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Backtesting\"/>
    </mc:Choice>
  </mc:AlternateContent>
  <xr:revisionPtr revIDLastSave="0" documentId="13_ncr:1_{243D518A-01C2-4761-B8FC-4ED5C6ABB856}" xr6:coauthVersionLast="45" xr6:coauthVersionMax="45" xr10:uidLastSave="{00000000-0000-0000-0000-000000000000}"/>
  <bookViews>
    <workbookView xWindow="810" yWindow="-120" windowWidth="19800" windowHeight="11760" xr2:uid="{5084341A-0DE7-4646-AB84-64DEEA530B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077" i="1" l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I5077" i="1" l="1"/>
  <c r="H5077" i="1"/>
  <c r="I5076" i="1"/>
  <c r="H5076" i="1"/>
  <c r="I5075" i="1"/>
  <c r="H5075" i="1"/>
  <c r="I5074" i="1"/>
  <c r="H5074" i="1"/>
  <c r="I5073" i="1"/>
  <c r="H5073" i="1"/>
  <c r="I5072" i="1"/>
  <c r="H5072" i="1"/>
  <c r="I5071" i="1"/>
  <c r="H5071" i="1"/>
  <c r="I5070" i="1"/>
  <c r="H5070" i="1"/>
  <c r="I5069" i="1"/>
  <c r="H5069" i="1"/>
  <c r="I5068" i="1"/>
  <c r="H5068" i="1"/>
  <c r="I5067" i="1"/>
  <c r="H5067" i="1"/>
  <c r="I5066" i="1"/>
  <c r="H5066" i="1"/>
  <c r="I5065" i="1"/>
  <c r="H5065" i="1"/>
  <c r="I5064" i="1"/>
  <c r="H5064" i="1"/>
  <c r="I5063" i="1"/>
  <c r="H5063" i="1"/>
  <c r="I5062" i="1"/>
  <c r="H5062" i="1"/>
  <c r="I5061" i="1"/>
  <c r="H5061" i="1"/>
  <c r="I5060" i="1"/>
  <c r="H5060" i="1"/>
  <c r="I5059" i="1"/>
  <c r="H5059" i="1"/>
  <c r="I5058" i="1"/>
  <c r="H5058" i="1"/>
  <c r="I5057" i="1"/>
  <c r="H5057" i="1"/>
  <c r="I5056" i="1"/>
  <c r="H5056" i="1"/>
  <c r="I5055" i="1"/>
  <c r="H5055" i="1"/>
  <c r="I5054" i="1"/>
  <c r="H5054" i="1"/>
  <c r="I5053" i="1"/>
  <c r="H5053" i="1"/>
  <c r="I5052" i="1"/>
  <c r="H5052" i="1"/>
  <c r="I5051" i="1"/>
  <c r="H5051" i="1"/>
  <c r="I5050" i="1"/>
  <c r="H5050" i="1"/>
  <c r="I5049" i="1"/>
  <c r="H5049" i="1"/>
  <c r="I5048" i="1"/>
  <c r="H5048" i="1"/>
  <c r="I5047" i="1"/>
  <c r="H5047" i="1"/>
  <c r="I5046" i="1"/>
  <c r="H5046" i="1"/>
  <c r="I5045" i="1"/>
  <c r="H5045" i="1"/>
  <c r="I5044" i="1"/>
  <c r="H5044" i="1"/>
  <c r="I5043" i="1"/>
  <c r="H5043" i="1"/>
  <c r="I5042" i="1"/>
  <c r="H5042" i="1"/>
  <c r="I5041" i="1"/>
  <c r="H5041" i="1"/>
  <c r="I5040" i="1"/>
  <c r="H5040" i="1"/>
  <c r="I5039" i="1"/>
  <c r="H5039" i="1"/>
  <c r="I5038" i="1"/>
  <c r="H5038" i="1"/>
  <c r="I5037" i="1"/>
  <c r="H5037" i="1"/>
  <c r="I5036" i="1"/>
  <c r="H5036" i="1"/>
  <c r="I5035" i="1"/>
  <c r="H5035" i="1"/>
  <c r="I5034" i="1"/>
  <c r="H5034" i="1"/>
  <c r="I5033" i="1"/>
  <c r="H5033" i="1"/>
  <c r="I5032" i="1"/>
  <c r="H5032" i="1"/>
  <c r="I5031" i="1"/>
  <c r="H5031" i="1"/>
  <c r="I5030" i="1"/>
  <c r="H5030" i="1"/>
  <c r="I5029" i="1"/>
  <c r="H5029" i="1"/>
  <c r="I5028" i="1"/>
  <c r="H5028" i="1"/>
  <c r="I5027" i="1"/>
  <c r="H5027" i="1"/>
  <c r="I5026" i="1"/>
  <c r="H5026" i="1"/>
  <c r="I5025" i="1"/>
  <c r="H5025" i="1"/>
  <c r="I5024" i="1"/>
  <c r="H5024" i="1"/>
  <c r="I5023" i="1"/>
  <c r="H5023" i="1"/>
  <c r="I5022" i="1"/>
  <c r="H5022" i="1"/>
  <c r="I5021" i="1"/>
  <c r="H5021" i="1"/>
  <c r="I5020" i="1"/>
  <c r="H5020" i="1"/>
  <c r="I5019" i="1"/>
  <c r="H5019" i="1"/>
  <c r="I5018" i="1"/>
  <c r="H5018" i="1"/>
  <c r="I5017" i="1"/>
  <c r="H5017" i="1"/>
  <c r="I5016" i="1"/>
  <c r="H5016" i="1"/>
  <c r="I5015" i="1"/>
  <c r="H5015" i="1"/>
  <c r="I5014" i="1"/>
  <c r="H5014" i="1"/>
  <c r="I5013" i="1"/>
  <c r="H5013" i="1"/>
  <c r="I5012" i="1"/>
  <c r="H5012" i="1"/>
  <c r="I5011" i="1"/>
  <c r="H5011" i="1"/>
  <c r="I5010" i="1"/>
  <c r="H5010" i="1"/>
  <c r="I5009" i="1"/>
  <c r="H5009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I5008" i="1"/>
  <c r="H5008" i="1"/>
  <c r="B5008" i="1"/>
  <c r="A5008" i="1"/>
  <c r="I5007" i="1"/>
  <c r="H5007" i="1"/>
  <c r="B5007" i="1"/>
  <c r="A5007" i="1"/>
  <c r="I5006" i="1"/>
  <c r="H5006" i="1"/>
  <c r="B5006" i="1"/>
  <c r="A5006" i="1"/>
  <c r="I5005" i="1"/>
  <c r="H5005" i="1"/>
  <c r="B5005" i="1"/>
  <c r="A5005" i="1"/>
  <c r="I5004" i="1"/>
  <c r="H5004" i="1"/>
  <c r="B5004" i="1"/>
  <c r="A5004" i="1"/>
  <c r="I5003" i="1"/>
  <c r="H5003" i="1"/>
  <c r="B5003" i="1"/>
  <c r="A5003" i="1"/>
  <c r="I5002" i="1"/>
  <c r="H5002" i="1"/>
  <c r="B5002" i="1"/>
  <c r="A5002" i="1"/>
  <c r="I5001" i="1"/>
  <c r="H5001" i="1"/>
  <c r="B5001" i="1"/>
  <c r="A5001" i="1"/>
  <c r="I5000" i="1"/>
  <c r="H5000" i="1"/>
  <c r="B5000" i="1"/>
  <c r="A5000" i="1"/>
  <c r="I4999" i="1"/>
  <c r="H4999" i="1"/>
  <c r="B4999" i="1"/>
  <c r="A4999" i="1"/>
  <c r="I4998" i="1"/>
  <c r="H4998" i="1"/>
  <c r="B4998" i="1"/>
  <c r="A4998" i="1"/>
  <c r="I4997" i="1"/>
  <c r="H4997" i="1"/>
  <c r="B4997" i="1"/>
  <c r="A4997" i="1"/>
  <c r="I4996" i="1"/>
  <c r="H4996" i="1"/>
  <c r="B4996" i="1"/>
  <c r="A4996" i="1"/>
  <c r="I4995" i="1"/>
  <c r="H4995" i="1"/>
  <c r="B4995" i="1"/>
  <c r="A4995" i="1"/>
  <c r="I4994" i="1"/>
  <c r="H4994" i="1"/>
  <c r="B4994" i="1"/>
  <c r="A4994" i="1"/>
  <c r="I4993" i="1"/>
  <c r="H4993" i="1"/>
  <c r="B4993" i="1"/>
  <c r="A4993" i="1"/>
  <c r="I4992" i="1"/>
  <c r="H4992" i="1"/>
  <c r="B4992" i="1"/>
  <c r="A4992" i="1"/>
  <c r="I4991" i="1"/>
  <c r="H4991" i="1"/>
  <c r="B4991" i="1"/>
  <c r="A4991" i="1"/>
  <c r="I4990" i="1"/>
  <c r="H4990" i="1"/>
  <c r="B4990" i="1"/>
  <c r="A4990" i="1"/>
  <c r="I4989" i="1"/>
  <c r="H4989" i="1"/>
  <c r="B4989" i="1"/>
  <c r="A4989" i="1"/>
  <c r="I4988" i="1"/>
  <c r="H4988" i="1"/>
  <c r="B4988" i="1"/>
  <c r="A4988" i="1"/>
  <c r="I4987" i="1"/>
  <c r="H4987" i="1"/>
  <c r="B4987" i="1"/>
  <c r="A4987" i="1"/>
  <c r="I4986" i="1"/>
  <c r="H4986" i="1"/>
  <c r="B4986" i="1"/>
  <c r="A4986" i="1"/>
  <c r="I4985" i="1"/>
  <c r="H4985" i="1"/>
  <c r="B4985" i="1"/>
  <c r="A4985" i="1"/>
  <c r="I4984" i="1"/>
  <c r="H4984" i="1"/>
  <c r="B4984" i="1"/>
  <c r="A4984" i="1"/>
  <c r="I4983" i="1"/>
  <c r="H4983" i="1"/>
  <c r="B4983" i="1"/>
  <c r="A4983" i="1"/>
  <c r="I4982" i="1"/>
  <c r="H4982" i="1"/>
  <c r="B4982" i="1"/>
  <c r="A4982" i="1"/>
  <c r="I4981" i="1"/>
  <c r="H4981" i="1"/>
  <c r="B4981" i="1"/>
  <c r="A4981" i="1"/>
  <c r="I4980" i="1"/>
  <c r="H4980" i="1"/>
  <c r="B4980" i="1"/>
  <c r="A4980" i="1"/>
  <c r="I4979" i="1"/>
  <c r="H4979" i="1"/>
  <c r="B4979" i="1"/>
  <c r="A4979" i="1"/>
  <c r="I4978" i="1"/>
  <c r="H4978" i="1"/>
  <c r="B4978" i="1"/>
  <c r="A4978" i="1"/>
  <c r="I4977" i="1"/>
  <c r="H4977" i="1"/>
  <c r="B4977" i="1"/>
  <c r="A4977" i="1"/>
  <c r="I4976" i="1"/>
  <c r="H4976" i="1"/>
  <c r="B4976" i="1"/>
  <c r="A4976" i="1"/>
  <c r="I4975" i="1"/>
  <c r="H4975" i="1"/>
  <c r="B4975" i="1"/>
  <c r="A4975" i="1"/>
  <c r="I4974" i="1"/>
  <c r="H4974" i="1"/>
  <c r="B4974" i="1"/>
  <c r="A4974" i="1"/>
  <c r="I4973" i="1"/>
  <c r="H4973" i="1"/>
  <c r="B4973" i="1"/>
  <c r="A4973" i="1"/>
  <c r="I4972" i="1"/>
  <c r="H4972" i="1"/>
  <c r="B4972" i="1"/>
  <c r="A4972" i="1"/>
  <c r="I4971" i="1"/>
  <c r="H4971" i="1"/>
  <c r="B4971" i="1"/>
  <c r="A4971" i="1"/>
  <c r="I4970" i="1"/>
  <c r="H4970" i="1"/>
  <c r="B4970" i="1"/>
  <c r="A4970" i="1"/>
  <c r="I4969" i="1"/>
  <c r="H4969" i="1"/>
  <c r="B4969" i="1"/>
  <c r="A4969" i="1"/>
  <c r="I4968" i="1"/>
  <c r="H4968" i="1"/>
  <c r="B4968" i="1"/>
  <c r="A4968" i="1"/>
  <c r="I4967" i="1"/>
  <c r="H4967" i="1"/>
  <c r="B4967" i="1"/>
  <c r="A4967" i="1"/>
  <c r="I4966" i="1"/>
  <c r="H4966" i="1"/>
  <c r="B4966" i="1"/>
  <c r="A4966" i="1"/>
  <c r="I4965" i="1"/>
  <c r="H4965" i="1"/>
  <c r="B4965" i="1"/>
  <c r="A4965" i="1"/>
  <c r="I4964" i="1"/>
  <c r="H4964" i="1"/>
  <c r="B4964" i="1"/>
  <c r="A4964" i="1"/>
  <c r="I4963" i="1"/>
  <c r="H4963" i="1"/>
  <c r="B4963" i="1"/>
  <c r="A4963" i="1"/>
  <c r="I4962" i="1"/>
  <c r="H4962" i="1"/>
  <c r="B4962" i="1"/>
  <c r="A4962" i="1"/>
  <c r="I4961" i="1"/>
  <c r="H4961" i="1"/>
  <c r="B4961" i="1"/>
  <c r="A4961" i="1"/>
  <c r="I4960" i="1"/>
  <c r="H4960" i="1"/>
  <c r="B4960" i="1"/>
  <c r="A4960" i="1"/>
  <c r="I4959" i="1"/>
  <c r="H4959" i="1"/>
  <c r="B4959" i="1"/>
  <c r="A4959" i="1"/>
  <c r="I4958" i="1"/>
  <c r="H4958" i="1"/>
  <c r="B4958" i="1"/>
  <c r="A4958" i="1"/>
  <c r="I4957" i="1"/>
  <c r="H4957" i="1"/>
  <c r="B4957" i="1"/>
  <c r="A4957" i="1"/>
  <c r="I4956" i="1"/>
  <c r="H4956" i="1"/>
  <c r="B4956" i="1"/>
  <c r="A4956" i="1"/>
  <c r="I4955" i="1"/>
  <c r="H4955" i="1"/>
  <c r="B4955" i="1"/>
  <c r="A4955" i="1"/>
  <c r="I4954" i="1"/>
  <c r="H4954" i="1"/>
  <c r="B4954" i="1"/>
  <c r="A4954" i="1"/>
  <c r="I4953" i="1"/>
  <c r="H4953" i="1"/>
  <c r="B4953" i="1"/>
  <c r="A4953" i="1"/>
  <c r="I4952" i="1"/>
  <c r="H4952" i="1"/>
  <c r="B4952" i="1"/>
  <c r="A4952" i="1"/>
  <c r="I4951" i="1"/>
  <c r="H4951" i="1"/>
  <c r="B4951" i="1"/>
  <c r="A4951" i="1"/>
  <c r="I4950" i="1"/>
  <c r="H4950" i="1"/>
  <c r="B4950" i="1"/>
  <c r="A4950" i="1"/>
  <c r="I4949" i="1"/>
  <c r="H4949" i="1"/>
  <c r="B4949" i="1"/>
  <c r="A4949" i="1"/>
  <c r="I4948" i="1"/>
  <c r="H4948" i="1"/>
  <c r="B4948" i="1"/>
  <c r="A4948" i="1"/>
  <c r="I4947" i="1"/>
  <c r="H4947" i="1"/>
  <c r="B4947" i="1"/>
  <c r="A4947" i="1"/>
  <c r="I4946" i="1"/>
  <c r="H4946" i="1"/>
  <c r="B4946" i="1"/>
  <c r="A4946" i="1"/>
  <c r="I4945" i="1"/>
  <c r="H4945" i="1"/>
  <c r="B4945" i="1"/>
  <c r="A4945" i="1"/>
  <c r="I4944" i="1"/>
  <c r="H4944" i="1"/>
  <c r="B4944" i="1"/>
  <c r="A4944" i="1"/>
  <c r="I4943" i="1"/>
  <c r="H4943" i="1"/>
  <c r="B4943" i="1"/>
  <c r="A4943" i="1"/>
  <c r="I4942" i="1"/>
  <c r="H4942" i="1"/>
  <c r="B4942" i="1"/>
  <c r="A4942" i="1"/>
  <c r="I4941" i="1"/>
  <c r="H4941" i="1"/>
  <c r="B4941" i="1"/>
  <c r="A4941" i="1"/>
  <c r="I4940" i="1"/>
  <c r="H4940" i="1"/>
  <c r="B4940" i="1"/>
  <c r="A4940" i="1"/>
  <c r="I4939" i="1"/>
  <c r="H4939" i="1"/>
  <c r="B4939" i="1"/>
  <c r="A4939" i="1"/>
  <c r="I4938" i="1"/>
  <c r="H4938" i="1"/>
  <c r="B4938" i="1"/>
  <c r="A4938" i="1"/>
  <c r="I4937" i="1"/>
  <c r="H4937" i="1"/>
  <c r="B4937" i="1"/>
  <c r="A4937" i="1"/>
  <c r="I4936" i="1"/>
  <c r="H4936" i="1"/>
  <c r="B4936" i="1"/>
  <c r="A4936" i="1"/>
  <c r="I4935" i="1"/>
  <c r="H4935" i="1"/>
  <c r="B4935" i="1"/>
  <c r="A4935" i="1"/>
  <c r="I4934" i="1"/>
  <c r="H4934" i="1"/>
  <c r="B4934" i="1"/>
  <c r="A4934" i="1"/>
  <c r="I4933" i="1"/>
  <c r="H4933" i="1"/>
  <c r="B4933" i="1"/>
  <c r="A4933" i="1"/>
  <c r="I4932" i="1"/>
  <c r="H4932" i="1"/>
  <c r="B4932" i="1"/>
  <c r="A4932" i="1"/>
  <c r="I4931" i="1"/>
  <c r="H4931" i="1"/>
  <c r="B4931" i="1"/>
  <c r="A4931" i="1"/>
  <c r="I4930" i="1"/>
  <c r="H4930" i="1"/>
  <c r="B4930" i="1"/>
  <c r="A4930" i="1"/>
  <c r="I4929" i="1"/>
  <c r="H4929" i="1"/>
  <c r="B4929" i="1"/>
  <c r="A4929" i="1"/>
  <c r="I4928" i="1"/>
  <c r="H4928" i="1"/>
  <c r="B4928" i="1"/>
  <c r="A4928" i="1"/>
  <c r="I4927" i="1"/>
  <c r="H4927" i="1"/>
  <c r="B4927" i="1"/>
  <c r="A4927" i="1"/>
  <c r="I4926" i="1"/>
  <c r="H4926" i="1"/>
  <c r="B4926" i="1"/>
  <c r="A4926" i="1"/>
  <c r="I4925" i="1"/>
  <c r="H4925" i="1"/>
  <c r="B4925" i="1"/>
  <c r="A4925" i="1"/>
  <c r="I4924" i="1"/>
  <c r="H4924" i="1"/>
  <c r="B4924" i="1"/>
  <c r="A4924" i="1"/>
  <c r="I4923" i="1"/>
  <c r="H4923" i="1"/>
  <c r="B4923" i="1"/>
  <c r="A4923" i="1"/>
  <c r="I4922" i="1"/>
  <c r="H4922" i="1"/>
  <c r="B4922" i="1"/>
  <c r="A4922" i="1"/>
  <c r="I4921" i="1"/>
  <c r="H4921" i="1"/>
  <c r="B4921" i="1"/>
  <c r="A4921" i="1"/>
  <c r="I4920" i="1"/>
  <c r="H4920" i="1"/>
  <c r="B4920" i="1"/>
  <c r="A4920" i="1"/>
  <c r="I4919" i="1"/>
  <c r="H4919" i="1"/>
  <c r="B4919" i="1"/>
  <c r="A4919" i="1"/>
  <c r="I4918" i="1"/>
  <c r="H4918" i="1"/>
  <c r="B4918" i="1"/>
  <c r="A4918" i="1"/>
  <c r="I4917" i="1"/>
  <c r="H4917" i="1"/>
  <c r="B4917" i="1"/>
  <c r="A4917" i="1"/>
  <c r="I4916" i="1"/>
  <c r="H4916" i="1"/>
  <c r="B4916" i="1"/>
  <c r="A4916" i="1"/>
  <c r="I4915" i="1"/>
  <c r="H4915" i="1"/>
  <c r="B4915" i="1"/>
  <c r="A4915" i="1"/>
  <c r="I4914" i="1"/>
  <c r="H4914" i="1"/>
  <c r="B4914" i="1"/>
  <c r="A4914" i="1"/>
  <c r="I4913" i="1"/>
  <c r="H4913" i="1"/>
  <c r="B4913" i="1"/>
  <c r="A4913" i="1"/>
  <c r="I4912" i="1"/>
  <c r="H4912" i="1"/>
  <c r="B4912" i="1"/>
  <c r="A4912" i="1"/>
  <c r="I4911" i="1"/>
  <c r="H4911" i="1"/>
  <c r="B4911" i="1"/>
  <c r="A4911" i="1"/>
  <c r="I4910" i="1"/>
  <c r="H4910" i="1"/>
  <c r="B4910" i="1"/>
  <c r="A4910" i="1"/>
  <c r="I4909" i="1"/>
  <c r="H4909" i="1"/>
  <c r="B4909" i="1"/>
  <c r="A4909" i="1"/>
  <c r="I4908" i="1"/>
  <c r="H4908" i="1"/>
  <c r="B4908" i="1"/>
  <c r="A4908" i="1"/>
  <c r="I4907" i="1"/>
  <c r="H4907" i="1"/>
  <c r="B4907" i="1"/>
  <c r="A4907" i="1"/>
  <c r="I4906" i="1"/>
  <c r="H4906" i="1"/>
  <c r="B4906" i="1"/>
  <c r="A4906" i="1"/>
  <c r="I4905" i="1"/>
  <c r="H4905" i="1"/>
  <c r="B4905" i="1"/>
  <c r="A4905" i="1"/>
  <c r="I4904" i="1"/>
  <c r="H4904" i="1"/>
  <c r="B4904" i="1"/>
  <c r="A4904" i="1"/>
  <c r="I4903" i="1"/>
  <c r="H4903" i="1"/>
  <c r="B4903" i="1"/>
  <c r="A4903" i="1"/>
  <c r="I4902" i="1"/>
  <c r="H4902" i="1"/>
  <c r="B4902" i="1"/>
  <c r="A4902" i="1"/>
  <c r="I4901" i="1"/>
  <c r="H4901" i="1"/>
  <c r="B4901" i="1"/>
  <c r="A4901" i="1"/>
  <c r="I4900" i="1"/>
  <c r="H4900" i="1"/>
  <c r="B4900" i="1"/>
  <c r="A4900" i="1"/>
  <c r="I4899" i="1"/>
  <c r="H4899" i="1"/>
  <c r="B4899" i="1"/>
  <c r="A4899" i="1"/>
  <c r="I4898" i="1"/>
  <c r="H4898" i="1"/>
  <c r="B4898" i="1"/>
  <c r="A4898" i="1"/>
  <c r="I4897" i="1"/>
  <c r="H4897" i="1"/>
  <c r="B4897" i="1"/>
  <c r="A4897" i="1"/>
  <c r="I4896" i="1"/>
  <c r="H4896" i="1"/>
  <c r="B4896" i="1"/>
  <c r="A4896" i="1"/>
  <c r="I4895" i="1"/>
  <c r="H4895" i="1"/>
  <c r="B4895" i="1"/>
  <c r="A4895" i="1"/>
  <c r="I4894" i="1"/>
  <c r="H4894" i="1"/>
  <c r="B4894" i="1"/>
  <c r="A4894" i="1"/>
  <c r="I4893" i="1"/>
  <c r="H4893" i="1"/>
  <c r="B4893" i="1"/>
  <c r="A4893" i="1"/>
  <c r="I4892" i="1"/>
  <c r="H4892" i="1"/>
  <c r="B4892" i="1"/>
  <c r="A4892" i="1"/>
  <c r="I4891" i="1"/>
  <c r="H4891" i="1"/>
  <c r="B4891" i="1"/>
  <c r="A4891" i="1"/>
  <c r="I4890" i="1"/>
  <c r="H4890" i="1"/>
  <c r="B4890" i="1"/>
  <c r="A4890" i="1"/>
  <c r="I4889" i="1"/>
  <c r="H4889" i="1"/>
  <c r="B4889" i="1"/>
  <c r="A4889" i="1"/>
  <c r="I4888" i="1"/>
  <c r="H4888" i="1"/>
  <c r="B4888" i="1"/>
  <c r="A4888" i="1"/>
  <c r="I4887" i="1"/>
  <c r="H4887" i="1"/>
  <c r="B4887" i="1"/>
  <c r="A4887" i="1"/>
  <c r="I4886" i="1"/>
  <c r="H4886" i="1"/>
  <c r="B4886" i="1"/>
  <c r="A4886" i="1"/>
  <c r="I4885" i="1"/>
  <c r="H4885" i="1"/>
  <c r="B4885" i="1"/>
  <c r="A4885" i="1"/>
  <c r="I4884" i="1"/>
  <c r="H4884" i="1"/>
  <c r="B4884" i="1"/>
  <c r="A4884" i="1"/>
  <c r="I4883" i="1"/>
  <c r="H4883" i="1"/>
  <c r="B4883" i="1"/>
  <c r="A4883" i="1"/>
  <c r="I4882" i="1"/>
  <c r="H4882" i="1"/>
  <c r="B4882" i="1"/>
  <c r="A4882" i="1"/>
  <c r="I4881" i="1"/>
  <c r="H4881" i="1"/>
  <c r="B4881" i="1"/>
  <c r="A4881" i="1"/>
  <c r="I4880" i="1"/>
  <c r="H4880" i="1"/>
  <c r="B4880" i="1"/>
  <c r="A4880" i="1"/>
  <c r="I4879" i="1"/>
  <c r="H4879" i="1"/>
  <c r="B4879" i="1"/>
  <c r="A4879" i="1"/>
  <c r="I4878" i="1"/>
  <c r="H4878" i="1"/>
  <c r="B4878" i="1"/>
  <c r="A4878" i="1"/>
  <c r="I4877" i="1"/>
  <c r="H4877" i="1"/>
  <c r="B4877" i="1"/>
  <c r="A4877" i="1"/>
  <c r="I4876" i="1"/>
  <c r="H4876" i="1"/>
  <c r="B4876" i="1"/>
  <c r="A4876" i="1"/>
  <c r="I4875" i="1"/>
  <c r="H4875" i="1"/>
  <c r="B4875" i="1"/>
  <c r="A4875" i="1"/>
  <c r="I4874" i="1"/>
  <c r="H4874" i="1"/>
  <c r="B4874" i="1"/>
  <c r="A4874" i="1"/>
  <c r="I4873" i="1"/>
  <c r="H4873" i="1"/>
  <c r="B4873" i="1"/>
  <c r="A4873" i="1"/>
  <c r="I4872" i="1"/>
  <c r="H4872" i="1"/>
  <c r="B4872" i="1"/>
  <c r="A4872" i="1"/>
  <c r="I4871" i="1"/>
  <c r="H4871" i="1"/>
  <c r="B4871" i="1"/>
  <c r="A4871" i="1"/>
  <c r="I4870" i="1"/>
  <c r="H4870" i="1"/>
  <c r="B4870" i="1"/>
  <c r="A4870" i="1"/>
  <c r="I4869" i="1"/>
  <c r="H4869" i="1"/>
  <c r="B4869" i="1"/>
  <c r="A4869" i="1"/>
  <c r="I4868" i="1"/>
  <c r="H4868" i="1"/>
  <c r="B4868" i="1"/>
  <c r="A4868" i="1"/>
  <c r="I4867" i="1"/>
  <c r="H4867" i="1"/>
  <c r="B4867" i="1"/>
  <c r="A4867" i="1"/>
  <c r="I4866" i="1"/>
  <c r="H4866" i="1"/>
  <c r="B4866" i="1"/>
  <c r="A4866" i="1"/>
  <c r="I4865" i="1"/>
  <c r="H4865" i="1"/>
  <c r="B4865" i="1"/>
  <c r="A4865" i="1"/>
  <c r="I4864" i="1"/>
  <c r="H4864" i="1"/>
  <c r="B4864" i="1"/>
  <c r="A4864" i="1"/>
  <c r="I4863" i="1"/>
  <c r="H4863" i="1"/>
  <c r="B4863" i="1"/>
  <c r="A4863" i="1"/>
  <c r="I4862" i="1"/>
  <c r="H4862" i="1"/>
  <c r="B4862" i="1"/>
  <c r="A4862" i="1"/>
  <c r="I4861" i="1"/>
  <c r="H4861" i="1"/>
  <c r="B4861" i="1"/>
  <c r="A4861" i="1"/>
  <c r="I4860" i="1"/>
  <c r="H4860" i="1"/>
  <c r="B4860" i="1"/>
  <c r="A4860" i="1"/>
  <c r="I4859" i="1"/>
  <c r="H4859" i="1"/>
  <c r="B4859" i="1"/>
  <c r="A4859" i="1"/>
  <c r="I4858" i="1"/>
  <c r="H4858" i="1"/>
  <c r="B4858" i="1"/>
  <c r="A4858" i="1"/>
  <c r="I4857" i="1"/>
  <c r="H4857" i="1"/>
  <c r="B4857" i="1"/>
  <c r="A4857" i="1"/>
  <c r="I4856" i="1"/>
  <c r="H4856" i="1"/>
  <c r="B4856" i="1"/>
  <c r="A4856" i="1"/>
  <c r="I4855" i="1"/>
  <c r="H4855" i="1"/>
  <c r="B4855" i="1"/>
  <c r="A4855" i="1"/>
  <c r="I4854" i="1"/>
  <c r="H4854" i="1"/>
  <c r="B4854" i="1"/>
  <c r="A4854" i="1"/>
  <c r="I4853" i="1"/>
  <c r="H4853" i="1"/>
  <c r="B4853" i="1"/>
  <c r="A4853" i="1"/>
  <c r="I4852" i="1"/>
  <c r="H4852" i="1"/>
  <c r="B4852" i="1"/>
  <c r="A4852" i="1"/>
  <c r="I4851" i="1"/>
  <c r="H4851" i="1"/>
  <c r="B4851" i="1"/>
  <c r="A4851" i="1"/>
  <c r="I4850" i="1"/>
  <c r="H4850" i="1"/>
  <c r="B4850" i="1"/>
  <c r="A4850" i="1"/>
  <c r="I4849" i="1"/>
  <c r="H4849" i="1"/>
  <c r="B4849" i="1"/>
  <c r="A4849" i="1"/>
  <c r="I4848" i="1"/>
  <c r="H4848" i="1"/>
  <c r="B4848" i="1"/>
  <c r="A4848" i="1"/>
  <c r="I4847" i="1"/>
  <c r="H4847" i="1"/>
  <c r="B4847" i="1"/>
  <c r="A4847" i="1"/>
  <c r="I4846" i="1"/>
  <c r="H4846" i="1"/>
  <c r="B4846" i="1"/>
  <c r="A4846" i="1"/>
  <c r="I4845" i="1"/>
  <c r="H4845" i="1"/>
  <c r="B4845" i="1"/>
  <c r="A4845" i="1"/>
  <c r="I4844" i="1"/>
  <c r="H4844" i="1"/>
  <c r="B4844" i="1"/>
  <c r="A4844" i="1"/>
  <c r="I4843" i="1"/>
  <c r="H4843" i="1"/>
  <c r="B4843" i="1"/>
  <c r="A4843" i="1"/>
  <c r="I4842" i="1"/>
  <c r="H4842" i="1"/>
  <c r="B4842" i="1"/>
  <c r="A4842" i="1"/>
  <c r="I4841" i="1"/>
  <c r="H4841" i="1"/>
  <c r="B4841" i="1"/>
  <c r="A4841" i="1"/>
  <c r="I4840" i="1"/>
  <c r="H4840" i="1"/>
  <c r="B4840" i="1"/>
  <c r="A4840" i="1"/>
  <c r="I4839" i="1"/>
  <c r="H4839" i="1"/>
  <c r="B4839" i="1"/>
  <c r="A4839" i="1"/>
  <c r="I4838" i="1"/>
  <c r="H4838" i="1"/>
  <c r="B4838" i="1"/>
  <c r="A4838" i="1"/>
  <c r="I4837" i="1"/>
  <c r="H4837" i="1"/>
  <c r="B4837" i="1"/>
  <c r="A4837" i="1"/>
  <c r="I4836" i="1"/>
  <c r="H4836" i="1"/>
  <c r="B4836" i="1"/>
  <c r="A4836" i="1"/>
  <c r="I4835" i="1"/>
  <c r="H4835" i="1"/>
  <c r="B4835" i="1"/>
  <c r="A4835" i="1"/>
  <c r="I4834" i="1"/>
  <c r="H4834" i="1"/>
  <c r="B4834" i="1"/>
  <c r="A4834" i="1"/>
  <c r="I4833" i="1"/>
  <c r="H4833" i="1"/>
  <c r="B4833" i="1"/>
  <c r="A4833" i="1"/>
  <c r="I4832" i="1"/>
  <c r="H4832" i="1"/>
  <c r="B4832" i="1"/>
  <c r="A4832" i="1"/>
  <c r="I4831" i="1"/>
  <c r="H4831" i="1"/>
  <c r="B4831" i="1"/>
  <c r="A4831" i="1"/>
  <c r="I4830" i="1"/>
  <c r="H4830" i="1"/>
  <c r="B4830" i="1"/>
  <c r="A4830" i="1"/>
  <c r="I4829" i="1"/>
  <c r="H4829" i="1"/>
  <c r="B4829" i="1"/>
  <c r="A4829" i="1"/>
  <c r="I4828" i="1"/>
  <c r="H4828" i="1"/>
  <c r="B4828" i="1"/>
  <c r="A4828" i="1"/>
  <c r="I4827" i="1"/>
  <c r="H4827" i="1"/>
  <c r="B4827" i="1"/>
  <c r="A4827" i="1"/>
  <c r="I4826" i="1"/>
  <c r="H4826" i="1"/>
  <c r="B4826" i="1"/>
  <c r="A4826" i="1"/>
  <c r="I4825" i="1"/>
  <c r="H4825" i="1"/>
  <c r="B4825" i="1"/>
  <c r="A4825" i="1"/>
  <c r="I4824" i="1"/>
  <c r="H4824" i="1"/>
  <c r="B4824" i="1"/>
  <c r="A4824" i="1"/>
  <c r="I4823" i="1"/>
  <c r="H4823" i="1"/>
  <c r="B4823" i="1"/>
  <c r="A4823" i="1"/>
  <c r="I4822" i="1"/>
  <c r="H4822" i="1"/>
  <c r="B4822" i="1"/>
  <c r="A4822" i="1"/>
  <c r="I4821" i="1"/>
  <c r="H4821" i="1"/>
  <c r="B4821" i="1"/>
  <c r="A4821" i="1"/>
  <c r="I4820" i="1"/>
  <c r="H4820" i="1"/>
  <c r="B4820" i="1"/>
  <c r="A4820" i="1"/>
  <c r="I4819" i="1"/>
  <c r="H4819" i="1"/>
  <c r="B4819" i="1"/>
  <c r="A4819" i="1"/>
  <c r="I4818" i="1"/>
  <c r="H4818" i="1"/>
  <c r="B4818" i="1"/>
  <c r="A4818" i="1"/>
  <c r="I4817" i="1"/>
  <c r="H4817" i="1"/>
  <c r="B4817" i="1"/>
  <c r="A4817" i="1"/>
  <c r="I4816" i="1"/>
  <c r="H4816" i="1"/>
  <c r="B4816" i="1"/>
  <c r="A4816" i="1"/>
  <c r="I4815" i="1"/>
  <c r="H4815" i="1"/>
  <c r="B4815" i="1"/>
  <c r="A4815" i="1"/>
  <c r="I4814" i="1"/>
  <c r="H4814" i="1"/>
  <c r="B4814" i="1"/>
  <c r="A4814" i="1"/>
  <c r="I4813" i="1"/>
  <c r="H4813" i="1"/>
  <c r="B4813" i="1"/>
  <c r="A4813" i="1"/>
  <c r="I4812" i="1"/>
  <c r="H4812" i="1"/>
  <c r="B4812" i="1"/>
  <c r="A4812" i="1"/>
  <c r="I4811" i="1"/>
  <c r="H4811" i="1"/>
  <c r="B4811" i="1"/>
  <c r="A4811" i="1"/>
  <c r="I4810" i="1"/>
  <c r="H4810" i="1"/>
  <c r="B4810" i="1"/>
  <c r="A4810" i="1"/>
  <c r="I4809" i="1"/>
  <c r="H4809" i="1"/>
  <c r="B4809" i="1"/>
  <c r="A4809" i="1"/>
  <c r="I4808" i="1"/>
  <c r="H4808" i="1"/>
  <c r="B4808" i="1"/>
  <c r="A4808" i="1"/>
  <c r="I4807" i="1"/>
  <c r="H4807" i="1"/>
  <c r="B4807" i="1"/>
  <c r="A4807" i="1"/>
  <c r="I4806" i="1"/>
  <c r="H4806" i="1"/>
  <c r="B4806" i="1"/>
  <c r="A4806" i="1"/>
  <c r="I4805" i="1"/>
  <c r="H4805" i="1"/>
  <c r="B4805" i="1"/>
  <c r="A4805" i="1"/>
  <c r="I4804" i="1"/>
  <c r="H4804" i="1"/>
  <c r="B4804" i="1"/>
  <c r="A4804" i="1"/>
  <c r="I4803" i="1"/>
  <c r="H4803" i="1"/>
  <c r="B4803" i="1"/>
  <c r="A4803" i="1"/>
  <c r="I4802" i="1"/>
  <c r="H4802" i="1"/>
  <c r="B4802" i="1"/>
  <c r="A4802" i="1"/>
  <c r="I4801" i="1"/>
  <c r="H4801" i="1"/>
  <c r="B4801" i="1"/>
  <c r="A4801" i="1"/>
  <c r="I4800" i="1"/>
  <c r="H4800" i="1"/>
  <c r="B4800" i="1"/>
  <c r="A4800" i="1"/>
  <c r="I4799" i="1"/>
  <c r="H4799" i="1"/>
  <c r="B4799" i="1"/>
  <c r="A4799" i="1"/>
  <c r="I4798" i="1"/>
  <c r="H4798" i="1"/>
  <c r="B4798" i="1"/>
  <c r="A4798" i="1"/>
  <c r="I4797" i="1"/>
  <c r="H4797" i="1"/>
  <c r="B4797" i="1"/>
  <c r="A4797" i="1"/>
  <c r="I4796" i="1"/>
  <c r="H4796" i="1"/>
  <c r="B4796" i="1"/>
  <c r="A4796" i="1"/>
  <c r="I4795" i="1"/>
  <c r="H4795" i="1"/>
  <c r="B4795" i="1"/>
  <c r="A4795" i="1"/>
  <c r="I4794" i="1"/>
  <c r="H4794" i="1"/>
  <c r="B4794" i="1"/>
  <c r="A4794" i="1"/>
  <c r="I4793" i="1"/>
  <c r="H4793" i="1"/>
  <c r="B4793" i="1"/>
  <c r="A4793" i="1"/>
  <c r="I4792" i="1"/>
  <c r="H4792" i="1"/>
  <c r="B4792" i="1"/>
  <c r="A4792" i="1"/>
  <c r="I4791" i="1"/>
  <c r="H4791" i="1"/>
  <c r="B4791" i="1"/>
  <c r="A4791" i="1"/>
  <c r="I4790" i="1"/>
  <c r="H4790" i="1"/>
  <c r="B4790" i="1"/>
  <c r="A4790" i="1"/>
  <c r="I4789" i="1"/>
  <c r="H4789" i="1"/>
  <c r="B4789" i="1"/>
  <c r="A4789" i="1"/>
  <c r="I4788" i="1"/>
  <c r="H4788" i="1"/>
  <c r="B4788" i="1"/>
  <c r="A4788" i="1"/>
  <c r="I4787" i="1"/>
  <c r="H4787" i="1"/>
  <c r="B4787" i="1"/>
  <c r="A4787" i="1"/>
  <c r="I4786" i="1"/>
  <c r="H4786" i="1"/>
  <c r="B4786" i="1"/>
  <c r="A4786" i="1"/>
  <c r="I4785" i="1"/>
  <c r="H4785" i="1"/>
  <c r="B4785" i="1"/>
  <c r="A4785" i="1"/>
  <c r="I4784" i="1"/>
  <c r="H4784" i="1"/>
  <c r="B4784" i="1"/>
  <c r="A4784" i="1"/>
  <c r="I4783" i="1"/>
  <c r="H4783" i="1"/>
  <c r="B4783" i="1"/>
  <c r="A4783" i="1"/>
  <c r="I4782" i="1"/>
  <c r="H4782" i="1"/>
  <c r="B4782" i="1"/>
  <c r="A4782" i="1"/>
  <c r="I4781" i="1"/>
  <c r="H4781" i="1"/>
  <c r="B4781" i="1"/>
  <c r="A4781" i="1"/>
  <c r="I4780" i="1"/>
  <c r="H4780" i="1"/>
  <c r="B4780" i="1"/>
  <c r="A4780" i="1"/>
  <c r="I4779" i="1"/>
  <c r="H4779" i="1"/>
  <c r="B4779" i="1"/>
  <c r="A4779" i="1"/>
  <c r="I4778" i="1"/>
  <c r="H4778" i="1"/>
  <c r="B4778" i="1"/>
  <c r="A4778" i="1"/>
  <c r="I4777" i="1"/>
  <c r="H4777" i="1"/>
  <c r="B4777" i="1"/>
  <c r="A4777" i="1"/>
  <c r="I4776" i="1"/>
  <c r="H4776" i="1"/>
  <c r="B4776" i="1"/>
  <c r="A4776" i="1"/>
  <c r="I4775" i="1"/>
  <c r="H4775" i="1"/>
  <c r="B4775" i="1"/>
  <c r="A4775" i="1"/>
  <c r="I4774" i="1"/>
  <c r="H4774" i="1"/>
  <c r="B4774" i="1"/>
  <c r="A4774" i="1"/>
  <c r="I4773" i="1"/>
  <c r="H4773" i="1"/>
  <c r="B4773" i="1"/>
  <c r="A4773" i="1"/>
  <c r="I4772" i="1"/>
  <c r="H4772" i="1"/>
  <c r="B4772" i="1"/>
  <c r="A4772" i="1"/>
  <c r="I4771" i="1"/>
  <c r="H4771" i="1"/>
  <c r="B4771" i="1"/>
  <c r="A4771" i="1"/>
  <c r="I4770" i="1"/>
  <c r="H4770" i="1"/>
  <c r="B4770" i="1"/>
  <c r="A4770" i="1"/>
  <c r="I4769" i="1"/>
  <c r="H4769" i="1"/>
  <c r="B4769" i="1"/>
  <c r="A4769" i="1"/>
  <c r="I4768" i="1"/>
  <c r="H4768" i="1"/>
  <c r="B4768" i="1"/>
  <c r="A4768" i="1"/>
  <c r="I4767" i="1"/>
  <c r="H4767" i="1"/>
  <c r="B4767" i="1"/>
  <c r="A4767" i="1"/>
  <c r="I4766" i="1"/>
  <c r="H4766" i="1"/>
  <c r="B4766" i="1"/>
  <c r="A4766" i="1"/>
  <c r="I4765" i="1"/>
  <c r="H4765" i="1"/>
  <c r="B4765" i="1"/>
  <c r="A4765" i="1"/>
  <c r="I4764" i="1"/>
  <c r="H4764" i="1"/>
  <c r="B4764" i="1"/>
  <c r="A4764" i="1"/>
  <c r="I4763" i="1"/>
  <c r="H4763" i="1"/>
  <c r="B4763" i="1"/>
  <c r="A4763" i="1"/>
  <c r="I4762" i="1"/>
  <c r="H4762" i="1"/>
  <c r="B4762" i="1"/>
  <c r="A4762" i="1"/>
  <c r="I4761" i="1"/>
  <c r="H4761" i="1"/>
  <c r="B4761" i="1"/>
  <c r="A4761" i="1"/>
  <c r="I4760" i="1"/>
  <c r="H4760" i="1"/>
  <c r="B4760" i="1"/>
  <c r="A4760" i="1"/>
  <c r="I4759" i="1"/>
  <c r="H4759" i="1"/>
  <c r="B4759" i="1"/>
  <c r="A4759" i="1"/>
  <c r="I4758" i="1"/>
  <c r="H4758" i="1"/>
  <c r="B4758" i="1"/>
  <c r="A4758" i="1"/>
  <c r="I4757" i="1"/>
  <c r="H4757" i="1"/>
  <c r="B4757" i="1"/>
  <c r="A4757" i="1"/>
  <c r="I4756" i="1"/>
  <c r="H4756" i="1"/>
  <c r="B4756" i="1"/>
  <c r="A4756" i="1"/>
  <c r="I4755" i="1"/>
  <c r="H4755" i="1"/>
  <c r="B4755" i="1"/>
  <c r="A4755" i="1"/>
  <c r="I4754" i="1"/>
  <c r="H4754" i="1"/>
  <c r="B4754" i="1"/>
  <c r="A4754" i="1"/>
  <c r="I4753" i="1"/>
  <c r="H4753" i="1"/>
  <c r="B4753" i="1"/>
  <c r="A4753" i="1"/>
  <c r="I4752" i="1"/>
  <c r="H4752" i="1"/>
  <c r="B4752" i="1"/>
  <c r="A4752" i="1"/>
  <c r="I4751" i="1"/>
  <c r="H4751" i="1"/>
  <c r="B4751" i="1"/>
  <c r="A4751" i="1"/>
  <c r="I4750" i="1"/>
  <c r="H4750" i="1"/>
  <c r="B4750" i="1"/>
  <c r="A4750" i="1"/>
  <c r="I4749" i="1"/>
  <c r="H4749" i="1"/>
  <c r="B4749" i="1"/>
  <c r="A4749" i="1"/>
  <c r="I4748" i="1"/>
  <c r="H4748" i="1"/>
  <c r="B4748" i="1"/>
  <c r="A4748" i="1"/>
  <c r="I4747" i="1"/>
  <c r="H4747" i="1"/>
  <c r="B4747" i="1"/>
  <c r="A4747" i="1"/>
  <c r="I4746" i="1"/>
  <c r="H4746" i="1"/>
  <c r="B4746" i="1"/>
  <c r="A4746" i="1"/>
  <c r="I4745" i="1"/>
  <c r="H4745" i="1"/>
  <c r="B4745" i="1"/>
  <c r="A4745" i="1"/>
  <c r="I4744" i="1"/>
  <c r="H4744" i="1"/>
  <c r="B4744" i="1"/>
  <c r="A4744" i="1"/>
  <c r="I4743" i="1"/>
  <c r="H4743" i="1"/>
  <c r="B4743" i="1"/>
  <c r="A4743" i="1"/>
  <c r="I4742" i="1"/>
  <c r="H4742" i="1"/>
  <c r="B4742" i="1"/>
  <c r="A4742" i="1"/>
  <c r="I4741" i="1"/>
  <c r="H4741" i="1"/>
  <c r="B4741" i="1"/>
  <c r="A4741" i="1"/>
  <c r="I4740" i="1"/>
  <c r="H4740" i="1"/>
  <c r="B4740" i="1"/>
  <c r="A4740" i="1"/>
  <c r="I4739" i="1"/>
  <c r="H4739" i="1"/>
  <c r="B4739" i="1"/>
  <c r="A4739" i="1"/>
  <c r="I4738" i="1"/>
  <c r="H4738" i="1"/>
  <c r="B4738" i="1"/>
  <c r="A4738" i="1"/>
  <c r="I4737" i="1"/>
  <c r="H4737" i="1"/>
  <c r="B4737" i="1"/>
  <c r="A4737" i="1"/>
  <c r="I4736" i="1"/>
  <c r="H4736" i="1"/>
  <c r="B4736" i="1"/>
  <c r="A4736" i="1"/>
  <c r="I4735" i="1"/>
  <c r="H4735" i="1"/>
  <c r="B4735" i="1"/>
  <c r="A4735" i="1"/>
  <c r="I4734" i="1"/>
  <c r="H4734" i="1"/>
  <c r="B4734" i="1"/>
  <c r="A4734" i="1"/>
  <c r="I4733" i="1"/>
  <c r="H4733" i="1"/>
  <c r="B4733" i="1"/>
  <c r="A4733" i="1"/>
  <c r="I4732" i="1"/>
  <c r="H4732" i="1"/>
  <c r="B4732" i="1"/>
  <c r="A4732" i="1"/>
  <c r="I4731" i="1"/>
  <c r="H4731" i="1"/>
  <c r="B4731" i="1"/>
  <c r="A4731" i="1"/>
  <c r="I4730" i="1"/>
  <c r="H4730" i="1"/>
  <c r="B4730" i="1"/>
  <c r="A4730" i="1"/>
  <c r="I4729" i="1"/>
  <c r="H4729" i="1"/>
  <c r="B4729" i="1"/>
  <c r="A4729" i="1"/>
  <c r="I4728" i="1"/>
  <c r="H4728" i="1"/>
  <c r="B4728" i="1"/>
  <c r="A4728" i="1"/>
  <c r="I4727" i="1"/>
  <c r="H4727" i="1"/>
  <c r="B4727" i="1"/>
  <c r="A4727" i="1"/>
  <c r="I4726" i="1"/>
  <c r="H4726" i="1"/>
  <c r="B4726" i="1"/>
  <c r="A4726" i="1"/>
  <c r="I4725" i="1"/>
  <c r="H4725" i="1"/>
  <c r="B4725" i="1"/>
  <c r="A4725" i="1"/>
  <c r="I4724" i="1"/>
  <c r="H4724" i="1"/>
  <c r="B4724" i="1"/>
  <c r="A4724" i="1"/>
  <c r="I4723" i="1"/>
  <c r="H4723" i="1"/>
  <c r="B4723" i="1"/>
  <c r="A4723" i="1"/>
  <c r="I4722" i="1"/>
  <c r="H4722" i="1"/>
  <c r="B4722" i="1"/>
  <c r="A4722" i="1"/>
  <c r="I4721" i="1"/>
  <c r="H4721" i="1"/>
  <c r="B4721" i="1"/>
  <c r="A4721" i="1"/>
  <c r="I4720" i="1"/>
  <c r="H4720" i="1"/>
  <c r="B4720" i="1"/>
  <c r="A4720" i="1"/>
  <c r="I4719" i="1"/>
  <c r="H4719" i="1"/>
  <c r="B4719" i="1"/>
  <c r="A4719" i="1"/>
  <c r="I4718" i="1"/>
  <c r="H4718" i="1"/>
  <c r="B4718" i="1"/>
  <c r="A4718" i="1"/>
  <c r="I4717" i="1"/>
  <c r="H4717" i="1"/>
  <c r="B4717" i="1"/>
  <c r="A4717" i="1"/>
  <c r="I4716" i="1"/>
  <c r="H4716" i="1"/>
  <c r="B4716" i="1"/>
  <c r="A4716" i="1"/>
  <c r="I4715" i="1"/>
  <c r="H4715" i="1"/>
  <c r="B4715" i="1"/>
  <c r="A4715" i="1"/>
  <c r="I4714" i="1"/>
  <c r="H4714" i="1"/>
  <c r="B4714" i="1"/>
  <c r="A4714" i="1"/>
  <c r="I4713" i="1"/>
  <c r="H4713" i="1"/>
  <c r="B4713" i="1"/>
  <c r="A4713" i="1"/>
  <c r="I4712" i="1"/>
  <c r="H4712" i="1"/>
  <c r="B4712" i="1"/>
  <c r="A4712" i="1"/>
  <c r="I4711" i="1"/>
  <c r="H4711" i="1"/>
  <c r="B4711" i="1"/>
  <c r="A4711" i="1"/>
  <c r="I4710" i="1"/>
  <c r="H4710" i="1"/>
  <c r="B4710" i="1"/>
  <c r="A4710" i="1"/>
  <c r="I4709" i="1"/>
  <c r="H4709" i="1"/>
  <c r="B4709" i="1"/>
  <c r="A4709" i="1"/>
  <c r="I4708" i="1"/>
  <c r="H4708" i="1"/>
  <c r="B4708" i="1"/>
  <c r="A4708" i="1"/>
  <c r="I4707" i="1"/>
  <c r="H4707" i="1"/>
  <c r="B4707" i="1"/>
  <c r="A4707" i="1"/>
  <c r="I4706" i="1"/>
  <c r="H4706" i="1"/>
  <c r="B4706" i="1"/>
  <c r="A4706" i="1"/>
  <c r="I4705" i="1"/>
  <c r="H4705" i="1"/>
  <c r="B4705" i="1"/>
  <c r="A4705" i="1"/>
  <c r="I4704" i="1"/>
  <c r="H4704" i="1"/>
  <c r="B4704" i="1"/>
  <c r="A4704" i="1"/>
  <c r="I4703" i="1"/>
  <c r="H4703" i="1"/>
  <c r="B4703" i="1"/>
  <c r="A4703" i="1"/>
  <c r="I4702" i="1"/>
  <c r="H4702" i="1"/>
  <c r="B4702" i="1"/>
  <c r="A4702" i="1"/>
  <c r="I4701" i="1"/>
  <c r="H4701" i="1"/>
  <c r="B4701" i="1"/>
  <c r="A4701" i="1"/>
  <c r="I4700" i="1"/>
  <c r="H4700" i="1"/>
  <c r="B4700" i="1"/>
  <c r="A4700" i="1"/>
  <c r="I4699" i="1"/>
  <c r="H4699" i="1"/>
  <c r="B4699" i="1"/>
  <c r="A4699" i="1"/>
  <c r="I4698" i="1"/>
  <c r="H4698" i="1"/>
  <c r="B4698" i="1"/>
  <c r="A4698" i="1"/>
  <c r="I4697" i="1"/>
  <c r="H4697" i="1"/>
  <c r="B4697" i="1"/>
  <c r="A4697" i="1"/>
  <c r="I4696" i="1"/>
  <c r="H4696" i="1"/>
  <c r="B4696" i="1"/>
  <c r="A4696" i="1"/>
  <c r="I4695" i="1"/>
  <c r="H4695" i="1"/>
  <c r="B4695" i="1"/>
  <c r="A4695" i="1"/>
  <c r="I4694" i="1"/>
  <c r="H4694" i="1"/>
  <c r="B4694" i="1"/>
  <c r="A4694" i="1"/>
  <c r="I4693" i="1"/>
  <c r="H4693" i="1"/>
  <c r="B4693" i="1"/>
  <c r="A4693" i="1"/>
  <c r="I4692" i="1"/>
  <c r="H4692" i="1"/>
  <c r="B4692" i="1"/>
  <c r="A4692" i="1"/>
  <c r="I4691" i="1"/>
  <c r="H4691" i="1"/>
  <c r="B4691" i="1"/>
  <c r="A4691" i="1"/>
  <c r="I4690" i="1"/>
  <c r="H4690" i="1"/>
  <c r="B4690" i="1"/>
  <c r="A4690" i="1"/>
  <c r="I4689" i="1"/>
  <c r="H4689" i="1"/>
  <c r="B4689" i="1"/>
  <c r="A4689" i="1"/>
  <c r="I4688" i="1"/>
  <c r="H4688" i="1"/>
  <c r="B4688" i="1"/>
  <c r="A4688" i="1"/>
  <c r="I4687" i="1"/>
  <c r="H4687" i="1"/>
  <c r="B4687" i="1"/>
  <c r="A4687" i="1"/>
  <c r="I4686" i="1"/>
  <c r="H4686" i="1"/>
  <c r="B4686" i="1"/>
  <c r="A4686" i="1"/>
  <c r="I4685" i="1"/>
  <c r="H4685" i="1"/>
  <c r="B4685" i="1"/>
  <c r="A4685" i="1"/>
  <c r="I4684" i="1"/>
  <c r="H4684" i="1"/>
  <c r="B4684" i="1"/>
  <c r="A4684" i="1"/>
  <c r="I4683" i="1"/>
  <c r="H4683" i="1"/>
  <c r="B4683" i="1"/>
  <c r="A4683" i="1"/>
  <c r="I4682" i="1"/>
  <c r="H4682" i="1"/>
  <c r="B4682" i="1"/>
  <c r="A4682" i="1"/>
  <c r="I4681" i="1"/>
  <c r="H4681" i="1"/>
  <c r="B4681" i="1"/>
  <c r="A4681" i="1"/>
  <c r="I4680" i="1"/>
  <c r="H4680" i="1"/>
  <c r="B4680" i="1"/>
  <c r="A4680" i="1"/>
  <c r="I4679" i="1"/>
  <c r="H4679" i="1"/>
  <c r="B4679" i="1"/>
  <c r="A4679" i="1"/>
  <c r="I4678" i="1"/>
  <c r="H4678" i="1"/>
  <c r="B4678" i="1"/>
  <c r="A4678" i="1"/>
  <c r="I4677" i="1"/>
  <c r="H4677" i="1"/>
  <c r="B4677" i="1"/>
  <c r="A4677" i="1"/>
  <c r="I4676" i="1"/>
  <c r="H4676" i="1"/>
  <c r="B4676" i="1"/>
  <c r="A4676" i="1"/>
  <c r="I4675" i="1"/>
  <c r="H4675" i="1"/>
  <c r="B4675" i="1"/>
  <c r="A4675" i="1"/>
  <c r="I4674" i="1"/>
  <c r="H4674" i="1"/>
  <c r="B4674" i="1"/>
  <c r="A4674" i="1"/>
  <c r="I4673" i="1"/>
  <c r="H4673" i="1"/>
  <c r="B4673" i="1"/>
  <c r="A4673" i="1"/>
  <c r="I4672" i="1"/>
  <c r="H4672" i="1"/>
  <c r="B4672" i="1"/>
  <c r="A4672" i="1"/>
  <c r="I4671" i="1"/>
  <c r="H4671" i="1"/>
  <c r="B4671" i="1"/>
  <c r="A4671" i="1"/>
  <c r="I4670" i="1"/>
  <c r="H4670" i="1"/>
  <c r="B4670" i="1"/>
  <c r="A4670" i="1"/>
  <c r="I4669" i="1"/>
  <c r="H4669" i="1"/>
  <c r="B4669" i="1"/>
  <c r="A4669" i="1"/>
  <c r="I4668" i="1"/>
  <c r="H4668" i="1"/>
  <c r="B4668" i="1"/>
  <c r="A4668" i="1"/>
  <c r="I4667" i="1"/>
  <c r="H4667" i="1"/>
  <c r="B4667" i="1"/>
  <c r="A4667" i="1"/>
  <c r="I4666" i="1"/>
  <c r="H4666" i="1"/>
  <c r="B4666" i="1"/>
  <c r="A4666" i="1"/>
  <c r="I4665" i="1"/>
  <c r="H4665" i="1"/>
  <c r="B4665" i="1"/>
  <c r="A4665" i="1"/>
  <c r="I4664" i="1"/>
  <c r="H4664" i="1"/>
  <c r="B4664" i="1"/>
  <c r="A4664" i="1"/>
  <c r="I4663" i="1"/>
  <c r="H4663" i="1"/>
  <c r="B4663" i="1"/>
  <c r="A4663" i="1"/>
  <c r="I4662" i="1"/>
  <c r="H4662" i="1"/>
  <c r="B4662" i="1"/>
  <c r="A4662" i="1"/>
  <c r="I4661" i="1"/>
  <c r="H4661" i="1"/>
  <c r="B4661" i="1"/>
  <c r="A4661" i="1"/>
  <c r="I4660" i="1"/>
  <c r="H4660" i="1"/>
  <c r="B4660" i="1"/>
  <c r="A4660" i="1"/>
  <c r="I4659" i="1"/>
  <c r="H4659" i="1"/>
  <c r="B4659" i="1"/>
  <c r="A4659" i="1"/>
  <c r="I4658" i="1"/>
  <c r="H4658" i="1"/>
  <c r="B4658" i="1"/>
  <c r="A4658" i="1"/>
  <c r="I4657" i="1"/>
  <c r="H4657" i="1"/>
  <c r="B4657" i="1"/>
  <c r="A4657" i="1"/>
  <c r="I4656" i="1"/>
  <c r="H4656" i="1"/>
  <c r="B4656" i="1"/>
  <c r="A4656" i="1"/>
  <c r="I4655" i="1"/>
  <c r="H4655" i="1"/>
  <c r="B4655" i="1"/>
  <c r="A4655" i="1"/>
  <c r="I4654" i="1"/>
  <c r="H4654" i="1"/>
  <c r="B4654" i="1"/>
  <c r="A4654" i="1"/>
  <c r="I4653" i="1"/>
  <c r="H4653" i="1"/>
  <c r="B4653" i="1"/>
  <c r="A4653" i="1"/>
  <c r="I4652" i="1"/>
  <c r="H4652" i="1"/>
  <c r="B4652" i="1"/>
  <c r="A4652" i="1"/>
  <c r="I4651" i="1"/>
  <c r="H4651" i="1"/>
  <c r="B4651" i="1"/>
  <c r="A4651" i="1"/>
  <c r="I4650" i="1"/>
  <c r="H4650" i="1"/>
  <c r="B4650" i="1"/>
  <c r="A4650" i="1"/>
  <c r="I4649" i="1"/>
  <c r="H4649" i="1"/>
  <c r="B4649" i="1"/>
  <c r="A4649" i="1"/>
  <c r="I4648" i="1"/>
  <c r="H4648" i="1"/>
  <c r="B4648" i="1"/>
  <c r="A4648" i="1"/>
  <c r="I4647" i="1"/>
  <c r="H4647" i="1"/>
  <c r="B4647" i="1"/>
  <c r="A4647" i="1"/>
  <c r="I4646" i="1"/>
  <c r="H4646" i="1"/>
  <c r="B4646" i="1"/>
  <c r="A4646" i="1"/>
  <c r="I4645" i="1"/>
  <c r="H4645" i="1"/>
  <c r="B4645" i="1"/>
  <c r="A4645" i="1"/>
  <c r="I4644" i="1"/>
  <c r="H4644" i="1"/>
  <c r="B4644" i="1"/>
  <c r="A4644" i="1"/>
  <c r="I4643" i="1"/>
  <c r="H4643" i="1"/>
  <c r="B4643" i="1"/>
  <c r="A4643" i="1"/>
  <c r="I4642" i="1"/>
  <c r="H4642" i="1"/>
  <c r="B4642" i="1"/>
  <c r="A4642" i="1"/>
  <c r="I4641" i="1"/>
  <c r="H4641" i="1"/>
  <c r="B4641" i="1"/>
  <c r="A4641" i="1"/>
  <c r="I4640" i="1"/>
  <c r="H4640" i="1"/>
  <c r="B4640" i="1"/>
  <c r="A4640" i="1"/>
  <c r="I4639" i="1"/>
  <c r="H4639" i="1"/>
  <c r="B4639" i="1"/>
  <c r="A4639" i="1"/>
  <c r="I4638" i="1"/>
  <c r="H4638" i="1"/>
  <c r="B4638" i="1"/>
  <c r="A4638" i="1"/>
  <c r="I4637" i="1"/>
  <c r="H4637" i="1"/>
  <c r="B4637" i="1"/>
  <c r="A4637" i="1"/>
  <c r="I4636" i="1"/>
  <c r="H4636" i="1"/>
  <c r="B4636" i="1"/>
  <c r="A4636" i="1"/>
  <c r="I4635" i="1"/>
  <c r="H4635" i="1"/>
  <c r="B4635" i="1"/>
  <c r="A4635" i="1"/>
  <c r="I4634" i="1"/>
  <c r="H4634" i="1"/>
  <c r="B4634" i="1"/>
  <c r="A4634" i="1"/>
  <c r="I4633" i="1"/>
  <c r="H4633" i="1"/>
  <c r="B4633" i="1"/>
  <c r="A4633" i="1"/>
  <c r="I4632" i="1"/>
  <c r="H4632" i="1"/>
  <c r="B4632" i="1"/>
  <c r="A4632" i="1"/>
  <c r="I4631" i="1"/>
  <c r="H4631" i="1"/>
  <c r="B4631" i="1"/>
  <c r="A4631" i="1"/>
  <c r="I4630" i="1"/>
  <c r="H4630" i="1"/>
  <c r="B4630" i="1"/>
  <c r="A4630" i="1"/>
  <c r="I4629" i="1"/>
  <c r="H4629" i="1"/>
  <c r="B4629" i="1"/>
  <c r="A4629" i="1"/>
  <c r="I4628" i="1"/>
  <c r="H4628" i="1"/>
  <c r="B4628" i="1"/>
  <c r="A4628" i="1"/>
  <c r="I4627" i="1"/>
  <c r="H4627" i="1"/>
  <c r="B4627" i="1"/>
  <c r="A4627" i="1"/>
  <c r="I4626" i="1"/>
  <c r="H4626" i="1"/>
  <c r="B4626" i="1"/>
  <c r="A4626" i="1"/>
  <c r="I4625" i="1"/>
  <c r="H4625" i="1"/>
  <c r="B4625" i="1"/>
  <c r="A4625" i="1"/>
  <c r="I4624" i="1"/>
  <c r="H4624" i="1"/>
  <c r="B4624" i="1"/>
  <c r="A4624" i="1"/>
  <c r="I4623" i="1"/>
  <c r="H4623" i="1"/>
  <c r="B4623" i="1"/>
  <c r="A4623" i="1"/>
  <c r="I4622" i="1"/>
  <c r="H4622" i="1"/>
  <c r="B4622" i="1"/>
  <c r="A4622" i="1"/>
  <c r="I4621" i="1"/>
  <c r="H4621" i="1"/>
  <c r="B4621" i="1"/>
  <c r="A4621" i="1"/>
  <c r="I4620" i="1"/>
  <c r="H4620" i="1"/>
  <c r="B4620" i="1"/>
  <c r="A4620" i="1"/>
  <c r="I4619" i="1"/>
  <c r="H4619" i="1"/>
  <c r="B4619" i="1"/>
  <c r="A4619" i="1"/>
  <c r="I4618" i="1"/>
  <c r="H4618" i="1"/>
  <c r="B4618" i="1"/>
  <c r="A4618" i="1"/>
  <c r="I4617" i="1"/>
  <c r="H4617" i="1"/>
  <c r="B4617" i="1"/>
  <c r="A4617" i="1"/>
  <c r="I4616" i="1"/>
  <c r="H4616" i="1"/>
  <c r="B4616" i="1"/>
  <c r="A4616" i="1"/>
  <c r="I4615" i="1"/>
  <c r="H4615" i="1"/>
  <c r="B4615" i="1"/>
  <c r="A4615" i="1"/>
  <c r="I4614" i="1"/>
  <c r="H4614" i="1"/>
  <c r="B4614" i="1"/>
  <c r="A4614" i="1"/>
  <c r="I4613" i="1"/>
  <c r="H4613" i="1"/>
  <c r="B4613" i="1"/>
  <c r="A4613" i="1"/>
  <c r="I4612" i="1"/>
  <c r="H4612" i="1"/>
  <c r="B4612" i="1"/>
  <c r="A4612" i="1"/>
  <c r="I4611" i="1"/>
  <c r="H4611" i="1"/>
  <c r="B4611" i="1"/>
  <c r="A4611" i="1"/>
  <c r="I4610" i="1"/>
  <c r="H4610" i="1"/>
  <c r="B4610" i="1"/>
  <c r="A4610" i="1"/>
  <c r="I4609" i="1"/>
  <c r="H4609" i="1"/>
  <c r="B4609" i="1"/>
  <c r="A4609" i="1"/>
  <c r="I4608" i="1"/>
  <c r="H4608" i="1"/>
  <c r="B4608" i="1"/>
  <c r="A4608" i="1"/>
  <c r="I4607" i="1"/>
  <c r="H4607" i="1"/>
  <c r="B4607" i="1"/>
  <c r="A4607" i="1"/>
  <c r="I4606" i="1"/>
  <c r="H4606" i="1"/>
  <c r="B4606" i="1"/>
  <c r="A4606" i="1"/>
  <c r="I4605" i="1"/>
  <c r="H4605" i="1"/>
  <c r="B4605" i="1"/>
  <c r="A4605" i="1"/>
  <c r="I4604" i="1"/>
  <c r="H4604" i="1"/>
  <c r="B4604" i="1"/>
  <c r="A4604" i="1"/>
  <c r="I4603" i="1"/>
  <c r="H4603" i="1"/>
  <c r="B4603" i="1"/>
  <c r="A4603" i="1"/>
  <c r="I4602" i="1"/>
  <c r="H4602" i="1"/>
  <c r="B4602" i="1"/>
  <c r="A4602" i="1"/>
  <c r="I4601" i="1"/>
  <c r="H4601" i="1"/>
  <c r="B4601" i="1"/>
  <c r="A4601" i="1"/>
  <c r="I4600" i="1"/>
  <c r="H4600" i="1"/>
  <c r="B4600" i="1"/>
  <c r="A4600" i="1"/>
  <c r="I4599" i="1"/>
  <c r="H4599" i="1"/>
  <c r="B4599" i="1"/>
  <c r="A4599" i="1"/>
  <c r="I4598" i="1"/>
  <c r="H4598" i="1"/>
  <c r="B4598" i="1"/>
  <c r="A4598" i="1"/>
  <c r="I4597" i="1"/>
  <c r="H4597" i="1"/>
  <c r="B4597" i="1"/>
  <c r="A4597" i="1"/>
  <c r="I4596" i="1"/>
  <c r="H4596" i="1"/>
  <c r="B4596" i="1"/>
  <c r="A4596" i="1"/>
  <c r="I4595" i="1"/>
  <c r="H4595" i="1"/>
  <c r="B4595" i="1"/>
  <c r="A4595" i="1"/>
  <c r="I4594" i="1"/>
  <c r="H4594" i="1"/>
  <c r="B4594" i="1"/>
  <c r="A4594" i="1"/>
  <c r="I4593" i="1"/>
  <c r="H4593" i="1"/>
  <c r="B4593" i="1"/>
  <c r="A4593" i="1"/>
  <c r="I4592" i="1"/>
  <c r="H4592" i="1"/>
  <c r="B4592" i="1"/>
  <c r="A4592" i="1"/>
  <c r="I4591" i="1"/>
  <c r="H4591" i="1"/>
  <c r="B4591" i="1"/>
  <c r="A4591" i="1"/>
  <c r="I4590" i="1"/>
  <c r="H4590" i="1"/>
  <c r="B4590" i="1"/>
  <c r="A4590" i="1"/>
  <c r="I4589" i="1"/>
  <c r="H4589" i="1"/>
  <c r="B4589" i="1"/>
  <c r="A4589" i="1"/>
  <c r="I4588" i="1"/>
  <c r="H4588" i="1"/>
  <c r="B4588" i="1"/>
  <c r="A4588" i="1"/>
  <c r="I4587" i="1"/>
  <c r="H4587" i="1"/>
  <c r="B4587" i="1"/>
  <c r="A4587" i="1"/>
  <c r="I4586" i="1"/>
  <c r="H4586" i="1"/>
  <c r="B4586" i="1"/>
  <c r="A4586" i="1"/>
  <c r="I4585" i="1"/>
  <c r="H4585" i="1"/>
  <c r="B4585" i="1"/>
  <c r="A4585" i="1"/>
  <c r="I4584" i="1"/>
  <c r="H4584" i="1"/>
  <c r="B4584" i="1"/>
  <c r="A4584" i="1"/>
  <c r="I4583" i="1"/>
  <c r="H4583" i="1"/>
  <c r="B4583" i="1"/>
  <c r="A4583" i="1"/>
  <c r="I4582" i="1"/>
  <c r="H4582" i="1"/>
  <c r="B4582" i="1"/>
  <c r="A4582" i="1"/>
  <c r="I4581" i="1"/>
  <c r="H4581" i="1"/>
  <c r="B4581" i="1"/>
  <c r="A4581" i="1"/>
  <c r="I4580" i="1"/>
  <c r="H4580" i="1"/>
  <c r="B4580" i="1"/>
  <c r="A4580" i="1"/>
  <c r="I4579" i="1"/>
  <c r="H4579" i="1"/>
  <c r="B4579" i="1"/>
  <c r="A4579" i="1"/>
  <c r="I4578" i="1"/>
  <c r="H4578" i="1"/>
  <c r="B4578" i="1"/>
  <c r="A4578" i="1"/>
  <c r="I4577" i="1"/>
  <c r="H4577" i="1"/>
  <c r="B4577" i="1"/>
  <c r="A4577" i="1"/>
  <c r="I4576" i="1"/>
  <c r="H4576" i="1"/>
  <c r="B4576" i="1"/>
  <c r="A4576" i="1"/>
  <c r="I4575" i="1"/>
  <c r="H4575" i="1"/>
  <c r="B4575" i="1"/>
  <c r="A4575" i="1"/>
  <c r="I4574" i="1"/>
  <c r="H4574" i="1"/>
  <c r="B4574" i="1"/>
  <c r="A4574" i="1"/>
  <c r="I4573" i="1"/>
  <c r="H4573" i="1"/>
  <c r="B4573" i="1"/>
  <c r="A4573" i="1"/>
  <c r="I4572" i="1"/>
  <c r="H4572" i="1"/>
  <c r="B4572" i="1"/>
  <c r="A4572" i="1"/>
  <c r="I4571" i="1"/>
  <c r="H4571" i="1"/>
  <c r="B4571" i="1"/>
  <c r="A4571" i="1"/>
  <c r="I4570" i="1"/>
  <c r="H4570" i="1"/>
  <c r="B4570" i="1"/>
  <c r="A4570" i="1"/>
  <c r="I4569" i="1"/>
  <c r="H4569" i="1"/>
  <c r="B4569" i="1"/>
  <c r="A4569" i="1"/>
  <c r="I4568" i="1"/>
  <c r="H4568" i="1"/>
  <c r="B4568" i="1"/>
  <c r="A4568" i="1"/>
  <c r="I4567" i="1"/>
  <c r="H4567" i="1"/>
  <c r="B4567" i="1"/>
  <c r="A4567" i="1"/>
  <c r="I4566" i="1"/>
  <c r="H4566" i="1"/>
  <c r="B4566" i="1"/>
  <c r="A4566" i="1"/>
  <c r="I4565" i="1"/>
  <c r="H4565" i="1"/>
  <c r="B4565" i="1"/>
  <c r="A4565" i="1"/>
  <c r="I4564" i="1"/>
  <c r="H4564" i="1"/>
  <c r="B4564" i="1"/>
  <c r="A4564" i="1"/>
  <c r="I4563" i="1"/>
  <c r="H4563" i="1"/>
  <c r="B4563" i="1"/>
  <c r="A4563" i="1"/>
  <c r="I4562" i="1"/>
  <c r="H4562" i="1"/>
  <c r="B4562" i="1"/>
  <c r="A4562" i="1"/>
  <c r="I4561" i="1"/>
  <c r="H4561" i="1"/>
  <c r="B4561" i="1"/>
  <c r="A4561" i="1"/>
  <c r="I4560" i="1"/>
  <c r="H4560" i="1"/>
  <c r="B4560" i="1"/>
  <c r="A4560" i="1"/>
  <c r="I4559" i="1"/>
  <c r="H4559" i="1"/>
  <c r="B4559" i="1"/>
  <c r="A4559" i="1"/>
  <c r="I4558" i="1"/>
  <c r="H4558" i="1"/>
  <c r="B4558" i="1"/>
  <c r="A4558" i="1"/>
  <c r="I4557" i="1"/>
  <c r="H4557" i="1"/>
  <c r="B4557" i="1"/>
  <c r="A4557" i="1"/>
  <c r="I4556" i="1"/>
  <c r="H4556" i="1"/>
  <c r="B4556" i="1"/>
  <c r="A4556" i="1"/>
  <c r="I4555" i="1"/>
  <c r="H4555" i="1"/>
  <c r="B4555" i="1"/>
  <c r="A4555" i="1"/>
  <c r="I4554" i="1"/>
  <c r="H4554" i="1"/>
  <c r="B4554" i="1"/>
  <c r="A4554" i="1"/>
  <c r="I4553" i="1"/>
  <c r="H4553" i="1"/>
  <c r="B4553" i="1"/>
  <c r="A4553" i="1"/>
  <c r="I4552" i="1"/>
  <c r="H4552" i="1"/>
  <c r="B4552" i="1"/>
  <c r="A4552" i="1"/>
  <c r="I4551" i="1"/>
  <c r="H4551" i="1"/>
  <c r="B4551" i="1"/>
  <c r="A4551" i="1"/>
  <c r="I4550" i="1"/>
  <c r="H4550" i="1"/>
  <c r="B4550" i="1"/>
  <c r="A4550" i="1"/>
  <c r="I4549" i="1"/>
  <c r="H4549" i="1"/>
  <c r="B4549" i="1"/>
  <c r="A4549" i="1"/>
  <c r="I4548" i="1"/>
  <c r="H4548" i="1"/>
  <c r="B4548" i="1"/>
  <c r="A4548" i="1"/>
  <c r="I4547" i="1"/>
  <c r="H4547" i="1"/>
  <c r="B4547" i="1"/>
  <c r="A4547" i="1"/>
  <c r="I4546" i="1"/>
  <c r="H4546" i="1"/>
  <c r="B4546" i="1"/>
  <c r="A4546" i="1"/>
  <c r="I4545" i="1"/>
  <c r="H4545" i="1"/>
  <c r="B4545" i="1"/>
  <c r="A4545" i="1"/>
  <c r="I4544" i="1"/>
  <c r="H4544" i="1"/>
  <c r="B4544" i="1"/>
  <c r="A4544" i="1"/>
  <c r="I4543" i="1"/>
  <c r="H4543" i="1"/>
  <c r="B4543" i="1"/>
  <c r="A4543" i="1"/>
  <c r="I4542" i="1"/>
  <c r="H4542" i="1"/>
  <c r="B4542" i="1"/>
  <c r="A4542" i="1"/>
  <c r="I4541" i="1"/>
  <c r="H4541" i="1"/>
  <c r="B4541" i="1"/>
  <c r="A4541" i="1"/>
  <c r="I4540" i="1"/>
  <c r="H4540" i="1"/>
  <c r="B4540" i="1"/>
  <c r="A4540" i="1"/>
  <c r="I4539" i="1"/>
  <c r="H4539" i="1"/>
  <c r="B4539" i="1"/>
  <c r="A4539" i="1"/>
  <c r="I4538" i="1"/>
  <c r="H4538" i="1"/>
  <c r="B4538" i="1"/>
  <c r="A4538" i="1"/>
  <c r="I4537" i="1"/>
  <c r="H4537" i="1"/>
  <c r="B4537" i="1"/>
  <c r="A4537" i="1"/>
  <c r="I4536" i="1"/>
  <c r="H4536" i="1"/>
  <c r="B4536" i="1"/>
  <c r="A4536" i="1"/>
  <c r="I4535" i="1"/>
  <c r="H4535" i="1"/>
  <c r="B4535" i="1"/>
  <c r="A4535" i="1"/>
  <c r="I4534" i="1"/>
  <c r="H4534" i="1"/>
  <c r="B4534" i="1"/>
  <c r="A4534" i="1"/>
  <c r="I4533" i="1"/>
  <c r="H4533" i="1"/>
  <c r="B4533" i="1"/>
  <c r="A4533" i="1"/>
  <c r="I4532" i="1"/>
  <c r="H4532" i="1"/>
  <c r="B4532" i="1"/>
  <c r="A4532" i="1"/>
  <c r="I4531" i="1"/>
  <c r="H4531" i="1"/>
  <c r="B4531" i="1"/>
  <c r="A4531" i="1"/>
  <c r="I4530" i="1"/>
  <c r="H4530" i="1"/>
  <c r="B4530" i="1"/>
  <c r="A4530" i="1"/>
  <c r="I4529" i="1"/>
  <c r="H4529" i="1"/>
  <c r="B4529" i="1"/>
  <c r="A4529" i="1"/>
  <c r="I4528" i="1"/>
  <c r="H4528" i="1"/>
  <c r="B4528" i="1"/>
  <c r="A4528" i="1"/>
  <c r="I4527" i="1"/>
  <c r="H4527" i="1"/>
  <c r="B4527" i="1"/>
  <c r="A4527" i="1"/>
  <c r="I4526" i="1"/>
  <c r="H4526" i="1"/>
  <c r="B4526" i="1"/>
  <c r="A4526" i="1"/>
  <c r="I4525" i="1"/>
  <c r="H4525" i="1"/>
  <c r="B4525" i="1"/>
  <c r="A4525" i="1"/>
  <c r="I4524" i="1"/>
  <c r="H4524" i="1"/>
  <c r="B4524" i="1"/>
  <c r="A4524" i="1"/>
  <c r="I4523" i="1"/>
  <c r="H4523" i="1"/>
  <c r="B4523" i="1"/>
  <c r="A4523" i="1"/>
  <c r="I4522" i="1"/>
  <c r="H4522" i="1"/>
  <c r="B4522" i="1"/>
  <c r="A4522" i="1"/>
  <c r="I4521" i="1"/>
  <c r="H4521" i="1"/>
  <c r="B4521" i="1"/>
  <c r="A4521" i="1"/>
  <c r="I4520" i="1"/>
  <c r="H4520" i="1"/>
  <c r="B4520" i="1"/>
  <c r="A4520" i="1"/>
  <c r="I4519" i="1"/>
  <c r="H4519" i="1"/>
  <c r="B4519" i="1"/>
  <c r="A4519" i="1"/>
  <c r="I4518" i="1"/>
  <c r="H4518" i="1"/>
  <c r="B4518" i="1"/>
  <c r="A4518" i="1"/>
  <c r="I4517" i="1"/>
  <c r="H4517" i="1"/>
  <c r="B4517" i="1"/>
  <c r="A4517" i="1"/>
  <c r="I4516" i="1"/>
  <c r="H4516" i="1"/>
  <c r="B4516" i="1"/>
  <c r="A4516" i="1"/>
  <c r="I4515" i="1"/>
  <c r="H4515" i="1"/>
  <c r="B4515" i="1"/>
  <c r="A4515" i="1"/>
  <c r="I4514" i="1"/>
  <c r="H4514" i="1"/>
  <c r="B4514" i="1"/>
  <c r="A4514" i="1"/>
  <c r="I4513" i="1"/>
  <c r="H4513" i="1"/>
  <c r="B4513" i="1"/>
  <c r="A4513" i="1"/>
  <c r="I4512" i="1"/>
  <c r="H4512" i="1"/>
  <c r="B4512" i="1"/>
  <c r="A4512" i="1"/>
  <c r="I4511" i="1"/>
  <c r="H4511" i="1"/>
  <c r="B4511" i="1"/>
  <c r="A4511" i="1"/>
  <c r="I4510" i="1"/>
  <c r="H4510" i="1"/>
  <c r="B4510" i="1"/>
  <c r="A4510" i="1"/>
  <c r="I4509" i="1"/>
  <c r="H4509" i="1"/>
  <c r="B4509" i="1"/>
  <c r="A4509" i="1"/>
  <c r="I4508" i="1"/>
  <c r="H4508" i="1"/>
  <c r="B4508" i="1"/>
  <c r="A4508" i="1"/>
  <c r="I4507" i="1"/>
  <c r="H4507" i="1"/>
  <c r="B4507" i="1"/>
  <c r="A4507" i="1"/>
  <c r="I4506" i="1"/>
  <c r="H4506" i="1"/>
  <c r="B4506" i="1"/>
  <c r="A4506" i="1"/>
  <c r="I4505" i="1"/>
  <c r="H4505" i="1"/>
  <c r="B4505" i="1"/>
  <c r="A4505" i="1"/>
  <c r="I4504" i="1"/>
  <c r="H4504" i="1"/>
  <c r="B4504" i="1"/>
  <c r="A4504" i="1"/>
  <c r="I4503" i="1"/>
  <c r="H4503" i="1"/>
  <c r="B4503" i="1"/>
  <c r="A4503" i="1"/>
  <c r="I4502" i="1"/>
  <c r="H4502" i="1"/>
  <c r="B4502" i="1"/>
  <c r="A4502" i="1"/>
  <c r="I4501" i="1"/>
  <c r="H4501" i="1"/>
  <c r="B4501" i="1"/>
  <c r="A4501" i="1"/>
  <c r="I4500" i="1"/>
  <c r="H4500" i="1"/>
  <c r="B4500" i="1"/>
  <c r="A4500" i="1"/>
  <c r="I4499" i="1"/>
  <c r="H4499" i="1"/>
  <c r="B4499" i="1"/>
  <c r="A4499" i="1"/>
  <c r="I4498" i="1"/>
  <c r="H4498" i="1"/>
  <c r="B4498" i="1"/>
  <c r="A4498" i="1"/>
  <c r="I4497" i="1"/>
  <c r="H4497" i="1"/>
  <c r="B4497" i="1"/>
  <c r="A4497" i="1"/>
  <c r="I4496" i="1"/>
  <c r="H4496" i="1"/>
  <c r="B4496" i="1"/>
  <c r="A4496" i="1"/>
  <c r="I4495" i="1"/>
  <c r="H4495" i="1"/>
  <c r="B4495" i="1"/>
  <c r="A4495" i="1"/>
  <c r="I4494" i="1"/>
  <c r="H4494" i="1"/>
  <c r="B4494" i="1"/>
  <c r="A4494" i="1"/>
  <c r="I4493" i="1"/>
  <c r="H4493" i="1"/>
  <c r="B4493" i="1"/>
  <c r="A4493" i="1"/>
  <c r="I4492" i="1"/>
  <c r="H4492" i="1"/>
  <c r="B4492" i="1"/>
  <c r="A4492" i="1"/>
  <c r="I4491" i="1"/>
  <c r="H4491" i="1"/>
  <c r="B4491" i="1"/>
  <c r="A4491" i="1"/>
  <c r="I4490" i="1"/>
  <c r="H4490" i="1"/>
  <c r="B4490" i="1"/>
  <c r="A4490" i="1"/>
  <c r="I4489" i="1"/>
  <c r="H4489" i="1"/>
  <c r="B4489" i="1"/>
  <c r="A4489" i="1"/>
  <c r="I4488" i="1"/>
  <c r="H4488" i="1"/>
  <c r="B4488" i="1"/>
  <c r="A4488" i="1"/>
  <c r="I4487" i="1"/>
  <c r="H4487" i="1"/>
  <c r="B4487" i="1"/>
  <c r="A4487" i="1"/>
  <c r="I4486" i="1"/>
  <c r="H4486" i="1"/>
  <c r="B4486" i="1"/>
  <c r="A4486" i="1"/>
  <c r="I4485" i="1"/>
  <c r="H4485" i="1"/>
  <c r="B4485" i="1"/>
  <c r="A4485" i="1"/>
  <c r="I4484" i="1"/>
  <c r="H4484" i="1"/>
  <c r="B4484" i="1"/>
  <c r="A4484" i="1"/>
  <c r="I4483" i="1"/>
  <c r="H4483" i="1"/>
  <c r="B4483" i="1"/>
  <c r="A4483" i="1"/>
  <c r="I4482" i="1"/>
  <c r="H4482" i="1"/>
  <c r="B4482" i="1"/>
  <c r="A4482" i="1"/>
  <c r="I4481" i="1"/>
  <c r="H4481" i="1"/>
  <c r="B4481" i="1"/>
  <c r="A4481" i="1"/>
  <c r="I4480" i="1"/>
  <c r="H4480" i="1"/>
  <c r="B4480" i="1"/>
  <c r="A4480" i="1"/>
  <c r="I4479" i="1"/>
  <c r="H4479" i="1"/>
  <c r="B4479" i="1"/>
  <c r="A4479" i="1"/>
  <c r="I4478" i="1"/>
  <c r="H4478" i="1"/>
  <c r="B4478" i="1"/>
  <c r="A4478" i="1"/>
  <c r="I4477" i="1"/>
  <c r="H4477" i="1"/>
  <c r="B4477" i="1"/>
  <c r="A4477" i="1"/>
  <c r="I4476" i="1"/>
  <c r="H4476" i="1"/>
  <c r="B4476" i="1"/>
  <c r="A4476" i="1"/>
  <c r="I4475" i="1"/>
  <c r="H4475" i="1"/>
  <c r="B4475" i="1"/>
  <c r="A4475" i="1"/>
  <c r="I4474" i="1"/>
  <c r="H4474" i="1"/>
  <c r="B4474" i="1"/>
  <c r="A4474" i="1"/>
  <c r="I4473" i="1"/>
  <c r="H4473" i="1"/>
  <c r="B4473" i="1"/>
  <c r="A4473" i="1"/>
  <c r="I4472" i="1"/>
  <c r="H4472" i="1"/>
  <c r="B4472" i="1"/>
  <c r="A4472" i="1"/>
  <c r="I4471" i="1"/>
  <c r="H4471" i="1"/>
  <c r="B4471" i="1"/>
  <c r="A4471" i="1"/>
  <c r="I4470" i="1"/>
  <c r="H4470" i="1"/>
  <c r="B4470" i="1"/>
  <c r="A4470" i="1"/>
  <c r="I4469" i="1"/>
  <c r="H4469" i="1"/>
  <c r="B4469" i="1"/>
  <c r="A4469" i="1"/>
  <c r="I4468" i="1"/>
  <c r="H4468" i="1"/>
  <c r="B4468" i="1"/>
  <c r="A4468" i="1"/>
  <c r="I4467" i="1"/>
  <c r="H4467" i="1"/>
  <c r="B4467" i="1"/>
  <c r="A4467" i="1"/>
  <c r="I4466" i="1"/>
  <c r="H4466" i="1"/>
  <c r="B4466" i="1"/>
  <c r="A4466" i="1"/>
  <c r="I4465" i="1"/>
  <c r="H4465" i="1"/>
  <c r="B4465" i="1"/>
  <c r="A4465" i="1"/>
  <c r="I4464" i="1"/>
  <c r="H4464" i="1"/>
  <c r="B4464" i="1"/>
  <c r="A4464" i="1"/>
  <c r="I4463" i="1"/>
  <c r="H4463" i="1"/>
  <c r="B4463" i="1"/>
  <c r="A4463" i="1"/>
  <c r="I4462" i="1"/>
  <c r="H4462" i="1"/>
  <c r="B4462" i="1"/>
  <c r="A4462" i="1"/>
  <c r="I4461" i="1"/>
  <c r="H4461" i="1"/>
  <c r="B4461" i="1"/>
  <c r="A4461" i="1"/>
  <c r="I4460" i="1"/>
  <c r="H4460" i="1"/>
  <c r="B4460" i="1"/>
  <c r="A4460" i="1"/>
  <c r="I4459" i="1"/>
  <c r="H4459" i="1"/>
  <c r="B4459" i="1"/>
  <c r="A4459" i="1"/>
  <c r="I4458" i="1"/>
  <c r="H4458" i="1"/>
  <c r="B4458" i="1"/>
  <c r="A4458" i="1"/>
  <c r="I4457" i="1"/>
  <c r="H4457" i="1"/>
  <c r="B4457" i="1"/>
  <c r="A4457" i="1"/>
  <c r="I4456" i="1"/>
  <c r="H4456" i="1"/>
  <c r="B4456" i="1"/>
  <c r="A4456" i="1"/>
  <c r="I4455" i="1"/>
  <c r="H4455" i="1"/>
  <c r="B4455" i="1"/>
  <c r="A4455" i="1"/>
  <c r="I4454" i="1"/>
  <c r="H4454" i="1"/>
  <c r="B4454" i="1"/>
  <c r="A4454" i="1"/>
  <c r="I4453" i="1"/>
  <c r="H4453" i="1"/>
  <c r="B4453" i="1"/>
  <c r="A4453" i="1"/>
  <c r="I4452" i="1"/>
  <c r="H4452" i="1"/>
  <c r="B4452" i="1"/>
  <c r="A4452" i="1"/>
  <c r="I4451" i="1"/>
  <c r="H4451" i="1"/>
  <c r="B4451" i="1"/>
  <c r="A4451" i="1"/>
  <c r="I4450" i="1"/>
  <c r="H4450" i="1"/>
  <c r="B4450" i="1"/>
  <c r="A4450" i="1"/>
  <c r="I4449" i="1"/>
  <c r="H4449" i="1"/>
  <c r="B4449" i="1"/>
  <c r="A4449" i="1"/>
  <c r="I4448" i="1"/>
  <c r="H4448" i="1"/>
  <c r="B4448" i="1"/>
  <c r="A4448" i="1"/>
  <c r="I4447" i="1"/>
  <c r="H4447" i="1"/>
  <c r="B4447" i="1"/>
  <c r="A4447" i="1"/>
  <c r="I4446" i="1"/>
  <c r="H4446" i="1"/>
  <c r="B4446" i="1"/>
  <c r="A4446" i="1"/>
  <c r="I4445" i="1"/>
  <c r="H4445" i="1"/>
  <c r="B4445" i="1"/>
  <c r="A4445" i="1"/>
  <c r="I4444" i="1"/>
  <c r="H4444" i="1"/>
  <c r="B4444" i="1"/>
  <c r="A4444" i="1"/>
  <c r="I4443" i="1"/>
  <c r="H4443" i="1"/>
  <c r="B4443" i="1"/>
  <c r="A4443" i="1"/>
  <c r="I4442" i="1"/>
  <c r="H4442" i="1"/>
  <c r="B4442" i="1"/>
  <c r="A4442" i="1"/>
  <c r="I4441" i="1"/>
  <c r="H4441" i="1"/>
  <c r="B4441" i="1"/>
  <c r="A4441" i="1"/>
  <c r="I4440" i="1"/>
  <c r="H4440" i="1"/>
  <c r="B4440" i="1"/>
  <c r="A4440" i="1"/>
  <c r="I4439" i="1"/>
  <c r="H4439" i="1"/>
  <c r="B4439" i="1"/>
  <c r="A4439" i="1"/>
  <c r="I4438" i="1"/>
  <c r="H4438" i="1"/>
  <c r="B4438" i="1"/>
  <c r="A4438" i="1"/>
  <c r="I4437" i="1"/>
  <c r="H4437" i="1"/>
  <c r="B4437" i="1"/>
  <c r="A4437" i="1"/>
  <c r="I4436" i="1"/>
  <c r="H4436" i="1"/>
  <c r="B4436" i="1"/>
  <c r="A4436" i="1"/>
  <c r="I4435" i="1"/>
  <c r="H4435" i="1"/>
  <c r="B4435" i="1"/>
  <c r="A4435" i="1"/>
  <c r="I4434" i="1"/>
  <c r="H4434" i="1"/>
  <c r="B4434" i="1"/>
  <c r="A4434" i="1"/>
  <c r="I4433" i="1"/>
  <c r="H4433" i="1"/>
  <c r="B4433" i="1"/>
  <c r="A4433" i="1"/>
  <c r="I4432" i="1"/>
  <c r="H4432" i="1"/>
  <c r="B4432" i="1"/>
  <c r="A4432" i="1"/>
  <c r="I4431" i="1"/>
  <c r="H4431" i="1"/>
  <c r="B4431" i="1"/>
  <c r="A4431" i="1"/>
  <c r="I4430" i="1"/>
  <c r="H4430" i="1"/>
  <c r="B4430" i="1"/>
  <c r="A4430" i="1"/>
  <c r="I4429" i="1"/>
  <c r="H4429" i="1"/>
  <c r="B4429" i="1"/>
  <c r="A4429" i="1"/>
  <c r="I4428" i="1"/>
  <c r="H4428" i="1"/>
  <c r="B4428" i="1"/>
  <c r="A4428" i="1"/>
  <c r="I4427" i="1"/>
  <c r="H4427" i="1"/>
  <c r="B4427" i="1"/>
  <c r="A4427" i="1"/>
  <c r="I4426" i="1"/>
  <c r="H4426" i="1"/>
  <c r="B4426" i="1"/>
  <c r="A4426" i="1"/>
  <c r="I4425" i="1"/>
  <c r="H4425" i="1"/>
  <c r="B4425" i="1"/>
  <c r="A4425" i="1"/>
  <c r="I4424" i="1"/>
  <c r="H4424" i="1"/>
  <c r="B4424" i="1"/>
  <c r="A4424" i="1"/>
  <c r="I4423" i="1"/>
  <c r="H4423" i="1"/>
  <c r="B4423" i="1"/>
  <c r="A4423" i="1"/>
  <c r="I4422" i="1"/>
  <c r="H4422" i="1"/>
  <c r="B4422" i="1"/>
  <c r="A4422" i="1"/>
  <c r="I4421" i="1"/>
  <c r="H4421" i="1"/>
  <c r="B4421" i="1"/>
  <c r="A4421" i="1"/>
  <c r="I4420" i="1"/>
  <c r="H4420" i="1"/>
  <c r="B4420" i="1"/>
  <c r="A4420" i="1"/>
  <c r="I4419" i="1"/>
  <c r="H4419" i="1"/>
  <c r="B4419" i="1"/>
  <c r="A4419" i="1"/>
  <c r="I4418" i="1"/>
  <c r="H4418" i="1"/>
  <c r="B4418" i="1"/>
  <c r="A4418" i="1"/>
  <c r="I4417" i="1"/>
  <c r="H4417" i="1"/>
  <c r="B4417" i="1"/>
  <c r="A4417" i="1"/>
  <c r="I4416" i="1"/>
  <c r="H4416" i="1"/>
  <c r="B4416" i="1"/>
  <c r="A4416" i="1"/>
  <c r="I4415" i="1"/>
  <c r="H4415" i="1"/>
  <c r="B4415" i="1"/>
  <c r="A4415" i="1"/>
  <c r="I4414" i="1"/>
  <c r="H4414" i="1"/>
  <c r="B4414" i="1"/>
  <c r="A4414" i="1"/>
  <c r="I4413" i="1"/>
  <c r="H4413" i="1"/>
  <c r="B4413" i="1"/>
  <c r="A4413" i="1"/>
  <c r="I4412" i="1"/>
  <c r="H4412" i="1"/>
  <c r="B4412" i="1"/>
  <c r="A4412" i="1"/>
  <c r="I4411" i="1"/>
  <c r="H4411" i="1"/>
  <c r="B4411" i="1"/>
  <c r="A4411" i="1"/>
  <c r="I4410" i="1"/>
  <c r="H4410" i="1"/>
  <c r="B4410" i="1"/>
  <c r="A4410" i="1"/>
  <c r="I4409" i="1"/>
  <c r="H4409" i="1"/>
  <c r="B4409" i="1"/>
  <c r="A4409" i="1"/>
  <c r="I4408" i="1"/>
  <c r="H4408" i="1"/>
  <c r="B4408" i="1"/>
  <c r="A4408" i="1"/>
  <c r="I4407" i="1"/>
  <c r="H4407" i="1"/>
  <c r="B4407" i="1"/>
  <c r="A4407" i="1"/>
  <c r="I4406" i="1"/>
  <c r="H4406" i="1"/>
  <c r="B4406" i="1"/>
  <c r="A4406" i="1"/>
  <c r="I4405" i="1"/>
  <c r="H4405" i="1"/>
  <c r="B4405" i="1"/>
  <c r="A4405" i="1"/>
  <c r="I4404" i="1"/>
  <c r="H4404" i="1"/>
  <c r="B4404" i="1"/>
  <c r="A4404" i="1"/>
  <c r="I4403" i="1"/>
  <c r="H4403" i="1"/>
  <c r="B4403" i="1"/>
  <c r="A4403" i="1"/>
  <c r="I4402" i="1"/>
  <c r="H4402" i="1"/>
  <c r="B4402" i="1"/>
  <c r="A4402" i="1"/>
  <c r="I4401" i="1"/>
  <c r="H4401" i="1"/>
  <c r="B4401" i="1"/>
  <c r="A4401" i="1"/>
  <c r="I4400" i="1"/>
  <c r="H4400" i="1"/>
  <c r="B4400" i="1"/>
  <c r="A4400" i="1"/>
  <c r="I4399" i="1"/>
  <c r="H4399" i="1"/>
  <c r="B4399" i="1"/>
  <c r="A4399" i="1"/>
  <c r="I4398" i="1"/>
  <c r="H4398" i="1"/>
  <c r="B4398" i="1"/>
  <c r="A4398" i="1"/>
  <c r="I4397" i="1"/>
  <c r="H4397" i="1"/>
  <c r="B4397" i="1"/>
  <c r="A4397" i="1"/>
  <c r="I4396" i="1"/>
  <c r="H4396" i="1"/>
  <c r="B4396" i="1"/>
  <c r="A4396" i="1"/>
  <c r="I4395" i="1"/>
  <c r="H4395" i="1"/>
  <c r="B4395" i="1"/>
  <c r="A4395" i="1"/>
  <c r="I4394" i="1"/>
  <c r="H4394" i="1"/>
  <c r="B4394" i="1"/>
  <c r="A4394" i="1"/>
  <c r="I4393" i="1"/>
  <c r="H4393" i="1"/>
  <c r="B4393" i="1"/>
  <c r="A4393" i="1"/>
  <c r="I4392" i="1"/>
  <c r="H4392" i="1"/>
  <c r="B4392" i="1"/>
  <c r="A4392" i="1"/>
  <c r="I4391" i="1"/>
  <c r="H4391" i="1"/>
  <c r="B4391" i="1"/>
  <c r="A4391" i="1"/>
  <c r="I4390" i="1"/>
  <c r="H4390" i="1"/>
  <c r="B4390" i="1"/>
  <c r="A4390" i="1"/>
  <c r="I4389" i="1"/>
  <c r="H4389" i="1"/>
  <c r="B4389" i="1"/>
  <c r="A4389" i="1"/>
  <c r="I4388" i="1"/>
  <c r="H4388" i="1"/>
  <c r="B4388" i="1"/>
  <c r="A4388" i="1"/>
  <c r="I4387" i="1"/>
  <c r="H4387" i="1"/>
  <c r="B4387" i="1"/>
  <c r="A4387" i="1"/>
  <c r="I4386" i="1"/>
  <c r="H4386" i="1"/>
  <c r="B4386" i="1"/>
  <c r="A4386" i="1"/>
  <c r="I4385" i="1"/>
  <c r="H4385" i="1"/>
  <c r="B4385" i="1"/>
  <c r="A4385" i="1"/>
  <c r="I4384" i="1"/>
  <c r="H4384" i="1"/>
  <c r="B4384" i="1"/>
  <c r="A4384" i="1"/>
  <c r="I4383" i="1"/>
  <c r="H4383" i="1"/>
  <c r="B4383" i="1"/>
  <c r="A4383" i="1"/>
  <c r="I4382" i="1"/>
  <c r="H4382" i="1"/>
  <c r="B4382" i="1"/>
  <c r="A4382" i="1"/>
  <c r="I4381" i="1"/>
  <c r="H4381" i="1"/>
  <c r="B4381" i="1"/>
  <c r="A4381" i="1"/>
  <c r="I4380" i="1"/>
  <c r="H4380" i="1"/>
  <c r="B4380" i="1"/>
  <c r="A4380" i="1"/>
  <c r="I4379" i="1"/>
  <c r="H4379" i="1"/>
  <c r="B4379" i="1"/>
  <c r="A4379" i="1"/>
  <c r="I4378" i="1"/>
  <c r="H4378" i="1"/>
  <c r="B4378" i="1"/>
  <c r="A4378" i="1"/>
  <c r="I4377" i="1"/>
  <c r="H4377" i="1"/>
  <c r="B4377" i="1"/>
  <c r="A4377" i="1"/>
  <c r="I4376" i="1"/>
  <c r="H4376" i="1"/>
  <c r="B4376" i="1"/>
  <c r="A4376" i="1"/>
  <c r="I4375" i="1"/>
  <c r="H4375" i="1"/>
  <c r="B4375" i="1"/>
  <c r="A4375" i="1"/>
  <c r="I4374" i="1"/>
  <c r="H4374" i="1"/>
  <c r="B4374" i="1"/>
  <c r="A4374" i="1"/>
  <c r="I4373" i="1"/>
  <c r="H4373" i="1"/>
  <c r="B4373" i="1"/>
  <c r="A4373" i="1"/>
  <c r="I4372" i="1"/>
  <c r="H4372" i="1"/>
  <c r="B4372" i="1"/>
  <c r="A4372" i="1"/>
  <c r="I4371" i="1"/>
  <c r="H4371" i="1"/>
  <c r="B4371" i="1"/>
  <c r="A4371" i="1"/>
  <c r="I4370" i="1"/>
  <c r="H4370" i="1"/>
  <c r="B4370" i="1"/>
  <c r="A4370" i="1"/>
  <c r="I4369" i="1"/>
  <c r="H4369" i="1"/>
  <c r="B4369" i="1"/>
  <c r="A4369" i="1"/>
  <c r="I4368" i="1"/>
  <c r="H4368" i="1"/>
  <c r="B4368" i="1"/>
  <c r="A4368" i="1"/>
  <c r="I4367" i="1"/>
  <c r="H4367" i="1"/>
  <c r="B4367" i="1"/>
  <c r="A4367" i="1"/>
  <c r="I4366" i="1"/>
  <c r="H4366" i="1"/>
  <c r="B4366" i="1"/>
  <c r="A4366" i="1"/>
  <c r="I4365" i="1"/>
  <c r="H4365" i="1"/>
  <c r="B4365" i="1"/>
  <c r="A4365" i="1"/>
  <c r="I4364" i="1"/>
  <c r="H4364" i="1"/>
  <c r="B4364" i="1"/>
  <c r="A4364" i="1"/>
  <c r="I4363" i="1"/>
  <c r="H4363" i="1"/>
  <c r="B4363" i="1"/>
  <c r="A4363" i="1"/>
  <c r="I4362" i="1"/>
  <c r="H4362" i="1"/>
  <c r="B4362" i="1"/>
  <c r="A4362" i="1"/>
  <c r="I4361" i="1"/>
  <c r="H4361" i="1"/>
  <c r="B4361" i="1"/>
  <c r="A4361" i="1"/>
  <c r="I4360" i="1"/>
  <c r="H4360" i="1"/>
  <c r="B4360" i="1"/>
  <c r="A4360" i="1"/>
  <c r="I4359" i="1"/>
  <c r="H4359" i="1"/>
  <c r="B4359" i="1"/>
  <c r="A4359" i="1"/>
  <c r="I4358" i="1"/>
  <c r="H4358" i="1"/>
  <c r="B4358" i="1"/>
  <c r="A4358" i="1"/>
  <c r="I4357" i="1"/>
  <c r="H4357" i="1"/>
  <c r="B4357" i="1"/>
  <c r="A4357" i="1"/>
  <c r="I4356" i="1"/>
  <c r="H4356" i="1"/>
  <c r="B4356" i="1"/>
  <c r="A4356" i="1"/>
  <c r="I4355" i="1"/>
  <c r="H4355" i="1"/>
  <c r="B4355" i="1"/>
  <c r="A4355" i="1"/>
  <c r="I4354" i="1"/>
  <c r="H4354" i="1"/>
  <c r="B4354" i="1"/>
  <c r="A4354" i="1"/>
  <c r="I4353" i="1"/>
  <c r="H4353" i="1"/>
  <c r="B4353" i="1"/>
  <c r="A4353" i="1"/>
  <c r="I4352" i="1"/>
  <c r="H4352" i="1"/>
  <c r="B4352" i="1"/>
  <c r="A4352" i="1"/>
  <c r="I4351" i="1"/>
  <c r="H4351" i="1"/>
  <c r="B4351" i="1"/>
  <c r="A4351" i="1"/>
  <c r="I4350" i="1"/>
  <c r="H4350" i="1"/>
  <c r="B4350" i="1"/>
  <c r="A4350" i="1"/>
  <c r="I4349" i="1"/>
  <c r="H4349" i="1"/>
  <c r="B4349" i="1"/>
  <c r="A4349" i="1"/>
  <c r="I4348" i="1"/>
  <c r="H4348" i="1"/>
  <c r="B4348" i="1"/>
  <c r="A4348" i="1"/>
  <c r="I4347" i="1"/>
  <c r="H4347" i="1"/>
  <c r="B4347" i="1"/>
  <c r="A4347" i="1"/>
  <c r="I4346" i="1"/>
  <c r="H4346" i="1"/>
  <c r="B4346" i="1"/>
  <c r="A4346" i="1"/>
  <c r="I4345" i="1"/>
  <c r="H4345" i="1"/>
  <c r="B4345" i="1"/>
  <c r="A4345" i="1"/>
  <c r="I4344" i="1"/>
  <c r="H4344" i="1"/>
  <c r="B4344" i="1"/>
  <c r="A4344" i="1"/>
  <c r="I4343" i="1"/>
  <c r="H4343" i="1"/>
  <c r="B4343" i="1"/>
  <c r="A4343" i="1"/>
  <c r="I4342" i="1"/>
  <c r="H4342" i="1"/>
  <c r="B4342" i="1"/>
  <c r="A4342" i="1"/>
  <c r="I4341" i="1"/>
  <c r="H4341" i="1"/>
  <c r="B4341" i="1"/>
  <c r="A4341" i="1"/>
  <c r="I4340" i="1"/>
  <c r="H4340" i="1"/>
  <c r="B4340" i="1"/>
  <c r="A4340" i="1"/>
  <c r="I4339" i="1"/>
  <c r="H4339" i="1"/>
  <c r="B4339" i="1"/>
  <c r="A4339" i="1"/>
  <c r="I4338" i="1"/>
  <c r="H4338" i="1"/>
  <c r="B4338" i="1"/>
  <c r="A4338" i="1"/>
  <c r="I4337" i="1"/>
  <c r="H4337" i="1"/>
  <c r="B4337" i="1"/>
  <c r="A4337" i="1"/>
  <c r="I4336" i="1"/>
  <c r="H4336" i="1"/>
  <c r="B4336" i="1"/>
  <c r="A4336" i="1"/>
  <c r="I4335" i="1"/>
  <c r="H4335" i="1"/>
  <c r="B4335" i="1"/>
  <c r="A4335" i="1"/>
  <c r="I4334" i="1"/>
  <c r="H4334" i="1"/>
  <c r="B4334" i="1"/>
  <c r="A4334" i="1"/>
  <c r="I4333" i="1"/>
  <c r="H4333" i="1"/>
  <c r="B4333" i="1"/>
  <c r="A4333" i="1"/>
  <c r="I4332" i="1"/>
  <c r="H4332" i="1"/>
  <c r="B4332" i="1"/>
  <c r="A4332" i="1"/>
  <c r="I4331" i="1"/>
  <c r="H4331" i="1"/>
  <c r="B4331" i="1"/>
  <c r="A4331" i="1"/>
  <c r="I4330" i="1"/>
  <c r="H4330" i="1"/>
  <c r="B4330" i="1"/>
  <c r="A4330" i="1"/>
  <c r="I4329" i="1"/>
  <c r="H4329" i="1"/>
  <c r="B4329" i="1"/>
  <c r="A4329" i="1"/>
  <c r="I4328" i="1"/>
  <c r="H4328" i="1"/>
  <c r="B4328" i="1"/>
  <c r="A4328" i="1"/>
  <c r="I4327" i="1"/>
  <c r="H4327" i="1"/>
  <c r="B4327" i="1"/>
  <c r="A4327" i="1"/>
  <c r="I4326" i="1"/>
  <c r="H4326" i="1"/>
  <c r="B4326" i="1"/>
  <c r="A4326" i="1"/>
  <c r="I4325" i="1"/>
  <c r="H4325" i="1"/>
  <c r="B4325" i="1"/>
  <c r="A4325" i="1"/>
  <c r="I4324" i="1"/>
  <c r="H4324" i="1"/>
  <c r="B4324" i="1"/>
  <c r="A4324" i="1"/>
  <c r="I4323" i="1"/>
  <c r="H4323" i="1"/>
  <c r="B4323" i="1"/>
  <c r="A4323" i="1"/>
  <c r="I4322" i="1"/>
  <c r="H4322" i="1"/>
  <c r="B4322" i="1"/>
  <c r="A4322" i="1"/>
  <c r="I4321" i="1"/>
  <c r="H4321" i="1"/>
  <c r="B4321" i="1"/>
  <c r="A4321" i="1"/>
  <c r="I4320" i="1"/>
  <c r="H4320" i="1"/>
  <c r="B4320" i="1"/>
  <c r="A4320" i="1"/>
  <c r="I4319" i="1"/>
  <c r="H4319" i="1"/>
  <c r="B4319" i="1"/>
  <c r="A4319" i="1"/>
  <c r="I4318" i="1"/>
  <c r="H4318" i="1"/>
  <c r="B4318" i="1"/>
  <c r="A4318" i="1"/>
  <c r="I4317" i="1"/>
  <c r="H4317" i="1"/>
  <c r="B4317" i="1"/>
  <c r="A4317" i="1"/>
  <c r="I4316" i="1"/>
  <c r="H4316" i="1"/>
  <c r="B4316" i="1"/>
  <c r="A4316" i="1"/>
  <c r="I4315" i="1"/>
  <c r="H4315" i="1"/>
  <c r="B4315" i="1"/>
  <c r="A4315" i="1"/>
  <c r="I4314" i="1"/>
  <c r="H4314" i="1"/>
  <c r="B4314" i="1"/>
  <c r="A4314" i="1"/>
  <c r="I4313" i="1"/>
  <c r="H4313" i="1"/>
  <c r="B4313" i="1"/>
  <c r="A4313" i="1"/>
  <c r="I4312" i="1"/>
  <c r="H4312" i="1"/>
  <c r="B4312" i="1"/>
  <c r="A4312" i="1"/>
  <c r="I4311" i="1"/>
  <c r="H4311" i="1"/>
  <c r="B4311" i="1"/>
  <c r="A4311" i="1"/>
  <c r="I4310" i="1"/>
  <c r="H4310" i="1"/>
  <c r="B4310" i="1"/>
  <c r="A4310" i="1"/>
  <c r="I4309" i="1"/>
  <c r="H4309" i="1"/>
  <c r="B4309" i="1"/>
  <c r="A4309" i="1"/>
  <c r="I4308" i="1"/>
  <c r="H4308" i="1"/>
  <c r="B4308" i="1"/>
  <c r="A4308" i="1"/>
  <c r="I4307" i="1"/>
  <c r="H4307" i="1"/>
  <c r="B4307" i="1"/>
  <c r="A4307" i="1"/>
  <c r="I4306" i="1"/>
  <c r="H4306" i="1"/>
  <c r="B4306" i="1"/>
  <c r="A4306" i="1"/>
  <c r="I4305" i="1"/>
  <c r="H4305" i="1"/>
  <c r="B4305" i="1"/>
  <c r="A4305" i="1"/>
  <c r="I4304" i="1"/>
  <c r="H4304" i="1"/>
  <c r="B4304" i="1"/>
  <c r="A4304" i="1"/>
  <c r="I4303" i="1"/>
  <c r="H4303" i="1"/>
  <c r="B4303" i="1"/>
  <c r="A4303" i="1"/>
  <c r="I4302" i="1"/>
  <c r="H4302" i="1"/>
  <c r="B4302" i="1"/>
  <c r="A4302" i="1"/>
  <c r="I4301" i="1"/>
  <c r="H4301" i="1"/>
  <c r="B4301" i="1"/>
  <c r="A4301" i="1"/>
  <c r="I4300" i="1"/>
  <c r="H4300" i="1"/>
  <c r="B4300" i="1"/>
  <c r="A4300" i="1"/>
  <c r="I4299" i="1"/>
  <c r="H4299" i="1"/>
  <c r="B4299" i="1"/>
  <c r="A4299" i="1"/>
  <c r="I4298" i="1"/>
  <c r="H4298" i="1"/>
  <c r="B4298" i="1"/>
  <c r="A4298" i="1"/>
  <c r="I4297" i="1"/>
  <c r="H4297" i="1"/>
  <c r="B4297" i="1"/>
  <c r="A4297" i="1"/>
  <c r="I4296" i="1"/>
  <c r="H4296" i="1"/>
  <c r="B4296" i="1"/>
  <c r="A4296" i="1"/>
  <c r="I4295" i="1"/>
  <c r="H4295" i="1"/>
  <c r="B4295" i="1"/>
  <c r="A4295" i="1"/>
  <c r="I4294" i="1"/>
  <c r="H4294" i="1"/>
  <c r="B4294" i="1"/>
  <c r="A4294" i="1"/>
  <c r="I4293" i="1"/>
  <c r="H4293" i="1"/>
  <c r="B4293" i="1"/>
  <c r="A4293" i="1"/>
  <c r="I4292" i="1"/>
  <c r="H4292" i="1"/>
  <c r="B4292" i="1"/>
  <c r="A4292" i="1"/>
  <c r="I4291" i="1"/>
  <c r="H4291" i="1"/>
  <c r="B4291" i="1"/>
  <c r="A4291" i="1"/>
  <c r="I4290" i="1"/>
  <c r="H4290" i="1"/>
  <c r="B4290" i="1"/>
  <c r="A4290" i="1"/>
  <c r="I4289" i="1"/>
  <c r="H4289" i="1"/>
  <c r="B4289" i="1"/>
  <c r="A4289" i="1"/>
  <c r="I4288" i="1"/>
  <c r="H4288" i="1"/>
  <c r="B4288" i="1"/>
  <c r="A4288" i="1"/>
  <c r="I4287" i="1"/>
  <c r="H4287" i="1"/>
  <c r="B4287" i="1"/>
  <c r="A4287" i="1"/>
  <c r="I4286" i="1"/>
  <c r="H4286" i="1"/>
  <c r="B4286" i="1"/>
  <c r="A4286" i="1"/>
  <c r="I4285" i="1"/>
  <c r="H4285" i="1"/>
  <c r="B4285" i="1"/>
  <c r="A4285" i="1"/>
  <c r="I4284" i="1"/>
  <c r="H4284" i="1"/>
  <c r="B4284" i="1"/>
  <c r="A4284" i="1"/>
  <c r="I4283" i="1"/>
  <c r="H4283" i="1"/>
  <c r="B4283" i="1"/>
  <c r="A4283" i="1"/>
  <c r="I4282" i="1"/>
  <c r="H4282" i="1"/>
  <c r="B4282" i="1"/>
  <c r="A4282" i="1"/>
  <c r="I4281" i="1"/>
  <c r="H4281" i="1"/>
  <c r="B4281" i="1"/>
  <c r="A4281" i="1"/>
  <c r="I4280" i="1"/>
  <c r="H4280" i="1"/>
  <c r="B4280" i="1"/>
  <c r="A4280" i="1"/>
  <c r="I4279" i="1"/>
  <c r="H4279" i="1"/>
  <c r="B4279" i="1"/>
  <c r="A4279" i="1"/>
  <c r="I4278" i="1"/>
  <c r="H4278" i="1"/>
  <c r="B4278" i="1"/>
  <c r="A4278" i="1"/>
  <c r="I4277" i="1"/>
  <c r="H4277" i="1"/>
  <c r="B4277" i="1"/>
  <c r="A4277" i="1"/>
  <c r="I4276" i="1"/>
  <c r="H4276" i="1"/>
  <c r="B4276" i="1"/>
  <c r="A4276" i="1"/>
  <c r="I4275" i="1"/>
  <c r="H4275" i="1"/>
  <c r="B4275" i="1"/>
  <c r="A4275" i="1"/>
  <c r="I4274" i="1"/>
  <c r="H4274" i="1"/>
  <c r="B4274" i="1"/>
  <c r="A4274" i="1"/>
  <c r="I4273" i="1"/>
  <c r="H4273" i="1"/>
  <c r="B4273" i="1"/>
  <c r="A4273" i="1"/>
  <c r="I4272" i="1"/>
  <c r="H4272" i="1"/>
  <c r="B4272" i="1"/>
  <c r="A4272" i="1"/>
  <c r="I4271" i="1"/>
  <c r="H4271" i="1"/>
  <c r="B4271" i="1"/>
  <c r="A4271" i="1"/>
  <c r="I4270" i="1"/>
  <c r="H4270" i="1"/>
  <c r="B4270" i="1"/>
  <c r="A4270" i="1"/>
  <c r="I4269" i="1"/>
  <c r="H4269" i="1"/>
  <c r="B4269" i="1"/>
  <c r="A4269" i="1"/>
  <c r="I4268" i="1"/>
  <c r="H4268" i="1"/>
  <c r="B4268" i="1"/>
  <c r="A4268" i="1"/>
  <c r="I4267" i="1"/>
  <c r="H4267" i="1"/>
  <c r="B4267" i="1"/>
  <c r="A4267" i="1"/>
  <c r="I4266" i="1"/>
  <c r="H4266" i="1"/>
  <c r="B4266" i="1"/>
  <c r="A4266" i="1"/>
  <c r="I4265" i="1"/>
  <c r="H4265" i="1"/>
  <c r="B4265" i="1"/>
  <c r="A4265" i="1"/>
  <c r="I4264" i="1"/>
  <c r="H4264" i="1"/>
  <c r="B4264" i="1"/>
  <c r="A4264" i="1"/>
  <c r="I4263" i="1"/>
  <c r="H4263" i="1"/>
  <c r="B4263" i="1"/>
  <c r="A4263" i="1"/>
  <c r="I4262" i="1"/>
  <c r="H4262" i="1"/>
  <c r="B4262" i="1"/>
  <c r="A4262" i="1"/>
  <c r="I4261" i="1"/>
  <c r="H4261" i="1"/>
  <c r="B4261" i="1"/>
  <c r="A4261" i="1"/>
  <c r="I4260" i="1"/>
  <c r="H4260" i="1"/>
  <c r="B4260" i="1"/>
  <c r="A4260" i="1"/>
  <c r="I4259" i="1"/>
  <c r="H4259" i="1"/>
  <c r="B4259" i="1"/>
  <c r="A4259" i="1"/>
  <c r="I4258" i="1"/>
  <c r="H4258" i="1"/>
  <c r="B4258" i="1"/>
  <c r="A4258" i="1"/>
  <c r="I4257" i="1"/>
  <c r="H4257" i="1"/>
  <c r="B4257" i="1"/>
  <c r="A4257" i="1"/>
  <c r="I4256" i="1"/>
  <c r="H4256" i="1"/>
  <c r="B4256" i="1"/>
  <c r="A4256" i="1"/>
  <c r="I4255" i="1"/>
  <c r="H4255" i="1"/>
  <c r="B4255" i="1"/>
  <c r="A4255" i="1"/>
  <c r="I4254" i="1"/>
  <c r="H4254" i="1"/>
  <c r="B4254" i="1"/>
  <c r="A4254" i="1"/>
  <c r="I4253" i="1"/>
  <c r="H4253" i="1"/>
  <c r="B4253" i="1"/>
  <c r="A4253" i="1"/>
  <c r="I4252" i="1"/>
  <c r="H4252" i="1"/>
  <c r="B4252" i="1"/>
  <c r="A4252" i="1"/>
  <c r="I4251" i="1"/>
  <c r="H4251" i="1"/>
  <c r="B4251" i="1"/>
  <c r="A4251" i="1"/>
  <c r="I4250" i="1"/>
  <c r="H4250" i="1"/>
  <c r="B4250" i="1"/>
  <c r="A4250" i="1"/>
  <c r="I4249" i="1"/>
  <c r="H4249" i="1"/>
  <c r="B4249" i="1"/>
  <c r="A4249" i="1"/>
  <c r="I4248" i="1"/>
  <c r="H4248" i="1"/>
  <c r="B4248" i="1"/>
  <c r="A4248" i="1"/>
  <c r="I4247" i="1"/>
  <c r="H4247" i="1"/>
  <c r="B4247" i="1"/>
  <c r="A4247" i="1"/>
  <c r="I4246" i="1"/>
  <c r="H4246" i="1"/>
  <c r="B4246" i="1"/>
  <c r="A4246" i="1"/>
  <c r="I4245" i="1"/>
  <c r="H4245" i="1"/>
  <c r="B4245" i="1"/>
  <c r="A4245" i="1"/>
  <c r="I4244" i="1"/>
  <c r="H4244" i="1"/>
  <c r="B4244" i="1"/>
  <c r="A4244" i="1"/>
  <c r="I4243" i="1"/>
  <c r="H4243" i="1"/>
  <c r="B4243" i="1"/>
  <c r="A4243" i="1"/>
  <c r="I4242" i="1"/>
  <c r="H4242" i="1"/>
  <c r="B4242" i="1"/>
  <c r="A4242" i="1"/>
  <c r="I4241" i="1"/>
  <c r="H4241" i="1"/>
  <c r="B4241" i="1"/>
  <c r="A4241" i="1"/>
  <c r="I4240" i="1"/>
  <c r="H4240" i="1"/>
  <c r="B4240" i="1"/>
  <c r="A4240" i="1"/>
  <c r="I4239" i="1"/>
  <c r="H4239" i="1"/>
  <c r="B4239" i="1"/>
  <c r="A4239" i="1"/>
  <c r="I4238" i="1"/>
  <c r="H4238" i="1"/>
  <c r="B4238" i="1"/>
  <c r="A4238" i="1"/>
  <c r="I4237" i="1"/>
  <c r="H4237" i="1"/>
  <c r="B4237" i="1"/>
  <c r="A4237" i="1"/>
  <c r="I4236" i="1"/>
  <c r="H4236" i="1"/>
  <c r="B4236" i="1"/>
  <c r="A4236" i="1"/>
  <c r="I4235" i="1"/>
  <c r="H4235" i="1"/>
  <c r="B4235" i="1"/>
  <c r="A4235" i="1"/>
  <c r="I4234" i="1"/>
  <c r="H4234" i="1"/>
  <c r="B4234" i="1"/>
  <c r="A4234" i="1"/>
  <c r="I4233" i="1"/>
  <c r="H4233" i="1"/>
  <c r="B4233" i="1"/>
  <c r="A4233" i="1"/>
  <c r="I4232" i="1"/>
  <c r="H4232" i="1"/>
  <c r="B4232" i="1"/>
  <c r="A4232" i="1"/>
  <c r="I4231" i="1"/>
  <c r="H4231" i="1"/>
  <c r="B4231" i="1"/>
  <c r="A4231" i="1"/>
  <c r="I4230" i="1"/>
  <c r="H4230" i="1"/>
  <c r="B4230" i="1"/>
  <c r="A4230" i="1"/>
  <c r="I4229" i="1"/>
  <c r="H4229" i="1"/>
  <c r="B4229" i="1"/>
  <c r="A4229" i="1"/>
  <c r="I4228" i="1"/>
  <c r="H4228" i="1"/>
  <c r="B4228" i="1"/>
  <c r="A4228" i="1"/>
  <c r="I4227" i="1"/>
  <c r="H4227" i="1"/>
  <c r="B4227" i="1"/>
  <c r="A4227" i="1"/>
  <c r="I4226" i="1"/>
  <c r="H4226" i="1"/>
  <c r="B4226" i="1"/>
  <c r="A4226" i="1"/>
  <c r="I4225" i="1"/>
  <c r="H4225" i="1"/>
  <c r="B4225" i="1"/>
  <c r="A4225" i="1"/>
  <c r="I4224" i="1"/>
  <c r="H4224" i="1"/>
  <c r="B4224" i="1"/>
  <c r="A4224" i="1"/>
  <c r="I4223" i="1"/>
  <c r="H4223" i="1"/>
  <c r="B4223" i="1"/>
  <c r="A4223" i="1"/>
  <c r="I4222" i="1"/>
  <c r="H4222" i="1"/>
  <c r="B4222" i="1"/>
  <c r="A4222" i="1"/>
  <c r="I4221" i="1"/>
  <c r="H4221" i="1"/>
  <c r="B4221" i="1"/>
  <c r="A4221" i="1"/>
  <c r="I4220" i="1"/>
  <c r="H4220" i="1"/>
  <c r="B4220" i="1"/>
  <c r="A4220" i="1"/>
  <c r="I4219" i="1"/>
  <c r="H4219" i="1"/>
  <c r="B4219" i="1"/>
  <c r="A4219" i="1"/>
  <c r="I4218" i="1"/>
  <c r="H4218" i="1"/>
  <c r="B4218" i="1"/>
  <c r="A4218" i="1"/>
  <c r="I4217" i="1"/>
  <c r="H4217" i="1"/>
  <c r="B4217" i="1"/>
  <c r="A4217" i="1"/>
  <c r="I4216" i="1"/>
  <c r="H4216" i="1"/>
  <c r="B4216" i="1"/>
  <c r="A4216" i="1"/>
  <c r="I4215" i="1"/>
  <c r="H4215" i="1"/>
  <c r="B4215" i="1"/>
  <c r="A4215" i="1"/>
  <c r="I4214" i="1"/>
  <c r="H4214" i="1"/>
  <c r="B4214" i="1"/>
  <c r="A4214" i="1"/>
  <c r="I4213" i="1"/>
  <c r="H4213" i="1"/>
  <c r="B4213" i="1"/>
  <c r="A4213" i="1"/>
  <c r="I4212" i="1"/>
  <c r="H4212" i="1"/>
  <c r="B4212" i="1"/>
  <c r="A4212" i="1"/>
  <c r="I4211" i="1"/>
  <c r="H4211" i="1"/>
  <c r="B4211" i="1"/>
  <c r="A4211" i="1"/>
  <c r="I4210" i="1"/>
  <c r="H4210" i="1"/>
  <c r="B4210" i="1"/>
  <c r="A4210" i="1"/>
  <c r="I4209" i="1"/>
  <c r="H4209" i="1"/>
  <c r="B4209" i="1"/>
  <c r="A4209" i="1"/>
  <c r="I4208" i="1"/>
  <c r="H4208" i="1"/>
  <c r="B4208" i="1"/>
  <c r="A4208" i="1"/>
  <c r="I4207" i="1"/>
  <c r="H4207" i="1"/>
  <c r="B4207" i="1"/>
  <c r="A4207" i="1"/>
  <c r="I4206" i="1"/>
  <c r="H4206" i="1"/>
  <c r="B4206" i="1"/>
  <c r="A4206" i="1"/>
  <c r="I4205" i="1"/>
  <c r="H4205" i="1"/>
  <c r="B4205" i="1"/>
  <c r="A4205" i="1"/>
  <c r="I4204" i="1"/>
  <c r="H4204" i="1"/>
  <c r="B4204" i="1"/>
  <c r="A4204" i="1"/>
  <c r="I4203" i="1"/>
  <c r="H4203" i="1"/>
  <c r="B4203" i="1"/>
  <c r="A4203" i="1"/>
  <c r="I4202" i="1"/>
  <c r="H4202" i="1"/>
  <c r="B4202" i="1"/>
  <c r="A4202" i="1"/>
  <c r="I4201" i="1"/>
  <c r="H4201" i="1"/>
  <c r="B4201" i="1"/>
  <c r="A4201" i="1"/>
  <c r="I4200" i="1"/>
  <c r="H4200" i="1"/>
  <c r="B4200" i="1"/>
  <c r="A4200" i="1"/>
  <c r="I4199" i="1"/>
  <c r="H4199" i="1"/>
  <c r="B4199" i="1"/>
  <c r="A4199" i="1"/>
  <c r="I4198" i="1"/>
  <c r="H4198" i="1"/>
  <c r="B4198" i="1"/>
  <c r="A4198" i="1"/>
  <c r="I4197" i="1"/>
  <c r="H4197" i="1"/>
  <c r="B4197" i="1"/>
  <c r="A4197" i="1"/>
  <c r="I4196" i="1"/>
  <c r="H4196" i="1"/>
  <c r="B4196" i="1"/>
  <c r="A4196" i="1"/>
  <c r="I4195" i="1"/>
  <c r="H4195" i="1"/>
  <c r="B4195" i="1"/>
  <c r="A4195" i="1"/>
  <c r="I4194" i="1"/>
  <c r="H4194" i="1"/>
  <c r="B4194" i="1"/>
  <c r="A4194" i="1"/>
  <c r="I4193" i="1"/>
  <c r="H4193" i="1"/>
  <c r="B4193" i="1"/>
  <c r="A4193" i="1"/>
  <c r="I4192" i="1"/>
  <c r="H4192" i="1"/>
  <c r="B4192" i="1"/>
  <c r="A4192" i="1"/>
  <c r="I4191" i="1"/>
  <c r="H4191" i="1"/>
  <c r="B4191" i="1"/>
  <c r="A4191" i="1"/>
  <c r="I4190" i="1"/>
  <c r="H4190" i="1"/>
  <c r="B4190" i="1"/>
  <c r="A4190" i="1"/>
  <c r="I4189" i="1"/>
  <c r="H4189" i="1"/>
  <c r="B4189" i="1"/>
  <c r="A4189" i="1"/>
  <c r="I4188" i="1"/>
  <c r="H4188" i="1"/>
  <c r="B4188" i="1"/>
  <c r="A4188" i="1"/>
  <c r="I4187" i="1"/>
  <c r="H4187" i="1"/>
  <c r="B4187" i="1"/>
  <c r="A4187" i="1"/>
  <c r="I4186" i="1"/>
  <c r="H4186" i="1"/>
  <c r="B4186" i="1"/>
  <c r="A4186" i="1"/>
  <c r="I4185" i="1"/>
  <c r="H4185" i="1"/>
  <c r="B4185" i="1"/>
  <c r="A4185" i="1"/>
  <c r="I4184" i="1"/>
  <c r="H4184" i="1"/>
  <c r="B4184" i="1"/>
  <c r="A4184" i="1"/>
  <c r="I4183" i="1"/>
  <c r="H4183" i="1"/>
  <c r="B4183" i="1"/>
  <c r="A4183" i="1"/>
  <c r="I4182" i="1"/>
  <c r="H4182" i="1"/>
  <c r="B4182" i="1"/>
  <c r="A4182" i="1"/>
  <c r="I4181" i="1"/>
  <c r="H4181" i="1"/>
  <c r="B4181" i="1"/>
  <c r="A4181" i="1"/>
  <c r="I4180" i="1"/>
  <c r="H4180" i="1"/>
  <c r="B4180" i="1"/>
  <c r="A4180" i="1"/>
  <c r="I4179" i="1"/>
  <c r="H4179" i="1"/>
  <c r="B4179" i="1"/>
  <c r="A4179" i="1"/>
  <c r="I4178" i="1"/>
  <c r="H4178" i="1"/>
  <c r="B4178" i="1"/>
  <c r="A4178" i="1"/>
  <c r="I4177" i="1"/>
  <c r="H4177" i="1"/>
  <c r="B4177" i="1"/>
  <c r="A4177" i="1"/>
  <c r="I4176" i="1"/>
  <c r="H4176" i="1"/>
  <c r="B4176" i="1"/>
  <c r="A4176" i="1"/>
  <c r="I4175" i="1"/>
  <c r="H4175" i="1"/>
  <c r="B4175" i="1"/>
  <c r="A4175" i="1"/>
  <c r="I4174" i="1"/>
  <c r="H4174" i="1"/>
  <c r="B4174" i="1"/>
  <c r="A4174" i="1"/>
  <c r="I4173" i="1"/>
  <c r="H4173" i="1"/>
  <c r="B4173" i="1"/>
  <c r="A4173" i="1"/>
  <c r="I4172" i="1"/>
  <c r="H4172" i="1"/>
  <c r="B4172" i="1"/>
  <c r="A4172" i="1"/>
  <c r="I4171" i="1"/>
  <c r="H4171" i="1"/>
  <c r="B4171" i="1"/>
  <c r="A4171" i="1"/>
  <c r="I4170" i="1"/>
  <c r="H4170" i="1"/>
  <c r="B4170" i="1"/>
  <c r="A4170" i="1"/>
  <c r="I4169" i="1"/>
  <c r="H4169" i="1"/>
  <c r="B4169" i="1"/>
  <c r="A4169" i="1"/>
  <c r="I4168" i="1"/>
  <c r="H4168" i="1"/>
  <c r="B4168" i="1"/>
  <c r="A4168" i="1"/>
  <c r="I4167" i="1"/>
  <c r="H4167" i="1"/>
  <c r="B4167" i="1"/>
  <c r="A4167" i="1"/>
  <c r="I4166" i="1"/>
  <c r="H4166" i="1"/>
  <c r="B4166" i="1"/>
  <c r="A4166" i="1"/>
  <c r="I4165" i="1"/>
  <c r="H4165" i="1"/>
  <c r="B4165" i="1"/>
  <c r="A4165" i="1"/>
  <c r="I4164" i="1"/>
  <c r="H4164" i="1"/>
  <c r="B4164" i="1"/>
  <c r="A4164" i="1"/>
  <c r="I4163" i="1"/>
  <c r="H4163" i="1"/>
  <c r="B4163" i="1"/>
  <c r="A4163" i="1"/>
  <c r="I4162" i="1"/>
  <c r="H4162" i="1"/>
  <c r="B4162" i="1"/>
  <c r="A4162" i="1"/>
  <c r="I4161" i="1"/>
  <c r="H4161" i="1"/>
  <c r="B4161" i="1"/>
  <c r="A4161" i="1"/>
  <c r="I4160" i="1"/>
  <c r="H4160" i="1"/>
  <c r="B4160" i="1"/>
  <c r="A4160" i="1"/>
  <c r="I4159" i="1"/>
  <c r="H4159" i="1"/>
  <c r="B4159" i="1"/>
  <c r="A4159" i="1"/>
  <c r="I4158" i="1"/>
  <c r="H4158" i="1"/>
  <c r="B4158" i="1"/>
  <c r="A4158" i="1"/>
  <c r="I4157" i="1"/>
  <c r="H4157" i="1"/>
  <c r="B4157" i="1"/>
  <c r="A4157" i="1"/>
  <c r="I4156" i="1"/>
  <c r="H4156" i="1"/>
  <c r="B4156" i="1"/>
  <c r="A4156" i="1"/>
  <c r="I4155" i="1"/>
  <c r="H4155" i="1"/>
  <c r="B4155" i="1"/>
  <c r="A4155" i="1"/>
  <c r="I4154" i="1"/>
  <c r="H4154" i="1"/>
  <c r="B4154" i="1"/>
  <c r="A4154" i="1"/>
  <c r="I4153" i="1"/>
  <c r="H4153" i="1"/>
  <c r="B4153" i="1"/>
  <c r="A4153" i="1"/>
  <c r="I4152" i="1"/>
  <c r="H4152" i="1"/>
  <c r="B4152" i="1"/>
  <c r="A4152" i="1"/>
  <c r="I4151" i="1"/>
  <c r="H4151" i="1"/>
  <c r="B4151" i="1"/>
  <c r="A4151" i="1"/>
  <c r="I4150" i="1"/>
  <c r="H4150" i="1"/>
  <c r="B4150" i="1"/>
  <c r="A4150" i="1"/>
  <c r="I4149" i="1"/>
  <c r="H4149" i="1"/>
  <c r="B4149" i="1"/>
  <c r="A4149" i="1"/>
  <c r="I4148" i="1"/>
  <c r="H4148" i="1"/>
  <c r="B4148" i="1"/>
  <c r="A4148" i="1"/>
  <c r="I4147" i="1"/>
  <c r="H4147" i="1"/>
  <c r="B4147" i="1"/>
  <c r="A4147" i="1"/>
  <c r="I4146" i="1"/>
  <c r="H4146" i="1"/>
  <c r="B4146" i="1"/>
  <c r="A4146" i="1"/>
  <c r="I4145" i="1"/>
  <c r="H4145" i="1"/>
  <c r="B4145" i="1"/>
  <c r="A4145" i="1"/>
  <c r="I4144" i="1"/>
  <c r="H4144" i="1"/>
  <c r="B4144" i="1"/>
  <c r="A4144" i="1"/>
  <c r="I4143" i="1"/>
  <c r="H4143" i="1"/>
  <c r="B4143" i="1"/>
  <c r="A4143" i="1"/>
  <c r="I4142" i="1"/>
  <c r="H4142" i="1"/>
  <c r="B4142" i="1"/>
  <c r="A4142" i="1"/>
  <c r="I4141" i="1"/>
  <c r="H4141" i="1"/>
  <c r="B4141" i="1"/>
  <c r="A4141" i="1"/>
  <c r="I4140" i="1"/>
  <c r="H4140" i="1"/>
  <c r="B4140" i="1"/>
  <c r="A4140" i="1"/>
  <c r="I4139" i="1"/>
  <c r="H4139" i="1"/>
  <c r="B4139" i="1"/>
  <c r="A4139" i="1"/>
  <c r="I4138" i="1"/>
  <c r="H4138" i="1"/>
  <c r="B4138" i="1"/>
  <c r="A4138" i="1"/>
  <c r="I4137" i="1"/>
  <c r="H4137" i="1"/>
  <c r="B4137" i="1"/>
  <c r="A4137" i="1"/>
  <c r="I4136" i="1"/>
  <c r="H4136" i="1"/>
  <c r="B4136" i="1"/>
  <c r="A4136" i="1"/>
  <c r="I4135" i="1"/>
  <c r="H4135" i="1"/>
  <c r="B4135" i="1"/>
  <c r="A4135" i="1"/>
  <c r="I4134" i="1"/>
  <c r="H4134" i="1"/>
  <c r="B4134" i="1"/>
  <c r="A4134" i="1"/>
  <c r="I4133" i="1"/>
  <c r="H4133" i="1"/>
  <c r="B4133" i="1"/>
  <c r="A4133" i="1"/>
  <c r="I4132" i="1"/>
  <c r="H4132" i="1"/>
  <c r="B4132" i="1"/>
  <c r="A4132" i="1"/>
  <c r="I4131" i="1"/>
  <c r="H4131" i="1"/>
  <c r="B4131" i="1"/>
  <c r="A4131" i="1"/>
  <c r="I4130" i="1"/>
  <c r="H4130" i="1"/>
  <c r="B4130" i="1"/>
  <c r="A4130" i="1"/>
  <c r="I4129" i="1"/>
  <c r="H4129" i="1"/>
  <c r="B4129" i="1"/>
  <c r="A4129" i="1"/>
  <c r="I4128" i="1"/>
  <c r="H4128" i="1"/>
  <c r="B4128" i="1"/>
  <c r="A4128" i="1"/>
  <c r="I4127" i="1"/>
  <c r="H4127" i="1"/>
  <c r="B4127" i="1"/>
  <c r="A4127" i="1"/>
  <c r="I4126" i="1"/>
  <c r="H4126" i="1"/>
  <c r="B4126" i="1"/>
  <c r="A4126" i="1"/>
  <c r="I4125" i="1"/>
  <c r="H4125" i="1"/>
  <c r="B4125" i="1"/>
  <c r="A4125" i="1"/>
  <c r="I4124" i="1"/>
  <c r="H4124" i="1"/>
  <c r="B4124" i="1"/>
  <c r="A4124" i="1"/>
  <c r="I4123" i="1"/>
  <c r="H4123" i="1"/>
  <c r="B4123" i="1"/>
  <c r="A4123" i="1"/>
  <c r="I4122" i="1"/>
  <c r="H4122" i="1"/>
  <c r="B4122" i="1"/>
  <c r="A4122" i="1"/>
  <c r="I4121" i="1"/>
  <c r="H4121" i="1"/>
  <c r="B4121" i="1"/>
  <c r="A4121" i="1"/>
  <c r="I4120" i="1"/>
  <c r="H4120" i="1"/>
  <c r="B4120" i="1"/>
  <c r="A4120" i="1"/>
  <c r="I4119" i="1"/>
  <c r="H4119" i="1"/>
  <c r="B4119" i="1"/>
  <c r="A4119" i="1"/>
  <c r="I4118" i="1"/>
  <c r="H4118" i="1"/>
  <c r="B4118" i="1"/>
  <c r="A4118" i="1"/>
  <c r="I4117" i="1"/>
  <c r="H4117" i="1"/>
  <c r="B4117" i="1"/>
  <c r="A4117" i="1"/>
  <c r="I4116" i="1"/>
  <c r="H4116" i="1"/>
  <c r="B4116" i="1"/>
  <c r="A4116" i="1"/>
  <c r="I4115" i="1"/>
  <c r="H4115" i="1"/>
  <c r="B4115" i="1"/>
  <c r="A4115" i="1"/>
  <c r="I4114" i="1"/>
  <c r="H4114" i="1"/>
  <c r="B4114" i="1"/>
  <c r="A4114" i="1"/>
  <c r="I4113" i="1"/>
  <c r="H4113" i="1"/>
  <c r="B4113" i="1"/>
  <c r="A4113" i="1"/>
  <c r="I4112" i="1"/>
  <c r="H4112" i="1"/>
  <c r="B4112" i="1"/>
  <c r="A4112" i="1"/>
  <c r="I4111" i="1"/>
  <c r="H4111" i="1"/>
  <c r="B4111" i="1"/>
  <c r="A4111" i="1"/>
  <c r="I4110" i="1"/>
  <c r="H4110" i="1"/>
  <c r="B4110" i="1"/>
  <c r="A4110" i="1"/>
  <c r="I4109" i="1"/>
  <c r="H4109" i="1"/>
  <c r="B4109" i="1"/>
  <c r="A4109" i="1"/>
  <c r="I4108" i="1"/>
  <c r="H4108" i="1"/>
  <c r="B4108" i="1"/>
  <c r="A4108" i="1"/>
  <c r="I4107" i="1"/>
  <c r="H4107" i="1"/>
  <c r="B4107" i="1"/>
  <c r="A4107" i="1"/>
  <c r="I4106" i="1"/>
  <c r="H4106" i="1"/>
  <c r="B4106" i="1"/>
  <c r="A4106" i="1"/>
  <c r="I4105" i="1"/>
  <c r="H4105" i="1"/>
  <c r="B4105" i="1"/>
  <c r="A4105" i="1"/>
  <c r="I4104" i="1"/>
  <c r="H4104" i="1"/>
  <c r="B4104" i="1"/>
  <c r="A4104" i="1"/>
  <c r="I4103" i="1"/>
  <c r="H4103" i="1"/>
  <c r="B4103" i="1"/>
  <c r="A4103" i="1"/>
  <c r="I4102" i="1"/>
  <c r="H4102" i="1"/>
  <c r="B4102" i="1"/>
  <c r="A4102" i="1"/>
  <c r="I4101" i="1"/>
  <c r="H4101" i="1"/>
  <c r="B4101" i="1"/>
  <c r="A4101" i="1"/>
  <c r="I4100" i="1"/>
  <c r="H4100" i="1"/>
  <c r="B4100" i="1"/>
  <c r="A4100" i="1"/>
  <c r="I4099" i="1"/>
  <c r="H4099" i="1"/>
  <c r="B4099" i="1"/>
  <c r="A4099" i="1"/>
  <c r="I4098" i="1"/>
  <c r="H4098" i="1"/>
  <c r="B4098" i="1"/>
  <c r="A4098" i="1"/>
  <c r="I4097" i="1"/>
  <c r="H4097" i="1"/>
  <c r="B4097" i="1"/>
  <c r="A4097" i="1"/>
  <c r="I4096" i="1"/>
  <c r="H4096" i="1"/>
  <c r="B4096" i="1"/>
  <c r="A4096" i="1"/>
  <c r="I4095" i="1"/>
  <c r="H4095" i="1"/>
  <c r="B4095" i="1"/>
  <c r="A4095" i="1"/>
  <c r="I4094" i="1"/>
  <c r="H4094" i="1"/>
  <c r="B4094" i="1"/>
  <c r="A4094" i="1"/>
  <c r="I4093" i="1"/>
  <c r="H4093" i="1"/>
  <c r="B4093" i="1"/>
  <c r="A4093" i="1"/>
  <c r="I4092" i="1"/>
  <c r="H4092" i="1"/>
  <c r="B4092" i="1"/>
  <c r="A4092" i="1"/>
  <c r="I4091" i="1"/>
  <c r="H4091" i="1"/>
  <c r="B4091" i="1"/>
  <c r="A4091" i="1"/>
  <c r="I4090" i="1"/>
  <c r="H4090" i="1"/>
  <c r="B4090" i="1"/>
  <c r="A4090" i="1"/>
  <c r="I4089" i="1"/>
  <c r="H4089" i="1"/>
  <c r="B4089" i="1"/>
  <c r="A4089" i="1"/>
  <c r="I4088" i="1"/>
  <c r="H4088" i="1"/>
  <c r="B4088" i="1"/>
  <c r="A4088" i="1"/>
  <c r="I4087" i="1"/>
  <c r="H4087" i="1"/>
  <c r="B4087" i="1"/>
  <c r="A4087" i="1"/>
  <c r="I4086" i="1"/>
  <c r="H4086" i="1"/>
  <c r="B4086" i="1"/>
  <c r="A4086" i="1"/>
  <c r="I4085" i="1"/>
  <c r="H4085" i="1"/>
  <c r="B4085" i="1"/>
  <c r="A4085" i="1"/>
  <c r="I4084" i="1"/>
  <c r="H4084" i="1"/>
  <c r="B4084" i="1"/>
  <c r="A4084" i="1"/>
  <c r="I4083" i="1"/>
  <c r="H4083" i="1"/>
  <c r="B4083" i="1"/>
  <c r="A4083" i="1"/>
  <c r="I4082" i="1"/>
  <c r="H4082" i="1"/>
  <c r="B4082" i="1"/>
  <c r="A4082" i="1"/>
  <c r="I4081" i="1"/>
  <c r="H4081" i="1"/>
  <c r="B4081" i="1"/>
  <c r="A4081" i="1"/>
  <c r="I4080" i="1"/>
  <c r="H4080" i="1"/>
  <c r="B4080" i="1"/>
  <c r="A4080" i="1"/>
  <c r="I4079" i="1"/>
  <c r="H4079" i="1"/>
  <c r="B4079" i="1"/>
  <c r="A4079" i="1"/>
  <c r="I4078" i="1"/>
  <c r="H4078" i="1"/>
  <c r="B4078" i="1"/>
  <c r="A4078" i="1"/>
  <c r="I4077" i="1"/>
  <c r="H4077" i="1"/>
  <c r="B4077" i="1"/>
  <c r="A4077" i="1"/>
  <c r="I4076" i="1"/>
  <c r="H4076" i="1"/>
  <c r="B4076" i="1"/>
  <c r="A4076" i="1"/>
  <c r="I4075" i="1"/>
  <c r="H4075" i="1"/>
  <c r="B4075" i="1"/>
  <c r="A4075" i="1"/>
  <c r="I4074" i="1"/>
  <c r="H4074" i="1"/>
  <c r="B4074" i="1"/>
  <c r="A4074" i="1"/>
  <c r="I4073" i="1"/>
  <c r="H4073" i="1"/>
  <c r="B4073" i="1"/>
  <c r="A4073" i="1"/>
  <c r="I4072" i="1"/>
  <c r="H4072" i="1"/>
  <c r="B4072" i="1"/>
  <c r="A4072" i="1"/>
  <c r="I4071" i="1"/>
  <c r="H4071" i="1"/>
  <c r="B4071" i="1"/>
  <c r="A4071" i="1"/>
  <c r="I4070" i="1"/>
  <c r="H4070" i="1"/>
  <c r="B4070" i="1"/>
  <c r="A4070" i="1"/>
  <c r="I4069" i="1"/>
  <c r="H4069" i="1"/>
  <c r="B4069" i="1"/>
  <c r="A4069" i="1"/>
  <c r="I4068" i="1"/>
  <c r="H4068" i="1"/>
  <c r="B4068" i="1"/>
  <c r="A4068" i="1"/>
  <c r="I4067" i="1"/>
  <c r="H4067" i="1"/>
  <c r="B4067" i="1"/>
  <c r="A4067" i="1"/>
  <c r="I4066" i="1"/>
  <c r="H4066" i="1"/>
  <c r="B4066" i="1"/>
  <c r="A4066" i="1"/>
  <c r="I4065" i="1"/>
  <c r="H4065" i="1"/>
  <c r="B4065" i="1"/>
  <c r="A4065" i="1"/>
  <c r="I4064" i="1"/>
  <c r="H4064" i="1"/>
  <c r="B4064" i="1"/>
  <c r="A4064" i="1"/>
  <c r="I4063" i="1"/>
  <c r="H4063" i="1"/>
  <c r="B4063" i="1"/>
  <c r="A4063" i="1"/>
  <c r="I4062" i="1"/>
  <c r="H4062" i="1"/>
  <c r="B4062" i="1"/>
  <c r="A4062" i="1"/>
  <c r="I4061" i="1"/>
  <c r="H4061" i="1"/>
  <c r="B4061" i="1"/>
  <c r="A4061" i="1"/>
  <c r="I4060" i="1"/>
  <c r="H4060" i="1"/>
  <c r="B4060" i="1"/>
  <c r="A4060" i="1"/>
  <c r="I4059" i="1"/>
  <c r="H4059" i="1"/>
  <c r="B4059" i="1"/>
  <c r="A4059" i="1"/>
  <c r="I4058" i="1"/>
  <c r="H4058" i="1"/>
  <c r="B4058" i="1"/>
  <c r="A4058" i="1"/>
  <c r="I4057" i="1"/>
  <c r="H4057" i="1"/>
  <c r="B4057" i="1"/>
  <c r="A4057" i="1"/>
  <c r="I4056" i="1"/>
  <c r="H4056" i="1"/>
  <c r="B4056" i="1"/>
  <c r="A4056" i="1"/>
  <c r="I4055" i="1"/>
  <c r="H4055" i="1"/>
  <c r="B4055" i="1"/>
  <c r="A4055" i="1"/>
  <c r="I4054" i="1"/>
  <c r="H4054" i="1"/>
  <c r="B4054" i="1"/>
  <c r="A4054" i="1"/>
  <c r="I4053" i="1"/>
  <c r="H4053" i="1"/>
  <c r="B4053" i="1"/>
  <c r="A4053" i="1"/>
  <c r="I4052" i="1"/>
  <c r="H4052" i="1"/>
  <c r="B4052" i="1"/>
  <c r="A4052" i="1"/>
  <c r="I4051" i="1"/>
  <c r="H4051" i="1"/>
  <c r="B4051" i="1"/>
  <c r="A4051" i="1"/>
  <c r="I4050" i="1"/>
  <c r="H4050" i="1"/>
  <c r="B4050" i="1"/>
  <c r="A4050" i="1"/>
  <c r="I4049" i="1"/>
  <c r="H4049" i="1"/>
  <c r="B4049" i="1"/>
  <c r="A4049" i="1"/>
  <c r="I4048" i="1"/>
  <c r="H4048" i="1"/>
  <c r="B4048" i="1"/>
  <c r="A4048" i="1"/>
  <c r="I4047" i="1"/>
  <c r="H4047" i="1"/>
  <c r="B4047" i="1"/>
  <c r="A4047" i="1"/>
  <c r="I4046" i="1"/>
  <c r="H4046" i="1"/>
  <c r="B4046" i="1"/>
  <c r="A4046" i="1"/>
  <c r="I4045" i="1"/>
  <c r="H4045" i="1"/>
  <c r="B4045" i="1"/>
  <c r="A4045" i="1"/>
  <c r="I4044" i="1"/>
  <c r="H4044" i="1"/>
  <c r="B4044" i="1"/>
  <c r="A4044" i="1"/>
  <c r="I4043" i="1"/>
  <c r="H4043" i="1"/>
  <c r="B4043" i="1"/>
  <c r="A4043" i="1"/>
  <c r="I4042" i="1"/>
  <c r="H4042" i="1"/>
  <c r="B4042" i="1"/>
  <c r="A4042" i="1"/>
  <c r="I4041" i="1"/>
  <c r="H4041" i="1"/>
  <c r="B4041" i="1"/>
  <c r="A4041" i="1"/>
  <c r="I4040" i="1"/>
  <c r="H4040" i="1"/>
  <c r="B4040" i="1"/>
  <c r="A4040" i="1"/>
  <c r="I4039" i="1"/>
  <c r="H4039" i="1"/>
  <c r="B4039" i="1"/>
  <c r="A4039" i="1"/>
  <c r="I4038" i="1"/>
  <c r="H4038" i="1"/>
  <c r="B4038" i="1"/>
  <c r="A4038" i="1"/>
  <c r="I4037" i="1"/>
  <c r="H4037" i="1"/>
  <c r="B4037" i="1"/>
  <c r="A4037" i="1"/>
  <c r="I4036" i="1"/>
  <c r="H4036" i="1"/>
  <c r="B4036" i="1"/>
  <c r="A4036" i="1"/>
  <c r="I4035" i="1"/>
  <c r="H4035" i="1"/>
  <c r="B4035" i="1"/>
  <c r="A4035" i="1"/>
  <c r="I4034" i="1"/>
  <c r="H4034" i="1"/>
  <c r="B4034" i="1"/>
  <c r="A4034" i="1"/>
  <c r="I4033" i="1"/>
  <c r="H4033" i="1"/>
  <c r="B4033" i="1"/>
  <c r="A4033" i="1"/>
  <c r="I4032" i="1"/>
  <c r="H4032" i="1"/>
  <c r="B4032" i="1"/>
  <c r="A4032" i="1"/>
  <c r="I4031" i="1"/>
  <c r="H4031" i="1"/>
  <c r="B4031" i="1"/>
  <c r="A4031" i="1"/>
  <c r="I4030" i="1"/>
  <c r="H4030" i="1"/>
  <c r="B4030" i="1"/>
  <c r="A4030" i="1"/>
  <c r="I4029" i="1"/>
  <c r="H4029" i="1"/>
  <c r="B4029" i="1"/>
  <c r="A4029" i="1"/>
  <c r="I4028" i="1"/>
  <c r="H4028" i="1"/>
  <c r="B4028" i="1"/>
  <c r="A4028" i="1"/>
  <c r="I4027" i="1"/>
  <c r="H4027" i="1"/>
  <c r="B4027" i="1"/>
  <c r="A4027" i="1"/>
  <c r="I4026" i="1"/>
  <c r="H4026" i="1"/>
  <c r="B4026" i="1"/>
  <c r="A4026" i="1"/>
  <c r="I4025" i="1"/>
  <c r="H4025" i="1"/>
  <c r="B4025" i="1"/>
  <c r="A4025" i="1"/>
  <c r="I4024" i="1"/>
  <c r="H4024" i="1"/>
  <c r="B4024" i="1"/>
  <c r="A4024" i="1"/>
  <c r="I4023" i="1"/>
  <c r="H4023" i="1"/>
  <c r="B4023" i="1"/>
  <c r="A4023" i="1"/>
  <c r="I4022" i="1"/>
  <c r="H4022" i="1"/>
  <c r="B4022" i="1"/>
  <c r="A4022" i="1"/>
  <c r="I4021" i="1"/>
  <c r="H4021" i="1"/>
  <c r="B4021" i="1"/>
  <c r="A4021" i="1"/>
  <c r="I4020" i="1"/>
  <c r="H4020" i="1"/>
  <c r="B4020" i="1"/>
  <c r="A4020" i="1"/>
  <c r="I4019" i="1"/>
  <c r="H4019" i="1"/>
  <c r="B4019" i="1"/>
  <c r="A4019" i="1"/>
  <c r="I4018" i="1"/>
  <c r="H4018" i="1"/>
  <c r="B4018" i="1"/>
  <c r="A4018" i="1"/>
  <c r="I4017" i="1"/>
  <c r="H4017" i="1"/>
  <c r="B4017" i="1"/>
  <c r="A4017" i="1"/>
  <c r="I4016" i="1"/>
  <c r="H4016" i="1"/>
  <c r="B4016" i="1"/>
  <c r="A4016" i="1"/>
  <c r="I4015" i="1"/>
  <c r="H4015" i="1"/>
  <c r="B4015" i="1"/>
  <c r="A4015" i="1"/>
  <c r="I4014" i="1"/>
  <c r="H4014" i="1"/>
  <c r="B4014" i="1"/>
  <c r="A4014" i="1"/>
  <c r="I4013" i="1"/>
  <c r="H4013" i="1"/>
  <c r="B4013" i="1"/>
  <c r="A4013" i="1"/>
  <c r="I4012" i="1"/>
  <c r="H4012" i="1"/>
  <c r="B4012" i="1"/>
  <c r="A4012" i="1"/>
  <c r="I4011" i="1"/>
  <c r="H4011" i="1"/>
  <c r="B4011" i="1"/>
  <c r="A4011" i="1"/>
  <c r="I4010" i="1"/>
  <c r="H4010" i="1"/>
  <c r="B4010" i="1"/>
  <c r="A4010" i="1"/>
  <c r="I4009" i="1"/>
  <c r="H4009" i="1"/>
  <c r="B4009" i="1"/>
  <c r="A4009" i="1"/>
  <c r="I4008" i="1"/>
  <c r="H4008" i="1"/>
  <c r="B4008" i="1"/>
  <c r="A4008" i="1"/>
  <c r="I4007" i="1"/>
  <c r="H4007" i="1"/>
  <c r="B4007" i="1"/>
  <c r="A4007" i="1"/>
  <c r="I4006" i="1"/>
  <c r="H4006" i="1"/>
  <c r="B4006" i="1"/>
  <c r="A4006" i="1"/>
  <c r="I4005" i="1"/>
  <c r="H4005" i="1"/>
  <c r="B4005" i="1"/>
  <c r="A4005" i="1"/>
  <c r="I4004" i="1"/>
  <c r="H4004" i="1"/>
  <c r="B4004" i="1"/>
  <c r="A4004" i="1"/>
  <c r="I4003" i="1"/>
  <c r="H4003" i="1"/>
  <c r="B4003" i="1"/>
  <c r="A4003" i="1"/>
  <c r="I4002" i="1"/>
  <c r="H4002" i="1"/>
  <c r="B4002" i="1"/>
  <c r="A4002" i="1"/>
  <c r="I4001" i="1"/>
  <c r="H4001" i="1"/>
  <c r="B4001" i="1"/>
  <c r="A4001" i="1"/>
  <c r="I4000" i="1"/>
  <c r="H4000" i="1"/>
  <c r="B4000" i="1"/>
  <c r="A4000" i="1"/>
  <c r="I3999" i="1"/>
  <c r="H3999" i="1"/>
  <c r="B3999" i="1"/>
  <c r="A3999" i="1"/>
  <c r="I3998" i="1"/>
  <c r="H3998" i="1"/>
  <c r="B3998" i="1"/>
  <c r="A3998" i="1"/>
  <c r="I3997" i="1"/>
  <c r="H3997" i="1"/>
  <c r="B3997" i="1"/>
  <c r="A3997" i="1"/>
  <c r="I3996" i="1"/>
  <c r="H3996" i="1"/>
  <c r="B3996" i="1"/>
  <c r="A3996" i="1"/>
  <c r="I3995" i="1"/>
  <c r="H3995" i="1"/>
  <c r="B3995" i="1"/>
  <c r="A3995" i="1"/>
  <c r="I3994" i="1"/>
  <c r="H3994" i="1"/>
  <c r="B3994" i="1"/>
  <c r="A3994" i="1"/>
  <c r="I3993" i="1"/>
  <c r="H3993" i="1"/>
  <c r="B3993" i="1"/>
  <c r="A3993" i="1"/>
  <c r="I3992" i="1"/>
  <c r="H3992" i="1"/>
  <c r="B3992" i="1"/>
  <c r="A3992" i="1"/>
  <c r="I3991" i="1"/>
  <c r="H3991" i="1"/>
  <c r="B3991" i="1"/>
  <c r="A3991" i="1"/>
  <c r="I3990" i="1"/>
  <c r="H3990" i="1"/>
  <c r="B3990" i="1"/>
  <c r="A3990" i="1"/>
  <c r="I3989" i="1"/>
  <c r="H3989" i="1"/>
  <c r="B3989" i="1"/>
  <c r="A3989" i="1"/>
  <c r="I3988" i="1"/>
  <c r="H3988" i="1"/>
  <c r="B3988" i="1"/>
  <c r="A3988" i="1"/>
  <c r="I3987" i="1"/>
  <c r="H3987" i="1"/>
  <c r="B3987" i="1"/>
  <c r="A3987" i="1"/>
  <c r="I3986" i="1"/>
  <c r="H3986" i="1"/>
  <c r="B3986" i="1"/>
  <c r="A3986" i="1"/>
  <c r="I3985" i="1"/>
  <c r="H3985" i="1"/>
  <c r="B3985" i="1"/>
  <c r="A3985" i="1"/>
  <c r="I3984" i="1"/>
  <c r="H3984" i="1"/>
  <c r="B3984" i="1"/>
  <c r="A3984" i="1"/>
  <c r="I3983" i="1"/>
  <c r="H3983" i="1"/>
  <c r="B3983" i="1"/>
  <c r="A3983" i="1"/>
  <c r="I3982" i="1"/>
  <c r="H3982" i="1"/>
  <c r="B3982" i="1"/>
  <c r="A3982" i="1"/>
  <c r="I3981" i="1"/>
  <c r="H3981" i="1"/>
  <c r="B3981" i="1"/>
  <c r="A3981" i="1"/>
  <c r="I3980" i="1"/>
  <c r="H3980" i="1"/>
  <c r="B3980" i="1"/>
  <c r="A3980" i="1"/>
  <c r="I3979" i="1"/>
  <c r="H3979" i="1"/>
  <c r="B3979" i="1"/>
  <c r="A3979" i="1"/>
  <c r="I3978" i="1"/>
  <c r="H3978" i="1"/>
  <c r="B3978" i="1"/>
  <c r="A3978" i="1"/>
  <c r="I3977" i="1"/>
  <c r="H3977" i="1"/>
  <c r="B3977" i="1"/>
  <c r="A3977" i="1"/>
  <c r="I3976" i="1"/>
  <c r="H3976" i="1"/>
  <c r="B3976" i="1"/>
  <c r="A3976" i="1"/>
  <c r="I3975" i="1"/>
  <c r="H3975" i="1"/>
  <c r="B3975" i="1"/>
  <c r="A3975" i="1"/>
  <c r="I3974" i="1"/>
  <c r="H3974" i="1"/>
  <c r="B3974" i="1"/>
  <c r="A3974" i="1"/>
  <c r="I3973" i="1"/>
  <c r="H3973" i="1"/>
  <c r="B3973" i="1"/>
  <c r="A3973" i="1"/>
  <c r="I3972" i="1"/>
  <c r="H3972" i="1"/>
  <c r="B3972" i="1"/>
  <c r="A3972" i="1"/>
  <c r="I3971" i="1"/>
  <c r="H3971" i="1"/>
  <c r="B3971" i="1"/>
  <c r="A3971" i="1"/>
  <c r="I3970" i="1"/>
  <c r="H3970" i="1"/>
  <c r="B3970" i="1"/>
  <c r="A3970" i="1"/>
  <c r="I3969" i="1"/>
  <c r="H3969" i="1"/>
  <c r="B3969" i="1"/>
  <c r="A3969" i="1"/>
  <c r="I3968" i="1"/>
  <c r="H3968" i="1"/>
  <c r="B3968" i="1"/>
  <c r="A3968" i="1"/>
  <c r="I3967" i="1"/>
  <c r="H3967" i="1"/>
  <c r="B3967" i="1"/>
  <c r="A3967" i="1"/>
  <c r="I3966" i="1"/>
  <c r="H3966" i="1"/>
  <c r="B3966" i="1"/>
  <c r="A3966" i="1"/>
  <c r="I3965" i="1"/>
  <c r="H3965" i="1"/>
  <c r="B3965" i="1"/>
  <c r="A3965" i="1"/>
  <c r="I3964" i="1"/>
  <c r="H3964" i="1"/>
  <c r="B3964" i="1"/>
  <c r="A3964" i="1"/>
  <c r="I3963" i="1"/>
  <c r="H3963" i="1"/>
  <c r="B3963" i="1"/>
  <c r="A3963" i="1"/>
  <c r="I3962" i="1"/>
  <c r="H3962" i="1"/>
  <c r="B3962" i="1"/>
  <c r="A3962" i="1"/>
  <c r="I3961" i="1"/>
  <c r="H3961" i="1"/>
  <c r="B3961" i="1"/>
  <c r="A3961" i="1"/>
  <c r="I3960" i="1"/>
  <c r="H3960" i="1"/>
  <c r="B3960" i="1"/>
  <c r="A3960" i="1"/>
  <c r="I3959" i="1"/>
  <c r="H3959" i="1"/>
  <c r="B3959" i="1"/>
  <c r="A3959" i="1"/>
  <c r="I3958" i="1"/>
  <c r="H3958" i="1"/>
  <c r="B3958" i="1"/>
  <c r="A3958" i="1"/>
  <c r="I3957" i="1"/>
  <c r="H3957" i="1"/>
  <c r="B3957" i="1"/>
  <c r="A3957" i="1"/>
  <c r="I3956" i="1"/>
  <c r="H3956" i="1"/>
  <c r="B3956" i="1"/>
  <c r="A3956" i="1"/>
  <c r="I3955" i="1"/>
  <c r="H3955" i="1"/>
  <c r="B3955" i="1"/>
  <c r="A3955" i="1"/>
  <c r="I3954" i="1"/>
  <c r="H3954" i="1"/>
  <c r="B3954" i="1"/>
  <c r="A3954" i="1"/>
  <c r="I3953" i="1"/>
  <c r="H3953" i="1"/>
  <c r="B3953" i="1"/>
  <c r="A3953" i="1"/>
  <c r="I3952" i="1"/>
  <c r="H3952" i="1"/>
  <c r="B3952" i="1"/>
  <c r="A3952" i="1"/>
  <c r="I3951" i="1"/>
  <c r="H3951" i="1"/>
  <c r="B3951" i="1"/>
  <c r="A3951" i="1"/>
  <c r="I3950" i="1"/>
  <c r="H3950" i="1"/>
  <c r="B3950" i="1"/>
  <c r="A3950" i="1"/>
  <c r="I3949" i="1"/>
  <c r="H3949" i="1"/>
  <c r="B3949" i="1"/>
  <c r="A3949" i="1"/>
  <c r="I3948" i="1"/>
  <c r="H3948" i="1"/>
  <c r="B3948" i="1"/>
  <c r="A3948" i="1"/>
  <c r="I3947" i="1"/>
  <c r="H3947" i="1"/>
  <c r="B3947" i="1"/>
  <c r="A3947" i="1"/>
  <c r="I3946" i="1"/>
  <c r="H3946" i="1"/>
  <c r="B3946" i="1"/>
  <c r="A3946" i="1"/>
  <c r="I3945" i="1"/>
  <c r="H3945" i="1"/>
  <c r="B3945" i="1"/>
  <c r="A3945" i="1"/>
  <c r="I3944" i="1"/>
  <c r="H3944" i="1"/>
  <c r="B3944" i="1"/>
  <c r="A3944" i="1"/>
  <c r="I3943" i="1"/>
  <c r="H3943" i="1"/>
  <c r="B3943" i="1"/>
  <c r="A3943" i="1"/>
  <c r="I3942" i="1"/>
  <c r="H3942" i="1"/>
  <c r="B3942" i="1"/>
  <c r="A3942" i="1"/>
  <c r="I3941" i="1"/>
  <c r="H3941" i="1"/>
  <c r="B3941" i="1"/>
  <c r="A3941" i="1"/>
  <c r="I3940" i="1"/>
  <c r="H3940" i="1"/>
  <c r="B3940" i="1"/>
  <c r="A3940" i="1"/>
  <c r="I3939" i="1"/>
  <c r="H3939" i="1"/>
  <c r="B3939" i="1"/>
  <c r="A3939" i="1"/>
  <c r="I3938" i="1"/>
  <c r="H3938" i="1"/>
  <c r="B3938" i="1"/>
  <c r="A3938" i="1"/>
  <c r="I3937" i="1"/>
  <c r="H3937" i="1"/>
  <c r="B3937" i="1"/>
  <c r="A3937" i="1"/>
  <c r="I3936" i="1"/>
  <c r="H3936" i="1"/>
  <c r="B3936" i="1"/>
  <c r="A3936" i="1"/>
  <c r="I3935" i="1"/>
  <c r="H3935" i="1"/>
  <c r="B3935" i="1"/>
  <c r="A3935" i="1"/>
  <c r="I3934" i="1"/>
  <c r="H3934" i="1"/>
  <c r="B3934" i="1"/>
  <c r="A3934" i="1"/>
  <c r="I3933" i="1"/>
  <c r="H3933" i="1"/>
  <c r="B3933" i="1"/>
  <c r="A3933" i="1"/>
  <c r="I3932" i="1"/>
  <c r="H3932" i="1"/>
  <c r="B3932" i="1"/>
  <c r="A3932" i="1"/>
  <c r="I3931" i="1"/>
  <c r="H3931" i="1"/>
  <c r="B3931" i="1"/>
  <c r="A3931" i="1"/>
  <c r="I3930" i="1"/>
  <c r="H3930" i="1"/>
  <c r="B3930" i="1"/>
  <c r="A3930" i="1"/>
  <c r="I3929" i="1"/>
  <c r="H3929" i="1"/>
  <c r="B3929" i="1"/>
  <c r="A3929" i="1"/>
  <c r="I3928" i="1"/>
  <c r="H3928" i="1"/>
  <c r="B3928" i="1"/>
  <c r="A3928" i="1"/>
  <c r="I3927" i="1"/>
  <c r="H3927" i="1"/>
  <c r="B3927" i="1"/>
  <c r="A3927" i="1"/>
  <c r="I3926" i="1"/>
  <c r="H3926" i="1"/>
  <c r="B3926" i="1"/>
  <c r="A3926" i="1"/>
  <c r="I3925" i="1"/>
  <c r="H3925" i="1"/>
  <c r="B3925" i="1"/>
  <c r="A3925" i="1"/>
  <c r="I3924" i="1"/>
  <c r="H3924" i="1"/>
  <c r="B3924" i="1"/>
  <c r="A3924" i="1"/>
  <c r="I3923" i="1"/>
  <c r="H3923" i="1"/>
  <c r="B3923" i="1"/>
  <c r="A3923" i="1"/>
  <c r="I3922" i="1"/>
  <c r="H3922" i="1"/>
  <c r="B3922" i="1"/>
  <c r="A3922" i="1"/>
  <c r="I3921" i="1"/>
  <c r="H3921" i="1"/>
  <c r="B3921" i="1"/>
  <c r="A3921" i="1"/>
  <c r="I3920" i="1"/>
  <c r="H3920" i="1"/>
  <c r="B3920" i="1"/>
  <c r="A3920" i="1"/>
  <c r="I3919" i="1"/>
  <c r="H3919" i="1"/>
  <c r="B3919" i="1"/>
  <c r="A3919" i="1"/>
  <c r="I3918" i="1"/>
  <c r="H3918" i="1"/>
  <c r="B3918" i="1"/>
  <c r="A3918" i="1"/>
  <c r="I3917" i="1"/>
  <c r="H3917" i="1"/>
  <c r="B3917" i="1"/>
  <c r="A3917" i="1"/>
  <c r="I3916" i="1"/>
  <c r="H3916" i="1"/>
  <c r="B3916" i="1"/>
  <c r="A3916" i="1"/>
  <c r="I3915" i="1"/>
  <c r="H3915" i="1"/>
  <c r="B3915" i="1"/>
  <c r="A3915" i="1"/>
  <c r="I3914" i="1"/>
  <c r="H3914" i="1"/>
  <c r="B3914" i="1"/>
  <c r="A3914" i="1"/>
  <c r="I3913" i="1"/>
  <c r="H3913" i="1"/>
  <c r="B3913" i="1"/>
  <c r="A3913" i="1"/>
  <c r="I3912" i="1"/>
  <c r="H3912" i="1"/>
  <c r="B3912" i="1"/>
  <c r="A3912" i="1"/>
  <c r="I3911" i="1"/>
  <c r="H3911" i="1"/>
  <c r="B3911" i="1"/>
  <c r="A3911" i="1"/>
  <c r="I3910" i="1"/>
  <c r="H3910" i="1"/>
  <c r="B3910" i="1"/>
  <c r="A3910" i="1"/>
  <c r="I3909" i="1"/>
  <c r="H3909" i="1"/>
  <c r="B3909" i="1"/>
  <c r="A3909" i="1"/>
  <c r="I3908" i="1"/>
  <c r="H3908" i="1"/>
  <c r="B3908" i="1"/>
  <c r="A3908" i="1"/>
  <c r="I3907" i="1"/>
  <c r="H3907" i="1"/>
  <c r="B3907" i="1"/>
  <c r="A3907" i="1"/>
  <c r="I3906" i="1"/>
  <c r="H3906" i="1"/>
  <c r="B3906" i="1"/>
  <c r="A3906" i="1"/>
  <c r="I3905" i="1"/>
  <c r="H3905" i="1"/>
  <c r="B3905" i="1"/>
  <c r="A3905" i="1"/>
  <c r="I3904" i="1"/>
  <c r="H3904" i="1"/>
  <c r="B3904" i="1"/>
  <c r="A3904" i="1"/>
  <c r="I3903" i="1"/>
  <c r="H3903" i="1"/>
  <c r="B3903" i="1"/>
  <c r="A3903" i="1"/>
  <c r="I3902" i="1"/>
  <c r="H3902" i="1"/>
  <c r="B3902" i="1"/>
  <c r="A3902" i="1"/>
  <c r="I3901" i="1"/>
  <c r="H3901" i="1"/>
  <c r="B3901" i="1"/>
  <c r="A3901" i="1"/>
  <c r="I3900" i="1"/>
  <c r="H3900" i="1"/>
  <c r="B3900" i="1"/>
  <c r="A3900" i="1"/>
  <c r="I3899" i="1"/>
  <c r="H3899" i="1"/>
  <c r="B3899" i="1"/>
  <c r="A3899" i="1"/>
  <c r="I3898" i="1"/>
  <c r="H3898" i="1"/>
  <c r="B3898" i="1"/>
  <c r="A3898" i="1"/>
  <c r="I3897" i="1"/>
  <c r="H3897" i="1"/>
  <c r="B3897" i="1"/>
  <c r="A3897" i="1"/>
  <c r="I3896" i="1"/>
  <c r="H3896" i="1"/>
  <c r="B3896" i="1"/>
  <c r="A3896" i="1"/>
  <c r="I3895" i="1"/>
  <c r="H3895" i="1"/>
  <c r="B3895" i="1"/>
  <c r="A3895" i="1"/>
  <c r="I3894" i="1"/>
  <c r="H3894" i="1"/>
  <c r="B3894" i="1"/>
  <c r="A3894" i="1"/>
  <c r="I3893" i="1"/>
  <c r="H3893" i="1"/>
  <c r="B3893" i="1"/>
  <c r="A3893" i="1"/>
  <c r="I3892" i="1"/>
  <c r="H3892" i="1"/>
  <c r="B3892" i="1"/>
  <c r="A3892" i="1"/>
  <c r="I3891" i="1"/>
  <c r="H3891" i="1"/>
  <c r="B3891" i="1"/>
  <c r="A3891" i="1"/>
  <c r="I3890" i="1"/>
  <c r="H3890" i="1"/>
  <c r="B3890" i="1"/>
  <c r="A3890" i="1"/>
  <c r="I3889" i="1"/>
  <c r="H3889" i="1"/>
  <c r="B3889" i="1"/>
  <c r="A3889" i="1"/>
  <c r="I3888" i="1"/>
  <c r="H3888" i="1"/>
  <c r="B3888" i="1"/>
  <c r="A3888" i="1"/>
  <c r="I3887" i="1"/>
  <c r="H3887" i="1"/>
  <c r="B3887" i="1"/>
  <c r="A3887" i="1"/>
  <c r="I3886" i="1"/>
  <c r="H3886" i="1"/>
  <c r="B3886" i="1"/>
  <c r="A3886" i="1"/>
  <c r="I3885" i="1"/>
  <c r="H3885" i="1"/>
  <c r="B3885" i="1"/>
  <c r="A3885" i="1"/>
  <c r="I3884" i="1"/>
  <c r="H3884" i="1"/>
  <c r="B3884" i="1"/>
  <c r="A3884" i="1"/>
  <c r="I3883" i="1"/>
  <c r="H3883" i="1"/>
  <c r="B3883" i="1"/>
  <c r="A3883" i="1"/>
  <c r="I3882" i="1"/>
  <c r="H3882" i="1"/>
  <c r="B3882" i="1"/>
  <c r="A3882" i="1"/>
  <c r="I3881" i="1"/>
  <c r="H3881" i="1"/>
  <c r="B3881" i="1"/>
  <c r="A3881" i="1"/>
  <c r="I3880" i="1"/>
  <c r="H3880" i="1"/>
  <c r="B3880" i="1"/>
  <c r="A3880" i="1"/>
  <c r="I3879" i="1"/>
  <c r="H3879" i="1"/>
  <c r="B3879" i="1"/>
  <c r="A3879" i="1"/>
  <c r="I3878" i="1"/>
  <c r="H3878" i="1"/>
  <c r="B3878" i="1"/>
  <c r="A3878" i="1"/>
  <c r="I3877" i="1"/>
  <c r="H3877" i="1"/>
  <c r="B3877" i="1"/>
  <c r="A3877" i="1"/>
  <c r="I3876" i="1"/>
  <c r="H3876" i="1"/>
  <c r="B3876" i="1"/>
  <c r="A3876" i="1"/>
  <c r="I3875" i="1"/>
  <c r="H3875" i="1"/>
  <c r="B3875" i="1"/>
  <c r="A3875" i="1"/>
  <c r="I3874" i="1"/>
  <c r="H3874" i="1"/>
  <c r="B3874" i="1"/>
  <c r="A3874" i="1"/>
  <c r="I3873" i="1"/>
  <c r="H3873" i="1"/>
  <c r="B3873" i="1"/>
  <c r="A3873" i="1"/>
  <c r="I3872" i="1"/>
  <c r="H3872" i="1"/>
  <c r="B3872" i="1"/>
  <c r="A3872" i="1"/>
  <c r="I3871" i="1"/>
  <c r="H3871" i="1"/>
  <c r="B3871" i="1"/>
  <c r="A3871" i="1"/>
  <c r="I3870" i="1"/>
  <c r="H3870" i="1"/>
  <c r="B3870" i="1"/>
  <c r="A3870" i="1"/>
  <c r="I3869" i="1"/>
  <c r="H3869" i="1"/>
  <c r="B3869" i="1"/>
  <c r="A3869" i="1"/>
  <c r="I3868" i="1"/>
  <c r="H3868" i="1"/>
  <c r="B3868" i="1"/>
  <c r="A3868" i="1"/>
  <c r="I3867" i="1"/>
  <c r="H3867" i="1"/>
  <c r="B3867" i="1"/>
  <c r="A3867" i="1"/>
  <c r="I3866" i="1"/>
  <c r="H3866" i="1"/>
  <c r="B3866" i="1"/>
  <c r="A3866" i="1"/>
  <c r="I3865" i="1"/>
  <c r="H3865" i="1"/>
  <c r="B3865" i="1"/>
  <c r="A3865" i="1"/>
  <c r="I3864" i="1"/>
  <c r="H3864" i="1"/>
  <c r="B3864" i="1"/>
  <c r="A3864" i="1"/>
  <c r="I3863" i="1"/>
  <c r="H3863" i="1"/>
  <c r="B3863" i="1"/>
  <c r="A3863" i="1"/>
  <c r="I3862" i="1"/>
  <c r="H3862" i="1"/>
  <c r="B3862" i="1"/>
  <c r="A3862" i="1"/>
  <c r="I3861" i="1"/>
  <c r="H3861" i="1"/>
  <c r="B3861" i="1"/>
  <c r="A3861" i="1"/>
  <c r="I3860" i="1"/>
  <c r="H3860" i="1"/>
  <c r="B3860" i="1"/>
  <c r="A3860" i="1"/>
  <c r="I3859" i="1"/>
  <c r="H3859" i="1"/>
  <c r="B3859" i="1"/>
  <c r="A3859" i="1"/>
  <c r="I3858" i="1"/>
  <c r="H3858" i="1"/>
  <c r="B3858" i="1"/>
  <c r="A3858" i="1"/>
  <c r="I3857" i="1"/>
  <c r="H3857" i="1"/>
  <c r="B3857" i="1"/>
  <c r="A3857" i="1"/>
  <c r="I3856" i="1"/>
  <c r="H3856" i="1"/>
  <c r="B3856" i="1"/>
  <c r="A3856" i="1"/>
  <c r="I3855" i="1"/>
  <c r="H3855" i="1"/>
  <c r="B3855" i="1"/>
  <c r="A3855" i="1"/>
  <c r="I3854" i="1"/>
  <c r="H3854" i="1"/>
  <c r="B3854" i="1"/>
  <c r="A3854" i="1"/>
  <c r="I3853" i="1"/>
  <c r="H3853" i="1"/>
  <c r="B3853" i="1"/>
  <c r="A3853" i="1"/>
  <c r="I3852" i="1"/>
  <c r="H3852" i="1"/>
  <c r="B3852" i="1"/>
  <c r="A3852" i="1"/>
  <c r="I3851" i="1"/>
  <c r="H3851" i="1"/>
  <c r="B3851" i="1"/>
  <c r="A3851" i="1"/>
  <c r="I3850" i="1"/>
  <c r="H3850" i="1"/>
  <c r="B3850" i="1"/>
  <c r="A3850" i="1"/>
  <c r="I3849" i="1"/>
  <c r="H3849" i="1"/>
  <c r="B3849" i="1"/>
  <c r="A3849" i="1"/>
  <c r="I3848" i="1"/>
  <c r="H3848" i="1"/>
  <c r="B3848" i="1"/>
  <c r="A3848" i="1"/>
  <c r="I3847" i="1"/>
  <c r="H3847" i="1"/>
  <c r="B3847" i="1"/>
  <c r="A3847" i="1"/>
  <c r="I3846" i="1"/>
  <c r="H3846" i="1"/>
  <c r="B3846" i="1"/>
  <c r="A3846" i="1"/>
  <c r="I3845" i="1"/>
  <c r="H3845" i="1"/>
  <c r="B3845" i="1"/>
  <c r="A3845" i="1"/>
  <c r="I3844" i="1"/>
  <c r="H3844" i="1"/>
  <c r="B3844" i="1"/>
  <c r="A3844" i="1"/>
  <c r="I3843" i="1"/>
  <c r="H3843" i="1"/>
  <c r="B3843" i="1"/>
  <c r="A3843" i="1"/>
  <c r="I3842" i="1"/>
  <c r="H3842" i="1"/>
  <c r="B3842" i="1"/>
  <c r="A3842" i="1"/>
  <c r="I3841" i="1"/>
  <c r="H3841" i="1"/>
  <c r="B3841" i="1"/>
  <c r="A3841" i="1"/>
  <c r="I3840" i="1"/>
  <c r="H3840" i="1"/>
  <c r="B3840" i="1"/>
  <c r="A3840" i="1"/>
  <c r="I3839" i="1"/>
  <c r="H3839" i="1"/>
  <c r="B3839" i="1"/>
  <c r="A3839" i="1"/>
  <c r="I3838" i="1"/>
  <c r="H3838" i="1"/>
  <c r="B3838" i="1"/>
  <c r="A3838" i="1"/>
  <c r="I3837" i="1"/>
  <c r="H3837" i="1"/>
  <c r="B3837" i="1"/>
  <c r="A3837" i="1"/>
  <c r="I3836" i="1"/>
  <c r="H3836" i="1"/>
  <c r="B3836" i="1"/>
  <c r="A3836" i="1"/>
  <c r="I3835" i="1"/>
  <c r="H3835" i="1"/>
  <c r="B3835" i="1"/>
  <c r="A3835" i="1"/>
  <c r="I3834" i="1"/>
  <c r="H3834" i="1"/>
  <c r="B3834" i="1"/>
  <c r="A3834" i="1"/>
  <c r="I3833" i="1"/>
  <c r="H3833" i="1"/>
  <c r="B3833" i="1"/>
  <c r="A3833" i="1"/>
  <c r="I3832" i="1"/>
  <c r="H3832" i="1"/>
  <c r="B3832" i="1"/>
  <c r="A3832" i="1"/>
  <c r="I3831" i="1"/>
  <c r="H3831" i="1"/>
  <c r="B3831" i="1"/>
  <c r="A3831" i="1"/>
  <c r="I3830" i="1"/>
  <c r="H3830" i="1"/>
  <c r="B3830" i="1"/>
  <c r="A3830" i="1"/>
  <c r="I3829" i="1"/>
  <c r="H3829" i="1"/>
  <c r="B3829" i="1"/>
  <c r="A3829" i="1"/>
  <c r="I3828" i="1"/>
  <c r="H3828" i="1"/>
  <c r="B3828" i="1"/>
  <c r="A3828" i="1"/>
  <c r="I3827" i="1"/>
  <c r="H3827" i="1"/>
  <c r="B3827" i="1"/>
  <c r="A3827" i="1"/>
  <c r="I3826" i="1"/>
  <c r="H3826" i="1"/>
  <c r="B3826" i="1"/>
  <c r="A3826" i="1"/>
  <c r="I3825" i="1"/>
  <c r="H3825" i="1"/>
  <c r="B3825" i="1"/>
  <c r="A3825" i="1"/>
  <c r="I3824" i="1"/>
  <c r="H3824" i="1"/>
  <c r="B3824" i="1"/>
  <c r="A3824" i="1"/>
  <c r="I3823" i="1"/>
  <c r="H3823" i="1"/>
  <c r="B3823" i="1"/>
  <c r="A3823" i="1"/>
  <c r="I3822" i="1"/>
  <c r="H3822" i="1"/>
  <c r="B3822" i="1"/>
  <c r="A3822" i="1"/>
  <c r="I3821" i="1"/>
  <c r="H3821" i="1"/>
  <c r="B3821" i="1"/>
  <c r="A3821" i="1"/>
  <c r="I3820" i="1"/>
  <c r="H3820" i="1"/>
  <c r="B3820" i="1"/>
  <c r="A3820" i="1"/>
  <c r="I3819" i="1"/>
  <c r="H3819" i="1"/>
  <c r="B3819" i="1"/>
  <c r="A3819" i="1"/>
  <c r="I3818" i="1"/>
  <c r="H3818" i="1"/>
  <c r="B3818" i="1"/>
  <c r="A3818" i="1"/>
  <c r="I3817" i="1"/>
  <c r="H3817" i="1"/>
  <c r="B3817" i="1"/>
  <c r="A3817" i="1"/>
  <c r="I3816" i="1"/>
  <c r="H3816" i="1"/>
  <c r="B3816" i="1"/>
  <c r="A3816" i="1"/>
  <c r="I3815" i="1"/>
  <c r="H3815" i="1"/>
  <c r="B3815" i="1"/>
  <c r="A3815" i="1"/>
  <c r="I3814" i="1"/>
  <c r="H3814" i="1"/>
  <c r="B3814" i="1"/>
  <c r="A3814" i="1"/>
  <c r="I3813" i="1"/>
  <c r="H3813" i="1"/>
  <c r="B3813" i="1"/>
  <c r="A3813" i="1"/>
  <c r="I3812" i="1"/>
  <c r="H3812" i="1"/>
  <c r="B3812" i="1"/>
  <c r="A3812" i="1"/>
  <c r="I3811" i="1"/>
  <c r="H3811" i="1"/>
  <c r="B3811" i="1"/>
  <c r="A3811" i="1"/>
  <c r="I3810" i="1"/>
  <c r="H3810" i="1"/>
  <c r="B3810" i="1"/>
  <c r="A3810" i="1"/>
  <c r="I3809" i="1"/>
  <c r="H3809" i="1"/>
  <c r="B3809" i="1"/>
  <c r="A3809" i="1"/>
  <c r="I3808" i="1"/>
  <c r="H3808" i="1"/>
  <c r="B3808" i="1"/>
  <c r="A3808" i="1"/>
  <c r="I3807" i="1"/>
  <c r="H3807" i="1"/>
  <c r="B3807" i="1"/>
  <c r="A3807" i="1"/>
  <c r="I3806" i="1"/>
  <c r="H3806" i="1"/>
  <c r="B3806" i="1"/>
  <c r="A3806" i="1"/>
  <c r="I3805" i="1"/>
  <c r="H3805" i="1"/>
  <c r="B3805" i="1"/>
  <c r="A3805" i="1"/>
  <c r="I3804" i="1"/>
  <c r="H3804" i="1"/>
  <c r="B3804" i="1"/>
  <c r="A3804" i="1"/>
  <c r="I3803" i="1"/>
  <c r="H3803" i="1"/>
  <c r="B3803" i="1"/>
  <c r="A3803" i="1"/>
  <c r="I3802" i="1"/>
  <c r="H3802" i="1"/>
  <c r="B3802" i="1"/>
  <c r="A3802" i="1"/>
  <c r="I3801" i="1"/>
  <c r="H3801" i="1"/>
  <c r="B3801" i="1"/>
  <c r="A3801" i="1"/>
  <c r="I3800" i="1"/>
  <c r="H3800" i="1"/>
  <c r="B3800" i="1"/>
  <c r="A3800" i="1"/>
  <c r="I3799" i="1"/>
  <c r="H3799" i="1"/>
  <c r="B3799" i="1"/>
  <c r="A3799" i="1"/>
  <c r="I3798" i="1"/>
  <c r="H3798" i="1"/>
  <c r="B3798" i="1"/>
  <c r="A3798" i="1"/>
  <c r="I3797" i="1"/>
  <c r="H3797" i="1"/>
  <c r="B3797" i="1"/>
  <c r="A3797" i="1"/>
  <c r="I3796" i="1"/>
  <c r="H3796" i="1"/>
  <c r="B3796" i="1"/>
  <c r="A3796" i="1"/>
  <c r="I3795" i="1"/>
  <c r="H3795" i="1"/>
  <c r="B3795" i="1"/>
  <c r="A3795" i="1"/>
  <c r="I3794" i="1"/>
  <c r="H3794" i="1"/>
  <c r="B3794" i="1"/>
  <c r="A3794" i="1"/>
  <c r="I3793" i="1"/>
  <c r="H3793" i="1"/>
  <c r="B3793" i="1"/>
  <c r="A3793" i="1"/>
  <c r="I3792" i="1"/>
  <c r="H3792" i="1"/>
  <c r="B3792" i="1"/>
  <c r="A3792" i="1"/>
  <c r="I3791" i="1"/>
  <c r="H3791" i="1"/>
  <c r="B3791" i="1"/>
  <c r="A3791" i="1"/>
  <c r="I3790" i="1"/>
  <c r="H3790" i="1"/>
  <c r="B3790" i="1"/>
  <c r="A3790" i="1"/>
  <c r="I3789" i="1"/>
  <c r="H3789" i="1"/>
  <c r="B3789" i="1"/>
  <c r="A3789" i="1"/>
  <c r="I3788" i="1"/>
  <c r="H3788" i="1"/>
  <c r="B3788" i="1"/>
  <c r="A3788" i="1"/>
  <c r="I3787" i="1"/>
  <c r="H3787" i="1"/>
  <c r="B3787" i="1"/>
  <c r="A3787" i="1"/>
  <c r="I3786" i="1"/>
  <c r="H3786" i="1"/>
  <c r="B3786" i="1"/>
  <c r="A3786" i="1"/>
  <c r="I3785" i="1"/>
  <c r="H3785" i="1"/>
  <c r="B3785" i="1"/>
  <c r="A3785" i="1"/>
  <c r="I3784" i="1"/>
  <c r="H3784" i="1"/>
  <c r="B3784" i="1"/>
  <c r="A3784" i="1"/>
  <c r="I3783" i="1"/>
  <c r="H3783" i="1"/>
  <c r="B3783" i="1"/>
  <c r="A3783" i="1"/>
  <c r="I3782" i="1"/>
  <c r="H3782" i="1"/>
  <c r="B3782" i="1"/>
  <c r="A3782" i="1"/>
  <c r="I3781" i="1"/>
  <c r="H3781" i="1"/>
  <c r="B3781" i="1"/>
  <c r="A3781" i="1"/>
  <c r="I3780" i="1"/>
  <c r="H3780" i="1"/>
  <c r="B3780" i="1"/>
  <c r="A3780" i="1"/>
  <c r="I3779" i="1"/>
  <c r="H3779" i="1"/>
  <c r="B3779" i="1"/>
  <c r="A3779" i="1"/>
  <c r="I3778" i="1"/>
  <c r="H3778" i="1"/>
  <c r="B3778" i="1"/>
  <c r="A3778" i="1"/>
  <c r="I3777" i="1"/>
  <c r="H3777" i="1"/>
  <c r="B3777" i="1"/>
  <c r="A3777" i="1"/>
  <c r="I3776" i="1"/>
  <c r="H3776" i="1"/>
  <c r="B3776" i="1"/>
  <c r="A3776" i="1"/>
  <c r="I3775" i="1"/>
  <c r="H3775" i="1"/>
  <c r="B3775" i="1"/>
  <c r="A3775" i="1"/>
  <c r="I3774" i="1"/>
  <c r="H3774" i="1"/>
  <c r="B3774" i="1"/>
  <c r="A3774" i="1"/>
  <c r="I3773" i="1"/>
  <c r="H3773" i="1"/>
  <c r="B3773" i="1"/>
  <c r="A3773" i="1"/>
  <c r="I3772" i="1"/>
  <c r="H3772" i="1"/>
  <c r="B3772" i="1"/>
  <c r="A3772" i="1"/>
  <c r="I3771" i="1"/>
  <c r="H3771" i="1"/>
  <c r="B3771" i="1"/>
  <c r="A3771" i="1"/>
  <c r="I3770" i="1"/>
  <c r="H3770" i="1"/>
  <c r="B3770" i="1"/>
  <c r="A3770" i="1"/>
  <c r="I3769" i="1"/>
  <c r="H3769" i="1"/>
  <c r="B3769" i="1"/>
  <c r="A3769" i="1"/>
  <c r="I3768" i="1"/>
  <c r="H3768" i="1"/>
  <c r="B3768" i="1"/>
  <c r="A3768" i="1"/>
  <c r="I3767" i="1"/>
  <c r="H3767" i="1"/>
  <c r="B3767" i="1"/>
  <c r="A3767" i="1"/>
  <c r="I3766" i="1"/>
  <c r="H3766" i="1"/>
  <c r="B3766" i="1"/>
  <c r="A3766" i="1"/>
  <c r="I3765" i="1"/>
  <c r="H3765" i="1"/>
  <c r="B3765" i="1"/>
  <c r="A3765" i="1"/>
  <c r="I3764" i="1"/>
  <c r="H3764" i="1"/>
  <c r="B3764" i="1"/>
  <c r="A3764" i="1"/>
  <c r="I3763" i="1"/>
  <c r="H3763" i="1"/>
  <c r="B3763" i="1"/>
  <c r="A3763" i="1"/>
  <c r="I3762" i="1"/>
  <c r="H3762" i="1"/>
  <c r="B3762" i="1"/>
  <c r="A3762" i="1"/>
  <c r="I3761" i="1"/>
  <c r="H3761" i="1"/>
  <c r="B3761" i="1"/>
  <c r="A3761" i="1"/>
  <c r="I3760" i="1"/>
  <c r="H3760" i="1"/>
  <c r="B3760" i="1"/>
  <c r="A3760" i="1"/>
  <c r="I3759" i="1"/>
  <c r="H3759" i="1"/>
  <c r="B3759" i="1"/>
  <c r="A3759" i="1"/>
  <c r="I3758" i="1"/>
  <c r="H3758" i="1"/>
  <c r="B3758" i="1"/>
  <c r="A3758" i="1"/>
  <c r="I3757" i="1"/>
  <c r="H3757" i="1"/>
  <c r="B3757" i="1"/>
  <c r="A3757" i="1"/>
  <c r="I3756" i="1"/>
  <c r="H3756" i="1"/>
  <c r="B3756" i="1"/>
  <c r="A3756" i="1"/>
  <c r="I3755" i="1"/>
  <c r="H3755" i="1"/>
  <c r="B3755" i="1"/>
  <c r="A3755" i="1"/>
  <c r="I3754" i="1"/>
  <c r="H3754" i="1"/>
  <c r="B3754" i="1"/>
  <c r="A3754" i="1"/>
  <c r="I3753" i="1"/>
  <c r="H3753" i="1"/>
  <c r="B3753" i="1"/>
  <c r="A3753" i="1"/>
  <c r="I3752" i="1"/>
  <c r="H3752" i="1"/>
  <c r="B3752" i="1"/>
  <c r="A3752" i="1"/>
  <c r="I3751" i="1"/>
  <c r="H3751" i="1"/>
  <c r="B3751" i="1"/>
  <c r="A3751" i="1"/>
  <c r="I3750" i="1"/>
  <c r="H3750" i="1"/>
  <c r="B3750" i="1"/>
  <c r="A3750" i="1"/>
  <c r="I3749" i="1"/>
  <c r="H3749" i="1"/>
  <c r="B3749" i="1"/>
  <c r="A3749" i="1"/>
  <c r="I3748" i="1"/>
  <c r="H3748" i="1"/>
  <c r="B3748" i="1"/>
  <c r="A3748" i="1"/>
  <c r="I3747" i="1"/>
  <c r="H3747" i="1"/>
  <c r="B3747" i="1"/>
  <c r="A3747" i="1"/>
  <c r="I3746" i="1"/>
  <c r="H3746" i="1"/>
  <c r="B3746" i="1"/>
  <c r="A3746" i="1"/>
  <c r="I3745" i="1"/>
  <c r="H3745" i="1"/>
  <c r="B3745" i="1"/>
  <c r="A3745" i="1"/>
  <c r="I3744" i="1"/>
  <c r="H3744" i="1"/>
  <c r="B3744" i="1"/>
  <c r="A3744" i="1"/>
  <c r="I3743" i="1"/>
  <c r="H3743" i="1"/>
  <c r="B3743" i="1"/>
  <c r="A3743" i="1"/>
  <c r="I3742" i="1"/>
  <c r="H3742" i="1"/>
  <c r="B3742" i="1"/>
  <c r="A3742" i="1"/>
  <c r="I3741" i="1"/>
  <c r="H3741" i="1"/>
  <c r="B3741" i="1"/>
  <c r="A3741" i="1"/>
  <c r="I3740" i="1"/>
  <c r="H3740" i="1"/>
  <c r="B3740" i="1"/>
  <c r="A3740" i="1"/>
  <c r="I3739" i="1"/>
  <c r="H3739" i="1"/>
  <c r="B3739" i="1"/>
  <c r="A3739" i="1"/>
  <c r="I3738" i="1"/>
  <c r="H3738" i="1"/>
  <c r="B3738" i="1"/>
  <c r="A3738" i="1"/>
  <c r="I3737" i="1"/>
  <c r="H3737" i="1"/>
  <c r="B3737" i="1"/>
  <c r="A3737" i="1"/>
  <c r="I3736" i="1"/>
  <c r="H3736" i="1"/>
  <c r="B3736" i="1"/>
  <c r="A3736" i="1"/>
  <c r="I3735" i="1"/>
  <c r="H3735" i="1"/>
  <c r="B3735" i="1"/>
  <c r="A3735" i="1"/>
  <c r="I3734" i="1"/>
  <c r="H3734" i="1"/>
  <c r="B3734" i="1"/>
  <c r="A3734" i="1"/>
  <c r="I3733" i="1"/>
  <c r="H3733" i="1"/>
  <c r="B3733" i="1"/>
  <c r="A3733" i="1"/>
  <c r="I3732" i="1"/>
  <c r="H3732" i="1"/>
  <c r="B3732" i="1"/>
  <c r="A3732" i="1"/>
  <c r="I3731" i="1"/>
  <c r="H3731" i="1"/>
  <c r="B3731" i="1"/>
  <c r="A3731" i="1"/>
  <c r="I3730" i="1"/>
  <c r="H3730" i="1"/>
  <c r="B3730" i="1"/>
  <c r="A3730" i="1"/>
  <c r="I3729" i="1"/>
  <c r="H3729" i="1"/>
  <c r="B3729" i="1"/>
  <c r="A3729" i="1"/>
  <c r="I3728" i="1"/>
  <c r="H3728" i="1"/>
  <c r="B3728" i="1"/>
  <c r="A3728" i="1"/>
  <c r="I3727" i="1"/>
  <c r="H3727" i="1"/>
  <c r="B3727" i="1"/>
  <c r="A3727" i="1"/>
  <c r="I3726" i="1"/>
  <c r="H3726" i="1"/>
  <c r="B3726" i="1"/>
  <c r="A3726" i="1"/>
  <c r="I3725" i="1"/>
  <c r="H3725" i="1"/>
  <c r="B3725" i="1"/>
  <c r="A3725" i="1"/>
  <c r="I3724" i="1"/>
  <c r="H3724" i="1"/>
  <c r="B3724" i="1"/>
  <c r="A3724" i="1"/>
  <c r="I3723" i="1"/>
  <c r="H3723" i="1"/>
  <c r="B3723" i="1"/>
  <c r="A3723" i="1"/>
  <c r="I3722" i="1"/>
  <c r="H3722" i="1"/>
  <c r="B3722" i="1"/>
  <c r="A3722" i="1"/>
  <c r="I3721" i="1"/>
  <c r="H3721" i="1"/>
  <c r="B3721" i="1"/>
  <c r="A3721" i="1"/>
  <c r="I3720" i="1"/>
  <c r="H3720" i="1"/>
  <c r="B3720" i="1"/>
  <c r="A3720" i="1"/>
  <c r="I3719" i="1"/>
  <c r="H3719" i="1"/>
  <c r="B3719" i="1"/>
  <c r="A3719" i="1"/>
  <c r="I3718" i="1"/>
  <c r="H3718" i="1"/>
  <c r="B3718" i="1"/>
  <c r="A3718" i="1"/>
  <c r="I3717" i="1"/>
  <c r="H3717" i="1"/>
  <c r="B3717" i="1"/>
  <c r="A3717" i="1"/>
  <c r="I3716" i="1"/>
  <c r="H3716" i="1"/>
  <c r="B3716" i="1"/>
  <c r="A3716" i="1"/>
  <c r="I3715" i="1"/>
  <c r="H3715" i="1"/>
  <c r="B3715" i="1"/>
  <c r="A3715" i="1"/>
  <c r="I3714" i="1"/>
  <c r="H3714" i="1"/>
  <c r="B3714" i="1"/>
  <c r="A3714" i="1"/>
  <c r="I3713" i="1"/>
  <c r="H3713" i="1"/>
  <c r="B3713" i="1"/>
  <c r="A3713" i="1"/>
  <c r="I3712" i="1"/>
  <c r="H3712" i="1"/>
  <c r="B3712" i="1"/>
  <c r="A3712" i="1"/>
  <c r="I3711" i="1"/>
  <c r="H3711" i="1"/>
  <c r="B3711" i="1"/>
  <c r="A3711" i="1"/>
  <c r="I3710" i="1"/>
  <c r="H3710" i="1"/>
  <c r="B3710" i="1"/>
  <c r="A3710" i="1"/>
  <c r="I3709" i="1"/>
  <c r="H3709" i="1"/>
  <c r="B3709" i="1"/>
  <c r="A3709" i="1"/>
  <c r="I3708" i="1"/>
  <c r="H3708" i="1"/>
  <c r="B3708" i="1"/>
  <c r="A3708" i="1"/>
  <c r="I3707" i="1"/>
  <c r="H3707" i="1"/>
  <c r="B3707" i="1"/>
  <c r="A3707" i="1"/>
  <c r="I3706" i="1"/>
  <c r="H3706" i="1"/>
  <c r="B3706" i="1"/>
  <c r="A3706" i="1"/>
  <c r="I3705" i="1"/>
  <c r="H3705" i="1"/>
  <c r="B3705" i="1"/>
  <c r="A3705" i="1"/>
  <c r="I3704" i="1"/>
  <c r="H3704" i="1"/>
  <c r="B3704" i="1"/>
  <c r="A3704" i="1"/>
  <c r="I3703" i="1"/>
  <c r="H3703" i="1"/>
  <c r="B3703" i="1"/>
  <c r="A3703" i="1"/>
  <c r="I3702" i="1"/>
  <c r="H3702" i="1"/>
  <c r="B3702" i="1"/>
  <c r="A3702" i="1"/>
  <c r="I3701" i="1"/>
  <c r="H3701" i="1"/>
  <c r="B3701" i="1"/>
  <c r="A3701" i="1"/>
  <c r="I3700" i="1"/>
  <c r="H3700" i="1"/>
  <c r="B3700" i="1"/>
  <c r="A3700" i="1"/>
  <c r="I3699" i="1"/>
  <c r="H3699" i="1"/>
  <c r="B3699" i="1"/>
  <c r="A3699" i="1"/>
  <c r="I3698" i="1"/>
  <c r="H3698" i="1"/>
  <c r="B3698" i="1"/>
  <c r="A3698" i="1"/>
  <c r="I3697" i="1"/>
  <c r="H3697" i="1"/>
  <c r="B3697" i="1"/>
  <c r="A3697" i="1"/>
  <c r="I3696" i="1"/>
  <c r="H3696" i="1"/>
  <c r="B3696" i="1"/>
  <c r="A3696" i="1"/>
  <c r="I3695" i="1"/>
  <c r="H3695" i="1"/>
  <c r="B3695" i="1"/>
  <c r="A3695" i="1"/>
  <c r="I3694" i="1"/>
  <c r="H3694" i="1"/>
  <c r="B3694" i="1"/>
  <c r="A3694" i="1"/>
  <c r="I3693" i="1"/>
  <c r="H3693" i="1"/>
  <c r="B3693" i="1"/>
  <c r="A3693" i="1"/>
  <c r="I3692" i="1"/>
  <c r="H3692" i="1"/>
  <c r="B3692" i="1"/>
  <c r="A3692" i="1"/>
  <c r="I3691" i="1"/>
  <c r="H3691" i="1"/>
  <c r="B3691" i="1"/>
  <c r="A3691" i="1"/>
  <c r="I3690" i="1"/>
  <c r="H3690" i="1"/>
  <c r="B3690" i="1"/>
  <c r="A3690" i="1"/>
  <c r="I3689" i="1"/>
  <c r="H3689" i="1"/>
  <c r="B3689" i="1"/>
  <c r="A3689" i="1"/>
  <c r="I3688" i="1"/>
  <c r="H3688" i="1"/>
  <c r="B3688" i="1"/>
  <c r="A3688" i="1"/>
  <c r="I3687" i="1"/>
  <c r="H3687" i="1"/>
  <c r="B3687" i="1"/>
  <c r="A3687" i="1"/>
  <c r="I3686" i="1"/>
  <c r="H3686" i="1"/>
  <c r="B3686" i="1"/>
  <c r="A3686" i="1"/>
  <c r="I3685" i="1"/>
  <c r="H3685" i="1"/>
  <c r="B3685" i="1"/>
  <c r="A3685" i="1"/>
  <c r="I3684" i="1"/>
  <c r="H3684" i="1"/>
  <c r="B3684" i="1"/>
  <c r="A3684" i="1"/>
  <c r="I3683" i="1"/>
  <c r="H3683" i="1"/>
  <c r="B3683" i="1"/>
  <c r="A3683" i="1"/>
  <c r="I3682" i="1"/>
  <c r="H3682" i="1"/>
  <c r="B3682" i="1"/>
  <c r="A3682" i="1"/>
  <c r="I3681" i="1"/>
  <c r="H3681" i="1"/>
  <c r="B3681" i="1"/>
  <c r="A3681" i="1"/>
  <c r="I3680" i="1"/>
  <c r="H3680" i="1"/>
  <c r="B3680" i="1"/>
  <c r="A3680" i="1"/>
  <c r="I3679" i="1"/>
  <c r="H3679" i="1"/>
  <c r="B3679" i="1"/>
  <c r="A3679" i="1"/>
  <c r="I3678" i="1"/>
  <c r="H3678" i="1"/>
  <c r="B3678" i="1"/>
  <c r="A3678" i="1"/>
  <c r="I3677" i="1"/>
  <c r="H3677" i="1"/>
  <c r="B3677" i="1"/>
  <c r="A3677" i="1"/>
  <c r="I3676" i="1"/>
  <c r="H3676" i="1"/>
  <c r="B3676" i="1"/>
  <c r="A3676" i="1"/>
  <c r="I3675" i="1"/>
  <c r="H3675" i="1"/>
  <c r="B3675" i="1"/>
  <c r="A3675" i="1"/>
  <c r="I3674" i="1"/>
  <c r="H3674" i="1"/>
  <c r="B3674" i="1"/>
  <c r="A3674" i="1"/>
  <c r="I3673" i="1"/>
  <c r="H3673" i="1"/>
  <c r="B3673" i="1"/>
  <c r="A3673" i="1"/>
  <c r="I3672" i="1"/>
  <c r="H3672" i="1"/>
  <c r="B3672" i="1"/>
  <c r="A3672" i="1"/>
  <c r="I3671" i="1"/>
  <c r="H3671" i="1"/>
  <c r="B3671" i="1"/>
  <c r="A3671" i="1"/>
  <c r="I3670" i="1"/>
  <c r="H3670" i="1"/>
  <c r="B3670" i="1"/>
  <c r="A3670" i="1"/>
  <c r="I3669" i="1"/>
  <c r="H3669" i="1"/>
  <c r="B3669" i="1"/>
  <c r="A3669" i="1"/>
  <c r="I3668" i="1"/>
  <c r="H3668" i="1"/>
  <c r="B3668" i="1"/>
  <c r="A3668" i="1"/>
  <c r="I3667" i="1"/>
  <c r="H3667" i="1"/>
  <c r="B3667" i="1"/>
  <c r="A3667" i="1"/>
  <c r="I3666" i="1"/>
  <c r="H3666" i="1"/>
  <c r="B3666" i="1"/>
  <c r="A3666" i="1"/>
  <c r="I3665" i="1"/>
  <c r="H3665" i="1"/>
  <c r="B3665" i="1"/>
  <c r="A3665" i="1"/>
  <c r="I3664" i="1"/>
  <c r="H3664" i="1"/>
  <c r="B3664" i="1"/>
  <c r="A3664" i="1"/>
  <c r="I3663" i="1"/>
  <c r="H3663" i="1"/>
  <c r="B3663" i="1"/>
  <c r="A3663" i="1"/>
  <c r="I3662" i="1"/>
  <c r="H3662" i="1"/>
  <c r="B3662" i="1"/>
  <c r="A3662" i="1"/>
  <c r="I3661" i="1"/>
  <c r="H3661" i="1"/>
  <c r="B3661" i="1"/>
  <c r="A3661" i="1"/>
  <c r="I3660" i="1"/>
  <c r="H3660" i="1"/>
  <c r="B3660" i="1"/>
  <c r="A3660" i="1"/>
  <c r="I3659" i="1"/>
  <c r="H3659" i="1"/>
  <c r="B3659" i="1"/>
  <c r="A3659" i="1"/>
  <c r="I3658" i="1"/>
  <c r="H3658" i="1"/>
  <c r="B3658" i="1"/>
  <c r="A3658" i="1"/>
  <c r="I3657" i="1"/>
  <c r="H3657" i="1"/>
  <c r="B3657" i="1"/>
  <c r="A3657" i="1"/>
  <c r="I3656" i="1"/>
  <c r="H3656" i="1"/>
  <c r="B3656" i="1"/>
  <c r="A3656" i="1"/>
  <c r="I3655" i="1"/>
  <c r="H3655" i="1"/>
  <c r="B3655" i="1"/>
  <c r="A3655" i="1"/>
  <c r="I3654" i="1"/>
  <c r="H3654" i="1"/>
  <c r="B3654" i="1"/>
  <c r="A3654" i="1"/>
  <c r="I3653" i="1"/>
  <c r="H3653" i="1"/>
  <c r="B3653" i="1"/>
  <c r="A3653" i="1"/>
  <c r="I3652" i="1"/>
  <c r="H3652" i="1"/>
  <c r="B3652" i="1"/>
  <c r="A3652" i="1"/>
  <c r="I3651" i="1"/>
  <c r="H3651" i="1"/>
  <c r="B3651" i="1"/>
  <c r="A3651" i="1"/>
  <c r="I3650" i="1"/>
  <c r="H3650" i="1"/>
  <c r="B3650" i="1"/>
  <c r="A3650" i="1"/>
  <c r="I3649" i="1"/>
  <c r="H3649" i="1"/>
  <c r="B3649" i="1"/>
  <c r="A3649" i="1"/>
  <c r="I3648" i="1"/>
  <c r="H3648" i="1"/>
  <c r="B3648" i="1"/>
  <c r="A3648" i="1"/>
  <c r="I3647" i="1"/>
  <c r="H3647" i="1"/>
  <c r="B3647" i="1"/>
  <c r="A3647" i="1"/>
  <c r="I3646" i="1"/>
  <c r="H3646" i="1"/>
  <c r="B3646" i="1"/>
  <c r="A3646" i="1"/>
  <c r="I3645" i="1"/>
  <c r="H3645" i="1"/>
  <c r="B3645" i="1"/>
  <c r="A3645" i="1"/>
  <c r="I3644" i="1"/>
  <c r="H3644" i="1"/>
  <c r="B3644" i="1"/>
  <c r="A3644" i="1"/>
  <c r="I3643" i="1"/>
  <c r="H3643" i="1"/>
  <c r="B3643" i="1"/>
  <c r="A3643" i="1"/>
  <c r="I3642" i="1"/>
  <c r="H3642" i="1"/>
  <c r="B3642" i="1"/>
  <c r="A3642" i="1"/>
  <c r="I3641" i="1"/>
  <c r="H3641" i="1"/>
  <c r="B3641" i="1"/>
  <c r="A3641" i="1"/>
  <c r="I3640" i="1"/>
  <c r="H3640" i="1"/>
  <c r="B3640" i="1"/>
  <c r="A3640" i="1"/>
  <c r="I3639" i="1"/>
  <c r="H3639" i="1"/>
  <c r="B3639" i="1"/>
  <c r="A3639" i="1"/>
  <c r="I3638" i="1"/>
  <c r="H3638" i="1"/>
  <c r="B3638" i="1"/>
  <c r="A3638" i="1"/>
  <c r="I3637" i="1"/>
  <c r="H3637" i="1"/>
  <c r="B3637" i="1"/>
  <c r="A3637" i="1"/>
  <c r="I3636" i="1"/>
  <c r="H3636" i="1"/>
  <c r="B3636" i="1"/>
  <c r="A3636" i="1"/>
  <c r="I3635" i="1"/>
  <c r="H3635" i="1"/>
  <c r="B3635" i="1"/>
  <c r="A3635" i="1"/>
  <c r="I3634" i="1"/>
  <c r="H3634" i="1"/>
  <c r="B3634" i="1"/>
  <c r="A3634" i="1"/>
  <c r="I3633" i="1"/>
  <c r="H3633" i="1"/>
  <c r="B3633" i="1"/>
  <c r="A3633" i="1"/>
  <c r="I3632" i="1"/>
  <c r="H3632" i="1"/>
  <c r="B3632" i="1"/>
  <c r="A3632" i="1"/>
  <c r="I3631" i="1"/>
  <c r="H3631" i="1"/>
  <c r="B3631" i="1"/>
  <c r="A3631" i="1"/>
  <c r="I3630" i="1"/>
  <c r="H3630" i="1"/>
  <c r="B3630" i="1"/>
  <c r="A3630" i="1"/>
  <c r="I3629" i="1"/>
  <c r="H3629" i="1"/>
  <c r="B3629" i="1"/>
  <c r="A3629" i="1"/>
  <c r="I3628" i="1"/>
  <c r="H3628" i="1"/>
  <c r="B3628" i="1"/>
  <c r="A3628" i="1"/>
  <c r="I3627" i="1"/>
  <c r="H3627" i="1"/>
  <c r="B3627" i="1"/>
  <c r="A3627" i="1"/>
  <c r="I3626" i="1"/>
  <c r="H3626" i="1"/>
  <c r="B3626" i="1"/>
  <c r="A3626" i="1"/>
  <c r="I3625" i="1"/>
  <c r="H3625" i="1"/>
  <c r="B3625" i="1"/>
  <c r="A3625" i="1"/>
  <c r="I3624" i="1"/>
  <c r="H3624" i="1"/>
  <c r="B3624" i="1"/>
  <c r="A3624" i="1"/>
  <c r="I3623" i="1"/>
  <c r="H3623" i="1"/>
  <c r="B3623" i="1"/>
  <c r="A3623" i="1"/>
  <c r="I3622" i="1"/>
  <c r="H3622" i="1"/>
  <c r="B3622" i="1"/>
  <c r="A3622" i="1"/>
  <c r="I3621" i="1"/>
  <c r="H3621" i="1"/>
  <c r="B3621" i="1"/>
  <c r="A3621" i="1"/>
  <c r="I3620" i="1"/>
  <c r="H3620" i="1"/>
  <c r="B3620" i="1"/>
  <c r="A3620" i="1"/>
  <c r="I3619" i="1"/>
  <c r="H3619" i="1"/>
  <c r="B3619" i="1"/>
  <c r="A3619" i="1"/>
  <c r="I3618" i="1"/>
  <c r="H3618" i="1"/>
  <c r="B3618" i="1"/>
  <c r="A3618" i="1"/>
  <c r="I3617" i="1"/>
  <c r="H3617" i="1"/>
  <c r="B3617" i="1"/>
  <c r="A3617" i="1"/>
  <c r="I3616" i="1"/>
  <c r="H3616" i="1"/>
  <c r="B3616" i="1"/>
  <c r="A3616" i="1"/>
  <c r="I3615" i="1"/>
  <c r="H3615" i="1"/>
  <c r="B3615" i="1"/>
  <c r="A3615" i="1"/>
  <c r="I3614" i="1"/>
  <c r="H3614" i="1"/>
  <c r="B3614" i="1"/>
  <c r="A3614" i="1"/>
  <c r="I3613" i="1"/>
  <c r="H3613" i="1"/>
  <c r="B3613" i="1"/>
  <c r="A3613" i="1"/>
  <c r="I3612" i="1"/>
  <c r="H3612" i="1"/>
  <c r="B3612" i="1"/>
  <c r="A3612" i="1"/>
  <c r="I3611" i="1"/>
  <c r="H3611" i="1"/>
  <c r="B3611" i="1"/>
  <c r="A3611" i="1"/>
  <c r="I3610" i="1"/>
  <c r="H3610" i="1"/>
  <c r="B3610" i="1"/>
  <c r="A3610" i="1"/>
  <c r="I3609" i="1"/>
  <c r="H3609" i="1"/>
  <c r="B3609" i="1"/>
  <c r="A3609" i="1"/>
  <c r="I3608" i="1"/>
  <c r="H3608" i="1"/>
  <c r="B3608" i="1"/>
  <c r="A3608" i="1"/>
  <c r="I3607" i="1"/>
  <c r="H3607" i="1"/>
  <c r="B3607" i="1"/>
  <c r="A3607" i="1"/>
  <c r="I3606" i="1"/>
  <c r="H3606" i="1"/>
  <c r="B3606" i="1"/>
  <c r="A3606" i="1"/>
  <c r="I3605" i="1"/>
  <c r="H3605" i="1"/>
  <c r="B3605" i="1"/>
  <c r="A3605" i="1"/>
  <c r="I3604" i="1"/>
  <c r="H3604" i="1"/>
  <c r="B3604" i="1"/>
  <c r="A3604" i="1"/>
  <c r="I3603" i="1"/>
  <c r="H3603" i="1"/>
  <c r="B3603" i="1"/>
  <c r="A3603" i="1"/>
  <c r="I3602" i="1"/>
  <c r="H3602" i="1"/>
  <c r="B3602" i="1"/>
  <c r="A3602" i="1"/>
  <c r="I3601" i="1"/>
  <c r="H3601" i="1"/>
  <c r="B3601" i="1"/>
  <c r="A3601" i="1"/>
  <c r="I3600" i="1"/>
  <c r="H3600" i="1"/>
  <c r="B3600" i="1"/>
  <c r="A3600" i="1"/>
  <c r="I3599" i="1"/>
  <c r="H3599" i="1"/>
  <c r="B3599" i="1"/>
  <c r="A3599" i="1"/>
  <c r="I3598" i="1"/>
  <c r="H3598" i="1"/>
  <c r="B3598" i="1"/>
  <c r="A3598" i="1"/>
  <c r="I3597" i="1"/>
  <c r="H3597" i="1"/>
  <c r="B3597" i="1"/>
  <c r="A3597" i="1"/>
  <c r="I3596" i="1"/>
  <c r="H3596" i="1"/>
  <c r="B3596" i="1"/>
  <c r="A3596" i="1"/>
  <c r="I3595" i="1"/>
  <c r="H3595" i="1"/>
  <c r="B3595" i="1"/>
  <c r="A3595" i="1"/>
  <c r="I3594" i="1"/>
  <c r="H3594" i="1"/>
  <c r="B3594" i="1"/>
  <c r="A3594" i="1"/>
  <c r="I3593" i="1"/>
  <c r="H3593" i="1"/>
  <c r="B3593" i="1"/>
  <c r="A3593" i="1"/>
  <c r="I3592" i="1"/>
  <c r="H3592" i="1"/>
  <c r="B3592" i="1"/>
  <c r="A3592" i="1"/>
  <c r="I3591" i="1"/>
  <c r="H3591" i="1"/>
  <c r="B3591" i="1"/>
  <c r="A3591" i="1"/>
  <c r="I3590" i="1"/>
  <c r="H3590" i="1"/>
  <c r="B3590" i="1"/>
  <c r="A3590" i="1"/>
  <c r="I3589" i="1"/>
  <c r="H3589" i="1"/>
  <c r="B3589" i="1"/>
  <c r="A3589" i="1"/>
  <c r="I3588" i="1"/>
  <c r="H3588" i="1"/>
  <c r="B3588" i="1"/>
  <c r="A3588" i="1"/>
  <c r="I3587" i="1"/>
  <c r="H3587" i="1"/>
  <c r="B3587" i="1"/>
  <c r="A3587" i="1"/>
  <c r="I3586" i="1"/>
  <c r="H3586" i="1"/>
  <c r="B3586" i="1"/>
  <c r="A3586" i="1"/>
  <c r="I3585" i="1"/>
  <c r="H3585" i="1"/>
  <c r="B3585" i="1"/>
  <c r="A3585" i="1"/>
  <c r="I3584" i="1"/>
  <c r="H3584" i="1"/>
  <c r="B3584" i="1"/>
  <c r="A3584" i="1"/>
  <c r="I3583" i="1"/>
  <c r="H3583" i="1"/>
  <c r="B3583" i="1"/>
  <c r="A3583" i="1"/>
  <c r="I3582" i="1"/>
  <c r="H3582" i="1"/>
  <c r="B3582" i="1"/>
  <c r="A3582" i="1"/>
  <c r="I3581" i="1"/>
  <c r="H3581" i="1"/>
  <c r="B3581" i="1"/>
  <c r="A3581" i="1"/>
  <c r="I3580" i="1"/>
  <c r="H3580" i="1"/>
  <c r="B3580" i="1"/>
  <c r="A3580" i="1"/>
  <c r="I3579" i="1"/>
  <c r="H3579" i="1"/>
  <c r="B3579" i="1"/>
  <c r="A3579" i="1"/>
  <c r="I3578" i="1"/>
  <c r="H3578" i="1"/>
  <c r="B3578" i="1"/>
  <c r="A3578" i="1"/>
  <c r="I3577" i="1"/>
  <c r="H3577" i="1"/>
  <c r="B3577" i="1"/>
  <c r="A3577" i="1"/>
  <c r="I3576" i="1"/>
  <c r="H3576" i="1"/>
  <c r="B3576" i="1"/>
  <c r="A3576" i="1"/>
  <c r="I3575" i="1"/>
  <c r="H3575" i="1"/>
  <c r="B3575" i="1"/>
  <c r="A3575" i="1"/>
  <c r="I3574" i="1"/>
  <c r="H3574" i="1"/>
  <c r="B3574" i="1"/>
  <c r="A3574" i="1"/>
  <c r="I3573" i="1"/>
  <c r="H3573" i="1"/>
  <c r="B3573" i="1"/>
  <c r="A3573" i="1"/>
  <c r="I3572" i="1"/>
  <c r="H3572" i="1"/>
  <c r="B3572" i="1"/>
  <c r="A3572" i="1"/>
  <c r="I3571" i="1"/>
  <c r="H3571" i="1"/>
  <c r="B3571" i="1"/>
  <c r="A3571" i="1"/>
  <c r="I3570" i="1"/>
  <c r="H3570" i="1"/>
  <c r="B3570" i="1"/>
  <c r="A3570" i="1"/>
  <c r="I3569" i="1"/>
  <c r="H3569" i="1"/>
  <c r="B3569" i="1"/>
  <c r="A3569" i="1"/>
  <c r="I3568" i="1"/>
  <c r="H3568" i="1"/>
  <c r="B3568" i="1"/>
  <c r="A3568" i="1"/>
  <c r="I3567" i="1"/>
  <c r="H3567" i="1"/>
  <c r="B3567" i="1"/>
  <c r="A3567" i="1"/>
  <c r="I3566" i="1"/>
  <c r="H3566" i="1"/>
  <c r="B3566" i="1"/>
  <c r="A3566" i="1"/>
  <c r="I3565" i="1"/>
  <c r="H3565" i="1"/>
  <c r="B3565" i="1"/>
  <c r="A3565" i="1"/>
  <c r="I3564" i="1"/>
  <c r="H3564" i="1"/>
  <c r="B3564" i="1"/>
  <c r="A3564" i="1"/>
  <c r="I3563" i="1"/>
  <c r="H3563" i="1"/>
  <c r="B3563" i="1"/>
  <c r="A3563" i="1"/>
  <c r="I3562" i="1"/>
  <c r="H3562" i="1"/>
  <c r="B3562" i="1"/>
  <c r="A3562" i="1"/>
  <c r="I3561" i="1"/>
  <c r="H3561" i="1"/>
  <c r="B3561" i="1"/>
  <c r="A3561" i="1"/>
  <c r="I3560" i="1"/>
  <c r="H3560" i="1"/>
  <c r="B3560" i="1"/>
  <c r="A3560" i="1"/>
  <c r="I3559" i="1"/>
  <c r="H3559" i="1"/>
  <c r="B3559" i="1"/>
  <c r="A3559" i="1"/>
  <c r="I3558" i="1"/>
  <c r="H3558" i="1"/>
  <c r="B3558" i="1"/>
  <c r="A3558" i="1"/>
  <c r="I3557" i="1"/>
  <c r="H3557" i="1"/>
  <c r="B3557" i="1"/>
  <c r="A3557" i="1"/>
  <c r="I3556" i="1"/>
  <c r="H3556" i="1"/>
  <c r="B3556" i="1"/>
  <c r="A3556" i="1"/>
  <c r="I3555" i="1"/>
  <c r="H3555" i="1"/>
  <c r="B3555" i="1"/>
  <c r="A3555" i="1"/>
  <c r="I3554" i="1"/>
  <c r="H3554" i="1"/>
  <c r="B3554" i="1"/>
  <c r="A3554" i="1"/>
  <c r="I3553" i="1"/>
  <c r="H3553" i="1"/>
  <c r="B3553" i="1"/>
  <c r="A3553" i="1"/>
  <c r="I3552" i="1"/>
  <c r="H3552" i="1"/>
  <c r="B3552" i="1"/>
  <c r="A3552" i="1"/>
  <c r="I3551" i="1"/>
  <c r="H3551" i="1"/>
  <c r="B3551" i="1"/>
  <c r="A3551" i="1"/>
  <c r="I3550" i="1"/>
  <c r="H3550" i="1"/>
  <c r="B3550" i="1"/>
  <c r="A3550" i="1"/>
  <c r="I3549" i="1"/>
  <c r="H3549" i="1"/>
  <c r="B3549" i="1"/>
  <c r="A3549" i="1"/>
  <c r="I3548" i="1"/>
  <c r="H3548" i="1"/>
  <c r="B3548" i="1"/>
  <c r="A3548" i="1"/>
  <c r="I3547" i="1"/>
  <c r="H3547" i="1"/>
  <c r="B3547" i="1"/>
  <c r="A3547" i="1"/>
  <c r="I3546" i="1"/>
  <c r="H3546" i="1"/>
  <c r="B3546" i="1"/>
  <c r="A3546" i="1"/>
  <c r="I3545" i="1"/>
  <c r="H3545" i="1"/>
  <c r="B3545" i="1"/>
  <c r="A3545" i="1"/>
  <c r="I3544" i="1"/>
  <c r="H3544" i="1"/>
  <c r="B3544" i="1"/>
  <c r="A3544" i="1"/>
  <c r="I3543" i="1"/>
  <c r="H3543" i="1"/>
  <c r="B3543" i="1"/>
  <c r="A3543" i="1"/>
  <c r="I3542" i="1"/>
  <c r="H3542" i="1"/>
  <c r="B3542" i="1"/>
  <c r="A3542" i="1"/>
  <c r="I3541" i="1"/>
  <c r="H3541" i="1"/>
  <c r="B3541" i="1"/>
  <c r="A3541" i="1"/>
  <c r="I3540" i="1"/>
  <c r="H3540" i="1"/>
  <c r="B3540" i="1"/>
  <c r="A3540" i="1"/>
  <c r="I3539" i="1"/>
  <c r="H3539" i="1"/>
  <c r="B3539" i="1"/>
  <c r="A3539" i="1"/>
  <c r="I3538" i="1"/>
  <c r="H3538" i="1"/>
  <c r="B3538" i="1"/>
  <c r="A3538" i="1"/>
  <c r="I3537" i="1"/>
  <c r="H3537" i="1"/>
  <c r="B3537" i="1"/>
  <c r="A3537" i="1"/>
  <c r="I3536" i="1"/>
  <c r="H3536" i="1"/>
  <c r="B3536" i="1"/>
  <c r="A3536" i="1"/>
  <c r="I3535" i="1"/>
  <c r="H3535" i="1"/>
  <c r="B3535" i="1"/>
  <c r="A3535" i="1"/>
  <c r="I3534" i="1"/>
  <c r="H3534" i="1"/>
  <c r="B3534" i="1"/>
  <c r="A3534" i="1"/>
  <c r="I3533" i="1"/>
  <c r="H3533" i="1"/>
  <c r="B3533" i="1"/>
  <c r="A3533" i="1"/>
  <c r="I3532" i="1"/>
  <c r="H3532" i="1"/>
  <c r="B3532" i="1"/>
  <c r="A3532" i="1"/>
  <c r="I3531" i="1"/>
  <c r="H3531" i="1"/>
  <c r="B3531" i="1"/>
  <c r="A3531" i="1"/>
  <c r="I3530" i="1"/>
  <c r="H3530" i="1"/>
  <c r="B3530" i="1"/>
  <c r="A3530" i="1"/>
  <c r="I3529" i="1"/>
  <c r="H3529" i="1"/>
  <c r="B3529" i="1"/>
  <c r="A3529" i="1"/>
  <c r="I3528" i="1"/>
  <c r="H3528" i="1"/>
  <c r="B3528" i="1"/>
  <c r="A3528" i="1"/>
  <c r="I3527" i="1"/>
  <c r="H3527" i="1"/>
  <c r="B3527" i="1"/>
  <c r="A3527" i="1"/>
  <c r="I3526" i="1"/>
  <c r="H3526" i="1"/>
  <c r="B3526" i="1"/>
  <c r="A3526" i="1"/>
  <c r="I3525" i="1"/>
  <c r="H3525" i="1"/>
  <c r="B3525" i="1"/>
  <c r="A3525" i="1"/>
  <c r="I3524" i="1"/>
  <c r="H3524" i="1"/>
  <c r="B3524" i="1"/>
  <c r="A3524" i="1"/>
  <c r="I3523" i="1"/>
  <c r="H3523" i="1"/>
  <c r="B3523" i="1"/>
  <c r="A3523" i="1"/>
  <c r="I3522" i="1"/>
  <c r="H3522" i="1"/>
  <c r="B3522" i="1"/>
  <c r="A3522" i="1"/>
  <c r="I3521" i="1"/>
  <c r="H3521" i="1"/>
  <c r="B3521" i="1"/>
  <c r="A3521" i="1"/>
  <c r="I3520" i="1"/>
  <c r="H3520" i="1"/>
  <c r="B3520" i="1"/>
  <c r="A3520" i="1"/>
  <c r="I3519" i="1"/>
  <c r="H3519" i="1"/>
  <c r="B3519" i="1"/>
  <c r="A3519" i="1"/>
  <c r="I3518" i="1"/>
  <c r="H3518" i="1"/>
  <c r="B3518" i="1"/>
  <c r="A3518" i="1"/>
  <c r="I3517" i="1"/>
  <c r="H3517" i="1"/>
  <c r="B3517" i="1"/>
  <c r="A3517" i="1"/>
  <c r="I3516" i="1"/>
  <c r="H3516" i="1"/>
  <c r="B3516" i="1"/>
  <c r="A3516" i="1"/>
  <c r="I3515" i="1"/>
  <c r="H3515" i="1"/>
  <c r="B3515" i="1"/>
  <c r="A3515" i="1"/>
  <c r="I3514" i="1"/>
  <c r="H3514" i="1"/>
  <c r="B3514" i="1"/>
  <c r="A3514" i="1"/>
  <c r="I3513" i="1"/>
  <c r="H3513" i="1"/>
  <c r="B3513" i="1"/>
  <c r="A3513" i="1"/>
  <c r="I3512" i="1"/>
  <c r="H3512" i="1"/>
  <c r="B3512" i="1"/>
  <c r="A3512" i="1"/>
  <c r="I3511" i="1"/>
  <c r="H3511" i="1"/>
  <c r="B3511" i="1"/>
  <c r="A3511" i="1"/>
  <c r="I3510" i="1"/>
  <c r="H3510" i="1"/>
  <c r="B3510" i="1"/>
  <c r="A3510" i="1"/>
  <c r="I3509" i="1"/>
  <c r="H3509" i="1"/>
  <c r="B3509" i="1"/>
  <c r="A3509" i="1"/>
  <c r="I3508" i="1"/>
  <c r="H3508" i="1"/>
  <c r="B3508" i="1"/>
  <c r="A3508" i="1"/>
  <c r="I3507" i="1"/>
  <c r="H3507" i="1"/>
  <c r="B3507" i="1"/>
  <c r="A3507" i="1"/>
  <c r="I3506" i="1"/>
  <c r="H3506" i="1"/>
  <c r="B3506" i="1"/>
  <c r="A3506" i="1"/>
  <c r="I3505" i="1"/>
  <c r="H3505" i="1"/>
  <c r="B3505" i="1"/>
  <c r="A3505" i="1"/>
  <c r="I3504" i="1"/>
  <c r="H3504" i="1"/>
  <c r="B3504" i="1"/>
  <c r="A3504" i="1"/>
  <c r="I3503" i="1"/>
  <c r="H3503" i="1"/>
  <c r="B3503" i="1"/>
  <c r="A3503" i="1"/>
  <c r="I3502" i="1"/>
  <c r="H3502" i="1"/>
  <c r="B3502" i="1"/>
  <c r="A3502" i="1"/>
  <c r="I3501" i="1"/>
  <c r="H3501" i="1"/>
  <c r="B3501" i="1"/>
  <c r="A3501" i="1"/>
  <c r="I3500" i="1"/>
  <c r="H3500" i="1"/>
  <c r="B3500" i="1"/>
  <c r="A3500" i="1"/>
  <c r="I3499" i="1"/>
  <c r="H3499" i="1"/>
  <c r="B3499" i="1"/>
  <c r="A3499" i="1"/>
  <c r="I3498" i="1"/>
  <c r="H3498" i="1"/>
  <c r="B3498" i="1"/>
  <c r="A3498" i="1"/>
  <c r="I3497" i="1"/>
  <c r="H3497" i="1"/>
  <c r="B3497" i="1"/>
  <c r="A3497" i="1"/>
  <c r="I3496" i="1"/>
  <c r="H3496" i="1"/>
  <c r="B3496" i="1"/>
  <c r="A3496" i="1"/>
  <c r="I3495" i="1"/>
  <c r="H3495" i="1"/>
  <c r="B3495" i="1"/>
  <c r="A3495" i="1"/>
  <c r="I3494" i="1"/>
  <c r="H3494" i="1"/>
  <c r="B3494" i="1"/>
  <c r="A3494" i="1"/>
  <c r="I3493" i="1"/>
  <c r="H3493" i="1"/>
  <c r="B3493" i="1"/>
  <c r="A3493" i="1"/>
  <c r="I3492" i="1"/>
  <c r="H3492" i="1"/>
  <c r="B3492" i="1"/>
  <c r="A3492" i="1"/>
  <c r="I3491" i="1"/>
  <c r="H3491" i="1"/>
  <c r="B3491" i="1"/>
  <c r="A3491" i="1"/>
  <c r="I3490" i="1"/>
  <c r="H3490" i="1"/>
  <c r="B3490" i="1"/>
  <c r="A3490" i="1"/>
  <c r="I3489" i="1"/>
  <c r="H3489" i="1"/>
  <c r="B3489" i="1"/>
  <c r="A3489" i="1"/>
  <c r="I3488" i="1"/>
  <c r="H3488" i="1"/>
  <c r="B3488" i="1"/>
  <c r="A3488" i="1"/>
  <c r="I3487" i="1"/>
  <c r="H3487" i="1"/>
  <c r="B3487" i="1"/>
  <c r="A3487" i="1"/>
  <c r="I3486" i="1"/>
  <c r="H3486" i="1"/>
  <c r="B3486" i="1"/>
  <c r="A3486" i="1"/>
  <c r="I3485" i="1"/>
  <c r="H3485" i="1"/>
  <c r="B3485" i="1"/>
  <c r="A3485" i="1"/>
  <c r="I3484" i="1"/>
  <c r="H3484" i="1"/>
  <c r="B3484" i="1"/>
  <c r="A3484" i="1"/>
  <c r="I3483" i="1"/>
  <c r="H3483" i="1"/>
  <c r="B3483" i="1"/>
  <c r="A3483" i="1"/>
  <c r="I3482" i="1"/>
  <c r="H3482" i="1"/>
  <c r="B3482" i="1"/>
  <c r="A3482" i="1"/>
  <c r="I3481" i="1"/>
  <c r="H3481" i="1"/>
  <c r="B3481" i="1"/>
  <c r="A3481" i="1"/>
  <c r="I3480" i="1"/>
  <c r="H3480" i="1"/>
  <c r="B3480" i="1"/>
  <c r="A3480" i="1"/>
  <c r="I3479" i="1"/>
  <c r="H3479" i="1"/>
  <c r="B3479" i="1"/>
  <c r="A3479" i="1"/>
  <c r="I3478" i="1"/>
  <c r="H3478" i="1"/>
  <c r="B3478" i="1"/>
  <c r="A3478" i="1"/>
  <c r="I3477" i="1"/>
  <c r="H3477" i="1"/>
  <c r="B3477" i="1"/>
  <c r="A3477" i="1"/>
  <c r="I3476" i="1"/>
  <c r="H3476" i="1"/>
  <c r="B3476" i="1"/>
  <c r="A3476" i="1"/>
  <c r="I3475" i="1"/>
  <c r="H3475" i="1"/>
  <c r="B3475" i="1"/>
  <c r="A3475" i="1"/>
  <c r="I3474" i="1"/>
  <c r="H3474" i="1"/>
  <c r="B3474" i="1"/>
  <c r="A3474" i="1"/>
  <c r="I3473" i="1"/>
  <c r="H3473" i="1"/>
  <c r="B3473" i="1"/>
  <c r="A3473" i="1"/>
  <c r="I3472" i="1"/>
  <c r="H3472" i="1"/>
  <c r="B3472" i="1"/>
  <c r="A3472" i="1"/>
  <c r="I3471" i="1"/>
  <c r="H3471" i="1"/>
  <c r="B3471" i="1"/>
  <c r="A3471" i="1"/>
  <c r="I3470" i="1"/>
  <c r="H3470" i="1"/>
  <c r="B3470" i="1"/>
  <c r="A3470" i="1"/>
  <c r="I3469" i="1"/>
  <c r="H3469" i="1"/>
  <c r="B3469" i="1"/>
  <c r="A3469" i="1"/>
  <c r="I3468" i="1"/>
  <c r="H3468" i="1"/>
  <c r="B3468" i="1"/>
  <c r="A3468" i="1"/>
  <c r="I3467" i="1"/>
  <c r="H3467" i="1"/>
  <c r="B3467" i="1"/>
  <c r="A3467" i="1"/>
  <c r="I3466" i="1"/>
  <c r="H3466" i="1"/>
  <c r="B3466" i="1"/>
  <c r="A3466" i="1"/>
  <c r="I3465" i="1"/>
  <c r="H3465" i="1"/>
  <c r="B3465" i="1"/>
  <c r="A3465" i="1"/>
  <c r="I3464" i="1"/>
  <c r="H3464" i="1"/>
  <c r="B3464" i="1"/>
  <c r="A3464" i="1"/>
  <c r="I3463" i="1"/>
  <c r="H3463" i="1"/>
  <c r="B3463" i="1"/>
  <c r="A3463" i="1"/>
  <c r="I3462" i="1"/>
  <c r="H3462" i="1"/>
  <c r="B3462" i="1"/>
  <c r="A3462" i="1"/>
  <c r="I3461" i="1"/>
  <c r="H3461" i="1"/>
  <c r="B3461" i="1"/>
  <c r="A3461" i="1"/>
  <c r="I3460" i="1"/>
  <c r="H3460" i="1"/>
  <c r="B3460" i="1"/>
  <c r="A3460" i="1"/>
  <c r="I3459" i="1"/>
  <c r="H3459" i="1"/>
  <c r="B3459" i="1"/>
  <c r="A3459" i="1"/>
  <c r="I3458" i="1"/>
  <c r="H3458" i="1"/>
  <c r="B3458" i="1"/>
  <c r="A3458" i="1"/>
  <c r="I3457" i="1"/>
  <c r="H3457" i="1"/>
  <c r="B3457" i="1"/>
  <c r="A3457" i="1"/>
  <c r="I3456" i="1"/>
  <c r="H3456" i="1"/>
  <c r="B3456" i="1"/>
  <c r="A3456" i="1"/>
  <c r="I3455" i="1"/>
  <c r="H3455" i="1"/>
  <c r="B3455" i="1"/>
  <c r="A3455" i="1"/>
  <c r="I3454" i="1"/>
  <c r="H3454" i="1"/>
  <c r="B3454" i="1"/>
  <c r="A3454" i="1"/>
  <c r="I3453" i="1"/>
  <c r="H3453" i="1"/>
  <c r="B3453" i="1"/>
  <c r="A3453" i="1"/>
  <c r="I3452" i="1"/>
  <c r="H3452" i="1"/>
  <c r="B3452" i="1"/>
  <c r="A3452" i="1"/>
  <c r="I3451" i="1"/>
  <c r="H3451" i="1"/>
  <c r="B3451" i="1"/>
  <c r="A3451" i="1"/>
  <c r="I3450" i="1"/>
  <c r="H3450" i="1"/>
  <c r="B3450" i="1"/>
  <c r="A3450" i="1"/>
  <c r="I3449" i="1"/>
  <c r="H3449" i="1"/>
  <c r="B3449" i="1"/>
  <c r="A3449" i="1"/>
  <c r="I3448" i="1"/>
  <c r="H3448" i="1"/>
  <c r="B3448" i="1"/>
  <c r="A3448" i="1"/>
  <c r="I3447" i="1"/>
  <c r="H3447" i="1"/>
  <c r="B3447" i="1"/>
  <c r="A3447" i="1"/>
  <c r="I3446" i="1"/>
  <c r="H3446" i="1"/>
  <c r="B3446" i="1"/>
  <c r="A3446" i="1"/>
  <c r="I3445" i="1"/>
  <c r="H3445" i="1"/>
  <c r="B3445" i="1"/>
  <c r="A3445" i="1"/>
  <c r="I3444" i="1"/>
  <c r="H3444" i="1"/>
  <c r="B3444" i="1"/>
  <c r="A3444" i="1"/>
  <c r="I3443" i="1"/>
  <c r="H3443" i="1"/>
  <c r="B3443" i="1"/>
  <c r="A3443" i="1"/>
  <c r="I3442" i="1"/>
  <c r="H3442" i="1"/>
  <c r="B3442" i="1"/>
  <c r="A3442" i="1"/>
  <c r="I3441" i="1"/>
  <c r="H3441" i="1"/>
  <c r="B3441" i="1"/>
  <c r="A3441" i="1"/>
  <c r="I3440" i="1"/>
  <c r="H3440" i="1"/>
  <c r="B3440" i="1"/>
  <c r="A3440" i="1"/>
  <c r="I3439" i="1"/>
  <c r="H3439" i="1"/>
  <c r="B3439" i="1"/>
  <c r="A3439" i="1"/>
  <c r="I3438" i="1"/>
  <c r="H3438" i="1"/>
  <c r="B3438" i="1"/>
  <c r="A3438" i="1"/>
  <c r="I3437" i="1"/>
  <c r="H3437" i="1"/>
  <c r="B3437" i="1"/>
  <c r="A3437" i="1"/>
  <c r="I3436" i="1"/>
  <c r="H3436" i="1"/>
  <c r="B3436" i="1"/>
  <c r="A3436" i="1"/>
  <c r="I3435" i="1"/>
  <c r="H3435" i="1"/>
  <c r="B3435" i="1"/>
  <c r="A3435" i="1"/>
  <c r="I3434" i="1"/>
  <c r="H3434" i="1"/>
  <c r="B3434" i="1"/>
  <c r="A3434" i="1"/>
  <c r="I3433" i="1"/>
  <c r="H3433" i="1"/>
  <c r="B3433" i="1"/>
  <c r="A3433" i="1"/>
  <c r="I3432" i="1"/>
  <c r="H3432" i="1"/>
  <c r="B3432" i="1"/>
  <c r="A3432" i="1"/>
  <c r="I3431" i="1"/>
  <c r="H3431" i="1"/>
  <c r="B3431" i="1"/>
  <c r="A3431" i="1"/>
  <c r="I3430" i="1"/>
  <c r="H3430" i="1"/>
  <c r="B3430" i="1"/>
  <c r="A3430" i="1"/>
  <c r="I3429" i="1"/>
  <c r="H3429" i="1"/>
  <c r="B3429" i="1"/>
  <c r="A3429" i="1"/>
  <c r="I3428" i="1"/>
  <c r="H3428" i="1"/>
  <c r="B3428" i="1"/>
  <c r="A3428" i="1"/>
  <c r="I3427" i="1"/>
  <c r="H3427" i="1"/>
  <c r="B3427" i="1"/>
  <c r="A3427" i="1"/>
  <c r="I3426" i="1"/>
  <c r="H3426" i="1"/>
  <c r="B3426" i="1"/>
  <c r="A3426" i="1"/>
  <c r="I3425" i="1"/>
  <c r="H3425" i="1"/>
  <c r="B3425" i="1"/>
  <c r="A3425" i="1"/>
  <c r="I3424" i="1"/>
  <c r="H3424" i="1"/>
  <c r="B3424" i="1"/>
  <c r="A3424" i="1"/>
  <c r="I3423" i="1"/>
  <c r="H3423" i="1"/>
  <c r="B3423" i="1"/>
  <c r="A3423" i="1"/>
  <c r="I3422" i="1"/>
  <c r="H3422" i="1"/>
  <c r="B3422" i="1"/>
  <c r="A3422" i="1"/>
  <c r="I3421" i="1"/>
  <c r="H3421" i="1"/>
  <c r="B3421" i="1"/>
  <c r="A3421" i="1"/>
  <c r="I3420" i="1"/>
  <c r="H3420" i="1"/>
  <c r="B3420" i="1"/>
  <c r="A3420" i="1"/>
  <c r="I3419" i="1"/>
  <c r="H3419" i="1"/>
  <c r="B3419" i="1"/>
  <c r="A3419" i="1"/>
  <c r="I3418" i="1"/>
  <c r="H3418" i="1"/>
  <c r="B3418" i="1"/>
  <c r="A3418" i="1"/>
  <c r="I3417" i="1"/>
  <c r="H3417" i="1"/>
  <c r="B3417" i="1"/>
  <c r="A3417" i="1"/>
  <c r="I3416" i="1"/>
  <c r="H3416" i="1"/>
  <c r="B3416" i="1"/>
  <c r="A3416" i="1"/>
  <c r="I3415" i="1"/>
  <c r="H3415" i="1"/>
  <c r="B3415" i="1"/>
  <c r="A3415" i="1"/>
  <c r="I3414" i="1"/>
  <c r="H3414" i="1"/>
  <c r="B3414" i="1"/>
  <c r="A3414" i="1"/>
  <c r="I3413" i="1"/>
  <c r="H3413" i="1"/>
  <c r="B3413" i="1"/>
  <c r="A3413" i="1"/>
  <c r="I3412" i="1"/>
  <c r="H3412" i="1"/>
  <c r="B3412" i="1"/>
  <c r="A3412" i="1"/>
  <c r="I3411" i="1"/>
  <c r="H3411" i="1"/>
  <c r="B3411" i="1"/>
  <c r="A3411" i="1"/>
  <c r="I3410" i="1"/>
  <c r="H3410" i="1"/>
  <c r="B3410" i="1"/>
  <c r="A3410" i="1"/>
  <c r="I3409" i="1"/>
  <c r="H3409" i="1"/>
  <c r="B3409" i="1"/>
  <c r="A3409" i="1"/>
  <c r="I3408" i="1"/>
  <c r="H3408" i="1"/>
  <c r="B3408" i="1"/>
  <c r="A3408" i="1"/>
  <c r="I3407" i="1"/>
  <c r="H3407" i="1"/>
  <c r="B3407" i="1"/>
  <c r="A3407" i="1"/>
  <c r="I3406" i="1"/>
  <c r="H3406" i="1"/>
  <c r="B3406" i="1"/>
  <c r="A3406" i="1"/>
  <c r="I3405" i="1"/>
  <c r="H3405" i="1"/>
  <c r="B3405" i="1"/>
  <c r="A3405" i="1"/>
  <c r="I3404" i="1"/>
  <c r="H3404" i="1"/>
  <c r="B3404" i="1"/>
  <c r="A3404" i="1"/>
  <c r="I3403" i="1"/>
  <c r="H3403" i="1"/>
  <c r="B3403" i="1"/>
  <c r="A3403" i="1"/>
  <c r="I3402" i="1"/>
  <c r="H3402" i="1"/>
  <c r="B3402" i="1"/>
  <c r="A3402" i="1"/>
  <c r="I3401" i="1"/>
  <c r="H3401" i="1"/>
  <c r="B3401" i="1"/>
  <c r="A3401" i="1"/>
  <c r="I3400" i="1"/>
  <c r="H3400" i="1"/>
  <c r="B3400" i="1"/>
  <c r="A3400" i="1"/>
  <c r="I3399" i="1"/>
  <c r="H3399" i="1"/>
  <c r="B3399" i="1"/>
  <c r="A3399" i="1"/>
  <c r="I3398" i="1"/>
  <c r="H3398" i="1"/>
  <c r="B3398" i="1"/>
  <c r="A3398" i="1"/>
  <c r="I3397" i="1"/>
  <c r="H3397" i="1"/>
  <c r="B3397" i="1"/>
  <c r="A3397" i="1"/>
  <c r="I3396" i="1"/>
  <c r="H3396" i="1"/>
  <c r="B3396" i="1"/>
  <c r="A3396" i="1"/>
  <c r="I3395" i="1"/>
  <c r="H3395" i="1"/>
  <c r="B3395" i="1"/>
  <c r="A3395" i="1"/>
  <c r="I3394" i="1"/>
  <c r="H3394" i="1"/>
  <c r="B3394" i="1"/>
  <c r="A3394" i="1"/>
  <c r="I3393" i="1"/>
  <c r="H3393" i="1"/>
  <c r="B3393" i="1"/>
  <c r="A3393" i="1"/>
  <c r="I3392" i="1"/>
  <c r="H3392" i="1"/>
  <c r="B3392" i="1"/>
  <c r="A3392" i="1"/>
  <c r="I3391" i="1"/>
  <c r="H3391" i="1"/>
  <c r="B3391" i="1"/>
  <c r="A3391" i="1"/>
  <c r="I3390" i="1"/>
  <c r="H3390" i="1"/>
  <c r="B3390" i="1"/>
  <c r="A3390" i="1"/>
  <c r="I3389" i="1"/>
  <c r="H3389" i="1"/>
  <c r="B3389" i="1"/>
  <c r="A3389" i="1"/>
  <c r="I3388" i="1"/>
  <c r="H3388" i="1"/>
  <c r="B3388" i="1"/>
  <c r="A3388" i="1"/>
  <c r="I3387" i="1"/>
  <c r="H3387" i="1"/>
  <c r="B3387" i="1"/>
  <c r="A3387" i="1"/>
  <c r="I3386" i="1"/>
  <c r="H3386" i="1"/>
  <c r="B3386" i="1"/>
  <c r="A3386" i="1"/>
  <c r="I3385" i="1"/>
  <c r="H3385" i="1"/>
  <c r="B3385" i="1"/>
  <c r="A3385" i="1"/>
  <c r="I3384" i="1"/>
  <c r="H3384" i="1"/>
  <c r="B3384" i="1"/>
  <c r="A3384" i="1"/>
  <c r="I3383" i="1"/>
  <c r="H3383" i="1"/>
  <c r="B3383" i="1"/>
  <c r="A3383" i="1"/>
  <c r="I3382" i="1"/>
  <c r="H3382" i="1"/>
  <c r="B3382" i="1"/>
  <c r="A3382" i="1"/>
  <c r="I3381" i="1"/>
  <c r="H3381" i="1"/>
  <c r="B3381" i="1"/>
  <c r="A3381" i="1"/>
  <c r="I3380" i="1"/>
  <c r="H3380" i="1"/>
  <c r="B3380" i="1"/>
  <c r="A3380" i="1"/>
  <c r="I3379" i="1"/>
  <c r="H3379" i="1"/>
  <c r="B3379" i="1"/>
  <c r="A3379" i="1"/>
  <c r="I3378" i="1"/>
  <c r="H3378" i="1"/>
  <c r="B3378" i="1"/>
  <c r="A3378" i="1"/>
  <c r="I3377" i="1"/>
  <c r="H3377" i="1"/>
  <c r="B3377" i="1"/>
  <c r="A3377" i="1"/>
  <c r="I3376" i="1"/>
  <c r="H3376" i="1"/>
  <c r="B3376" i="1"/>
  <c r="A3376" i="1"/>
  <c r="I3375" i="1"/>
  <c r="H3375" i="1"/>
  <c r="B3375" i="1"/>
  <c r="A3375" i="1"/>
  <c r="I3374" i="1"/>
  <c r="H3374" i="1"/>
  <c r="B3374" i="1"/>
  <c r="A3374" i="1"/>
  <c r="I3373" i="1"/>
  <c r="H3373" i="1"/>
  <c r="B3373" i="1"/>
  <c r="A3373" i="1"/>
  <c r="I3372" i="1"/>
  <c r="H3372" i="1"/>
  <c r="B3372" i="1"/>
  <c r="A3372" i="1"/>
  <c r="I3371" i="1"/>
  <c r="H3371" i="1"/>
  <c r="B3371" i="1"/>
  <c r="A3371" i="1"/>
  <c r="I3370" i="1"/>
  <c r="H3370" i="1"/>
  <c r="B3370" i="1"/>
  <c r="A3370" i="1"/>
  <c r="I3369" i="1"/>
  <c r="H3369" i="1"/>
  <c r="B3369" i="1"/>
  <c r="A3369" i="1"/>
  <c r="I3368" i="1"/>
  <c r="H3368" i="1"/>
  <c r="B3368" i="1"/>
  <c r="A3368" i="1"/>
  <c r="I3367" i="1"/>
  <c r="H3367" i="1"/>
  <c r="B3367" i="1"/>
  <c r="A3367" i="1"/>
  <c r="I3366" i="1"/>
  <c r="H3366" i="1"/>
  <c r="B3366" i="1"/>
  <c r="A3366" i="1"/>
  <c r="I3365" i="1"/>
  <c r="H3365" i="1"/>
  <c r="B3365" i="1"/>
  <c r="A3365" i="1"/>
  <c r="I3364" i="1"/>
  <c r="H3364" i="1"/>
  <c r="B3364" i="1"/>
  <c r="A3364" i="1"/>
  <c r="I3363" i="1"/>
  <c r="H3363" i="1"/>
  <c r="B3363" i="1"/>
  <c r="A3363" i="1"/>
  <c r="I3362" i="1"/>
  <c r="H3362" i="1"/>
  <c r="B3362" i="1"/>
  <c r="A3362" i="1"/>
  <c r="I3361" i="1"/>
  <c r="H3361" i="1"/>
  <c r="B3361" i="1"/>
  <c r="A3361" i="1"/>
  <c r="I3360" i="1"/>
  <c r="H3360" i="1"/>
  <c r="B3360" i="1"/>
  <c r="A3360" i="1"/>
  <c r="I3359" i="1"/>
  <c r="H3359" i="1"/>
  <c r="B3359" i="1"/>
  <c r="A3359" i="1"/>
  <c r="I3358" i="1"/>
  <c r="H3358" i="1"/>
  <c r="B3358" i="1"/>
  <c r="A3358" i="1"/>
  <c r="I3357" i="1"/>
  <c r="H3357" i="1"/>
  <c r="B3357" i="1"/>
  <c r="A3357" i="1"/>
  <c r="I3356" i="1"/>
  <c r="H3356" i="1"/>
  <c r="B3356" i="1"/>
  <c r="A3356" i="1"/>
  <c r="I3355" i="1"/>
  <c r="H3355" i="1"/>
  <c r="B3355" i="1"/>
  <c r="A3355" i="1"/>
  <c r="I3354" i="1"/>
  <c r="H3354" i="1"/>
  <c r="B3354" i="1"/>
  <c r="A3354" i="1"/>
  <c r="I3353" i="1"/>
  <c r="H3353" i="1"/>
  <c r="B3353" i="1"/>
  <c r="A3353" i="1"/>
  <c r="I3352" i="1"/>
  <c r="H3352" i="1"/>
  <c r="B3352" i="1"/>
  <c r="A3352" i="1"/>
  <c r="I3351" i="1"/>
  <c r="H3351" i="1"/>
  <c r="B3351" i="1"/>
  <c r="A3351" i="1"/>
  <c r="I3350" i="1"/>
  <c r="H3350" i="1"/>
  <c r="B3350" i="1"/>
  <c r="A3350" i="1"/>
  <c r="I3349" i="1"/>
  <c r="H3349" i="1"/>
  <c r="B3349" i="1"/>
  <c r="A3349" i="1"/>
  <c r="I3348" i="1"/>
  <c r="H3348" i="1"/>
  <c r="B3348" i="1"/>
  <c r="A3348" i="1"/>
  <c r="I3347" i="1"/>
  <c r="H3347" i="1"/>
  <c r="B3347" i="1"/>
  <c r="A3347" i="1"/>
  <c r="I3346" i="1"/>
  <c r="H3346" i="1"/>
  <c r="B3346" i="1"/>
  <c r="A3346" i="1"/>
  <c r="I3345" i="1"/>
  <c r="H3345" i="1"/>
  <c r="B3345" i="1"/>
  <c r="A3345" i="1"/>
  <c r="I3344" i="1"/>
  <c r="H3344" i="1"/>
  <c r="B3344" i="1"/>
  <c r="A3344" i="1"/>
  <c r="I3343" i="1"/>
  <c r="H3343" i="1"/>
  <c r="B3343" i="1"/>
  <c r="A3343" i="1"/>
  <c r="I3342" i="1"/>
  <c r="H3342" i="1"/>
  <c r="B3342" i="1"/>
  <c r="A3342" i="1"/>
  <c r="I3341" i="1"/>
  <c r="H3341" i="1"/>
  <c r="B3341" i="1"/>
  <c r="A3341" i="1"/>
  <c r="I3340" i="1"/>
  <c r="H3340" i="1"/>
  <c r="B3340" i="1"/>
  <c r="A3340" i="1"/>
  <c r="I3339" i="1"/>
  <c r="H3339" i="1"/>
  <c r="B3339" i="1"/>
  <c r="A3339" i="1"/>
  <c r="I3338" i="1"/>
  <c r="H3338" i="1"/>
  <c r="B3338" i="1"/>
  <c r="A3338" i="1"/>
  <c r="I3337" i="1"/>
  <c r="H3337" i="1"/>
  <c r="B3337" i="1"/>
  <c r="A3337" i="1"/>
  <c r="I3336" i="1"/>
  <c r="H3336" i="1"/>
  <c r="B3336" i="1"/>
  <c r="A3336" i="1"/>
  <c r="I3335" i="1"/>
  <c r="H3335" i="1"/>
  <c r="B3335" i="1"/>
  <c r="A3335" i="1"/>
  <c r="I3334" i="1"/>
  <c r="H3334" i="1"/>
  <c r="B3334" i="1"/>
  <c r="A3334" i="1"/>
  <c r="I3333" i="1"/>
  <c r="H3333" i="1"/>
  <c r="B3333" i="1"/>
  <c r="A3333" i="1"/>
  <c r="I3332" i="1"/>
  <c r="H3332" i="1"/>
  <c r="B3332" i="1"/>
  <c r="A3332" i="1"/>
  <c r="I3331" i="1"/>
  <c r="H3331" i="1"/>
  <c r="B3331" i="1"/>
  <c r="A3331" i="1"/>
  <c r="I3330" i="1"/>
  <c r="H3330" i="1"/>
  <c r="B3330" i="1"/>
  <c r="A3330" i="1"/>
  <c r="I3329" i="1"/>
  <c r="H3329" i="1"/>
  <c r="B3329" i="1"/>
  <c r="A3329" i="1"/>
  <c r="I3328" i="1"/>
  <c r="H3328" i="1"/>
  <c r="B3328" i="1"/>
  <c r="A3328" i="1"/>
  <c r="I3327" i="1"/>
  <c r="H3327" i="1"/>
  <c r="B3327" i="1"/>
  <c r="A3327" i="1"/>
  <c r="I3326" i="1"/>
  <c r="H3326" i="1"/>
  <c r="B3326" i="1"/>
  <c r="A3326" i="1"/>
  <c r="I3325" i="1"/>
  <c r="H3325" i="1"/>
  <c r="B3325" i="1"/>
  <c r="A3325" i="1"/>
  <c r="I3324" i="1"/>
  <c r="H3324" i="1"/>
  <c r="B3324" i="1"/>
  <c r="A3324" i="1"/>
  <c r="I3323" i="1"/>
  <c r="H3323" i="1"/>
  <c r="B3323" i="1"/>
  <c r="A3323" i="1"/>
  <c r="I3322" i="1"/>
  <c r="H3322" i="1"/>
  <c r="B3322" i="1"/>
  <c r="A3322" i="1"/>
  <c r="I3321" i="1"/>
  <c r="H3321" i="1"/>
  <c r="B3321" i="1"/>
  <c r="A3321" i="1"/>
  <c r="I3320" i="1"/>
  <c r="H3320" i="1"/>
  <c r="B3320" i="1"/>
  <c r="A3320" i="1"/>
  <c r="I3319" i="1"/>
  <c r="H3319" i="1"/>
  <c r="B3319" i="1"/>
  <c r="A3319" i="1"/>
  <c r="I3318" i="1"/>
  <c r="H3318" i="1"/>
  <c r="B3318" i="1"/>
  <c r="A3318" i="1"/>
  <c r="I3317" i="1"/>
  <c r="H3317" i="1"/>
  <c r="B3317" i="1"/>
  <c r="A3317" i="1"/>
  <c r="I3316" i="1"/>
  <c r="H3316" i="1"/>
  <c r="B3316" i="1"/>
  <c r="A3316" i="1"/>
  <c r="I3315" i="1"/>
  <c r="H3315" i="1"/>
  <c r="B3315" i="1"/>
  <c r="A3315" i="1"/>
  <c r="I3314" i="1"/>
  <c r="H3314" i="1"/>
  <c r="B3314" i="1"/>
  <c r="A3314" i="1"/>
  <c r="I3313" i="1"/>
  <c r="H3313" i="1"/>
  <c r="B3313" i="1"/>
  <c r="A3313" i="1"/>
  <c r="I3312" i="1"/>
  <c r="H3312" i="1"/>
  <c r="B3312" i="1"/>
  <c r="A3312" i="1"/>
  <c r="I3311" i="1"/>
  <c r="H3311" i="1"/>
  <c r="B3311" i="1"/>
  <c r="A3311" i="1"/>
  <c r="I3310" i="1"/>
  <c r="H3310" i="1"/>
  <c r="B3310" i="1"/>
  <c r="A3310" i="1"/>
  <c r="I3309" i="1"/>
  <c r="H3309" i="1"/>
  <c r="B3309" i="1"/>
  <c r="A3309" i="1"/>
  <c r="I3308" i="1"/>
  <c r="H3308" i="1"/>
  <c r="B3308" i="1"/>
  <c r="A3308" i="1"/>
  <c r="I3307" i="1"/>
  <c r="H3307" i="1"/>
  <c r="B3307" i="1"/>
  <c r="A3307" i="1"/>
  <c r="I3306" i="1"/>
  <c r="H3306" i="1"/>
  <c r="B3306" i="1"/>
  <c r="A3306" i="1"/>
  <c r="I3305" i="1"/>
  <c r="H3305" i="1"/>
  <c r="B3305" i="1"/>
  <c r="A3305" i="1"/>
  <c r="I3304" i="1"/>
  <c r="H3304" i="1"/>
  <c r="B3304" i="1"/>
  <c r="A3304" i="1"/>
  <c r="I3303" i="1"/>
  <c r="H3303" i="1"/>
  <c r="B3303" i="1"/>
  <c r="A3303" i="1"/>
  <c r="I3302" i="1"/>
  <c r="H3302" i="1"/>
  <c r="B3302" i="1"/>
  <c r="A3302" i="1"/>
  <c r="I3301" i="1"/>
  <c r="H3301" i="1"/>
  <c r="B3301" i="1"/>
  <c r="A3301" i="1"/>
  <c r="I3300" i="1"/>
  <c r="H3300" i="1"/>
  <c r="B3300" i="1"/>
  <c r="A3300" i="1"/>
  <c r="I3299" i="1"/>
  <c r="H3299" i="1"/>
  <c r="B3299" i="1"/>
  <c r="A3299" i="1"/>
  <c r="I3298" i="1"/>
  <c r="H3298" i="1"/>
  <c r="B3298" i="1"/>
  <c r="A3298" i="1"/>
  <c r="I3297" i="1"/>
  <c r="H3297" i="1"/>
  <c r="B3297" i="1"/>
  <c r="A3297" i="1"/>
  <c r="I3296" i="1"/>
  <c r="H3296" i="1"/>
  <c r="B3296" i="1"/>
  <c r="A3296" i="1"/>
  <c r="I3295" i="1"/>
  <c r="H3295" i="1"/>
  <c r="B3295" i="1"/>
  <c r="A3295" i="1"/>
  <c r="I3294" i="1"/>
  <c r="H3294" i="1"/>
  <c r="B3294" i="1"/>
  <c r="A3294" i="1"/>
  <c r="I3293" i="1"/>
  <c r="H3293" i="1"/>
  <c r="B3293" i="1"/>
  <c r="A3293" i="1"/>
  <c r="I3292" i="1"/>
  <c r="H3292" i="1"/>
  <c r="B3292" i="1"/>
  <c r="A3292" i="1"/>
  <c r="I3291" i="1"/>
  <c r="H3291" i="1"/>
  <c r="B3291" i="1"/>
  <c r="A3291" i="1"/>
  <c r="I3290" i="1"/>
  <c r="H3290" i="1"/>
  <c r="B3290" i="1"/>
  <c r="A3290" i="1"/>
  <c r="I3289" i="1"/>
  <c r="H3289" i="1"/>
  <c r="B3289" i="1"/>
  <c r="A3289" i="1"/>
  <c r="I3288" i="1"/>
  <c r="H3288" i="1"/>
  <c r="B3288" i="1"/>
  <c r="A3288" i="1"/>
  <c r="I3287" i="1"/>
  <c r="H3287" i="1"/>
  <c r="B3287" i="1"/>
  <c r="A3287" i="1"/>
  <c r="I3286" i="1"/>
  <c r="H3286" i="1"/>
  <c r="B3286" i="1"/>
  <c r="A3286" i="1"/>
  <c r="I3285" i="1"/>
  <c r="H3285" i="1"/>
  <c r="B3285" i="1"/>
  <c r="A3285" i="1"/>
  <c r="I3284" i="1"/>
  <c r="H3284" i="1"/>
  <c r="B3284" i="1"/>
  <c r="A3284" i="1"/>
  <c r="I3283" i="1"/>
  <c r="H3283" i="1"/>
  <c r="B3283" i="1"/>
  <c r="A3283" i="1"/>
  <c r="I3282" i="1"/>
  <c r="H3282" i="1"/>
  <c r="B3282" i="1"/>
  <c r="A3282" i="1"/>
  <c r="I3281" i="1"/>
  <c r="H3281" i="1"/>
  <c r="B3281" i="1"/>
  <c r="A3281" i="1"/>
  <c r="I3280" i="1"/>
  <c r="H3280" i="1"/>
  <c r="B3280" i="1"/>
  <c r="A3280" i="1"/>
  <c r="I3279" i="1"/>
  <c r="H3279" i="1"/>
  <c r="B3279" i="1"/>
  <c r="A3279" i="1"/>
  <c r="I3278" i="1"/>
  <c r="H3278" i="1"/>
  <c r="B3278" i="1"/>
  <c r="A3278" i="1"/>
  <c r="I3277" i="1"/>
  <c r="H3277" i="1"/>
  <c r="B3277" i="1"/>
  <c r="A3277" i="1"/>
  <c r="I3276" i="1"/>
  <c r="H3276" i="1"/>
  <c r="B3276" i="1"/>
  <c r="A3276" i="1"/>
  <c r="I3275" i="1"/>
  <c r="H3275" i="1"/>
  <c r="B3275" i="1"/>
  <c r="A3275" i="1"/>
  <c r="I3274" i="1"/>
  <c r="H3274" i="1"/>
  <c r="B3274" i="1"/>
  <c r="A3274" i="1"/>
  <c r="I3273" i="1"/>
  <c r="H3273" i="1"/>
  <c r="B3273" i="1"/>
  <c r="A3273" i="1"/>
  <c r="I3272" i="1"/>
  <c r="H3272" i="1"/>
  <c r="B3272" i="1"/>
  <c r="A3272" i="1"/>
  <c r="I3271" i="1"/>
  <c r="H3271" i="1"/>
  <c r="B3271" i="1"/>
  <c r="A3271" i="1"/>
  <c r="I3270" i="1"/>
  <c r="H3270" i="1"/>
  <c r="B3270" i="1"/>
  <c r="A3270" i="1"/>
  <c r="I3269" i="1"/>
  <c r="H3269" i="1"/>
  <c r="B3269" i="1"/>
  <c r="A3269" i="1"/>
  <c r="I3268" i="1"/>
  <c r="H3268" i="1"/>
  <c r="B3268" i="1"/>
  <c r="A3268" i="1"/>
  <c r="I3267" i="1"/>
  <c r="H3267" i="1"/>
  <c r="B3267" i="1"/>
  <c r="A3267" i="1"/>
  <c r="I3266" i="1"/>
  <c r="H3266" i="1"/>
  <c r="B3266" i="1"/>
  <c r="A3266" i="1"/>
  <c r="I3265" i="1"/>
  <c r="H3265" i="1"/>
  <c r="B3265" i="1"/>
  <c r="A3265" i="1"/>
  <c r="I3264" i="1"/>
  <c r="H3264" i="1"/>
  <c r="B3264" i="1"/>
  <c r="A3264" i="1"/>
  <c r="I3263" i="1"/>
  <c r="H3263" i="1"/>
  <c r="B3263" i="1"/>
  <c r="A3263" i="1"/>
  <c r="I3262" i="1"/>
  <c r="H3262" i="1"/>
  <c r="B3262" i="1"/>
  <c r="A3262" i="1"/>
  <c r="I3261" i="1"/>
  <c r="H3261" i="1"/>
  <c r="B3261" i="1"/>
  <c r="A3261" i="1"/>
  <c r="I3260" i="1"/>
  <c r="H3260" i="1"/>
  <c r="B3260" i="1"/>
  <c r="A3260" i="1"/>
  <c r="I3259" i="1"/>
  <c r="H3259" i="1"/>
  <c r="B3259" i="1"/>
  <c r="A3259" i="1"/>
  <c r="I3258" i="1"/>
  <c r="H3258" i="1"/>
  <c r="B3258" i="1"/>
  <c r="A3258" i="1"/>
  <c r="I3257" i="1"/>
  <c r="H3257" i="1"/>
  <c r="B3257" i="1"/>
  <c r="A3257" i="1"/>
  <c r="I3256" i="1"/>
  <c r="H3256" i="1"/>
  <c r="B3256" i="1"/>
  <c r="A3256" i="1"/>
  <c r="I3255" i="1"/>
  <c r="H3255" i="1"/>
  <c r="B3255" i="1"/>
  <c r="A3255" i="1"/>
  <c r="I3254" i="1"/>
  <c r="H3254" i="1"/>
  <c r="B3254" i="1"/>
  <c r="A3254" i="1"/>
  <c r="I3253" i="1"/>
  <c r="H3253" i="1"/>
  <c r="B3253" i="1"/>
  <c r="A3253" i="1"/>
  <c r="I3252" i="1"/>
  <c r="H3252" i="1"/>
  <c r="B3252" i="1"/>
  <c r="A3252" i="1"/>
  <c r="I3251" i="1"/>
  <c r="H3251" i="1"/>
  <c r="B3251" i="1"/>
  <c r="A3251" i="1"/>
  <c r="I3250" i="1"/>
  <c r="H3250" i="1"/>
  <c r="B3250" i="1"/>
  <c r="A3250" i="1"/>
  <c r="I3249" i="1"/>
  <c r="H3249" i="1"/>
  <c r="B3249" i="1"/>
  <c r="A3249" i="1"/>
  <c r="I3248" i="1"/>
  <c r="H3248" i="1"/>
  <c r="B3248" i="1"/>
  <c r="A3248" i="1"/>
  <c r="I3247" i="1"/>
  <c r="H3247" i="1"/>
  <c r="B3247" i="1"/>
  <c r="A3247" i="1"/>
  <c r="I3246" i="1"/>
  <c r="H3246" i="1"/>
  <c r="B3246" i="1"/>
  <c r="A3246" i="1"/>
  <c r="I3245" i="1"/>
  <c r="H3245" i="1"/>
  <c r="B3245" i="1"/>
  <c r="A3245" i="1"/>
  <c r="I3244" i="1"/>
  <c r="H3244" i="1"/>
  <c r="B3244" i="1"/>
  <c r="A3244" i="1"/>
  <c r="I3243" i="1"/>
  <c r="H3243" i="1"/>
  <c r="B3243" i="1"/>
  <c r="A3243" i="1"/>
  <c r="I3242" i="1"/>
  <c r="H3242" i="1"/>
  <c r="B3242" i="1"/>
  <c r="A3242" i="1"/>
  <c r="I3241" i="1"/>
  <c r="H3241" i="1"/>
  <c r="B3241" i="1"/>
  <c r="A3241" i="1"/>
  <c r="I3240" i="1"/>
  <c r="H3240" i="1"/>
  <c r="B3240" i="1"/>
  <c r="A3240" i="1"/>
  <c r="I3239" i="1"/>
  <c r="H3239" i="1"/>
  <c r="B3239" i="1"/>
  <c r="A3239" i="1"/>
  <c r="I3238" i="1"/>
  <c r="H3238" i="1"/>
  <c r="B3238" i="1"/>
  <c r="A3238" i="1"/>
  <c r="I3237" i="1"/>
  <c r="H3237" i="1"/>
  <c r="B3237" i="1"/>
  <c r="A3237" i="1"/>
  <c r="I3236" i="1"/>
  <c r="H3236" i="1"/>
  <c r="B3236" i="1"/>
  <c r="A3236" i="1"/>
  <c r="I3235" i="1"/>
  <c r="H3235" i="1"/>
  <c r="B3235" i="1"/>
  <c r="A3235" i="1"/>
  <c r="I3234" i="1"/>
  <c r="H3234" i="1"/>
  <c r="B3234" i="1"/>
  <c r="A3234" i="1"/>
  <c r="I3233" i="1"/>
  <c r="H3233" i="1"/>
  <c r="B3233" i="1"/>
  <c r="A3233" i="1"/>
  <c r="I3232" i="1"/>
  <c r="H3232" i="1"/>
  <c r="B3232" i="1"/>
  <c r="A3232" i="1"/>
  <c r="I3231" i="1"/>
  <c r="H3231" i="1"/>
  <c r="B3231" i="1"/>
  <c r="A3231" i="1"/>
  <c r="I3230" i="1"/>
  <c r="H3230" i="1"/>
  <c r="B3230" i="1"/>
  <c r="A3230" i="1"/>
  <c r="I3229" i="1"/>
  <c r="H3229" i="1"/>
  <c r="B3229" i="1"/>
  <c r="A3229" i="1"/>
  <c r="I3228" i="1"/>
  <c r="H3228" i="1"/>
  <c r="B3228" i="1"/>
  <c r="A3228" i="1"/>
  <c r="I3227" i="1"/>
  <c r="H3227" i="1"/>
  <c r="B3227" i="1"/>
  <c r="A3227" i="1"/>
  <c r="I3226" i="1"/>
  <c r="H3226" i="1"/>
  <c r="B3226" i="1"/>
  <c r="A3226" i="1"/>
  <c r="I3225" i="1"/>
  <c r="H3225" i="1"/>
  <c r="B3225" i="1"/>
  <c r="A3225" i="1"/>
  <c r="I3224" i="1"/>
  <c r="H3224" i="1"/>
  <c r="B3224" i="1"/>
  <c r="A3224" i="1"/>
  <c r="I3223" i="1"/>
  <c r="H3223" i="1"/>
  <c r="B3223" i="1"/>
  <c r="A3223" i="1"/>
  <c r="I3222" i="1"/>
  <c r="H3222" i="1"/>
  <c r="B3222" i="1"/>
  <c r="A3222" i="1"/>
  <c r="I3221" i="1"/>
  <c r="H3221" i="1"/>
  <c r="B3221" i="1"/>
  <c r="A3221" i="1"/>
  <c r="I3220" i="1"/>
  <c r="H3220" i="1"/>
  <c r="B3220" i="1"/>
  <c r="A3220" i="1"/>
  <c r="I3219" i="1"/>
  <c r="H3219" i="1"/>
  <c r="B3219" i="1"/>
  <c r="A3219" i="1"/>
  <c r="I3218" i="1"/>
  <c r="H3218" i="1"/>
  <c r="B3218" i="1"/>
  <c r="A3218" i="1"/>
  <c r="I3217" i="1"/>
  <c r="H3217" i="1"/>
  <c r="B3217" i="1"/>
  <c r="A3217" i="1"/>
  <c r="I3216" i="1"/>
  <c r="H3216" i="1"/>
  <c r="B3216" i="1"/>
  <c r="A3216" i="1"/>
  <c r="I3215" i="1"/>
  <c r="H3215" i="1"/>
  <c r="B3215" i="1"/>
  <c r="A3215" i="1"/>
  <c r="I3214" i="1"/>
  <c r="H3214" i="1"/>
  <c r="B3214" i="1"/>
  <c r="A3214" i="1"/>
  <c r="I3213" i="1"/>
  <c r="H3213" i="1"/>
  <c r="B3213" i="1"/>
  <c r="A3213" i="1"/>
  <c r="I3212" i="1"/>
  <c r="H3212" i="1"/>
  <c r="B3212" i="1"/>
  <c r="A3212" i="1"/>
  <c r="I3211" i="1"/>
  <c r="H3211" i="1"/>
  <c r="B3211" i="1"/>
  <c r="A3211" i="1"/>
  <c r="I3210" i="1"/>
  <c r="H3210" i="1"/>
  <c r="B3210" i="1"/>
  <c r="A3210" i="1"/>
  <c r="I3209" i="1"/>
  <c r="H3209" i="1"/>
  <c r="B3209" i="1"/>
  <c r="A3209" i="1"/>
  <c r="I3208" i="1"/>
  <c r="H3208" i="1"/>
  <c r="B3208" i="1"/>
  <c r="A3208" i="1"/>
  <c r="I3207" i="1"/>
  <c r="H3207" i="1"/>
  <c r="B3207" i="1"/>
  <c r="A3207" i="1"/>
  <c r="I3206" i="1"/>
  <c r="H3206" i="1"/>
  <c r="B3206" i="1"/>
  <c r="A3206" i="1"/>
  <c r="I3205" i="1"/>
  <c r="H3205" i="1"/>
  <c r="B3205" i="1"/>
  <c r="A3205" i="1"/>
  <c r="I3204" i="1"/>
  <c r="H3204" i="1"/>
  <c r="B3204" i="1"/>
  <c r="A3204" i="1"/>
  <c r="I3203" i="1"/>
  <c r="H3203" i="1"/>
  <c r="B3203" i="1"/>
  <c r="A3203" i="1"/>
  <c r="I3202" i="1"/>
  <c r="H3202" i="1"/>
  <c r="B3202" i="1"/>
  <c r="A3202" i="1"/>
  <c r="I3201" i="1"/>
  <c r="H3201" i="1"/>
  <c r="B3201" i="1"/>
  <c r="A3201" i="1"/>
  <c r="I3200" i="1"/>
  <c r="H3200" i="1"/>
  <c r="B3200" i="1"/>
  <c r="A3200" i="1"/>
  <c r="I3199" i="1"/>
  <c r="H3199" i="1"/>
  <c r="B3199" i="1"/>
  <c r="A3199" i="1"/>
  <c r="I3198" i="1"/>
  <c r="H3198" i="1"/>
  <c r="B3198" i="1"/>
  <c r="A3198" i="1"/>
  <c r="I3197" i="1"/>
  <c r="H3197" i="1"/>
  <c r="B3197" i="1"/>
  <c r="A3197" i="1"/>
  <c r="I3196" i="1"/>
  <c r="H3196" i="1"/>
  <c r="B3196" i="1"/>
  <c r="A3196" i="1"/>
  <c r="I3195" i="1"/>
  <c r="H3195" i="1"/>
  <c r="B3195" i="1"/>
  <c r="A3195" i="1"/>
  <c r="I3194" i="1"/>
  <c r="H3194" i="1"/>
  <c r="B3194" i="1"/>
  <c r="A3194" i="1"/>
  <c r="I3193" i="1"/>
  <c r="H3193" i="1"/>
  <c r="B3193" i="1"/>
  <c r="A3193" i="1"/>
  <c r="I3192" i="1"/>
  <c r="H3192" i="1"/>
  <c r="B3192" i="1"/>
  <c r="A3192" i="1"/>
  <c r="I3191" i="1"/>
  <c r="H3191" i="1"/>
  <c r="B3191" i="1"/>
  <c r="A3191" i="1"/>
  <c r="I3190" i="1"/>
  <c r="H3190" i="1"/>
  <c r="B3190" i="1"/>
  <c r="A3190" i="1"/>
  <c r="I3189" i="1"/>
  <c r="H3189" i="1"/>
  <c r="B3189" i="1"/>
  <c r="A3189" i="1"/>
  <c r="I3188" i="1"/>
  <c r="H3188" i="1"/>
  <c r="B3188" i="1"/>
  <c r="A3188" i="1"/>
  <c r="I3187" i="1"/>
  <c r="H3187" i="1"/>
  <c r="B3187" i="1"/>
  <c r="A3187" i="1"/>
  <c r="I3186" i="1"/>
  <c r="H3186" i="1"/>
  <c r="B3186" i="1"/>
  <c r="A3186" i="1"/>
  <c r="I3185" i="1"/>
  <c r="H3185" i="1"/>
  <c r="B3185" i="1"/>
  <c r="A3185" i="1"/>
  <c r="I3184" i="1"/>
  <c r="H3184" i="1"/>
  <c r="B3184" i="1"/>
  <c r="A3184" i="1"/>
  <c r="I3183" i="1"/>
  <c r="H3183" i="1"/>
  <c r="B3183" i="1"/>
  <c r="A3183" i="1"/>
  <c r="I3182" i="1"/>
  <c r="H3182" i="1"/>
  <c r="B3182" i="1"/>
  <c r="A3182" i="1"/>
  <c r="I3181" i="1"/>
  <c r="H3181" i="1"/>
  <c r="B3181" i="1"/>
  <c r="A3181" i="1"/>
  <c r="I3180" i="1"/>
  <c r="H3180" i="1"/>
  <c r="B3180" i="1"/>
  <c r="A3180" i="1"/>
  <c r="I3179" i="1"/>
  <c r="H3179" i="1"/>
  <c r="B3179" i="1"/>
  <c r="A3179" i="1"/>
  <c r="I3178" i="1"/>
  <c r="H3178" i="1"/>
  <c r="B3178" i="1"/>
  <c r="A3178" i="1"/>
  <c r="I3177" i="1"/>
  <c r="H3177" i="1"/>
  <c r="B3177" i="1"/>
  <c r="A3177" i="1"/>
  <c r="I3176" i="1"/>
  <c r="H3176" i="1"/>
  <c r="B3176" i="1"/>
  <c r="A3176" i="1"/>
  <c r="I3175" i="1"/>
  <c r="H3175" i="1"/>
  <c r="B3175" i="1"/>
  <c r="A3175" i="1"/>
  <c r="I3174" i="1"/>
  <c r="H3174" i="1"/>
  <c r="B3174" i="1"/>
  <c r="A3174" i="1"/>
  <c r="I3173" i="1"/>
  <c r="H3173" i="1"/>
  <c r="B3173" i="1"/>
  <c r="A3173" i="1"/>
  <c r="I3172" i="1"/>
  <c r="H3172" i="1"/>
  <c r="B3172" i="1"/>
  <c r="A3172" i="1"/>
  <c r="I3171" i="1"/>
  <c r="H3171" i="1"/>
  <c r="B3171" i="1"/>
  <c r="A3171" i="1"/>
  <c r="I3170" i="1"/>
  <c r="H3170" i="1"/>
  <c r="B3170" i="1"/>
  <c r="A3170" i="1"/>
  <c r="I3169" i="1"/>
  <c r="H3169" i="1"/>
  <c r="B3169" i="1"/>
  <c r="A3169" i="1"/>
  <c r="I3168" i="1"/>
  <c r="H3168" i="1"/>
  <c r="B3168" i="1"/>
  <c r="A3168" i="1"/>
  <c r="I3167" i="1"/>
  <c r="H3167" i="1"/>
  <c r="B3167" i="1"/>
  <c r="A3167" i="1"/>
  <c r="I3166" i="1"/>
  <c r="H3166" i="1"/>
  <c r="B3166" i="1"/>
  <c r="A3166" i="1"/>
  <c r="I3165" i="1"/>
  <c r="H3165" i="1"/>
  <c r="B3165" i="1"/>
  <c r="A3165" i="1"/>
  <c r="I3164" i="1"/>
  <c r="H3164" i="1"/>
  <c r="B3164" i="1"/>
  <c r="A3164" i="1"/>
  <c r="I3163" i="1"/>
  <c r="H3163" i="1"/>
  <c r="B3163" i="1"/>
  <c r="A3163" i="1"/>
  <c r="I3162" i="1"/>
  <c r="H3162" i="1"/>
  <c r="B3162" i="1"/>
  <c r="A3162" i="1"/>
  <c r="I3161" i="1"/>
  <c r="H3161" i="1"/>
  <c r="B3161" i="1"/>
  <c r="A3161" i="1"/>
  <c r="I3160" i="1"/>
  <c r="H3160" i="1"/>
  <c r="B3160" i="1"/>
  <c r="A3160" i="1"/>
  <c r="I3159" i="1"/>
  <c r="H3159" i="1"/>
  <c r="B3159" i="1"/>
  <c r="A3159" i="1"/>
  <c r="I3158" i="1"/>
  <c r="H3158" i="1"/>
  <c r="B3158" i="1"/>
  <c r="A3158" i="1"/>
  <c r="I3157" i="1"/>
  <c r="H3157" i="1"/>
  <c r="B3157" i="1"/>
  <c r="A3157" i="1"/>
  <c r="I3156" i="1"/>
  <c r="H3156" i="1"/>
  <c r="B3156" i="1"/>
  <c r="A3156" i="1"/>
  <c r="I3155" i="1"/>
  <c r="H3155" i="1"/>
  <c r="B3155" i="1"/>
  <c r="A3155" i="1"/>
  <c r="I3154" i="1"/>
  <c r="H3154" i="1"/>
  <c r="B3154" i="1"/>
  <c r="A3154" i="1"/>
  <c r="I3153" i="1"/>
  <c r="H3153" i="1"/>
  <c r="B3153" i="1"/>
  <c r="A3153" i="1"/>
  <c r="I3152" i="1"/>
  <c r="H3152" i="1"/>
  <c r="B3152" i="1"/>
  <c r="A3152" i="1"/>
  <c r="I3151" i="1"/>
  <c r="H3151" i="1"/>
  <c r="B3151" i="1"/>
  <c r="A3151" i="1"/>
  <c r="I3150" i="1"/>
  <c r="H3150" i="1"/>
  <c r="B3150" i="1"/>
  <c r="A3150" i="1"/>
  <c r="I3149" i="1"/>
  <c r="H3149" i="1"/>
  <c r="B3149" i="1"/>
  <c r="A3149" i="1"/>
  <c r="I3148" i="1"/>
  <c r="H3148" i="1"/>
  <c r="B3148" i="1"/>
  <c r="A3148" i="1"/>
  <c r="I3147" i="1"/>
  <c r="H3147" i="1"/>
  <c r="B3147" i="1"/>
  <c r="A3147" i="1"/>
  <c r="I3146" i="1"/>
  <c r="H3146" i="1"/>
  <c r="B3146" i="1"/>
  <c r="A3146" i="1"/>
  <c r="I3145" i="1"/>
  <c r="H3145" i="1"/>
  <c r="B3145" i="1"/>
  <c r="A3145" i="1"/>
  <c r="I3144" i="1"/>
  <c r="H3144" i="1"/>
  <c r="B3144" i="1"/>
  <c r="A3144" i="1"/>
  <c r="I3143" i="1"/>
  <c r="H3143" i="1"/>
  <c r="B3143" i="1"/>
  <c r="A3143" i="1"/>
  <c r="I3142" i="1"/>
  <c r="H3142" i="1"/>
  <c r="B3142" i="1"/>
  <c r="A3142" i="1"/>
  <c r="I3141" i="1"/>
  <c r="H3141" i="1"/>
  <c r="B3141" i="1"/>
  <c r="A3141" i="1"/>
  <c r="I3140" i="1"/>
  <c r="H3140" i="1"/>
  <c r="B3140" i="1"/>
  <c r="A3140" i="1"/>
  <c r="I3139" i="1"/>
  <c r="H3139" i="1"/>
  <c r="B3139" i="1"/>
  <c r="A3139" i="1"/>
  <c r="I3138" i="1"/>
  <c r="H3138" i="1"/>
  <c r="B3138" i="1"/>
  <c r="A3138" i="1"/>
  <c r="I3137" i="1"/>
  <c r="H3137" i="1"/>
  <c r="B3137" i="1"/>
  <c r="A3137" i="1"/>
  <c r="I3136" i="1"/>
  <c r="H3136" i="1"/>
  <c r="B3136" i="1"/>
  <c r="A3136" i="1"/>
  <c r="I3135" i="1"/>
  <c r="H3135" i="1"/>
  <c r="B3135" i="1"/>
  <c r="A3135" i="1"/>
  <c r="I3134" i="1"/>
  <c r="H3134" i="1"/>
  <c r="B3134" i="1"/>
  <c r="A3134" i="1"/>
  <c r="I3133" i="1"/>
  <c r="H3133" i="1"/>
  <c r="B3133" i="1"/>
  <c r="A3133" i="1"/>
  <c r="I3132" i="1"/>
  <c r="H3132" i="1"/>
  <c r="B3132" i="1"/>
  <c r="A3132" i="1"/>
  <c r="I3131" i="1"/>
  <c r="H3131" i="1"/>
  <c r="B3131" i="1"/>
  <c r="A3131" i="1"/>
  <c r="I3130" i="1"/>
  <c r="H3130" i="1"/>
  <c r="B3130" i="1"/>
  <c r="A3130" i="1"/>
  <c r="I3129" i="1"/>
  <c r="H3129" i="1"/>
  <c r="B3129" i="1"/>
  <c r="A3129" i="1"/>
  <c r="I3128" i="1"/>
  <c r="H3128" i="1"/>
  <c r="B3128" i="1"/>
  <c r="A3128" i="1"/>
  <c r="I3127" i="1"/>
  <c r="H3127" i="1"/>
  <c r="B3127" i="1"/>
  <c r="A3127" i="1"/>
  <c r="I3126" i="1"/>
  <c r="H3126" i="1"/>
  <c r="B3126" i="1"/>
  <c r="A3126" i="1"/>
  <c r="I3125" i="1"/>
  <c r="H3125" i="1"/>
  <c r="B3125" i="1"/>
  <c r="A3125" i="1"/>
  <c r="I3124" i="1"/>
  <c r="H3124" i="1"/>
  <c r="B3124" i="1"/>
  <c r="A3124" i="1"/>
  <c r="I3123" i="1"/>
  <c r="H3123" i="1"/>
  <c r="B3123" i="1"/>
  <c r="A3123" i="1"/>
  <c r="I3122" i="1"/>
  <c r="H3122" i="1"/>
  <c r="B3122" i="1"/>
  <c r="A3122" i="1"/>
  <c r="I3121" i="1"/>
  <c r="H3121" i="1"/>
  <c r="B3121" i="1"/>
  <c r="A3121" i="1"/>
  <c r="I3120" i="1"/>
  <c r="H3120" i="1"/>
  <c r="B3120" i="1"/>
  <c r="A3120" i="1"/>
  <c r="I3119" i="1"/>
  <c r="H3119" i="1"/>
  <c r="B3119" i="1"/>
  <c r="A3119" i="1"/>
  <c r="I3118" i="1"/>
  <c r="H3118" i="1"/>
  <c r="B3118" i="1"/>
  <c r="A3118" i="1"/>
  <c r="I3117" i="1"/>
  <c r="H3117" i="1"/>
  <c r="B3117" i="1"/>
  <c r="A3117" i="1"/>
  <c r="I3116" i="1"/>
  <c r="H3116" i="1"/>
  <c r="B3116" i="1"/>
  <c r="A3116" i="1"/>
  <c r="I3115" i="1"/>
  <c r="H3115" i="1"/>
  <c r="B3115" i="1"/>
  <c r="A3115" i="1"/>
  <c r="I3114" i="1"/>
  <c r="H3114" i="1"/>
  <c r="B3114" i="1"/>
  <c r="A3114" i="1"/>
  <c r="I3113" i="1"/>
  <c r="H3113" i="1"/>
  <c r="B3113" i="1"/>
  <c r="A3113" i="1"/>
  <c r="I3112" i="1"/>
  <c r="H3112" i="1"/>
  <c r="B3112" i="1"/>
  <c r="A3112" i="1"/>
  <c r="I3111" i="1"/>
  <c r="H3111" i="1"/>
  <c r="B3111" i="1"/>
  <c r="A3111" i="1"/>
  <c r="I3110" i="1"/>
  <c r="H3110" i="1"/>
  <c r="B3110" i="1"/>
  <c r="A3110" i="1"/>
  <c r="I3109" i="1"/>
  <c r="H3109" i="1"/>
  <c r="B3109" i="1"/>
  <c r="A3109" i="1"/>
  <c r="I3108" i="1"/>
  <c r="H3108" i="1"/>
  <c r="B3108" i="1"/>
  <c r="A3108" i="1"/>
  <c r="I3107" i="1"/>
  <c r="H3107" i="1"/>
  <c r="B3107" i="1"/>
  <c r="A3107" i="1"/>
  <c r="I3106" i="1"/>
  <c r="H3106" i="1"/>
  <c r="B3106" i="1"/>
  <c r="A3106" i="1"/>
  <c r="I3105" i="1"/>
  <c r="H3105" i="1"/>
  <c r="B3105" i="1"/>
  <c r="A3105" i="1"/>
  <c r="I3104" i="1"/>
  <c r="H3104" i="1"/>
  <c r="B3104" i="1"/>
  <c r="A3104" i="1"/>
  <c r="I3103" i="1"/>
  <c r="H3103" i="1"/>
  <c r="B3103" i="1"/>
  <c r="A3103" i="1"/>
  <c r="I3102" i="1"/>
  <c r="H3102" i="1"/>
  <c r="B3102" i="1"/>
  <c r="A3102" i="1"/>
  <c r="I3101" i="1"/>
  <c r="H3101" i="1"/>
  <c r="B3101" i="1"/>
  <c r="A3101" i="1"/>
  <c r="I3100" i="1"/>
  <c r="H3100" i="1"/>
  <c r="B3100" i="1"/>
  <c r="A3100" i="1"/>
  <c r="I3099" i="1"/>
  <c r="H3099" i="1"/>
  <c r="B3099" i="1"/>
  <c r="A3099" i="1"/>
  <c r="I3098" i="1"/>
  <c r="H3098" i="1"/>
  <c r="B3098" i="1"/>
  <c r="A3098" i="1"/>
  <c r="I3097" i="1"/>
  <c r="H3097" i="1"/>
  <c r="B3097" i="1"/>
  <c r="A3097" i="1"/>
  <c r="I3096" i="1"/>
  <c r="H3096" i="1"/>
  <c r="B3096" i="1"/>
  <c r="A3096" i="1"/>
  <c r="I3095" i="1"/>
  <c r="H3095" i="1"/>
  <c r="B3095" i="1"/>
  <c r="A3095" i="1"/>
  <c r="I3094" i="1"/>
  <c r="H3094" i="1"/>
  <c r="B3094" i="1"/>
  <c r="A3094" i="1"/>
  <c r="I3093" i="1"/>
  <c r="H3093" i="1"/>
  <c r="B3093" i="1"/>
  <c r="A3093" i="1"/>
  <c r="I3092" i="1"/>
  <c r="H3092" i="1"/>
  <c r="B3092" i="1"/>
  <c r="A3092" i="1"/>
  <c r="I3091" i="1"/>
  <c r="H3091" i="1"/>
  <c r="B3091" i="1"/>
  <c r="A3091" i="1"/>
  <c r="I3090" i="1"/>
  <c r="H3090" i="1"/>
  <c r="B3090" i="1"/>
  <c r="A3090" i="1"/>
  <c r="I3089" i="1"/>
  <c r="H3089" i="1"/>
  <c r="B3089" i="1"/>
  <c r="A3089" i="1"/>
  <c r="I3088" i="1"/>
  <c r="H3088" i="1"/>
  <c r="B3088" i="1"/>
  <c r="A3088" i="1"/>
  <c r="I3087" i="1"/>
  <c r="H3087" i="1"/>
  <c r="B3087" i="1"/>
  <c r="A3087" i="1"/>
  <c r="I3086" i="1"/>
  <c r="H3086" i="1"/>
  <c r="B3086" i="1"/>
  <c r="A3086" i="1"/>
  <c r="I3085" i="1"/>
  <c r="H3085" i="1"/>
  <c r="B3085" i="1"/>
  <c r="A3085" i="1"/>
  <c r="I3084" i="1"/>
  <c r="H3084" i="1"/>
  <c r="B3084" i="1"/>
  <c r="A3084" i="1"/>
  <c r="I3083" i="1"/>
  <c r="H3083" i="1"/>
  <c r="B3083" i="1"/>
  <c r="A3083" i="1"/>
  <c r="I3082" i="1"/>
  <c r="H3082" i="1"/>
  <c r="B3082" i="1"/>
  <c r="A3082" i="1"/>
  <c r="I3081" i="1"/>
  <c r="H3081" i="1"/>
  <c r="B3081" i="1"/>
  <c r="A3081" i="1"/>
  <c r="I3080" i="1"/>
  <c r="H3080" i="1"/>
  <c r="B3080" i="1"/>
  <c r="A3080" i="1"/>
  <c r="I3079" i="1"/>
  <c r="H3079" i="1"/>
  <c r="B3079" i="1"/>
  <c r="A3079" i="1"/>
  <c r="I3078" i="1"/>
  <c r="H3078" i="1"/>
  <c r="B3078" i="1"/>
  <c r="A3078" i="1"/>
  <c r="I3077" i="1"/>
  <c r="H3077" i="1"/>
  <c r="B3077" i="1"/>
  <c r="A3077" i="1"/>
  <c r="I3076" i="1"/>
  <c r="H3076" i="1"/>
  <c r="B3076" i="1"/>
  <c r="A3076" i="1"/>
  <c r="I3075" i="1"/>
  <c r="H3075" i="1"/>
  <c r="B3075" i="1"/>
  <c r="A3075" i="1"/>
  <c r="I3074" i="1"/>
  <c r="H3074" i="1"/>
  <c r="B3074" i="1"/>
  <c r="A3074" i="1"/>
  <c r="I3073" i="1"/>
  <c r="H3073" i="1"/>
  <c r="B3073" i="1"/>
  <c r="A3073" i="1"/>
  <c r="I3072" i="1"/>
  <c r="H3072" i="1"/>
  <c r="B3072" i="1"/>
  <c r="A3072" i="1"/>
  <c r="I3071" i="1"/>
  <c r="H3071" i="1"/>
  <c r="B3071" i="1"/>
  <c r="A3071" i="1"/>
  <c r="I3070" i="1"/>
  <c r="H3070" i="1"/>
  <c r="B3070" i="1"/>
  <c r="A3070" i="1"/>
  <c r="I3069" i="1"/>
  <c r="H3069" i="1"/>
  <c r="B3069" i="1"/>
  <c r="A3069" i="1"/>
  <c r="I3068" i="1"/>
  <c r="H3068" i="1"/>
  <c r="B3068" i="1"/>
  <c r="A3068" i="1"/>
  <c r="I3067" i="1"/>
  <c r="H3067" i="1"/>
  <c r="B3067" i="1"/>
  <c r="A3067" i="1"/>
  <c r="I3066" i="1"/>
  <c r="H3066" i="1"/>
  <c r="B3066" i="1"/>
  <c r="A3066" i="1"/>
  <c r="I3065" i="1"/>
  <c r="H3065" i="1"/>
  <c r="B3065" i="1"/>
  <c r="A3065" i="1"/>
  <c r="I3064" i="1"/>
  <c r="H3064" i="1"/>
  <c r="B3064" i="1"/>
  <c r="A3064" i="1"/>
  <c r="I3063" i="1"/>
  <c r="H3063" i="1"/>
  <c r="B3063" i="1"/>
  <c r="A3063" i="1"/>
  <c r="I3062" i="1"/>
  <c r="H3062" i="1"/>
  <c r="B3062" i="1"/>
  <c r="A3062" i="1"/>
  <c r="I3061" i="1"/>
  <c r="H3061" i="1"/>
  <c r="B3061" i="1"/>
  <c r="A3061" i="1"/>
  <c r="I3060" i="1"/>
  <c r="H3060" i="1"/>
  <c r="B3060" i="1"/>
  <c r="A3060" i="1"/>
  <c r="I3059" i="1"/>
  <c r="H3059" i="1"/>
  <c r="B3059" i="1"/>
  <c r="A3059" i="1"/>
  <c r="I3058" i="1"/>
  <c r="H3058" i="1"/>
  <c r="B3058" i="1"/>
  <c r="A3058" i="1"/>
  <c r="I3057" i="1"/>
  <c r="H3057" i="1"/>
  <c r="B3057" i="1"/>
  <c r="A3057" i="1"/>
  <c r="I3056" i="1"/>
  <c r="H3056" i="1"/>
  <c r="B3056" i="1"/>
  <c r="A3056" i="1"/>
  <c r="I3055" i="1"/>
  <c r="H3055" i="1"/>
  <c r="B3055" i="1"/>
  <c r="A3055" i="1"/>
  <c r="I3054" i="1"/>
  <c r="H3054" i="1"/>
  <c r="B3054" i="1"/>
  <c r="A3054" i="1"/>
  <c r="I3053" i="1"/>
  <c r="H3053" i="1"/>
  <c r="B3053" i="1"/>
  <c r="A3053" i="1"/>
  <c r="I3052" i="1"/>
  <c r="H3052" i="1"/>
  <c r="B3052" i="1"/>
  <c r="A3052" i="1"/>
  <c r="I3051" i="1"/>
  <c r="H3051" i="1"/>
  <c r="B3051" i="1"/>
  <c r="A3051" i="1"/>
  <c r="I3050" i="1"/>
  <c r="H3050" i="1"/>
  <c r="B3050" i="1"/>
  <c r="A3050" i="1"/>
  <c r="I3049" i="1"/>
  <c r="H3049" i="1"/>
  <c r="B3049" i="1"/>
  <c r="A3049" i="1"/>
  <c r="I3048" i="1"/>
  <c r="H3048" i="1"/>
  <c r="B3048" i="1"/>
  <c r="A3048" i="1"/>
  <c r="I3047" i="1"/>
  <c r="H3047" i="1"/>
  <c r="B3047" i="1"/>
  <c r="A3047" i="1"/>
  <c r="I3046" i="1"/>
  <c r="H3046" i="1"/>
  <c r="B3046" i="1"/>
  <c r="A3046" i="1"/>
  <c r="I3045" i="1"/>
  <c r="H3045" i="1"/>
  <c r="B3045" i="1"/>
  <c r="A3045" i="1"/>
  <c r="I3044" i="1"/>
  <c r="H3044" i="1"/>
  <c r="B3044" i="1"/>
  <c r="A3044" i="1"/>
  <c r="I3043" i="1"/>
  <c r="H3043" i="1"/>
  <c r="B3043" i="1"/>
  <c r="A3043" i="1"/>
  <c r="I3042" i="1"/>
  <c r="H3042" i="1"/>
  <c r="B3042" i="1"/>
  <c r="A3042" i="1"/>
  <c r="I3041" i="1"/>
  <c r="H3041" i="1"/>
  <c r="B3041" i="1"/>
  <c r="A3041" i="1"/>
  <c r="I3040" i="1"/>
  <c r="H3040" i="1"/>
  <c r="B3040" i="1"/>
  <c r="A3040" i="1"/>
  <c r="I3039" i="1"/>
  <c r="H3039" i="1"/>
  <c r="B3039" i="1"/>
  <c r="A3039" i="1"/>
  <c r="I3038" i="1"/>
  <c r="H3038" i="1"/>
  <c r="B3038" i="1"/>
  <c r="A3038" i="1"/>
  <c r="I3037" i="1"/>
  <c r="H3037" i="1"/>
  <c r="B3037" i="1"/>
  <c r="A3037" i="1"/>
  <c r="I3036" i="1"/>
  <c r="H3036" i="1"/>
  <c r="B3036" i="1"/>
  <c r="A3036" i="1"/>
  <c r="I3035" i="1"/>
  <c r="H3035" i="1"/>
  <c r="B3035" i="1"/>
  <c r="A3035" i="1"/>
  <c r="I3034" i="1"/>
  <c r="H3034" i="1"/>
  <c r="B3034" i="1"/>
  <c r="A3034" i="1"/>
  <c r="I3033" i="1"/>
  <c r="H3033" i="1"/>
  <c r="B3033" i="1"/>
  <c r="A3033" i="1"/>
  <c r="I3032" i="1"/>
  <c r="H3032" i="1"/>
  <c r="B3032" i="1"/>
  <c r="A3032" i="1"/>
  <c r="I3031" i="1"/>
  <c r="H3031" i="1"/>
  <c r="B3031" i="1"/>
  <c r="A3031" i="1"/>
  <c r="I3030" i="1"/>
  <c r="H3030" i="1"/>
  <c r="B3030" i="1"/>
  <c r="A3030" i="1"/>
  <c r="I3029" i="1"/>
  <c r="H3029" i="1"/>
  <c r="B3029" i="1"/>
  <c r="A3029" i="1"/>
  <c r="I3028" i="1"/>
  <c r="H3028" i="1"/>
  <c r="B3028" i="1"/>
  <c r="A3028" i="1"/>
  <c r="I3027" i="1"/>
  <c r="H3027" i="1"/>
  <c r="B3027" i="1"/>
  <c r="A3027" i="1"/>
  <c r="I3026" i="1"/>
  <c r="H3026" i="1"/>
  <c r="B3026" i="1"/>
  <c r="A3026" i="1"/>
  <c r="I3025" i="1"/>
  <c r="H3025" i="1"/>
  <c r="B3025" i="1"/>
  <c r="A3025" i="1"/>
  <c r="I3024" i="1"/>
  <c r="H3024" i="1"/>
  <c r="B3024" i="1"/>
  <c r="A3024" i="1"/>
  <c r="I3023" i="1"/>
  <c r="H3023" i="1"/>
  <c r="B3023" i="1"/>
  <c r="A3023" i="1"/>
  <c r="I3022" i="1"/>
  <c r="H3022" i="1"/>
  <c r="B3022" i="1"/>
  <c r="A3022" i="1"/>
  <c r="I3021" i="1"/>
  <c r="H3021" i="1"/>
  <c r="B3021" i="1"/>
  <c r="A3021" i="1"/>
  <c r="I3020" i="1"/>
  <c r="H3020" i="1"/>
  <c r="B3020" i="1"/>
  <c r="A3020" i="1"/>
  <c r="I3019" i="1"/>
  <c r="H3019" i="1"/>
  <c r="B3019" i="1"/>
  <c r="A3019" i="1"/>
  <c r="I3018" i="1"/>
  <c r="H3018" i="1"/>
  <c r="B3018" i="1"/>
  <c r="A3018" i="1"/>
  <c r="I3017" i="1"/>
  <c r="H3017" i="1"/>
  <c r="B3017" i="1"/>
  <c r="A3017" i="1"/>
  <c r="I3016" i="1"/>
  <c r="H3016" i="1"/>
  <c r="B3016" i="1"/>
  <c r="A3016" i="1"/>
  <c r="I3015" i="1"/>
  <c r="H3015" i="1"/>
  <c r="B3015" i="1"/>
  <c r="A3015" i="1"/>
  <c r="I3014" i="1"/>
  <c r="H3014" i="1"/>
  <c r="B3014" i="1"/>
  <c r="A3014" i="1"/>
  <c r="I3013" i="1"/>
  <c r="H3013" i="1"/>
  <c r="B3013" i="1"/>
  <c r="A3013" i="1"/>
  <c r="I3012" i="1"/>
  <c r="H3012" i="1"/>
  <c r="B3012" i="1"/>
  <c r="A3012" i="1"/>
  <c r="I3011" i="1"/>
  <c r="H3011" i="1"/>
  <c r="B3011" i="1"/>
  <c r="A3011" i="1"/>
  <c r="I3010" i="1"/>
  <c r="H3010" i="1"/>
  <c r="B3010" i="1"/>
  <c r="A3010" i="1"/>
  <c r="I3009" i="1"/>
  <c r="H3009" i="1"/>
  <c r="B3009" i="1"/>
  <c r="A3009" i="1"/>
  <c r="I3008" i="1"/>
  <c r="H3008" i="1"/>
  <c r="B3008" i="1"/>
  <c r="A3008" i="1"/>
  <c r="I3007" i="1"/>
  <c r="H3007" i="1"/>
  <c r="B3007" i="1"/>
  <c r="A3007" i="1"/>
  <c r="I3006" i="1"/>
  <c r="H3006" i="1"/>
  <c r="B3006" i="1"/>
  <c r="A3006" i="1"/>
  <c r="I3005" i="1"/>
  <c r="H3005" i="1"/>
  <c r="B3005" i="1"/>
  <c r="A3005" i="1"/>
  <c r="I3004" i="1"/>
  <c r="H3004" i="1"/>
  <c r="B3004" i="1"/>
  <c r="A3004" i="1"/>
  <c r="I3003" i="1"/>
  <c r="H3003" i="1"/>
  <c r="B3003" i="1"/>
  <c r="A3003" i="1"/>
  <c r="I3002" i="1"/>
  <c r="H3002" i="1"/>
  <c r="B3002" i="1"/>
  <c r="A3002" i="1"/>
  <c r="I3001" i="1"/>
  <c r="H3001" i="1"/>
  <c r="B3001" i="1"/>
  <c r="A3001" i="1"/>
  <c r="I3000" i="1"/>
  <c r="H3000" i="1"/>
  <c r="B3000" i="1"/>
  <c r="A3000" i="1"/>
  <c r="I2999" i="1"/>
  <c r="H2999" i="1"/>
  <c r="B2999" i="1"/>
  <c r="A2999" i="1"/>
  <c r="I2998" i="1"/>
  <c r="H2998" i="1"/>
  <c r="B2998" i="1"/>
  <c r="A2998" i="1"/>
  <c r="I2997" i="1"/>
  <c r="H2997" i="1"/>
  <c r="B2997" i="1"/>
  <c r="A2997" i="1"/>
  <c r="I2996" i="1"/>
  <c r="H2996" i="1"/>
  <c r="B2996" i="1"/>
  <c r="A2996" i="1"/>
  <c r="I2995" i="1"/>
  <c r="H2995" i="1"/>
  <c r="B2995" i="1"/>
  <c r="A2995" i="1"/>
  <c r="I2994" i="1"/>
  <c r="H2994" i="1"/>
  <c r="B2994" i="1"/>
  <c r="A2994" i="1"/>
  <c r="I2993" i="1"/>
  <c r="H2993" i="1"/>
  <c r="B2993" i="1"/>
  <c r="A2993" i="1"/>
  <c r="I2992" i="1"/>
  <c r="H2992" i="1"/>
  <c r="B2992" i="1"/>
  <c r="A2992" i="1"/>
  <c r="I2991" i="1"/>
  <c r="H2991" i="1"/>
  <c r="B2991" i="1"/>
  <c r="A2991" i="1"/>
  <c r="I2990" i="1"/>
  <c r="H2990" i="1"/>
  <c r="B2990" i="1"/>
  <c r="A2990" i="1"/>
  <c r="I2989" i="1"/>
  <c r="H2989" i="1"/>
  <c r="B2989" i="1"/>
  <c r="A2989" i="1"/>
  <c r="I2988" i="1"/>
  <c r="H2988" i="1"/>
  <c r="B2988" i="1"/>
  <c r="A2988" i="1"/>
  <c r="I2987" i="1"/>
  <c r="H2987" i="1"/>
  <c r="B2987" i="1"/>
  <c r="A2987" i="1"/>
  <c r="I2986" i="1"/>
  <c r="H2986" i="1"/>
  <c r="B2986" i="1"/>
  <c r="A2986" i="1"/>
  <c r="I2985" i="1"/>
  <c r="H2985" i="1"/>
  <c r="B2985" i="1"/>
  <c r="A2985" i="1"/>
  <c r="I2984" i="1"/>
  <c r="H2984" i="1"/>
  <c r="B2984" i="1"/>
  <c r="A2984" i="1"/>
  <c r="I2983" i="1"/>
  <c r="H2983" i="1"/>
  <c r="B2983" i="1"/>
  <c r="A2983" i="1"/>
  <c r="I2982" i="1"/>
  <c r="H2982" i="1"/>
  <c r="B2982" i="1"/>
  <c r="A2982" i="1"/>
  <c r="I2981" i="1"/>
  <c r="H2981" i="1"/>
  <c r="B2981" i="1"/>
  <c r="A2981" i="1"/>
  <c r="I2980" i="1"/>
  <c r="H2980" i="1"/>
  <c r="B2980" i="1"/>
  <c r="A2980" i="1"/>
  <c r="I2979" i="1"/>
  <c r="H2979" i="1"/>
  <c r="B2979" i="1"/>
  <c r="A2979" i="1"/>
  <c r="I2978" i="1"/>
  <c r="H2978" i="1"/>
  <c r="B2978" i="1"/>
  <c r="A2978" i="1"/>
  <c r="I2977" i="1"/>
  <c r="H2977" i="1"/>
  <c r="B2977" i="1"/>
  <c r="A2977" i="1"/>
  <c r="I2976" i="1"/>
  <c r="H2976" i="1"/>
  <c r="B2976" i="1"/>
  <c r="A2976" i="1"/>
  <c r="I2975" i="1"/>
  <c r="H2975" i="1"/>
  <c r="B2975" i="1"/>
  <c r="A2975" i="1"/>
  <c r="I2974" i="1"/>
  <c r="H2974" i="1"/>
  <c r="B2974" i="1"/>
  <c r="A2974" i="1"/>
  <c r="I2973" i="1"/>
  <c r="H2973" i="1"/>
  <c r="B2973" i="1"/>
  <c r="A2973" i="1"/>
  <c r="I2972" i="1"/>
  <c r="H2972" i="1"/>
  <c r="B2972" i="1"/>
  <c r="A2972" i="1"/>
  <c r="I2971" i="1"/>
  <c r="H2971" i="1"/>
  <c r="B2971" i="1"/>
  <c r="A2971" i="1"/>
  <c r="I2970" i="1"/>
  <c r="H2970" i="1"/>
  <c r="B2970" i="1"/>
  <c r="A2970" i="1"/>
  <c r="I2969" i="1"/>
  <c r="H2969" i="1"/>
  <c r="B2969" i="1"/>
  <c r="A2969" i="1"/>
  <c r="I2968" i="1"/>
  <c r="H2968" i="1"/>
  <c r="B2968" i="1"/>
  <c r="A2968" i="1"/>
  <c r="I2967" i="1"/>
  <c r="H2967" i="1"/>
  <c r="B2967" i="1"/>
  <c r="A2967" i="1"/>
  <c r="I2966" i="1"/>
  <c r="H2966" i="1"/>
  <c r="B2966" i="1"/>
  <c r="A2966" i="1"/>
  <c r="I2965" i="1"/>
  <c r="H2965" i="1"/>
  <c r="B2965" i="1"/>
  <c r="A2965" i="1"/>
  <c r="I2964" i="1"/>
  <c r="H2964" i="1"/>
  <c r="B2964" i="1"/>
  <c r="A2964" i="1"/>
  <c r="I2963" i="1"/>
  <c r="H2963" i="1"/>
  <c r="B2963" i="1"/>
  <c r="A2963" i="1"/>
  <c r="I2962" i="1"/>
  <c r="H2962" i="1"/>
  <c r="B2962" i="1"/>
  <c r="A2962" i="1"/>
  <c r="I2961" i="1"/>
  <c r="H2961" i="1"/>
  <c r="B2961" i="1"/>
  <c r="A2961" i="1"/>
  <c r="I2960" i="1"/>
  <c r="H2960" i="1"/>
  <c r="B2960" i="1"/>
  <c r="A2960" i="1"/>
  <c r="I2959" i="1"/>
  <c r="H2959" i="1"/>
  <c r="B2959" i="1"/>
  <c r="A2959" i="1"/>
  <c r="I2958" i="1"/>
  <c r="H2958" i="1"/>
  <c r="B2958" i="1"/>
  <c r="A2958" i="1"/>
  <c r="I2957" i="1"/>
  <c r="H2957" i="1"/>
  <c r="B2957" i="1"/>
  <c r="A2957" i="1"/>
  <c r="I2956" i="1"/>
  <c r="H2956" i="1"/>
  <c r="B2956" i="1"/>
  <c r="A2956" i="1"/>
  <c r="I2955" i="1"/>
  <c r="H2955" i="1"/>
  <c r="B2955" i="1"/>
  <c r="A2955" i="1"/>
  <c r="I2954" i="1"/>
  <c r="H2954" i="1"/>
  <c r="B2954" i="1"/>
  <c r="A2954" i="1"/>
  <c r="I2953" i="1"/>
  <c r="H2953" i="1"/>
  <c r="B2953" i="1"/>
  <c r="A2953" i="1"/>
  <c r="I2952" i="1"/>
  <c r="H2952" i="1"/>
  <c r="B2952" i="1"/>
  <c r="A2952" i="1"/>
  <c r="I2951" i="1"/>
  <c r="H2951" i="1"/>
  <c r="B2951" i="1"/>
  <c r="A2951" i="1"/>
  <c r="I2950" i="1"/>
  <c r="H2950" i="1"/>
  <c r="B2950" i="1"/>
  <c r="A2950" i="1"/>
  <c r="I2949" i="1"/>
  <c r="H2949" i="1"/>
  <c r="B2949" i="1"/>
  <c r="A2949" i="1"/>
  <c r="I2948" i="1"/>
  <c r="H2948" i="1"/>
  <c r="B2948" i="1"/>
  <c r="A2948" i="1"/>
  <c r="I2947" i="1"/>
  <c r="H2947" i="1"/>
  <c r="B2947" i="1"/>
  <c r="A2947" i="1"/>
  <c r="I2946" i="1"/>
  <c r="H2946" i="1"/>
  <c r="B2946" i="1"/>
  <c r="A2946" i="1"/>
  <c r="I2945" i="1"/>
  <c r="H2945" i="1"/>
  <c r="B2945" i="1"/>
  <c r="A2945" i="1"/>
  <c r="I2944" i="1"/>
  <c r="H2944" i="1"/>
  <c r="B2944" i="1"/>
  <c r="A2944" i="1"/>
  <c r="I2943" i="1"/>
  <c r="H2943" i="1"/>
  <c r="B2943" i="1"/>
  <c r="A2943" i="1"/>
  <c r="I2942" i="1"/>
  <c r="H2942" i="1"/>
  <c r="B2942" i="1"/>
  <c r="A2942" i="1"/>
  <c r="I2941" i="1"/>
  <c r="H2941" i="1"/>
  <c r="B2941" i="1"/>
  <c r="A2941" i="1"/>
  <c r="I2940" i="1"/>
  <c r="H2940" i="1"/>
  <c r="B2940" i="1"/>
  <c r="A2940" i="1"/>
  <c r="I2939" i="1"/>
  <c r="H2939" i="1"/>
  <c r="B2939" i="1"/>
  <c r="A2939" i="1"/>
  <c r="I2938" i="1"/>
  <c r="H2938" i="1"/>
  <c r="B2938" i="1"/>
  <c r="A2938" i="1"/>
  <c r="I2937" i="1"/>
  <c r="H2937" i="1"/>
  <c r="B2937" i="1"/>
  <c r="A2937" i="1"/>
  <c r="I2936" i="1"/>
  <c r="H2936" i="1"/>
  <c r="B2936" i="1"/>
  <c r="A2936" i="1"/>
  <c r="I2935" i="1"/>
  <c r="H2935" i="1"/>
  <c r="B2935" i="1"/>
  <c r="A2935" i="1"/>
  <c r="I2934" i="1"/>
  <c r="H2934" i="1"/>
  <c r="B2934" i="1"/>
  <c r="A2934" i="1"/>
  <c r="I2933" i="1"/>
  <c r="H2933" i="1"/>
  <c r="B2933" i="1"/>
  <c r="A2933" i="1"/>
  <c r="I2932" i="1"/>
  <c r="H2932" i="1"/>
  <c r="B2932" i="1"/>
  <c r="A2932" i="1"/>
  <c r="I2931" i="1"/>
  <c r="H2931" i="1"/>
  <c r="B2931" i="1"/>
  <c r="A2931" i="1"/>
  <c r="I2930" i="1"/>
  <c r="H2930" i="1"/>
  <c r="B2930" i="1"/>
  <c r="A2930" i="1"/>
  <c r="I2929" i="1"/>
  <c r="H2929" i="1"/>
  <c r="B2929" i="1"/>
  <c r="A2929" i="1"/>
  <c r="I2928" i="1"/>
  <c r="H2928" i="1"/>
  <c r="B2928" i="1"/>
  <c r="A2928" i="1"/>
  <c r="I2927" i="1"/>
  <c r="H2927" i="1"/>
  <c r="B2927" i="1"/>
  <c r="A2927" i="1"/>
  <c r="I2926" i="1"/>
  <c r="H2926" i="1"/>
  <c r="B2926" i="1"/>
  <c r="A2926" i="1"/>
  <c r="I2925" i="1"/>
  <c r="H2925" i="1"/>
  <c r="B2925" i="1"/>
  <c r="A2925" i="1"/>
  <c r="I2924" i="1"/>
  <c r="H2924" i="1"/>
  <c r="B2924" i="1"/>
  <c r="A2924" i="1"/>
  <c r="I2923" i="1"/>
  <c r="H2923" i="1"/>
  <c r="B2923" i="1"/>
  <c r="A2923" i="1"/>
  <c r="I2922" i="1"/>
  <c r="H2922" i="1"/>
  <c r="B2922" i="1"/>
  <c r="A2922" i="1"/>
  <c r="I2921" i="1"/>
  <c r="H2921" i="1"/>
  <c r="B2921" i="1"/>
  <c r="A2921" i="1"/>
  <c r="I2920" i="1"/>
  <c r="H2920" i="1"/>
  <c r="B2920" i="1"/>
  <c r="A2920" i="1"/>
  <c r="I2919" i="1"/>
  <c r="H2919" i="1"/>
  <c r="B2919" i="1"/>
  <c r="A2919" i="1"/>
  <c r="I2918" i="1"/>
  <c r="H2918" i="1"/>
  <c r="B2918" i="1"/>
  <c r="A2918" i="1"/>
  <c r="I2917" i="1"/>
  <c r="H2917" i="1"/>
  <c r="B2917" i="1"/>
  <c r="A2917" i="1"/>
  <c r="I2916" i="1"/>
  <c r="H2916" i="1"/>
  <c r="B2916" i="1"/>
  <c r="A2916" i="1"/>
  <c r="I2915" i="1"/>
  <c r="H2915" i="1"/>
  <c r="B2915" i="1"/>
  <c r="A2915" i="1"/>
  <c r="I2914" i="1"/>
  <c r="H2914" i="1"/>
  <c r="B2914" i="1"/>
  <c r="A2914" i="1"/>
  <c r="I2913" i="1"/>
  <c r="H2913" i="1"/>
  <c r="B2913" i="1"/>
  <c r="A2913" i="1"/>
  <c r="I2912" i="1"/>
  <c r="H2912" i="1"/>
  <c r="B2912" i="1"/>
  <c r="A2912" i="1"/>
  <c r="I2911" i="1"/>
  <c r="H2911" i="1"/>
  <c r="B2911" i="1"/>
  <c r="A2911" i="1"/>
  <c r="I2910" i="1"/>
  <c r="H2910" i="1"/>
  <c r="B2910" i="1"/>
  <c r="A2910" i="1"/>
  <c r="I2909" i="1"/>
  <c r="H2909" i="1"/>
  <c r="B2909" i="1"/>
  <c r="A2909" i="1"/>
  <c r="I2908" i="1"/>
  <c r="H2908" i="1"/>
  <c r="B2908" i="1"/>
  <c r="A2908" i="1"/>
  <c r="I2907" i="1"/>
  <c r="H2907" i="1"/>
  <c r="B2907" i="1"/>
  <c r="A2907" i="1"/>
  <c r="I2906" i="1"/>
  <c r="H2906" i="1"/>
  <c r="B2906" i="1"/>
  <c r="A2906" i="1"/>
  <c r="I2905" i="1"/>
  <c r="H2905" i="1"/>
  <c r="B2905" i="1"/>
  <c r="A2905" i="1"/>
  <c r="I2904" i="1"/>
  <c r="H2904" i="1"/>
  <c r="B2904" i="1"/>
  <c r="A2904" i="1"/>
  <c r="I2903" i="1"/>
  <c r="H2903" i="1"/>
  <c r="B2903" i="1"/>
  <c r="A2903" i="1"/>
  <c r="I2902" i="1"/>
  <c r="H2902" i="1"/>
  <c r="B2902" i="1"/>
  <c r="A2902" i="1"/>
  <c r="I2901" i="1"/>
  <c r="H2901" i="1"/>
  <c r="B2901" i="1"/>
  <c r="A2901" i="1"/>
  <c r="I2900" i="1"/>
  <c r="H2900" i="1"/>
  <c r="B2900" i="1"/>
  <c r="A2900" i="1"/>
  <c r="I2899" i="1"/>
  <c r="H2899" i="1"/>
  <c r="B2899" i="1"/>
  <c r="A2899" i="1"/>
  <c r="I2898" i="1"/>
  <c r="H2898" i="1"/>
  <c r="B2898" i="1"/>
  <c r="A2898" i="1"/>
  <c r="I2897" i="1"/>
  <c r="H2897" i="1"/>
  <c r="B2897" i="1"/>
  <c r="A2897" i="1"/>
  <c r="I2896" i="1"/>
  <c r="H2896" i="1"/>
  <c r="B2896" i="1"/>
  <c r="A2896" i="1"/>
  <c r="I2895" i="1"/>
  <c r="H2895" i="1"/>
  <c r="B2895" i="1"/>
  <c r="A2895" i="1"/>
  <c r="I2894" i="1"/>
  <c r="H2894" i="1"/>
  <c r="B2894" i="1"/>
  <c r="A2894" i="1"/>
  <c r="I2893" i="1"/>
  <c r="H2893" i="1"/>
  <c r="B2893" i="1"/>
  <c r="A2893" i="1"/>
  <c r="I2892" i="1"/>
  <c r="H2892" i="1"/>
  <c r="B2892" i="1"/>
  <c r="A2892" i="1"/>
  <c r="I2891" i="1"/>
  <c r="H2891" i="1"/>
  <c r="B2891" i="1"/>
  <c r="A2891" i="1"/>
  <c r="I2890" i="1"/>
  <c r="H2890" i="1"/>
  <c r="B2890" i="1"/>
  <c r="A2890" i="1"/>
  <c r="I2889" i="1"/>
  <c r="H2889" i="1"/>
  <c r="B2889" i="1"/>
  <c r="A2889" i="1"/>
  <c r="I2888" i="1"/>
  <c r="H2888" i="1"/>
  <c r="B2888" i="1"/>
  <c r="A2888" i="1"/>
  <c r="I2887" i="1"/>
  <c r="H2887" i="1"/>
  <c r="B2887" i="1"/>
  <c r="A2887" i="1"/>
  <c r="I2886" i="1"/>
  <c r="H2886" i="1"/>
  <c r="B2886" i="1"/>
  <c r="A2886" i="1"/>
  <c r="I2885" i="1"/>
  <c r="H2885" i="1"/>
  <c r="B2885" i="1"/>
  <c r="A2885" i="1"/>
  <c r="I2884" i="1"/>
  <c r="H2884" i="1"/>
  <c r="B2884" i="1"/>
  <c r="A2884" i="1"/>
  <c r="I2883" i="1"/>
  <c r="H2883" i="1"/>
  <c r="B2883" i="1"/>
  <c r="A2883" i="1"/>
  <c r="I2882" i="1"/>
  <c r="H2882" i="1"/>
  <c r="B2882" i="1"/>
  <c r="A2882" i="1"/>
  <c r="I2881" i="1"/>
  <c r="H2881" i="1"/>
  <c r="B2881" i="1"/>
  <c r="A2881" i="1"/>
  <c r="I2880" i="1"/>
  <c r="H2880" i="1"/>
  <c r="B2880" i="1"/>
  <c r="A2880" i="1"/>
  <c r="I2879" i="1"/>
  <c r="H2879" i="1"/>
  <c r="B2879" i="1"/>
  <c r="A2879" i="1"/>
  <c r="I2878" i="1"/>
  <c r="H2878" i="1"/>
  <c r="B2878" i="1"/>
  <c r="A2878" i="1"/>
  <c r="I2877" i="1"/>
  <c r="H2877" i="1"/>
  <c r="B2877" i="1"/>
  <c r="A2877" i="1"/>
  <c r="I2876" i="1"/>
  <c r="H2876" i="1"/>
  <c r="B2876" i="1"/>
  <c r="A2876" i="1"/>
  <c r="I2875" i="1"/>
  <c r="H2875" i="1"/>
  <c r="B2875" i="1"/>
  <c r="A2875" i="1"/>
  <c r="I2874" i="1"/>
  <c r="H2874" i="1"/>
  <c r="B2874" i="1"/>
  <c r="A2874" i="1"/>
  <c r="I2873" i="1"/>
  <c r="H2873" i="1"/>
  <c r="B2873" i="1"/>
  <c r="A2873" i="1"/>
  <c r="I2872" i="1"/>
  <c r="H2872" i="1"/>
  <c r="B2872" i="1"/>
  <c r="A2872" i="1"/>
  <c r="I2871" i="1"/>
  <c r="H2871" i="1"/>
  <c r="B2871" i="1"/>
  <c r="A2871" i="1"/>
  <c r="I2870" i="1"/>
  <c r="H2870" i="1"/>
  <c r="B2870" i="1"/>
  <c r="A2870" i="1"/>
  <c r="I2869" i="1"/>
  <c r="H2869" i="1"/>
  <c r="B2869" i="1"/>
  <c r="A2869" i="1"/>
  <c r="I2868" i="1"/>
  <c r="H2868" i="1"/>
  <c r="B2868" i="1"/>
  <c r="A2868" i="1"/>
  <c r="I2867" i="1"/>
  <c r="H2867" i="1"/>
  <c r="B2867" i="1"/>
  <c r="A2867" i="1"/>
  <c r="I2866" i="1"/>
  <c r="H2866" i="1"/>
  <c r="B2866" i="1"/>
  <c r="A2866" i="1"/>
  <c r="I2865" i="1"/>
  <c r="H2865" i="1"/>
  <c r="B2865" i="1"/>
  <c r="A2865" i="1"/>
  <c r="I2864" i="1"/>
  <c r="H2864" i="1"/>
  <c r="B2864" i="1"/>
  <c r="A2864" i="1"/>
  <c r="I2863" i="1"/>
  <c r="H2863" i="1"/>
  <c r="B2863" i="1"/>
  <c r="A2863" i="1"/>
  <c r="I2862" i="1"/>
  <c r="H2862" i="1"/>
  <c r="B2862" i="1"/>
  <c r="A2862" i="1"/>
  <c r="I2861" i="1"/>
  <c r="H2861" i="1"/>
  <c r="B2861" i="1"/>
  <c r="A2861" i="1"/>
  <c r="I2860" i="1"/>
  <c r="H2860" i="1"/>
  <c r="B2860" i="1"/>
  <c r="A2860" i="1"/>
  <c r="I2859" i="1"/>
  <c r="H2859" i="1"/>
  <c r="B2859" i="1"/>
  <c r="A2859" i="1"/>
  <c r="I2858" i="1"/>
  <c r="H2858" i="1"/>
  <c r="B2858" i="1"/>
  <c r="A2858" i="1"/>
  <c r="I2857" i="1"/>
  <c r="H2857" i="1"/>
  <c r="B2857" i="1"/>
  <c r="A2857" i="1"/>
  <c r="I2856" i="1"/>
  <c r="H2856" i="1"/>
  <c r="B2856" i="1"/>
  <c r="A2856" i="1"/>
  <c r="I2855" i="1"/>
  <c r="H2855" i="1"/>
  <c r="B2855" i="1"/>
  <c r="A2855" i="1"/>
  <c r="I2854" i="1"/>
  <c r="H2854" i="1"/>
  <c r="B2854" i="1"/>
  <c r="A2854" i="1"/>
  <c r="I2853" i="1"/>
  <c r="H2853" i="1"/>
  <c r="B2853" i="1"/>
  <c r="A2853" i="1"/>
  <c r="I2852" i="1"/>
  <c r="H2852" i="1"/>
  <c r="B2852" i="1"/>
  <c r="A2852" i="1"/>
  <c r="I2851" i="1"/>
  <c r="H2851" i="1"/>
  <c r="B2851" i="1"/>
  <c r="A2851" i="1"/>
  <c r="I2850" i="1"/>
  <c r="H2850" i="1"/>
  <c r="B2850" i="1"/>
  <c r="A2850" i="1"/>
  <c r="I2849" i="1"/>
  <c r="H2849" i="1"/>
  <c r="B2849" i="1"/>
  <c r="A2849" i="1"/>
  <c r="I2848" i="1"/>
  <c r="H2848" i="1"/>
  <c r="B2848" i="1"/>
  <c r="A2848" i="1"/>
  <c r="I2847" i="1"/>
  <c r="H2847" i="1"/>
  <c r="B2847" i="1"/>
  <c r="A2847" i="1"/>
  <c r="I2846" i="1"/>
  <c r="H2846" i="1"/>
  <c r="B2846" i="1"/>
  <c r="A2846" i="1"/>
  <c r="I2845" i="1"/>
  <c r="H2845" i="1"/>
  <c r="B2845" i="1"/>
  <c r="A2845" i="1"/>
  <c r="I2844" i="1"/>
  <c r="H2844" i="1"/>
  <c r="B2844" i="1"/>
  <c r="A2844" i="1"/>
  <c r="I2843" i="1"/>
  <c r="H2843" i="1"/>
  <c r="B2843" i="1"/>
  <c r="A2843" i="1"/>
  <c r="I2842" i="1"/>
  <c r="H2842" i="1"/>
  <c r="B2842" i="1"/>
  <c r="A2842" i="1"/>
  <c r="I2841" i="1"/>
  <c r="H2841" i="1"/>
  <c r="B2841" i="1"/>
  <c r="A2841" i="1"/>
  <c r="I2840" i="1"/>
  <c r="H2840" i="1"/>
  <c r="B2840" i="1"/>
  <c r="A2840" i="1"/>
  <c r="I2839" i="1"/>
  <c r="H2839" i="1"/>
  <c r="B2839" i="1"/>
  <c r="A2839" i="1"/>
  <c r="I2838" i="1"/>
  <c r="H2838" i="1"/>
  <c r="B2838" i="1"/>
  <c r="A2838" i="1"/>
  <c r="I2837" i="1"/>
  <c r="H2837" i="1"/>
  <c r="B2837" i="1"/>
  <c r="A2837" i="1"/>
  <c r="I2836" i="1"/>
  <c r="H2836" i="1"/>
  <c r="B2836" i="1"/>
  <c r="A2836" i="1"/>
  <c r="I2835" i="1"/>
  <c r="H2835" i="1"/>
  <c r="B2835" i="1"/>
  <c r="A2835" i="1"/>
  <c r="I2834" i="1"/>
  <c r="H2834" i="1"/>
  <c r="B2834" i="1"/>
  <c r="A2834" i="1"/>
  <c r="I2833" i="1"/>
  <c r="H2833" i="1"/>
  <c r="B2833" i="1"/>
  <c r="A2833" i="1"/>
  <c r="I2832" i="1"/>
  <c r="H2832" i="1"/>
  <c r="B2832" i="1"/>
  <c r="A2832" i="1"/>
  <c r="I2831" i="1"/>
  <c r="H2831" i="1"/>
  <c r="B2831" i="1"/>
  <c r="A2831" i="1"/>
  <c r="I2830" i="1"/>
  <c r="H2830" i="1"/>
  <c r="B2830" i="1"/>
  <c r="A2830" i="1"/>
  <c r="I2829" i="1"/>
  <c r="H2829" i="1"/>
  <c r="B2829" i="1"/>
  <c r="A2829" i="1"/>
  <c r="I2828" i="1"/>
  <c r="H2828" i="1"/>
  <c r="B2828" i="1"/>
  <c r="A2828" i="1"/>
  <c r="I2827" i="1"/>
  <c r="H2827" i="1"/>
  <c r="B2827" i="1"/>
  <c r="A2827" i="1"/>
  <c r="I2826" i="1"/>
  <c r="H2826" i="1"/>
  <c r="B2826" i="1"/>
  <c r="A2826" i="1"/>
  <c r="I2825" i="1"/>
  <c r="H2825" i="1"/>
  <c r="B2825" i="1"/>
  <c r="A2825" i="1"/>
  <c r="I2824" i="1"/>
  <c r="H2824" i="1"/>
  <c r="B2824" i="1"/>
  <c r="A2824" i="1"/>
  <c r="I2823" i="1"/>
  <c r="H2823" i="1"/>
  <c r="B2823" i="1"/>
  <c r="A2823" i="1"/>
  <c r="I2822" i="1"/>
  <c r="H2822" i="1"/>
  <c r="B2822" i="1"/>
  <c r="A2822" i="1"/>
  <c r="I2821" i="1"/>
  <c r="H2821" i="1"/>
  <c r="B2821" i="1"/>
  <c r="A2821" i="1"/>
  <c r="I2820" i="1"/>
  <c r="H2820" i="1"/>
  <c r="B2820" i="1"/>
  <c r="A2820" i="1"/>
  <c r="I2819" i="1"/>
  <c r="H2819" i="1"/>
  <c r="B2819" i="1"/>
  <c r="A2819" i="1"/>
  <c r="I2818" i="1"/>
  <c r="H2818" i="1"/>
  <c r="B2818" i="1"/>
  <c r="A2818" i="1"/>
  <c r="I2817" i="1"/>
  <c r="H2817" i="1"/>
  <c r="B2817" i="1"/>
  <c r="A2817" i="1"/>
  <c r="I2816" i="1"/>
  <c r="H2816" i="1"/>
  <c r="B2816" i="1"/>
  <c r="A2816" i="1"/>
  <c r="I2815" i="1"/>
  <c r="H2815" i="1"/>
  <c r="B2815" i="1"/>
  <c r="A2815" i="1"/>
  <c r="I2814" i="1"/>
  <c r="H2814" i="1"/>
  <c r="B2814" i="1"/>
  <c r="A2814" i="1"/>
  <c r="I2813" i="1"/>
  <c r="H2813" i="1"/>
  <c r="B2813" i="1"/>
  <c r="A2813" i="1"/>
  <c r="I2812" i="1"/>
  <c r="H2812" i="1"/>
  <c r="B2812" i="1"/>
  <c r="A2812" i="1"/>
  <c r="I2811" i="1"/>
  <c r="H2811" i="1"/>
  <c r="B2811" i="1"/>
  <c r="A2811" i="1"/>
  <c r="I2810" i="1"/>
  <c r="H2810" i="1"/>
  <c r="B2810" i="1"/>
  <c r="A2810" i="1"/>
  <c r="I2809" i="1"/>
  <c r="H2809" i="1"/>
  <c r="B2809" i="1"/>
  <c r="A2809" i="1"/>
  <c r="I2808" i="1"/>
  <c r="H2808" i="1"/>
  <c r="B2808" i="1"/>
  <c r="A2808" i="1"/>
  <c r="I2807" i="1"/>
  <c r="H2807" i="1"/>
  <c r="B2807" i="1"/>
  <c r="A2807" i="1"/>
  <c r="I2806" i="1"/>
  <c r="H2806" i="1"/>
  <c r="B2806" i="1"/>
  <c r="A2806" i="1"/>
  <c r="I2805" i="1"/>
  <c r="H2805" i="1"/>
  <c r="B2805" i="1"/>
  <c r="A2805" i="1"/>
  <c r="I2804" i="1"/>
  <c r="H2804" i="1"/>
  <c r="B2804" i="1"/>
  <c r="A2804" i="1"/>
  <c r="I2803" i="1"/>
  <c r="H2803" i="1"/>
  <c r="B2803" i="1"/>
  <c r="A2803" i="1"/>
  <c r="I2802" i="1"/>
  <c r="H2802" i="1"/>
  <c r="B2802" i="1"/>
  <c r="A2802" i="1"/>
  <c r="I2801" i="1"/>
  <c r="H2801" i="1"/>
  <c r="B2801" i="1"/>
  <c r="A2801" i="1"/>
  <c r="I2800" i="1"/>
  <c r="H2800" i="1"/>
  <c r="B2800" i="1"/>
  <c r="A2800" i="1"/>
  <c r="I2799" i="1"/>
  <c r="H2799" i="1"/>
  <c r="B2799" i="1"/>
  <c r="A2799" i="1"/>
  <c r="I2798" i="1"/>
  <c r="H2798" i="1"/>
  <c r="B2798" i="1"/>
  <c r="A2798" i="1"/>
  <c r="I2797" i="1"/>
  <c r="H2797" i="1"/>
  <c r="B2797" i="1"/>
  <c r="A2797" i="1"/>
  <c r="I2796" i="1"/>
  <c r="H2796" i="1"/>
  <c r="B2796" i="1"/>
  <c r="A2796" i="1"/>
  <c r="I2795" i="1"/>
  <c r="H2795" i="1"/>
  <c r="B2795" i="1"/>
  <c r="A2795" i="1"/>
  <c r="I2794" i="1"/>
  <c r="H2794" i="1"/>
  <c r="B2794" i="1"/>
  <c r="A2794" i="1"/>
  <c r="I2793" i="1"/>
  <c r="H2793" i="1"/>
  <c r="B2793" i="1"/>
  <c r="A2793" i="1"/>
  <c r="I2792" i="1"/>
  <c r="H2792" i="1"/>
  <c r="B2792" i="1"/>
  <c r="A2792" i="1"/>
  <c r="I2791" i="1"/>
  <c r="H2791" i="1"/>
  <c r="B2791" i="1"/>
  <c r="A2791" i="1"/>
  <c r="I2790" i="1"/>
  <c r="H2790" i="1"/>
  <c r="B2790" i="1"/>
  <c r="A2790" i="1"/>
  <c r="I2789" i="1"/>
  <c r="H2789" i="1"/>
  <c r="B2789" i="1"/>
  <c r="A2789" i="1"/>
  <c r="I2788" i="1"/>
  <c r="H2788" i="1"/>
  <c r="B2788" i="1"/>
  <c r="A2788" i="1"/>
  <c r="I2787" i="1"/>
  <c r="H2787" i="1"/>
  <c r="B2787" i="1"/>
  <c r="A2787" i="1"/>
  <c r="I2786" i="1"/>
  <c r="H2786" i="1"/>
  <c r="B2786" i="1"/>
  <c r="A2786" i="1"/>
  <c r="I2785" i="1"/>
  <c r="H2785" i="1"/>
  <c r="B2785" i="1"/>
  <c r="A2785" i="1"/>
  <c r="I2784" i="1"/>
  <c r="H2784" i="1"/>
  <c r="B2784" i="1"/>
  <c r="A2784" i="1"/>
  <c r="I2783" i="1"/>
  <c r="H2783" i="1"/>
  <c r="B2783" i="1"/>
  <c r="A2783" i="1"/>
  <c r="I2782" i="1"/>
  <c r="H2782" i="1"/>
  <c r="B2782" i="1"/>
  <c r="A2782" i="1"/>
  <c r="I2781" i="1"/>
  <c r="H2781" i="1"/>
  <c r="B2781" i="1"/>
  <c r="A2781" i="1"/>
  <c r="I2780" i="1"/>
  <c r="H2780" i="1"/>
  <c r="B2780" i="1"/>
  <c r="A2780" i="1"/>
  <c r="I2779" i="1"/>
  <c r="H2779" i="1"/>
  <c r="B2779" i="1"/>
  <c r="A2779" i="1"/>
  <c r="I2778" i="1"/>
  <c r="H2778" i="1"/>
  <c r="B2778" i="1"/>
  <c r="A2778" i="1"/>
  <c r="I2777" i="1"/>
  <c r="H2777" i="1"/>
  <c r="B2777" i="1"/>
  <c r="A2777" i="1"/>
  <c r="I2776" i="1"/>
  <c r="H2776" i="1"/>
  <c r="B2776" i="1"/>
  <c r="A2776" i="1"/>
  <c r="I2775" i="1"/>
  <c r="H2775" i="1"/>
  <c r="B2775" i="1"/>
  <c r="A2775" i="1"/>
  <c r="I2774" i="1"/>
  <c r="H2774" i="1"/>
  <c r="B2774" i="1"/>
  <c r="A2774" i="1"/>
  <c r="I2773" i="1"/>
  <c r="H2773" i="1"/>
  <c r="B2773" i="1"/>
  <c r="A2773" i="1"/>
  <c r="I2772" i="1"/>
  <c r="H2772" i="1"/>
  <c r="B2772" i="1"/>
  <c r="A2772" i="1"/>
  <c r="I2771" i="1"/>
  <c r="H2771" i="1"/>
  <c r="B2771" i="1"/>
  <c r="A2771" i="1"/>
  <c r="I2770" i="1"/>
  <c r="H2770" i="1"/>
  <c r="B2770" i="1"/>
  <c r="A2770" i="1"/>
  <c r="I2769" i="1"/>
  <c r="H2769" i="1"/>
  <c r="B2769" i="1"/>
  <c r="A2769" i="1"/>
  <c r="I2768" i="1"/>
  <c r="H2768" i="1"/>
  <c r="B2768" i="1"/>
  <c r="A2768" i="1"/>
  <c r="I2767" i="1"/>
  <c r="H2767" i="1"/>
  <c r="B2767" i="1"/>
  <c r="A2767" i="1"/>
  <c r="I2766" i="1"/>
  <c r="H2766" i="1"/>
  <c r="B2766" i="1"/>
  <c r="A2766" i="1"/>
  <c r="I2765" i="1"/>
  <c r="H2765" i="1"/>
  <c r="B2765" i="1"/>
  <c r="A2765" i="1"/>
  <c r="I2764" i="1"/>
  <c r="H2764" i="1"/>
  <c r="B2764" i="1"/>
  <c r="A2764" i="1"/>
  <c r="I2763" i="1"/>
  <c r="H2763" i="1"/>
  <c r="B2763" i="1"/>
  <c r="A2763" i="1"/>
  <c r="I2762" i="1"/>
  <c r="H2762" i="1"/>
  <c r="B2762" i="1"/>
  <c r="A2762" i="1"/>
  <c r="I2761" i="1"/>
  <c r="H2761" i="1"/>
  <c r="B2761" i="1"/>
  <c r="A2761" i="1"/>
  <c r="I2760" i="1"/>
  <c r="H2760" i="1"/>
  <c r="B2760" i="1"/>
  <c r="A2760" i="1"/>
  <c r="I2759" i="1"/>
  <c r="H2759" i="1"/>
  <c r="B2759" i="1"/>
  <c r="A2759" i="1"/>
  <c r="I2758" i="1"/>
  <c r="H2758" i="1"/>
  <c r="B2758" i="1"/>
  <c r="A2758" i="1"/>
  <c r="I2757" i="1"/>
  <c r="H2757" i="1"/>
  <c r="B2757" i="1"/>
  <c r="A2757" i="1"/>
  <c r="I2756" i="1"/>
  <c r="H2756" i="1"/>
  <c r="B2756" i="1"/>
  <c r="A2756" i="1"/>
  <c r="I2755" i="1"/>
  <c r="H2755" i="1"/>
  <c r="B2755" i="1"/>
  <c r="A2755" i="1"/>
  <c r="I2754" i="1"/>
  <c r="H2754" i="1"/>
  <c r="B2754" i="1"/>
  <c r="A2754" i="1"/>
  <c r="I2753" i="1"/>
  <c r="H2753" i="1"/>
  <c r="B2753" i="1"/>
  <c r="A2753" i="1"/>
  <c r="I2752" i="1"/>
  <c r="H2752" i="1"/>
  <c r="B2752" i="1"/>
  <c r="A2752" i="1"/>
  <c r="I2751" i="1"/>
  <c r="H2751" i="1"/>
  <c r="B2751" i="1"/>
  <c r="A2751" i="1"/>
  <c r="I2750" i="1"/>
  <c r="H2750" i="1"/>
  <c r="B2750" i="1"/>
  <c r="A2750" i="1"/>
  <c r="I2749" i="1"/>
  <c r="H2749" i="1"/>
  <c r="B2749" i="1"/>
  <c r="A2749" i="1"/>
  <c r="I2748" i="1"/>
  <c r="H2748" i="1"/>
  <c r="B2748" i="1"/>
  <c r="A2748" i="1"/>
  <c r="I2747" i="1"/>
  <c r="H2747" i="1"/>
  <c r="B2747" i="1"/>
  <c r="A2747" i="1"/>
  <c r="I2746" i="1"/>
  <c r="H2746" i="1"/>
  <c r="B2746" i="1"/>
  <c r="A2746" i="1"/>
  <c r="I2745" i="1"/>
  <c r="H2745" i="1"/>
  <c r="B2745" i="1"/>
  <c r="A2745" i="1"/>
  <c r="I2744" i="1"/>
  <c r="H2744" i="1"/>
  <c r="B2744" i="1"/>
  <c r="A2744" i="1"/>
  <c r="I2743" i="1"/>
  <c r="H2743" i="1"/>
  <c r="B2743" i="1"/>
  <c r="A2743" i="1"/>
  <c r="I2742" i="1"/>
  <c r="H2742" i="1"/>
  <c r="B2742" i="1"/>
  <c r="A2742" i="1"/>
  <c r="I2741" i="1"/>
  <c r="H2741" i="1"/>
  <c r="B2741" i="1"/>
  <c r="A2741" i="1"/>
  <c r="I2740" i="1"/>
  <c r="H2740" i="1"/>
  <c r="B2740" i="1"/>
  <c r="A2740" i="1"/>
  <c r="I2739" i="1"/>
  <c r="H2739" i="1"/>
  <c r="B2739" i="1"/>
  <c r="A2739" i="1"/>
  <c r="I2738" i="1"/>
  <c r="H2738" i="1"/>
  <c r="B2738" i="1"/>
  <c r="A2738" i="1"/>
  <c r="I2737" i="1"/>
  <c r="H2737" i="1"/>
  <c r="B2737" i="1"/>
  <c r="A2737" i="1"/>
  <c r="I2736" i="1"/>
  <c r="H2736" i="1"/>
  <c r="B2736" i="1"/>
  <c r="A2736" i="1"/>
  <c r="I2735" i="1"/>
  <c r="H2735" i="1"/>
  <c r="B2735" i="1"/>
  <c r="A2735" i="1"/>
  <c r="I2734" i="1"/>
  <c r="H2734" i="1"/>
  <c r="B2734" i="1"/>
  <c r="A2734" i="1"/>
  <c r="I2733" i="1"/>
  <c r="H2733" i="1"/>
  <c r="B2733" i="1"/>
  <c r="A2733" i="1"/>
  <c r="I2732" i="1"/>
  <c r="H2732" i="1"/>
  <c r="B2732" i="1"/>
  <c r="A2732" i="1"/>
  <c r="I2731" i="1"/>
  <c r="H2731" i="1"/>
  <c r="B2731" i="1"/>
  <c r="A2731" i="1"/>
  <c r="I2730" i="1"/>
  <c r="H2730" i="1"/>
  <c r="B2730" i="1"/>
  <c r="A2730" i="1"/>
  <c r="I2729" i="1"/>
  <c r="H2729" i="1"/>
  <c r="B2729" i="1"/>
  <c r="A2729" i="1"/>
  <c r="I2728" i="1"/>
  <c r="H2728" i="1"/>
  <c r="B2728" i="1"/>
  <c r="A2728" i="1"/>
  <c r="I2727" i="1"/>
  <c r="H2727" i="1"/>
  <c r="B2727" i="1"/>
  <c r="A2727" i="1"/>
  <c r="I2726" i="1"/>
  <c r="H2726" i="1"/>
  <c r="B2726" i="1"/>
  <c r="A2726" i="1"/>
  <c r="I2725" i="1"/>
  <c r="H2725" i="1"/>
  <c r="B2725" i="1"/>
  <c r="A2725" i="1"/>
  <c r="I2724" i="1"/>
  <c r="H2724" i="1"/>
  <c r="B2724" i="1"/>
  <c r="A2724" i="1"/>
  <c r="I2723" i="1"/>
  <c r="H2723" i="1"/>
  <c r="B2723" i="1"/>
  <c r="A2723" i="1"/>
  <c r="I2722" i="1"/>
  <c r="H2722" i="1"/>
  <c r="B2722" i="1"/>
  <c r="A2722" i="1"/>
  <c r="I2721" i="1"/>
  <c r="H2721" i="1"/>
  <c r="B2721" i="1"/>
  <c r="A2721" i="1"/>
  <c r="I2720" i="1"/>
  <c r="H2720" i="1"/>
  <c r="B2720" i="1"/>
  <c r="A2720" i="1"/>
  <c r="I2719" i="1"/>
  <c r="H2719" i="1"/>
  <c r="B2719" i="1"/>
  <c r="A2719" i="1"/>
  <c r="I2718" i="1"/>
  <c r="H2718" i="1"/>
  <c r="B2718" i="1"/>
  <c r="A2718" i="1"/>
  <c r="I2717" i="1"/>
  <c r="H2717" i="1"/>
  <c r="B2717" i="1"/>
  <c r="A2717" i="1"/>
  <c r="I2716" i="1"/>
  <c r="H2716" i="1"/>
  <c r="B2716" i="1"/>
  <c r="A2716" i="1"/>
  <c r="I2715" i="1"/>
  <c r="H2715" i="1"/>
  <c r="B2715" i="1"/>
  <c r="A2715" i="1"/>
  <c r="I2714" i="1"/>
  <c r="H2714" i="1"/>
  <c r="B2714" i="1"/>
  <c r="A2714" i="1"/>
  <c r="I2713" i="1"/>
  <c r="H2713" i="1"/>
  <c r="B2713" i="1"/>
  <c r="A2713" i="1"/>
  <c r="I2712" i="1"/>
  <c r="H2712" i="1"/>
  <c r="B2712" i="1"/>
  <c r="A2712" i="1"/>
  <c r="I2711" i="1"/>
  <c r="H2711" i="1"/>
  <c r="B2711" i="1"/>
  <c r="A2711" i="1"/>
  <c r="I2710" i="1"/>
  <c r="H2710" i="1"/>
  <c r="B2710" i="1"/>
  <c r="A2710" i="1"/>
  <c r="I2709" i="1"/>
  <c r="H2709" i="1"/>
  <c r="B2709" i="1"/>
  <c r="A2709" i="1"/>
  <c r="I2708" i="1"/>
  <c r="H2708" i="1"/>
  <c r="B2708" i="1"/>
  <c r="A2708" i="1"/>
  <c r="I2707" i="1"/>
  <c r="H2707" i="1"/>
  <c r="B2707" i="1"/>
  <c r="A2707" i="1"/>
  <c r="I2706" i="1"/>
  <c r="H2706" i="1"/>
  <c r="B2706" i="1"/>
  <c r="A2706" i="1"/>
  <c r="I2705" i="1"/>
  <c r="H2705" i="1"/>
  <c r="B2705" i="1"/>
  <c r="A2705" i="1"/>
  <c r="I2704" i="1"/>
  <c r="H2704" i="1"/>
  <c r="B2704" i="1"/>
  <c r="A2704" i="1"/>
  <c r="I2703" i="1"/>
  <c r="H2703" i="1"/>
  <c r="B2703" i="1"/>
  <c r="A2703" i="1"/>
  <c r="I2702" i="1"/>
  <c r="H2702" i="1"/>
  <c r="B2702" i="1"/>
  <c r="A2702" i="1"/>
  <c r="I2701" i="1"/>
  <c r="H2701" i="1"/>
  <c r="B2701" i="1"/>
  <c r="A2701" i="1"/>
  <c r="I2700" i="1"/>
  <c r="H2700" i="1"/>
  <c r="B2700" i="1"/>
  <c r="A2700" i="1"/>
  <c r="I2699" i="1"/>
  <c r="H2699" i="1"/>
  <c r="B2699" i="1"/>
  <c r="A2699" i="1"/>
  <c r="I2698" i="1"/>
  <c r="H2698" i="1"/>
  <c r="B2698" i="1"/>
  <c r="A2698" i="1"/>
  <c r="I2697" i="1"/>
  <c r="H2697" i="1"/>
  <c r="B2697" i="1"/>
  <c r="A2697" i="1"/>
  <c r="I2696" i="1"/>
  <c r="H2696" i="1"/>
  <c r="B2696" i="1"/>
  <c r="A2696" i="1"/>
  <c r="I2695" i="1"/>
  <c r="H2695" i="1"/>
  <c r="B2695" i="1"/>
  <c r="A2695" i="1"/>
  <c r="I2694" i="1"/>
  <c r="H2694" i="1"/>
  <c r="B2694" i="1"/>
  <c r="A2694" i="1"/>
  <c r="I2693" i="1"/>
  <c r="H2693" i="1"/>
  <c r="B2693" i="1"/>
  <c r="A2693" i="1"/>
  <c r="I2692" i="1"/>
  <c r="H2692" i="1"/>
  <c r="B2692" i="1"/>
  <c r="A2692" i="1"/>
  <c r="I2691" i="1"/>
  <c r="H2691" i="1"/>
  <c r="B2691" i="1"/>
  <c r="A2691" i="1"/>
  <c r="I2690" i="1"/>
  <c r="H2690" i="1"/>
  <c r="B2690" i="1"/>
  <c r="A2690" i="1"/>
  <c r="I2689" i="1"/>
  <c r="H2689" i="1"/>
  <c r="B2689" i="1"/>
  <c r="A2689" i="1"/>
  <c r="I2688" i="1"/>
  <c r="H2688" i="1"/>
  <c r="B2688" i="1"/>
  <c r="A2688" i="1"/>
  <c r="I2687" i="1"/>
  <c r="H2687" i="1"/>
  <c r="B2687" i="1"/>
  <c r="A2687" i="1"/>
  <c r="I2686" i="1"/>
  <c r="H2686" i="1"/>
  <c r="B2686" i="1"/>
  <c r="A2686" i="1"/>
  <c r="I2685" i="1"/>
  <c r="H2685" i="1"/>
  <c r="B2685" i="1"/>
  <c r="A2685" i="1"/>
  <c r="I2684" i="1"/>
  <c r="H2684" i="1"/>
  <c r="B2684" i="1"/>
  <c r="A2684" i="1"/>
  <c r="I2683" i="1"/>
  <c r="H2683" i="1"/>
  <c r="B2683" i="1"/>
  <c r="A2683" i="1"/>
  <c r="I2682" i="1"/>
  <c r="H2682" i="1"/>
  <c r="B2682" i="1"/>
  <c r="A2682" i="1"/>
  <c r="I2681" i="1"/>
  <c r="H2681" i="1"/>
  <c r="B2681" i="1"/>
  <c r="A2681" i="1"/>
  <c r="I2680" i="1"/>
  <c r="H2680" i="1"/>
  <c r="B2680" i="1"/>
  <c r="A2680" i="1"/>
  <c r="I2679" i="1"/>
  <c r="H2679" i="1"/>
  <c r="B2679" i="1"/>
  <c r="A2679" i="1"/>
  <c r="I2678" i="1"/>
  <c r="H2678" i="1"/>
  <c r="B2678" i="1"/>
  <c r="A2678" i="1"/>
  <c r="I2677" i="1"/>
  <c r="H2677" i="1"/>
  <c r="B2677" i="1"/>
  <c r="A2677" i="1"/>
  <c r="I2676" i="1"/>
  <c r="H2676" i="1"/>
  <c r="B2676" i="1"/>
  <c r="A2676" i="1"/>
  <c r="I2675" i="1"/>
  <c r="H2675" i="1"/>
  <c r="B2675" i="1"/>
  <c r="A2675" i="1"/>
  <c r="I2674" i="1"/>
  <c r="H2674" i="1"/>
  <c r="B2674" i="1"/>
  <c r="A2674" i="1"/>
  <c r="I2673" i="1"/>
  <c r="H2673" i="1"/>
  <c r="B2673" i="1"/>
  <c r="A2673" i="1"/>
  <c r="I2672" i="1"/>
  <c r="H2672" i="1"/>
  <c r="B2672" i="1"/>
  <c r="A2672" i="1"/>
  <c r="I2671" i="1"/>
  <c r="H2671" i="1"/>
  <c r="B2671" i="1"/>
  <c r="A2671" i="1"/>
  <c r="I2670" i="1"/>
  <c r="H2670" i="1"/>
  <c r="B2670" i="1"/>
  <c r="A2670" i="1"/>
  <c r="I2669" i="1"/>
  <c r="H2669" i="1"/>
  <c r="B2669" i="1"/>
  <c r="A2669" i="1"/>
  <c r="I2668" i="1"/>
  <c r="H2668" i="1"/>
  <c r="B2668" i="1"/>
  <c r="A2668" i="1"/>
  <c r="I2667" i="1"/>
  <c r="H2667" i="1"/>
  <c r="B2667" i="1"/>
  <c r="A2667" i="1"/>
  <c r="I2666" i="1"/>
  <c r="H2666" i="1"/>
  <c r="B2666" i="1"/>
  <c r="A2666" i="1"/>
  <c r="I2665" i="1"/>
  <c r="H2665" i="1"/>
  <c r="B2665" i="1"/>
  <c r="A2665" i="1"/>
  <c r="I2664" i="1"/>
  <c r="H2664" i="1"/>
  <c r="B2664" i="1"/>
  <c r="A2664" i="1"/>
  <c r="I2663" i="1"/>
  <c r="H2663" i="1"/>
  <c r="B2663" i="1"/>
  <c r="A2663" i="1"/>
  <c r="I2662" i="1"/>
  <c r="H2662" i="1"/>
  <c r="B2662" i="1"/>
  <c r="A2662" i="1"/>
  <c r="I2661" i="1"/>
  <c r="H2661" i="1"/>
  <c r="B2661" i="1"/>
  <c r="A2661" i="1"/>
  <c r="I2660" i="1"/>
  <c r="H2660" i="1"/>
  <c r="B2660" i="1"/>
  <c r="A2660" i="1"/>
  <c r="I2659" i="1"/>
  <c r="H2659" i="1"/>
  <c r="B2659" i="1"/>
  <c r="A2659" i="1"/>
  <c r="I2658" i="1"/>
  <c r="H2658" i="1"/>
  <c r="B2658" i="1"/>
  <c r="A2658" i="1"/>
  <c r="I2657" i="1"/>
  <c r="H2657" i="1"/>
  <c r="B2657" i="1"/>
  <c r="A2657" i="1"/>
  <c r="I2656" i="1"/>
  <c r="H2656" i="1"/>
  <c r="B2656" i="1"/>
  <c r="A2656" i="1"/>
  <c r="I2655" i="1"/>
  <c r="H2655" i="1"/>
  <c r="B2655" i="1"/>
  <c r="A2655" i="1"/>
  <c r="I2654" i="1"/>
  <c r="H2654" i="1"/>
  <c r="B2654" i="1"/>
  <c r="A2654" i="1"/>
  <c r="I2653" i="1"/>
  <c r="H2653" i="1"/>
  <c r="B2653" i="1"/>
  <c r="A2653" i="1"/>
  <c r="I2652" i="1"/>
  <c r="H2652" i="1"/>
  <c r="B2652" i="1"/>
  <c r="A2652" i="1"/>
  <c r="I2651" i="1"/>
  <c r="H2651" i="1"/>
  <c r="B2651" i="1"/>
  <c r="A2651" i="1"/>
  <c r="I2650" i="1"/>
  <c r="H2650" i="1"/>
  <c r="B2650" i="1"/>
  <c r="A2650" i="1"/>
  <c r="I2649" i="1"/>
  <c r="H2649" i="1"/>
  <c r="B2649" i="1"/>
  <c r="A2649" i="1"/>
  <c r="I2648" i="1"/>
  <c r="H2648" i="1"/>
  <c r="B2648" i="1"/>
  <c r="A2648" i="1"/>
  <c r="I2647" i="1"/>
  <c r="H2647" i="1"/>
  <c r="B2647" i="1"/>
  <c r="A2647" i="1"/>
  <c r="I2646" i="1"/>
  <c r="H2646" i="1"/>
  <c r="B2646" i="1"/>
  <c r="A2646" i="1"/>
  <c r="I2645" i="1"/>
  <c r="H2645" i="1"/>
  <c r="B2645" i="1"/>
  <c r="A2645" i="1"/>
  <c r="I2644" i="1"/>
  <c r="H2644" i="1"/>
  <c r="B2644" i="1"/>
  <c r="A2644" i="1"/>
  <c r="I2643" i="1"/>
  <c r="H2643" i="1"/>
  <c r="B2643" i="1"/>
  <c r="A2643" i="1"/>
  <c r="I2642" i="1"/>
  <c r="H2642" i="1"/>
  <c r="B2642" i="1"/>
  <c r="A2642" i="1"/>
  <c r="I2641" i="1"/>
  <c r="H2641" i="1"/>
  <c r="B2641" i="1"/>
  <c r="A2641" i="1"/>
  <c r="I2640" i="1"/>
  <c r="H2640" i="1"/>
  <c r="B2640" i="1"/>
  <c r="A2640" i="1"/>
  <c r="I2639" i="1"/>
  <c r="H2639" i="1"/>
  <c r="B2639" i="1"/>
  <c r="A2639" i="1"/>
  <c r="I2638" i="1"/>
  <c r="H2638" i="1"/>
  <c r="B2638" i="1"/>
  <c r="A2638" i="1"/>
  <c r="I2637" i="1"/>
  <c r="H2637" i="1"/>
  <c r="B2637" i="1"/>
  <c r="A2637" i="1"/>
  <c r="I2636" i="1"/>
  <c r="H2636" i="1"/>
  <c r="B2636" i="1"/>
  <c r="A2636" i="1"/>
  <c r="I2635" i="1"/>
  <c r="H2635" i="1"/>
  <c r="B2635" i="1"/>
  <c r="A2635" i="1"/>
  <c r="I2634" i="1"/>
  <c r="H2634" i="1"/>
  <c r="B2634" i="1"/>
  <c r="A2634" i="1"/>
  <c r="I2633" i="1"/>
  <c r="H2633" i="1"/>
  <c r="B2633" i="1"/>
  <c r="A2633" i="1"/>
  <c r="I2632" i="1"/>
  <c r="H2632" i="1"/>
  <c r="B2632" i="1"/>
  <c r="A2632" i="1"/>
  <c r="I2631" i="1"/>
  <c r="H2631" i="1"/>
  <c r="B2631" i="1"/>
  <c r="A2631" i="1"/>
  <c r="I2630" i="1"/>
  <c r="H2630" i="1"/>
  <c r="B2630" i="1"/>
  <c r="A2630" i="1"/>
  <c r="I2629" i="1"/>
  <c r="H2629" i="1"/>
  <c r="B2629" i="1"/>
  <c r="A2629" i="1"/>
  <c r="I2628" i="1"/>
  <c r="H2628" i="1"/>
  <c r="B2628" i="1"/>
  <c r="A2628" i="1"/>
  <c r="I2627" i="1"/>
  <c r="H2627" i="1"/>
  <c r="B2627" i="1"/>
  <c r="A2627" i="1"/>
  <c r="I2626" i="1"/>
  <c r="H2626" i="1"/>
  <c r="B2626" i="1"/>
  <c r="A2626" i="1"/>
  <c r="I2625" i="1"/>
  <c r="H2625" i="1"/>
  <c r="B2625" i="1"/>
  <c r="A2625" i="1"/>
  <c r="I2624" i="1"/>
  <c r="H2624" i="1"/>
  <c r="B2624" i="1"/>
  <c r="A2624" i="1"/>
  <c r="I2623" i="1"/>
  <c r="H2623" i="1"/>
  <c r="B2623" i="1"/>
  <c r="A2623" i="1"/>
  <c r="I2622" i="1"/>
  <c r="H2622" i="1"/>
  <c r="B2622" i="1"/>
  <c r="A2622" i="1"/>
  <c r="I2621" i="1"/>
  <c r="H2621" i="1"/>
  <c r="B2621" i="1"/>
  <c r="A2621" i="1"/>
  <c r="I2620" i="1"/>
  <c r="H2620" i="1"/>
  <c r="B2620" i="1"/>
  <c r="A2620" i="1"/>
  <c r="I2619" i="1"/>
  <c r="H2619" i="1"/>
  <c r="B2619" i="1"/>
  <c r="A2619" i="1"/>
  <c r="I2618" i="1"/>
  <c r="H2618" i="1"/>
  <c r="B2618" i="1"/>
  <c r="A2618" i="1"/>
  <c r="I2617" i="1"/>
  <c r="H2617" i="1"/>
  <c r="B2617" i="1"/>
  <c r="A2617" i="1"/>
  <c r="I2616" i="1"/>
  <c r="H2616" i="1"/>
  <c r="B2616" i="1"/>
  <c r="A2616" i="1"/>
  <c r="I2615" i="1"/>
  <c r="H2615" i="1"/>
  <c r="B2615" i="1"/>
  <c r="A2615" i="1"/>
  <c r="I2614" i="1"/>
  <c r="H2614" i="1"/>
  <c r="B2614" i="1"/>
  <c r="A2614" i="1"/>
  <c r="I2613" i="1"/>
  <c r="H2613" i="1"/>
  <c r="B2613" i="1"/>
  <c r="A2613" i="1"/>
  <c r="I2612" i="1"/>
  <c r="H2612" i="1"/>
  <c r="B2612" i="1"/>
  <c r="A2612" i="1"/>
  <c r="I2611" i="1"/>
  <c r="H2611" i="1"/>
  <c r="B2611" i="1"/>
  <c r="A2611" i="1"/>
  <c r="I2610" i="1"/>
  <c r="H2610" i="1"/>
  <c r="B2610" i="1"/>
  <c r="A2610" i="1"/>
  <c r="I2609" i="1"/>
  <c r="H2609" i="1"/>
  <c r="B2609" i="1"/>
  <c r="A2609" i="1"/>
  <c r="I2608" i="1"/>
  <c r="H2608" i="1"/>
  <c r="B2608" i="1"/>
  <c r="A2608" i="1"/>
  <c r="I2607" i="1"/>
  <c r="H2607" i="1"/>
  <c r="B2607" i="1"/>
  <c r="A2607" i="1"/>
  <c r="I2606" i="1"/>
  <c r="H2606" i="1"/>
  <c r="B2606" i="1"/>
  <c r="A2606" i="1"/>
  <c r="I2605" i="1"/>
  <c r="H2605" i="1"/>
  <c r="B2605" i="1"/>
  <c r="A2605" i="1"/>
  <c r="I2604" i="1"/>
  <c r="H2604" i="1"/>
  <c r="B2604" i="1"/>
  <c r="A2604" i="1"/>
  <c r="I2603" i="1"/>
  <c r="H2603" i="1"/>
  <c r="B2603" i="1"/>
  <c r="A2603" i="1"/>
  <c r="I2602" i="1"/>
  <c r="H2602" i="1"/>
  <c r="B2602" i="1"/>
  <c r="A2602" i="1"/>
  <c r="I2601" i="1"/>
  <c r="H2601" i="1"/>
  <c r="B2601" i="1"/>
  <c r="A2601" i="1"/>
  <c r="I2600" i="1"/>
  <c r="H2600" i="1"/>
  <c r="B2600" i="1"/>
  <c r="A2600" i="1"/>
  <c r="I2599" i="1"/>
  <c r="H2599" i="1"/>
  <c r="B2599" i="1"/>
  <c r="A2599" i="1"/>
  <c r="I2598" i="1"/>
  <c r="H2598" i="1"/>
  <c r="B2598" i="1"/>
  <c r="A2598" i="1"/>
  <c r="I2597" i="1"/>
  <c r="H2597" i="1"/>
  <c r="B2597" i="1"/>
  <c r="A2597" i="1"/>
  <c r="I2596" i="1"/>
  <c r="H2596" i="1"/>
  <c r="B2596" i="1"/>
  <c r="A2596" i="1"/>
  <c r="I2595" i="1"/>
  <c r="H2595" i="1"/>
  <c r="B2595" i="1"/>
  <c r="A2595" i="1"/>
  <c r="I2594" i="1"/>
  <c r="H2594" i="1"/>
  <c r="B2594" i="1"/>
  <c r="A2594" i="1"/>
  <c r="I2593" i="1"/>
  <c r="H2593" i="1"/>
  <c r="B2593" i="1"/>
  <c r="A2593" i="1"/>
  <c r="I2592" i="1"/>
  <c r="H2592" i="1"/>
  <c r="B2592" i="1"/>
  <c r="A2592" i="1"/>
  <c r="I2591" i="1"/>
  <c r="H2591" i="1"/>
  <c r="B2591" i="1"/>
  <c r="A2591" i="1"/>
  <c r="I2590" i="1"/>
  <c r="H2590" i="1"/>
  <c r="B2590" i="1"/>
  <c r="A2590" i="1"/>
  <c r="I2589" i="1"/>
  <c r="H2589" i="1"/>
  <c r="B2589" i="1"/>
  <c r="A2589" i="1"/>
  <c r="I2588" i="1"/>
  <c r="H2588" i="1"/>
  <c r="B2588" i="1"/>
  <c r="A2588" i="1"/>
  <c r="I2587" i="1"/>
  <c r="H2587" i="1"/>
  <c r="B2587" i="1"/>
  <c r="A2587" i="1"/>
  <c r="I2586" i="1"/>
  <c r="H2586" i="1"/>
  <c r="B2586" i="1"/>
  <c r="A2586" i="1"/>
  <c r="I2585" i="1"/>
  <c r="H2585" i="1"/>
  <c r="B2585" i="1"/>
  <c r="A2585" i="1"/>
  <c r="I2584" i="1"/>
  <c r="H2584" i="1"/>
  <c r="B2584" i="1"/>
  <c r="A2584" i="1"/>
  <c r="I2583" i="1"/>
  <c r="H2583" i="1"/>
  <c r="B2583" i="1"/>
  <c r="A2583" i="1"/>
  <c r="I2582" i="1"/>
  <c r="H2582" i="1"/>
  <c r="B2582" i="1"/>
  <c r="A2582" i="1"/>
  <c r="I2581" i="1"/>
  <c r="H2581" i="1"/>
  <c r="B2581" i="1"/>
  <c r="A2581" i="1"/>
  <c r="I2580" i="1"/>
  <c r="H2580" i="1"/>
  <c r="B2580" i="1"/>
  <c r="A2580" i="1"/>
  <c r="I2579" i="1"/>
  <c r="H2579" i="1"/>
  <c r="B2579" i="1"/>
  <c r="A2579" i="1"/>
  <c r="I2578" i="1"/>
  <c r="H2578" i="1"/>
  <c r="B2578" i="1"/>
  <c r="A2578" i="1"/>
  <c r="I2577" i="1"/>
  <c r="H2577" i="1"/>
  <c r="B2577" i="1"/>
  <c r="A2577" i="1"/>
  <c r="I2576" i="1"/>
  <c r="H2576" i="1"/>
  <c r="B2576" i="1"/>
  <c r="A2576" i="1"/>
  <c r="I2575" i="1"/>
  <c r="H2575" i="1"/>
  <c r="B2575" i="1"/>
  <c r="A2575" i="1"/>
  <c r="I2574" i="1"/>
  <c r="H2574" i="1"/>
  <c r="B2574" i="1"/>
  <c r="A2574" i="1"/>
  <c r="I2573" i="1"/>
  <c r="H2573" i="1"/>
  <c r="B2573" i="1"/>
  <c r="A2573" i="1"/>
  <c r="I2572" i="1"/>
  <c r="H2572" i="1"/>
  <c r="B2572" i="1"/>
  <c r="A2572" i="1"/>
  <c r="I2571" i="1"/>
  <c r="H2571" i="1"/>
  <c r="B2571" i="1"/>
  <c r="A2571" i="1"/>
  <c r="I2570" i="1"/>
  <c r="H2570" i="1"/>
  <c r="B2570" i="1"/>
  <c r="A2570" i="1"/>
  <c r="I2569" i="1"/>
  <c r="H2569" i="1"/>
  <c r="B2569" i="1"/>
  <c r="A2569" i="1"/>
  <c r="I2568" i="1"/>
  <c r="H2568" i="1"/>
  <c r="B2568" i="1"/>
  <c r="A2568" i="1"/>
  <c r="I2567" i="1"/>
  <c r="H2567" i="1"/>
  <c r="B2567" i="1"/>
  <c r="A2567" i="1"/>
  <c r="I2566" i="1"/>
  <c r="H2566" i="1"/>
  <c r="B2566" i="1"/>
  <c r="A2566" i="1"/>
  <c r="I2565" i="1"/>
  <c r="H2565" i="1"/>
  <c r="B2565" i="1"/>
  <c r="A2565" i="1"/>
  <c r="I2564" i="1"/>
  <c r="H2564" i="1"/>
  <c r="B2564" i="1"/>
  <c r="A2564" i="1"/>
  <c r="I2563" i="1"/>
  <c r="H2563" i="1"/>
  <c r="B2563" i="1"/>
  <c r="A2563" i="1"/>
  <c r="I2562" i="1"/>
  <c r="H2562" i="1"/>
  <c r="B2562" i="1"/>
  <c r="A2562" i="1"/>
  <c r="I2561" i="1"/>
  <c r="H2561" i="1"/>
  <c r="B2561" i="1"/>
  <c r="A2561" i="1"/>
  <c r="I2560" i="1"/>
  <c r="H2560" i="1"/>
  <c r="B2560" i="1"/>
  <c r="A2560" i="1"/>
  <c r="I2559" i="1"/>
  <c r="H2559" i="1"/>
  <c r="B2559" i="1"/>
  <c r="A2559" i="1"/>
  <c r="I2558" i="1"/>
  <c r="H2558" i="1"/>
  <c r="B2558" i="1"/>
  <c r="A2558" i="1"/>
  <c r="I2557" i="1"/>
  <c r="H2557" i="1"/>
  <c r="B2557" i="1"/>
  <c r="A2557" i="1"/>
  <c r="I2556" i="1"/>
  <c r="H2556" i="1"/>
  <c r="B2556" i="1"/>
  <c r="A2556" i="1"/>
  <c r="I2555" i="1"/>
  <c r="H2555" i="1"/>
  <c r="B2555" i="1"/>
  <c r="A2555" i="1"/>
  <c r="I2554" i="1"/>
  <c r="H2554" i="1"/>
  <c r="B2554" i="1"/>
  <c r="A2554" i="1"/>
  <c r="I2553" i="1"/>
  <c r="H2553" i="1"/>
  <c r="B2553" i="1"/>
  <c r="A2553" i="1"/>
  <c r="I2552" i="1"/>
  <c r="H2552" i="1"/>
  <c r="B2552" i="1"/>
  <c r="A2552" i="1"/>
  <c r="I2551" i="1"/>
  <c r="H2551" i="1"/>
  <c r="B2551" i="1"/>
  <c r="A2551" i="1"/>
  <c r="I2550" i="1"/>
  <c r="H2550" i="1"/>
  <c r="B2550" i="1"/>
  <c r="A2550" i="1"/>
  <c r="I2549" i="1"/>
  <c r="H2549" i="1"/>
  <c r="B2549" i="1"/>
  <c r="A2549" i="1"/>
  <c r="I2548" i="1"/>
  <c r="H2548" i="1"/>
  <c r="B2548" i="1"/>
  <c r="A2548" i="1"/>
  <c r="I2547" i="1"/>
  <c r="H2547" i="1"/>
  <c r="B2547" i="1"/>
  <c r="A2547" i="1"/>
  <c r="I2546" i="1"/>
  <c r="H2546" i="1"/>
  <c r="B2546" i="1"/>
  <c r="A2546" i="1"/>
  <c r="I2545" i="1"/>
  <c r="H2545" i="1"/>
  <c r="B2545" i="1"/>
  <c r="A2545" i="1"/>
  <c r="I2544" i="1"/>
  <c r="H2544" i="1"/>
  <c r="B2544" i="1"/>
  <c r="A2544" i="1"/>
  <c r="I2543" i="1"/>
  <c r="H2543" i="1"/>
  <c r="B2543" i="1"/>
  <c r="A2543" i="1"/>
  <c r="I2542" i="1"/>
  <c r="H2542" i="1"/>
  <c r="B2542" i="1"/>
  <c r="A2542" i="1"/>
  <c r="I2541" i="1"/>
  <c r="H2541" i="1"/>
  <c r="B2541" i="1"/>
  <c r="A2541" i="1"/>
  <c r="I2540" i="1"/>
  <c r="H2540" i="1"/>
  <c r="B2540" i="1"/>
  <c r="A2540" i="1"/>
  <c r="I2539" i="1"/>
  <c r="H2539" i="1"/>
  <c r="B2539" i="1"/>
  <c r="A2539" i="1"/>
  <c r="I2538" i="1"/>
  <c r="H2538" i="1"/>
  <c r="B2538" i="1"/>
  <c r="A2538" i="1"/>
  <c r="I2537" i="1"/>
  <c r="H2537" i="1"/>
  <c r="B2537" i="1"/>
  <c r="A2537" i="1"/>
  <c r="I2536" i="1"/>
  <c r="H2536" i="1"/>
  <c r="B2536" i="1"/>
  <c r="A2536" i="1"/>
  <c r="I2535" i="1"/>
  <c r="H2535" i="1"/>
  <c r="B2535" i="1"/>
  <c r="A2535" i="1"/>
  <c r="I2534" i="1"/>
  <c r="H2534" i="1"/>
  <c r="B2534" i="1"/>
  <c r="A2534" i="1"/>
  <c r="I2533" i="1"/>
  <c r="H2533" i="1"/>
  <c r="B2533" i="1"/>
  <c r="A2533" i="1"/>
  <c r="I2532" i="1"/>
  <c r="H2532" i="1"/>
  <c r="B2532" i="1"/>
  <c r="A2532" i="1"/>
  <c r="I2531" i="1"/>
  <c r="H2531" i="1"/>
  <c r="B2531" i="1"/>
  <c r="A2531" i="1"/>
  <c r="I2530" i="1"/>
  <c r="H2530" i="1"/>
  <c r="B2530" i="1"/>
  <c r="A2530" i="1"/>
  <c r="I2529" i="1"/>
  <c r="H2529" i="1"/>
  <c r="B2529" i="1"/>
  <c r="A2529" i="1"/>
  <c r="I2528" i="1"/>
  <c r="H2528" i="1"/>
  <c r="B2528" i="1"/>
  <c r="A2528" i="1"/>
  <c r="I2527" i="1"/>
  <c r="H2527" i="1"/>
  <c r="B2527" i="1"/>
  <c r="A2527" i="1"/>
  <c r="I2526" i="1"/>
  <c r="H2526" i="1"/>
  <c r="B2526" i="1"/>
  <c r="A2526" i="1"/>
  <c r="I2525" i="1"/>
  <c r="H2525" i="1"/>
  <c r="B2525" i="1"/>
  <c r="A2525" i="1"/>
  <c r="I2524" i="1"/>
  <c r="H2524" i="1"/>
  <c r="B2524" i="1"/>
  <c r="A2524" i="1"/>
  <c r="I2523" i="1"/>
  <c r="H2523" i="1"/>
  <c r="B2523" i="1"/>
  <c r="A2523" i="1"/>
  <c r="I2522" i="1"/>
  <c r="H2522" i="1"/>
  <c r="B2522" i="1"/>
  <c r="A2522" i="1"/>
  <c r="I2521" i="1"/>
  <c r="H2521" i="1"/>
  <c r="B2521" i="1"/>
  <c r="A2521" i="1"/>
  <c r="I2520" i="1"/>
  <c r="H2520" i="1"/>
  <c r="B2520" i="1"/>
  <c r="A2520" i="1"/>
  <c r="I2519" i="1"/>
  <c r="H2519" i="1"/>
  <c r="B2519" i="1"/>
  <c r="A2519" i="1"/>
  <c r="I2518" i="1"/>
  <c r="H2518" i="1"/>
  <c r="B2518" i="1"/>
  <c r="A2518" i="1"/>
  <c r="I2517" i="1"/>
  <c r="H2517" i="1"/>
  <c r="B2517" i="1"/>
  <c r="A2517" i="1"/>
  <c r="I2516" i="1"/>
  <c r="H2516" i="1"/>
  <c r="B2516" i="1"/>
  <c r="A2516" i="1"/>
  <c r="I2515" i="1"/>
  <c r="H2515" i="1"/>
  <c r="B2515" i="1"/>
  <c r="A2515" i="1"/>
  <c r="I2514" i="1"/>
  <c r="H2514" i="1"/>
  <c r="B2514" i="1"/>
  <c r="A2514" i="1"/>
  <c r="I2513" i="1"/>
  <c r="H2513" i="1"/>
  <c r="B2513" i="1"/>
  <c r="A2513" i="1"/>
  <c r="I2512" i="1"/>
  <c r="H2512" i="1"/>
  <c r="B2512" i="1"/>
  <c r="A2512" i="1"/>
  <c r="I2511" i="1"/>
  <c r="H2511" i="1"/>
  <c r="B2511" i="1"/>
  <c r="A2511" i="1"/>
  <c r="I2510" i="1"/>
  <c r="H2510" i="1"/>
  <c r="B2510" i="1"/>
  <c r="A2510" i="1"/>
  <c r="I2509" i="1"/>
  <c r="H2509" i="1"/>
  <c r="B2509" i="1"/>
  <c r="A2509" i="1"/>
  <c r="I2508" i="1"/>
  <c r="H2508" i="1"/>
  <c r="B2508" i="1"/>
  <c r="A2508" i="1"/>
  <c r="I2507" i="1"/>
  <c r="H2507" i="1"/>
  <c r="B2507" i="1"/>
  <c r="A2507" i="1"/>
  <c r="I2506" i="1"/>
  <c r="H2506" i="1"/>
  <c r="B2506" i="1"/>
  <c r="A2506" i="1"/>
  <c r="I2505" i="1"/>
  <c r="H2505" i="1"/>
  <c r="B2505" i="1"/>
  <c r="A2505" i="1"/>
  <c r="I2504" i="1"/>
  <c r="H2504" i="1"/>
  <c r="B2504" i="1"/>
  <c r="A2504" i="1"/>
  <c r="I2503" i="1"/>
  <c r="H2503" i="1"/>
  <c r="B2503" i="1"/>
  <c r="A2503" i="1"/>
  <c r="I2502" i="1"/>
  <c r="H2502" i="1"/>
  <c r="B2502" i="1"/>
  <c r="A2502" i="1"/>
  <c r="I2501" i="1"/>
  <c r="H2501" i="1"/>
  <c r="B2501" i="1"/>
  <c r="A2501" i="1"/>
  <c r="I2500" i="1"/>
  <c r="H2500" i="1"/>
  <c r="B2500" i="1"/>
  <c r="A2500" i="1"/>
  <c r="I2499" i="1"/>
  <c r="H2499" i="1"/>
  <c r="B2499" i="1"/>
  <c r="A2499" i="1"/>
  <c r="I2498" i="1"/>
  <c r="H2498" i="1"/>
  <c r="B2498" i="1"/>
  <c r="A2498" i="1"/>
  <c r="I2497" i="1"/>
  <c r="H2497" i="1"/>
  <c r="B2497" i="1"/>
  <c r="A2497" i="1"/>
  <c r="I2496" i="1"/>
  <c r="H2496" i="1"/>
  <c r="B2496" i="1"/>
  <c r="A2496" i="1"/>
  <c r="I2495" i="1"/>
  <c r="H2495" i="1"/>
  <c r="B2495" i="1"/>
  <c r="A2495" i="1"/>
  <c r="I2494" i="1"/>
  <c r="H2494" i="1"/>
  <c r="B2494" i="1"/>
  <c r="A2494" i="1"/>
  <c r="I2493" i="1"/>
  <c r="H2493" i="1"/>
  <c r="B2493" i="1"/>
  <c r="A2493" i="1"/>
  <c r="I2492" i="1"/>
  <c r="H2492" i="1"/>
  <c r="B2492" i="1"/>
  <c r="A2492" i="1"/>
  <c r="I2491" i="1"/>
  <c r="H2491" i="1"/>
  <c r="B2491" i="1"/>
  <c r="A2491" i="1"/>
  <c r="I2490" i="1"/>
  <c r="H2490" i="1"/>
  <c r="B2490" i="1"/>
  <c r="A2490" i="1"/>
  <c r="I2489" i="1"/>
  <c r="H2489" i="1"/>
  <c r="B2489" i="1"/>
  <c r="A2489" i="1"/>
  <c r="I2488" i="1"/>
  <c r="H2488" i="1"/>
  <c r="B2488" i="1"/>
  <c r="A2488" i="1"/>
  <c r="I2487" i="1"/>
  <c r="H2487" i="1"/>
  <c r="B2487" i="1"/>
  <c r="A2487" i="1"/>
  <c r="I2486" i="1"/>
  <c r="H2486" i="1"/>
  <c r="B2486" i="1"/>
  <c r="A2486" i="1"/>
  <c r="I2485" i="1"/>
  <c r="H2485" i="1"/>
  <c r="B2485" i="1"/>
  <c r="A2485" i="1"/>
  <c r="I2484" i="1"/>
  <c r="H2484" i="1"/>
  <c r="B2484" i="1"/>
  <c r="A2484" i="1"/>
  <c r="I2483" i="1"/>
  <c r="H2483" i="1"/>
  <c r="B2483" i="1"/>
  <c r="A2483" i="1"/>
  <c r="I2482" i="1"/>
  <c r="H2482" i="1"/>
  <c r="B2482" i="1"/>
  <c r="A2482" i="1"/>
  <c r="I2481" i="1"/>
  <c r="H2481" i="1"/>
  <c r="B2481" i="1"/>
  <c r="A2481" i="1"/>
  <c r="I2480" i="1"/>
  <c r="H2480" i="1"/>
  <c r="B2480" i="1"/>
  <c r="A2480" i="1"/>
  <c r="I2479" i="1"/>
  <c r="H2479" i="1"/>
  <c r="B2479" i="1"/>
  <c r="A2479" i="1"/>
  <c r="I2478" i="1"/>
  <c r="H2478" i="1"/>
  <c r="B2478" i="1"/>
  <c r="A2478" i="1"/>
  <c r="I2477" i="1"/>
  <c r="H2477" i="1"/>
  <c r="B2477" i="1"/>
  <c r="A2477" i="1"/>
  <c r="I2476" i="1"/>
  <c r="H2476" i="1"/>
  <c r="B2476" i="1"/>
  <c r="A2476" i="1"/>
  <c r="I2475" i="1"/>
  <c r="H2475" i="1"/>
  <c r="B2475" i="1"/>
  <c r="A2475" i="1"/>
  <c r="I2474" i="1"/>
  <c r="H2474" i="1"/>
  <c r="B2474" i="1"/>
  <c r="A2474" i="1"/>
  <c r="I2473" i="1"/>
  <c r="H2473" i="1"/>
  <c r="B2473" i="1"/>
  <c r="A2473" i="1"/>
  <c r="I2472" i="1"/>
  <c r="H2472" i="1"/>
  <c r="B2472" i="1"/>
  <c r="A2472" i="1"/>
  <c r="I2471" i="1"/>
  <c r="H2471" i="1"/>
  <c r="B2471" i="1"/>
  <c r="A2471" i="1"/>
  <c r="I2470" i="1"/>
  <c r="H2470" i="1"/>
  <c r="B2470" i="1"/>
  <c r="A2470" i="1"/>
  <c r="I2469" i="1"/>
  <c r="H2469" i="1"/>
  <c r="B2469" i="1"/>
  <c r="A2469" i="1"/>
  <c r="I2468" i="1"/>
  <c r="H2468" i="1"/>
  <c r="B2468" i="1"/>
  <c r="A2468" i="1"/>
  <c r="I2467" i="1"/>
  <c r="H2467" i="1"/>
  <c r="B2467" i="1"/>
  <c r="A2467" i="1"/>
  <c r="I2466" i="1"/>
  <c r="H2466" i="1"/>
  <c r="B2466" i="1"/>
  <c r="A2466" i="1"/>
  <c r="I2465" i="1"/>
  <c r="H2465" i="1"/>
  <c r="B2465" i="1"/>
  <c r="A2465" i="1"/>
  <c r="I2464" i="1"/>
  <c r="H2464" i="1"/>
  <c r="B2464" i="1"/>
  <c r="A2464" i="1"/>
  <c r="I2463" i="1"/>
  <c r="H2463" i="1"/>
  <c r="B2463" i="1"/>
  <c r="A2463" i="1"/>
  <c r="I2462" i="1"/>
  <c r="H2462" i="1"/>
  <c r="B2462" i="1"/>
  <c r="A2462" i="1"/>
  <c r="I2461" i="1"/>
  <c r="H2461" i="1"/>
  <c r="B2461" i="1"/>
  <c r="A2461" i="1"/>
  <c r="I2460" i="1"/>
  <c r="H2460" i="1"/>
  <c r="B2460" i="1"/>
  <c r="A2460" i="1"/>
  <c r="I2459" i="1"/>
  <c r="H2459" i="1"/>
  <c r="B2459" i="1"/>
  <c r="A2459" i="1"/>
  <c r="I2458" i="1"/>
  <c r="H2458" i="1"/>
  <c r="B2458" i="1"/>
  <c r="A2458" i="1"/>
  <c r="I2457" i="1"/>
  <c r="H2457" i="1"/>
  <c r="B2457" i="1"/>
  <c r="A2457" i="1"/>
  <c r="I2456" i="1"/>
  <c r="H2456" i="1"/>
  <c r="B2456" i="1"/>
  <c r="A2456" i="1"/>
  <c r="I2455" i="1"/>
  <c r="H2455" i="1"/>
  <c r="B2455" i="1"/>
  <c r="A2455" i="1"/>
  <c r="I2454" i="1"/>
  <c r="H2454" i="1"/>
  <c r="B2454" i="1"/>
  <c r="A2454" i="1"/>
  <c r="I2453" i="1"/>
  <c r="H2453" i="1"/>
  <c r="B2453" i="1"/>
  <c r="A2453" i="1"/>
  <c r="I2452" i="1"/>
  <c r="H2452" i="1"/>
  <c r="B2452" i="1"/>
  <c r="A2452" i="1"/>
  <c r="I2451" i="1"/>
  <c r="H2451" i="1"/>
  <c r="B2451" i="1"/>
  <c r="A2451" i="1"/>
  <c r="I2450" i="1"/>
  <c r="H2450" i="1"/>
  <c r="B2450" i="1"/>
  <c r="A2450" i="1"/>
  <c r="I2449" i="1"/>
  <c r="H2449" i="1"/>
  <c r="B2449" i="1"/>
  <c r="A2449" i="1"/>
  <c r="I2448" i="1"/>
  <c r="H2448" i="1"/>
  <c r="B2448" i="1"/>
  <c r="A2448" i="1"/>
  <c r="I2447" i="1"/>
  <c r="H2447" i="1"/>
  <c r="B2447" i="1"/>
  <c r="A2447" i="1"/>
  <c r="I2446" i="1"/>
  <c r="H2446" i="1"/>
  <c r="B2446" i="1"/>
  <c r="A2446" i="1"/>
  <c r="I2445" i="1"/>
  <c r="H2445" i="1"/>
  <c r="B2445" i="1"/>
  <c r="A2445" i="1"/>
  <c r="I2444" i="1"/>
  <c r="H2444" i="1"/>
  <c r="B2444" i="1"/>
  <c r="A2444" i="1"/>
  <c r="I2443" i="1"/>
  <c r="H2443" i="1"/>
  <c r="B2443" i="1"/>
  <c r="A2443" i="1"/>
  <c r="I2442" i="1"/>
  <c r="H2442" i="1"/>
  <c r="B2442" i="1"/>
  <c r="A2442" i="1"/>
  <c r="I2441" i="1"/>
  <c r="H2441" i="1"/>
  <c r="B2441" i="1"/>
  <c r="A2441" i="1"/>
  <c r="I2440" i="1"/>
  <c r="H2440" i="1"/>
  <c r="B2440" i="1"/>
  <c r="A2440" i="1"/>
  <c r="I2439" i="1"/>
  <c r="H2439" i="1"/>
  <c r="B2439" i="1"/>
  <c r="A2439" i="1"/>
  <c r="I2438" i="1"/>
  <c r="H2438" i="1"/>
  <c r="B2438" i="1"/>
  <c r="A2438" i="1"/>
  <c r="I2437" i="1"/>
  <c r="H2437" i="1"/>
  <c r="B2437" i="1"/>
  <c r="A2437" i="1"/>
  <c r="I2436" i="1"/>
  <c r="H2436" i="1"/>
  <c r="B2436" i="1"/>
  <c r="A2436" i="1"/>
  <c r="I2435" i="1"/>
  <c r="H2435" i="1"/>
  <c r="B2435" i="1"/>
  <c r="A2435" i="1"/>
  <c r="I2434" i="1"/>
  <c r="H2434" i="1"/>
  <c r="B2434" i="1"/>
  <c r="A2434" i="1"/>
  <c r="I2433" i="1"/>
  <c r="H2433" i="1"/>
  <c r="B2433" i="1"/>
  <c r="A2433" i="1"/>
  <c r="I2432" i="1"/>
  <c r="H2432" i="1"/>
  <c r="B2432" i="1"/>
  <c r="A2432" i="1"/>
  <c r="I2431" i="1"/>
  <c r="H2431" i="1"/>
  <c r="B2431" i="1"/>
  <c r="A2431" i="1"/>
  <c r="I2430" i="1"/>
  <c r="H2430" i="1"/>
  <c r="B2430" i="1"/>
  <c r="A2430" i="1"/>
  <c r="I2429" i="1"/>
  <c r="H2429" i="1"/>
  <c r="B2429" i="1"/>
  <c r="A2429" i="1"/>
  <c r="I2428" i="1"/>
  <c r="H2428" i="1"/>
  <c r="B2428" i="1"/>
  <c r="A2428" i="1"/>
  <c r="I2427" i="1"/>
  <c r="H2427" i="1"/>
  <c r="B2427" i="1"/>
  <c r="A2427" i="1"/>
  <c r="I2426" i="1"/>
  <c r="H2426" i="1"/>
  <c r="B2426" i="1"/>
  <c r="A2426" i="1"/>
  <c r="I2425" i="1"/>
  <c r="H2425" i="1"/>
  <c r="B2425" i="1"/>
  <c r="A2425" i="1"/>
  <c r="I2424" i="1"/>
  <c r="H2424" i="1"/>
  <c r="B2424" i="1"/>
  <c r="A2424" i="1"/>
  <c r="I2423" i="1"/>
  <c r="H2423" i="1"/>
  <c r="B2423" i="1"/>
  <c r="A2423" i="1"/>
  <c r="I2422" i="1"/>
  <c r="H2422" i="1"/>
  <c r="B2422" i="1"/>
  <c r="A2422" i="1"/>
  <c r="I2421" i="1"/>
  <c r="H2421" i="1"/>
  <c r="B2421" i="1"/>
  <c r="A2421" i="1"/>
  <c r="I2420" i="1"/>
  <c r="H2420" i="1"/>
  <c r="B2420" i="1"/>
  <c r="A2420" i="1"/>
  <c r="I2419" i="1"/>
  <c r="H2419" i="1"/>
  <c r="B2419" i="1"/>
  <c r="A2419" i="1"/>
  <c r="I2418" i="1"/>
  <c r="H2418" i="1"/>
  <c r="B2418" i="1"/>
  <c r="A2418" i="1"/>
  <c r="I2417" i="1"/>
  <c r="H2417" i="1"/>
  <c r="B2417" i="1"/>
  <c r="A2417" i="1"/>
  <c r="I2416" i="1"/>
  <c r="H2416" i="1"/>
  <c r="B2416" i="1"/>
  <c r="A2416" i="1"/>
  <c r="I2415" i="1"/>
  <c r="H2415" i="1"/>
  <c r="B2415" i="1"/>
  <c r="A2415" i="1"/>
  <c r="I2414" i="1"/>
  <c r="H2414" i="1"/>
  <c r="B2414" i="1"/>
  <c r="A2414" i="1"/>
  <c r="I2413" i="1"/>
  <c r="H2413" i="1"/>
  <c r="B2413" i="1"/>
  <c r="A2413" i="1"/>
  <c r="I2412" i="1"/>
  <c r="H2412" i="1"/>
  <c r="B2412" i="1"/>
  <c r="A2412" i="1"/>
  <c r="I2411" i="1"/>
  <c r="H2411" i="1"/>
  <c r="B2411" i="1"/>
  <c r="A2411" i="1"/>
  <c r="I2410" i="1"/>
  <c r="H2410" i="1"/>
  <c r="B2410" i="1"/>
  <c r="A2410" i="1"/>
  <c r="I2409" i="1"/>
  <c r="H2409" i="1"/>
  <c r="B2409" i="1"/>
  <c r="A2409" i="1"/>
  <c r="I2408" i="1"/>
  <c r="H2408" i="1"/>
  <c r="B2408" i="1"/>
  <c r="A2408" i="1"/>
  <c r="I2407" i="1"/>
  <c r="H2407" i="1"/>
  <c r="B2407" i="1"/>
  <c r="A2407" i="1"/>
  <c r="I2406" i="1"/>
  <c r="H2406" i="1"/>
  <c r="B2406" i="1"/>
  <c r="A2406" i="1"/>
  <c r="I2405" i="1"/>
  <c r="H2405" i="1"/>
  <c r="B2405" i="1"/>
  <c r="A2405" i="1"/>
  <c r="I2404" i="1"/>
  <c r="H2404" i="1"/>
  <c r="B2404" i="1"/>
  <c r="A2404" i="1"/>
  <c r="I2403" i="1"/>
  <c r="H2403" i="1"/>
  <c r="B2403" i="1"/>
  <c r="A2403" i="1"/>
  <c r="I2402" i="1"/>
  <c r="H2402" i="1"/>
  <c r="B2402" i="1"/>
  <c r="A2402" i="1"/>
  <c r="I2401" i="1"/>
  <c r="H2401" i="1"/>
  <c r="B2401" i="1"/>
  <c r="A2401" i="1"/>
  <c r="I2400" i="1"/>
  <c r="H2400" i="1"/>
  <c r="B2400" i="1"/>
  <c r="A2400" i="1"/>
  <c r="I2399" i="1"/>
  <c r="H2399" i="1"/>
  <c r="B2399" i="1"/>
  <c r="A2399" i="1"/>
  <c r="I2398" i="1"/>
  <c r="H2398" i="1"/>
  <c r="B2398" i="1"/>
  <c r="A2398" i="1"/>
  <c r="I2397" i="1"/>
  <c r="H2397" i="1"/>
  <c r="B2397" i="1"/>
  <c r="A2397" i="1"/>
  <c r="I2396" i="1"/>
  <c r="H2396" i="1"/>
  <c r="B2396" i="1"/>
  <c r="A2396" i="1"/>
  <c r="I2395" i="1"/>
  <c r="H2395" i="1"/>
  <c r="B2395" i="1"/>
  <c r="A2395" i="1"/>
  <c r="I2394" i="1"/>
  <c r="H2394" i="1"/>
  <c r="B2394" i="1"/>
  <c r="A2394" i="1"/>
  <c r="I2393" i="1"/>
  <c r="H2393" i="1"/>
  <c r="B2393" i="1"/>
  <c r="A2393" i="1"/>
  <c r="I2392" i="1"/>
  <c r="H2392" i="1"/>
  <c r="B2392" i="1"/>
  <c r="A2392" i="1"/>
  <c r="I2391" i="1"/>
  <c r="H2391" i="1"/>
  <c r="B2391" i="1"/>
  <c r="A2391" i="1"/>
  <c r="I2390" i="1"/>
  <c r="H2390" i="1"/>
  <c r="B2390" i="1"/>
  <c r="A2390" i="1"/>
  <c r="I2389" i="1"/>
  <c r="H2389" i="1"/>
  <c r="B2389" i="1"/>
  <c r="A2389" i="1"/>
  <c r="I2388" i="1"/>
  <c r="H2388" i="1"/>
  <c r="B2388" i="1"/>
  <c r="A2388" i="1"/>
  <c r="I2387" i="1"/>
  <c r="H2387" i="1"/>
  <c r="B2387" i="1"/>
  <c r="A2387" i="1"/>
  <c r="I2386" i="1"/>
  <c r="H2386" i="1"/>
  <c r="B2386" i="1"/>
  <c r="A2386" i="1"/>
  <c r="I2385" i="1"/>
  <c r="H2385" i="1"/>
  <c r="B2385" i="1"/>
  <c r="A2385" i="1"/>
  <c r="I2384" i="1"/>
  <c r="H2384" i="1"/>
  <c r="B2384" i="1"/>
  <c r="A2384" i="1"/>
  <c r="I2383" i="1"/>
  <c r="H2383" i="1"/>
  <c r="B2383" i="1"/>
  <c r="A2383" i="1"/>
  <c r="I2382" i="1"/>
  <c r="H2382" i="1"/>
  <c r="B2382" i="1"/>
  <c r="A2382" i="1"/>
  <c r="I2381" i="1"/>
  <c r="H2381" i="1"/>
  <c r="B2381" i="1"/>
  <c r="A2381" i="1"/>
  <c r="I2380" i="1"/>
  <c r="H2380" i="1"/>
  <c r="B2380" i="1"/>
  <c r="A2380" i="1"/>
  <c r="I2379" i="1"/>
  <c r="H2379" i="1"/>
  <c r="B2379" i="1"/>
  <c r="A2379" i="1"/>
  <c r="I2378" i="1"/>
  <c r="H2378" i="1"/>
  <c r="B2378" i="1"/>
  <c r="A2378" i="1"/>
  <c r="I2377" i="1"/>
  <c r="H2377" i="1"/>
  <c r="B2377" i="1"/>
  <c r="A2377" i="1"/>
  <c r="I2376" i="1"/>
  <c r="H2376" i="1"/>
  <c r="B2376" i="1"/>
  <c r="A2376" i="1"/>
  <c r="I2375" i="1"/>
  <c r="H2375" i="1"/>
  <c r="B2375" i="1"/>
  <c r="A2375" i="1"/>
  <c r="I2374" i="1"/>
  <c r="H2374" i="1"/>
  <c r="B2374" i="1"/>
  <c r="A2374" i="1"/>
  <c r="I2373" i="1"/>
  <c r="H2373" i="1"/>
  <c r="B2373" i="1"/>
  <c r="A2373" i="1"/>
  <c r="I2372" i="1"/>
  <c r="H2372" i="1"/>
  <c r="B2372" i="1"/>
  <c r="A2372" i="1"/>
  <c r="I2371" i="1"/>
  <c r="H2371" i="1"/>
  <c r="B2371" i="1"/>
  <c r="A2371" i="1"/>
  <c r="I2370" i="1"/>
  <c r="H2370" i="1"/>
  <c r="B2370" i="1"/>
  <c r="A2370" i="1"/>
  <c r="I2369" i="1"/>
  <c r="H2369" i="1"/>
  <c r="B2369" i="1"/>
  <c r="A2369" i="1"/>
  <c r="I2368" i="1"/>
  <c r="H2368" i="1"/>
  <c r="B2368" i="1"/>
  <c r="A2368" i="1"/>
  <c r="I2367" i="1"/>
  <c r="H2367" i="1"/>
  <c r="B2367" i="1"/>
  <c r="A2367" i="1"/>
  <c r="I2366" i="1"/>
  <c r="H2366" i="1"/>
  <c r="B2366" i="1"/>
  <c r="A2366" i="1"/>
  <c r="I2365" i="1"/>
  <c r="H2365" i="1"/>
  <c r="B2365" i="1"/>
  <c r="A2365" i="1"/>
  <c r="I2364" i="1"/>
  <c r="H2364" i="1"/>
  <c r="B2364" i="1"/>
  <c r="A2364" i="1"/>
  <c r="I2363" i="1"/>
  <c r="H2363" i="1"/>
  <c r="B2363" i="1"/>
  <c r="A2363" i="1"/>
  <c r="I2362" i="1"/>
  <c r="H2362" i="1"/>
  <c r="B2362" i="1"/>
  <c r="A2362" i="1"/>
  <c r="I2361" i="1"/>
  <c r="H2361" i="1"/>
  <c r="B2361" i="1"/>
  <c r="A2361" i="1"/>
  <c r="I2360" i="1"/>
  <c r="H2360" i="1"/>
  <c r="B2360" i="1"/>
  <c r="A2360" i="1"/>
  <c r="I2359" i="1"/>
  <c r="H2359" i="1"/>
  <c r="B2359" i="1"/>
  <c r="A2359" i="1"/>
  <c r="I2358" i="1"/>
  <c r="H2358" i="1"/>
  <c r="B2358" i="1"/>
  <c r="A2358" i="1"/>
  <c r="I2357" i="1"/>
  <c r="H2357" i="1"/>
  <c r="B2357" i="1"/>
  <c r="A2357" i="1"/>
  <c r="I2356" i="1"/>
  <c r="H2356" i="1"/>
  <c r="B2356" i="1"/>
  <c r="A2356" i="1"/>
  <c r="I2355" i="1"/>
  <c r="H2355" i="1"/>
  <c r="B2355" i="1"/>
  <c r="A2355" i="1"/>
  <c r="I2354" i="1"/>
  <c r="H2354" i="1"/>
  <c r="B2354" i="1"/>
  <c r="A2354" i="1"/>
  <c r="I2353" i="1"/>
  <c r="H2353" i="1"/>
  <c r="B2353" i="1"/>
  <c r="A2353" i="1"/>
  <c r="I2352" i="1"/>
  <c r="H2352" i="1"/>
  <c r="B2352" i="1"/>
  <c r="A2352" i="1"/>
  <c r="I2351" i="1"/>
  <c r="H2351" i="1"/>
  <c r="B2351" i="1"/>
  <c r="A2351" i="1"/>
  <c r="I2350" i="1"/>
  <c r="H2350" i="1"/>
  <c r="B2350" i="1"/>
  <c r="A2350" i="1"/>
  <c r="I2349" i="1"/>
  <c r="H2349" i="1"/>
  <c r="B2349" i="1"/>
  <c r="A2349" i="1"/>
  <c r="I2348" i="1"/>
  <c r="H2348" i="1"/>
  <c r="B2348" i="1"/>
  <c r="A2348" i="1"/>
  <c r="I2347" i="1"/>
  <c r="H2347" i="1"/>
  <c r="B2347" i="1"/>
  <c r="A2347" i="1"/>
  <c r="I2346" i="1"/>
  <c r="H2346" i="1"/>
  <c r="B2346" i="1"/>
  <c r="A2346" i="1"/>
  <c r="I2345" i="1"/>
  <c r="H2345" i="1"/>
  <c r="B2345" i="1"/>
  <c r="A2345" i="1"/>
  <c r="I2344" i="1"/>
  <c r="H2344" i="1"/>
  <c r="B2344" i="1"/>
  <c r="A2344" i="1"/>
  <c r="I2343" i="1"/>
  <c r="H2343" i="1"/>
  <c r="B2343" i="1"/>
  <c r="A2343" i="1"/>
  <c r="I2342" i="1"/>
  <c r="H2342" i="1"/>
  <c r="B2342" i="1"/>
  <c r="A2342" i="1"/>
  <c r="I2341" i="1"/>
  <c r="H2341" i="1"/>
  <c r="B2341" i="1"/>
  <c r="A2341" i="1"/>
  <c r="I2340" i="1"/>
  <c r="H2340" i="1"/>
  <c r="B2340" i="1"/>
  <c r="A2340" i="1"/>
  <c r="I2339" i="1"/>
  <c r="H2339" i="1"/>
  <c r="B2339" i="1"/>
  <c r="A2339" i="1"/>
  <c r="I2338" i="1"/>
  <c r="H2338" i="1"/>
  <c r="B2338" i="1"/>
  <c r="A2338" i="1"/>
  <c r="I2337" i="1"/>
  <c r="H2337" i="1"/>
  <c r="B2337" i="1"/>
  <c r="A2337" i="1"/>
  <c r="I2336" i="1"/>
  <c r="H2336" i="1"/>
  <c r="B2336" i="1"/>
  <c r="A2336" i="1"/>
  <c r="I2335" i="1"/>
  <c r="H2335" i="1"/>
  <c r="B2335" i="1"/>
  <c r="A2335" i="1"/>
  <c r="I2334" i="1"/>
  <c r="H2334" i="1"/>
  <c r="B2334" i="1"/>
  <c r="A2334" i="1"/>
  <c r="I2333" i="1"/>
  <c r="H2333" i="1"/>
  <c r="B2333" i="1"/>
  <c r="A2333" i="1"/>
  <c r="I2332" i="1"/>
  <c r="H2332" i="1"/>
  <c r="B2332" i="1"/>
  <c r="A2332" i="1"/>
  <c r="I2331" i="1"/>
  <c r="H2331" i="1"/>
  <c r="B2331" i="1"/>
  <c r="A2331" i="1"/>
  <c r="I2330" i="1"/>
  <c r="H2330" i="1"/>
  <c r="B2330" i="1"/>
  <c r="A2330" i="1"/>
  <c r="I2329" i="1"/>
  <c r="H2329" i="1"/>
  <c r="B2329" i="1"/>
  <c r="A2329" i="1"/>
  <c r="I2328" i="1"/>
  <c r="H2328" i="1"/>
  <c r="B2328" i="1"/>
  <c r="A2328" i="1"/>
  <c r="I2327" i="1"/>
  <c r="H2327" i="1"/>
  <c r="B2327" i="1"/>
  <c r="A2327" i="1"/>
  <c r="I2326" i="1"/>
  <c r="H2326" i="1"/>
  <c r="B2326" i="1"/>
  <c r="A2326" i="1"/>
  <c r="I2325" i="1"/>
  <c r="H2325" i="1"/>
  <c r="B2325" i="1"/>
  <c r="A2325" i="1"/>
  <c r="I2324" i="1"/>
  <c r="H2324" i="1"/>
  <c r="B2324" i="1"/>
  <c r="A2324" i="1"/>
  <c r="I2323" i="1"/>
  <c r="H2323" i="1"/>
  <c r="B2323" i="1"/>
  <c r="A2323" i="1"/>
  <c r="I2322" i="1"/>
  <c r="H2322" i="1"/>
  <c r="B2322" i="1"/>
  <c r="A2322" i="1"/>
  <c r="I2321" i="1"/>
  <c r="H2321" i="1"/>
  <c r="B2321" i="1"/>
  <c r="A2321" i="1"/>
  <c r="I2320" i="1"/>
  <c r="H2320" i="1"/>
  <c r="B2320" i="1"/>
  <c r="A2320" i="1"/>
  <c r="I2319" i="1"/>
  <c r="H2319" i="1"/>
  <c r="B2319" i="1"/>
  <c r="A2319" i="1"/>
  <c r="I2318" i="1"/>
  <c r="H2318" i="1"/>
  <c r="B2318" i="1"/>
  <c r="A2318" i="1"/>
  <c r="I2317" i="1"/>
  <c r="H2317" i="1"/>
  <c r="B2317" i="1"/>
  <c r="A2317" i="1"/>
  <c r="I2316" i="1"/>
  <c r="H2316" i="1"/>
  <c r="B2316" i="1"/>
  <c r="A2316" i="1"/>
  <c r="I2315" i="1"/>
  <c r="H2315" i="1"/>
  <c r="B2315" i="1"/>
  <c r="A2315" i="1"/>
  <c r="I2314" i="1"/>
  <c r="H2314" i="1"/>
  <c r="B2314" i="1"/>
  <c r="A2314" i="1"/>
  <c r="I2313" i="1"/>
  <c r="H2313" i="1"/>
  <c r="B2313" i="1"/>
  <c r="A2313" i="1"/>
  <c r="I2312" i="1"/>
  <c r="H2312" i="1"/>
  <c r="B2312" i="1"/>
  <c r="A2312" i="1"/>
  <c r="I2311" i="1"/>
  <c r="H2311" i="1"/>
  <c r="B2311" i="1"/>
  <c r="A2311" i="1"/>
  <c r="I2310" i="1"/>
  <c r="H2310" i="1"/>
  <c r="B2310" i="1"/>
  <c r="A2310" i="1"/>
  <c r="I2309" i="1"/>
  <c r="H2309" i="1"/>
  <c r="B2309" i="1"/>
  <c r="A2309" i="1"/>
  <c r="I2308" i="1"/>
  <c r="H2308" i="1"/>
  <c r="B2308" i="1"/>
  <c r="A2308" i="1"/>
  <c r="I2307" i="1"/>
  <c r="H2307" i="1"/>
  <c r="B2307" i="1"/>
  <c r="A2307" i="1"/>
  <c r="I2306" i="1"/>
  <c r="H2306" i="1"/>
  <c r="B2306" i="1"/>
  <c r="A2306" i="1"/>
  <c r="I2305" i="1"/>
  <c r="H2305" i="1"/>
  <c r="B2305" i="1"/>
  <c r="A2305" i="1"/>
  <c r="I2304" i="1"/>
  <c r="H2304" i="1"/>
  <c r="B2304" i="1"/>
  <c r="A2304" i="1"/>
  <c r="I2303" i="1"/>
  <c r="H2303" i="1"/>
  <c r="B2303" i="1"/>
  <c r="A2303" i="1"/>
  <c r="I2302" i="1"/>
  <c r="H2302" i="1"/>
  <c r="B2302" i="1"/>
  <c r="A2302" i="1"/>
  <c r="I2301" i="1"/>
  <c r="H2301" i="1"/>
  <c r="B2301" i="1"/>
  <c r="A2301" i="1"/>
  <c r="I2300" i="1"/>
  <c r="H2300" i="1"/>
  <c r="B2300" i="1"/>
  <c r="A2300" i="1"/>
  <c r="I2299" i="1"/>
  <c r="H2299" i="1"/>
  <c r="B2299" i="1"/>
  <c r="A2299" i="1"/>
  <c r="I2298" i="1"/>
  <c r="H2298" i="1"/>
  <c r="B2298" i="1"/>
  <c r="A2298" i="1"/>
  <c r="I2297" i="1"/>
  <c r="H2297" i="1"/>
  <c r="B2297" i="1"/>
  <c r="A2297" i="1"/>
  <c r="I2296" i="1"/>
  <c r="H2296" i="1"/>
  <c r="B2296" i="1"/>
  <c r="A2296" i="1"/>
  <c r="I2295" i="1"/>
  <c r="H2295" i="1"/>
  <c r="B2295" i="1"/>
  <c r="A2295" i="1"/>
  <c r="I2294" i="1"/>
  <c r="H2294" i="1"/>
  <c r="B2294" i="1"/>
  <c r="A2294" i="1"/>
  <c r="I2293" i="1"/>
  <c r="H2293" i="1"/>
  <c r="B2293" i="1"/>
  <c r="A2293" i="1"/>
  <c r="I2292" i="1"/>
  <c r="H2292" i="1"/>
  <c r="B2292" i="1"/>
  <c r="A2292" i="1"/>
  <c r="I2291" i="1"/>
  <c r="H2291" i="1"/>
  <c r="B2291" i="1"/>
  <c r="A2291" i="1"/>
  <c r="I2290" i="1"/>
  <c r="H2290" i="1"/>
  <c r="B2290" i="1"/>
  <c r="A2290" i="1"/>
  <c r="I2289" i="1"/>
  <c r="H2289" i="1"/>
  <c r="B2289" i="1"/>
  <c r="A2289" i="1"/>
  <c r="I2288" i="1"/>
  <c r="H2288" i="1"/>
  <c r="B2288" i="1"/>
  <c r="A2288" i="1"/>
  <c r="I2287" i="1"/>
  <c r="H2287" i="1"/>
  <c r="B2287" i="1"/>
  <c r="A2287" i="1"/>
  <c r="I2286" i="1"/>
  <c r="H2286" i="1"/>
  <c r="B2286" i="1"/>
  <c r="A2286" i="1"/>
  <c r="I2285" i="1"/>
  <c r="H2285" i="1"/>
  <c r="B2285" i="1"/>
  <c r="A2285" i="1"/>
  <c r="I2284" i="1"/>
  <c r="H2284" i="1"/>
  <c r="B2284" i="1"/>
  <c r="A2284" i="1"/>
  <c r="I2283" i="1"/>
  <c r="H2283" i="1"/>
  <c r="B2283" i="1"/>
  <c r="A2283" i="1"/>
  <c r="I2282" i="1"/>
  <c r="H2282" i="1"/>
  <c r="B2282" i="1"/>
  <c r="A2282" i="1"/>
  <c r="I2281" i="1"/>
  <c r="H2281" i="1"/>
  <c r="B2281" i="1"/>
  <c r="A2281" i="1"/>
  <c r="I2280" i="1"/>
  <c r="H2280" i="1"/>
  <c r="B2280" i="1"/>
  <c r="A2280" i="1"/>
  <c r="I2279" i="1"/>
  <c r="H2279" i="1"/>
  <c r="B2279" i="1"/>
  <c r="A2279" i="1"/>
  <c r="I2278" i="1"/>
  <c r="H2278" i="1"/>
  <c r="B2278" i="1"/>
  <c r="A2278" i="1"/>
  <c r="I2277" i="1"/>
  <c r="H2277" i="1"/>
  <c r="B2277" i="1"/>
  <c r="A2277" i="1"/>
  <c r="I2276" i="1"/>
  <c r="H2276" i="1"/>
  <c r="B2276" i="1"/>
  <c r="A2276" i="1"/>
  <c r="I2275" i="1"/>
  <c r="H2275" i="1"/>
  <c r="B2275" i="1"/>
  <c r="A2275" i="1"/>
  <c r="I2274" i="1"/>
  <c r="H2274" i="1"/>
  <c r="B2274" i="1"/>
  <c r="A2274" i="1"/>
  <c r="I2273" i="1"/>
  <c r="H2273" i="1"/>
  <c r="B2273" i="1"/>
  <c r="A2273" i="1"/>
  <c r="I2272" i="1"/>
  <c r="H2272" i="1"/>
  <c r="B2272" i="1"/>
  <c r="A2272" i="1"/>
  <c r="I2271" i="1"/>
  <c r="H2271" i="1"/>
  <c r="B2271" i="1"/>
  <c r="A2271" i="1"/>
  <c r="I2270" i="1"/>
  <c r="H2270" i="1"/>
  <c r="B2270" i="1"/>
  <c r="A2270" i="1"/>
  <c r="I2269" i="1"/>
  <c r="H2269" i="1"/>
  <c r="B2269" i="1"/>
  <c r="A2269" i="1"/>
  <c r="I2268" i="1"/>
  <c r="H2268" i="1"/>
  <c r="B2268" i="1"/>
  <c r="A2268" i="1"/>
  <c r="I2267" i="1"/>
  <c r="H2267" i="1"/>
  <c r="B2267" i="1"/>
  <c r="A2267" i="1"/>
  <c r="I2266" i="1"/>
  <c r="H2266" i="1"/>
  <c r="B2266" i="1"/>
  <c r="A2266" i="1"/>
  <c r="I2265" i="1"/>
  <c r="H2265" i="1"/>
  <c r="B2265" i="1"/>
  <c r="A2265" i="1"/>
  <c r="I2264" i="1"/>
  <c r="H2264" i="1"/>
  <c r="B2264" i="1"/>
  <c r="A2264" i="1"/>
  <c r="I2263" i="1"/>
  <c r="H2263" i="1"/>
  <c r="B2263" i="1"/>
  <c r="A2263" i="1"/>
  <c r="I2262" i="1"/>
  <c r="H2262" i="1"/>
  <c r="B2262" i="1"/>
  <c r="A2262" i="1"/>
  <c r="I2261" i="1"/>
  <c r="H2261" i="1"/>
  <c r="B2261" i="1"/>
  <c r="A2261" i="1"/>
  <c r="I2260" i="1"/>
  <c r="H2260" i="1"/>
  <c r="B2260" i="1"/>
  <c r="A2260" i="1"/>
  <c r="I2259" i="1"/>
  <c r="H2259" i="1"/>
  <c r="B2259" i="1"/>
  <c r="A2259" i="1"/>
  <c r="I2258" i="1"/>
  <c r="H2258" i="1"/>
  <c r="B2258" i="1"/>
  <c r="A2258" i="1"/>
  <c r="I2257" i="1"/>
  <c r="H2257" i="1"/>
  <c r="B2257" i="1"/>
  <c r="A2257" i="1"/>
  <c r="I2256" i="1"/>
  <c r="H2256" i="1"/>
  <c r="B2256" i="1"/>
  <c r="A2256" i="1"/>
  <c r="I2255" i="1"/>
  <c r="H2255" i="1"/>
  <c r="B2255" i="1"/>
  <c r="A2255" i="1"/>
  <c r="I2254" i="1"/>
  <c r="H2254" i="1"/>
  <c r="B2254" i="1"/>
  <c r="A2254" i="1"/>
  <c r="I2253" i="1"/>
  <c r="H2253" i="1"/>
  <c r="B2253" i="1"/>
  <c r="A2253" i="1"/>
  <c r="I2252" i="1"/>
  <c r="H2252" i="1"/>
  <c r="B2252" i="1"/>
  <c r="A2252" i="1"/>
  <c r="I2251" i="1"/>
  <c r="H2251" i="1"/>
  <c r="B2251" i="1"/>
  <c r="A2251" i="1"/>
  <c r="I2250" i="1"/>
  <c r="H2250" i="1"/>
  <c r="B2250" i="1"/>
  <c r="A2250" i="1"/>
  <c r="I2249" i="1"/>
  <c r="H2249" i="1"/>
  <c r="B2249" i="1"/>
  <c r="A2249" i="1"/>
  <c r="I2248" i="1"/>
  <c r="H2248" i="1"/>
  <c r="B2248" i="1"/>
  <c r="A2248" i="1"/>
  <c r="I2247" i="1"/>
  <c r="H2247" i="1"/>
  <c r="B2247" i="1"/>
  <c r="A2247" i="1"/>
  <c r="I2246" i="1"/>
  <c r="H2246" i="1"/>
  <c r="B2246" i="1"/>
  <c r="A2246" i="1"/>
  <c r="I2245" i="1"/>
  <c r="H2245" i="1"/>
  <c r="B2245" i="1"/>
  <c r="A2245" i="1"/>
  <c r="I2244" i="1"/>
  <c r="H2244" i="1"/>
  <c r="B2244" i="1"/>
  <c r="A2244" i="1"/>
  <c r="I2243" i="1"/>
  <c r="H2243" i="1"/>
  <c r="B2243" i="1"/>
  <c r="A2243" i="1"/>
  <c r="I2242" i="1"/>
  <c r="H2242" i="1"/>
  <c r="B2242" i="1"/>
  <c r="A2242" i="1"/>
  <c r="I2241" i="1"/>
  <c r="H2241" i="1"/>
  <c r="B2241" i="1"/>
  <c r="A2241" i="1"/>
  <c r="I2240" i="1"/>
  <c r="H2240" i="1"/>
  <c r="B2240" i="1"/>
  <c r="A2240" i="1"/>
  <c r="I2239" i="1"/>
  <c r="H2239" i="1"/>
  <c r="B2239" i="1"/>
  <c r="A2239" i="1"/>
  <c r="I2238" i="1"/>
  <c r="H2238" i="1"/>
  <c r="B2238" i="1"/>
  <c r="A2238" i="1"/>
  <c r="I2237" i="1"/>
  <c r="H2237" i="1"/>
  <c r="B2237" i="1"/>
  <c r="A2237" i="1"/>
  <c r="I2236" i="1"/>
  <c r="H2236" i="1"/>
  <c r="B2236" i="1"/>
  <c r="A2236" i="1"/>
  <c r="I2235" i="1"/>
  <c r="H2235" i="1"/>
  <c r="B2235" i="1"/>
  <c r="A2235" i="1"/>
  <c r="I2234" i="1"/>
  <c r="H2234" i="1"/>
  <c r="B2234" i="1"/>
  <c r="A2234" i="1"/>
  <c r="I2233" i="1"/>
  <c r="H2233" i="1"/>
  <c r="B2233" i="1"/>
  <c r="A2233" i="1"/>
  <c r="I2232" i="1"/>
  <c r="H2232" i="1"/>
  <c r="B2232" i="1"/>
  <c r="A2232" i="1"/>
  <c r="I2231" i="1"/>
  <c r="H2231" i="1"/>
  <c r="B2231" i="1"/>
  <c r="A2231" i="1"/>
  <c r="I2230" i="1"/>
  <c r="H2230" i="1"/>
  <c r="B2230" i="1"/>
  <c r="A2230" i="1"/>
  <c r="I2229" i="1"/>
  <c r="H2229" i="1"/>
  <c r="B2229" i="1"/>
  <c r="A2229" i="1"/>
  <c r="I2228" i="1"/>
  <c r="H2228" i="1"/>
  <c r="B2228" i="1"/>
  <c r="A2228" i="1"/>
  <c r="I2227" i="1"/>
  <c r="H2227" i="1"/>
  <c r="B2227" i="1"/>
  <c r="A2227" i="1"/>
  <c r="I2226" i="1"/>
  <c r="H2226" i="1"/>
  <c r="B2226" i="1"/>
  <c r="A2226" i="1"/>
  <c r="I2225" i="1"/>
  <c r="H2225" i="1"/>
  <c r="B2225" i="1"/>
  <c r="A2225" i="1"/>
  <c r="I2224" i="1"/>
  <c r="H2224" i="1"/>
  <c r="B2224" i="1"/>
  <c r="A2224" i="1"/>
  <c r="I2223" i="1"/>
  <c r="H2223" i="1"/>
  <c r="B2223" i="1"/>
  <c r="A2223" i="1"/>
  <c r="I2222" i="1"/>
  <c r="H2222" i="1"/>
  <c r="B2222" i="1"/>
  <c r="A2222" i="1"/>
  <c r="I2221" i="1"/>
  <c r="H2221" i="1"/>
  <c r="B2221" i="1"/>
  <c r="A2221" i="1"/>
  <c r="I2220" i="1"/>
  <c r="H2220" i="1"/>
  <c r="B2220" i="1"/>
  <c r="A2220" i="1"/>
  <c r="I2219" i="1"/>
  <c r="H2219" i="1"/>
  <c r="B2219" i="1"/>
  <c r="A2219" i="1"/>
  <c r="I2218" i="1"/>
  <c r="H2218" i="1"/>
  <c r="B2218" i="1"/>
  <c r="A2218" i="1"/>
  <c r="I2217" i="1"/>
  <c r="H2217" i="1"/>
  <c r="B2217" i="1"/>
  <c r="A2217" i="1"/>
  <c r="I2216" i="1"/>
  <c r="H2216" i="1"/>
  <c r="B2216" i="1"/>
  <c r="A2216" i="1"/>
  <c r="I2215" i="1"/>
  <c r="H2215" i="1"/>
  <c r="B2215" i="1"/>
  <c r="A2215" i="1"/>
  <c r="I2214" i="1"/>
  <c r="H2214" i="1"/>
  <c r="B2214" i="1"/>
  <c r="A2214" i="1"/>
  <c r="I2213" i="1"/>
  <c r="H2213" i="1"/>
  <c r="B2213" i="1"/>
  <c r="A2213" i="1"/>
  <c r="I2212" i="1"/>
  <c r="H2212" i="1"/>
  <c r="B2212" i="1"/>
  <c r="A2212" i="1"/>
  <c r="I2211" i="1"/>
  <c r="H2211" i="1"/>
  <c r="B2211" i="1"/>
  <c r="A2211" i="1"/>
  <c r="I2210" i="1"/>
  <c r="H2210" i="1"/>
  <c r="B2210" i="1"/>
  <c r="A2210" i="1"/>
  <c r="I2209" i="1"/>
  <c r="H2209" i="1"/>
  <c r="B2209" i="1"/>
  <c r="A2209" i="1"/>
  <c r="I2208" i="1"/>
  <c r="H2208" i="1"/>
  <c r="B2208" i="1"/>
  <c r="A2208" i="1"/>
  <c r="I2207" i="1"/>
  <c r="H2207" i="1"/>
  <c r="B2207" i="1"/>
  <c r="A2207" i="1"/>
  <c r="I2206" i="1"/>
  <c r="H2206" i="1"/>
  <c r="B2206" i="1"/>
  <c r="A2206" i="1"/>
  <c r="I2205" i="1"/>
  <c r="H2205" i="1"/>
  <c r="B2205" i="1"/>
  <c r="A2205" i="1"/>
  <c r="I2204" i="1"/>
  <c r="H2204" i="1"/>
  <c r="B2204" i="1"/>
  <c r="A2204" i="1"/>
  <c r="I2203" i="1"/>
  <c r="H2203" i="1"/>
  <c r="B2203" i="1"/>
  <c r="A2203" i="1"/>
  <c r="I2202" i="1"/>
  <c r="H2202" i="1"/>
  <c r="B2202" i="1"/>
  <c r="A2202" i="1"/>
  <c r="I2201" i="1"/>
  <c r="H2201" i="1"/>
  <c r="B2201" i="1"/>
  <c r="A2201" i="1"/>
  <c r="I2200" i="1"/>
  <c r="H2200" i="1"/>
  <c r="B2200" i="1"/>
  <c r="A2200" i="1"/>
  <c r="I2199" i="1"/>
  <c r="H2199" i="1"/>
  <c r="B2199" i="1"/>
  <c r="A2199" i="1"/>
  <c r="I2198" i="1"/>
  <c r="H2198" i="1"/>
  <c r="B2198" i="1"/>
  <c r="A2198" i="1"/>
  <c r="I2197" i="1"/>
  <c r="H2197" i="1"/>
  <c r="B2197" i="1"/>
  <c r="A2197" i="1"/>
  <c r="I2196" i="1"/>
  <c r="H2196" i="1"/>
  <c r="B2196" i="1"/>
  <c r="A2196" i="1"/>
  <c r="I2195" i="1"/>
  <c r="H2195" i="1"/>
  <c r="B2195" i="1"/>
  <c r="A2195" i="1"/>
  <c r="I2194" i="1"/>
  <c r="H2194" i="1"/>
  <c r="B2194" i="1"/>
  <c r="A2194" i="1"/>
  <c r="I2193" i="1"/>
  <c r="H2193" i="1"/>
  <c r="B2193" i="1"/>
  <c r="A2193" i="1"/>
  <c r="I2192" i="1"/>
  <c r="H2192" i="1"/>
  <c r="B2192" i="1"/>
  <c r="A2192" i="1"/>
  <c r="I2191" i="1"/>
  <c r="H2191" i="1"/>
  <c r="B2191" i="1"/>
  <c r="A2191" i="1"/>
  <c r="I2190" i="1"/>
  <c r="H2190" i="1"/>
  <c r="B2190" i="1"/>
  <c r="A2190" i="1"/>
  <c r="I2189" i="1"/>
  <c r="H2189" i="1"/>
  <c r="B2189" i="1"/>
  <c r="A2189" i="1"/>
  <c r="I2188" i="1"/>
  <c r="H2188" i="1"/>
  <c r="B2188" i="1"/>
  <c r="A2188" i="1"/>
  <c r="I2187" i="1"/>
  <c r="H2187" i="1"/>
  <c r="B2187" i="1"/>
  <c r="A2187" i="1"/>
  <c r="I2186" i="1"/>
  <c r="H2186" i="1"/>
  <c r="B2186" i="1"/>
  <c r="A2186" i="1"/>
  <c r="I2185" i="1"/>
  <c r="H2185" i="1"/>
  <c r="B2185" i="1"/>
  <c r="A2185" i="1"/>
  <c r="I2184" i="1"/>
  <c r="H2184" i="1"/>
  <c r="B2184" i="1"/>
  <c r="A2184" i="1"/>
  <c r="I2183" i="1"/>
  <c r="H2183" i="1"/>
  <c r="B2183" i="1"/>
  <c r="A2183" i="1"/>
  <c r="I2182" i="1"/>
  <c r="H2182" i="1"/>
  <c r="B2182" i="1"/>
  <c r="A2182" i="1"/>
  <c r="I2181" i="1"/>
  <c r="H2181" i="1"/>
  <c r="B2181" i="1"/>
  <c r="A2181" i="1"/>
  <c r="I2180" i="1"/>
  <c r="H2180" i="1"/>
  <c r="B2180" i="1"/>
  <c r="A2180" i="1"/>
  <c r="I2179" i="1"/>
  <c r="H2179" i="1"/>
  <c r="B2179" i="1"/>
  <c r="A2179" i="1"/>
  <c r="I2178" i="1"/>
  <c r="H2178" i="1"/>
  <c r="B2178" i="1"/>
  <c r="A2178" i="1"/>
  <c r="I2177" i="1"/>
  <c r="H2177" i="1"/>
  <c r="B2177" i="1"/>
  <c r="A2177" i="1"/>
  <c r="I2176" i="1"/>
  <c r="H2176" i="1"/>
  <c r="B2176" i="1"/>
  <c r="A2176" i="1"/>
  <c r="I2175" i="1"/>
  <c r="H2175" i="1"/>
  <c r="B2175" i="1"/>
  <c r="A2175" i="1"/>
  <c r="I2174" i="1"/>
  <c r="H2174" i="1"/>
  <c r="B2174" i="1"/>
  <c r="A2174" i="1"/>
  <c r="I2173" i="1"/>
  <c r="H2173" i="1"/>
  <c r="B2173" i="1"/>
  <c r="A2173" i="1"/>
  <c r="I2172" i="1"/>
  <c r="H2172" i="1"/>
  <c r="B2172" i="1"/>
  <c r="A2172" i="1"/>
  <c r="I2171" i="1"/>
  <c r="H2171" i="1"/>
  <c r="B2171" i="1"/>
  <c r="A2171" i="1"/>
  <c r="I2170" i="1"/>
  <c r="H2170" i="1"/>
  <c r="B2170" i="1"/>
  <c r="A2170" i="1"/>
  <c r="I2169" i="1"/>
  <c r="H2169" i="1"/>
  <c r="B2169" i="1"/>
  <c r="A2169" i="1"/>
  <c r="I2168" i="1"/>
  <c r="H2168" i="1"/>
  <c r="B2168" i="1"/>
  <c r="A2168" i="1"/>
  <c r="I2167" i="1"/>
  <c r="H2167" i="1"/>
  <c r="B2167" i="1"/>
  <c r="A2167" i="1"/>
  <c r="I2166" i="1"/>
  <c r="H2166" i="1"/>
  <c r="B2166" i="1"/>
  <c r="A2166" i="1"/>
  <c r="I2165" i="1"/>
  <c r="H2165" i="1"/>
  <c r="B2165" i="1"/>
  <c r="A2165" i="1"/>
  <c r="I2164" i="1"/>
  <c r="H2164" i="1"/>
  <c r="B2164" i="1"/>
  <c r="A2164" i="1"/>
  <c r="I2163" i="1"/>
  <c r="H2163" i="1"/>
  <c r="B2163" i="1"/>
  <c r="A2163" i="1"/>
  <c r="I2162" i="1"/>
  <c r="H2162" i="1"/>
  <c r="B2162" i="1"/>
  <c r="A2162" i="1"/>
  <c r="I2161" i="1"/>
  <c r="H2161" i="1"/>
  <c r="B2161" i="1"/>
  <c r="A2161" i="1"/>
  <c r="I2160" i="1"/>
  <c r="H2160" i="1"/>
  <c r="B2160" i="1"/>
  <c r="A2160" i="1"/>
  <c r="I2159" i="1"/>
  <c r="H2159" i="1"/>
  <c r="B2159" i="1"/>
  <c r="A2159" i="1"/>
  <c r="I2158" i="1"/>
  <c r="H2158" i="1"/>
  <c r="B2158" i="1"/>
  <c r="A2158" i="1"/>
  <c r="I2157" i="1"/>
  <c r="H2157" i="1"/>
  <c r="B2157" i="1"/>
  <c r="A2157" i="1"/>
  <c r="I2156" i="1"/>
  <c r="H2156" i="1"/>
  <c r="B2156" i="1"/>
  <c r="A2156" i="1"/>
  <c r="I2155" i="1"/>
  <c r="H2155" i="1"/>
  <c r="B2155" i="1"/>
  <c r="A2155" i="1"/>
  <c r="I2154" i="1"/>
  <c r="H2154" i="1"/>
  <c r="B2154" i="1"/>
  <c r="A2154" i="1"/>
  <c r="I2153" i="1"/>
  <c r="H2153" i="1"/>
  <c r="B2153" i="1"/>
  <c r="A2153" i="1"/>
  <c r="I2152" i="1"/>
  <c r="H2152" i="1"/>
  <c r="B2152" i="1"/>
  <c r="A2152" i="1"/>
  <c r="I2151" i="1"/>
  <c r="H2151" i="1"/>
  <c r="B2151" i="1"/>
  <c r="A2151" i="1"/>
  <c r="I2150" i="1"/>
  <c r="H2150" i="1"/>
  <c r="B2150" i="1"/>
  <c r="A2150" i="1"/>
  <c r="I2149" i="1"/>
  <c r="H2149" i="1"/>
  <c r="B2149" i="1"/>
  <c r="A2149" i="1"/>
  <c r="I2148" i="1"/>
  <c r="H2148" i="1"/>
  <c r="B2148" i="1"/>
  <c r="A2148" i="1"/>
  <c r="I2147" i="1"/>
  <c r="H2147" i="1"/>
  <c r="B2147" i="1"/>
  <c r="A2147" i="1"/>
  <c r="I2146" i="1"/>
  <c r="H2146" i="1"/>
  <c r="B2146" i="1"/>
  <c r="A2146" i="1"/>
  <c r="I2145" i="1"/>
  <c r="H2145" i="1"/>
  <c r="B2145" i="1"/>
  <c r="A2145" i="1"/>
  <c r="I2144" i="1"/>
  <c r="H2144" i="1"/>
  <c r="B2144" i="1"/>
  <c r="A2144" i="1"/>
  <c r="I2143" i="1"/>
  <c r="H2143" i="1"/>
  <c r="B2143" i="1"/>
  <c r="A2143" i="1"/>
  <c r="I2142" i="1"/>
  <c r="H2142" i="1"/>
  <c r="B2142" i="1"/>
  <c r="A2142" i="1"/>
  <c r="I2141" i="1"/>
  <c r="H2141" i="1"/>
  <c r="B2141" i="1"/>
  <c r="A2141" i="1"/>
  <c r="I2140" i="1"/>
  <c r="H2140" i="1"/>
  <c r="B2140" i="1"/>
  <c r="A2140" i="1"/>
  <c r="I2139" i="1"/>
  <c r="H2139" i="1"/>
  <c r="B2139" i="1"/>
  <c r="A2139" i="1"/>
  <c r="I2138" i="1"/>
  <c r="H2138" i="1"/>
  <c r="B2138" i="1"/>
  <c r="A2138" i="1"/>
  <c r="I2137" i="1"/>
  <c r="H2137" i="1"/>
  <c r="B2137" i="1"/>
  <c r="A2137" i="1"/>
  <c r="I2136" i="1"/>
  <c r="H2136" i="1"/>
  <c r="B2136" i="1"/>
  <c r="A2136" i="1"/>
  <c r="I2135" i="1"/>
  <c r="H2135" i="1"/>
  <c r="B2135" i="1"/>
  <c r="A2135" i="1"/>
  <c r="I2134" i="1"/>
  <c r="H2134" i="1"/>
  <c r="B2134" i="1"/>
  <c r="A2134" i="1"/>
  <c r="I2133" i="1"/>
  <c r="H2133" i="1"/>
  <c r="B2133" i="1"/>
  <c r="A2133" i="1"/>
  <c r="I2132" i="1"/>
  <c r="H2132" i="1"/>
  <c r="B2132" i="1"/>
  <c r="A2132" i="1"/>
  <c r="I2131" i="1"/>
  <c r="H2131" i="1"/>
  <c r="B2131" i="1"/>
  <c r="A2131" i="1"/>
  <c r="I2130" i="1"/>
  <c r="H2130" i="1"/>
  <c r="B2130" i="1"/>
  <c r="A2130" i="1"/>
  <c r="I2129" i="1"/>
  <c r="H2129" i="1"/>
  <c r="B2129" i="1"/>
  <c r="A2129" i="1"/>
  <c r="I2128" i="1"/>
  <c r="H2128" i="1"/>
  <c r="B2128" i="1"/>
  <c r="A2128" i="1"/>
  <c r="I2127" i="1"/>
  <c r="H2127" i="1"/>
  <c r="B2127" i="1"/>
  <c r="A2127" i="1"/>
  <c r="I2126" i="1"/>
  <c r="H2126" i="1"/>
  <c r="B2126" i="1"/>
  <c r="A2126" i="1"/>
  <c r="I2125" i="1"/>
  <c r="H2125" i="1"/>
  <c r="B2125" i="1"/>
  <c r="A2125" i="1"/>
  <c r="I2124" i="1"/>
  <c r="H2124" i="1"/>
  <c r="B2124" i="1"/>
  <c r="A2124" i="1"/>
  <c r="I2123" i="1"/>
  <c r="H2123" i="1"/>
  <c r="B2123" i="1"/>
  <c r="A2123" i="1"/>
  <c r="I2122" i="1"/>
  <c r="H2122" i="1"/>
  <c r="B2122" i="1"/>
  <c r="A2122" i="1"/>
  <c r="I2121" i="1"/>
  <c r="H2121" i="1"/>
  <c r="B2121" i="1"/>
  <c r="A2121" i="1"/>
  <c r="I2120" i="1"/>
  <c r="H2120" i="1"/>
  <c r="B2120" i="1"/>
  <c r="A2120" i="1"/>
  <c r="I2119" i="1"/>
  <c r="H2119" i="1"/>
  <c r="B2119" i="1"/>
  <c r="A2119" i="1"/>
  <c r="I2118" i="1"/>
  <c r="H2118" i="1"/>
  <c r="B2118" i="1"/>
  <c r="A2118" i="1"/>
  <c r="I2117" i="1"/>
  <c r="H2117" i="1"/>
  <c r="B2117" i="1"/>
  <c r="A2117" i="1"/>
  <c r="I2116" i="1"/>
  <c r="H2116" i="1"/>
  <c r="B2116" i="1"/>
  <c r="A2116" i="1"/>
  <c r="I2115" i="1"/>
  <c r="H2115" i="1"/>
  <c r="B2115" i="1"/>
  <c r="A2115" i="1"/>
  <c r="I2114" i="1"/>
  <c r="H2114" i="1"/>
  <c r="B2114" i="1"/>
  <c r="A2114" i="1"/>
  <c r="I2113" i="1"/>
  <c r="H2113" i="1"/>
  <c r="B2113" i="1"/>
  <c r="A2113" i="1"/>
  <c r="I2112" i="1"/>
  <c r="H2112" i="1"/>
  <c r="B2112" i="1"/>
  <c r="A2112" i="1"/>
  <c r="I2111" i="1"/>
  <c r="H2111" i="1"/>
  <c r="B2111" i="1"/>
  <c r="A2111" i="1"/>
  <c r="I2110" i="1"/>
  <c r="H2110" i="1"/>
  <c r="B2110" i="1"/>
  <c r="A2110" i="1"/>
  <c r="I2109" i="1"/>
  <c r="H2109" i="1"/>
  <c r="B2109" i="1"/>
  <c r="A2109" i="1"/>
  <c r="I2108" i="1"/>
  <c r="H2108" i="1"/>
  <c r="B2108" i="1"/>
  <c r="A2108" i="1"/>
  <c r="I2107" i="1"/>
  <c r="H2107" i="1"/>
  <c r="B2107" i="1"/>
  <c r="A2107" i="1"/>
  <c r="I2106" i="1"/>
  <c r="H2106" i="1"/>
  <c r="B2106" i="1"/>
  <c r="A2106" i="1"/>
  <c r="I2105" i="1"/>
  <c r="H2105" i="1"/>
  <c r="B2105" i="1"/>
  <c r="A2105" i="1"/>
  <c r="I2104" i="1"/>
  <c r="H2104" i="1"/>
  <c r="B2104" i="1"/>
  <c r="A2104" i="1"/>
  <c r="I2103" i="1"/>
  <c r="H2103" i="1"/>
  <c r="B2103" i="1"/>
  <c r="A2103" i="1"/>
  <c r="I2102" i="1"/>
  <c r="H2102" i="1"/>
  <c r="B2102" i="1"/>
  <c r="A2102" i="1"/>
  <c r="I2101" i="1"/>
  <c r="H2101" i="1"/>
  <c r="B2101" i="1"/>
  <c r="A2101" i="1"/>
  <c r="I2100" i="1"/>
  <c r="H2100" i="1"/>
  <c r="B2100" i="1"/>
  <c r="A2100" i="1"/>
  <c r="I2099" i="1"/>
  <c r="H2099" i="1"/>
  <c r="B2099" i="1"/>
  <c r="A2099" i="1"/>
  <c r="I2098" i="1"/>
  <c r="H2098" i="1"/>
  <c r="B2098" i="1"/>
  <c r="A2098" i="1"/>
  <c r="I2097" i="1"/>
  <c r="H2097" i="1"/>
  <c r="B2097" i="1"/>
  <c r="A2097" i="1"/>
  <c r="I2096" i="1"/>
  <c r="H2096" i="1"/>
  <c r="B2096" i="1"/>
  <c r="A2096" i="1"/>
  <c r="I2095" i="1"/>
  <c r="H2095" i="1"/>
  <c r="B2095" i="1"/>
  <c r="A2095" i="1"/>
  <c r="I2094" i="1"/>
  <c r="H2094" i="1"/>
  <c r="B2094" i="1"/>
  <c r="A2094" i="1"/>
  <c r="I2093" i="1"/>
  <c r="H2093" i="1"/>
  <c r="B2093" i="1"/>
  <c r="A2093" i="1"/>
  <c r="I2092" i="1"/>
  <c r="H2092" i="1"/>
  <c r="B2092" i="1"/>
  <c r="A2092" i="1"/>
  <c r="I2091" i="1"/>
  <c r="H2091" i="1"/>
  <c r="B2091" i="1"/>
  <c r="A2091" i="1"/>
  <c r="I2090" i="1"/>
  <c r="H2090" i="1"/>
  <c r="B2090" i="1"/>
  <c r="A2090" i="1"/>
  <c r="I2089" i="1"/>
  <c r="H2089" i="1"/>
  <c r="B2089" i="1"/>
  <c r="A2089" i="1"/>
  <c r="I2088" i="1"/>
  <c r="H2088" i="1"/>
  <c r="B2088" i="1"/>
  <c r="A2088" i="1"/>
  <c r="I2087" i="1"/>
  <c r="H2087" i="1"/>
  <c r="B2087" i="1"/>
  <c r="A2087" i="1"/>
  <c r="I2086" i="1"/>
  <c r="H2086" i="1"/>
  <c r="B2086" i="1"/>
  <c r="A2086" i="1"/>
  <c r="I2085" i="1"/>
  <c r="H2085" i="1"/>
  <c r="B2085" i="1"/>
  <c r="A2085" i="1"/>
  <c r="I2084" i="1"/>
  <c r="H2084" i="1"/>
  <c r="B2084" i="1"/>
  <c r="A2084" i="1"/>
  <c r="I2083" i="1"/>
  <c r="H2083" i="1"/>
  <c r="B2083" i="1"/>
  <c r="A2083" i="1"/>
  <c r="I2082" i="1"/>
  <c r="H2082" i="1"/>
  <c r="B2082" i="1"/>
  <c r="A2082" i="1"/>
  <c r="I2081" i="1"/>
  <c r="H2081" i="1"/>
  <c r="B2081" i="1"/>
  <c r="A2081" i="1"/>
  <c r="I2080" i="1"/>
  <c r="H2080" i="1"/>
  <c r="B2080" i="1"/>
  <c r="A2080" i="1"/>
  <c r="I2079" i="1"/>
  <c r="H2079" i="1"/>
  <c r="B2079" i="1"/>
  <c r="A2079" i="1"/>
  <c r="I2078" i="1"/>
  <c r="H2078" i="1"/>
  <c r="B2078" i="1"/>
  <c r="A2078" i="1"/>
  <c r="I2077" i="1"/>
  <c r="H2077" i="1"/>
  <c r="B2077" i="1"/>
  <c r="A2077" i="1"/>
  <c r="I2076" i="1"/>
  <c r="H2076" i="1"/>
  <c r="B2076" i="1"/>
  <c r="A2076" i="1"/>
  <c r="I2075" i="1"/>
  <c r="H2075" i="1"/>
  <c r="B2075" i="1"/>
  <c r="A2075" i="1"/>
  <c r="I2074" i="1"/>
  <c r="H2074" i="1"/>
  <c r="B2074" i="1"/>
  <c r="A2074" i="1"/>
  <c r="I2073" i="1"/>
  <c r="H2073" i="1"/>
  <c r="B2073" i="1"/>
  <c r="A2073" i="1"/>
  <c r="I2072" i="1"/>
  <c r="H2072" i="1"/>
  <c r="B2072" i="1"/>
  <c r="A2072" i="1"/>
  <c r="I2071" i="1"/>
  <c r="H2071" i="1"/>
  <c r="B2071" i="1"/>
  <c r="A2071" i="1"/>
  <c r="I2070" i="1"/>
  <c r="H2070" i="1"/>
  <c r="B2070" i="1"/>
  <c r="A2070" i="1"/>
  <c r="I2069" i="1"/>
  <c r="H2069" i="1"/>
  <c r="B2069" i="1"/>
  <c r="A2069" i="1"/>
  <c r="I2068" i="1"/>
  <c r="H2068" i="1"/>
  <c r="B2068" i="1"/>
  <c r="A2068" i="1"/>
  <c r="I2067" i="1"/>
  <c r="H2067" i="1"/>
  <c r="B2067" i="1"/>
  <c r="A2067" i="1"/>
  <c r="I2066" i="1"/>
  <c r="H2066" i="1"/>
  <c r="B2066" i="1"/>
  <c r="A2066" i="1"/>
  <c r="I2065" i="1"/>
  <c r="H2065" i="1"/>
  <c r="B2065" i="1"/>
  <c r="A2065" i="1"/>
  <c r="I2064" i="1"/>
  <c r="H2064" i="1"/>
  <c r="B2064" i="1"/>
  <c r="A2064" i="1"/>
  <c r="I2063" i="1"/>
  <c r="H2063" i="1"/>
  <c r="B2063" i="1"/>
  <c r="A2063" i="1"/>
  <c r="I2062" i="1"/>
  <c r="H2062" i="1"/>
  <c r="B2062" i="1"/>
  <c r="A2062" i="1"/>
  <c r="I2061" i="1"/>
  <c r="H2061" i="1"/>
  <c r="B2061" i="1"/>
  <c r="A2061" i="1"/>
  <c r="I2060" i="1"/>
  <c r="H2060" i="1"/>
  <c r="B2060" i="1"/>
  <c r="A2060" i="1"/>
  <c r="I2059" i="1"/>
  <c r="H2059" i="1"/>
  <c r="B2059" i="1"/>
  <c r="A2059" i="1"/>
  <c r="I2058" i="1"/>
  <c r="H2058" i="1"/>
  <c r="B2058" i="1"/>
  <c r="A2058" i="1"/>
  <c r="I2057" i="1"/>
  <c r="H2057" i="1"/>
  <c r="B2057" i="1"/>
  <c r="A2057" i="1"/>
  <c r="I2056" i="1"/>
  <c r="H2056" i="1"/>
  <c r="B2056" i="1"/>
  <c r="A2056" i="1"/>
  <c r="I2055" i="1"/>
  <c r="H2055" i="1"/>
  <c r="B2055" i="1"/>
  <c r="A2055" i="1"/>
  <c r="I2054" i="1"/>
  <c r="H2054" i="1"/>
  <c r="B2054" i="1"/>
  <c r="A2054" i="1"/>
  <c r="I2053" i="1"/>
  <c r="H2053" i="1"/>
  <c r="B2053" i="1"/>
  <c r="A2053" i="1"/>
  <c r="I2052" i="1"/>
  <c r="H2052" i="1"/>
  <c r="B2052" i="1"/>
  <c r="A2052" i="1"/>
  <c r="I2051" i="1"/>
  <c r="H2051" i="1"/>
  <c r="B2051" i="1"/>
  <c r="A2051" i="1"/>
  <c r="I2050" i="1"/>
  <c r="H2050" i="1"/>
  <c r="B2050" i="1"/>
  <c r="A2050" i="1"/>
  <c r="I2049" i="1"/>
  <c r="H2049" i="1"/>
  <c r="B2049" i="1"/>
  <c r="A2049" i="1"/>
  <c r="I2048" i="1"/>
  <c r="H2048" i="1"/>
  <c r="B2048" i="1"/>
  <c r="A2048" i="1"/>
  <c r="I2047" i="1"/>
  <c r="H2047" i="1"/>
  <c r="B2047" i="1"/>
  <c r="A2047" i="1"/>
  <c r="I2046" i="1"/>
  <c r="H2046" i="1"/>
  <c r="B2046" i="1"/>
  <c r="A2046" i="1"/>
  <c r="I2045" i="1"/>
  <c r="H2045" i="1"/>
  <c r="B2045" i="1"/>
  <c r="A2045" i="1"/>
  <c r="I2044" i="1"/>
  <c r="H2044" i="1"/>
  <c r="B2044" i="1"/>
  <c r="A2044" i="1"/>
  <c r="I2043" i="1"/>
  <c r="H2043" i="1"/>
  <c r="B2043" i="1"/>
  <c r="A2043" i="1"/>
  <c r="I2042" i="1"/>
  <c r="H2042" i="1"/>
  <c r="B2042" i="1"/>
  <c r="A2042" i="1"/>
  <c r="I2041" i="1"/>
  <c r="H2041" i="1"/>
  <c r="B2041" i="1"/>
  <c r="A2041" i="1"/>
  <c r="I2040" i="1"/>
  <c r="H2040" i="1"/>
  <c r="B2040" i="1"/>
  <c r="A2040" i="1"/>
  <c r="I2039" i="1"/>
  <c r="H2039" i="1"/>
  <c r="B2039" i="1"/>
  <c r="A2039" i="1"/>
  <c r="I2038" i="1"/>
  <c r="H2038" i="1"/>
  <c r="B2038" i="1"/>
  <c r="A2038" i="1"/>
  <c r="I2037" i="1"/>
  <c r="H2037" i="1"/>
  <c r="B2037" i="1"/>
  <c r="A2037" i="1"/>
  <c r="I2036" i="1"/>
  <c r="H2036" i="1"/>
  <c r="B2036" i="1"/>
  <c r="A2036" i="1"/>
  <c r="I2035" i="1"/>
  <c r="H2035" i="1"/>
  <c r="B2035" i="1"/>
  <c r="A2035" i="1"/>
  <c r="I2034" i="1"/>
  <c r="H2034" i="1"/>
  <c r="B2034" i="1"/>
  <c r="A2034" i="1"/>
  <c r="I2033" i="1"/>
  <c r="H2033" i="1"/>
  <c r="B2033" i="1"/>
  <c r="A2033" i="1"/>
  <c r="I2032" i="1"/>
  <c r="H2032" i="1"/>
  <c r="B2032" i="1"/>
  <c r="A2032" i="1"/>
  <c r="I2031" i="1"/>
  <c r="H2031" i="1"/>
  <c r="B2031" i="1"/>
  <c r="A2031" i="1"/>
  <c r="I2030" i="1"/>
  <c r="H2030" i="1"/>
  <c r="B2030" i="1"/>
  <c r="A2030" i="1"/>
  <c r="I2029" i="1"/>
  <c r="H2029" i="1"/>
  <c r="B2029" i="1"/>
  <c r="A2029" i="1"/>
  <c r="I2028" i="1"/>
  <c r="H2028" i="1"/>
  <c r="B2028" i="1"/>
  <c r="A2028" i="1"/>
  <c r="I2027" i="1"/>
  <c r="H2027" i="1"/>
  <c r="B2027" i="1"/>
  <c r="A2027" i="1"/>
  <c r="I2026" i="1"/>
  <c r="H2026" i="1"/>
  <c r="B2026" i="1"/>
  <c r="A2026" i="1"/>
  <c r="I2025" i="1"/>
  <c r="H2025" i="1"/>
  <c r="B2025" i="1"/>
  <c r="A2025" i="1"/>
  <c r="I2024" i="1"/>
  <c r="H2024" i="1"/>
  <c r="B2024" i="1"/>
  <c r="A2024" i="1"/>
  <c r="I2023" i="1"/>
  <c r="H2023" i="1"/>
  <c r="B2023" i="1"/>
  <c r="A2023" i="1"/>
  <c r="I2022" i="1"/>
  <c r="H2022" i="1"/>
  <c r="B2022" i="1"/>
  <c r="A2022" i="1"/>
  <c r="I2021" i="1"/>
  <c r="H2021" i="1"/>
  <c r="B2021" i="1"/>
  <c r="A2021" i="1"/>
  <c r="I2020" i="1"/>
  <c r="H2020" i="1"/>
  <c r="B2020" i="1"/>
  <c r="A2020" i="1"/>
  <c r="I2019" i="1"/>
  <c r="H2019" i="1"/>
  <c r="B2019" i="1"/>
  <c r="A2019" i="1"/>
  <c r="I2018" i="1"/>
  <c r="H2018" i="1"/>
  <c r="B2018" i="1"/>
  <c r="A2018" i="1"/>
  <c r="I2017" i="1"/>
  <c r="H2017" i="1"/>
  <c r="B2017" i="1"/>
  <c r="A2017" i="1"/>
  <c r="I2016" i="1"/>
  <c r="H2016" i="1"/>
  <c r="B2016" i="1"/>
  <c r="A2016" i="1"/>
  <c r="I2015" i="1"/>
  <c r="H2015" i="1"/>
  <c r="B2015" i="1"/>
  <c r="A2015" i="1"/>
  <c r="I2014" i="1"/>
  <c r="H2014" i="1"/>
  <c r="B2014" i="1"/>
  <c r="A2014" i="1"/>
  <c r="I2013" i="1"/>
  <c r="H2013" i="1"/>
  <c r="B2013" i="1"/>
  <c r="A2013" i="1"/>
  <c r="I2012" i="1"/>
  <c r="H2012" i="1"/>
  <c r="B2012" i="1"/>
  <c r="A2012" i="1"/>
  <c r="I2011" i="1"/>
  <c r="H2011" i="1"/>
  <c r="B2011" i="1"/>
  <c r="A2011" i="1"/>
  <c r="I2010" i="1"/>
  <c r="H2010" i="1"/>
  <c r="B2010" i="1"/>
  <c r="A2010" i="1"/>
  <c r="I2009" i="1"/>
  <c r="H2009" i="1"/>
  <c r="B2009" i="1"/>
  <c r="A2009" i="1"/>
  <c r="I2008" i="1"/>
  <c r="H2008" i="1"/>
  <c r="B2008" i="1"/>
  <c r="A2008" i="1"/>
  <c r="I2007" i="1"/>
  <c r="H2007" i="1"/>
  <c r="B2007" i="1"/>
  <c r="A2007" i="1"/>
  <c r="I2006" i="1"/>
  <c r="H2006" i="1"/>
  <c r="B2006" i="1"/>
  <c r="A2006" i="1"/>
  <c r="I2005" i="1"/>
  <c r="H2005" i="1"/>
  <c r="B2005" i="1"/>
  <c r="A2005" i="1"/>
  <c r="I2004" i="1"/>
  <c r="H2004" i="1"/>
  <c r="B2004" i="1"/>
  <c r="A2004" i="1"/>
  <c r="I2003" i="1"/>
  <c r="H2003" i="1"/>
  <c r="B2003" i="1"/>
  <c r="A2003" i="1"/>
  <c r="I2002" i="1"/>
  <c r="H2002" i="1"/>
  <c r="B2002" i="1"/>
  <c r="A2002" i="1"/>
  <c r="I2001" i="1"/>
  <c r="H2001" i="1"/>
  <c r="B2001" i="1"/>
  <c r="A2001" i="1"/>
  <c r="I2000" i="1"/>
  <c r="H2000" i="1"/>
  <c r="B2000" i="1"/>
  <c r="A2000" i="1"/>
  <c r="I1999" i="1"/>
  <c r="H1999" i="1"/>
  <c r="B1999" i="1"/>
  <c r="A1999" i="1"/>
  <c r="I1998" i="1"/>
  <c r="H1998" i="1"/>
  <c r="B1998" i="1"/>
  <c r="A1998" i="1"/>
  <c r="I1997" i="1"/>
  <c r="H1997" i="1"/>
  <c r="B1997" i="1"/>
  <c r="A1997" i="1"/>
  <c r="I1996" i="1"/>
  <c r="H1996" i="1"/>
  <c r="B1996" i="1"/>
  <c r="A1996" i="1"/>
  <c r="I1995" i="1"/>
  <c r="H1995" i="1"/>
  <c r="B1995" i="1"/>
  <c r="A1995" i="1"/>
  <c r="I1994" i="1"/>
  <c r="H1994" i="1"/>
  <c r="B1994" i="1"/>
  <c r="A1994" i="1"/>
  <c r="I1993" i="1"/>
  <c r="H1993" i="1"/>
  <c r="B1993" i="1"/>
  <c r="A1993" i="1"/>
  <c r="I1992" i="1"/>
  <c r="H1992" i="1"/>
  <c r="B1992" i="1"/>
  <c r="A1992" i="1"/>
  <c r="I1991" i="1"/>
  <c r="H1991" i="1"/>
  <c r="B1991" i="1"/>
  <c r="A1991" i="1"/>
  <c r="I1990" i="1"/>
  <c r="H1990" i="1"/>
  <c r="B1990" i="1"/>
  <c r="A1990" i="1"/>
  <c r="I1989" i="1"/>
  <c r="H1989" i="1"/>
  <c r="B1989" i="1"/>
  <c r="A1989" i="1"/>
  <c r="I1988" i="1"/>
  <c r="H1988" i="1"/>
  <c r="B1988" i="1"/>
  <c r="A1988" i="1"/>
  <c r="I1987" i="1"/>
  <c r="H1987" i="1"/>
  <c r="B1987" i="1"/>
  <c r="A1987" i="1"/>
  <c r="I1986" i="1"/>
  <c r="H1986" i="1"/>
  <c r="B1986" i="1"/>
  <c r="A1986" i="1"/>
  <c r="I1985" i="1"/>
  <c r="H1985" i="1"/>
  <c r="B1985" i="1"/>
  <c r="A1985" i="1"/>
  <c r="I1984" i="1"/>
  <c r="H1984" i="1"/>
  <c r="B1984" i="1"/>
  <c r="A1984" i="1"/>
  <c r="I1983" i="1"/>
  <c r="H1983" i="1"/>
  <c r="B1983" i="1"/>
  <c r="A1983" i="1"/>
  <c r="I1982" i="1"/>
  <c r="H1982" i="1"/>
  <c r="B1982" i="1"/>
  <c r="A1982" i="1"/>
  <c r="I1981" i="1"/>
  <c r="H1981" i="1"/>
  <c r="B1981" i="1"/>
  <c r="A1981" i="1"/>
  <c r="I1980" i="1"/>
  <c r="H1980" i="1"/>
  <c r="B1980" i="1"/>
  <c r="A1980" i="1"/>
  <c r="I1979" i="1"/>
  <c r="H1979" i="1"/>
  <c r="B1979" i="1"/>
  <c r="A1979" i="1"/>
  <c r="I1978" i="1"/>
  <c r="H1978" i="1"/>
  <c r="B1978" i="1"/>
  <c r="A1978" i="1"/>
  <c r="I1977" i="1"/>
  <c r="H1977" i="1"/>
  <c r="B1977" i="1"/>
  <c r="A1977" i="1"/>
  <c r="I1976" i="1"/>
  <c r="H1976" i="1"/>
  <c r="B1976" i="1"/>
  <c r="A1976" i="1"/>
  <c r="I1975" i="1"/>
  <c r="H1975" i="1"/>
  <c r="B1975" i="1"/>
  <c r="A1975" i="1"/>
  <c r="I1974" i="1"/>
  <c r="H1974" i="1"/>
  <c r="B1974" i="1"/>
  <c r="A1974" i="1"/>
  <c r="I1973" i="1"/>
  <c r="H1973" i="1"/>
  <c r="B1973" i="1"/>
  <c r="A1973" i="1"/>
  <c r="I1972" i="1"/>
  <c r="H1972" i="1"/>
  <c r="B1972" i="1"/>
  <c r="A1972" i="1"/>
  <c r="I1971" i="1"/>
  <c r="H1971" i="1"/>
  <c r="B1971" i="1"/>
  <c r="A1971" i="1"/>
  <c r="I1970" i="1"/>
  <c r="H1970" i="1"/>
  <c r="B1970" i="1"/>
  <c r="A1970" i="1"/>
  <c r="I1969" i="1"/>
  <c r="H1969" i="1"/>
  <c r="B1969" i="1"/>
  <c r="A1969" i="1"/>
  <c r="I1968" i="1"/>
  <c r="H1968" i="1"/>
  <c r="B1968" i="1"/>
  <c r="A1968" i="1"/>
  <c r="I1967" i="1"/>
  <c r="H1967" i="1"/>
  <c r="B1967" i="1"/>
  <c r="A1967" i="1"/>
  <c r="I1966" i="1"/>
  <c r="H1966" i="1"/>
  <c r="B1966" i="1"/>
  <c r="A1966" i="1"/>
  <c r="I1965" i="1"/>
  <c r="H1965" i="1"/>
  <c r="B1965" i="1"/>
  <c r="A1965" i="1"/>
  <c r="I1964" i="1"/>
  <c r="H1964" i="1"/>
  <c r="B1964" i="1"/>
  <c r="A1964" i="1"/>
  <c r="I1963" i="1"/>
  <c r="H1963" i="1"/>
  <c r="B1963" i="1"/>
  <c r="A1963" i="1"/>
  <c r="I1962" i="1"/>
  <c r="H1962" i="1"/>
  <c r="B1962" i="1"/>
  <c r="A1962" i="1"/>
  <c r="I1961" i="1"/>
  <c r="H1961" i="1"/>
  <c r="B1961" i="1"/>
  <c r="A1961" i="1"/>
  <c r="I1960" i="1"/>
  <c r="H1960" i="1"/>
  <c r="B1960" i="1"/>
  <c r="A1960" i="1"/>
  <c r="I1959" i="1"/>
  <c r="H1959" i="1"/>
  <c r="B1959" i="1"/>
  <c r="A1959" i="1"/>
  <c r="I1958" i="1"/>
  <c r="H1958" i="1"/>
  <c r="B1958" i="1"/>
  <c r="A1958" i="1"/>
  <c r="I1957" i="1"/>
  <c r="H1957" i="1"/>
  <c r="B1957" i="1"/>
  <c r="A1957" i="1"/>
  <c r="I1956" i="1"/>
  <c r="H1956" i="1"/>
  <c r="B1956" i="1"/>
  <c r="A1956" i="1"/>
  <c r="I1955" i="1"/>
  <c r="H1955" i="1"/>
  <c r="B1955" i="1"/>
  <c r="A1955" i="1"/>
  <c r="I1954" i="1"/>
  <c r="H1954" i="1"/>
  <c r="B1954" i="1"/>
  <c r="A1954" i="1"/>
  <c r="I1953" i="1"/>
  <c r="H1953" i="1"/>
  <c r="B1953" i="1"/>
  <c r="A1953" i="1"/>
  <c r="I1952" i="1"/>
  <c r="H1952" i="1"/>
  <c r="B1952" i="1"/>
  <c r="A1952" i="1"/>
  <c r="I1951" i="1"/>
  <c r="H1951" i="1"/>
  <c r="B1951" i="1"/>
  <c r="A1951" i="1"/>
  <c r="I1950" i="1"/>
  <c r="H1950" i="1"/>
  <c r="B1950" i="1"/>
  <c r="A1950" i="1"/>
  <c r="I1949" i="1"/>
  <c r="H1949" i="1"/>
  <c r="B1949" i="1"/>
  <c r="A1949" i="1"/>
  <c r="I1948" i="1"/>
  <c r="H1948" i="1"/>
  <c r="B1948" i="1"/>
  <c r="A1948" i="1"/>
  <c r="I1947" i="1"/>
  <c r="H1947" i="1"/>
  <c r="B1947" i="1"/>
  <c r="A1947" i="1"/>
  <c r="I1946" i="1"/>
  <c r="H1946" i="1"/>
  <c r="B1946" i="1"/>
  <c r="A1946" i="1"/>
  <c r="I1945" i="1"/>
  <c r="H1945" i="1"/>
  <c r="B1945" i="1"/>
  <c r="A1945" i="1"/>
  <c r="I1944" i="1"/>
  <c r="H1944" i="1"/>
  <c r="B1944" i="1"/>
  <c r="A1944" i="1"/>
  <c r="I1943" i="1"/>
  <c r="H1943" i="1"/>
  <c r="B1943" i="1"/>
  <c r="A1943" i="1"/>
  <c r="I1942" i="1"/>
  <c r="H1942" i="1"/>
  <c r="B1942" i="1"/>
  <c r="A1942" i="1"/>
  <c r="I1941" i="1"/>
  <c r="H1941" i="1"/>
  <c r="B1941" i="1"/>
  <c r="A1941" i="1"/>
  <c r="I1940" i="1"/>
  <c r="H1940" i="1"/>
  <c r="B1940" i="1"/>
  <c r="A1940" i="1"/>
  <c r="I1939" i="1"/>
  <c r="H1939" i="1"/>
  <c r="B1939" i="1"/>
  <c r="A1939" i="1"/>
  <c r="I1938" i="1"/>
  <c r="H1938" i="1"/>
  <c r="B1938" i="1"/>
  <c r="A1938" i="1"/>
  <c r="I1937" i="1"/>
  <c r="H1937" i="1"/>
  <c r="B1937" i="1"/>
  <c r="A1937" i="1"/>
  <c r="I1936" i="1"/>
  <c r="H1936" i="1"/>
  <c r="B1936" i="1"/>
  <c r="A1936" i="1"/>
  <c r="I1935" i="1"/>
  <c r="H1935" i="1"/>
  <c r="B1935" i="1"/>
  <c r="A1935" i="1"/>
  <c r="I1934" i="1"/>
  <c r="H1934" i="1"/>
  <c r="B1934" i="1"/>
  <c r="A1934" i="1"/>
  <c r="I1933" i="1"/>
  <c r="H1933" i="1"/>
  <c r="B1933" i="1"/>
  <c r="A1933" i="1"/>
  <c r="I1932" i="1"/>
  <c r="H1932" i="1"/>
  <c r="B1932" i="1"/>
  <c r="A1932" i="1"/>
  <c r="I1931" i="1"/>
  <c r="H1931" i="1"/>
  <c r="B1931" i="1"/>
  <c r="A1931" i="1"/>
  <c r="I1930" i="1"/>
  <c r="H1930" i="1"/>
  <c r="B1930" i="1"/>
  <c r="A1930" i="1"/>
  <c r="I1929" i="1"/>
  <c r="H1929" i="1"/>
  <c r="B1929" i="1"/>
  <c r="A1929" i="1"/>
  <c r="I1928" i="1"/>
  <c r="H1928" i="1"/>
  <c r="B1928" i="1"/>
  <c r="A1928" i="1"/>
  <c r="I1927" i="1"/>
  <c r="H1927" i="1"/>
  <c r="B1927" i="1"/>
  <c r="A1927" i="1"/>
  <c r="I1926" i="1"/>
  <c r="H1926" i="1"/>
  <c r="B1926" i="1"/>
  <c r="A1926" i="1"/>
  <c r="I1925" i="1"/>
  <c r="H1925" i="1"/>
  <c r="B1925" i="1"/>
  <c r="A1925" i="1"/>
  <c r="I1924" i="1"/>
  <c r="H1924" i="1"/>
  <c r="B1924" i="1"/>
  <c r="A1924" i="1"/>
  <c r="I1923" i="1"/>
  <c r="H1923" i="1"/>
  <c r="B1923" i="1"/>
  <c r="A1923" i="1"/>
  <c r="I1922" i="1"/>
  <c r="H1922" i="1"/>
  <c r="B1922" i="1"/>
  <c r="A1922" i="1"/>
  <c r="I1921" i="1"/>
  <c r="H1921" i="1"/>
  <c r="B1921" i="1"/>
  <c r="A1921" i="1"/>
  <c r="I1920" i="1"/>
  <c r="H1920" i="1"/>
  <c r="B1920" i="1"/>
  <c r="A1920" i="1"/>
  <c r="I1919" i="1"/>
  <c r="H1919" i="1"/>
  <c r="B1919" i="1"/>
  <c r="A1919" i="1"/>
  <c r="I1918" i="1"/>
  <c r="H1918" i="1"/>
  <c r="B1918" i="1"/>
  <c r="A1918" i="1"/>
  <c r="I1917" i="1"/>
  <c r="H1917" i="1"/>
  <c r="B1917" i="1"/>
  <c r="A1917" i="1"/>
  <c r="I1916" i="1"/>
  <c r="H1916" i="1"/>
  <c r="B1916" i="1"/>
  <c r="A1916" i="1"/>
  <c r="I1915" i="1"/>
  <c r="H1915" i="1"/>
  <c r="B1915" i="1"/>
  <c r="A1915" i="1"/>
  <c r="I1914" i="1"/>
  <c r="H1914" i="1"/>
  <c r="B1914" i="1"/>
  <c r="A1914" i="1"/>
  <c r="I1913" i="1"/>
  <c r="H1913" i="1"/>
  <c r="B1913" i="1"/>
  <c r="A1913" i="1"/>
  <c r="I1912" i="1"/>
  <c r="H1912" i="1"/>
  <c r="B1912" i="1"/>
  <c r="A1912" i="1"/>
  <c r="I1911" i="1"/>
  <c r="H1911" i="1"/>
  <c r="B1911" i="1"/>
  <c r="A1911" i="1"/>
  <c r="I1910" i="1"/>
  <c r="H1910" i="1"/>
  <c r="B1910" i="1"/>
  <c r="A1910" i="1"/>
  <c r="I1909" i="1"/>
  <c r="H1909" i="1"/>
  <c r="B1909" i="1"/>
  <c r="A1909" i="1"/>
  <c r="I1908" i="1"/>
  <c r="H1908" i="1"/>
  <c r="B1908" i="1"/>
  <c r="A1908" i="1"/>
  <c r="I1907" i="1"/>
  <c r="H1907" i="1"/>
  <c r="B1907" i="1"/>
  <c r="A1907" i="1"/>
  <c r="I1906" i="1"/>
  <c r="H1906" i="1"/>
  <c r="B1906" i="1"/>
  <c r="A1906" i="1"/>
  <c r="I1905" i="1"/>
  <c r="H1905" i="1"/>
  <c r="B1905" i="1"/>
  <c r="A1905" i="1"/>
  <c r="I1904" i="1"/>
  <c r="H1904" i="1"/>
  <c r="B1904" i="1"/>
  <c r="A1904" i="1"/>
  <c r="I1903" i="1"/>
  <c r="H1903" i="1"/>
  <c r="B1903" i="1"/>
  <c r="A1903" i="1"/>
  <c r="I1902" i="1"/>
  <c r="H1902" i="1"/>
  <c r="B1902" i="1"/>
  <c r="A1902" i="1"/>
  <c r="I1901" i="1"/>
  <c r="H1901" i="1"/>
  <c r="B1901" i="1"/>
  <c r="A1901" i="1"/>
  <c r="I1900" i="1"/>
  <c r="H1900" i="1"/>
  <c r="B1900" i="1"/>
  <c r="A1900" i="1"/>
  <c r="I1899" i="1"/>
  <c r="H1899" i="1"/>
  <c r="B1899" i="1"/>
  <c r="A1899" i="1"/>
  <c r="I1898" i="1"/>
  <c r="H1898" i="1"/>
  <c r="B1898" i="1"/>
  <c r="A1898" i="1"/>
  <c r="I1897" i="1"/>
  <c r="H1897" i="1"/>
  <c r="B1897" i="1"/>
  <c r="A1897" i="1"/>
  <c r="I1896" i="1"/>
  <c r="H1896" i="1"/>
  <c r="B1896" i="1"/>
  <c r="A1896" i="1"/>
  <c r="I1895" i="1"/>
  <c r="H1895" i="1"/>
  <c r="B1895" i="1"/>
  <c r="A1895" i="1"/>
  <c r="I1894" i="1"/>
  <c r="H1894" i="1"/>
  <c r="B1894" i="1"/>
  <c r="A1894" i="1"/>
  <c r="I1893" i="1"/>
  <c r="H1893" i="1"/>
  <c r="B1893" i="1"/>
  <c r="A1893" i="1"/>
  <c r="I1892" i="1"/>
  <c r="H1892" i="1"/>
  <c r="B1892" i="1"/>
  <c r="A1892" i="1"/>
  <c r="I1891" i="1"/>
  <c r="H1891" i="1"/>
  <c r="B1891" i="1"/>
  <c r="A1891" i="1"/>
  <c r="I1890" i="1"/>
  <c r="H1890" i="1"/>
  <c r="B1890" i="1"/>
  <c r="A1890" i="1"/>
  <c r="I1889" i="1"/>
  <c r="H1889" i="1"/>
  <c r="B1889" i="1"/>
  <c r="A1889" i="1"/>
  <c r="I1888" i="1"/>
  <c r="H1888" i="1"/>
  <c r="B1888" i="1"/>
  <c r="A1888" i="1"/>
  <c r="I1887" i="1"/>
  <c r="H1887" i="1"/>
  <c r="B1887" i="1"/>
  <c r="A1887" i="1"/>
  <c r="I1886" i="1"/>
  <c r="H1886" i="1"/>
  <c r="B1886" i="1"/>
  <c r="A1886" i="1"/>
  <c r="I1885" i="1"/>
  <c r="H1885" i="1"/>
  <c r="B1885" i="1"/>
  <c r="A1885" i="1"/>
  <c r="I1884" i="1"/>
  <c r="H1884" i="1"/>
  <c r="B1884" i="1"/>
  <c r="A1884" i="1"/>
  <c r="I1883" i="1"/>
  <c r="H1883" i="1"/>
  <c r="B1883" i="1"/>
  <c r="A1883" i="1"/>
  <c r="I1882" i="1"/>
  <c r="H1882" i="1"/>
  <c r="B1882" i="1"/>
  <c r="A1882" i="1"/>
  <c r="I1881" i="1"/>
  <c r="H1881" i="1"/>
  <c r="B1881" i="1"/>
  <c r="A1881" i="1"/>
  <c r="I1880" i="1"/>
  <c r="H1880" i="1"/>
  <c r="B1880" i="1"/>
  <c r="A1880" i="1"/>
  <c r="I1879" i="1"/>
  <c r="H1879" i="1"/>
  <c r="B1879" i="1"/>
  <c r="A1879" i="1"/>
  <c r="I1878" i="1"/>
  <c r="H1878" i="1"/>
  <c r="B1878" i="1"/>
  <c r="A1878" i="1"/>
  <c r="I1877" i="1"/>
  <c r="H1877" i="1"/>
  <c r="B1877" i="1"/>
  <c r="A1877" i="1"/>
  <c r="I1876" i="1"/>
  <c r="H1876" i="1"/>
  <c r="B1876" i="1"/>
  <c r="A1876" i="1"/>
  <c r="I1875" i="1"/>
  <c r="H1875" i="1"/>
  <c r="B1875" i="1"/>
  <c r="A1875" i="1"/>
  <c r="I1874" i="1"/>
  <c r="H1874" i="1"/>
  <c r="B1874" i="1"/>
  <c r="A1874" i="1"/>
  <c r="I1873" i="1"/>
  <c r="H1873" i="1"/>
  <c r="B1873" i="1"/>
  <c r="A1873" i="1"/>
  <c r="I1872" i="1"/>
  <c r="H1872" i="1"/>
  <c r="B1872" i="1"/>
  <c r="A1872" i="1"/>
  <c r="I1871" i="1"/>
  <c r="H1871" i="1"/>
  <c r="B1871" i="1"/>
  <c r="A1871" i="1"/>
  <c r="I1870" i="1"/>
  <c r="H1870" i="1"/>
  <c r="B1870" i="1"/>
  <c r="A1870" i="1"/>
  <c r="I1869" i="1"/>
  <c r="H1869" i="1"/>
  <c r="B1869" i="1"/>
  <c r="A1869" i="1"/>
  <c r="I1868" i="1"/>
  <c r="H1868" i="1"/>
  <c r="B1868" i="1"/>
  <c r="A1868" i="1"/>
  <c r="I1867" i="1"/>
  <c r="H1867" i="1"/>
  <c r="B1867" i="1"/>
  <c r="A1867" i="1"/>
  <c r="I1866" i="1"/>
  <c r="H1866" i="1"/>
  <c r="B1866" i="1"/>
  <c r="A1866" i="1"/>
  <c r="I1865" i="1"/>
  <c r="H1865" i="1"/>
  <c r="B1865" i="1"/>
  <c r="A1865" i="1"/>
  <c r="I1864" i="1"/>
  <c r="H1864" i="1"/>
  <c r="B1864" i="1"/>
  <c r="A1864" i="1"/>
  <c r="I1863" i="1"/>
  <c r="H1863" i="1"/>
  <c r="B1863" i="1"/>
  <c r="A1863" i="1"/>
  <c r="I1862" i="1"/>
  <c r="H1862" i="1"/>
  <c r="B1862" i="1"/>
  <c r="A1862" i="1"/>
  <c r="I1861" i="1"/>
  <c r="H1861" i="1"/>
  <c r="B1861" i="1"/>
  <c r="A1861" i="1"/>
  <c r="I1860" i="1"/>
  <c r="H1860" i="1"/>
  <c r="B1860" i="1"/>
  <c r="A1860" i="1"/>
  <c r="I1859" i="1"/>
  <c r="H1859" i="1"/>
  <c r="B1859" i="1"/>
  <c r="A1859" i="1"/>
  <c r="I1858" i="1"/>
  <c r="H1858" i="1"/>
  <c r="B1858" i="1"/>
  <c r="A1858" i="1"/>
  <c r="I1857" i="1"/>
  <c r="H1857" i="1"/>
  <c r="B1857" i="1"/>
  <c r="A1857" i="1"/>
  <c r="I1856" i="1"/>
  <c r="H1856" i="1"/>
  <c r="B1856" i="1"/>
  <c r="A1856" i="1"/>
  <c r="I1855" i="1"/>
  <c r="H1855" i="1"/>
  <c r="B1855" i="1"/>
  <c r="A1855" i="1"/>
  <c r="I1854" i="1"/>
  <c r="H1854" i="1"/>
  <c r="B1854" i="1"/>
  <c r="A1854" i="1"/>
  <c r="I1853" i="1"/>
  <c r="H1853" i="1"/>
  <c r="B1853" i="1"/>
  <c r="A1853" i="1"/>
  <c r="I1852" i="1"/>
  <c r="H1852" i="1"/>
  <c r="B1852" i="1"/>
  <c r="A1852" i="1"/>
  <c r="I1851" i="1"/>
  <c r="H1851" i="1"/>
  <c r="B1851" i="1"/>
  <c r="A1851" i="1"/>
  <c r="I1850" i="1"/>
  <c r="H1850" i="1"/>
  <c r="B1850" i="1"/>
  <c r="A1850" i="1"/>
  <c r="I1849" i="1"/>
  <c r="H1849" i="1"/>
  <c r="B1849" i="1"/>
  <c r="A1849" i="1"/>
  <c r="I1848" i="1"/>
  <c r="H1848" i="1"/>
  <c r="B1848" i="1"/>
  <c r="A1848" i="1"/>
  <c r="I1847" i="1"/>
  <c r="H1847" i="1"/>
  <c r="B1847" i="1"/>
  <c r="A1847" i="1"/>
  <c r="I1846" i="1"/>
  <c r="H1846" i="1"/>
  <c r="B1846" i="1"/>
  <c r="A1846" i="1"/>
  <c r="I1845" i="1"/>
  <c r="H1845" i="1"/>
  <c r="B1845" i="1"/>
  <c r="A1845" i="1"/>
  <c r="I1844" i="1"/>
  <c r="H1844" i="1"/>
  <c r="B1844" i="1"/>
  <c r="A1844" i="1"/>
  <c r="I1843" i="1"/>
  <c r="H1843" i="1"/>
  <c r="B1843" i="1"/>
  <c r="A1843" i="1"/>
  <c r="I1842" i="1"/>
  <c r="H1842" i="1"/>
  <c r="B1842" i="1"/>
  <c r="A1842" i="1"/>
  <c r="I1841" i="1"/>
  <c r="H1841" i="1"/>
  <c r="B1841" i="1"/>
  <c r="A1841" i="1"/>
  <c r="I1840" i="1"/>
  <c r="H1840" i="1"/>
  <c r="B1840" i="1"/>
  <c r="A1840" i="1"/>
  <c r="I1839" i="1"/>
  <c r="H1839" i="1"/>
  <c r="B1839" i="1"/>
  <c r="A1839" i="1"/>
  <c r="I1838" i="1"/>
  <c r="H1838" i="1"/>
  <c r="B1838" i="1"/>
  <c r="A1838" i="1"/>
  <c r="I1837" i="1"/>
  <c r="H1837" i="1"/>
  <c r="B1837" i="1"/>
  <c r="A1837" i="1"/>
  <c r="I1836" i="1"/>
  <c r="H1836" i="1"/>
  <c r="B1836" i="1"/>
  <c r="A1836" i="1"/>
  <c r="I1835" i="1"/>
  <c r="H1835" i="1"/>
  <c r="B1835" i="1"/>
  <c r="A1835" i="1"/>
  <c r="I1834" i="1"/>
  <c r="H1834" i="1"/>
  <c r="B1834" i="1"/>
  <c r="A1834" i="1"/>
  <c r="I1833" i="1"/>
  <c r="H1833" i="1"/>
  <c r="B1833" i="1"/>
  <c r="A1833" i="1"/>
  <c r="I1832" i="1"/>
  <c r="H1832" i="1"/>
  <c r="B1832" i="1"/>
  <c r="A1832" i="1"/>
  <c r="I1831" i="1"/>
  <c r="H1831" i="1"/>
  <c r="B1831" i="1"/>
  <c r="A1831" i="1"/>
  <c r="I1830" i="1"/>
  <c r="H1830" i="1"/>
  <c r="B1830" i="1"/>
  <c r="A1830" i="1"/>
  <c r="I1829" i="1"/>
  <c r="H1829" i="1"/>
  <c r="B1829" i="1"/>
  <c r="A1829" i="1"/>
  <c r="I1828" i="1"/>
  <c r="H1828" i="1"/>
  <c r="B1828" i="1"/>
  <c r="A1828" i="1"/>
  <c r="I1827" i="1"/>
  <c r="H1827" i="1"/>
  <c r="B1827" i="1"/>
  <c r="A1827" i="1"/>
  <c r="I1826" i="1"/>
  <c r="H1826" i="1"/>
  <c r="B1826" i="1"/>
  <c r="A1826" i="1"/>
  <c r="I1825" i="1"/>
  <c r="H1825" i="1"/>
  <c r="B1825" i="1"/>
  <c r="A1825" i="1"/>
  <c r="I1824" i="1"/>
  <c r="H1824" i="1"/>
  <c r="B1824" i="1"/>
  <c r="A1824" i="1"/>
  <c r="I1823" i="1"/>
  <c r="H1823" i="1"/>
  <c r="B1823" i="1"/>
  <c r="A1823" i="1"/>
  <c r="I1822" i="1"/>
  <c r="H1822" i="1"/>
  <c r="B1822" i="1"/>
  <c r="A1822" i="1"/>
  <c r="I1821" i="1"/>
  <c r="H1821" i="1"/>
  <c r="B1821" i="1"/>
  <c r="A1821" i="1"/>
  <c r="I1820" i="1"/>
  <c r="H1820" i="1"/>
  <c r="B1820" i="1"/>
  <c r="A1820" i="1"/>
  <c r="I1819" i="1"/>
  <c r="H1819" i="1"/>
  <c r="B1819" i="1"/>
  <c r="A1819" i="1"/>
  <c r="I1818" i="1"/>
  <c r="H1818" i="1"/>
  <c r="B1818" i="1"/>
  <c r="A1818" i="1"/>
  <c r="I1817" i="1"/>
  <c r="H1817" i="1"/>
  <c r="B1817" i="1"/>
  <c r="A1817" i="1"/>
  <c r="I1816" i="1"/>
  <c r="H1816" i="1"/>
  <c r="B1816" i="1"/>
  <c r="A1816" i="1"/>
  <c r="I1815" i="1"/>
  <c r="H1815" i="1"/>
  <c r="B1815" i="1"/>
  <c r="A1815" i="1"/>
  <c r="I1814" i="1"/>
  <c r="H1814" i="1"/>
  <c r="B1814" i="1"/>
  <c r="A1814" i="1"/>
  <c r="I1813" i="1"/>
  <c r="H1813" i="1"/>
  <c r="B1813" i="1"/>
  <c r="A1813" i="1"/>
  <c r="I1812" i="1"/>
  <c r="H1812" i="1"/>
  <c r="B1812" i="1"/>
  <c r="A1812" i="1"/>
  <c r="I1811" i="1"/>
  <c r="H1811" i="1"/>
  <c r="B1811" i="1"/>
  <c r="A1811" i="1"/>
  <c r="I1810" i="1"/>
  <c r="H1810" i="1"/>
  <c r="B1810" i="1"/>
  <c r="A1810" i="1"/>
  <c r="I1809" i="1"/>
  <c r="H1809" i="1"/>
  <c r="B1809" i="1"/>
  <c r="A1809" i="1"/>
  <c r="I1808" i="1"/>
  <c r="H1808" i="1"/>
  <c r="B1808" i="1"/>
  <c r="A1808" i="1"/>
  <c r="I1807" i="1"/>
  <c r="H1807" i="1"/>
  <c r="B1807" i="1"/>
  <c r="A1807" i="1"/>
  <c r="I1806" i="1"/>
  <c r="H1806" i="1"/>
  <c r="B1806" i="1"/>
  <c r="A1806" i="1"/>
  <c r="I1805" i="1"/>
  <c r="H1805" i="1"/>
  <c r="B1805" i="1"/>
  <c r="A1805" i="1"/>
  <c r="I1804" i="1"/>
  <c r="H1804" i="1"/>
  <c r="B1804" i="1"/>
  <c r="A1804" i="1"/>
  <c r="I1803" i="1"/>
  <c r="H1803" i="1"/>
  <c r="B1803" i="1"/>
  <c r="A1803" i="1"/>
  <c r="I1802" i="1"/>
  <c r="H1802" i="1"/>
  <c r="B1802" i="1"/>
  <c r="A1802" i="1"/>
  <c r="I1801" i="1"/>
  <c r="H1801" i="1"/>
  <c r="B1801" i="1"/>
  <c r="A1801" i="1"/>
  <c r="I1800" i="1"/>
  <c r="H1800" i="1"/>
  <c r="B1800" i="1"/>
  <c r="A1800" i="1"/>
  <c r="I1799" i="1"/>
  <c r="H1799" i="1"/>
  <c r="B1799" i="1"/>
  <c r="A1799" i="1"/>
  <c r="I1798" i="1"/>
  <c r="H1798" i="1"/>
  <c r="B1798" i="1"/>
  <c r="A1798" i="1"/>
  <c r="I1797" i="1"/>
  <c r="H1797" i="1"/>
  <c r="B1797" i="1"/>
  <c r="A1797" i="1"/>
  <c r="I1796" i="1"/>
  <c r="H1796" i="1"/>
  <c r="B1796" i="1"/>
  <c r="A1796" i="1"/>
  <c r="I1795" i="1"/>
  <c r="H1795" i="1"/>
  <c r="B1795" i="1"/>
  <c r="A1795" i="1"/>
  <c r="I1794" i="1"/>
  <c r="H1794" i="1"/>
  <c r="B1794" i="1"/>
  <c r="A1794" i="1"/>
  <c r="I1793" i="1"/>
  <c r="H1793" i="1"/>
  <c r="B1793" i="1"/>
  <c r="A1793" i="1"/>
  <c r="I1792" i="1"/>
  <c r="H1792" i="1"/>
  <c r="B1792" i="1"/>
  <c r="A1792" i="1"/>
  <c r="I1791" i="1"/>
  <c r="H1791" i="1"/>
  <c r="B1791" i="1"/>
  <c r="A1791" i="1"/>
  <c r="I1790" i="1"/>
  <c r="H1790" i="1"/>
  <c r="B1790" i="1"/>
  <c r="A1790" i="1"/>
  <c r="I1789" i="1"/>
  <c r="H1789" i="1"/>
  <c r="B1789" i="1"/>
  <c r="A1789" i="1"/>
  <c r="I1788" i="1"/>
  <c r="H1788" i="1"/>
  <c r="B1788" i="1"/>
  <c r="A1788" i="1"/>
  <c r="I1787" i="1"/>
  <c r="H1787" i="1"/>
  <c r="B1787" i="1"/>
  <c r="A1787" i="1"/>
  <c r="I1786" i="1"/>
  <c r="H1786" i="1"/>
  <c r="B1786" i="1"/>
  <c r="A1786" i="1"/>
  <c r="I1785" i="1"/>
  <c r="H1785" i="1"/>
  <c r="B1785" i="1"/>
  <c r="A1785" i="1"/>
  <c r="I1784" i="1"/>
  <c r="H1784" i="1"/>
  <c r="B1784" i="1"/>
  <c r="A1784" i="1"/>
  <c r="I1783" i="1"/>
  <c r="H1783" i="1"/>
  <c r="B1783" i="1"/>
  <c r="A1783" i="1"/>
  <c r="I1782" i="1"/>
  <c r="H1782" i="1"/>
  <c r="B1782" i="1"/>
  <c r="A1782" i="1"/>
  <c r="I1781" i="1"/>
  <c r="H1781" i="1"/>
  <c r="B1781" i="1"/>
  <c r="A1781" i="1"/>
  <c r="I1780" i="1"/>
  <c r="H1780" i="1"/>
  <c r="B1780" i="1"/>
  <c r="A1780" i="1"/>
  <c r="I1779" i="1"/>
  <c r="H1779" i="1"/>
  <c r="B1779" i="1"/>
  <c r="A1779" i="1"/>
  <c r="I1778" i="1"/>
  <c r="H1778" i="1"/>
  <c r="B1778" i="1"/>
  <c r="A1778" i="1"/>
  <c r="I1777" i="1"/>
  <c r="H1777" i="1"/>
  <c r="B1777" i="1"/>
  <c r="A1777" i="1"/>
  <c r="I1776" i="1"/>
  <c r="H1776" i="1"/>
  <c r="B1776" i="1"/>
  <c r="A1776" i="1"/>
  <c r="I1775" i="1"/>
  <c r="H1775" i="1"/>
  <c r="B1775" i="1"/>
  <c r="A1775" i="1"/>
  <c r="I1774" i="1"/>
  <c r="H1774" i="1"/>
  <c r="B1774" i="1"/>
  <c r="A1774" i="1"/>
  <c r="I1773" i="1"/>
  <c r="H1773" i="1"/>
  <c r="B1773" i="1"/>
  <c r="A1773" i="1"/>
  <c r="I1772" i="1"/>
  <c r="H1772" i="1"/>
  <c r="B1772" i="1"/>
  <c r="A1772" i="1"/>
  <c r="I1771" i="1"/>
  <c r="H1771" i="1"/>
  <c r="B1771" i="1"/>
  <c r="A1771" i="1"/>
  <c r="I1770" i="1"/>
  <c r="H1770" i="1"/>
  <c r="B1770" i="1"/>
  <c r="A1770" i="1"/>
  <c r="I1769" i="1"/>
  <c r="H1769" i="1"/>
  <c r="B1769" i="1"/>
  <c r="A1769" i="1"/>
  <c r="I1768" i="1"/>
  <c r="H1768" i="1"/>
  <c r="B1768" i="1"/>
  <c r="A1768" i="1"/>
  <c r="I1767" i="1"/>
  <c r="H1767" i="1"/>
  <c r="B1767" i="1"/>
  <c r="A1767" i="1"/>
  <c r="I1766" i="1"/>
  <c r="H1766" i="1"/>
  <c r="B1766" i="1"/>
  <c r="A1766" i="1"/>
  <c r="I1765" i="1"/>
  <c r="H1765" i="1"/>
  <c r="B1765" i="1"/>
  <c r="A1765" i="1"/>
  <c r="I1764" i="1"/>
  <c r="H1764" i="1"/>
  <c r="B1764" i="1"/>
  <c r="A1764" i="1"/>
  <c r="I1763" i="1"/>
  <c r="H1763" i="1"/>
  <c r="B1763" i="1"/>
  <c r="A1763" i="1"/>
  <c r="I1762" i="1"/>
  <c r="H1762" i="1"/>
  <c r="B1762" i="1"/>
  <c r="A1762" i="1"/>
  <c r="I1761" i="1"/>
  <c r="H1761" i="1"/>
  <c r="B1761" i="1"/>
  <c r="A1761" i="1"/>
  <c r="I1760" i="1"/>
  <c r="H1760" i="1"/>
  <c r="B1760" i="1"/>
  <c r="A1760" i="1"/>
  <c r="I1759" i="1"/>
  <c r="H1759" i="1"/>
  <c r="B1759" i="1"/>
  <c r="A1759" i="1"/>
  <c r="I1758" i="1"/>
  <c r="H1758" i="1"/>
  <c r="B1758" i="1"/>
  <c r="A1758" i="1"/>
  <c r="I1757" i="1"/>
  <c r="H1757" i="1"/>
  <c r="B1757" i="1"/>
  <c r="A1757" i="1"/>
  <c r="I1756" i="1"/>
  <c r="H1756" i="1"/>
  <c r="B1756" i="1"/>
  <c r="A1756" i="1"/>
  <c r="I1755" i="1"/>
  <c r="H1755" i="1"/>
  <c r="B1755" i="1"/>
  <c r="A1755" i="1"/>
  <c r="I1754" i="1"/>
  <c r="H1754" i="1"/>
  <c r="B1754" i="1"/>
  <c r="A1754" i="1"/>
  <c r="I1753" i="1"/>
  <c r="H1753" i="1"/>
  <c r="B1753" i="1"/>
  <c r="A1753" i="1"/>
  <c r="I1752" i="1"/>
  <c r="H1752" i="1"/>
  <c r="B1752" i="1"/>
  <c r="A1752" i="1"/>
  <c r="I1751" i="1"/>
  <c r="H1751" i="1"/>
  <c r="B1751" i="1"/>
  <c r="A1751" i="1"/>
  <c r="I1750" i="1"/>
  <c r="H1750" i="1"/>
  <c r="B1750" i="1"/>
  <c r="A1750" i="1"/>
  <c r="I1749" i="1"/>
  <c r="H1749" i="1"/>
  <c r="B1749" i="1"/>
  <c r="A1749" i="1"/>
  <c r="I1748" i="1"/>
  <c r="H1748" i="1"/>
  <c r="B1748" i="1"/>
  <c r="A1748" i="1"/>
  <c r="I1747" i="1"/>
  <c r="H1747" i="1"/>
  <c r="B1747" i="1"/>
  <c r="A1747" i="1"/>
  <c r="I1746" i="1"/>
  <c r="H1746" i="1"/>
  <c r="B1746" i="1"/>
  <c r="A1746" i="1"/>
  <c r="I1745" i="1"/>
  <c r="H1745" i="1"/>
  <c r="B1745" i="1"/>
  <c r="A1745" i="1"/>
  <c r="I1744" i="1"/>
  <c r="H1744" i="1"/>
  <c r="B1744" i="1"/>
  <c r="A1744" i="1"/>
  <c r="I1743" i="1"/>
  <c r="H1743" i="1"/>
  <c r="B1743" i="1"/>
  <c r="A1743" i="1"/>
  <c r="I1742" i="1"/>
  <c r="H1742" i="1"/>
  <c r="B1742" i="1"/>
  <c r="A1742" i="1"/>
  <c r="I1741" i="1"/>
  <c r="H1741" i="1"/>
  <c r="B1741" i="1"/>
  <c r="A1741" i="1"/>
  <c r="I1740" i="1"/>
  <c r="H1740" i="1"/>
  <c r="B1740" i="1"/>
  <c r="A1740" i="1"/>
  <c r="I1739" i="1"/>
  <c r="H1739" i="1"/>
  <c r="B1739" i="1"/>
  <c r="A1739" i="1"/>
  <c r="I1738" i="1"/>
  <c r="H1738" i="1"/>
  <c r="B1738" i="1"/>
  <c r="A1738" i="1"/>
  <c r="I1737" i="1"/>
  <c r="H1737" i="1"/>
  <c r="B1737" i="1"/>
  <c r="A1737" i="1"/>
  <c r="I1736" i="1"/>
  <c r="H1736" i="1"/>
  <c r="B1736" i="1"/>
  <c r="A1736" i="1"/>
  <c r="I1735" i="1"/>
  <c r="H1735" i="1"/>
  <c r="B1735" i="1"/>
  <c r="A1735" i="1"/>
  <c r="I1734" i="1"/>
  <c r="H1734" i="1"/>
  <c r="B1734" i="1"/>
  <c r="A1734" i="1"/>
  <c r="I1733" i="1"/>
  <c r="H1733" i="1"/>
  <c r="B1733" i="1"/>
  <c r="A1733" i="1"/>
  <c r="I1732" i="1"/>
  <c r="H1732" i="1"/>
  <c r="B1732" i="1"/>
  <c r="A1732" i="1"/>
  <c r="I1731" i="1"/>
  <c r="H1731" i="1"/>
  <c r="B1731" i="1"/>
  <c r="A1731" i="1"/>
  <c r="I1730" i="1"/>
  <c r="H1730" i="1"/>
  <c r="B1730" i="1"/>
  <c r="A1730" i="1"/>
  <c r="I1729" i="1"/>
  <c r="H1729" i="1"/>
  <c r="B1729" i="1"/>
  <c r="A1729" i="1"/>
  <c r="I1728" i="1"/>
  <c r="H1728" i="1"/>
  <c r="B1728" i="1"/>
  <c r="A1728" i="1"/>
  <c r="I1727" i="1"/>
  <c r="H1727" i="1"/>
  <c r="B1727" i="1"/>
  <c r="A1727" i="1"/>
  <c r="I1726" i="1"/>
  <c r="H1726" i="1"/>
  <c r="B1726" i="1"/>
  <c r="A1726" i="1"/>
  <c r="I1725" i="1"/>
  <c r="H1725" i="1"/>
  <c r="B1725" i="1"/>
  <c r="A1725" i="1"/>
  <c r="I1724" i="1"/>
  <c r="H1724" i="1"/>
  <c r="B1724" i="1"/>
  <c r="A1724" i="1"/>
  <c r="I1723" i="1"/>
  <c r="H1723" i="1"/>
  <c r="B1723" i="1"/>
  <c r="A1723" i="1"/>
  <c r="I1722" i="1"/>
  <c r="H1722" i="1"/>
  <c r="B1722" i="1"/>
  <c r="A1722" i="1"/>
  <c r="I1721" i="1"/>
  <c r="H1721" i="1"/>
  <c r="B1721" i="1"/>
  <c r="A1721" i="1"/>
  <c r="I1720" i="1"/>
  <c r="H1720" i="1"/>
  <c r="B1720" i="1"/>
  <c r="A1720" i="1"/>
  <c r="I1719" i="1"/>
  <c r="H1719" i="1"/>
  <c r="B1719" i="1"/>
  <c r="A1719" i="1"/>
  <c r="I1718" i="1"/>
  <c r="H1718" i="1"/>
  <c r="B1718" i="1"/>
  <c r="A1718" i="1"/>
  <c r="I1717" i="1"/>
  <c r="H1717" i="1"/>
  <c r="B1717" i="1"/>
  <c r="A1717" i="1"/>
  <c r="I1716" i="1"/>
  <c r="H1716" i="1"/>
  <c r="B1716" i="1"/>
  <c r="A1716" i="1"/>
  <c r="I1715" i="1"/>
  <c r="H1715" i="1"/>
  <c r="B1715" i="1"/>
  <c r="A1715" i="1"/>
  <c r="I1714" i="1"/>
  <c r="H1714" i="1"/>
  <c r="B1714" i="1"/>
  <c r="A1714" i="1"/>
  <c r="I1713" i="1"/>
  <c r="H1713" i="1"/>
  <c r="B1713" i="1"/>
  <c r="A1713" i="1"/>
  <c r="I1712" i="1"/>
  <c r="H1712" i="1"/>
  <c r="B1712" i="1"/>
  <c r="A1712" i="1"/>
  <c r="I1711" i="1"/>
  <c r="H1711" i="1"/>
  <c r="B1711" i="1"/>
  <c r="A1711" i="1"/>
  <c r="I1710" i="1"/>
  <c r="H1710" i="1"/>
  <c r="B1710" i="1"/>
  <c r="A1710" i="1"/>
  <c r="I1709" i="1"/>
  <c r="H1709" i="1"/>
  <c r="B1709" i="1"/>
  <c r="A1709" i="1"/>
  <c r="I1708" i="1"/>
  <c r="H1708" i="1"/>
  <c r="B1708" i="1"/>
  <c r="A1708" i="1"/>
  <c r="I1707" i="1"/>
  <c r="H1707" i="1"/>
  <c r="B1707" i="1"/>
  <c r="A1707" i="1"/>
  <c r="I1706" i="1"/>
  <c r="H1706" i="1"/>
  <c r="B1706" i="1"/>
  <c r="A1706" i="1"/>
  <c r="I1705" i="1"/>
  <c r="H1705" i="1"/>
  <c r="B1705" i="1"/>
  <c r="A1705" i="1"/>
  <c r="I1704" i="1"/>
  <c r="H1704" i="1"/>
  <c r="B1704" i="1"/>
  <c r="A1704" i="1"/>
  <c r="I1703" i="1"/>
  <c r="H1703" i="1"/>
  <c r="B1703" i="1"/>
  <c r="A1703" i="1"/>
  <c r="I1702" i="1"/>
  <c r="H1702" i="1"/>
  <c r="B1702" i="1"/>
  <c r="A1702" i="1"/>
  <c r="I1701" i="1"/>
  <c r="H1701" i="1"/>
  <c r="B1701" i="1"/>
  <c r="A1701" i="1"/>
  <c r="I1700" i="1"/>
  <c r="H1700" i="1"/>
  <c r="B1700" i="1"/>
  <c r="A1700" i="1"/>
  <c r="I1699" i="1"/>
  <c r="H1699" i="1"/>
  <c r="B1699" i="1"/>
  <c r="A1699" i="1"/>
  <c r="I1698" i="1"/>
  <c r="H1698" i="1"/>
  <c r="B1698" i="1"/>
  <c r="A1698" i="1"/>
  <c r="I1697" i="1"/>
  <c r="H1697" i="1"/>
  <c r="B1697" i="1"/>
  <c r="A1697" i="1"/>
  <c r="I1696" i="1"/>
  <c r="H1696" i="1"/>
  <c r="B1696" i="1"/>
  <c r="A1696" i="1"/>
  <c r="I1695" i="1"/>
  <c r="H1695" i="1"/>
  <c r="B1695" i="1"/>
  <c r="A1695" i="1"/>
  <c r="I1694" i="1"/>
  <c r="H1694" i="1"/>
  <c r="B1694" i="1"/>
  <c r="A1694" i="1"/>
  <c r="I1693" i="1"/>
  <c r="H1693" i="1"/>
  <c r="B1693" i="1"/>
  <c r="A1693" i="1"/>
  <c r="I1692" i="1"/>
  <c r="H1692" i="1"/>
  <c r="B1692" i="1"/>
  <c r="A1692" i="1"/>
  <c r="I1691" i="1"/>
  <c r="H1691" i="1"/>
  <c r="B1691" i="1"/>
  <c r="A1691" i="1"/>
  <c r="I1690" i="1"/>
  <c r="H1690" i="1"/>
  <c r="B1690" i="1"/>
  <c r="A1690" i="1"/>
  <c r="I1689" i="1"/>
  <c r="H1689" i="1"/>
  <c r="B1689" i="1"/>
  <c r="A1689" i="1"/>
  <c r="I1688" i="1"/>
  <c r="H1688" i="1"/>
  <c r="B1688" i="1"/>
  <c r="A1688" i="1"/>
  <c r="I1687" i="1"/>
  <c r="H1687" i="1"/>
  <c r="B1687" i="1"/>
  <c r="A1687" i="1"/>
  <c r="I1686" i="1"/>
  <c r="H1686" i="1"/>
  <c r="B1686" i="1"/>
  <c r="A1686" i="1"/>
  <c r="I1685" i="1"/>
  <c r="H1685" i="1"/>
  <c r="B1685" i="1"/>
  <c r="A1685" i="1"/>
  <c r="I1684" i="1"/>
  <c r="H1684" i="1"/>
  <c r="B1684" i="1"/>
  <c r="A1684" i="1"/>
  <c r="I1683" i="1"/>
  <c r="H1683" i="1"/>
  <c r="B1683" i="1"/>
  <c r="A1683" i="1"/>
  <c r="I1682" i="1"/>
  <c r="H1682" i="1"/>
  <c r="B1682" i="1"/>
  <c r="A1682" i="1"/>
  <c r="I1681" i="1"/>
  <c r="H1681" i="1"/>
  <c r="B1681" i="1"/>
  <c r="A1681" i="1"/>
  <c r="I1680" i="1"/>
  <c r="H1680" i="1"/>
  <c r="B1680" i="1"/>
  <c r="A1680" i="1"/>
  <c r="I1679" i="1"/>
  <c r="H1679" i="1"/>
  <c r="B1679" i="1"/>
  <c r="A1679" i="1"/>
  <c r="I1678" i="1"/>
  <c r="H1678" i="1"/>
  <c r="B1678" i="1"/>
  <c r="A1678" i="1"/>
  <c r="I1677" i="1"/>
  <c r="H1677" i="1"/>
  <c r="B1677" i="1"/>
  <c r="A1677" i="1"/>
  <c r="I1676" i="1"/>
  <c r="H1676" i="1"/>
  <c r="B1676" i="1"/>
  <c r="A1676" i="1"/>
  <c r="I1675" i="1"/>
  <c r="H1675" i="1"/>
  <c r="B1675" i="1"/>
  <c r="A1675" i="1"/>
  <c r="I1674" i="1"/>
  <c r="H1674" i="1"/>
  <c r="B1674" i="1"/>
  <c r="A1674" i="1"/>
  <c r="I1673" i="1"/>
  <c r="H1673" i="1"/>
  <c r="B1673" i="1"/>
  <c r="A1673" i="1"/>
  <c r="I1672" i="1"/>
  <c r="H1672" i="1"/>
  <c r="B1672" i="1"/>
  <c r="A1672" i="1"/>
  <c r="I1671" i="1"/>
  <c r="H1671" i="1"/>
  <c r="B1671" i="1"/>
  <c r="A1671" i="1"/>
  <c r="I1670" i="1"/>
  <c r="H1670" i="1"/>
  <c r="B1670" i="1"/>
  <c r="A1670" i="1"/>
  <c r="I1669" i="1"/>
  <c r="H1669" i="1"/>
  <c r="B1669" i="1"/>
  <c r="A1669" i="1"/>
  <c r="I1668" i="1"/>
  <c r="H1668" i="1"/>
  <c r="B1668" i="1"/>
  <c r="A1668" i="1"/>
  <c r="I1667" i="1"/>
  <c r="H1667" i="1"/>
  <c r="B1667" i="1"/>
  <c r="A1667" i="1"/>
  <c r="I1666" i="1"/>
  <c r="H1666" i="1"/>
  <c r="B1666" i="1"/>
  <c r="A1666" i="1"/>
  <c r="I1665" i="1"/>
  <c r="H1665" i="1"/>
  <c r="B1665" i="1"/>
  <c r="A1665" i="1"/>
  <c r="I1664" i="1"/>
  <c r="H1664" i="1"/>
  <c r="B1664" i="1"/>
  <c r="A1664" i="1"/>
  <c r="I1663" i="1"/>
  <c r="H1663" i="1"/>
  <c r="B1663" i="1"/>
  <c r="A1663" i="1"/>
  <c r="I1662" i="1"/>
  <c r="H1662" i="1"/>
  <c r="B1662" i="1"/>
  <c r="A1662" i="1"/>
  <c r="I1661" i="1"/>
  <c r="H1661" i="1"/>
  <c r="B1661" i="1"/>
  <c r="A1661" i="1"/>
  <c r="I1660" i="1"/>
  <c r="H1660" i="1"/>
  <c r="B1660" i="1"/>
  <c r="A1660" i="1"/>
  <c r="I1659" i="1"/>
  <c r="H1659" i="1"/>
  <c r="B1659" i="1"/>
  <c r="A1659" i="1"/>
  <c r="I1658" i="1"/>
  <c r="H1658" i="1"/>
  <c r="B1658" i="1"/>
  <c r="A1658" i="1"/>
  <c r="I1657" i="1"/>
  <c r="H1657" i="1"/>
  <c r="B1657" i="1"/>
  <c r="A1657" i="1"/>
  <c r="I1656" i="1"/>
  <c r="H1656" i="1"/>
  <c r="B1656" i="1"/>
  <c r="A1656" i="1"/>
  <c r="I1655" i="1"/>
  <c r="H1655" i="1"/>
  <c r="B1655" i="1"/>
  <c r="A1655" i="1"/>
  <c r="I1654" i="1"/>
  <c r="H1654" i="1"/>
  <c r="B1654" i="1"/>
  <c r="A1654" i="1"/>
  <c r="I1653" i="1"/>
  <c r="H1653" i="1"/>
  <c r="B1653" i="1"/>
  <c r="A1653" i="1"/>
  <c r="I1652" i="1"/>
  <c r="H1652" i="1"/>
  <c r="B1652" i="1"/>
  <c r="A1652" i="1"/>
  <c r="I1651" i="1"/>
  <c r="H1651" i="1"/>
  <c r="B1651" i="1"/>
  <c r="A1651" i="1"/>
  <c r="I1650" i="1"/>
  <c r="H1650" i="1"/>
  <c r="B1650" i="1"/>
  <c r="A1650" i="1"/>
  <c r="I1649" i="1"/>
  <c r="H1649" i="1"/>
  <c r="B1649" i="1"/>
  <c r="A1649" i="1"/>
  <c r="I1648" i="1"/>
  <c r="H1648" i="1"/>
  <c r="B1648" i="1"/>
  <c r="A1648" i="1"/>
  <c r="I1647" i="1"/>
  <c r="H1647" i="1"/>
  <c r="B1647" i="1"/>
  <c r="A1647" i="1"/>
  <c r="I1646" i="1"/>
  <c r="H1646" i="1"/>
  <c r="B1646" i="1"/>
  <c r="A1646" i="1"/>
  <c r="I1645" i="1"/>
  <c r="H1645" i="1"/>
  <c r="B1645" i="1"/>
  <c r="A1645" i="1"/>
  <c r="I1644" i="1"/>
  <c r="H1644" i="1"/>
  <c r="B1644" i="1"/>
  <c r="A1644" i="1"/>
  <c r="I1643" i="1"/>
  <c r="H1643" i="1"/>
  <c r="B1643" i="1"/>
  <c r="A1643" i="1"/>
  <c r="I1642" i="1"/>
  <c r="H1642" i="1"/>
  <c r="B1642" i="1"/>
  <c r="A1642" i="1"/>
  <c r="I1641" i="1"/>
  <c r="H1641" i="1"/>
  <c r="B1641" i="1"/>
  <c r="A1641" i="1"/>
  <c r="I1640" i="1"/>
  <c r="H1640" i="1"/>
  <c r="B1640" i="1"/>
  <c r="A1640" i="1"/>
  <c r="I1639" i="1"/>
  <c r="H1639" i="1"/>
  <c r="B1639" i="1"/>
  <c r="A1639" i="1"/>
  <c r="I1638" i="1"/>
  <c r="H1638" i="1"/>
  <c r="B1638" i="1"/>
  <c r="A1638" i="1"/>
  <c r="I1637" i="1"/>
  <c r="H1637" i="1"/>
  <c r="B1637" i="1"/>
  <c r="A1637" i="1"/>
  <c r="I1636" i="1"/>
  <c r="H1636" i="1"/>
  <c r="B1636" i="1"/>
  <c r="A1636" i="1"/>
  <c r="I1635" i="1"/>
  <c r="H1635" i="1"/>
  <c r="B1635" i="1"/>
  <c r="A1635" i="1"/>
  <c r="I1634" i="1"/>
  <c r="H1634" i="1"/>
  <c r="B1634" i="1"/>
  <c r="A1634" i="1"/>
  <c r="I1633" i="1"/>
  <c r="H1633" i="1"/>
  <c r="B1633" i="1"/>
  <c r="A1633" i="1"/>
  <c r="I1632" i="1"/>
  <c r="H1632" i="1"/>
  <c r="B1632" i="1"/>
  <c r="A1632" i="1"/>
  <c r="I1631" i="1"/>
  <c r="H1631" i="1"/>
  <c r="B1631" i="1"/>
  <c r="A1631" i="1"/>
  <c r="I1630" i="1"/>
  <c r="H1630" i="1"/>
  <c r="B1630" i="1"/>
  <c r="A1630" i="1"/>
  <c r="I1629" i="1"/>
  <c r="H1629" i="1"/>
  <c r="B1629" i="1"/>
  <c r="A1629" i="1"/>
  <c r="I1628" i="1"/>
  <c r="H1628" i="1"/>
  <c r="B1628" i="1"/>
  <c r="A1628" i="1"/>
  <c r="I1627" i="1"/>
  <c r="H1627" i="1"/>
  <c r="B1627" i="1"/>
  <c r="A1627" i="1"/>
  <c r="I1626" i="1"/>
  <c r="H1626" i="1"/>
  <c r="B1626" i="1"/>
  <c r="A1626" i="1"/>
  <c r="I1625" i="1"/>
  <c r="H1625" i="1"/>
  <c r="B1625" i="1"/>
  <c r="A1625" i="1"/>
  <c r="I1624" i="1"/>
  <c r="H1624" i="1"/>
  <c r="B1624" i="1"/>
  <c r="A1624" i="1"/>
  <c r="I1623" i="1"/>
  <c r="H1623" i="1"/>
  <c r="B1623" i="1"/>
  <c r="A1623" i="1"/>
  <c r="I1622" i="1"/>
  <c r="H1622" i="1"/>
  <c r="B1622" i="1"/>
  <c r="A1622" i="1"/>
  <c r="I1621" i="1"/>
  <c r="H1621" i="1"/>
  <c r="B1621" i="1"/>
  <c r="A1621" i="1"/>
  <c r="I1620" i="1"/>
  <c r="H1620" i="1"/>
  <c r="B1620" i="1"/>
  <c r="A1620" i="1"/>
  <c r="I1619" i="1"/>
  <c r="H1619" i="1"/>
  <c r="B1619" i="1"/>
  <c r="A1619" i="1"/>
  <c r="I1618" i="1"/>
  <c r="H1618" i="1"/>
  <c r="B1618" i="1"/>
  <c r="A1618" i="1"/>
  <c r="I1617" i="1"/>
  <c r="H1617" i="1"/>
  <c r="B1617" i="1"/>
  <c r="A1617" i="1"/>
  <c r="I1616" i="1"/>
  <c r="H1616" i="1"/>
  <c r="B1616" i="1"/>
  <c r="A1616" i="1"/>
  <c r="I1615" i="1"/>
  <c r="H1615" i="1"/>
  <c r="B1615" i="1"/>
  <c r="A1615" i="1"/>
  <c r="I1614" i="1"/>
  <c r="H1614" i="1"/>
  <c r="B1614" i="1"/>
  <c r="A1614" i="1"/>
  <c r="I1613" i="1"/>
  <c r="H1613" i="1"/>
  <c r="B1613" i="1"/>
  <c r="A1613" i="1"/>
  <c r="I1612" i="1"/>
  <c r="H1612" i="1"/>
  <c r="B1612" i="1"/>
  <c r="A1612" i="1"/>
  <c r="I1611" i="1"/>
  <c r="H1611" i="1"/>
  <c r="B1611" i="1"/>
  <c r="A1611" i="1"/>
  <c r="I1610" i="1"/>
  <c r="H1610" i="1"/>
  <c r="B1610" i="1"/>
  <c r="A1610" i="1"/>
  <c r="I1609" i="1"/>
  <c r="H1609" i="1"/>
  <c r="B1609" i="1"/>
  <c r="A1609" i="1"/>
  <c r="I1608" i="1"/>
  <c r="H1608" i="1"/>
  <c r="B1608" i="1"/>
  <c r="A1608" i="1"/>
  <c r="I1607" i="1"/>
  <c r="H1607" i="1"/>
  <c r="B1607" i="1"/>
  <c r="A1607" i="1"/>
  <c r="I1606" i="1"/>
  <c r="H1606" i="1"/>
  <c r="B1606" i="1"/>
  <c r="A1606" i="1"/>
  <c r="I1605" i="1"/>
  <c r="H1605" i="1"/>
  <c r="B1605" i="1"/>
  <c r="A1605" i="1"/>
  <c r="I1604" i="1"/>
  <c r="H1604" i="1"/>
  <c r="B1604" i="1"/>
  <c r="A1604" i="1"/>
  <c r="I1603" i="1"/>
  <c r="H1603" i="1"/>
  <c r="B1603" i="1"/>
  <c r="A1603" i="1"/>
  <c r="I1602" i="1"/>
  <c r="H1602" i="1"/>
  <c r="B1602" i="1"/>
  <c r="A1602" i="1"/>
  <c r="I1601" i="1"/>
  <c r="H1601" i="1"/>
  <c r="B1601" i="1"/>
  <c r="A1601" i="1"/>
  <c r="I1600" i="1"/>
  <c r="H1600" i="1"/>
  <c r="B1600" i="1"/>
  <c r="A1600" i="1"/>
  <c r="I1599" i="1"/>
  <c r="H1599" i="1"/>
  <c r="B1599" i="1"/>
  <c r="A1599" i="1"/>
  <c r="I1598" i="1"/>
  <c r="H1598" i="1"/>
  <c r="B1598" i="1"/>
  <c r="A1598" i="1"/>
  <c r="I1597" i="1"/>
  <c r="H1597" i="1"/>
  <c r="B1597" i="1"/>
  <c r="A1597" i="1"/>
  <c r="I1596" i="1"/>
  <c r="H1596" i="1"/>
  <c r="B1596" i="1"/>
  <c r="A1596" i="1"/>
  <c r="I1595" i="1"/>
  <c r="H1595" i="1"/>
  <c r="B1595" i="1"/>
  <c r="A1595" i="1"/>
  <c r="I1594" i="1"/>
  <c r="H1594" i="1"/>
  <c r="B1594" i="1"/>
  <c r="A1594" i="1"/>
  <c r="I1593" i="1"/>
  <c r="H1593" i="1"/>
  <c r="B1593" i="1"/>
  <c r="A1593" i="1"/>
  <c r="I1592" i="1"/>
  <c r="H1592" i="1"/>
  <c r="B1592" i="1"/>
  <c r="A1592" i="1"/>
  <c r="I1591" i="1"/>
  <c r="H1591" i="1"/>
  <c r="B1591" i="1"/>
  <c r="A1591" i="1"/>
  <c r="I1590" i="1"/>
  <c r="H1590" i="1"/>
  <c r="B1590" i="1"/>
  <c r="A1590" i="1"/>
  <c r="I1589" i="1"/>
  <c r="H1589" i="1"/>
  <c r="B1589" i="1"/>
  <c r="A1589" i="1"/>
  <c r="I1588" i="1"/>
  <c r="H1588" i="1"/>
  <c r="B1588" i="1"/>
  <c r="A1588" i="1"/>
  <c r="I1587" i="1"/>
  <c r="H1587" i="1"/>
  <c r="B1587" i="1"/>
  <c r="A1587" i="1"/>
  <c r="I1586" i="1"/>
  <c r="H1586" i="1"/>
  <c r="B1586" i="1"/>
  <c r="A1586" i="1"/>
  <c r="I1585" i="1"/>
  <c r="H1585" i="1"/>
  <c r="B1585" i="1"/>
  <c r="A1585" i="1"/>
  <c r="I1584" i="1"/>
  <c r="H1584" i="1"/>
  <c r="B1584" i="1"/>
  <c r="A1584" i="1"/>
  <c r="I1583" i="1"/>
  <c r="H1583" i="1"/>
  <c r="B1583" i="1"/>
  <c r="A1583" i="1"/>
  <c r="I1582" i="1"/>
  <c r="H1582" i="1"/>
  <c r="B1582" i="1"/>
  <c r="A1582" i="1"/>
  <c r="I1581" i="1"/>
  <c r="H1581" i="1"/>
  <c r="B1581" i="1"/>
  <c r="A1581" i="1"/>
  <c r="I1580" i="1"/>
  <c r="H1580" i="1"/>
  <c r="B1580" i="1"/>
  <c r="A1580" i="1"/>
  <c r="I1579" i="1"/>
  <c r="H1579" i="1"/>
  <c r="B1579" i="1"/>
  <c r="A1579" i="1"/>
  <c r="I1578" i="1"/>
  <c r="H1578" i="1"/>
  <c r="B1578" i="1"/>
  <c r="A1578" i="1"/>
  <c r="I1577" i="1"/>
  <c r="H1577" i="1"/>
  <c r="B1577" i="1"/>
  <c r="A1577" i="1"/>
  <c r="I1576" i="1"/>
  <c r="H1576" i="1"/>
  <c r="B1576" i="1"/>
  <c r="A1576" i="1"/>
  <c r="I1575" i="1"/>
  <c r="H1575" i="1"/>
  <c r="B1575" i="1"/>
  <c r="A1575" i="1"/>
  <c r="I1574" i="1"/>
  <c r="H1574" i="1"/>
  <c r="B1574" i="1"/>
  <c r="A1574" i="1"/>
  <c r="I1573" i="1"/>
  <c r="H1573" i="1"/>
  <c r="B1573" i="1"/>
  <c r="A1573" i="1"/>
  <c r="I1572" i="1"/>
  <c r="H1572" i="1"/>
  <c r="B1572" i="1"/>
  <c r="A1572" i="1"/>
  <c r="I1571" i="1"/>
  <c r="H1571" i="1"/>
  <c r="B1571" i="1"/>
  <c r="A1571" i="1"/>
  <c r="I1570" i="1"/>
  <c r="H1570" i="1"/>
  <c r="B1570" i="1"/>
  <c r="A1570" i="1"/>
  <c r="I1569" i="1"/>
  <c r="H1569" i="1"/>
  <c r="B1569" i="1"/>
  <c r="A1569" i="1"/>
  <c r="I1568" i="1"/>
  <c r="H1568" i="1"/>
  <c r="B1568" i="1"/>
  <c r="A1568" i="1"/>
  <c r="I1567" i="1"/>
  <c r="H1567" i="1"/>
  <c r="B1567" i="1"/>
  <c r="A1567" i="1"/>
  <c r="I1566" i="1"/>
  <c r="H1566" i="1"/>
  <c r="B1566" i="1"/>
  <c r="A1566" i="1"/>
  <c r="I1565" i="1"/>
  <c r="H1565" i="1"/>
  <c r="B1565" i="1"/>
  <c r="A1565" i="1"/>
  <c r="I1564" i="1"/>
  <c r="H1564" i="1"/>
  <c r="B1564" i="1"/>
  <c r="A1564" i="1"/>
  <c r="I1563" i="1"/>
  <c r="H1563" i="1"/>
  <c r="B1563" i="1"/>
  <c r="A1563" i="1"/>
  <c r="I1562" i="1"/>
  <c r="H1562" i="1"/>
  <c r="B1562" i="1"/>
  <c r="A1562" i="1"/>
  <c r="I1561" i="1"/>
  <c r="H1561" i="1"/>
  <c r="B1561" i="1"/>
  <c r="A1561" i="1"/>
  <c r="I1560" i="1"/>
  <c r="H1560" i="1"/>
  <c r="B1560" i="1"/>
  <c r="A1560" i="1"/>
  <c r="I1559" i="1"/>
  <c r="H1559" i="1"/>
  <c r="B1559" i="1"/>
  <c r="A1559" i="1"/>
  <c r="I1558" i="1"/>
  <c r="H1558" i="1"/>
  <c r="B1558" i="1"/>
  <c r="A1558" i="1"/>
  <c r="I1557" i="1"/>
  <c r="H1557" i="1"/>
  <c r="B1557" i="1"/>
  <c r="A1557" i="1"/>
  <c r="I1556" i="1"/>
  <c r="H1556" i="1"/>
  <c r="B1556" i="1"/>
  <c r="A1556" i="1"/>
  <c r="I1555" i="1"/>
  <c r="H1555" i="1"/>
  <c r="B1555" i="1"/>
  <c r="A1555" i="1"/>
  <c r="I1554" i="1"/>
  <c r="H1554" i="1"/>
  <c r="B1554" i="1"/>
  <c r="A1554" i="1"/>
  <c r="I1553" i="1"/>
  <c r="H1553" i="1"/>
  <c r="B1553" i="1"/>
  <c r="A1553" i="1"/>
  <c r="I1552" i="1"/>
  <c r="H1552" i="1"/>
  <c r="B1552" i="1"/>
  <c r="A1552" i="1"/>
  <c r="I1551" i="1"/>
  <c r="H1551" i="1"/>
  <c r="B1551" i="1"/>
  <c r="A1551" i="1"/>
  <c r="I1550" i="1"/>
  <c r="H1550" i="1"/>
  <c r="B1550" i="1"/>
  <c r="A1550" i="1"/>
  <c r="I1549" i="1"/>
  <c r="H1549" i="1"/>
  <c r="B1549" i="1"/>
  <c r="A1549" i="1"/>
  <c r="I1548" i="1"/>
  <c r="H1548" i="1"/>
  <c r="B1548" i="1"/>
  <c r="A1548" i="1"/>
  <c r="I1547" i="1"/>
  <c r="H1547" i="1"/>
  <c r="B1547" i="1"/>
  <c r="A1547" i="1"/>
  <c r="I1546" i="1"/>
  <c r="H1546" i="1"/>
  <c r="B1546" i="1"/>
  <c r="A1546" i="1"/>
  <c r="I1545" i="1"/>
  <c r="H1545" i="1"/>
  <c r="B1545" i="1"/>
  <c r="A1545" i="1"/>
  <c r="I1544" i="1"/>
  <c r="H1544" i="1"/>
  <c r="B1544" i="1"/>
  <c r="A1544" i="1"/>
  <c r="I1543" i="1"/>
  <c r="H1543" i="1"/>
  <c r="B1543" i="1"/>
  <c r="A1543" i="1"/>
  <c r="I1542" i="1"/>
  <c r="H1542" i="1"/>
  <c r="B1542" i="1"/>
  <c r="A1542" i="1"/>
  <c r="I1541" i="1"/>
  <c r="H1541" i="1"/>
  <c r="B1541" i="1"/>
  <c r="A1541" i="1"/>
  <c r="I1540" i="1"/>
  <c r="H1540" i="1"/>
  <c r="B1540" i="1"/>
  <c r="A1540" i="1"/>
  <c r="I1539" i="1"/>
  <c r="H1539" i="1"/>
  <c r="B1539" i="1"/>
  <c r="A1539" i="1"/>
  <c r="I1538" i="1"/>
  <c r="H1538" i="1"/>
  <c r="B1538" i="1"/>
  <c r="A1538" i="1"/>
  <c r="I1537" i="1"/>
  <c r="H1537" i="1"/>
  <c r="B1537" i="1"/>
  <c r="A1537" i="1"/>
  <c r="I1536" i="1"/>
  <c r="H1536" i="1"/>
  <c r="B1536" i="1"/>
  <c r="A1536" i="1"/>
  <c r="I1535" i="1"/>
  <c r="H1535" i="1"/>
  <c r="B1535" i="1"/>
  <c r="A1535" i="1"/>
  <c r="I1534" i="1"/>
  <c r="H1534" i="1"/>
  <c r="B1534" i="1"/>
  <c r="A1534" i="1"/>
  <c r="I1533" i="1"/>
  <c r="H1533" i="1"/>
  <c r="B1533" i="1"/>
  <c r="A1533" i="1"/>
  <c r="I1532" i="1"/>
  <c r="H1532" i="1"/>
  <c r="B1532" i="1"/>
  <c r="A1532" i="1"/>
  <c r="I1531" i="1"/>
  <c r="H1531" i="1"/>
  <c r="B1531" i="1"/>
  <c r="A1531" i="1"/>
  <c r="I1530" i="1"/>
  <c r="H1530" i="1"/>
  <c r="B1530" i="1"/>
  <c r="A1530" i="1"/>
  <c r="I1529" i="1"/>
  <c r="H1529" i="1"/>
  <c r="B1529" i="1"/>
  <c r="A1529" i="1"/>
  <c r="I1528" i="1"/>
  <c r="H1528" i="1"/>
  <c r="B1528" i="1"/>
  <c r="A1528" i="1"/>
  <c r="I1527" i="1"/>
  <c r="H1527" i="1"/>
  <c r="B1527" i="1"/>
  <c r="A1527" i="1"/>
  <c r="I1526" i="1"/>
  <c r="H1526" i="1"/>
  <c r="B1526" i="1"/>
  <c r="A1526" i="1"/>
  <c r="I1525" i="1"/>
  <c r="H1525" i="1"/>
  <c r="B1525" i="1"/>
  <c r="A1525" i="1"/>
  <c r="I1524" i="1"/>
  <c r="H1524" i="1"/>
  <c r="B1524" i="1"/>
  <c r="A1524" i="1"/>
  <c r="I1523" i="1"/>
  <c r="H1523" i="1"/>
  <c r="B1523" i="1"/>
  <c r="A1523" i="1"/>
  <c r="I1522" i="1"/>
  <c r="H1522" i="1"/>
  <c r="B1522" i="1"/>
  <c r="A1522" i="1"/>
  <c r="I1521" i="1"/>
  <c r="H1521" i="1"/>
  <c r="B1521" i="1"/>
  <c r="A1521" i="1"/>
  <c r="I1520" i="1"/>
  <c r="H1520" i="1"/>
  <c r="B1520" i="1"/>
  <c r="A1520" i="1"/>
  <c r="I1519" i="1"/>
  <c r="H1519" i="1"/>
  <c r="B1519" i="1"/>
  <c r="A1519" i="1"/>
  <c r="I1518" i="1"/>
  <c r="H1518" i="1"/>
  <c r="B1518" i="1"/>
  <c r="A1518" i="1"/>
  <c r="I1517" i="1"/>
  <c r="H1517" i="1"/>
  <c r="B1517" i="1"/>
  <c r="A1517" i="1"/>
  <c r="I1516" i="1"/>
  <c r="H1516" i="1"/>
  <c r="B1516" i="1"/>
  <c r="A1516" i="1"/>
  <c r="I1515" i="1"/>
  <c r="H1515" i="1"/>
  <c r="B1515" i="1"/>
  <c r="A1515" i="1"/>
  <c r="I1514" i="1"/>
  <c r="H1514" i="1"/>
  <c r="B1514" i="1"/>
  <c r="A1514" i="1"/>
  <c r="I1513" i="1"/>
  <c r="H1513" i="1"/>
  <c r="B1513" i="1"/>
  <c r="A1513" i="1"/>
  <c r="I1512" i="1"/>
  <c r="H1512" i="1"/>
  <c r="B1512" i="1"/>
  <c r="A1512" i="1"/>
  <c r="I1511" i="1"/>
  <c r="H1511" i="1"/>
  <c r="B1511" i="1"/>
  <c r="A1511" i="1"/>
  <c r="I1510" i="1"/>
  <c r="H1510" i="1"/>
  <c r="B1510" i="1"/>
  <c r="A1510" i="1"/>
  <c r="I1509" i="1"/>
  <c r="H1509" i="1"/>
  <c r="B1509" i="1"/>
  <c r="A1509" i="1"/>
  <c r="I1508" i="1"/>
  <c r="H1508" i="1"/>
  <c r="B1508" i="1"/>
  <c r="A1508" i="1"/>
  <c r="I1507" i="1"/>
  <c r="H1507" i="1"/>
  <c r="B1507" i="1"/>
  <c r="A1507" i="1"/>
  <c r="I1506" i="1"/>
  <c r="H1506" i="1"/>
  <c r="B1506" i="1"/>
  <c r="A1506" i="1"/>
  <c r="I1505" i="1"/>
  <c r="H1505" i="1"/>
  <c r="B1505" i="1"/>
  <c r="A1505" i="1"/>
  <c r="I1504" i="1"/>
  <c r="H1504" i="1"/>
  <c r="B1504" i="1"/>
  <c r="A1504" i="1"/>
  <c r="I1503" i="1"/>
  <c r="H1503" i="1"/>
  <c r="B1503" i="1"/>
  <c r="A1503" i="1"/>
  <c r="I1502" i="1"/>
  <c r="H1502" i="1"/>
  <c r="B1502" i="1"/>
  <c r="A1502" i="1"/>
  <c r="I1501" i="1"/>
  <c r="H1501" i="1"/>
  <c r="B1501" i="1"/>
  <c r="A1501" i="1"/>
  <c r="I1500" i="1"/>
  <c r="H1500" i="1"/>
  <c r="B1500" i="1"/>
  <c r="A1500" i="1"/>
  <c r="I1499" i="1"/>
  <c r="H1499" i="1"/>
  <c r="B1499" i="1"/>
  <c r="A1499" i="1"/>
  <c r="I1498" i="1"/>
  <c r="H1498" i="1"/>
  <c r="B1498" i="1"/>
  <c r="A1498" i="1"/>
  <c r="I1497" i="1"/>
  <c r="H1497" i="1"/>
  <c r="B1497" i="1"/>
  <c r="A1497" i="1"/>
  <c r="I1496" i="1"/>
  <c r="H1496" i="1"/>
  <c r="B1496" i="1"/>
  <c r="A1496" i="1"/>
  <c r="I1495" i="1"/>
  <c r="H1495" i="1"/>
  <c r="B1495" i="1"/>
  <c r="A1495" i="1"/>
  <c r="I1494" i="1"/>
  <c r="H1494" i="1"/>
  <c r="B1494" i="1"/>
  <c r="A1494" i="1"/>
  <c r="I1493" i="1"/>
  <c r="H1493" i="1"/>
  <c r="B1493" i="1"/>
  <c r="A1493" i="1"/>
  <c r="I1492" i="1"/>
  <c r="H1492" i="1"/>
  <c r="B1492" i="1"/>
  <c r="A1492" i="1"/>
  <c r="I1491" i="1"/>
  <c r="H1491" i="1"/>
  <c r="B1491" i="1"/>
  <c r="A1491" i="1"/>
  <c r="I1490" i="1"/>
  <c r="H1490" i="1"/>
  <c r="B1490" i="1"/>
  <c r="A1490" i="1"/>
  <c r="I1489" i="1"/>
  <c r="H1489" i="1"/>
  <c r="B1489" i="1"/>
  <c r="A1489" i="1"/>
  <c r="I1488" i="1"/>
  <c r="H1488" i="1"/>
  <c r="B1488" i="1"/>
  <c r="A1488" i="1"/>
  <c r="I1487" i="1"/>
  <c r="H1487" i="1"/>
  <c r="B1487" i="1"/>
  <c r="A1487" i="1"/>
  <c r="I1486" i="1"/>
  <c r="H1486" i="1"/>
  <c r="B1486" i="1"/>
  <c r="A1486" i="1"/>
  <c r="I1485" i="1"/>
  <c r="H1485" i="1"/>
  <c r="B1485" i="1"/>
  <c r="A1485" i="1"/>
  <c r="I1484" i="1"/>
  <c r="H1484" i="1"/>
  <c r="B1484" i="1"/>
  <c r="A1484" i="1"/>
  <c r="I1483" i="1"/>
  <c r="H1483" i="1"/>
  <c r="B1483" i="1"/>
  <c r="A1483" i="1"/>
  <c r="I1482" i="1"/>
  <c r="H1482" i="1"/>
  <c r="B1482" i="1"/>
  <c r="A1482" i="1"/>
  <c r="I1481" i="1"/>
  <c r="H1481" i="1"/>
  <c r="B1481" i="1"/>
  <c r="A1481" i="1"/>
  <c r="I1480" i="1"/>
  <c r="H1480" i="1"/>
  <c r="B1480" i="1"/>
  <c r="A1480" i="1"/>
  <c r="I1479" i="1"/>
  <c r="H1479" i="1"/>
  <c r="B1479" i="1"/>
  <c r="A1479" i="1"/>
  <c r="I1478" i="1"/>
  <c r="H1478" i="1"/>
  <c r="B1478" i="1"/>
  <c r="A1478" i="1"/>
  <c r="I1477" i="1"/>
  <c r="H1477" i="1"/>
  <c r="B1477" i="1"/>
  <c r="A1477" i="1"/>
  <c r="I1476" i="1"/>
  <c r="H1476" i="1"/>
  <c r="B1476" i="1"/>
  <c r="A1476" i="1"/>
  <c r="I1475" i="1"/>
  <c r="H1475" i="1"/>
  <c r="B1475" i="1"/>
  <c r="A1475" i="1"/>
  <c r="I1474" i="1"/>
  <c r="H1474" i="1"/>
  <c r="B1474" i="1"/>
  <c r="A1474" i="1"/>
  <c r="I1473" i="1"/>
  <c r="H1473" i="1"/>
  <c r="B1473" i="1"/>
  <c r="A1473" i="1"/>
  <c r="I1472" i="1"/>
  <c r="H1472" i="1"/>
  <c r="B1472" i="1"/>
  <c r="A1472" i="1"/>
  <c r="I1471" i="1"/>
  <c r="H1471" i="1"/>
  <c r="B1471" i="1"/>
  <c r="A1471" i="1"/>
  <c r="I1470" i="1"/>
  <c r="H1470" i="1"/>
  <c r="B1470" i="1"/>
  <c r="A1470" i="1"/>
  <c r="I1469" i="1"/>
  <c r="H1469" i="1"/>
  <c r="B1469" i="1"/>
  <c r="A1469" i="1"/>
  <c r="I1468" i="1"/>
  <c r="H1468" i="1"/>
  <c r="B1468" i="1"/>
  <c r="A1468" i="1"/>
  <c r="I1467" i="1"/>
  <c r="H1467" i="1"/>
  <c r="B1467" i="1"/>
  <c r="A1467" i="1"/>
  <c r="I1466" i="1"/>
  <c r="H1466" i="1"/>
  <c r="B1466" i="1"/>
  <c r="A1466" i="1"/>
  <c r="I1465" i="1"/>
  <c r="H1465" i="1"/>
  <c r="B1465" i="1"/>
  <c r="A1465" i="1"/>
  <c r="I1464" i="1"/>
  <c r="H1464" i="1"/>
  <c r="B1464" i="1"/>
  <c r="A1464" i="1"/>
  <c r="I1463" i="1"/>
  <c r="H1463" i="1"/>
  <c r="B1463" i="1"/>
  <c r="A1463" i="1"/>
  <c r="I1462" i="1"/>
  <c r="H1462" i="1"/>
  <c r="B1462" i="1"/>
  <c r="A1462" i="1"/>
  <c r="I1461" i="1"/>
  <c r="H1461" i="1"/>
  <c r="B1461" i="1"/>
  <c r="A1461" i="1"/>
  <c r="I1460" i="1"/>
  <c r="H1460" i="1"/>
  <c r="B1460" i="1"/>
  <c r="A1460" i="1"/>
  <c r="I1459" i="1"/>
  <c r="H1459" i="1"/>
  <c r="B1459" i="1"/>
  <c r="A1459" i="1"/>
  <c r="I1458" i="1"/>
  <c r="H1458" i="1"/>
  <c r="B1458" i="1"/>
  <c r="A1458" i="1"/>
  <c r="I1457" i="1"/>
  <c r="H1457" i="1"/>
  <c r="B1457" i="1"/>
  <c r="A1457" i="1"/>
  <c r="I1456" i="1"/>
  <c r="H1456" i="1"/>
  <c r="B1456" i="1"/>
  <c r="A1456" i="1"/>
  <c r="I1455" i="1"/>
  <c r="H1455" i="1"/>
  <c r="B1455" i="1"/>
  <c r="A1455" i="1"/>
  <c r="I1454" i="1"/>
  <c r="H1454" i="1"/>
  <c r="B1454" i="1"/>
  <c r="A1454" i="1"/>
  <c r="I1453" i="1"/>
  <c r="H1453" i="1"/>
  <c r="B1453" i="1"/>
  <c r="A1453" i="1"/>
  <c r="I1452" i="1"/>
  <c r="H1452" i="1"/>
  <c r="B1452" i="1"/>
  <c r="A1452" i="1"/>
  <c r="I1451" i="1"/>
  <c r="H1451" i="1"/>
  <c r="B1451" i="1"/>
  <c r="A1451" i="1"/>
  <c r="I1450" i="1"/>
  <c r="H1450" i="1"/>
  <c r="B1450" i="1"/>
  <c r="A1450" i="1"/>
  <c r="I1449" i="1"/>
  <c r="H1449" i="1"/>
  <c r="B1449" i="1"/>
  <c r="A1449" i="1"/>
  <c r="I1448" i="1"/>
  <c r="H1448" i="1"/>
  <c r="B1448" i="1"/>
  <c r="A1448" i="1"/>
  <c r="I1447" i="1"/>
  <c r="H1447" i="1"/>
  <c r="B1447" i="1"/>
  <c r="A1447" i="1"/>
  <c r="I1446" i="1"/>
  <c r="H1446" i="1"/>
  <c r="B1446" i="1"/>
  <c r="A1446" i="1"/>
  <c r="I1445" i="1"/>
  <c r="H1445" i="1"/>
  <c r="B1445" i="1"/>
  <c r="A1445" i="1"/>
  <c r="I1444" i="1"/>
  <c r="H1444" i="1"/>
  <c r="B1444" i="1"/>
  <c r="A1444" i="1"/>
  <c r="I1443" i="1"/>
  <c r="H1443" i="1"/>
  <c r="B1443" i="1"/>
  <c r="A1443" i="1"/>
  <c r="I1442" i="1"/>
  <c r="H1442" i="1"/>
  <c r="B1442" i="1"/>
  <c r="A1442" i="1"/>
  <c r="I1441" i="1"/>
  <c r="H1441" i="1"/>
  <c r="B1441" i="1"/>
  <c r="A1441" i="1"/>
  <c r="I1440" i="1"/>
  <c r="H1440" i="1"/>
  <c r="B1440" i="1"/>
  <c r="A1440" i="1"/>
  <c r="I1439" i="1"/>
  <c r="H1439" i="1"/>
  <c r="B1439" i="1"/>
  <c r="A1439" i="1"/>
  <c r="I1438" i="1"/>
  <c r="H1438" i="1"/>
  <c r="B1438" i="1"/>
  <c r="A1438" i="1"/>
  <c r="I1437" i="1"/>
  <c r="H1437" i="1"/>
  <c r="B1437" i="1"/>
  <c r="A1437" i="1"/>
  <c r="I1436" i="1"/>
  <c r="H1436" i="1"/>
  <c r="B1436" i="1"/>
  <c r="A1436" i="1"/>
  <c r="I1435" i="1"/>
  <c r="H1435" i="1"/>
  <c r="B1435" i="1"/>
  <c r="A1435" i="1"/>
  <c r="I1434" i="1"/>
  <c r="H1434" i="1"/>
  <c r="B1434" i="1"/>
  <c r="A1434" i="1"/>
  <c r="I1433" i="1"/>
  <c r="H1433" i="1"/>
  <c r="B1433" i="1"/>
  <c r="A1433" i="1"/>
  <c r="I1432" i="1"/>
  <c r="H1432" i="1"/>
  <c r="B1432" i="1"/>
  <c r="A1432" i="1"/>
  <c r="I1431" i="1"/>
  <c r="H1431" i="1"/>
  <c r="B1431" i="1"/>
  <c r="A1431" i="1"/>
  <c r="I1430" i="1"/>
  <c r="H1430" i="1"/>
  <c r="B1430" i="1"/>
  <c r="A1430" i="1"/>
  <c r="I1429" i="1"/>
  <c r="H1429" i="1"/>
  <c r="B1429" i="1"/>
  <c r="A1429" i="1"/>
  <c r="I1428" i="1"/>
  <c r="H1428" i="1"/>
  <c r="B1428" i="1"/>
  <c r="A1428" i="1"/>
  <c r="I1427" i="1"/>
  <c r="H1427" i="1"/>
  <c r="B1427" i="1"/>
  <c r="A1427" i="1"/>
  <c r="I1426" i="1"/>
  <c r="H1426" i="1"/>
  <c r="B1426" i="1"/>
  <c r="A1426" i="1"/>
  <c r="I1425" i="1"/>
  <c r="H1425" i="1"/>
  <c r="B1425" i="1"/>
  <c r="A1425" i="1"/>
  <c r="I1424" i="1"/>
  <c r="H1424" i="1"/>
  <c r="B1424" i="1"/>
  <c r="A1424" i="1"/>
  <c r="I1423" i="1"/>
  <c r="H1423" i="1"/>
  <c r="B1423" i="1"/>
  <c r="A1423" i="1"/>
  <c r="I1422" i="1"/>
  <c r="H1422" i="1"/>
  <c r="B1422" i="1"/>
  <c r="A1422" i="1"/>
  <c r="I1421" i="1"/>
  <c r="H1421" i="1"/>
  <c r="B1421" i="1"/>
  <c r="A1421" i="1"/>
  <c r="I1420" i="1"/>
  <c r="H1420" i="1"/>
  <c r="B1420" i="1"/>
  <c r="A1420" i="1"/>
  <c r="I1419" i="1"/>
  <c r="H1419" i="1"/>
  <c r="B1419" i="1"/>
  <c r="A1419" i="1"/>
  <c r="I1418" i="1"/>
  <c r="H1418" i="1"/>
  <c r="B1418" i="1"/>
  <c r="A1418" i="1"/>
  <c r="I1417" i="1"/>
  <c r="H1417" i="1"/>
  <c r="B1417" i="1"/>
  <c r="A1417" i="1"/>
  <c r="I1416" i="1"/>
  <c r="H1416" i="1"/>
  <c r="B1416" i="1"/>
  <c r="A1416" i="1"/>
  <c r="I1415" i="1"/>
  <c r="H1415" i="1"/>
  <c r="B1415" i="1"/>
  <c r="A1415" i="1"/>
  <c r="I1414" i="1"/>
  <c r="H1414" i="1"/>
  <c r="B1414" i="1"/>
  <c r="A1414" i="1"/>
  <c r="I1413" i="1"/>
  <c r="H1413" i="1"/>
  <c r="B1413" i="1"/>
  <c r="A1413" i="1"/>
  <c r="I1412" i="1"/>
  <c r="H1412" i="1"/>
  <c r="B1412" i="1"/>
  <c r="A1412" i="1"/>
  <c r="I1411" i="1"/>
  <c r="H1411" i="1"/>
  <c r="B1411" i="1"/>
  <c r="A1411" i="1"/>
  <c r="I1410" i="1"/>
  <c r="H1410" i="1"/>
  <c r="B1410" i="1"/>
  <c r="A1410" i="1"/>
  <c r="I1409" i="1"/>
  <c r="H1409" i="1"/>
  <c r="B1409" i="1"/>
  <c r="A1409" i="1"/>
  <c r="I1408" i="1"/>
  <c r="H1408" i="1"/>
  <c r="B1408" i="1"/>
  <c r="A1408" i="1"/>
  <c r="I1407" i="1"/>
  <c r="H1407" i="1"/>
  <c r="B1407" i="1"/>
  <c r="A1407" i="1"/>
  <c r="I1406" i="1"/>
  <c r="H1406" i="1"/>
  <c r="B1406" i="1"/>
  <c r="A1406" i="1"/>
  <c r="I1405" i="1"/>
  <c r="H1405" i="1"/>
  <c r="B1405" i="1"/>
  <c r="A1405" i="1"/>
  <c r="I1404" i="1"/>
  <c r="H1404" i="1"/>
  <c r="B1404" i="1"/>
  <c r="A1404" i="1"/>
  <c r="I1403" i="1"/>
  <c r="H1403" i="1"/>
  <c r="B1403" i="1"/>
  <c r="A1403" i="1"/>
  <c r="I1402" i="1"/>
  <c r="H1402" i="1"/>
  <c r="B1402" i="1"/>
  <c r="A1402" i="1"/>
  <c r="I1401" i="1"/>
  <c r="H1401" i="1"/>
  <c r="B1401" i="1"/>
  <c r="A1401" i="1"/>
  <c r="I1400" i="1"/>
  <c r="H1400" i="1"/>
  <c r="B1400" i="1"/>
  <c r="A1400" i="1"/>
  <c r="I1399" i="1"/>
  <c r="H1399" i="1"/>
  <c r="B1399" i="1"/>
  <c r="A1399" i="1"/>
  <c r="I1398" i="1"/>
  <c r="H1398" i="1"/>
  <c r="B1398" i="1"/>
  <c r="A1398" i="1"/>
  <c r="I1397" i="1"/>
  <c r="H1397" i="1"/>
  <c r="B1397" i="1"/>
  <c r="A1397" i="1"/>
  <c r="I1396" i="1"/>
  <c r="H1396" i="1"/>
  <c r="B1396" i="1"/>
  <c r="A1396" i="1"/>
  <c r="I1395" i="1"/>
  <c r="H1395" i="1"/>
  <c r="B1395" i="1"/>
  <c r="A1395" i="1"/>
  <c r="I1394" i="1"/>
  <c r="H1394" i="1"/>
  <c r="B1394" i="1"/>
  <c r="A1394" i="1"/>
  <c r="I1393" i="1"/>
  <c r="H1393" i="1"/>
  <c r="B1393" i="1"/>
  <c r="A1393" i="1"/>
  <c r="I1392" i="1"/>
  <c r="H1392" i="1"/>
  <c r="B1392" i="1"/>
  <c r="A1392" i="1"/>
  <c r="I1391" i="1"/>
  <c r="H1391" i="1"/>
  <c r="B1391" i="1"/>
  <c r="A1391" i="1"/>
  <c r="I1390" i="1"/>
  <c r="H1390" i="1"/>
  <c r="B1390" i="1"/>
  <c r="A1390" i="1"/>
  <c r="I1389" i="1"/>
  <c r="H1389" i="1"/>
  <c r="B1389" i="1"/>
  <c r="A1389" i="1"/>
  <c r="I1388" i="1"/>
  <c r="H1388" i="1"/>
  <c r="B1388" i="1"/>
  <c r="A1388" i="1"/>
  <c r="I1387" i="1"/>
  <c r="H1387" i="1"/>
  <c r="B1387" i="1"/>
  <c r="A1387" i="1"/>
  <c r="I1386" i="1"/>
  <c r="H1386" i="1"/>
  <c r="B1386" i="1"/>
  <c r="A1386" i="1"/>
  <c r="I1385" i="1"/>
  <c r="H1385" i="1"/>
  <c r="B1385" i="1"/>
  <c r="A1385" i="1"/>
  <c r="I1384" i="1"/>
  <c r="H1384" i="1"/>
  <c r="B1384" i="1"/>
  <c r="A1384" i="1"/>
  <c r="I1383" i="1"/>
  <c r="H1383" i="1"/>
  <c r="B1383" i="1"/>
  <c r="A1383" i="1"/>
  <c r="I1382" i="1"/>
  <c r="H1382" i="1"/>
  <c r="B1382" i="1"/>
  <c r="A1382" i="1"/>
  <c r="I1381" i="1"/>
  <c r="H1381" i="1"/>
  <c r="B1381" i="1"/>
  <c r="A1381" i="1"/>
  <c r="I1380" i="1"/>
  <c r="H1380" i="1"/>
  <c r="B1380" i="1"/>
  <c r="A1380" i="1"/>
  <c r="I1379" i="1"/>
  <c r="H1379" i="1"/>
  <c r="B1379" i="1"/>
  <c r="A1379" i="1"/>
  <c r="I1378" i="1"/>
  <c r="H1378" i="1"/>
  <c r="B1378" i="1"/>
  <c r="A1378" i="1"/>
  <c r="I1377" i="1"/>
  <c r="H1377" i="1"/>
  <c r="B1377" i="1"/>
  <c r="A1377" i="1"/>
  <c r="I1376" i="1"/>
  <c r="H1376" i="1"/>
  <c r="B1376" i="1"/>
  <c r="A1376" i="1"/>
  <c r="I1375" i="1"/>
  <c r="H1375" i="1"/>
  <c r="B1375" i="1"/>
  <c r="A1375" i="1"/>
  <c r="I1374" i="1"/>
  <c r="H1374" i="1"/>
  <c r="B1374" i="1"/>
  <c r="A1374" i="1"/>
  <c r="I1373" i="1"/>
  <c r="H1373" i="1"/>
  <c r="B1373" i="1"/>
  <c r="A1373" i="1"/>
  <c r="I1372" i="1"/>
  <c r="H1372" i="1"/>
  <c r="B1372" i="1"/>
  <c r="A1372" i="1"/>
  <c r="I1371" i="1"/>
  <c r="H1371" i="1"/>
  <c r="B1371" i="1"/>
  <c r="A1371" i="1"/>
  <c r="I1370" i="1"/>
  <c r="H1370" i="1"/>
  <c r="B1370" i="1"/>
  <c r="A1370" i="1"/>
  <c r="I1369" i="1"/>
  <c r="H1369" i="1"/>
  <c r="B1369" i="1"/>
  <c r="A1369" i="1"/>
  <c r="I1368" i="1"/>
  <c r="H1368" i="1"/>
  <c r="B1368" i="1"/>
  <c r="A1368" i="1"/>
  <c r="I1367" i="1"/>
  <c r="H1367" i="1"/>
  <c r="B1367" i="1"/>
  <c r="A1367" i="1"/>
  <c r="I1366" i="1"/>
  <c r="H1366" i="1"/>
  <c r="B1366" i="1"/>
  <c r="A1366" i="1"/>
  <c r="I1365" i="1"/>
  <c r="H1365" i="1"/>
  <c r="B1365" i="1"/>
  <c r="A1365" i="1"/>
  <c r="I1364" i="1"/>
  <c r="H1364" i="1"/>
  <c r="B1364" i="1"/>
  <c r="A1364" i="1"/>
  <c r="I1363" i="1"/>
  <c r="H1363" i="1"/>
  <c r="B1363" i="1"/>
  <c r="A1363" i="1"/>
  <c r="I1362" i="1"/>
  <c r="H1362" i="1"/>
  <c r="B1362" i="1"/>
  <c r="A1362" i="1"/>
  <c r="I1361" i="1"/>
  <c r="H1361" i="1"/>
  <c r="B1361" i="1"/>
  <c r="A1361" i="1"/>
  <c r="I1360" i="1"/>
  <c r="H1360" i="1"/>
  <c r="B1360" i="1"/>
  <c r="A1360" i="1"/>
  <c r="I1359" i="1"/>
  <c r="H1359" i="1"/>
  <c r="B1359" i="1"/>
  <c r="A1359" i="1"/>
  <c r="I1358" i="1"/>
  <c r="H1358" i="1"/>
  <c r="B1358" i="1"/>
  <c r="A1358" i="1"/>
  <c r="I1357" i="1"/>
  <c r="H1357" i="1"/>
  <c r="B1357" i="1"/>
  <c r="A1357" i="1"/>
  <c r="I1356" i="1"/>
  <c r="H1356" i="1"/>
  <c r="B1356" i="1"/>
  <c r="A1356" i="1"/>
  <c r="I1355" i="1"/>
  <c r="H1355" i="1"/>
  <c r="B1355" i="1"/>
  <c r="A1355" i="1"/>
  <c r="I1354" i="1"/>
  <c r="H1354" i="1"/>
  <c r="B1354" i="1"/>
  <c r="A1354" i="1"/>
  <c r="I1353" i="1"/>
  <c r="H1353" i="1"/>
  <c r="B1353" i="1"/>
  <c r="A1353" i="1"/>
  <c r="I1352" i="1"/>
  <c r="H1352" i="1"/>
  <c r="B1352" i="1"/>
  <c r="A1352" i="1"/>
  <c r="I1351" i="1"/>
  <c r="H1351" i="1"/>
  <c r="B1351" i="1"/>
  <c r="A1351" i="1"/>
  <c r="I1350" i="1"/>
  <c r="H1350" i="1"/>
  <c r="B1350" i="1"/>
  <c r="A1350" i="1"/>
  <c r="I1349" i="1"/>
  <c r="H1349" i="1"/>
  <c r="B1349" i="1"/>
  <c r="A1349" i="1"/>
  <c r="I1348" i="1"/>
  <c r="H1348" i="1"/>
  <c r="B1348" i="1"/>
  <c r="A1348" i="1"/>
  <c r="I1347" i="1"/>
  <c r="H1347" i="1"/>
  <c r="B1347" i="1"/>
  <c r="A1347" i="1"/>
  <c r="I1346" i="1"/>
  <c r="H1346" i="1"/>
  <c r="B1346" i="1"/>
  <c r="A1346" i="1"/>
  <c r="I1345" i="1"/>
  <c r="H1345" i="1"/>
  <c r="B1345" i="1"/>
  <c r="A1345" i="1"/>
  <c r="I1344" i="1"/>
  <c r="H1344" i="1"/>
  <c r="B1344" i="1"/>
  <c r="A1344" i="1"/>
  <c r="I1343" i="1"/>
  <c r="H1343" i="1"/>
  <c r="B1343" i="1"/>
  <c r="A1343" i="1"/>
  <c r="I1342" i="1"/>
  <c r="H1342" i="1"/>
  <c r="B1342" i="1"/>
  <c r="A1342" i="1"/>
  <c r="I1341" i="1"/>
  <c r="H1341" i="1"/>
  <c r="B1341" i="1"/>
  <c r="A1341" i="1"/>
  <c r="I1340" i="1"/>
  <c r="H1340" i="1"/>
  <c r="B1340" i="1"/>
  <c r="A1340" i="1"/>
  <c r="I1339" i="1"/>
  <c r="H1339" i="1"/>
  <c r="B1339" i="1"/>
  <c r="A1339" i="1"/>
  <c r="I1338" i="1"/>
  <c r="H1338" i="1"/>
  <c r="B1338" i="1"/>
  <c r="A1338" i="1"/>
  <c r="I1337" i="1"/>
  <c r="H1337" i="1"/>
  <c r="B1337" i="1"/>
  <c r="A1337" i="1"/>
  <c r="I1336" i="1"/>
  <c r="H1336" i="1"/>
  <c r="B1336" i="1"/>
  <c r="A1336" i="1"/>
  <c r="I1335" i="1"/>
  <c r="H1335" i="1"/>
  <c r="B1335" i="1"/>
  <c r="A1335" i="1"/>
  <c r="I1334" i="1"/>
  <c r="H1334" i="1"/>
  <c r="B1334" i="1"/>
  <c r="A1334" i="1"/>
  <c r="I1333" i="1"/>
  <c r="H1333" i="1"/>
  <c r="B1333" i="1"/>
  <c r="A1333" i="1"/>
  <c r="I1332" i="1"/>
  <c r="H1332" i="1"/>
  <c r="B1332" i="1"/>
  <c r="A1332" i="1"/>
  <c r="I1331" i="1"/>
  <c r="H1331" i="1"/>
  <c r="B1331" i="1"/>
  <c r="A1331" i="1"/>
  <c r="I1330" i="1"/>
  <c r="H1330" i="1"/>
  <c r="B1330" i="1"/>
  <c r="A1330" i="1"/>
  <c r="I1329" i="1"/>
  <c r="H1329" i="1"/>
  <c r="B1329" i="1"/>
  <c r="A1329" i="1"/>
  <c r="I1328" i="1"/>
  <c r="H1328" i="1"/>
  <c r="B1328" i="1"/>
  <c r="A1328" i="1"/>
  <c r="I1327" i="1"/>
  <c r="H1327" i="1"/>
  <c r="B1327" i="1"/>
  <c r="A1327" i="1"/>
  <c r="I1326" i="1"/>
  <c r="H1326" i="1"/>
  <c r="B1326" i="1"/>
  <c r="A1326" i="1"/>
  <c r="I1325" i="1"/>
  <c r="H1325" i="1"/>
  <c r="B1325" i="1"/>
  <c r="A1325" i="1"/>
  <c r="I1324" i="1"/>
  <c r="H1324" i="1"/>
  <c r="B1324" i="1"/>
  <c r="A1324" i="1"/>
  <c r="I1323" i="1"/>
  <c r="H1323" i="1"/>
  <c r="B1323" i="1"/>
  <c r="A1323" i="1"/>
  <c r="I1322" i="1"/>
  <c r="H1322" i="1"/>
  <c r="B1322" i="1"/>
  <c r="A1322" i="1"/>
  <c r="I1321" i="1"/>
  <c r="H1321" i="1"/>
  <c r="B1321" i="1"/>
  <c r="A1321" i="1"/>
  <c r="I1320" i="1"/>
  <c r="H1320" i="1"/>
  <c r="B1320" i="1"/>
  <c r="A1320" i="1"/>
  <c r="I1319" i="1"/>
  <c r="H1319" i="1"/>
  <c r="B1319" i="1"/>
  <c r="A1319" i="1"/>
  <c r="I1318" i="1"/>
  <c r="H1318" i="1"/>
  <c r="B1318" i="1"/>
  <c r="A1318" i="1"/>
  <c r="I1317" i="1"/>
  <c r="H1317" i="1"/>
  <c r="B1317" i="1"/>
  <c r="A1317" i="1"/>
  <c r="I1316" i="1"/>
  <c r="H1316" i="1"/>
  <c r="B1316" i="1"/>
  <c r="A1316" i="1"/>
  <c r="I1315" i="1"/>
  <c r="H1315" i="1"/>
  <c r="B1315" i="1"/>
  <c r="A1315" i="1"/>
  <c r="I1314" i="1"/>
  <c r="H1314" i="1"/>
  <c r="B1314" i="1"/>
  <c r="A1314" i="1"/>
  <c r="I1313" i="1"/>
  <c r="H1313" i="1"/>
  <c r="B1313" i="1"/>
  <c r="A1313" i="1"/>
  <c r="I1312" i="1"/>
  <c r="H1312" i="1"/>
  <c r="B1312" i="1"/>
  <c r="A1312" i="1"/>
  <c r="I1311" i="1"/>
  <c r="H1311" i="1"/>
  <c r="B1311" i="1"/>
  <c r="A1311" i="1"/>
  <c r="I1310" i="1"/>
  <c r="H1310" i="1"/>
  <c r="B1310" i="1"/>
  <c r="A1310" i="1"/>
  <c r="I1309" i="1"/>
  <c r="H1309" i="1"/>
  <c r="B1309" i="1"/>
  <c r="A1309" i="1"/>
  <c r="I1308" i="1"/>
  <c r="H1308" i="1"/>
  <c r="B1308" i="1"/>
  <c r="A1308" i="1"/>
  <c r="I1307" i="1"/>
  <c r="H1307" i="1"/>
  <c r="B1307" i="1"/>
  <c r="A1307" i="1"/>
  <c r="I1306" i="1"/>
  <c r="H1306" i="1"/>
  <c r="B1306" i="1"/>
  <c r="A1306" i="1"/>
  <c r="I1305" i="1"/>
  <c r="H1305" i="1"/>
  <c r="B1305" i="1"/>
  <c r="A1305" i="1"/>
  <c r="I1304" i="1"/>
  <c r="H1304" i="1"/>
  <c r="B1304" i="1"/>
  <c r="A1304" i="1"/>
  <c r="I1303" i="1"/>
  <c r="H1303" i="1"/>
  <c r="B1303" i="1"/>
  <c r="A1303" i="1"/>
  <c r="I1302" i="1"/>
  <c r="H1302" i="1"/>
  <c r="B1302" i="1"/>
  <c r="A1302" i="1"/>
  <c r="I1301" i="1"/>
  <c r="H1301" i="1"/>
  <c r="B1301" i="1"/>
  <c r="A1301" i="1"/>
  <c r="I1300" i="1"/>
  <c r="H1300" i="1"/>
  <c r="B1300" i="1"/>
  <c r="A1300" i="1"/>
  <c r="I1299" i="1"/>
  <c r="H1299" i="1"/>
  <c r="B1299" i="1"/>
  <c r="A1299" i="1"/>
  <c r="I1298" i="1"/>
  <c r="H1298" i="1"/>
  <c r="B1298" i="1"/>
  <c r="A1298" i="1"/>
  <c r="I1297" i="1"/>
  <c r="H1297" i="1"/>
  <c r="B1297" i="1"/>
  <c r="A1297" i="1"/>
  <c r="I1296" i="1"/>
  <c r="H1296" i="1"/>
  <c r="B1296" i="1"/>
  <c r="A1296" i="1"/>
  <c r="I1295" i="1"/>
  <c r="H1295" i="1"/>
  <c r="B1295" i="1"/>
  <c r="A1295" i="1"/>
  <c r="I1294" i="1"/>
  <c r="H1294" i="1"/>
  <c r="B1294" i="1"/>
  <c r="A1294" i="1"/>
  <c r="I1293" i="1"/>
  <c r="H1293" i="1"/>
  <c r="B1293" i="1"/>
  <c r="A1293" i="1"/>
  <c r="I1292" i="1"/>
  <c r="H1292" i="1"/>
  <c r="B1292" i="1"/>
  <c r="A1292" i="1"/>
  <c r="I1291" i="1"/>
  <c r="H1291" i="1"/>
  <c r="B1291" i="1"/>
  <c r="A1291" i="1"/>
  <c r="I1290" i="1"/>
  <c r="H1290" i="1"/>
  <c r="B1290" i="1"/>
  <c r="A1290" i="1"/>
  <c r="I1289" i="1"/>
  <c r="H1289" i="1"/>
  <c r="B1289" i="1"/>
  <c r="A1289" i="1"/>
  <c r="I1288" i="1"/>
  <c r="H1288" i="1"/>
  <c r="B1288" i="1"/>
  <c r="A1288" i="1"/>
  <c r="I1287" i="1"/>
  <c r="H1287" i="1"/>
  <c r="B1287" i="1"/>
  <c r="A1287" i="1"/>
  <c r="I1286" i="1"/>
  <c r="H1286" i="1"/>
  <c r="B1286" i="1"/>
  <c r="A1286" i="1"/>
  <c r="I1285" i="1"/>
  <c r="H1285" i="1"/>
  <c r="B1285" i="1"/>
  <c r="A1285" i="1"/>
  <c r="I1284" i="1"/>
  <c r="H1284" i="1"/>
  <c r="B1284" i="1"/>
  <c r="A1284" i="1"/>
  <c r="I1283" i="1"/>
  <c r="H1283" i="1"/>
  <c r="B1283" i="1"/>
  <c r="A1283" i="1"/>
  <c r="I1282" i="1"/>
  <c r="H1282" i="1"/>
  <c r="B1282" i="1"/>
  <c r="A1282" i="1"/>
  <c r="I1281" i="1"/>
  <c r="H1281" i="1"/>
  <c r="B1281" i="1"/>
  <c r="A1281" i="1"/>
  <c r="I1280" i="1"/>
  <c r="H1280" i="1"/>
  <c r="B1280" i="1"/>
  <c r="A1280" i="1"/>
  <c r="I1279" i="1"/>
  <c r="H1279" i="1"/>
  <c r="B1279" i="1"/>
  <c r="A1279" i="1"/>
  <c r="I1278" i="1"/>
  <c r="H1278" i="1"/>
  <c r="B1278" i="1"/>
  <c r="A1278" i="1"/>
  <c r="I1277" i="1"/>
  <c r="H1277" i="1"/>
  <c r="B1277" i="1"/>
  <c r="A1277" i="1"/>
  <c r="I1276" i="1"/>
  <c r="H1276" i="1"/>
  <c r="B1276" i="1"/>
  <c r="A1276" i="1"/>
  <c r="I1275" i="1"/>
  <c r="H1275" i="1"/>
  <c r="B1275" i="1"/>
  <c r="A1275" i="1"/>
  <c r="I1274" i="1"/>
  <c r="H1274" i="1"/>
  <c r="B1274" i="1"/>
  <c r="A1274" i="1"/>
  <c r="I1273" i="1"/>
  <c r="H1273" i="1"/>
  <c r="B1273" i="1"/>
  <c r="A1273" i="1"/>
  <c r="I1272" i="1"/>
  <c r="H1272" i="1"/>
  <c r="B1272" i="1"/>
  <c r="A1272" i="1"/>
  <c r="I1271" i="1"/>
  <c r="H1271" i="1"/>
  <c r="B1271" i="1"/>
  <c r="A1271" i="1"/>
  <c r="I1270" i="1"/>
  <c r="H1270" i="1"/>
  <c r="B1270" i="1"/>
  <c r="A1270" i="1"/>
  <c r="I1269" i="1"/>
  <c r="H1269" i="1"/>
  <c r="B1269" i="1"/>
  <c r="A1269" i="1"/>
  <c r="I1268" i="1"/>
  <c r="H1268" i="1"/>
  <c r="B1268" i="1"/>
  <c r="A1268" i="1"/>
  <c r="I1267" i="1"/>
  <c r="H1267" i="1"/>
  <c r="B1267" i="1"/>
  <c r="A1267" i="1"/>
  <c r="I1266" i="1"/>
  <c r="H1266" i="1"/>
  <c r="B1266" i="1"/>
  <c r="A1266" i="1"/>
  <c r="I1265" i="1"/>
  <c r="H1265" i="1"/>
  <c r="B1265" i="1"/>
  <c r="A1265" i="1"/>
  <c r="I1264" i="1"/>
  <c r="H1264" i="1"/>
  <c r="B1264" i="1"/>
  <c r="A1264" i="1"/>
  <c r="I1263" i="1"/>
  <c r="H1263" i="1"/>
  <c r="B1263" i="1"/>
  <c r="A1263" i="1"/>
  <c r="I1262" i="1"/>
  <c r="H1262" i="1"/>
  <c r="B1262" i="1"/>
  <c r="A1262" i="1"/>
  <c r="I1261" i="1"/>
  <c r="H1261" i="1"/>
  <c r="B1261" i="1"/>
  <c r="A1261" i="1"/>
  <c r="I1260" i="1"/>
  <c r="H1260" i="1"/>
  <c r="B1260" i="1"/>
  <c r="A1260" i="1"/>
  <c r="I1259" i="1"/>
  <c r="H1259" i="1"/>
  <c r="B1259" i="1"/>
  <c r="A1259" i="1"/>
  <c r="I1258" i="1"/>
  <c r="H1258" i="1"/>
  <c r="B1258" i="1"/>
  <c r="A1258" i="1"/>
  <c r="I1257" i="1"/>
  <c r="H1257" i="1"/>
  <c r="B1257" i="1"/>
  <c r="A1257" i="1"/>
  <c r="I1256" i="1"/>
  <c r="H1256" i="1"/>
  <c r="B1256" i="1"/>
  <c r="A1256" i="1"/>
  <c r="I1255" i="1"/>
  <c r="H1255" i="1"/>
  <c r="B1255" i="1"/>
  <c r="A1255" i="1"/>
  <c r="I1254" i="1"/>
  <c r="H1254" i="1"/>
  <c r="B1254" i="1"/>
  <c r="A1254" i="1"/>
  <c r="I1253" i="1"/>
  <c r="H1253" i="1"/>
  <c r="B1253" i="1"/>
  <c r="A1253" i="1"/>
  <c r="I1252" i="1"/>
  <c r="H1252" i="1"/>
  <c r="B1252" i="1"/>
  <c r="A1252" i="1"/>
  <c r="I1251" i="1"/>
  <c r="H1251" i="1"/>
  <c r="B1251" i="1"/>
  <c r="A1251" i="1"/>
  <c r="I1250" i="1"/>
  <c r="H1250" i="1"/>
  <c r="B1250" i="1"/>
  <c r="A1250" i="1"/>
  <c r="I1249" i="1"/>
  <c r="H1249" i="1"/>
  <c r="B1249" i="1"/>
  <c r="A1249" i="1"/>
  <c r="I1248" i="1"/>
  <c r="H1248" i="1"/>
  <c r="B1248" i="1"/>
  <c r="A1248" i="1"/>
  <c r="I1247" i="1"/>
  <c r="H1247" i="1"/>
  <c r="B1247" i="1"/>
  <c r="A1247" i="1"/>
  <c r="I1246" i="1"/>
  <c r="H1246" i="1"/>
  <c r="B1246" i="1"/>
  <c r="A1246" i="1"/>
  <c r="I1245" i="1"/>
  <c r="H1245" i="1"/>
  <c r="B1245" i="1"/>
  <c r="A1245" i="1"/>
  <c r="I1244" i="1"/>
  <c r="H1244" i="1"/>
  <c r="B1244" i="1"/>
  <c r="A1244" i="1"/>
  <c r="I1243" i="1"/>
  <c r="H1243" i="1"/>
  <c r="B1243" i="1"/>
  <c r="A1243" i="1"/>
  <c r="I1242" i="1"/>
  <c r="H1242" i="1"/>
  <c r="B1242" i="1"/>
  <c r="A1242" i="1"/>
  <c r="I1241" i="1"/>
  <c r="H1241" i="1"/>
  <c r="B1241" i="1"/>
  <c r="A1241" i="1"/>
  <c r="I1240" i="1"/>
  <c r="H1240" i="1"/>
  <c r="B1240" i="1"/>
  <c r="A1240" i="1"/>
  <c r="I1239" i="1"/>
  <c r="H1239" i="1"/>
  <c r="B1239" i="1"/>
  <c r="A1239" i="1"/>
  <c r="I1238" i="1"/>
  <c r="H1238" i="1"/>
  <c r="B1238" i="1"/>
  <c r="A1238" i="1"/>
  <c r="I1237" i="1"/>
  <c r="H1237" i="1"/>
  <c r="B1237" i="1"/>
  <c r="A1237" i="1"/>
  <c r="I1236" i="1"/>
  <c r="H1236" i="1"/>
  <c r="B1236" i="1"/>
  <c r="A1236" i="1"/>
  <c r="I1235" i="1"/>
  <c r="H1235" i="1"/>
  <c r="B1235" i="1"/>
  <c r="A1235" i="1"/>
  <c r="I1234" i="1"/>
  <c r="H1234" i="1"/>
  <c r="B1234" i="1"/>
  <c r="A1234" i="1"/>
  <c r="I1233" i="1"/>
  <c r="H1233" i="1"/>
  <c r="B1233" i="1"/>
  <c r="A1233" i="1"/>
  <c r="I1232" i="1"/>
  <c r="H1232" i="1"/>
  <c r="B1232" i="1"/>
  <c r="A1232" i="1"/>
  <c r="I1231" i="1"/>
  <c r="H1231" i="1"/>
  <c r="B1231" i="1"/>
  <c r="A1231" i="1"/>
  <c r="I1230" i="1"/>
  <c r="H1230" i="1"/>
  <c r="B1230" i="1"/>
  <c r="A1230" i="1"/>
  <c r="I1229" i="1"/>
  <c r="H1229" i="1"/>
  <c r="B1229" i="1"/>
  <c r="A1229" i="1"/>
  <c r="I1228" i="1"/>
  <c r="H1228" i="1"/>
  <c r="B1228" i="1"/>
  <c r="A1228" i="1"/>
  <c r="I1227" i="1"/>
  <c r="H1227" i="1"/>
  <c r="B1227" i="1"/>
  <c r="A1227" i="1"/>
  <c r="I1226" i="1"/>
  <c r="H1226" i="1"/>
  <c r="B1226" i="1"/>
  <c r="A1226" i="1"/>
  <c r="I1225" i="1"/>
  <c r="H1225" i="1"/>
  <c r="B1225" i="1"/>
  <c r="A1225" i="1"/>
  <c r="I1224" i="1"/>
  <c r="H1224" i="1"/>
  <c r="B1224" i="1"/>
  <c r="A1224" i="1"/>
  <c r="I1223" i="1"/>
  <c r="H1223" i="1"/>
  <c r="B1223" i="1"/>
  <c r="A1223" i="1"/>
  <c r="I1222" i="1"/>
  <c r="H1222" i="1"/>
  <c r="B1222" i="1"/>
  <c r="A1222" i="1"/>
  <c r="I1221" i="1"/>
  <c r="H1221" i="1"/>
  <c r="B1221" i="1"/>
  <c r="A1221" i="1"/>
  <c r="I1220" i="1"/>
  <c r="H1220" i="1"/>
  <c r="B1220" i="1"/>
  <c r="A1220" i="1"/>
  <c r="I1219" i="1"/>
  <c r="H1219" i="1"/>
  <c r="B1219" i="1"/>
  <c r="A1219" i="1"/>
  <c r="I1218" i="1"/>
  <c r="H1218" i="1"/>
  <c r="B1218" i="1"/>
  <c r="A1218" i="1"/>
  <c r="I1217" i="1"/>
  <c r="H1217" i="1"/>
  <c r="B1217" i="1"/>
  <c r="A1217" i="1"/>
  <c r="I1216" i="1"/>
  <c r="H1216" i="1"/>
  <c r="B1216" i="1"/>
  <c r="A1216" i="1"/>
  <c r="I1215" i="1"/>
  <c r="H1215" i="1"/>
  <c r="B1215" i="1"/>
  <c r="A1215" i="1"/>
  <c r="I1214" i="1"/>
  <c r="H1214" i="1"/>
  <c r="B1214" i="1"/>
  <c r="A1214" i="1"/>
  <c r="I1213" i="1"/>
  <c r="H1213" i="1"/>
  <c r="B1213" i="1"/>
  <c r="A1213" i="1"/>
  <c r="I1212" i="1"/>
  <c r="H1212" i="1"/>
  <c r="B1212" i="1"/>
  <c r="A1212" i="1"/>
  <c r="I1211" i="1"/>
  <c r="H1211" i="1"/>
  <c r="B1211" i="1"/>
  <c r="A1211" i="1"/>
  <c r="I1210" i="1"/>
  <c r="H1210" i="1"/>
  <c r="B1210" i="1"/>
  <c r="A1210" i="1"/>
  <c r="I1209" i="1"/>
  <c r="H1209" i="1"/>
  <c r="B1209" i="1"/>
  <c r="A1209" i="1"/>
  <c r="I1208" i="1"/>
  <c r="H1208" i="1"/>
  <c r="B1208" i="1"/>
  <c r="A1208" i="1"/>
  <c r="I1207" i="1"/>
  <c r="H1207" i="1"/>
  <c r="B1207" i="1"/>
  <c r="A1207" i="1"/>
  <c r="I1206" i="1"/>
  <c r="H1206" i="1"/>
  <c r="B1206" i="1"/>
  <c r="A1206" i="1"/>
  <c r="I1205" i="1"/>
  <c r="H1205" i="1"/>
  <c r="B1205" i="1"/>
  <c r="A1205" i="1"/>
  <c r="I1204" i="1"/>
  <c r="H1204" i="1"/>
  <c r="B1204" i="1"/>
  <c r="A1204" i="1"/>
  <c r="I1203" i="1"/>
  <c r="H1203" i="1"/>
  <c r="B1203" i="1"/>
  <c r="A1203" i="1"/>
  <c r="I1202" i="1"/>
  <c r="H1202" i="1"/>
  <c r="B1202" i="1"/>
  <c r="A1202" i="1"/>
  <c r="I1201" i="1"/>
  <c r="H1201" i="1"/>
  <c r="B1201" i="1"/>
  <c r="A1201" i="1"/>
  <c r="I1200" i="1"/>
  <c r="H1200" i="1"/>
  <c r="B1200" i="1"/>
  <c r="A1200" i="1"/>
  <c r="I1199" i="1"/>
  <c r="H1199" i="1"/>
  <c r="B1199" i="1"/>
  <c r="A1199" i="1"/>
  <c r="I1198" i="1"/>
  <c r="H1198" i="1"/>
  <c r="B1198" i="1"/>
  <c r="A1198" i="1"/>
  <c r="I1197" i="1"/>
  <c r="H1197" i="1"/>
  <c r="B1197" i="1"/>
  <c r="A1197" i="1"/>
  <c r="I1196" i="1"/>
  <c r="H1196" i="1"/>
  <c r="B1196" i="1"/>
  <c r="A1196" i="1"/>
  <c r="I1195" i="1"/>
  <c r="H1195" i="1"/>
  <c r="B1195" i="1"/>
  <c r="A1195" i="1"/>
  <c r="I1194" i="1"/>
  <c r="H1194" i="1"/>
  <c r="B1194" i="1"/>
  <c r="A1194" i="1"/>
  <c r="I1193" i="1"/>
  <c r="H1193" i="1"/>
  <c r="B1193" i="1"/>
  <c r="A1193" i="1"/>
  <c r="I1192" i="1"/>
  <c r="H1192" i="1"/>
  <c r="B1192" i="1"/>
  <c r="A1192" i="1"/>
  <c r="I1191" i="1"/>
  <c r="H1191" i="1"/>
  <c r="B1191" i="1"/>
  <c r="A1191" i="1"/>
  <c r="I1190" i="1"/>
  <c r="H1190" i="1"/>
  <c r="B1190" i="1"/>
  <c r="A1190" i="1"/>
  <c r="I1189" i="1"/>
  <c r="H1189" i="1"/>
  <c r="B1189" i="1"/>
  <c r="A1189" i="1"/>
  <c r="I1188" i="1"/>
  <c r="H1188" i="1"/>
  <c r="B1188" i="1"/>
  <c r="A1188" i="1"/>
  <c r="I1187" i="1"/>
  <c r="H1187" i="1"/>
  <c r="B1187" i="1"/>
  <c r="A1187" i="1"/>
  <c r="I1186" i="1"/>
  <c r="H1186" i="1"/>
  <c r="B1186" i="1"/>
  <c r="A1186" i="1"/>
  <c r="I1185" i="1"/>
  <c r="H1185" i="1"/>
  <c r="B1185" i="1"/>
  <c r="A1185" i="1"/>
  <c r="I1184" i="1"/>
  <c r="H1184" i="1"/>
  <c r="B1184" i="1"/>
  <c r="A1184" i="1"/>
  <c r="I1183" i="1"/>
  <c r="H1183" i="1"/>
  <c r="B1183" i="1"/>
  <c r="A1183" i="1"/>
  <c r="I1182" i="1"/>
  <c r="H1182" i="1"/>
  <c r="B1182" i="1"/>
  <c r="A1182" i="1"/>
  <c r="I1181" i="1"/>
  <c r="H1181" i="1"/>
  <c r="B1181" i="1"/>
  <c r="A1181" i="1"/>
  <c r="I1180" i="1"/>
  <c r="H1180" i="1"/>
  <c r="B1180" i="1"/>
  <c r="A1180" i="1"/>
  <c r="I1179" i="1"/>
  <c r="H1179" i="1"/>
  <c r="B1179" i="1"/>
  <c r="A1179" i="1"/>
  <c r="I1178" i="1"/>
  <c r="H1178" i="1"/>
  <c r="B1178" i="1"/>
  <c r="A1178" i="1"/>
  <c r="I1177" i="1"/>
  <c r="H1177" i="1"/>
  <c r="B1177" i="1"/>
  <c r="A1177" i="1"/>
  <c r="I1176" i="1"/>
  <c r="H1176" i="1"/>
  <c r="B1176" i="1"/>
  <c r="A1176" i="1"/>
  <c r="I1175" i="1"/>
  <c r="H1175" i="1"/>
  <c r="B1175" i="1"/>
  <c r="A1175" i="1"/>
  <c r="I1174" i="1"/>
  <c r="H1174" i="1"/>
  <c r="B1174" i="1"/>
  <c r="A1174" i="1"/>
  <c r="I1173" i="1"/>
  <c r="H1173" i="1"/>
  <c r="B1173" i="1"/>
  <c r="A1173" i="1"/>
  <c r="I1172" i="1"/>
  <c r="H1172" i="1"/>
  <c r="B1172" i="1"/>
  <c r="A1172" i="1"/>
  <c r="I1171" i="1"/>
  <c r="H1171" i="1"/>
  <c r="B1171" i="1"/>
  <c r="A1171" i="1"/>
  <c r="I1170" i="1"/>
  <c r="H1170" i="1"/>
  <c r="B1170" i="1"/>
  <c r="A1170" i="1"/>
  <c r="I1169" i="1"/>
  <c r="H1169" i="1"/>
  <c r="B1169" i="1"/>
  <c r="A1169" i="1"/>
  <c r="I1168" i="1"/>
  <c r="H1168" i="1"/>
  <c r="B1168" i="1"/>
  <c r="A1168" i="1"/>
  <c r="I1167" i="1"/>
  <c r="H1167" i="1"/>
  <c r="B1167" i="1"/>
  <c r="A1167" i="1"/>
  <c r="I1166" i="1"/>
  <c r="H1166" i="1"/>
  <c r="B1166" i="1"/>
  <c r="A1166" i="1"/>
  <c r="I1165" i="1"/>
  <c r="H1165" i="1"/>
  <c r="B1165" i="1"/>
  <c r="A1165" i="1"/>
  <c r="I1164" i="1"/>
  <c r="H1164" i="1"/>
  <c r="B1164" i="1"/>
  <c r="A1164" i="1"/>
  <c r="I1163" i="1"/>
  <c r="H1163" i="1"/>
  <c r="B1163" i="1"/>
  <c r="A1163" i="1"/>
  <c r="I1162" i="1"/>
  <c r="H1162" i="1"/>
  <c r="B1162" i="1"/>
  <c r="A1162" i="1"/>
  <c r="I1161" i="1"/>
  <c r="H1161" i="1"/>
  <c r="B1161" i="1"/>
  <c r="A1161" i="1"/>
  <c r="I1160" i="1"/>
  <c r="H1160" i="1"/>
  <c r="B1160" i="1"/>
  <c r="A1160" i="1"/>
  <c r="I1159" i="1"/>
  <c r="H1159" i="1"/>
  <c r="B1159" i="1"/>
  <c r="A1159" i="1"/>
  <c r="I1158" i="1"/>
  <c r="H1158" i="1"/>
  <c r="B1158" i="1"/>
  <c r="A1158" i="1"/>
  <c r="I1157" i="1"/>
  <c r="H1157" i="1"/>
  <c r="B1157" i="1"/>
  <c r="A1157" i="1"/>
  <c r="I1156" i="1"/>
  <c r="H1156" i="1"/>
  <c r="B1156" i="1"/>
  <c r="A1156" i="1"/>
  <c r="I1155" i="1"/>
  <c r="H1155" i="1"/>
  <c r="B1155" i="1"/>
  <c r="A1155" i="1"/>
  <c r="I1154" i="1"/>
  <c r="H1154" i="1"/>
  <c r="B1154" i="1"/>
  <c r="A1154" i="1"/>
  <c r="I1153" i="1"/>
  <c r="H1153" i="1"/>
  <c r="B1153" i="1"/>
  <c r="A1153" i="1"/>
  <c r="I1152" i="1"/>
  <c r="H1152" i="1"/>
  <c r="B1152" i="1"/>
  <c r="A1152" i="1"/>
  <c r="I1151" i="1"/>
  <c r="H1151" i="1"/>
  <c r="B1151" i="1"/>
  <c r="A1151" i="1"/>
  <c r="I1150" i="1"/>
  <c r="H1150" i="1"/>
  <c r="B1150" i="1"/>
  <c r="A1150" i="1"/>
  <c r="I1149" i="1"/>
  <c r="H1149" i="1"/>
  <c r="B1149" i="1"/>
  <c r="A1149" i="1"/>
  <c r="I1148" i="1"/>
  <c r="H1148" i="1"/>
  <c r="B1148" i="1"/>
  <c r="A1148" i="1"/>
  <c r="I1147" i="1"/>
  <c r="H1147" i="1"/>
  <c r="B1147" i="1"/>
  <c r="A1147" i="1"/>
  <c r="I1146" i="1"/>
  <c r="H1146" i="1"/>
  <c r="B1146" i="1"/>
  <c r="A1146" i="1"/>
  <c r="I1145" i="1"/>
  <c r="H1145" i="1"/>
  <c r="B1145" i="1"/>
  <c r="A1145" i="1"/>
  <c r="I1144" i="1"/>
  <c r="H1144" i="1"/>
  <c r="B1144" i="1"/>
  <c r="A1144" i="1"/>
  <c r="I1143" i="1"/>
  <c r="H1143" i="1"/>
  <c r="B1143" i="1"/>
  <c r="A1143" i="1"/>
  <c r="I1142" i="1"/>
  <c r="H1142" i="1"/>
  <c r="B1142" i="1"/>
  <c r="A1142" i="1"/>
  <c r="I1141" i="1"/>
  <c r="H1141" i="1"/>
  <c r="B1141" i="1"/>
  <c r="A1141" i="1"/>
  <c r="I1140" i="1"/>
  <c r="H1140" i="1"/>
  <c r="B1140" i="1"/>
  <c r="A1140" i="1"/>
  <c r="I1139" i="1"/>
  <c r="H1139" i="1"/>
  <c r="B1139" i="1"/>
  <c r="A1139" i="1"/>
  <c r="I1138" i="1"/>
  <c r="H1138" i="1"/>
  <c r="B1138" i="1"/>
  <c r="A1138" i="1"/>
  <c r="I1137" i="1"/>
  <c r="H1137" i="1"/>
  <c r="B1137" i="1"/>
  <c r="A1137" i="1"/>
  <c r="I1136" i="1"/>
  <c r="H1136" i="1"/>
  <c r="B1136" i="1"/>
  <c r="A1136" i="1"/>
  <c r="I1135" i="1"/>
  <c r="H1135" i="1"/>
  <c r="B1135" i="1"/>
  <c r="A1135" i="1"/>
  <c r="I1134" i="1"/>
  <c r="H1134" i="1"/>
  <c r="B1134" i="1"/>
  <c r="A1134" i="1"/>
  <c r="I1133" i="1"/>
  <c r="H1133" i="1"/>
  <c r="B1133" i="1"/>
  <c r="A1133" i="1"/>
  <c r="I1132" i="1"/>
  <c r="H1132" i="1"/>
  <c r="B1132" i="1"/>
  <c r="A1132" i="1"/>
  <c r="I1131" i="1"/>
  <c r="H1131" i="1"/>
  <c r="B1131" i="1"/>
  <c r="A1131" i="1"/>
  <c r="I1130" i="1"/>
  <c r="H1130" i="1"/>
  <c r="B1130" i="1"/>
  <c r="A1130" i="1"/>
  <c r="I1129" i="1"/>
  <c r="H1129" i="1"/>
  <c r="B1129" i="1"/>
  <c r="A1129" i="1"/>
  <c r="I1128" i="1"/>
  <c r="H1128" i="1"/>
  <c r="B1128" i="1"/>
  <c r="A1128" i="1"/>
  <c r="I1127" i="1"/>
  <c r="H1127" i="1"/>
  <c r="B1127" i="1"/>
  <c r="A1127" i="1"/>
  <c r="I1126" i="1"/>
  <c r="H1126" i="1"/>
  <c r="B1126" i="1"/>
  <c r="A1126" i="1"/>
  <c r="I1125" i="1"/>
  <c r="H1125" i="1"/>
  <c r="B1125" i="1"/>
  <c r="A1125" i="1"/>
  <c r="I1124" i="1"/>
  <c r="H1124" i="1"/>
  <c r="B1124" i="1"/>
  <c r="A1124" i="1"/>
  <c r="I1123" i="1"/>
  <c r="H1123" i="1"/>
  <c r="B1123" i="1"/>
  <c r="A1123" i="1"/>
  <c r="I1122" i="1"/>
  <c r="H1122" i="1"/>
  <c r="B1122" i="1"/>
  <c r="A1122" i="1"/>
  <c r="I1121" i="1"/>
  <c r="H1121" i="1"/>
  <c r="B1121" i="1"/>
  <c r="A1121" i="1"/>
  <c r="I1120" i="1"/>
  <c r="H1120" i="1"/>
  <c r="B1120" i="1"/>
  <c r="A1120" i="1"/>
  <c r="I1119" i="1"/>
  <c r="H1119" i="1"/>
  <c r="B1119" i="1"/>
  <c r="A1119" i="1"/>
  <c r="I1118" i="1"/>
  <c r="H1118" i="1"/>
  <c r="B1118" i="1"/>
  <c r="A1118" i="1"/>
  <c r="I1117" i="1"/>
  <c r="H1117" i="1"/>
  <c r="B1117" i="1"/>
  <c r="A1117" i="1"/>
  <c r="I1116" i="1"/>
  <c r="H1116" i="1"/>
  <c r="B1116" i="1"/>
  <c r="A1116" i="1"/>
  <c r="I1115" i="1"/>
  <c r="H1115" i="1"/>
  <c r="B1115" i="1"/>
  <c r="A1115" i="1"/>
  <c r="I1114" i="1"/>
  <c r="H1114" i="1"/>
  <c r="B1114" i="1"/>
  <c r="A1114" i="1"/>
  <c r="I1113" i="1"/>
  <c r="H1113" i="1"/>
  <c r="B1113" i="1"/>
  <c r="A1113" i="1"/>
  <c r="I1112" i="1"/>
  <c r="H1112" i="1"/>
  <c r="B1112" i="1"/>
  <c r="A1112" i="1"/>
  <c r="I1111" i="1"/>
  <c r="H1111" i="1"/>
  <c r="B1111" i="1"/>
  <c r="A1111" i="1"/>
  <c r="I1110" i="1"/>
  <c r="H1110" i="1"/>
  <c r="B1110" i="1"/>
  <c r="A1110" i="1"/>
  <c r="I1109" i="1"/>
  <c r="H1109" i="1"/>
  <c r="B1109" i="1"/>
  <c r="A1109" i="1"/>
  <c r="I1108" i="1"/>
  <c r="H1108" i="1"/>
  <c r="B1108" i="1"/>
  <c r="A1108" i="1"/>
  <c r="I1107" i="1"/>
  <c r="H1107" i="1"/>
  <c r="B1107" i="1"/>
  <c r="A1107" i="1"/>
  <c r="I1106" i="1"/>
  <c r="H1106" i="1"/>
  <c r="B1106" i="1"/>
  <c r="A1106" i="1"/>
  <c r="I1105" i="1"/>
  <c r="H1105" i="1"/>
  <c r="B1105" i="1"/>
  <c r="A1105" i="1"/>
  <c r="I1104" i="1"/>
  <c r="H1104" i="1"/>
  <c r="B1104" i="1"/>
  <c r="A1104" i="1"/>
  <c r="I1103" i="1"/>
  <c r="H1103" i="1"/>
  <c r="B1103" i="1"/>
  <c r="A1103" i="1"/>
  <c r="I1102" i="1"/>
  <c r="H1102" i="1"/>
  <c r="B1102" i="1"/>
  <c r="A1102" i="1"/>
  <c r="I1101" i="1"/>
  <c r="H1101" i="1"/>
  <c r="B1101" i="1"/>
  <c r="A1101" i="1"/>
  <c r="I1100" i="1"/>
  <c r="H1100" i="1"/>
  <c r="B1100" i="1"/>
  <c r="A1100" i="1"/>
  <c r="I1099" i="1"/>
  <c r="H1099" i="1"/>
  <c r="B1099" i="1"/>
  <c r="A1099" i="1"/>
  <c r="I1098" i="1"/>
  <c r="H1098" i="1"/>
  <c r="B1098" i="1"/>
  <c r="A1098" i="1"/>
  <c r="I1097" i="1"/>
  <c r="H1097" i="1"/>
  <c r="B1097" i="1"/>
  <c r="A1097" i="1"/>
  <c r="I1096" i="1"/>
  <c r="H1096" i="1"/>
  <c r="B1096" i="1"/>
  <c r="A1096" i="1"/>
  <c r="I1095" i="1"/>
  <c r="H1095" i="1"/>
  <c r="B1095" i="1"/>
  <c r="A1095" i="1"/>
  <c r="I1094" i="1"/>
  <c r="H1094" i="1"/>
  <c r="B1094" i="1"/>
  <c r="A1094" i="1"/>
  <c r="I1093" i="1"/>
  <c r="H1093" i="1"/>
  <c r="B1093" i="1"/>
  <c r="A1093" i="1"/>
  <c r="I1092" i="1"/>
  <c r="H1092" i="1"/>
  <c r="B1092" i="1"/>
  <c r="A1092" i="1"/>
  <c r="I1091" i="1"/>
  <c r="H1091" i="1"/>
  <c r="B1091" i="1"/>
  <c r="A1091" i="1"/>
  <c r="I1090" i="1"/>
  <c r="H1090" i="1"/>
  <c r="B1090" i="1"/>
  <c r="A1090" i="1"/>
  <c r="I1089" i="1"/>
  <c r="H1089" i="1"/>
  <c r="B1089" i="1"/>
  <c r="A1089" i="1"/>
  <c r="I1088" i="1"/>
  <c r="H1088" i="1"/>
  <c r="B1088" i="1"/>
  <c r="A1088" i="1"/>
  <c r="I1087" i="1"/>
  <c r="H1087" i="1"/>
  <c r="B1087" i="1"/>
  <c r="A1087" i="1"/>
  <c r="I1086" i="1"/>
  <c r="H1086" i="1"/>
  <c r="B1086" i="1"/>
  <c r="A1086" i="1"/>
  <c r="I1085" i="1"/>
  <c r="H1085" i="1"/>
  <c r="B1085" i="1"/>
  <c r="A1085" i="1"/>
  <c r="I1084" i="1"/>
  <c r="H1084" i="1"/>
  <c r="B1084" i="1"/>
  <c r="A1084" i="1"/>
  <c r="I1083" i="1"/>
  <c r="H1083" i="1"/>
  <c r="B1083" i="1"/>
  <c r="A1083" i="1"/>
  <c r="I1082" i="1"/>
  <c r="H1082" i="1"/>
  <c r="B1082" i="1"/>
  <c r="A1082" i="1"/>
  <c r="I1081" i="1"/>
  <c r="H1081" i="1"/>
  <c r="B1081" i="1"/>
  <c r="A1081" i="1"/>
  <c r="I1080" i="1"/>
  <c r="H1080" i="1"/>
  <c r="B1080" i="1"/>
  <c r="A1080" i="1"/>
  <c r="I1079" i="1"/>
  <c r="H1079" i="1"/>
  <c r="B1079" i="1"/>
  <c r="A1079" i="1"/>
  <c r="I1078" i="1"/>
  <c r="H1078" i="1"/>
  <c r="B1078" i="1"/>
  <c r="A1078" i="1"/>
  <c r="I1077" i="1"/>
  <c r="H1077" i="1"/>
  <c r="B1077" i="1"/>
  <c r="A1077" i="1"/>
  <c r="I1076" i="1"/>
  <c r="H1076" i="1"/>
  <c r="B1076" i="1"/>
  <c r="A1076" i="1"/>
  <c r="I1075" i="1"/>
  <c r="H1075" i="1"/>
  <c r="B1075" i="1"/>
  <c r="A1075" i="1"/>
  <c r="I1074" i="1"/>
  <c r="H1074" i="1"/>
  <c r="B1074" i="1"/>
  <c r="A1074" i="1"/>
  <c r="I1073" i="1"/>
  <c r="H1073" i="1"/>
  <c r="B1073" i="1"/>
  <c r="A1073" i="1"/>
  <c r="I1072" i="1"/>
  <c r="H1072" i="1"/>
  <c r="B1072" i="1"/>
  <c r="A1072" i="1"/>
  <c r="I1071" i="1"/>
  <c r="H1071" i="1"/>
  <c r="B1071" i="1"/>
  <c r="A1071" i="1"/>
  <c r="I1070" i="1"/>
  <c r="H1070" i="1"/>
  <c r="B1070" i="1"/>
  <c r="A1070" i="1"/>
  <c r="I1069" i="1"/>
  <c r="H1069" i="1"/>
  <c r="B1069" i="1"/>
  <c r="A1069" i="1"/>
  <c r="I1068" i="1"/>
  <c r="H1068" i="1"/>
  <c r="B1068" i="1"/>
  <c r="A1068" i="1"/>
  <c r="I1067" i="1"/>
  <c r="H1067" i="1"/>
  <c r="B1067" i="1"/>
  <c r="A1067" i="1"/>
  <c r="I1066" i="1"/>
  <c r="H1066" i="1"/>
  <c r="B1066" i="1"/>
  <c r="A1066" i="1"/>
  <c r="I1065" i="1"/>
  <c r="H1065" i="1"/>
  <c r="B1065" i="1"/>
  <c r="A1065" i="1"/>
  <c r="I1064" i="1"/>
  <c r="H1064" i="1"/>
  <c r="B1064" i="1"/>
  <c r="A1064" i="1"/>
  <c r="I1063" i="1"/>
  <c r="H1063" i="1"/>
  <c r="B1063" i="1"/>
  <c r="A1063" i="1"/>
  <c r="I1062" i="1"/>
  <c r="H1062" i="1"/>
  <c r="B1062" i="1"/>
  <c r="A1062" i="1"/>
  <c r="I1061" i="1"/>
  <c r="H1061" i="1"/>
  <c r="B1061" i="1"/>
  <c r="A1061" i="1"/>
  <c r="I1060" i="1"/>
  <c r="H1060" i="1"/>
  <c r="B1060" i="1"/>
  <c r="A1060" i="1"/>
  <c r="I1059" i="1"/>
  <c r="H1059" i="1"/>
  <c r="B1059" i="1"/>
  <c r="A1059" i="1"/>
  <c r="I1058" i="1"/>
  <c r="H1058" i="1"/>
  <c r="B1058" i="1"/>
  <c r="A1058" i="1"/>
  <c r="I1057" i="1"/>
  <c r="H1057" i="1"/>
  <c r="B1057" i="1"/>
  <c r="A1057" i="1"/>
  <c r="I1056" i="1"/>
  <c r="H1056" i="1"/>
  <c r="B1056" i="1"/>
  <c r="A1056" i="1"/>
  <c r="I1055" i="1"/>
  <c r="H1055" i="1"/>
  <c r="B1055" i="1"/>
  <c r="A1055" i="1"/>
  <c r="I1054" i="1"/>
  <c r="H1054" i="1"/>
  <c r="B1054" i="1"/>
  <c r="A1054" i="1"/>
  <c r="I1053" i="1"/>
  <c r="H1053" i="1"/>
  <c r="B1053" i="1"/>
  <c r="A1053" i="1"/>
  <c r="I1052" i="1"/>
  <c r="H1052" i="1"/>
  <c r="B1052" i="1"/>
  <c r="A1052" i="1"/>
  <c r="I1051" i="1"/>
  <c r="H1051" i="1"/>
  <c r="B1051" i="1"/>
  <c r="A1051" i="1"/>
  <c r="I1050" i="1"/>
  <c r="H1050" i="1"/>
  <c r="B1050" i="1"/>
  <c r="A1050" i="1"/>
  <c r="I1049" i="1"/>
  <c r="H1049" i="1"/>
  <c r="B1049" i="1"/>
  <c r="A1049" i="1"/>
  <c r="I1048" i="1"/>
  <c r="H1048" i="1"/>
  <c r="B1048" i="1"/>
  <c r="A1048" i="1"/>
  <c r="I1047" i="1"/>
  <c r="H1047" i="1"/>
  <c r="B1047" i="1"/>
  <c r="A1047" i="1"/>
  <c r="I1046" i="1"/>
  <c r="H1046" i="1"/>
  <c r="B1046" i="1"/>
  <c r="A1046" i="1"/>
  <c r="I1045" i="1"/>
  <c r="H1045" i="1"/>
  <c r="B1045" i="1"/>
  <c r="A1045" i="1"/>
  <c r="I1044" i="1"/>
  <c r="H1044" i="1"/>
  <c r="B1044" i="1"/>
  <c r="A1044" i="1"/>
  <c r="I1043" i="1"/>
  <c r="H1043" i="1"/>
  <c r="B1043" i="1"/>
  <c r="A1043" i="1"/>
  <c r="I1042" i="1"/>
  <c r="H1042" i="1"/>
  <c r="B1042" i="1"/>
  <c r="A1042" i="1"/>
  <c r="I1041" i="1"/>
  <c r="H1041" i="1"/>
  <c r="B1041" i="1"/>
  <c r="A1041" i="1"/>
  <c r="I1040" i="1"/>
  <c r="H1040" i="1"/>
  <c r="B1040" i="1"/>
  <c r="A1040" i="1"/>
  <c r="I1039" i="1"/>
  <c r="H1039" i="1"/>
  <c r="B1039" i="1"/>
  <c r="A1039" i="1"/>
  <c r="I1038" i="1"/>
  <c r="H1038" i="1"/>
  <c r="B1038" i="1"/>
  <c r="A1038" i="1"/>
  <c r="I1037" i="1"/>
  <c r="H1037" i="1"/>
  <c r="B1037" i="1"/>
  <c r="A1037" i="1"/>
  <c r="I1036" i="1"/>
  <c r="H1036" i="1"/>
  <c r="B1036" i="1"/>
  <c r="A1036" i="1"/>
  <c r="I1035" i="1"/>
  <c r="H1035" i="1"/>
  <c r="B1035" i="1"/>
  <c r="A1035" i="1"/>
  <c r="I1034" i="1"/>
  <c r="H1034" i="1"/>
  <c r="B1034" i="1"/>
  <c r="A1034" i="1"/>
  <c r="I1033" i="1"/>
  <c r="H1033" i="1"/>
  <c r="B1033" i="1"/>
  <c r="A1033" i="1"/>
  <c r="I1032" i="1"/>
  <c r="H1032" i="1"/>
  <c r="B1032" i="1"/>
  <c r="A1032" i="1"/>
  <c r="I1031" i="1"/>
  <c r="H1031" i="1"/>
  <c r="B1031" i="1"/>
  <c r="A1031" i="1"/>
  <c r="I1030" i="1"/>
  <c r="H1030" i="1"/>
  <c r="B1030" i="1"/>
  <c r="A1030" i="1"/>
  <c r="I1029" i="1"/>
  <c r="H1029" i="1"/>
  <c r="B1029" i="1"/>
  <c r="A1029" i="1"/>
  <c r="I1028" i="1"/>
  <c r="H1028" i="1"/>
  <c r="B1028" i="1"/>
  <c r="A1028" i="1"/>
  <c r="I1027" i="1"/>
  <c r="H1027" i="1"/>
  <c r="B1027" i="1"/>
  <c r="A1027" i="1"/>
  <c r="I1026" i="1"/>
  <c r="H1026" i="1"/>
  <c r="B1026" i="1"/>
  <c r="A1026" i="1"/>
  <c r="I1025" i="1"/>
  <c r="H1025" i="1"/>
  <c r="B1025" i="1"/>
  <c r="A1025" i="1"/>
  <c r="I1024" i="1"/>
  <c r="H1024" i="1"/>
  <c r="B1024" i="1"/>
  <c r="A1024" i="1"/>
  <c r="I1023" i="1"/>
  <c r="H1023" i="1"/>
  <c r="B1023" i="1"/>
  <c r="A1023" i="1"/>
  <c r="I1022" i="1"/>
  <c r="H1022" i="1"/>
  <c r="B1022" i="1"/>
  <c r="A1022" i="1"/>
  <c r="I1021" i="1"/>
  <c r="H1021" i="1"/>
  <c r="B1021" i="1"/>
  <c r="A1021" i="1"/>
  <c r="I1020" i="1"/>
  <c r="H1020" i="1"/>
  <c r="B1020" i="1"/>
  <c r="A1020" i="1"/>
  <c r="I1019" i="1"/>
  <c r="H1019" i="1"/>
  <c r="B1019" i="1"/>
  <c r="A1019" i="1"/>
  <c r="I1018" i="1"/>
  <c r="H1018" i="1"/>
  <c r="B1018" i="1"/>
  <c r="A1018" i="1"/>
  <c r="I1017" i="1"/>
  <c r="H1017" i="1"/>
  <c r="B1017" i="1"/>
  <c r="A1017" i="1"/>
  <c r="I1016" i="1"/>
  <c r="H1016" i="1"/>
  <c r="B1016" i="1"/>
  <c r="A1016" i="1"/>
  <c r="I1015" i="1"/>
  <c r="H1015" i="1"/>
  <c r="B1015" i="1"/>
  <c r="A1015" i="1"/>
  <c r="I1014" i="1"/>
  <c r="H1014" i="1"/>
  <c r="B1014" i="1"/>
  <c r="A1014" i="1"/>
  <c r="I1013" i="1"/>
  <c r="H1013" i="1"/>
  <c r="B1013" i="1"/>
  <c r="A1013" i="1"/>
  <c r="I1012" i="1"/>
  <c r="H1012" i="1"/>
  <c r="B1012" i="1"/>
  <c r="A1012" i="1"/>
  <c r="I1011" i="1"/>
  <c r="H1011" i="1"/>
  <c r="B1011" i="1"/>
  <c r="A1011" i="1"/>
  <c r="I1010" i="1"/>
  <c r="H1010" i="1"/>
  <c r="B1010" i="1"/>
  <c r="A1010" i="1"/>
  <c r="I1009" i="1"/>
  <c r="H1009" i="1"/>
  <c r="B1009" i="1"/>
  <c r="A1009" i="1"/>
  <c r="I1008" i="1"/>
  <c r="H1008" i="1"/>
  <c r="B1008" i="1"/>
  <c r="A1008" i="1"/>
  <c r="I1007" i="1"/>
  <c r="H1007" i="1"/>
  <c r="B1007" i="1"/>
  <c r="A1007" i="1"/>
  <c r="I1006" i="1"/>
  <c r="H1006" i="1"/>
  <c r="B1006" i="1"/>
  <c r="A1006" i="1"/>
  <c r="I1005" i="1"/>
  <c r="H1005" i="1"/>
  <c r="B1005" i="1"/>
  <c r="A1005" i="1"/>
  <c r="I1004" i="1"/>
  <c r="H1004" i="1"/>
  <c r="B1004" i="1"/>
  <c r="A1004" i="1"/>
  <c r="I1003" i="1"/>
  <c r="H1003" i="1"/>
  <c r="B1003" i="1"/>
  <c r="A1003" i="1"/>
  <c r="I1002" i="1"/>
  <c r="H1002" i="1"/>
  <c r="B1002" i="1"/>
  <c r="A1002" i="1"/>
  <c r="I1001" i="1"/>
  <c r="H1001" i="1"/>
  <c r="B1001" i="1"/>
  <c r="A1001" i="1"/>
  <c r="I1000" i="1"/>
  <c r="H1000" i="1"/>
  <c r="B1000" i="1"/>
  <c r="A1000" i="1"/>
  <c r="I999" i="1"/>
  <c r="H999" i="1"/>
  <c r="B999" i="1"/>
  <c r="A999" i="1"/>
  <c r="I998" i="1"/>
  <c r="H998" i="1"/>
  <c r="B998" i="1"/>
  <c r="A998" i="1"/>
  <c r="I997" i="1"/>
  <c r="H997" i="1"/>
  <c r="B997" i="1"/>
  <c r="A997" i="1"/>
  <c r="I996" i="1"/>
  <c r="H996" i="1"/>
  <c r="B996" i="1"/>
  <c r="A996" i="1"/>
  <c r="I995" i="1"/>
  <c r="H995" i="1"/>
  <c r="B995" i="1"/>
  <c r="A995" i="1"/>
  <c r="I994" i="1"/>
  <c r="H994" i="1"/>
  <c r="B994" i="1"/>
  <c r="A994" i="1"/>
  <c r="I993" i="1"/>
  <c r="H993" i="1"/>
  <c r="B993" i="1"/>
  <c r="A993" i="1"/>
  <c r="I992" i="1"/>
  <c r="H992" i="1"/>
  <c r="B992" i="1"/>
  <c r="A992" i="1"/>
  <c r="I991" i="1"/>
  <c r="H991" i="1"/>
  <c r="B991" i="1"/>
  <c r="A991" i="1"/>
  <c r="I990" i="1"/>
  <c r="H990" i="1"/>
  <c r="B990" i="1"/>
  <c r="A990" i="1"/>
  <c r="I989" i="1"/>
  <c r="H989" i="1"/>
  <c r="B989" i="1"/>
  <c r="A989" i="1"/>
  <c r="I988" i="1"/>
  <c r="H988" i="1"/>
  <c r="B988" i="1"/>
  <c r="A988" i="1"/>
  <c r="I987" i="1"/>
  <c r="H987" i="1"/>
  <c r="B987" i="1"/>
  <c r="A987" i="1"/>
  <c r="I986" i="1"/>
  <c r="H986" i="1"/>
  <c r="B986" i="1"/>
  <c r="A986" i="1"/>
  <c r="I985" i="1"/>
  <c r="H985" i="1"/>
  <c r="B985" i="1"/>
  <c r="A985" i="1"/>
  <c r="I984" i="1"/>
  <c r="H984" i="1"/>
  <c r="B984" i="1"/>
  <c r="A984" i="1"/>
  <c r="I983" i="1"/>
  <c r="H983" i="1"/>
  <c r="B983" i="1"/>
  <c r="A983" i="1"/>
  <c r="I982" i="1"/>
  <c r="H982" i="1"/>
  <c r="B982" i="1"/>
  <c r="A982" i="1"/>
  <c r="I981" i="1"/>
  <c r="H981" i="1"/>
  <c r="B981" i="1"/>
  <c r="A981" i="1"/>
  <c r="I980" i="1"/>
  <c r="H980" i="1"/>
  <c r="B980" i="1"/>
  <c r="A980" i="1"/>
  <c r="I979" i="1"/>
  <c r="H979" i="1"/>
  <c r="B979" i="1"/>
  <c r="A979" i="1"/>
  <c r="I978" i="1"/>
  <c r="H978" i="1"/>
  <c r="B978" i="1"/>
  <c r="A978" i="1"/>
  <c r="I977" i="1"/>
  <c r="H977" i="1"/>
  <c r="B977" i="1"/>
  <c r="A977" i="1"/>
  <c r="I976" i="1"/>
  <c r="H976" i="1"/>
  <c r="B976" i="1"/>
  <c r="A976" i="1"/>
  <c r="I975" i="1"/>
  <c r="H975" i="1"/>
  <c r="B975" i="1"/>
  <c r="A975" i="1"/>
  <c r="I974" i="1"/>
  <c r="H974" i="1"/>
  <c r="B974" i="1"/>
  <c r="A974" i="1"/>
  <c r="I973" i="1"/>
  <c r="H973" i="1"/>
  <c r="B973" i="1"/>
  <c r="A973" i="1"/>
  <c r="I972" i="1"/>
  <c r="H972" i="1"/>
  <c r="B972" i="1"/>
  <c r="A972" i="1"/>
  <c r="I971" i="1"/>
  <c r="H971" i="1"/>
  <c r="B971" i="1"/>
  <c r="A971" i="1"/>
  <c r="I970" i="1"/>
  <c r="H970" i="1"/>
  <c r="B970" i="1"/>
  <c r="A970" i="1"/>
  <c r="I969" i="1"/>
  <c r="H969" i="1"/>
  <c r="B969" i="1"/>
  <c r="A969" i="1"/>
  <c r="I968" i="1"/>
  <c r="H968" i="1"/>
  <c r="B968" i="1"/>
  <c r="A968" i="1"/>
  <c r="I967" i="1"/>
  <c r="H967" i="1"/>
  <c r="B967" i="1"/>
  <c r="A967" i="1"/>
  <c r="I966" i="1"/>
  <c r="H966" i="1"/>
  <c r="B966" i="1"/>
  <c r="A966" i="1"/>
  <c r="I965" i="1"/>
  <c r="H965" i="1"/>
  <c r="B965" i="1"/>
  <c r="A965" i="1"/>
  <c r="I964" i="1"/>
  <c r="H964" i="1"/>
  <c r="B964" i="1"/>
  <c r="A964" i="1"/>
  <c r="I963" i="1"/>
  <c r="H963" i="1"/>
  <c r="B963" i="1"/>
  <c r="A963" i="1"/>
  <c r="I962" i="1"/>
  <c r="H962" i="1"/>
  <c r="B962" i="1"/>
  <c r="A962" i="1"/>
  <c r="I961" i="1"/>
  <c r="H961" i="1"/>
  <c r="B961" i="1"/>
  <c r="A961" i="1"/>
  <c r="I960" i="1"/>
  <c r="H960" i="1"/>
  <c r="B960" i="1"/>
  <c r="A960" i="1"/>
  <c r="I959" i="1"/>
  <c r="H959" i="1"/>
  <c r="B959" i="1"/>
  <c r="A959" i="1"/>
  <c r="I958" i="1"/>
  <c r="H958" i="1"/>
  <c r="B958" i="1"/>
  <c r="A958" i="1"/>
  <c r="I957" i="1"/>
  <c r="H957" i="1"/>
  <c r="B957" i="1"/>
  <c r="A957" i="1"/>
  <c r="I956" i="1"/>
  <c r="H956" i="1"/>
  <c r="B956" i="1"/>
  <c r="A956" i="1"/>
  <c r="I955" i="1"/>
  <c r="H955" i="1"/>
  <c r="B955" i="1"/>
  <c r="A955" i="1"/>
  <c r="I954" i="1"/>
  <c r="H954" i="1"/>
  <c r="B954" i="1"/>
  <c r="A954" i="1"/>
  <c r="I953" i="1"/>
  <c r="H953" i="1"/>
  <c r="B953" i="1"/>
  <c r="A953" i="1"/>
  <c r="I952" i="1"/>
  <c r="H952" i="1"/>
  <c r="B952" i="1"/>
  <c r="A952" i="1"/>
  <c r="I951" i="1"/>
  <c r="H951" i="1"/>
  <c r="B951" i="1"/>
  <c r="A951" i="1"/>
  <c r="I950" i="1"/>
  <c r="H950" i="1"/>
  <c r="B950" i="1"/>
  <c r="A950" i="1"/>
  <c r="I949" i="1"/>
  <c r="H949" i="1"/>
  <c r="B949" i="1"/>
  <c r="A949" i="1"/>
  <c r="I948" i="1"/>
  <c r="H948" i="1"/>
  <c r="B948" i="1"/>
  <c r="A948" i="1"/>
  <c r="I947" i="1"/>
  <c r="H947" i="1"/>
  <c r="B947" i="1"/>
  <c r="A947" i="1"/>
  <c r="I946" i="1"/>
  <c r="H946" i="1"/>
  <c r="B946" i="1"/>
  <c r="A946" i="1"/>
  <c r="I945" i="1"/>
  <c r="H945" i="1"/>
  <c r="B945" i="1"/>
  <c r="A945" i="1"/>
  <c r="I944" i="1"/>
  <c r="H944" i="1"/>
  <c r="B944" i="1"/>
  <c r="A944" i="1"/>
  <c r="I943" i="1"/>
  <c r="H943" i="1"/>
  <c r="B943" i="1"/>
  <c r="A943" i="1"/>
  <c r="I942" i="1"/>
  <c r="H942" i="1"/>
  <c r="B942" i="1"/>
  <c r="A942" i="1"/>
  <c r="I941" i="1"/>
  <c r="H941" i="1"/>
  <c r="B941" i="1"/>
  <c r="A941" i="1"/>
  <c r="I940" i="1"/>
  <c r="H940" i="1"/>
  <c r="B940" i="1"/>
  <c r="A940" i="1"/>
  <c r="I939" i="1"/>
  <c r="H939" i="1"/>
  <c r="B939" i="1"/>
  <c r="A939" i="1"/>
  <c r="I938" i="1"/>
  <c r="H938" i="1"/>
  <c r="B938" i="1"/>
  <c r="A938" i="1"/>
  <c r="I937" i="1"/>
  <c r="H937" i="1"/>
  <c r="B937" i="1"/>
  <c r="A937" i="1"/>
  <c r="I936" i="1"/>
  <c r="H936" i="1"/>
  <c r="B936" i="1"/>
  <c r="A936" i="1"/>
  <c r="I935" i="1"/>
  <c r="H935" i="1"/>
  <c r="B935" i="1"/>
  <c r="A935" i="1"/>
  <c r="I934" i="1"/>
  <c r="H934" i="1"/>
  <c r="B934" i="1"/>
  <c r="A934" i="1"/>
  <c r="I933" i="1"/>
  <c r="H933" i="1"/>
  <c r="B933" i="1"/>
  <c r="A933" i="1"/>
  <c r="I932" i="1"/>
  <c r="H932" i="1"/>
  <c r="B932" i="1"/>
  <c r="A932" i="1"/>
  <c r="I931" i="1"/>
  <c r="H931" i="1"/>
  <c r="B931" i="1"/>
  <c r="A931" i="1"/>
  <c r="I930" i="1"/>
  <c r="H930" i="1"/>
  <c r="B930" i="1"/>
  <c r="A930" i="1"/>
  <c r="I929" i="1"/>
  <c r="H929" i="1"/>
  <c r="B929" i="1"/>
  <c r="A929" i="1"/>
  <c r="I928" i="1"/>
  <c r="H928" i="1"/>
  <c r="B928" i="1"/>
  <c r="A928" i="1"/>
  <c r="I927" i="1"/>
  <c r="H927" i="1"/>
  <c r="B927" i="1"/>
  <c r="A927" i="1"/>
  <c r="I926" i="1"/>
  <c r="H926" i="1"/>
  <c r="B926" i="1"/>
  <c r="A926" i="1"/>
  <c r="I925" i="1"/>
  <c r="H925" i="1"/>
  <c r="B925" i="1"/>
  <c r="A925" i="1"/>
  <c r="I924" i="1"/>
  <c r="H924" i="1"/>
  <c r="B924" i="1"/>
  <c r="A924" i="1"/>
  <c r="I923" i="1"/>
  <c r="H923" i="1"/>
  <c r="B923" i="1"/>
  <c r="A923" i="1"/>
  <c r="I922" i="1"/>
  <c r="H922" i="1"/>
  <c r="B922" i="1"/>
  <c r="A922" i="1"/>
  <c r="I921" i="1"/>
  <c r="H921" i="1"/>
  <c r="B921" i="1"/>
  <c r="A921" i="1"/>
  <c r="I920" i="1"/>
  <c r="H920" i="1"/>
  <c r="B920" i="1"/>
  <c r="A920" i="1"/>
  <c r="I919" i="1"/>
  <c r="H919" i="1"/>
  <c r="B919" i="1"/>
  <c r="A919" i="1"/>
  <c r="I918" i="1"/>
  <c r="H918" i="1"/>
  <c r="B918" i="1"/>
  <c r="A918" i="1"/>
  <c r="I917" i="1"/>
  <c r="H917" i="1"/>
  <c r="B917" i="1"/>
  <c r="A917" i="1"/>
  <c r="I916" i="1"/>
  <c r="H916" i="1"/>
  <c r="B916" i="1"/>
  <c r="A916" i="1"/>
  <c r="I915" i="1"/>
  <c r="H915" i="1"/>
  <c r="B915" i="1"/>
  <c r="A915" i="1"/>
  <c r="I914" i="1"/>
  <c r="H914" i="1"/>
  <c r="B914" i="1"/>
  <c r="A914" i="1"/>
  <c r="I913" i="1"/>
  <c r="H913" i="1"/>
  <c r="B913" i="1"/>
  <c r="A913" i="1"/>
  <c r="I912" i="1"/>
  <c r="H912" i="1"/>
  <c r="B912" i="1"/>
  <c r="A912" i="1"/>
  <c r="I911" i="1"/>
  <c r="H911" i="1"/>
  <c r="B911" i="1"/>
  <c r="A911" i="1"/>
  <c r="I910" i="1"/>
  <c r="H910" i="1"/>
  <c r="B910" i="1"/>
  <c r="A910" i="1"/>
  <c r="I909" i="1"/>
  <c r="H909" i="1"/>
  <c r="B909" i="1"/>
  <c r="A909" i="1"/>
  <c r="I908" i="1"/>
  <c r="H908" i="1"/>
  <c r="B908" i="1"/>
  <c r="A908" i="1"/>
  <c r="I907" i="1"/>
  <c r="H907" i="1"/>
  <c r="B907" i="1"/>
  <c r="A907" i="1"/>
  <c r="I906" i="1"/>
  <c r="H906" i="1"/>
  <c r="B906" i="1"/>
  <c r="A906" i="1"/>
  <c r="I905" i="1"/>
  <c r="H905" i="1"/>
  <c r="B905" i="1"/>
  <c r="A905" i="1"/>
  <c r="I904" i="1"/>
  <c r="H904" i="1"/>
  <c r="B904" i="1"/>
  <c r="A904" i="1"/>
  <c r="I903" i="1"/>
  <c r="H903" i="1"/>
  <c r="B903" i="1"/>
  <c r="A903" i="1"/>
  <c r="I902" i="1"/>
  <c r="H902" i="1"/>
  <c r="B902" i="1"/>
  <c r="A902" i="1"/>
  <c r="I901" i="1"/>
  <c r="H901" i="1"/>
  <c r="B901" i="1"/>
  <c r="A901" i="1"/>
  <c r="I900" i="1"/>
  <c r="H900" i="1"/>
  <c r="B900" i="1"/>
  <c r="A900" i="1"/>
  <c r="I899" i="1"/>
  <c r="H899" i="1"/>
  <c r="B899" i="1"/>
  <c r="A899" i="1"/>
  <c r="I898" i="1"/>
  <c r="H898" i="1"/>
  <c r="B898" i="1"/>
  <c r="A898" i="1"/>
  <c r="I897" i="1"/>
  <c r="H897" i="1"/>
  <c r="B897" i="1"/>
  <c r="A897" i="1"/>
  <c r="I896" i="1"/>
  <c r="H896" i="1"/>
  <c r="B896" i="1"/>
  <c r="A896" i="1"/>
  <c r="I895" i="1"/>
  <c r="H895" i="1"/>
  <c r="B895" i="1"/>
  <c r="A895" i="1"/>
  <c r="I894" i="1"/>
  <c r="H894" i="1"/>
  <c r="B894" i="1"/>
  <c r="A894" i="1"/>
  <c r="I893" i="1"/>
  <c r="H893" i="1"/>
  <c r="B893" i="1"/>
  <c r="A893" i="1"/>
  <c r="I892" i="1"/>
  <c r="H892" i="1"/>
  <c r="B892" i="1"/>
  <c r="A892" i="1"/>
  <c r="I891" i="1"/>
  <c r="H891" i="1"/>
  <c r="B891" i="1"/>
  <c r="A891" i="1"/>
  <c r="I890" i="1"/>
  <c r="H890" i="1"/>
  <c r="B890" i="1"/>
  <c r="A890" i="1"/>
  <c r="I889" i="1"/>
  <c r="H889" i="1"/>
  <c r="B889" i="1"/>
  <c r="A889" i="1"/>
  <c r="I888" i="1"/>
  <c r="H888" i="1"/>
  <c r="B888" i="1"/>
  <c r="A888" i="1"/>
  <c r="I887" i="1"/>
  <c r="H887" i="1"/>
  <c r="B887" i="1"/>
  <c r="A887" i="1"/>
  <c r="I886" i="1"/>
  <c r="H886" i="1"/>
  <c r="B886" i="1"/>
  <c r="A886" i="1"/>
  <c r="I885" i="1"/>
  <c r="H885" i="1"/>
  <c r="B885" i="1"/>
  <c r="A885" i="1"/>
  <c r="I884" i="1"/>
  <c r="H884" i="1"/>
  <c r="B884" i="1"/>
  <c r="A884" i="1"/>
  <c r="I883" i="1"/>
  <c r="H883" i="1"/>
  <c r="B883" i="1"/>
  <c r="A883" i="1"/>
  <c r="I882" i="1"/>
  <c r="H882" i="1"/>
  <c r="B882" i="1"/>
  <c r="A882" i="1"/>
  <c r="I881" i="1"/>
  <c r="H881" i="1"/>
  <c r="B881" i="1"/>
  <c r="A881" i="1"/>
  <c r="I880" i="1"/>
  <c r="H880" i="1"/>
  <c r="B880" i="1"/>
  <c r="A880" i="1"/>
  <c r="I879" i="1"/>
  <c r="H879" i="1"/>
  <c r="B879" i="1"/>
  <c r="A879" i="1"/>
  <c r="I878" i="1"/>
  <c r="H878" i="1"/>
  <c r="B878" i="1"/>
  <c r="A878" i="1"/>
  <c r="I877" i="1"/>
  <c r="H877" i="1"/>
  <c r="B877" i="1"/>
  <c r="A877" i="1"/>
  <c r="I876" i="1"/>
  <c r="H876" i="1"/>
  <c r="B876" i="1"/>
  <c r="A876" i="1"/>
  <c r="I875" i="1"/>
  <c r="H875" i="1"/>
  <c r="B875" i="1"/>
  <c r="A875" i="1"/>
  <c r="I874" i="1"/>
  <c r="H874" i="1"/>
  <c r="B874" i="1"/>
  <c r="A874" i="1"/>
  <c r="I873" i="1"/>
  <c r="H873" i="1"/>
  <c r="B873" i="1"/>
  <c r="A873" i="1"/>
  <c r="I872" i="1"/>
  <c r="H872" i="1"/>
  <c r="B872" i="1"/>
  <c r="A872" i="1"/>
  <c r="I871" i="1"/>
  <c r="H871" i="1"/>
  <c r="B871" i="1"/>
  <c r="A871" i="1"/>
  <c r="I870" i="1"/>
  <c r="H870" i="1"/>
  <c r="B870" i="1"/>
  <c r="A870" i="1"/>
  <c r="I869" i="1"/>
  <c r="H869" i="1"/>
  <c r="B869" i="1"/>
  <c r="A869" i="1"/>
  <c r="I868" i="1"/>
  <c r="H868" i="1"/>
  <c r="B868" i="1"/>
  <c r="A868" i="1"/>
  <c r="I867" i="1"/>
  <c r="H867" i="1"/>
  <c r="B867" i="1"/>
  <c r="A867" i="1"/>
  <c r="I866" i="1"/>
  <c r="H866" i="1"/>
  <c r="B866" i="1"/>
  <c r="A866" i="1"/>
  <c r="I865" i="1"/>
  <c r="H865" i="1"/>
  <c r="B865" i="1"/>
  <c r="A865" i="1"/>
  <c r="I864" i="1"/>
  <c r="H864" i="1"/>
  <c r="B864" i="1"/>
  <c r="A864" i="1"/>
  <c r="I863" i="1"/>
  <c r="H863" i="1"/>
  <c r="B863" i="1"/>
  <c r="A863" i="1"/>
  <c r="I862" i="1"/>
  <c r="H862" i="1"/>
  <c r="B862" i="1"/>
  <c r="A862" i="1"/>
  <c r="I861" i="1"/>
  <c r="H861" i="1"/>
  <c r="B861" i="1"/>
  <c r="A861" i="1"/>
  <c r="I860" i="1"/>
  <c r="H860" i="1"/>
  <c r="B860" i="1"/>
  <c r="A860" i="1"/>
  <c r="I859" i="1"/>
  <c r="H859" i="1"/>
  <c r="B859" i="1"/>
  <c r="A859" i="1"/>
  <c r="I858" i="1"/>
  <c r="H858" i="1"/>
  <c r="B858" i="1"/>
  <c r="A858" i="1"/>
  <c r="I857" i="1"/>
  <c r="H857" i="1"/>
  <c r="B857" i="1"/>
  <c r="A857" i="1"/>
  <c r="I856" i="1"/>
  <c r="H856" i="1"/>
  <c r="B856" i="1"/>
  <c r="A856" i="1"/>
  <c r="I855" i="1"/>
  <c r="H855" i="1"/>
  <c r="B855" i="1"/>
  <c r="A855" i="1"/>
  <c r="I854" i="1"/>
  <c r="H854" i="1"/>
  <c r="B854" i="1"/>
  <c r="A854" i="1"/>
  <c r="I853" i="1"/>
  <c r="H853" i="1"/>
  <c r="B853" i="1"/>
  <c r="A853" i="1"/>
  <c r="I852" i="1"/>
  <c r="H852" i="1"/>
  <c r="B852" i="1"/>
  <c r="A852" i="1"/>
  <c r="I851" i="1"/>
  <c r="H851" i="1"/>
  <c r="B851" i="1"/>
  <c r="A851" i="1"/>
  <c r="I850" i="1"/>
  <c r="H850" i="1"/>
  <c r="B850" i="1"/>
  <c r="A850" i="1"/>
  <c r="I849" i="1"/>
  <c r="H849" i="1"/>
  <c r="B849" i="1"/>
  <c r="A849" i="1"/>
  <c r="I848" i="1"/>
  <c r="H848" i="1"/>
  <c r="B848" i="1"/>
  <c r="A848" i="1"/>
  <c r="I847" i="1"/>
  <c r="H847" i="1"/>
  <c r="B847" i="1"/>
  <c r="A847" i="1"/>
  <c r="I846" i="1"/>
  <c r="H846" i="1"/>
  <c r="B846" i="1"/>
  <c r="A846" i="1"/>
  <c r="I845" i="1"/>
  <c r="H845" i="1"/>
  <c r="B845" i="1"/>
  <c r="A845" i="1"/>
  <c r="I844" i="1"/>
  <c r="H844" i="1"/>
  <c r="B844" i="1"/>
  <c r="A844" i="1"/>
  <c r="I843" i="1"/>
  <c r="H843" i="1"/>
  <c r="B843" i="1"/>
  <c r="A843" i="1"/>
  <c r="I842" i="1"/>
  <c r="H842" i="1"/>
  <c r="B842" i="1"/>
  <c r="A842" i="1"/>
  <c r="I841" i="1"/>
  <c r="H841" i="1"/>
  <c r="B841" i="1"/>
  <c r="A841" i="1"/>
  <c r="I840" i="1"/>
  <c r="H840" i="1"/>
  <c r="B840" i="1"/>
  <c r="A840" i="1"/>
  <c r="I839" i="1"/>
  <c r="H839" i="1"/>
  <c r="B839" i="1"/>
  <c r="A839" i="1"/>
  <c r="I838" i="1"/>
  <c r="H838" i="1"/>
  <c r="B838" i="1"/>
  <c r="A838" i="1"/>
  <c r="I837" i="1"/>
  <c r="H837" i="1"/>
  <c r="B837" i="1"/>
  <c r="A837" i="1"/>
  <c r="I836" i="1"/>
  <c r="H836" i="1"/>
  <c r="B836" i="1"/>
  <c r="A836" i="1"/>
  <c r="I835" i="1"/>
  <c r="H835" i="1"/>
  <c r="B835" i="1"/>
  <c r="A835" i="1"/>
  <c r="I834" i="1"/>
  <c r="H834" i="1"/>
  <c r="B834" i="1"/>
  <c r="A834" i="1"/>
  <c r="I833" i="1"/>
  <c r="H833" i="1"/>
  <c r="B833" i="1"/>
  <c r="A833" i="1"/>
  <c r="I832" i="1"/>
  <c r="H832" i="1"/>
  <c r="B832" i="1"/>
  <c r="A832" i="1"/>
  <c r="I831" i="1"/>
  <c r="H831" i="1"/>
  <c r="B831" i="1"/>
  <c r="A831" i="1"/>
  <c r="I830" i="1"/>
  <c r="H830" i="1"/>
  <c r="B830" i="1"/>
  <c r="A830" i="1"/>
  <c r="I829" i="1"/>
  <c r="H829" i="1"/>
  <c r="B829" i="1"/>
  <c r="A829" i="1"/>
  <c r="I828" i="1"/>
  <c r="H828" i="1"/>
  <c r="B828" i="1"/>
  <c r="A828" i="1"/>
  <c r="I827" i="1"/>
  <c r="H827" i="1"/>
  <c r="B827" i="1"/>
  <c r="A827" i="1"/>
  <c r="I826" i="1"/>
  <c r="H826" i="1"/>
  <c r="B826" i="1"/>
  <c r="A826" i="1"/>
  <c r="I825" i="1"/>
  <c r="H825" i="1"/>
  <c r="B825" i="1"/>
  <c r="A825" i="1"/>
  <c r="I824" i="1"/>
  <c r="H824" i="1"/>
  <c r="B824" i="1"/>
  <c r="A824" i="1"/>
  <c r="I823" i="1"/>
  <c r="H823" i="1"/>
  <c r="B823" i="1"/>
  <c r="A823" i="1"/>
  <c r="I822" i="1"/>
  <c r="H822" i="1"/>
  <c r="B822" i="1"/>
  <c r="A822" i="1"/>
  <c r="I821" i="1"/>
  <c r="H821" i="1"/>
  <c r="B821" i="1"/>
  <c r="A821" i="1"/>
  <c r="I820" i="1"/>
  <c r="H820" i="1"/>
  <c r="B820" i="1"/>
  <c r="A820" i="1"/>
  <c r="I819" i="1"/>
  <c r="H819" i="1"/>
  <c r="B819" i="1"/>
  <c r="A819" i="1"/>
  <c r="I818" i="1"/>
  <c r="H818" i="1"/>
  <c r="B818" i="1"/>
  <c r="A818" i="1"/>
  <c r="I817" i="1"/>
  <c r="H817" i="1"/>
  <c r="B817" i="1"/>
  <c r="A817" i="1"/>
  <c r="I816" i="1"/>
  <c r="H816" i="1"/>
  <c r="B816" i="1"/>
  <c r="A816" i="1"/>
  <c r="I815" i="1"/>
  <c r="H815" i="1"/>
  <c r="B815" i="1"/>
  <c r="A815" i="1"/>
  <c r="I814" i="1"/>
  <c r="H814" i="1"/>
  <c r="B814" i="1"/>
  <c r="A814" i="1"/>
  <c r="I813" i="1"/>
  <c r="H813" i="1"/>
  <c r="B813" i="1"/>
  <c r="A813" i="1"/>
  <c r="I812" i="1"/>
  <c r="H812" i="1"/>
  <c r="B812" i="1"/>
  <c r="A812" i="1"/>
  <c r="I811" i="1"/>
  <c r="H811" i="1"/>
  <c r="B811" i="1"/>
  <c r="A811" i="1"/>
  <c r="I810" i="1"/>
  <c r="H810" i="1"/>
  <c r="B810" i="1"/>
  <c r="A810" i="1"/>
  <c r="I809" i="1"/>
  <c r="H809" i="1"/>
  <c r="B809" i="1"/>
  <c r="A809" i="1"/>
  <c r="I808" i="1"/>
  <c r="H808" i="1"/>
  <c r="B808" i="1"/>
  <c r="A808" i="1"/>
  <c r="I807" i="1"/>
  <c r="H807" i="1"/>
  <c r="B807" i="1"/>
  <c r="A807" i="1"/>
  <c r="I806" i="1"/>
  <c r="H806" i="1"/>
  <c r="B806" i="1"/>
  <c r="A806" i="1"/>
  <c r="I805" i="1"/>
  <c r="H805" i="1"/>
  <c r="B805" i="1"/>
  <c r="A805" i="1"/>
  <c r="I804" i="1"/>
  <c r="H804" i="1"/>
  <c r="B804" i="1"/>
  <c r="A804" i="1"/>
  <c r="I803" i="1"/>
  <c r="H803" i="1"/>
  <c r="B803" i="1"/>
  <c r="A803" i="1"/>
  <c r="I802" i="1"/>
  <c r="H802" i="1"/>
  <c r="B802" i="1"/>
  <c r="A802" i="1"/>
  <c r="I801" i="1"/>
  <c r="H801" i="1"/>
  <c r="B801" i="1"/>
  <c r="A801" i="1"/>
  <c r="I800" i="1"/>
  <c r="H800" i="1"/>
  <c r="B800" i="1"/>
  <c r="A800" i="1"/>
  <c r="I799" i="1"/>
  <c r="H799" i="1"/>
  <c r="B799" i="1"/>
  <c r="A799" i="1"/>
  <c r="I798" i="1"/>
  <c r="H798" i="1"/>
  <c r="B798" i="1"/>
  <c r="A798" i="1"/>
  <c r="I797" i="1"/>
  <c r="H797" i="1"/>
  <c r="B797" i="1"/>
  <c r="A797" i="1"/>
  <c r="I796" i="1"/>
  <c r="H796" i="1"/>
  <c r="B796" i="1"/>
  <c r="A796" i="1"/>
  <c r="I795" i="1"/>
  <c r="H795" i="1"/>
  <c r="B795" i="1"/>
  <c r="A795" i="1"/>
  <c r="I794" i="1"/>
  <c r="H794" i="1"/>
  <c r="B794" i="1"/>
  <c r="A794" i="1"/>
  <c r="I793" i="1"/>
  <c r="H793" i="1"/>
  <c r="B793" i="1"/>
  <c r="A793" i="1"/>
  <c r="I792" i="1"/>
  <c r="H792" i="1"/>
  <c r="B792" i="1"/>
  <c r="A792" i="1"/>
  <c r="I791" i="1"/>
  <c r="H791" i="1"/>
  <c r="B791" i="1"/>
  <c r="A791" i="1"/>
  <c r="I790" i="1"/>
  <c r="H790" i="1"/>
  <c r="B790" i="1"/>
  <c r="A790" i="1"/>
  <c r="I789" i="1"/>
  <c r="H789" i="1"/>
  <c r="B789" i="1"/>
  <c r="A789" i="1"/>
  <c r="I788" i="1"/>
  <c r="H788" i="1"/>
  <c r="B788" i="1"/>
  <c r="A788" i="1"/>
  <c r="I787" i="1"/>
  <c r="H787" i="1"/>
  <c r="B787" i="1"/>
  <c r="A787" i="1"/>
  <c r="I786" i="1"/>
  <c r="H786" i="1"/>
  <c r="B786" i="1"/>
  <c r="A786" i="1"/>
  <c r="I785" i="1"/>
  <c r="H785" i="1"/>
  <c r="B785" i="1"/>
  <c r="A785" i="1"/>
  <c r="I784" i="1"/>
  <c r="H784" i="1"/>
  <c r="B784" i="1"/>
  <c r="A784" i="1"/>
  <c r="I783" i="1"/>
  <c r="H783" i="1"/>
  <c r="B783" i="1"/>
  <c r="A783" i="1"/>
  <c r="I782" i="1"/>
  <c r="H782" i="1"/>
  <c r="B782" i="1"/>
  <c r="A782" i="1"/>
  <c r="I781" i="1"/>
  <c r="H781" i="1"/>
  <c r="B781" i="1"/>
  <c r="A781" i="1"/>
  <c r="I780" i="1"/>
  <c r="H780" i="1"/>
  <c r="B780" i="1"/>
  <c r="A780" i="1"/>
  <c r="I779" i="1"/>
  <c r="H779" i="1"/>
  <c r="B779" i="1"/>
  <c r="A779" i="1"/>
  <c r="I778" i="1"/>
  <c r="H778" i="1"/>
  <c r="B778" i="1"/>
  <c r="A778" i="1"/>
  <c r="I777" i="1"/>
  <c r="H777" i="1"/>
  <c r="B777" i="1"/>
  <c r="A777" i="1"/>
  <c r="I776" i="1"/>
  <c r="H776" i="1"/>
  <c r="B776" i="1"/>
  <c r="A776" i="1"/>
  <c r="I775" i="1"/>
  <c r="H775" i="1"/>
  <c r="B775" i="1"/>
  <c r="A775" i="1"/>
  <c r="I774" i="1"/>
  <c r="H774" i="1"/>
  <c r="B774" i="1"/>
  <c r="A774" i="1"/>
  <c r="I773" i="1"/>
  <c r="H773" i="1"/>
  <c r="B773" i="1"/>
  <c r="A773" i="1"/>
  <c r="I772" i="1"/>
  <c r="H772" i="1"/>
  <c r="B772" i="1"/>
  <c r="A772" i="1"/>
  <c r="I771" i="1"/>
  <c r="H771" i="1"/>
  <c r="B771" i="1"/>
  <c r="A771" i="1"/>
  <c r="I770" i="1"/>
  <c r="H770" i="1"/>
  <c r="B770" i="1"/>
  <c r="A770" i="1"/>
  <c r="I769" i="1"/>
  <c r="H769" i="1"/>
  <c r="B769" i="1"/>
  <c r="A769" i="1"/>
  <c r="I768" i="1"/>
  <c r="H768" i="1"/>
  <c r="B768" i="1"/>
  <c r="A768" i="1"/>
  <c r="I767" i="1"/>
  <c r="H767" i="1"/>
  <c r="B767" i="1"/>
  <c r="A767" i="1"/>
  <c r="I766" i="1"/>
  <c r="H766" i="1"/>
  <c r="B766" i="1"/>
  <c r="A766" i="1"/>
  <c r="I765" i="1"/>
  <c r="H765" i="1"/>
  <c r="B765" i="1"/>
  <c r="A765" i="1"/>
  <c r="I764" i="1"/>
  <c r="H764" i="1"/>
  <c r="B764" i="1"/>
  <c r="A764" i="1"/>
  <c r="I763" i="1"/>
  <c r="H763" i="1"/>
  <c r="B763" i="1"/>
  <c r="A763" i="1"/>
  <c r="I762" i="1"/>
  <c r="H762" i="1"/>
  <c r="B762" i="1"/>
  <c r="A762" i="1"/>
  <c r="I761" i="1"/>
  <c r="H761" i="1"/>
  <c r="B761" i="1"/>
  <c r="A761" i="1"/>
  <c r="I760" i="1"/>
  <c r="H760" i="1"/>
  <c r="B760" i="1"/>
  <c r="A760" i="1"/>
  <c r="I759" i="1"/>
  <c r="H759" i="1"/>
  <c r="B759" i="1"/>
  <c r="A759" i="1"/>
  <c r="I758" i="1"/>
  <c r="H758" i="1"/>
  <c r="B758" i="1"/>
  <c r="A758" i="1"/>
  <c r="I757" i="1"/>
  <c r="H757" i="1"/>
  <c r="B757" i="1"/>
  <c r="A757" i="1"/>
  <c r="I756" i="1"/>
  <c r="H756" i="1"/>
  <c r="B756" i="1"/>
  <c r="A756" i="1"/>
  <c r="I755" i="1"/>
  <c r="H755" i="1"/>
  <c r="B755" i="1"/>
  <c r="A755" i="1"/>
  <c r="I754" i="1"/>
  <c r="H754" i="1"/>
  <c r="B754" i="1"/>
  <c r="A754" i="1"/>
  <c r="I753" i="1"/>
  <c r="H753" i="1"/>
  <c r="B753" i="1"/>
  <c r="A753" i="1"/>
  <c r="I752" i="1"/>
  <c r="H752" i="1"/>
  <c r="B752" i="1"/>
  <c r="A752" i="1"/>
  <c r="I751" i="1"/>
  <c r="H751" i="1"/>
  <c r="B751" i="1"/>
  <c r="A751" i="1"/>
  <c r="I750" i="1"/>
  <c r="H750" i="1"/>
  <c r="B750" i="1"/>
  <c r="A750" i="1"/>
  <c r="I749" i="1"/>
  <c r="H749" i="1"/>
  <c r="B749" i="1"/>
  <c r="A749" i="1"/>
  <c r="I748" i="1"/>
  <c r="H748" i="1"/>
  <c r="B748" i="1"/>
  <c r="A748" i="1"/>
  <c r="I747" i="1"/>
  <c r="H747" i="1"/>
  <c r="B747" i="1"/>
  <c r="A747" i="1"/>
  <c r="I746" i="1"/>
  <c r="H746" i="1"/>
  <c r="B746" i="1"/>
  <c r="A746" i="1"/>
  <c r="I745" i="1"/>
  <c r="H745" i="1"/>
  <c r="B745" i="1"/>
  <c r="A745" i="1"/>
  <c r="I744" i="1"/>
  <c r="H744" i="1"/>
  <c r="B744" i="1"/>
  <c r="A744" i="1"/>
  <c r="I743" i="1"/>
  <c r="H743" i="1"/>
  <c r="B743" i="1"/>
  <c r="A743" i="1"/>
  <c r="I742" i="1"/>
  <c r="H742" i="1"/>
  <c r="B742" i="1"/>
  <c r="A742" i="1"/>
  <c r="I741" i="1"/>
  <c r="H741" i="1"/>
  <c r="B741" i="1"/>
  <c r="A741" i="1"/>
  <c r="I740" i="1"/>
  <c r="H740" i="1"/>
  <c r="B740" i="1"/>
  <c r="A740" i="1"/>
  <c r="I739" i="1"/>
  <c r="H739" i="1"/>
  <c r="B739" i="1"/>
  <c r="A739" i="1"/>
  <c r="I738" i="1"/>
  <c r="H738" i="1"/>
  <c r="B738" i="1"/>
  <c r="A738" i="1"/>
  <c r="I737" i="1"/>
  <c r="H737" i="1"/>
  <c r="B737" i="1"/>
  <c r="A737" i="1"/>
  <c r="I736" i="1"/>
  <c r="H736" i="1"/>
  <c r="B736" i="1"/>
  <c r="A736" i="1"/>
  <c r="I735" i="1"/>
  <c r="H735" i="1"/>
  <c r="B735" i="1"/>
  <c r="A735" i="1"/>
  <c r="I734" i="1"/>
  <c r="H734" i="1"/>
  <c r="B734" i="1"/>
  <c r="A734" i="1"/>
  <c r="I733" i="1"/>
  <c r="H733" i="1"/>
  <c r="B733" i="1"/>
  <c r="A733" i="1"/>
  <c r="I732" i="1"/>
  <c r="H732" i="1"/>
  <c r="B732" i="1"/>
  <c r="A732" i="1"/>
  <c r="I731" i="1"/>
  <c r="H731" i="1"/>
  <c r="B731" i="1"/>
  <c r="A731" i="1"/>
  <c r="I730" i="1"/>
  <c r="H730" i="1"/>
  <c r="B730" i="1"/>
  <c r="A730" i="1"/>
  <c r="I729" i="1"/>
  <c r="H729" i="1"/>
  <c r="B729" i="1"/>
  <c r="A729" i="1"/>
  <c r="I728" i="1"/>
  <c r="H728" i="1"/>
  <c r="B728" i="1"/>
  <c r="A728" i="1"/>
  <c r="I727" i="1"/>
  <c r="H727" i="1"/>
  <c r="B727" i="1"/>
  <c r="A727" i="1"/>
  <c r="I726" i="1"/>
  <c r="H726" i="1"/>
  <c r="B726" i="1"/>
  <c r="A726" i="1"/>
  <c r="I725" i="1"/>
  <c r="H725" i="1"/>
  <c r="B725" i="1"/>
  <c r="A725" i="1"/>
  <c r="I724" i="1"/>
  <c r="H724" i="1"/>
  <c r="B724" i="1"/>
  <c r="A724" i="1"/>
  <c r="I723" i="1"/>
  <c r="H723" i="1"/>
  <c r="B723" i="1"/>
  <c r="A723" i="1"/>
  <c r="I722" i="1"/>
  <c r="H722" i="1"/>
  <c r="B722" i="1"/>
  <c r="A722" i="1"/>
  <c r="I721" i="1"/>
  <c r="H721" i="1"/>
  <c r="B721" i="1"/>
  <c r="A721" i="1"/>
  <c r="I720" i="1"/>
  <c r="H720" i="1"/>
  <c r="B720" i="1"/>
  <c r="A720" i="1"/>
  <c r="I719" i="1"/>
  <c r="H719" i="1"/>
  <c r="B719" i="1"/>
  <c r="A719" i="1"/>
  <c r="I718" i="1"/>
  <c r="H718" i="1"/>
  <c r="B718" i="1"/>
  <c r="A718" i="1"/>
  <c r="I717" i="1"/>
  <c r="H717" i="1"/>
  <c r="B717" i="1"/>
  <c r="A717" i="1"/>
  <c r="I716" i="1"/>
  <c r="H716" i="1"/>
  <c r="B716" i="1"/>
  <c r="A716" i="1"/>
  <c r="I715" i="1"/>
  <c r="H715" i="1"/>
  <c r="B715" i="1"/>
  <c r="A715" i="1"/>
  <c r="I714" i="1"/>
  <c r="H714" i="1"/>
  <c r="B714" i="1"/>
  <c r="A714" i="1"/>
  <c r="I713" i="1"/>
  <c r="H713" i="1"/>
  <c r="B713" i="1"/>
  <c r="A713" i="1"/>
  <c r="I712" i="1"/>
  <c r="H712" i="1"/>
  <c r="B712" i="1"/>
  <c r="A712" i="1"/>
  <c r="I711" i="1"/>
  <c r="H711" i="1"/>
  <c r="B711" i="1"/>
  <c r="A711" i="1"/>
  <c r="I710" i="1"/>
  <c r="H710" i="1"/>
  <c r="B710" i="1"/>
  <c r="A710" i="1"/>
  <c r="I709" i="1"/>
  <c r="H709" i="1"/>
  <c r="B709" i="1"/>
  <c r="A709" i="1"/>
  <c r="I708" i="1"/>
  <c r="H708" i="1"/>
  <c r="B708" i="1"/>
  <c r="A708" i="1"/>
  <c r="I707" i="1"/>
  <c r="H707" i="1"/>
  <c r="B707" i="1"/>
  <c r="A707" i="1"/>
  <c r="I706" i="1"/>
  <c r="H706" i="1"/>
  <c r="B706" i="1"/>
  <c r="A706" i="1"/>
  <c r="I705" i="1"/>
  <c r="H705" i="1"/>
  <c r="B705" i="1"/>
  <c r="A705" i="1"/>
  <c r="I704" i="1"/>
  <c r="H704" i="1"/>
  <c r="B704" i="1"/>
  <c r="A704" i="1"/>
  <c r="I703" i="1"/>
  <c r="H703" i="1"/>
  <c r="B703" i="1"/>
  <c r="A703" i="1"/>
  <c r="I702" i="1"/>
  <c r="H702" i="1"/>
  <c r="B702" i="1"/>
  <c r="A702" i="1"/>
  <c r="I701" i="1"/>
  <c r="H701" i="1"/>
  <c r="B701" i="1"/>
  <c r="A701" i="1"/>
  <c r="I700" i="1"/>
  <c r="H700" i="1"/>
  <c r="B700" i="1"/>
  <c r="A700" i="1"/>
  <c r="I699" i="1"/>
  <c r="H699" i="1"/>
  <c r="B699" i="1"/>
  <c r="A699" i="1"/>
  <c r="I698" i="1"/>
  <c r="H698" i="1"/>
  <c r="B698" i="1"/>
  <c r="A698" i="1"/>
  <c r="I697" i="1"/>
  <c r="H697" i="1"/>
  <c r="B697" i="1"/>
  <c r="A697" i="1"/>
  <c r="I696" i="1"/>
  <c r="H696" i="1"/>
  <c r="B696" i="1"/>
  <c r="A696" i="1"/>
  <c r="I695" i="1"/>
  <c r="H695" i="1"/>
  <c r="B695" i="1"/>
  <c r="A695" i="1"/>
  <c r="I694" i="1"/>
  <c r="H694" i="1"/>
  <c r="B694" i="1"/>
  <c r="A694" i="1"/>
  <c r="I693" i="1"/>
  <c r="H693" i="1"/>
  <c r="B693" i="1"/>
  <c r="A693" i="1"/>
  <c r="I692" i="1"/>
  <c r="H692" i="1"/>
  <c r="B692" i="1"/>
  <c r="A692" i="1"/>
  <c r="I691" i="1"/>
  <c r="H691" i="1"/>
  <c r="B691" i="1"/>
  <c r="A691" i="1"/>
  <c r="I690" i="1"/>
  <c r="H690" i="1"/>
  <c r="B690" i="1"/>
  <c r="A690" i="1"/>
  <c r="I689" i="1"/>
  <c r="H689" i="1"/>
  <c r="B689" i="1"/>
  <c r="A689" i="1"/>
  <c r="I688" i="1"/>
  <c r="H688" i="1"/>
  <c r="B688" i="1"/>
  <c r="A688" i="1"/>
  <c r="I687" i="1"/>
  <c r="H687" i="1"/>
  <c r="B687" i="1"/>
  <c r="A687" i="1"/>
  <c r="I686" i="1"/>
  <c r="H686" i="1"/>
  <c r="B686" i="1"/>
  <c r="A686" i="1"/>
  <c r="I685" i="1"/>
  <c r="H685" i="1"/>
  <c r="B685" i="1"/>
  <c r="A685" i="1"/>
  <c r="I684" i="1"/>
  <c r="H684" i="1"/>
  <c r="B684" i="1"/>
  <c r="A684" i="1"/>
  <c r="I683" i="1"/>
  <c r="H683" i="1"/>
  <c r="B683" i="1"/>
  <c r="A683" i="1"/>
  <c r="I682" i="1"/>
  <c r="H682" i="1"/>
  <c r="B682" i="1"/>
  <c r="A682" i="1"/>
  <c r="I681" i="1"/>
  <c r="H681" i="1"/>
  <c r="B681" i="1"/>
  <c r="A681" i="1"/>
  <c r="I680" i="1"/>
  <c r="H680" i="1"/>
  <c r="B680" i="1"/>
  <c r="A680" i="1"/>
  <c r="I679" i="1"/>
  <c r="H679" i="1"/>
  <c r="B679" i="1"/>
  <c r="A679" i="1"/>
  <c r="I678" i="1"/>
  <c r="H678" i="1"/>
  <c r="B678" i="1"/>
  <c r="A678" i="1"/>
  <c r="I677" i="1"/>
  <c r="H677" i="1"/>
  <c r="B677" i="1"/>
  <c r="A677" i="1"/>
  <c r="I676" i="1"/>
  <c r="H676" i="1"/>
  <c r="B676" i="1"/>
  <c r="A676" i="1"/>
  <c r="I675" i="1"/>
  <c r="H675" i="1"/>
  <c r="B675" i="1"/>
  <c r="A675" i="1"/>
  <c r="I674" i="1"/>
  <c r="H674" i="1"/>
  <c r="B674" i="1"/>
  <c r="A674" i="1"/>
  <c r="I673" i="1"/>
  <c r="H673" i="1"/>
  <c r="B673" i="1"/>
  <c r="A673" i="1"/>
  <c r="I672" i="1"/>
  <c r="H672" i="1"/>
  <c r="B672" i="1"/>
  <c r="A672" i="1"/>
  <c r="I671" i="1"/>
  <c r="H671" i="1"/>
  <c r="B671" i="1"/>
  <c r="A671" i="1"/>
  <c r="I670" i="1"/>
  <c r="H670" i="1"/>
  <c r="B670" i="1"/>
  <c r="A670" i="1"/>
  <c r="I669" i="1"/>
  <c r="H669" i="1"/>
  <c r="B669" i="1"/>
  <c r="A669" i="1"/>
  <c r="I668" i="1"/>
  <c r="H668" i="1"/>
  <c r="B668" i="1"/>
  <c r="A668" i="1"/>
  <c r="I667" i="1"/>
  <c r="H667" i="1"/>
  <c r="B667" i="1"/>
  <c r="A667" i="1"/>
  <c r="I666" i="1"/>
  <c r="H666" i="1"/>
  <c r="B666" i="1"/>
  <c r="A666" i="1"/>
  <c r="I665" i="1"/>
  <c r="H665" i="1"/>
  <c r="B665" i="1"/>
  <c r="A665" i="1"/>
  <c r="I664" i="1"/>
  <c r="H664" i="1"/>
  <c r="B664" i="1"/>
  <c r="A664" i="1"/>
  <c r="I663" i="1"/>
  <c r="H663" i="1"/>
  <c r="B663" i="1"/>
  <c r="A663" i="1"/>
  <c r="I662" i="1"/>
  <c r="H662" i="1"/>
  <c r="B662" i="1"/>
  <c r="A662" i="1"/>
  <c r="I661" i="1"/>
  <c r="H661" i="1"/>
  <c r="B661" i="1"/>
  <c r="A661" i="1"/>
  <c r="I660" i="1"/>
  <c r="H660" i="1"/>
  <c r="B660" i="1"/>
  <c r="A660" i="1"/>
  <c r="I659" i="1"/>
  <c r="H659" i="1"/>
  <c r="B659" i="1"/>
  <c r="A659" i="1"/>
  <c r="I658" i="1"/>
  <c r="H658" i="1"/>
  <c r="B658" i="1"/>
  <c r="A658" i="1"/>
  <c r="I657" i="1"/>
  <c r="H657" i="1"/>
  <c r="B657" i="1"/>
  <c r="A657" i="1"/>
  <c r="I656" i="1"/>
  <c r="H656" i="1"/>
  <c r="B656" i="1"/>
  <c r="A656" i="1"/>
  <c r="I655" i="1"/>
  <c r="H655" i="1"/>
  <c r="B655" i="1"/>
  <c r="A655" i="1"/>
  <c r="I654" i="1"/>
  <c r="H654" i="1"/>
  <c r="B654" i="1"/>
  <c r="A654" i="1"/>
  <c r="I653" i="1"/>
  <c r="H653" i="1"/>
  <c r="B653" i="1"/>
  <c r="A653" i="1"/>
  <c r="I652" i="1"/>
  <c r="H652" i="1"/>
  <c r="B652" i="1"/>
  <c r="A652" i="1"/>
  <c r="I651" i="1"/>
  <c r="H651" i="1"/>
  <c r="B651" i="1"/>
  <c r="A651" i="1"/>
  <c r="I650" i="1"/>
  <c r="H650" i="1"/>
  <c r="B650" i="1"/>
  <c r="A650" i="1"/>
  <c r="I649" i="1"/>
  <c r="H649" i="1"/>
  <c r="B649" i="1"/>
  <c r="A649" i="1"/>
  <c r="I648" i="1"/>
  <c r="H648" i="1"/>
  <c r="B648" i="1"/>
  <c r="A648" i="1"/>
  <c r="I647" i="1"/>
  <c r="H647" i="1"/>
  <c r="B647" i="1"/>
  <c r="A647" i="1"/>
  <c r="I646" i="1"/>
  <c r="H646" i="1"/>
  <c r="B646" i="1"/>
  <c r="A646" i="1"/>
  <c r="I645" i="1"/>
  <c r="H645" i="1"/>
  <c r="B645" i="1"/>
  <c r="A645" i="1"/>
  <c r="I644" i="1"/>
  <c r="H644" i="1"/>
  <c r="B644" i="1"/>
  <c r="A644" i="1"/>
  <c r="I643" i="1"/>
  <c r="H643" i="1"/>
  <c r="B643" i="1"/>
  <c r="A643" i="1"/>
  <c r="I642" i="1"/>
  <c r="H642" i="1"/>
  <c r="B642" i="1"/>
  <c r="A642" i="1"/>
  <c r="I641" i="1"/>
  <c r="H641" i="1"/>
  <c r="B641" i="1"/>
  <c r="A641" i="1"/>
  <c r="I640" i="1"/>
  <c r="H640" i="1"/>
  <c r="B640" i="1"/>
  <c r="A640" i="1"/>
  <c r="I639" i="1"/>
  <c r="H639" i="1"/>
  <c r="B639" i="1"/>
  <c r="A639" i="1"/>
  <c r="I638" i="1"/>
  <c r="H638" i="1"/>
  <c r="B638" i="1"/>
  <c r="A638" i="1"/>
  <c r="I637" i="1"/>
  <c r="H637" i="1"/>
  <c r="B637" i="1"/>
  <c r="A637" i="1"/>
  <c r="I636" i="1"/>
  <c r="H636" i="1"/>
  <c r="B636" i="1"/>
  <c r="A636" i="1"/>
  <c r="I635" i="1"/>
  <c r="H635" i="1"/>
  <c r="B635" i="1"/>
  <c r="A635" i="1"/>
  <c r="I634" i="1"/>
  <c r="H634" i="1"/>
  <c r="B634" i="1"/>
  <c r="A634" i="1"/>
  <c r="I633" i="1"/>
  <c r="H633" i="1"/>
  <c r="B633" i="1"/>
  <c r="A633" i="1"/>
  <c r="I632" i="1"/>
  <c r="H632" i="1"/>
  <c r="B632" i="1"/>
  <c r="A632" i="1"/>
  <c r="I631" i="1"/>
  <c r="H631" i="1"/>
  <c r="B631" i="1"/>
  <c r="A631" i="1"/>
  <c r="I630" i="1"/>
  <c r="H630" i="1"/>
  <c r="B630" i="1"/>
  <c r="A630" i="1"/>
  <c r="I629" i="1"/>
  <c r="H629" i="1"/>
  <c r="B629" i="1"/>
  <c r="A629" i="1"/>
  <c r="I628" i="1"/>
  <c r="H628" i="1"/>
  <c r="B628" i="1"/>
  <c r="A628" i="1"/>
  <c r="I627" i="1"/>
  <c r="H627" i="1"/>
  <c r="B627" i="1"/>
  <c r="A627" i="1"/>
  <c r="I626" i="1"/>
  <c r="H626" i="1"/>
  <c r="B626" i="1"/>
  <c r="A626" i="1"/>
  <c r="I625" i="1"/>
  <c r="H625" i="1"/>
  <c r="B625" i="1"/>
  <c r="A625" i="1"/>
  <c r="I624" i="1"/>
  <c r="H624" i="1"/>
  <c r="B624" i="1"/>
  <c r="A624" i="1"/>
  <c r="I623" i="1"/>
  <c r="H623" i="1"/>
  <c r="B623" i="1"/>
  <c r="A623" i="1"/>
  <c r="I622" i="1"/>
  <c r="H622" i="1"/>
  <c r="B622" i="1"/>
  <c r="A622" i="1"/>
  <c r="I621" i="1"/>
  <c r="H621" i="1"/>
  <c r="B621" i="1"/>
  <c r="A621" i="1"/>
  <c r="I620" i="1"/>
  <c r="H620" i="1"/>
  <c r="B620" i="1"/>
  <c r="A620" i="1"/>
  <c r="I619" i="1"/>
  <c r="H619" i="1"/>
  <c r="B619" i="1"/>
  <c r="A619" i="1"/>
  <c r="I618" i="1"/>
  <c r="H618" i="1"/>
  <c r="B618" i="1"/>
  <c r="A618" i="1"/>
  <c r="I617" i="1"/>
  <c r="H617" i="1"/>
  <c r="B617" i="1"/>
  <c r="A617" i="1"/>
  <c r="I616" i="1"/>
  <c r="H616" i="1"/>
  <c r="B616" i="1"/>
  <c r="A616" i="1"/>
  <c r="I615" i="1"/>
  <c r="H615" i="1"/>
  <c r="B615" i="1"/>
  <c r="A615" i="1"/>
  <c r="I614" i="1"/>
  <c r="H614" i="1"/>
  <c r="B614" i="1"/>
  <c r="A614" i="1"/>
  <c r="I613" i="1"/>
  <c r="H613" i="1"/>
  <c r="B613" i="1"/>
  <c r="A613" i="1"/>
  <c r="I612" i="1"/>
  <c r="H612" i="1"/>
  <c r="B612" i="1"/>
  <c r="A612" i="1"/>
  <c r="I611" i="1"/>
  <c r="H611" i="1"/>
  <c r="B611" i="1"/>
  <c r="A611" i="1"/>
  <c r="I610" i="1"/>
  <c r="H610" i="1"/>
  <c r="B610" i="1"/>
  <c r="A610" i="1"/>
  <c r="I609" i="1"/>
  <c r="H609" i="1"/>
  <c r="B609" i="1"/>
  <c r="A609" i="1"/>
  <c r="I608" i="1"/>
  <c r="H608" i="1"/>
  <c r="B608" i="1"/>
  <c r="A608" i="1"/>
  <c r="I607" i="1"/>
  <c r="H607" i="1"/>
  <c r="B607" i="1"/>
  <c r="A607" i="1"/>
  <c r="I606" i="1"/>
  <c r="H606" i="1"/>
  <c r="B606" i="1"/>
  <c r="A606" i="1"/>
  <c r="I605" i="1"/>
  <c r="H605" i="1"/>
  <c r="B605" i="1"/>
  <c r="A605" i="1"/>
  <c r="I604" i="1"/>
  <c r="H604" i="1"/>
  <c r="B604" i="1"/>
  <c r="A604" i="1"/>
  <c r="I603" i="1"/>
  <c r="H603" i="1"/>
  <c r="B603" i="1"/>
  <c r="A603" i="1"/>
  <c r="I602" i="1"/>
  <c r="H602" i="1"/>
  <c r="B602" i="1"/>
  <c r="A602" i="1"/>
  <c r="I601" i="1"/>
  <c r="H601" i="1"/>
  <c r="B601" i="1"/>
  <c r="A601" i="1"/>
  <c r="I600" i="1"/>
  <c r="H600" i="1"/>
  <c r="B600" i="1"/>
  <c r="A600" i="1"/>
  <c r="I599" i="1"/>
  <c r="H599" i="1"/>
  <c r="B599" i="1"/>
  <c r="A599" i="1"/>
  <c r="I598" i="1"/>
  <c r="H598" i="1"/>
  <c r="B598" i="1"/>
  <c r="A598" i="1"/>
  <c r="I597" i="1"/>
  <c r="H597" i="1"/>
  <c r="B597" i="1"/>
  <c r="A597" i="1"/>
  <c r="I596" i="1"/>
  <c r="H596" i="1"/>
  <c r="B596" i="1"/>
  <c r="A596" i="1"/>
  <c r="I595" i="1"/>
  <c r="H595" i="1"/>
  <c r="B595" i="1"/>
  <c r="A595" i="1"/>
  <c r="I594" i="1"/>
  <c r="H594" i="1"/>
  <c r="B594" i="1"/>
  <c r="A594" i="1"/>
  <c r="I593" i="1"/>
  <c r="H593" i="1"/>
  <c r="B593" i="1"/>
  <c r="A593" i="1"/>
  <c r="I592" i="1"/>
  <c r="H592" i="1"/>
  <c r="B592" i="1"/>
  <c r="A592" i="1"/>
  <c r="I591" i="1"/>
  <c r="H591" i="1"/>
  <c r="B591" i="1"/>
  <c r="A591" i="1"/>
  <c r="I590" i="1"/>
  <c r="H590" i="1"/>
  <c r="B590" i="1"/>
  <c r="A590" i="1"/>
  <c r="I589" i="1"/>
  <c r="H589" i="1"/>
  <c r="B589" i="1"/>
  <c r="A589" i="1"/>
  <c r="I588" i="1"/>
  <c r="H588" i="1"/>
  <c r="B588" i="1"/>
  <c r="A588" i="1"/>
  <c r="I587" i="1"/>
  <c r="H587" i="1"/>
  <c r="B587" i="1"/>
  <c r="A587" i="1"/>
  <c r="I586" i="1"/>
  <c r="H586" i="1"/>
  <c r="B586" i="1"/>
  <c r="A586" i="1"/>
  <c r="I585" i="1"/>
  <c r="H585" i="1"/>
  <c r="B585" i="1"/>
  <c r="A585" i="1"/>
  <c r="I584" i="1"/>
  <c r="H584" i="1"/>
  <c r="B584" i="1"/>
  <c r="A584" i="1"/>
  <c r="I583" i="1"/>
  <c r="H583" i="1"/>
  <c r="B583" i="1"/>
  <c r="A583" i="1"/>
  <c r="I582" i="1"/>
  <c r="H582" i="1"/>
  <c r="B582" i="1"/>
  <c r="A582" i="1"/>
  <c r="I581" i="1"/>
  <c r="H581" i="1"/>
  <c r="B581" i="1"/>
  <c r="A581" i="1"/>
  <c r="I580" i="1"/>
  <c r="H580" i="1"/>
  <c r="B580" i="1"/>
  <c r="A580" i="1"/>
  <c r="I579" i="1"/>
  <c r="H579" i="1"/>
  <c r="B579" i="1"/>
  <c r="A579" i="1"/>
  <c r="I578" i="1"/>
  <c r="H578" i="1"/>
  <c r="B578" i="1"/>
  <c r="A578" i="1"/>
  <c r="I577" i="1"/>
  <c r="H577" i="1"/>
  <c r="B577" i="1"/>
  <c r="A577" i="1"/>
  <c r="I576" i="1"/>
  <c r="H576" i="1"/>
  <c r="B576" i="1"/>
  <c r="A576" i="1"/>
  <c r="I575" i="1"/>
  <c r="H575" i="1"/>
  <c r="B575" i="1"/>
  <c r="A575" i="1"/>
  <c r="I574" i="1"/>
  <c r="H574" i="1"/>
  <c r="B574" i="1"/>
  <c r="A574" i="1"/>
  <c r="I573" i="1"/>
  <c r="H573" i="1"/>
  <c r="B573" i="1"/>
  <c r="A573" i="1"/>
  <c r="I572" i="1"/>
  <c r="H572" i="1"/>
  <c r="B572" i="1"/>
  <c r="A572" i="1"/>
  <c r="I571" i="1"/>
  <c r="H571" i="1"/>
  <c r="B571" i="1"/>
  <c r="A571" i="1"/>
  <c r="I570" i="1"/>
  <c r="H570" i="1"/>
  <c r="B570" i="1"/>
  <c r="A570" i="1"/>
  <c r="I569" i="1"/>
  <c r="H569" i="1"/>
  <c r="B569" i="1"/>
  <c r="A569" i="1"/>
  <c r="I568" i="1"/>
  <c r="H568" i="1"/>
  <c r="B568" i="1"/>
  <c r="A568" i="1"/>
  <c r="I567" i="1"/>
  <c r="H567" i="1"/>
  <c r="B567" i="1"/>
  <c r="A567" i="1"/>
  <c r="I566" i="1"/>
  <c r="H566" i="1"/>
  <c r="B566" i="1"/>
  <c r="A566" i="1"/>
  <c r="I565" i="1"/>
  <c r="H565" i="1"/>
  <c r="B565" i="1"/>
  <c r="A565" i="1"/>
  <c r="I564" i="1"/>
  <c r="H564" i="1"/>
  <c r="B564" i="1"/>
  <c r="A564" i="1"/>
  <c r="I563" i="1"/>
  <c r="H563" i="1"/>
  <c r="B563" i="1"/>
  <c r="A563" i="1"/>
  <c r="I562" i="1"/>
  <c r="H562" i="1"/>
  <c r="B562" i="1"/>
  <c r="A562" i="1"/>
  <c r="I561" i="1"/>
  <c r="H561" i="1"/>
  <c r="B561" i="1"/>
  <c r="A561" i="1"/>
  <c r="I560" i="1"/>
  <c r="H560" i="1"/>
  <c r="B560" i="1"/>
  <c r="A560" i="1"/>
  <c r="I559" i="1"/>
  <c r="H559" i="1"/>
  <c r="B559" i="1"/>
  <c r="A559" i="1"/>
  <c r="I558" i="1"/>
  <c r="H558" i="1"/>
  <c r="B558" i="1"/>
  <c r="A558" i="1"/>
  <c r="I557" i="1"/>
  <c r="H557" i="1"/>
  <c r="B557" i="1"/>
  <c r="A557" i="1"/>
  <c r="I556" i="1"/>
  <c r="H556" i="1"/>
  <c r="B556" i="1"/>
  <c r="A556" i="1"/>
  <c r="I555" i="1"/>
  <c r="H555" i="1"/>
  <c r="B555" i="1"/>
  <c r="A555" i="1"/>
  <c r="I554" i="1"/>
  <c r="H554" i="1"/>
  <c r="B554" i="1"/>
  <c r="A554" i="1"/>
  <c r="I553" i="1"/>
  <c r="H553" i="1"/>
  <c r="B553" i="1"/>
  <c r="A553" i="1"/>
  <c r="I552" i="1"/>
  <c r="H552" i="1"/>
  <c r="B552" i="1"/>
  <c r="A552" i="1"/>
  <c r="I551" i="1"/>
  <c r="H551" i="1"/>
  <c r="B551" i="1"/>
  <c r="A551" i="1"/>
  <c r="I550" i="1"/>
  <c r="H550" i="1"/>
  <c r="B550" i="1"/>
  <c r="A550" i="1"/>
  <c r="I549" i="1"/>
  <c r="H549" i="1"/>
  <c r="B549" i="1"/>
  <c r="A549" i="1"/>
  <c r="I548" i="1"/>
  <c r="H548" i="1"/>
  <c r="B548" i="1"/>
  <c r="A548" i="1"/>
  <c r="I547" i="1"/>
  <c r="H547" i="1"/>
  <c r="B547" i="1"/>
  <c r="A547" i="1"/>
  <c r="I546" i="1"/>
  <c r="H546" i="1"/>
  <c r="B546" i="1"/>
  <c r="A546" i="1"/>
  <c r="I545" i="1"/>
  <c r="H545" i="1"/>
  <c r="B545" i="1"/>
  <c r="A545" i="1"/>
  <c r="I544" i="1"/>
  <c r="H544" i="1"/>
  <c r="B544" i="1"/>
  <c r="A544" i="1"/>
  <c r="I543" i="1"/>
  <c r="H543" i="1"/>
  <c r="B543" i="1"/>
  <c r="A543" i="1"/>
  <c r="I542" i="1"/>
  <c r="H542" i="1"/>
  <c r="B542" i="1"/>
  <c r="A542" i="1"/>
  <c r="I541" i="1"/>
  <c r="H541" i="1"/>
  <c r="B541" i="1"/>
  <c r="A541" i="1"/>
  <c r="I540" i="1"/>
  <c r="H540" i="1"/>
  <c r="B540" i="1"/>
  <c r="A540" i="1"/>
  <c r="I539" i="1"/>
  <c r="H539" i="1"/>
  <c r="B539" i="1"/>
  <c r="A539" i="1"/>
  <c r="I538" i="1"/>
  <c r="H538" i="1"/>
  <c r="B538" i="1"/>
  <c r="A538" i="1"/>
  <c r="I537" i="1"/>
  <c r="H537" i="1"/>
  <c r="B537" i="1"/>
  <c r="A537" i="1"/>
  <c r="I536" i="1"/>
  <c r="H536" i="1"/>
  <c r="B536" i="1"/>
  <c r="A536" i="1"/>
  <c r="I535" i="1"/>
  <c r="H535" i="1"/>
  <c r="B535" i="1"/>
  <c r="A535" i="1"/>
  <c r="I534" i="1"/>
  <c r="H534" i="1"/>
  <c r="B534" i="1"/>
  <c r="A534" i="1"/>
  <c r="I533" i="1"/>
  <c r="H533" i="1"/>
  <c r="B533" i="1"/>
  <c r="A533" i="1"/>
  <c r="I532" i="1"/>
  <c r="H532" i="1"/>
  <c r="B532" i="1"/>
  <c r="A532" i="1"/>
  <c r="I531" i="1"/>
  <c r="H531" i="1"/>
  <c r="B531" i="1"/>
  <c r="A531" i="1"/>
  <c r="I530" i="1"/>
  <c r="H530" i="1"/>
  <c r="B530" i="1"/>
  <c r="A530" i="1"/>
  <c r="I529" i="1"/>
  <c r="H529" i="1"/>
  <c r="B529" i="1"/>
  <c r="A529" i="1"/>
  <c r="I528" i="1"/>
  <c r="H528" i="1"/>
  <c r="B528" i="1"/>
  <c r="A528" i="1"/>
  <c r="I527" i="1"/>
  <c r="H527" i="1"/>
  <c r="B527" i="1"/>
  <c r="A527" i="1"/>
  <c r="I526" i="1"/>
  <c r="H526" i="1"/>
  <c r="B526" i="1"/>
  <c r="A526" i="1"/>
  <c r="I525" i="1"/>
  <c r="H525" i="1"/>
  <c r="B525" i="1"/>
  <c r="A525" i="1"/>
  <c r="I524" i="1"/>
  <c r="H524" i="1"/>
  <c r="B524" i="1"/>
  <c r="A524" i="1"/>
  <c r="I523" i="1"/>
  <c r="H523" i="1"/>
  <c r="B523" i="1"/>
  <c r="A523" i="1"/>
  <c r="I522" i="1"/>
  <c r="H522" i="1"/>
  <c r="B522" i="1"/>
  <c r="A522" i="1"/>
  <c r="I521" i="1"/>
  <c r="H521" i="1"/>
  <c r="B521" i="1"/>
  <c r="A521" i="1"/>
  <c r="I520" i="1"/>
  <c r="H520" i="1"/>
  <c r="B520" i="1"/>
  <c r="A520" i="1"/>
  <c r="I519" i="1"/>
  <c r="H519" i="1"/>
  <c r="B519" i="1"/>
  <c r="A519" i="1"/>
  <c r="I518" i="1"/>
  <c r="H518" i="1"/>
  <c r="B518" i="1"/>
  <c r="A518" i="1"/>
  <c r="I517" i="1"/>
  <c r="H517" i="1"/>
  <c r="B517" i="1"/>
  <c r="A517" i="1"/>
  <c r="I516" i="1"/>
  <c r="H516" i="1"/>
  <c r="B516" i="1"/>
  <c r="A516" i="1"/>
  <c r="I515" i="1"/>
  <c r="H515" i="1"/>
  <c r="B515" i="1"/>
  <c r="A515" i="1"/>
  <c r="I514" i="1"/>
  <c r="H514" i="1"/>
  <c r="B514" i="1"/>
  <c r="A514" i="1"/>
  <c r="I513" i="1"/>
  <c r="H513" i="1"/>
  <c r="B513" i="1"/>
  <c r="A513" i="1"/>
  <c r="I512" i="1"/>
  <c r="H512" i="1"/>
  <c r="B512" i="1"/>
  <c r="A512" i="1"/>
  <c r="I511" i="1"/>
  <c r="H511" i="1"/>
  <c r="B511" i="1"/>
  <c r="A511" i="1"/>
  <c r="I510" i="1"/>
  <c r="H510" i="1"/>
  <c r="B510" i="1"/>
  <c r="A510" i="1"/>
  <c r="I509" i="1"/>
  <c r="H509" i="1"/>
  <c r="B509" i="1"/>
  <c r="A509" i="1"/>
  <c r="I508" i="1"/>
  <c r="H508" i="1"/>
  <c r="B508" i="1"/>
  <c r="A508" i="1"/>
  <c r="I507" i="1"/>
  <c r="H507" i="1"/>
  <c r="B507" i="1"/>
  <c r="A507" i="1"/>
  <c r="I506" i="1"/>
  <c r="H506" i="1"/>
  <c r="B506" i="1"/>
  <c r="A506" i="1"/>
  <c r="I505" i="1"/>
  <c r="H505" i="1"/>
  <c r="B505" i="1"/>
  <c r="A505" i="1"/>
  <c r="I504" i="1"/>
  <c r="H504" i="1"/>
  <c r="B504" i="1"/>
  <c r="A504" i="1"/>
  <c r="I503" i="1"/>
  <c r="H503" i="1"/>
  <c r="B503" i="1"/>
  <c r="A503" i="1"/>
  <c r="I502" i="1"/>
  <c r="H502" i="1"/>
  <c r="B502" i="1"/>
  <c r="A502" i="1"/>
  <c r="I501" i="1"/>
  <c r="H501" i="1"/>
  <c r="B501" i="1"/>
  <c r="A501" i="1"/>
  <c r="I500" i="1"/>
  <c r="H500" i="1"/>
  <c r="B500" i="1"/>
  <c r="A500" i="1"/>
  <c r="I499" i="1"/>
  <c r="H499" i="1"/>
  <c r="B499" i="1"/>
  <c r="A499" i="1"/>
  <c r="I498" i="1"/>
  <c r="H498" i="1"/>
  <c r="B498" i="1"/>
  <c r="A498" i="1"/>
  <c r="I497" i="1"/>
  <c r="H497" i="1"/>
  <c r="B497" i="1"/>
  <c r="A497" i="1"/>
  <c r="I496" i="1"/>
  <c r="H496" i="1"/>
  <c r="B496" i="1"/>
  <c r="A496" i="1"/>
  <c r="I495" i="1"/>
  <c r="H495" i="1"/>
  <c r="B495" i="1"/>
  <c r="A495" i="1"/>
  <c r="I494" i="1"/>
  <c r="H494" i="1"/>
  <c r="B494" i="1"/>
  <c r="A494" i="1"/>
  <c r="I493" i="1"/>
  <c r="H493" i="1"/>
  <c r="B493" i="1"/>
  <c r="A493" i="1"/>
  <c r="I492" i="1"/>
  <c r="H492" i="1"/>
  <c r="B492" i="1"/>
  <c r="A492" i="1"/>
  <c r="I491" i="1"/>
  <c r="H491" i="1"/>
  <c r="B491" i="1"/>
  <c r="A491" i="1"/>
  <c r="I490" i="1"/>
  <c r="H490" i="1"/>
  <c r="B490" i="1"/>
  <c r="A490" i="1"/>
  <c r="I489" i="1"/>
  <c r="H489" i="1"/>
  <c r="B489" i="1"/>
  <c r="A489" i="1"/>
  <c r="I488" i="1"/>
  <c r="H488" i="1"/>
  <c r="B488" i="1"/>
  <c r="A488" i="1"/>
  <c r="I487" i="1"/>
  <c r="H487" i="1"/>
  <c r="B487" i="1"/>
  <c r="A487" i="1"/>
  <c r="I486" i="1"/>
  <c r="H486" i="1"/>
  <c r="B486" i="1"/>
  <c r="A486" i="1"/>
  <c r="I485" i="1"/>
  <c r="H485" i="1"/>
  <c r="B485" i="1"/>
  <c r="A485" i="1"/>
  <c r="I484" i="1"/>
  <c r="H484" i="1"/>
  <c r="B484" i="1"/>
  <c r="A484" i="1"/>
  <c r="I483" i="1"/>
  <c r="H483" i="1"/>
  <c r="B483" i="1"/>
  <c r="A483" i="1"/>
  <c r="I482" i="1"/>
  <c r="H482" i="1"/>
  <c r="B482" i="1"/>
  <c r="A482" i="1"/>
  <c r="I481" i="1"/>
  <c r="H481" i="1"/>
  <c r="B481" i="1"/>
  <c r="A481" i="1"/>
  <c r="I480" i="1"/>
  <c r="H480" i="1"/>
  <c r="B480" i="1"/>
  <c r="A480" i="1"/>
  <c r="I479" i="1"/>
  <c r="H479" i="1"/>
  <c r="B479" i="1"/>
  <c r="A479" i="1"/>
  <c r="I478" i="1"/>
  <c r="H478" i="1"/>
  <c r="B478" i="1"/>
  <c r="A478" i="1"/>
  <c r="I477" i="1"/>
  <c r="H477" i="1"/>
  <c r="B477" i="1"/>
  <c r="A477" i="1"/>
  <c r="I476" i="1"/>
  <c r="H476" i="1"/>
  <c r="B476" i="1"/>
  <c r="A476" i="1"/>
  <c r="I475" i="1"/>
  <c r="H475" i="1"/>
  <c r="B475" i="1"/>
  <c r="A475" i="1"/>
  <c r="I474" i="1"/>
  <c r="H474" i="1"/>
  <c r="B474" i="1"/>
  <c r="A474" i="1"/>
  <c r="I473" i="1"/>
  <c r="H473" i="1"/>
  <c r="B473" i="1"/>
  <c r="A473" i="1"/>
  <c r="I472" i="1"/>
  <c r="H472" i="1"/>
  <c r="B472" i="1"/>
  <c r="A472" i="1"/>
  <c r="I471" i="1"/>
  <c r="H471" i="1"/>
  <c r="B471" i="1"/>
  <c r="A471" i="1"/>
  <c r="I470" i="1"/>
  <c r="H470" i="1"/>
  <c r="B470" i="1"/>
  <c r="A470" i="1"/>
  <c r="I469" i="1"/>
  <c r="H469" i="1"/>
  <c r="B469" i="1"/>
  <c r="A469" i="1"/>
  <c r="I468" i="1"/>
  <c r="H468" i="1"/>
  <c r="B468" i="1"/>
  <c r="A468" i="1"/>
  <c r="I467" i="1"/>
  <c r="H467" i="1"/>
  <c r="B467" i="1"/>
  <c r="A467" i="1"/>
  <c r="I466" i="1"/>
  <c r="H466" i="1"/>
  <c r="B466" i="1"/>
  <c r="A466" i="1"/>
  <c r="I465" i="1"/>
  <c r="H465" i="1"/>
  <c r="B465" i="1"/>
  <c r="A465" i="1"/>
  <c r="I464" i="1"/>
  <c r="H464" i="1"/>
  <c r="B464" i="1"/>
  <c r="A464" i="1"/>
  <c r="I463" i="1"/>
  <c r="H463" i="1"/>
  <c r="B463" i="1"/>
  <c r="A463" i="1"/>
  <c r="I462" i="1"/>
  <c r="H462" i="1"/>
  <c r="B462" i="1"/>
  <c r="A462" i="1"/>
  <c r="I461" i="1"/>
  <c r="H461" i="1"/>
  <c r="B461" i="1"/>
  <c r="A461" i="1"/>
  <c r="I460" i="1"/>
  <c r="H460" i="1"/>
  <c r="B460" i="1"/>
  <c r="A460" i="1"/>
  <c r="I459" i="1"/>
  <c r="H459" i="1"/>
  <c r="B459" i="1"/>
  <c r="A459" i="1"/>
  <c r="I458" i="1"/>
  <c r="H458" i="1"/>
  <c r="B458" i="1"/>
  <c r="A458" i="1"/>
  <c r="I457" i="1"/>
  <c r="H457" i="1"/>
  <c r="B457" i="1"/>
  <c r="A457" i="1"/>
  <c r="I456" i="1"/>
  <c r="H456" i="1"/>
  <c r="B456" i="1"/>
  <c r="A456" i="1"/>
  <c r="I455" i="1"/>
  <c r="H455" i="1"/>
  <c r="B455" i="1"/>
  <c r="A455" i="1"/>
  <c r="I454" i="1"/>
  <c r="H454" i="1"/>
  <c r="B454" i="1"/>
  <c r="A454" i="1"/>
  <c r="I453" i="1"/>
  <c r="H453" i="1"/>
  <c r="B453" i="1"/>
  <c r="A453" i="1"/>
  <c r="I452" i="1"/>
  <c r="H452" i="1"/>
  <c r="B452" i="1"/>
  <c r="A452" i="1"/>
  <c r="I451" i="1"/>
  <c r="H451" i="1"/>
  <c r="B451" i="1"/>
  <c r="A451" i="1"/>
  <c r="I450" i="1"/>
  <c r="H450" i="1"/>
  <c r="B450" i="1"/>
  <c r="A450" i="1"/>
  <c r="I449" i="1"/>
  <c r="H449" i="1"/>
  <c r="B449" i="1"/>
  <c r="A449" i="1"/>
  <c r="I448" i="1"/>
  <c r="H448" i="1"/>
  <c r="B448" i="1"/>
  <c r="A448" i="1"/>
  <c r="I447" i="1"/>
  <c r="H447" i="1"/>
  <c r="B447" i="1"/>
  <c r="A447" i="1"/>
  <c r="I446" i="1"/>
  <c r="H446" i="1"/>
  <c r="B446" i="1"/>
  <c r="A446" i="1"/>
  <c r="I445" i="1"/>
  <c r="H445" i="1"/>
  <c r="B445" i="1"/>
  <c r="A445" i="1"/>
  <c r="I444" i="1"/>
  <c r="H444" i="1"/>
  <c r="B444" i="1"/>
  <c r="A444" i="1"/>
  <c r="I443" i="1"/>
  <c r="H443" i="1"/>
  <c r="B443" i="1"/>
  <c r="A443" i="1"/>
  <c r="I442" i="1"/>
  <c r="H442" i="1"/>
  <c r="B442" i="1"/>
  <c r="A442" i="1"/>
  <c r="I441" i="1"/>
  <c r="H441" i="1"/>
  <c r="B441" i="1"/>
  <c r="A441" i="1"/>
  <c r="I440" i="1"/>
  <c r="H440" i="1"/>
  <c r="B440" i="1"/>
  <c r="A440" i="1"/>
  <c r="I439" i="1"/>
  <c r="H439" i="1"/>
  <c r="B439" i="1"/>
  <c r="A439" i="1"/>
  <c r="I438" i="1"/>
  <c r="H438" i="1"/>
  <c r="B438" i="1"/>
  <c r="A438" i="1"/>
  <c r="I437" i="1"/>
  <c r="H437" i="1"/>
  <c r="B437" i="1"/>
  <c r="A437" i="1"/>
  <c r="I436" i="1"/>
  <c r="H436" i="1"/>
  <c r="B436" i="1"/>
  <c r="A436" i="1"/>
  <c r="I435" i="1"/>
  <c r="H435" i="1"/>
  <c r="B435" i="1"/>
  <c r="A435" i="1"/>
  <c r="I434" i="1"/>
  <c r="H434" i="1"/>
  <c r="B434" i="1"/>
  <c r="A434" i="1"/>
  <c r="I433" i="1"/>
  <c r="H433" i="1"/>
  <c r="B433" i="1"/>
  <c r="A433" i="1"/>
  <c r="I432" i="1"/>
  <c r="H432" i="1"/>
  <c r="B432" i="1"/>
  <c r="A432" i="1"/>
  <c r="I431" i="1"/>
  <c r="H431" i="1"/>
  <c r="B431" i="1"/>
  <c r="A431" i="1"/>
  <c r="I430" i="1"/>
  <c r="H430" i="1"/>
  <c r="B430" i="1"/>
  <c r="A430" i="1"/>
  <c r="I429" i="1"/>
  <c r="H429" i="1"/>
  <c r="B429" i="1"/>
  <c r="A429" i="1"/>
  <c r="I428" i="1"/>
  <c r="H428" i="1"/>
  <c r="B428" i="1"/>
  <c r="A428" i="1"/>
  <c r="I427" i="1"/>
  <c r="H427" i="1"/>
  <c r="B427" i="1"/>
  <c r="A427" i="1"/>
  <c r="I426" i="1"/>
  <c r="H426" i="1"/>
  <c r="B426" i="1"/>
  <c r="A426" i="1"/>
  <c r="I425" i="1"/>
  <c r="H425" i="1"/>
  <c r="B425" i="1"/>
  <c r="A425" i="1"/>
  <c r="I424" i="1"/>
  <c r="H424" i="1"/>
  <c r="B424" i="1"/>
  <c r="A424" i="1"/>
  <c r="I423" i="1"/>
  <c r="H423" i="1"/>
  <c r="B423" i="1"/>
  <c r="A423" i="1"/>
  <c r="I422" i="1"/>
  <c r="H422" i="1"/>
  <c r="B422" i="1"/>
  <c r="A422" i="1"/>
  <c r="I421" i="1"/>
  <c r="H421" i="1"/>
  <c r="B421" i="1"/>
  <c r="A421" i="1"/>
  <c r="I420" i="1"/>
  <c r="H420" i="1"/>
  <c r="B420" i="1"/>
  <c r="A420" i="1"/>
  <c r="I419" i="1"/>
  <c r="H419" i="1"/>
  <c r="B419" i="1"/>
  <c r="A419" i="1"/>
  <c r="I418" i="1"/>
  <c r="H418" i="1"/>
  <c r="B418" i="1"/>
  <c r="A418" i="1"/>
  <c r="I417" i="1"/>
  <c r="H417" i="1"/>
  <c r="B417" i="1"/>
  <c r="A417" i="1"/>
  <c r="I416" i="1"/>
  <c r="H416" i="1"/>
  <c r="B416" i="1"/>
  <c r="A416" i="1"/>
  <c r="I415" i="1"/>
  <c r="H415" i="1"/>
  <c r="B415" i="1"/>
  <c r="A415" i="1"/>
  <c r="I414" i="1"/>
  <c r="H414" i="1"/>
  <c r="B414" i="1"/>
  <c r="A414" i="1"/>
  <c r="I413" i="1"/>
  <c r="H413" i="1"/>
  <c r="B413" i="1"/>
  <c r="A413" i="1"/>
  <c r="I412" i="1"/>
  <c r="H412" i="1"/>
  <c r="B412" i="1"/>
  <c r="A412" i="1"/>
  <c r="I411" i="1"/>
  <c r="H411" i="1"/>
  <c r="B411" i="1"/>
  <c r="A411" i="1"/>
  <c r="I410" i="1"/>
  <c r="H410" i="1"/>
  <c r="B410" i="1"/>
  <c r="A410" i="1"/>
  <c r="I409" i="1"/>
  <c r="H409" i="1"/>
  <c r="B409" i="1"/>
  <c r="A409" i="1"/>
  <c r="I408" i="1"/>
  <c r="H408" i="1"/>
  <c r="B408" i="1"/>
  <c r="A408" i="1"/>
  <c r="I407" i="1"/>
  <c r="H407" i="1"/>
  <c r="B407" i="1"/>
  <c r="A407" i="1"/>
  <c r="I406" i="1"/>
  <c r="H406" i="1"/>
  <c r="B406" i="1"/>
  <c r="A406" i="1"/>
  <c r="I405" i="1"/>
  <c r="H405" i="1"/>
  <c r="B405" i="1"/>
  <c r="A405" i="1"/>
  <c r="I404" i="1"/>
  <c r="H404" i="1"/>
  <c r="B404" i="1"/>
  <c r="A404" i="1"/>
  <c r="I403" i="1"/>
  <c r="H403" i="1"/>
  <c r="B403" i="1"/>
  <c r="A403" i="1"/>
  <c r="I402" i="1"/>
  <c r="H402" i="1"/>
  <c r="B402" i="1"/>
  <c r="A402" i="1"/>
  <c r="I401" i="1"/>
  <c r="H401" i="1"/>
  <c r="B401" i="1"/>
  <c r="A401" i="1"/>
  <c r="I400" i="1"/>
  <c r="H400" i="1"/>
  <c r="B400" i="1"/>
  <c r="A400" i="1"/>
  <c r="I399" i="1"/>
  <c r="H399" i="1"/>
  <c r="B399" i="1"/>
  <c r="A399" i="1"/>
  <c r="I398" i="1"/>
  <c r="H398" i="1"/>
  <c r="B398" i="1"/>
  <c r="A398" i="1"/>
  <c r="I397" i="1"/>
  <c r="H397" i="1"/>
  <c r="B397" i="1"/>
  <c r="A397" i="1"/>
  <c r="I396" i="1"/>
  <c r="H396" i="1"/>
  <c r="B396" i="1"/>
  <c r="A396" i="1"/>
  <c r="I395" i="1"/>
  <c r="H395" i="1"/>
  <c r="B395" i="1"/>
  <c r="A395" i="1"/>
  <c r="I394" i="1"/>
  <c r="H394" i="1"/>
  <c r="B394" i="1"/>
  <c r="A394" i="1"/>
  <c r="I393" i="1"/>
  <c r="H393" i="1"/>
  <c r="B393" i="1"/>
  <c r="A393" i="1"/>
  <c r="I392" i="1"/>
  <c r="H392" i="1"/>
  <c r="B392" i="1"/>
  <c r="A392" i="1"/>
  <c r="I391" i="1"/>
  <c r="H391" i="1"/>
  <c r="B391" i="1"/>
  <c r="A391" i="1"/>
  <c r="I390" i="1"/>
  <c r="H390" i="1"/>
  <c r="B390" i="1"/>
  <c r="A390" i="1"/>
  <c r="I389" i="1"/>
  <c r="H389" i="1"/>
  <c r="B389" i="1"/>
  <c r="A389" i="1"/>
  <c r="I388" i="1"/>
  <c r="H388" i="1"/>
  <c r="B388" i="1"/>
  <c r="A388" i="1"/>
  <c r="I387" i="1"/>
  <c r="H387" i="1"/>
  <c r="B387" i="1"/>
  <c r="A387" i="1"/>
  <c r="I386" i="1"/>
  <c r="H386" i="1"/>
  <c r="B386" i="1"/>
  <c r="A386" i="1"/>
  <c r="I385" i="1"/>
  <c r="H385" i="1"/>
  <c r="B385" i="1"/>
  <c r="A385" i="1"/>
  <c r="I384" i="1"/>
  <c r="H384" i="1"/>
  <c r="B384" i="1"/>
  <c r="A384" i="1"/>
  <c r="I383" i="1"/>
  <c r="H383" i="1"/>
  <c r="B383" i="1"/>
  <c r="A383" i="1"/>
  <c r="I382" i="1"/>
  <c r="H382" i="1"/>
  <c r="B382" i="1"/>
  <c r="A382" i="1"/>
  <c r="I381" i="1"/>
  <c r="H381" i="1"/>
  <c r="B381" i="1"/>
  <c r="A381" i="1"/>
  <c r="I380" i="1"/>
  <c r="H380" i="1"/>
  <c r="B380" i="1"/>
  <c r="A380" i="1"/>
  <c r="I379" i="1"/>
  <c r="H379" i="1"/>
  <c r="B379" i="1"/>
  <c r="A379" i="1"/>
  <c r="I378" i="1"/>
  <c r="H378" i="1"/>
  <c r="B378" i="1"/>
  <c r="A378" i="1"/>
  <c r="I377" i="1"/>
  <c r="H377" i="1"/>
  <c r="B377" i="1"/>
  <c r="A377" i="1"/>
  <c r="I376" i="1"/>
  <c r="H376" i="1"/>
  <c r="B376" i="1"/>
  <c r="A376" i="1"/>
  <c r="I375" i="1"/>
  <c r="H375" i="1"/>
  <c r="B375" i="1"/>
  <c r="A375" i="1"/>
  <c r="I374" i="1"/>
  <c r="H374" i="1"/>
  <c r="B374" i="1"/>
  <c r="A374" i="1"/>
  <c r="I373" i="1"/>
  <c r="H373" i="1"/>
  <c r="B373" i="1"/>
  <c r="A373" i="1"/>
  <c r="I372" i="1"/>
  <c r="H372" i="1"/>
  <c r="B372" i="1"/>
  <c r="A372" i="1"/>
  <c r="I371" i="1"/>
  <c r="H371" i="1"/>
  <c r="B371" i="1"/>
  <c r="A371" i="1"/>
  <c r="I370" i="1"/>
  <c r="H370" i="1"/>
  <c r="B370" i="1"/>
  <c r="A370" i="1"/>
  <c r="I369" i="1"/>
  <c r="H369" i="1"/>
  <c r="B369" i="1"/>
  <c r="A369" i="1"/>
  <c r="I368" i="1"/>
  <c r="H368" i="1"/>
  <c r="B368" i="1"/>
  <c r="A368" i="1"/>
  <c r="I367" i="1"/>
  <c r="H367" i="1"/>
  <c r="B367" i="1"/>
  <c r="A367" i="1"/>
  <c r="I366" i="1"/>
  <c r="H366" i="1"/>
  <c r="B366" i="1"/>
  <c r="A366" i="1"/>
  <c r="I365" i="1"/>
  <c r="H365" i="1"/>
  <c r="B365" i="1"/>
  <c r="A365" i="1"/>
  <c r="I364" i="1"/>
  <c r="H364" i="1"/>
  <c r="B364" i="1"/>
  <c r="A364" i="1"/>
  <c r="I363" i="1"/>
  <c r="H363" i="1"/>
  <c r="B363" i="1"/>
  <c r="A363" i="1"/>
  <c r="I362" i="1"/>
  <c r="H362" i="1"/>
  <c r="B362" i="1"/>
  <c r="A362" i="1"/>
  <c r="I361" i="1"/>
  <c r="H361" i="1"/>
  <c r="B361" i="1"/>
  <c r="A361" i="1"/>
  <c r="I360" i="1"/>
  <c r="H360" i="1"/>
  <c r="B360" i="1"/>
  <c r="A360" i="1"/>
  <c r="I359" i="1"/>
  <c r="H359" i="1"/>
  <c r="B359" i="1"/>
  <c r="A359" i="1"/>
  <c r="I358" i="1"/>
  <c r="H358" i="1"/>
  <c r="B358" i="1"/>
  <c r="A358" i="1"/>
  <c r="I357" i="1"/>
  <c r="H357" i="1"/>
  <c r="B357" i="1"/>
  <c r="A357" i="1"/>
  <c r="I356" i="1"/>
  <c r="H356" i="1"/>
  <c r="B356" i="1"/>
  <c r="A356" i="1"/>
  <c r="I355" i="1"/>
  <c r="H355" i="1"/>
  <c r="B355" i="1"/>
  <c r="A355" i="1"/>
  <c r="I354" i="1"/>
  <c r="H354" i="1"/>
  <c r="B354" i="1"/>
  <c r="A354" i="1"/>
  <c r="I353" i="1"/>
  <c r="H353" i="1"/>
  <c r="B353" i="1"/>
  <c r="A353" i="1"/>
  <c r="I352" i="1"/>
  <c r="H352" i="1"/>
  <c r="B352" i="1"/>
  <c r="A352" i="1"/>
  <c r="I351" i="1"/>
  <c r="H351" i="1"/>
  <c r="B351" i="1"/>
  <c r="A351" i="1"/>
  <c r="I350" i="1"/>
  <c r="H350" i="1"/>
  <c r="B350" i="1"/>
  <c r="A350" i="1"/>
  <c r="I349" i="1"/>
  <c r="H349" i="1"/>
  <c r="B349" i="1"/>
  <c r="A349" i="1"/>
  <c r="I348" i="1"/>
  <c r="H348" i="1"/>
  <c r="B348" i="1"/>
  <c r="A348" i="1"/>
  <c r="I347" i="1"/>
  <c r="H347" i="1"/>
  <c r="B347" i="1"/>
  <c r="A347" i="1"/>
  <c r="I346" i="1"/>
  <c r="H346" i="1"/>
  <c r="B346" i="1"/>
  <c r="A346" i="1"/>
  <c r="I345" i="1"/>
  <c r="H345" i="1"/>
  <c r="B345" i="1"/>
  <c r="A345" i="1"/>
  <c r="I344" i="1"/>
  <c r="H344" i="1"/>
  <c r="B344" i="1"/>
  <c r="A344" i="1"/>
  <c r="I343" i="1"/>
  <c r="H343" i="1"/>
  <c r="B343" i="1"/>
  <c r="A343" i="1"/>
  <c r="I342" i="1"/>
  <c r="H342" i="1"/>
  <c r="B342" i="1"/>
  <c r="A342" i="1"/>
  <c r="I341" i="1"/>
  <c r="H341" i="1"/>
  <c r="B341" i="1"/>
  <c r="A341" i="1"/>
  <c r="I340" i="1"/>
  <c r="H340" i="1"/>
  <c r="B340" i="1"/>
  <c r="A340" i="1"/>
  <c r="I339" i="1"/>
  <c r="H339" i="1"/>
  <c r="B339" i="1"/>
  <c r="A339" i="1"/>
  <c r="I338" i="1"/>
  <c r="H338" i="1"/>
  <c r="B338" i="1"/>
  <c r="A338" i="1"/>
  <c r="I337" i="1"/>
  <c r="H337" i="1"/>
  <c r="B337" i="1"/>
  <c r="A337" i="1"/>
  <c r="I336" i="1"/>
  <c r="H336" i="1"/>
  <c r="B336" i="1"/>
  <c r="A336" i="1"/>
  <c r="I335" i="1"/>
  <c r="H335" i="1"/>
  <c r="B335" i="1"/>
  <c r="A335" i="1"/>
  <c r="I334" i="1"/>
  <c r="H334" i="1"/>
  <c r="B334" i="1"/>
  <c r="A334" i="1"/>
  <c r="I333" i="1"/>
  <c r="H333" i="1"/>
  <c r="B333" i="1"/>
  <c r="A333" i="1"/>
  <c r="I332" i="1"/>
  <c r="H332" i="1"/>
  <c r="B332" i="1"/>
  <c r="A332" i="1"/>
  <c r="I331" i="1"/>
  <c r="H331" i="1"/>
  <c r="B331" i="1"/>
  <c r="A331" i="1"/>
  <c r="I330" i="1"/>
  <c r="H330" i="1"/>
  <c r="B330" i="1"/>
  <c r="A330" i="1"/>
  <c r="I329" i="1"/>
  <c r="H329" i="1"/>
  <c r="B329" i="1"/>
  <c r="A329" i="1"/>
  <c r="I328" i="1"/>
  <c r="H328" i="1"/>
  <c r="B328" i="1"/>
  <c r="A328" i="1"/>
  <c r="I327" i="1"/>
  <c r="H327" i="1"/>
  <c r="B327" i="1"/>
  <c r="A327" i="1"/>
  <c r="I326" i="1"/>
  <c r="H326" i="1"/>
  <c r="B326" i="1"/>
  <c r="A326" i="1"/>
  <c r="I325" i="1"/>
  <c r="H325" i="1"/>
  <c r="B325" i="1"/>
  <c r="A325" i="1"/>
  <c r="I324" i="1"/>
  <c r="H324" i="1"/>
  <c r="B324" i="1"/>
  <c r="A324" i="1"/>
  <c r="I323" i="1"/>
  <c r="H323" i="1"/>
  <c r="B323" i="1"/>
  <c r="A323" i="1"/>
  <c r="I322" i="1"/>
  <c r="H322" i="1"/>
  <c r="B322" i="1"/>
  <c r="A322" i="1"/>
  <c r="I321" i="1"/>
  <c r="H321" i="1"/>
  <c r="B321" i="1"/>
  <c r="A321" i="1"/>
  <c r="I320" i="1"/>
  <c r="H320" i="1"/>
  <c r="B320" i="1"/>
  <c r="A320" i="1"/>
  <c r="I319" i="1"/>
  <c r="H319" i="1"/>
  <c r="B319" i="1"/>
  <c r="A319" i="1"/>
  <c r="I318" i="1"/>
  <c r="H318" i="1"/>
  <c r="B318" i="1"/>
  <c r="A318" i="1"/>
  <c r="I317" i="1"/>
  <c r="H317" i="1"/>
  <c r="B317" i="1"/>
  <c r="A317" i="1"/>
  <c r="I316" i="1"/>
  <c r="H316" i="1"/>
  <c r="B316" i="1"/>
  <c r="A316" i="1"/>
  <c r="I315" i="1"/>
  <c r="H315" i="1"/>
  <c r="B315" i="1"/>
  <c r="A315" i="1"/>
  <c r="I314" i="1"/>
  <c r="H314" i="1"/>
  <c r="B314" i="1"/>
  <c r="A314" i="1"/>
  <c r="I313" i="1"/>
  <c r="H313" i="1"/>
  <c r="B313" i="1"/>
  <c r="A313" i="1"/>
  <c r="I312" i="1"/>
  <c r="H312" i="1"/>
  <c r="B312" i="1"/>
  <c r="A312" i="1"/>
  <c r="I311" i="1"/>
  <c r="H311" i="1"/>
  <c r="B311" i="1"/>
  <c r="A311" i="1"/>
  <c r="I310" i="1"/>
  <c r="H310" i="1"/>
  <c r="B310" i="1"/>
  <c r="A310" i="1"/>
  <c r="I309" i="1"/>
  <c r="H309" i="1"/>
  <c r="B309" i="1"/>
  <c r="A309" i="1"/>
  <c r="I308" i="1"/>
  <c r="H308" i="1"/>
  <c r="B308" i="1"/>
  <c r="A308" i="1"/>
  <c r="I307" i="1"/>
  <c r="H307" i="1"/>
  <c r="B307" i="1"/>
  <c r="A307" i="1"/>
  <c r="I306" i="1"/>
  <c r="H306" i="1"/>
  <c r="B306" i="1"/>
  <c r="A306" i="1"/>
  <c r="I305" i="1"/>
  <c r="H305" i="1"/>
  <c r="B305" i="1"/>
  <c r="A305" i="1"/>
  <c r="I304" i="1"/>
  <c r="H304" i="1"/>
  <c r="B304" i="1"/>
  <c r="A304" i="1"/>
  <c r="I303" i="1"/>
  <c r="H303" i="1"/>
  <c r="B303" i="1"/>
  <c r="A303" i="1"/>
  <c r="I302" i="1"/>
  <c r="H302" i="1"/>
  <c r="B302" i="1"/>
  <c r="A302" i="1"/>
  <c r="I301" i="1"/>
  <c r="H301" i="1"/>
  <c r="B301" i="1"/>
  <c r="A301" i="1"/>
  <c r="I300" i="1"/>
  <c r="H300" i="1"/>
  <c r="B300" i="1"/>
  <c r="A300" i="1"/>
  <c r="I299" i="1"/>
  <c r="H299" i="1"/>
  <c r="B299" i="1"/>
  <c r="A299" i="1"/>
  <c r="I298" i="1"/>
  <c r="H298" i="1"/>
  <c r="B298" i="1"/>
  <c r="A298" i="1"/>
  <c r="I297" i="1"/>
  <c r="H297" i="1"/>
  <c r="B297" i="1"/>
  <c r="A297" i="1"/>
  <c r="I296" i="1"/>
  <c r="H296" i="1"/>
  <c r="B296" i="1"/>
  <c r="A296" i="1"/>
  <c r="I295" i="1"/>
  <c r="H295" i="1"/>
  <c r="B295" i="1"/>
  <c r="A295" i="1"/>
  <c r="I294" i="1"/>
  <c r="H294" i="1"/>
  <c r="B294" i="1"/>
  <c r="A294" i="1"/>
  <c r="I293" i="1"/>
  <c r="H293" i="1"/>
  <c r="B293" i="1"/>
  <c r="A293" i="1"/>
  <c r="I292" i="1"/>
  <c r="H292" i="1"/>
  <c r="B292" i="1"/>
  <c r="A292" i="1"/>
  <c r="I291" i="1"/>
  <c r="H291" i="1"/>
  <c r="B291" i="1"/>
  <c r="A291" i="1"/>
  <c r="I290" i="1"/>
  <c r="H290" i="1"/>
  <c r="B290" i="1"/>
  <c r="A290" i="1"/>
  <c r="I289" i="1"/>
  <c r="H289" i="1"/>
  <c r="B289" i="1"/>
  <c r="A289" i="1"/>
  <c r="I288" i="1"/>
  <c r="H288" i="1"/>
  <c r="B288" i="1"/>
  <c r="A288" i="1"/>
  <c r="I287" i="1"/>
  <c r="H287" i="1"/>
  <c r="B287" i="1"/>
  <c r="A287" i="1"/>
  <c r="I286" i="1"/>
  <c r="H286" i="1"/>
  <c r="B286" i="1"/>
  <c r="A286" i="1"/>
  <c r="I285" i="1"/>
  <c r="H285" i="1"/>
  <c r="B285" i="1"/>
  <c r="A285" i="1"/>
  <c r="I284" i="1"/>
  <c r="H284" i="1"/>
  <c r="B284" i="1"/>
  <c r="A284" i="1"/>
  <c r="I283" i="1"/>
  <c r="H283" i="1"/>
  <c r="B283" i="1"/>
  <c r="A283" i="1"/>
  <c r="I282" i="1"/>
  <c r="H282" i="1"/>
  <c r="B282" i="1"/>
  <c r="A282" i="1"/>
  <c r="I281" i="1"/>
  <c r="H281" i="1"/>
  <c r="B281" i="1"/>
  <c r="A281" i="1"/>
  <c r="I280" i="1"/>
  <c r="H280" i="1"/>
  <c r="B280" i="1"/>
  <c r="A280" i="1"/>
  <c r="I279" i="1"/>
  <c r="H279" i="1"/>
  <c r="B279" i="1"/>
  <c r="A279" i="1"/>
  <c r="I278" i="1"/>
  <c r="H278" i="1"/>
  <c r="B278" i="1"/>
  <c r="A278" i="1"/>
  <c r="I277" i="1"/>
  <c r="H277" i="1"/>
  <c r="B277" i="1"/>
  <c r="A277" i="1"/>
  <c r="I276" i="1"/>
  <c r="H276" i="1"/>
  <c r="B276" i="1"/>
  <c r="A276" i="1"/>
  <c r="I275" i="1"/>
  <c r="H275" i="1"/>
  <c r="B275" i="1"/>
  <c r="A275" i="1"/>
  <c r="I274" i="1"/>
  <c r="H274" i="1"/>
  <c r="B274" i="1"/>
  <c r="A274" i="1"/>
  <c r="I273" i="1"/>
  <c r="H273" i="1"/>
  <c r="B273" i="1"/>
  <c r="A273" i="1"/>
  <c r="I272" i="1"/>
  <c r="H272" i="1"/>
  <c r="B272" i="1"/>
  <c r="A272" i="1"/>
  <c r="I271" i="1"/>
  <c r="H271" i="1"/>
  <c r="B271" i="1"/>
  <c r="A271" i="1"/>
  <c r="I270" i="1"/>
  <c r="H270" i="1"/>
  <c r="B270" i="1"/>
  <c r="A270" i="1"/>
  <c r="I269" i="1"/>
  <c r="H269" i="1"/>
  <c r="B269" i="1"/>
  <c r="A269" i="1"/>
  <c r="I268" i="1"/>
  <c r="H268" i="1"/>
  <c r="B268" i="1"/>
  <c r="A268" i="1"/>
  <c r="I267" i="1"/>
  <c r="H267" i="1"/>
  <c r="B267" i="1"/>
  <c r="A267" i="1"/>
  <c r="I266" i="1"/>
  <c r="H266" i="1"/>
  <c r="B266" i="1"/>
  <c r="A266" i="1"/>
  <c r="I265" i="1"/>
  <c r="H265" i="1"/>
  <c r="B265" i="1"/>
  <c r="A265" i="1"/>
  <c r="I264" i="1"/>
  <c r="H264" i="1"/>
  <c r="B264" i="1"/>
  <c r="A264" i="1"/>
  <c r="I263" i="1"/>
  <c r="H263" i="1"/>
  <c r="B263" i="1"/>
  <c r="A263" i="1"/>
  <c r="I262" i="1"/>
  <c r="H262" i="1"/>
  <c r="B262" i="1"/>
  <c r="A262" i="1"/>
  <c r="I261" i="1"/>
  <c r="H261" i="1"/>
  <c r="B261" i="1"/>
  <c r="A261" i="1"/>
  <c r="I260" i="1"/>
  <c r="H260" i="1"/>
  <c r="B260" i="1"/>
  <c r="A260" i="1"/>
  <c r="I259" i="1"/>
  <c r="H259" i="1"/>
  <c r="B259" i="1"/>
  <c r="A259" i="1"/>
  <c r="I258" i="1"/>
  <c r="H258" i="1"/>
  <c r="B258" i="1"/>
  <c r="A258" i="1"/>
  <c r="I257" i="1"/>
  <c r="H257" i="1"/>
  <c r="B257" i="1"/>
  <c r="A257" i="1"/>
  <c r="I256" i="1"/>
  <c r="H256" i="1"/>
  <c r="B256" i="1"/>
  <c r="A256" i="1"/>
  <c r="I255" i="1"/>
  <c r="H255" i="1"/>
  <c r="B255" i="1"/>
  <c r="A255" i="1"/>
  <c r="I254" i="1"/>
  <c r="H254" i="1"/>
  <c r="B254" i="1"/>
  <c r="A254" i="1"/>
  <c r="I253" i="1"/>
  <c r="H253" i="1"/>
  <c r="B253" i="1"/>
  <c r="A253" i="1"/>
  <c r="I252" i="1"/>
  <c r="H252" i="1"/>
  <c r="B252" i="1"/>
  <c r="A252" i="1"/>
  <c r="I251" i="1"/>
  <c r="H251" i="1"/>
  <c r="B251" i="1"/>
  <c r="A251" i="1"/>
  <c r="I250" i="1"/>
  <c r="H250" i="1"/>
  <c r="B250" i="1"/>
  <c r="A250" i="1"/>
  <c r="I249" i="1"/>
  <c r="H249" i="1"/>
  <c r="B249" i="1"/>
  <c r="A249" i="1"/>
  <c r="I248" i="1"/>
  <c r="H248" i="1"/>
  <c r="B248" i="1"/>
  <c r="A248" i="1"/>
  <c r="I247" i="1"/>
  <c r="H247" i="1"/>
  <c r="B247" i="1"/>
  <c r="A247" i="1"/>
  <c r="I246" i="1"/>
  <c r="H246" i="1"/>
  <c r="B246" i="1"/>
  <c r="A246" i="1"/>
  <c r="I245" i="1"/>
  <c r="H245" i="1"/>
  <c r="B245" i="1"/>
  <c r="A245" i="1"/>
  <c r="I244" i="1"/>
  <c r="H244" i="1"/>
  <c r="B244" i="1"/>
  <c r="A244" i="1"/>
  <c r="I243" i="1"/>
  <c r="H243" i="1"/>
  <c r="B243" i="1"/>
  <c r="A243" i="1"/>
  <c r="I242" i="1"/>
  <c r="H242" i="1"/>
  <c r="B242" i="1"/>
  <c r="A242" i="1"/>
  <c r="I241" i="1"/>
  <c r="H241" i="1"/>
  <c r="B241" i="1"/>
  <c r="A241" i="1"/>
  <c r="I240" i="1"/>
  <c r="H240" i="1"/>
  <c r="B240" i="1"/>
  <c r="A240" i="1"/>
  <c r="I239" i="1"/>
  <c r="H239" i="1"/>
  <c r="B239" i="1"/>
  <c r="A239" i="1"/>
  <c r="I238" i="1"/>
  <c r="H238" i="1"/>
  <c r="B238" i="1"/>
  <c r="A238" i="1"/>
  <c r="I237" i="1"/>
  <c r="H237" i="1"/>
  <c r="B237" i="1"/>
  <c r="A237" i="1"/>
  <c r="I236" i="1"/>
  <c r="H236" i="1"/>
  <c r="B236" i="1"/>
  <c r="A236" i="1"/>
  <c r="I235" i="1"/>
  <c r="H235" i="1"/>
  <c r="B235" i="1"/>
  <c r="A235" i="1"/>
  <c r="I234" i="1"/>
  <c r="H234" i="1"/>
  <c r="B234" i="1"/>
  <c r="A234" i="1"/>
  <c r="I233" i="1"/>
  <c r="H233" i="1"/>
  <c r="B233" i="1"/>
  <c r="A233" i="1"/>
  <c r="I232" i="1"/>
  <c r="H232" i="1"/>
  <c r="B232" i="1"/>
  <c r="A232" i="1"/>
  <c r="I231" i="1"/>
  <c r="H231" i="1"/>
  <c r="B231" i="1"/>
  <c r="A231" i="1"/>
  <c r="I230" i="1"/>
  <c r="H230" i="1"/>
  <c r="B230" i="1"/>
  <c r="A230" i="1"/>
  <c r="I229" i="1"/>
  <c r="H229" i="1"/>
  <c r="B229" i="1"/>
  <c r="A229" i="1"/>
  <c r="I228" i="1"/>
  <c r="H228" i="1"/>
  <c r="B228" i="1"/>
  <c r="A228" i="1"/>
  <c r="I227" i="1"/>
  <c r="H227" i="1"/>
  <c r="B227" i="1"/>
  <c r="A227" i="1"/>
  <c r="I226" i="1"/>
  <c r="H226" i="1"/>
  <c r="B226" i="1"/>
  <c r="A226" i="1"/>
  <c r="I225" i="1"/>
  <c r="H225" i="1"/>
  <c r="B225" i="1"/>
  <c r="A225" i="1"/>
  <c r="I224" i="1"/>
  <c r="H224" i="1"/>
  <c r="B224" i="1"/>
  <c r="A224" i="1"/>
  <c r="I223" i="1"/>
  <c r="H223" i="1"/>
  <c r="B223" i="1"/>
  <c r="A223" i="1"/>
  <c r="I222" i="1"/>
  <c r="H222" i="1"/>
  <c r="B222" i="1"/>
  <c r="A222" i="1"/>
  <c r="I221" i="1"/>
  <c r="H221" i="1"/>
  <c r="B221" i="1"/>
  <c r="A221" i="1"/>
  <c r="I220" i="1"/>
  <c r="H220" i="1"/>
  <c r="B220" i="1"/>
  <c r="A220" i="1"/>
  <c r="I219" i="1"/>
  <c r="H219" i="1"/>
  <c r="B219" i="1"/>
  <c r="A219" i="1"/>
  <c r="I218" i="1"/>
  <c r="H218" i="1"/>
  <c r="B218" i="1"/>
  <c r="A218" i="1"/>
  <c r="I217" i="1"/>
  <c r="H217" i="1"/>
  <c r="B217" i="1"/>
  <c r="A217" i="1"/>
  <c r="I216" i="1"/>
  <c r="H216" i="1"/>
  <c r="B216" i="1"/>
  <c r="A216" i="1"/>
  <c r="I215" i="1"/>
  <c r="H215" i="1"/>
  <c r="B215" i="1"/>
  <c r="A215" i="1"/>
  <c r="I214" i="1"/>
  <c r="H214" i="1"/>
  <c r="B214" i="1"/>
  <c r="A214" i="1"/>
  <c r="I213" i="1"/>
  <c r="H213" i="1"/>
  <c r="B213" i="1"/>
  <c r="A213" i="1"/>
  <c r="I212" i="1"/>
  <c r="H212" i="1"/>
  <c r="B212" i="1"/>
  <c r="A212" i="1"/>
  <c r="I211" i="1"/>
  <c r="H211" i="1"/>
  <c r="B211" i="1"/>
  <c r="A211" i="1"/>
  <c r="I210" i="1"/>
  <c r="H210" i="1"/>
  <c r="B210" i="1"/>
  <c r="A210" i="1"/>
  <c r="I209" i="1"/>
  <c r="H209" i="1"/>
  <c r="B209" i="1"/>
  <c r="A209" i="1"/>
  <c r="I208" i="1"/>
  <c r="H208" i="1"/>
  <c r="B208" i="1"/>
  <c r="A208" i="1"/>
  <c r="I207" i="1"/>
  <c r="H207" i="1"/>
  <c r="B207" i="1"/>
  <c r="A207" i="1"/>
  <c r="I206" i="1"/>
  <c r="H206" i="1"/>
  <c r="B206" i="1"/>
  <c r="A206" i="1"/>
  <c r="I205" i="1"/>
  <c r="H205" i="1"/>
  <c r="B205" i="1"/>
  <c r="A205" i="1"/>
  <c r="I204" i="1"/>
  <c r="H204" i="1"/>
  <c r="B204" i="1"/>
  <c r="A204" i="1"/>
  <c r="I203" i="1"/>
  <c r="H203" i="1"/>
  <c r="B203" i="1"/>
  <c r="A203" i="1"/>
  <c r="I202" i="1"/>
  <c r="H202" i="1"/>
  <c r="B202" i="1"/>
  <c r="A202" i="1"/>
  <c r="I201" i="1"/>
  <c r="H201" i="1"/>
  <c r="B201" i="1"/>
  <c r="A201" i="1"/>
  <c r="I200" i="1"/>
  <c r="H200" i="1"/>
  <c r="B200" i="1"/>
  <c r="A200" i="1"/>
  <c r="I199" i="1"/>
  <c r="H199" i="1"/>
  <c r="B199" i="1"/>
  <c r="A199" i="1"/>
  <c r="I198" i="1"/>
  <c r="H198" i="1"/>
  <c r="B198" i="1"/>
  <c r="A198" i="1"/>
  <c r="I197" i="1"/>
  <c r="H197" i="1"/>
  <c r="B197" i="1"/>
  <c r="A197" i="1"/>
  <c r="I196" i="1"/>
  <c r="H196" i="1"/>
  <c r="B196" i="1"/>
  <c r="A196" i="1"/>
  <c r="I195" i="1"/>
  <c r="H195" i="1"/>
  <c r="B195" i="1"/>
  <c r="A195" i="1"/>
  <c r="I194" i="1"/>
  <c r="H194" i="1"/>
  <c r="B194" i="1"/>
  <c r="A194" i="1"/>
  <c r="I193" i="1"/>
  <c r="H193" i="1"/>
  <c r="B193" i="1"/>
  <c r="A193" i="1"/>
  <c r="I192" i="1"/>
  <c r="H192" i="1"/>
  <c r="B192" i="1"/>
  <c r="A192" i="1"/>
  <c r="I191" i="1"/>
  <c r="H191" i="1"/>
  <c r="B191" i="1"/>
  <c r="A191" i="1"/>
  <c r="I190" i="1"/>
  <c r="H190" i="1"/>
  <c r="B190" i="1"/>
  <c r="A190" i="1"/>
  <c r="I189" i="1"/>
  <c r="H189" i="1"/>
  <c r="B189" i="1"/>
  <c r="A189" i="1"/>
  <c r="I188" i="1"/>
  <c r="H188" i="1"/>
  <c r="B188" i="1"/>
  <c r="A188" i="1"/>
  <c r="I187" i="1"/>
  <c r="H187" i="1"/>
  <c r="B187" i="1"/>
  <c r="A187" i="1"/>
  <c r="I186" i="1"/>
  <c r="H186" i="1"/>
  <c r="B186" i="1"/>
  <c r="A186" i="1"/>
  <c r="I185" i="1"/>
  <c r="H185" i="1"/>
  <c r="B185" i="1"/>
  <c r="A185" i="1"/>
  <c r="I184" i="1"/>
  <c r="H184" i="1"/>
  <c r="B184" i="1"/>
  <c r="A184" i="1"/>
  <c r="I183" i="1"/>
  <c r="H183" i="1"/>
  <c r="B183" i="1"/>
  <c r="A183" i="1"/>
  <c r="I182" i="1"/>
  <c r="H182" i="1"/>
  <c r="B182" i="1"/>
  <c r="A182" i="1"/>
  <c r="I181" i="1"/>
  <c r="H181" i="1"/>
  <c r="B181" i="1"/>
  <c r="A181" i="1"/>
  <c r="I180" i="1"/>
  <c r="H180" i="1"/>
  <c r="B180" i="1"/>
  <c r="A180" i="1"/>
  <c r="I179" i="1"/>
  <c r="H179" i="1"/>
  <c r="B179" i="1"/>
  <c r="A179" i="1"/>
  <c r="I178" i="1"/>
  <c r="H178" i="1"/>
  <c r="B178" i="1"/>
  <c r="A178" i="1"/>
  <c r="I177" i="1"/>
  <c r="H177" i="1"/>
  <c r="B177" i="1"/>
  <c r="A177" i="1"/>
  <c r="I176" i="1"/>
  <c r="H176" i="1"/>
  <c r="B176" i="1"/>
  <c r="A176" i="1"/>
  <c r="I175" i="1"/>
  <c r="H175" i="1"/>
  <c r="B175" i="1"/>
  <c r="A175" i="1"/>
  <c r="I174" i="1"/>
  <c r="H174" i="1"/>
  <c r="B174" i="1"/>
  <c r="A174" i="1"/>
  <c r="I173" i="1"/>
  <c r="H173" i="1"/>
  <c r="B173" i="1"/>
  <c r="A173" i="1"/>
  <c r="I172" i="1"/>
  <c r="H172" i="1"/>
  <c r="B172" i="1"/>
  <c r="A172" i="1"/>
  <c r="I171" i="1"/>
  <c r="H171" i="1"/>
  <c r="B171" i="1"/>
  <c r="A171" i="1"/>
  <c r="I170" i="1"/>
  <c r="H170" i="1"/>
  <c r="B170" i="1"/>
  <c r="A170" i="1"/>
  <c r="I169" i="1"/>
  <c r="H169" i="1"/>
  <c r="B169" i="1"/>
  <c r="A169" i="1"/>
  <c r="I168" i="1"/>
  <c r="H168" i="1"/>
  <c r="B168" i="1"/>
  <c r="A168" i="1"/>
  <c r="I167" i="1"/>
  <c r="H167" i="1"/>
  <c r="B167" i="1"/>
  <c r="A167" i="1"/>
  <c r="I166" i="1"/>
  <c r="H166" i="1"/>
  <c r="B166" i="1"/>
  <c r="A166" i="1"/>
  <c r="I165" i="1"/>
  <c r="H165" i="1"/>
  <c r="B165" i="1"/>
  <c r="A165" i="1"/>
  <c r="I164" i="1"/>
  <c r="H164" i="1"/>
  <c r="B164" i="1"/>
  <c r="A164" i="1"/>
  <c r="I163" i="1"/>
  <c r="H163" i="1"/>
  <c r="B163" i="1"/>
  <c r="A163" i="1"/>
  <c r="I162" i="1"/>
  <c r="H162" i="1"/>
  <c r="B162" i="1"/>
  <c r="A162" i="1"/>
  <c r="I161" i="1"/>
  <c r="H161" i="1"/>
  <c r="B161" i="1"/>
  <c r="A161" i="1"/>
  <c r="I160" i="1"/>
  <c r="H160" i="1"/>
  <c r="B160" i="1"/>
  <c r="A160" i="1"/>
  <c r="I159" i="1"/>
  <c r="H159" i="1"/>
  <c r="B159" i="1"/>
  <c r="A159" i="1"/>
  <c r="I158" i="1"/>
  <c r="H158" i="1"/>
  <c r="B158" i="1"/>
  <c r="A158" i="1"/>
  <c r="I157" i="1"/>
  <c r="H157" i="1"/>
  <c r="B157" i="1"/>
  <c r="A157" i="1"/>
  <c r="I156" i="1"/>
  <c r="H156" i="1"/>
  <c r="B156" i="1"/>
  <c r="A156" i="1"/>
  <c r="I155" i="1"/>
  <c r="H155" i="1"/>
  <c r="B155" i="1"/>
  <c r="A155" i="1"/>
  <c r="I154" i="1"/>
  <c r="H154" i="1"/>
  <c r="B154" i="1"/>
  <c r="A154" i="1"/>
  <c r="I153" i="1"/>
  <c r="H153" i="1"/>
  <c r="B153" i="1"/>
  <c r="A153" i="1"/>
  <c r="I152" i="1"/>
  <c r="H152" i="1"/>
  <c r="B152" i="1"/>
  <c r="A152" i="1"/>
  <c r="I151" i="1"/>
  <c r="H151" i="1"/>
  <c r="B151" i="1"/>
  <c r="A151" i="1"/>
  <c r="I150" i="1"/>
  <c r="H150" i="1"/>
  <c r="B150" i="1"/>
  <c r="A150" i="1"/>
  <c r="I149" i="1"/>
  <c r="H149" i="1"/>
  <c r="B149" i="1"/>
  <c r="A149" i="1"/>
  <c r="I148" i="1"/>
  <c r="H148" i="1"/>
  <c r="B148" i="1"/>
  <c r="A148" i="1"/>
  <c r="I147" i="1"/>
  <c r="H147" i="1"/>
  <c r="B147" i="1"/>
  <c r="A147" i="1"/>
  <c r="I146" i="1"/>
  <c r="H146" i="1"/>
  <c r="B146" i="1"/>
  <c r="A146" i="1"/>
  <c r="I145" i="1"/>
  <c r="H145" i="1"/>
  <c r="B145" i="1"/>
  <c r="A145" i="1"/>
  <c r="I144" i="1"/>
  <c r="H144" i="1"/>
  <c r="B144" i="1"/>
  <c r="A144" i="1"/>
  <c r="I143" i="1"/>
  <c r="H143" i="1"/>
  <c r="B143" i="1"/>
  <c r="A143" i="1"/>
  <c r="I142" i="1"/>
  <c r="H142" i="1"/>
  <c r="B142" i="1"/>
  <c r="A142" i="1"/>
  <c r="I141" i="1"/>
  <c r="H141" i="1"/>
  <c r="B141" i="1"/>
  <c r="A141" i="1"/>
  <c r="I140" i="1"/>
  <c r="H140" i="1"/>
  <c r="B140" i="1"/>
  <c r="A140" i="1"/>
  <c r="I139" i="1"/>
  <c r="H139" i="1"/>
  <c r="B139" i="1"/>
  <c r="A139" i="1"/>
  <c r="I138" i="1"/>
  <c r="H138" i="1"/>
  <c r="B138" i="1"/>
  <c r="A138" i="1"/>
  <c r="I137" i="1"/>
  <c r="H137" i="1"/>
  <c r="B137" i="1"/>
  <c r="A137" i="1"/>
  <c r="I136" i="1"/>
  <c r="H136" i="1"/>
  <c r="B136" i="1"/>
  <c r="A136" i="1"/>
  <c r="I135" i="1"/>
  <c r="H135" i="1"/>
  <c r="B135" i="1"/>
  <c r="A135" i="1"/>
  <c r="I134" i="1"/>
  <c r="H134" i="1"/>
  <c r="B134" i="1"/>
  <c r="A134" i="1"/>
  <c r="I133" i="1"/>
  <c r="H133" i="1"/>
  <c r="B133" i="1"/>
  <c r="A133" i="1"/>
  <c r="I132" i="1"/>
  <c r="H132" i="1"/>
  <c r="B132" i="1"/>
  <c r="A132" i="1"/>
  <c r="I131" i="1"/>
  <c r="H131" i="1"/>
  <c r="B131" i="1"/>
  <c r="A131" i="1"/>
  <c r="I130" i="1"/>
  <c r="H130" i="1"/>
  <c r="B130" i="1"/>
  <c r="A130" i="1"/>
  <c r="I129" i="1"/>
  <c r="H129" i="1"/>
  <c r="B129" i="1"/>
  <c r="A129" i="1"/>
  <c r="I128" i="1"/>
  <c r="H128" i="1"/>
  <c r="B128" i="1"/>
  <c r="A128" i="1"/>
  <c r="I127" i="1"/>
  <c r="H127" i="1"/>
  <c r="B127" i="1"/>
  <c r="A127" i="1"/>
  <c r="I126" i="1"/>
  <c r="H126" i="1"/>
  <c r="B126" i="1"/>
  <c r="A126" i="1"/>
  <c r="I125" i="1"/>
  <c r="H125" i="1"/>
  <c r="B125" i="1"/>
  <c r="A125" i="1"/>
  <c r="I124" i="1"/>
  <c r="H124" i="1"/>
  <c r="B124" i="1"/>
  <c r="A124" i="1"/>
  <c r="I123" i="1"/>
  <c r="H123" i="1"/>
  <c r="B123" i="1"/>
  <c r="A123" i="1"/>
  <c r="I122" i="1"/>
  <c r="H122" i="1"/>
  <c r="B122" i="1"/>
  <c r="A122" i="1"/>
  <c r="I121" i="1"/>
  <c r="H121" i="1"/>
  <c r="B121" i="1"/>
  <c r="A121" i="1"/>
  <c r="I120" i="1"/>
  <c r="H120" i="1"/>
  <c r="B120" i="1"/>
  <c r="A120" i="1"/>
  <c r="I119" i="1"/>
  <c r="H119" i="1"/>
  <c r="B119" i="1"/>
  <c r="A119" i="1"/>
  <c r="I118" i="1"/>
  <c r="H118" i="1"/>
  <c r="B118" i="1"/>
  <c r="A118" i="1"/>
  <c r="I117" i="1"/>
  <c r="H117" i="1"/>
  <c r="B117" i="1"/>
  <c r="A117" i="1"/>
  <c r="I116" i="1"/>
  <c r="H116" i="1"/>
  <c r="B116" i="1"/>
  <c r="A116" i="1"/>
  <c r="I115" i="1"/>
  <c r="H115" i="1"/>
  <c r="B115" i="1"/>
  <c r="A115" i="1"/>
  <c r="I114" i="1"/>
  <c r="H114" i="1"/>
  <c r="B114" i="1"/>
  <c r="A114" i="1"/>
  <c r="I113" i="1"/>
  <c r="H113" i="1"/>
  <c r="B113" i="1"/>
  <c r="A113" i="1"/>
  <c r="I112" i="1"/>
  <c r="H112" i="1"/>
  <c r="B112" i="1"/>
  <c r="A112" i="1"/>
  <c r="I111" i="1"/>
  <c r="H111" i="1"/>
  <c r="B111" i="1"/>
  <c r="A111" i="1"/>
  <c r="I110" i="1"/>
  <c r="H110" i="1"/>
  <c r="B110" i="1"/>
  <c r="A110" i="1"/>
  <c r="I109" i="1"/>
  <c r="H109" i="1"/>
  <c r="B109" i="1"/>
  <c r="A109" i="1"/>
  <c r="I108" i="1"/>
  <c r="H108" i="1"/>
  <c r="B108" i="1"/>
  <c r="A108" i="1"/>
  <c r="I107" i="1"/>
  <c r="H107" i="1"/>
  <c r="B107" i="1"/>
  <c r="A107" i="1"/>
  <c r="I106" i="1"/>
  <c r="H106" i="1"/>
  <c r="B106" i="1"/>
  <c r="A106" i="1"/>
  <c r="I105" i="1"/>
  <c r="H105" i="1"/>
  <c r="B105" i="1"/>
  <c r="A105" i="1"/>
  <c r="I104" i="1"/>
  <c r="H104" i="1"/>
  <c r="B104" i="1"/>
  <c r="A104" i="1"/>
  <c r="I103" i="1"/>
  <c r="H103" i="1"/>
  <c r="B103" i="1"/>
  <c r="A103" i="1"/>
  <c r="I102" i="1"/>
  <c r="H102" i="1"/>
  <c r="B102" i="1"/>
  <c r="A102" i="1"/>
  <c r="I101" i="1"/>
  <c r="H101" i="1"/>
  <c r="B101" i="1"/>
  <c r="A101" i="1"/>
  <c r="I100" i="1"/>
  <c r="H100" i="1"/>
  <c r="B100" i="1"/>
  <c r="A100" i="1"/>
  <c r="I99" i="1"/>
  <c r="H99" i="1"/>
  <c r="B99" i="1"/>
  <c r="A99" i="1"/>
  <c r="I98" i="1"/>
  <c r="H98" i="1"/>
  <c r="B98" i="1"/>
  <c r="A98" i="1"/>
  <c r="I97" i="1"/>
  <c r="H97" i="1"/>
  <c r="B97" i="1"/>
  <c r="A97" i="1"/>
  <c r="I96" i="1"/>
  <c r="H96" i="1"/>
  <c r="B96" i="1"/>
  <c r="A96" i="1"/>
  <c r="I95" i="1"/>
  <c r="H95" i="1"/>
  <c r="B95" i="1"/>
  <c r="A95" i="1"/>
  <c r="I94" i="1"/>
  <c r="H94" i="1"/>
  <c r="B94" i="1"/>
  <c r="A94" i="1"/>
  <c r="I93" i="1"/>
  <c r="H93" i="1"/>
  <c r="B93" i="1"/>
  <c r="A93" i="1"/>
  <c r="I92" i="1"/>
  <c r="H92" i="1"/>
  <c r="B92" i="1"/>
  <c r="A92" i="1"/>
  <c r="I91" i="1"/>
  <c r="H91" i="1"/>
  <c r="B91" i="1"/>
  <c r="A91" i="1"/>
  <c r="I90" i="1"/>
  <c r="H90" i="1"/>
  <c r="B90" i="1"/>
  <c r="A90" i="1"/>
  <c r="I89" i="1"/>
  <c r="H89" i="1"/>
  <c r="B89" i="1"/>
  <c r="A89" i="1"/>
  <c r="I88" i="1"/>
  <c r="H88" i="1"/>
  <c r="B88" i="1"/>
  <c r="A88" i="1"/>
  <c r="I87" i="1"/>
  <c r="H87" i="1"/>
  <c r="B87" i="1"/>
  <c r="A87" i="1"/>
  <c r="I86" i="1"/>
  <c r="H86" i="1"/>
  <c r="B86" i="1"/>
  <c r="A86" i="1"/>
  <c r="I85" i="1"/>
  <c r="H85" i="1"/>
  <c r="B85" i="1"/>
  <c r="A85" i="1"/>
  <c r="I84" i="1"/>
  <c r="H84" i="1"/>
  <c r="B84" i="1"/>
  <c r="A84" i="1"/>
  <c r="I83" i="1"/>
  <c r="H83" i="1"/>
  <c r="B83" i="1"/>
  <c r="A83" i="1"/>
  <c r="I82" i="1"/>
  <c r="H82" i="1"/>
  <c r="B82" i="1"/>
  <c r="A82" i="1"/>
  <c r="I81" i="1"/>
  <c r="H81" i="1"/>
  <c r="B81" i="1"/>
  <c r="A81" i="1"/>
  <c r="I80" i="1"/>
  <c r="H80" i="1"/>
  <c r="B80" i="1"/>
  <c r="A80" i="1"/>
  <c r="I79" i="1"/>
  <c r="H79" i="1"/>
  <c r="B79" i="1"/>
  <c r="A79" i="1"/>
  <c r="I78" i="1"/>
  <c r="H78" i="1"/>
  <c r="B78" i="1"/>
  <c r="A78" i="1"/>
  <c r="I77" i="1"/>
  <c r="H77" i="1"/>
  <c r="B77" i="1"/>
  <c r="A77" i="1"/>
  <c r="I76" i="1"/>
  <c r="H76" i="1"/>
  <c r="B76" i="1"/>
  <c r="A76" i="1"/>
  <c r="I75" i="1"/>
  <c r="H75" i="1"/>
  <c r="B75" i="1"/>
  <c r="A75" i="1"/>
  <c r="I74" i="1"/>
  <c r="H74" i="1"/>
  <c r="B74" i="1"/>
  <c r="A74" i="1"/>
  <c r="I73" i="1"/>
  <c r="H73" i="1"/>
  <c r="B73" i="1"/>
  <c r="A73" i="1"/>
  <c r="I72" i="1"/>
  <c r="H72" i="1"/>
  <c r="B72" i="1"/>
  <c r="A72" i="1"/>
  <c r="I71" i="1"/>
  <c r="H71" i="1"/>
  <c r="B71" i="1"/>
  <c r="A71" i="1"/>
  <c r="I70" i="1"/>
  <c r="H70" i="1"/>
  <c r="B70" i="1"/>
  <c r="A70" i="1"/>
  <c r="I69" i="1"/>
  <c r="H69" i="1"/>
  <c r="B69" i="1"/>
  <c r="A69" i="1"/>
  <c r="I68" i="1"/>
  <c r="H68" i="1"/>
  <c r="B68" i="1"/>
  <c r="A68" i="1"/>
  <c r="I67" i="1"/>
  <c r="H67" i="1"/>
  <c r="B67" i="1"/>
  <c r="A67" i="1"/>
  <c r="I66" i="1"/>
  <c r="H66" i="1"/>
  <c r="B66" i="1"/>
  <c r="A66" i="1"/>
  <c r="I65" i="1"/>
  <c r="H65" i="1"/>
  <c r="B65" i="1"/>
  <c r="A65" i="1"/>
  <c r="I64" i="1"/>
  <c r="H64" i="1"/>
  <c r="B64" i="1"/>
  <c r="A64" i="1"/>
  <c r="I63" i="1"/>
  <c r="H63" i="1"/>
  <c r="B63" i="1"/>
  <c r="A63" i="1"/>
  <c r="I62" i="1"/>
  <c r="H62" i="1"/>
  <c r="B62" i="1"/>
  <c r="A62" i="1"/>
  <c r="I61" i="1"/>
  <c r="H61" i="1"/>
  <c r="B61" i="1"/>
  <c r="A61" i="1"/>
  <c r="I60" i="1"/>
  <c r="H60" i="1"/>
  <c r="B60" i="1"/>
  <c r="A60" i="1"/>
  <c r="I59" i="1"/>
  <c r="H59" i="1"/>
  <c r="B59" i="1"/>
  <c r="A59" i="1"/>
  <c r="I58" i="1"/>
  <c r="H58" i="1"/>
  <c r="B58" i="1"/>
  <c r="A58" i="1"/>
  <c r="I57" i="1"/>
  <c r="H57" i="1"/>
  <c r="B57" i="1"/>
  <c r="A57" i="1"/>
  <c r="I56" i="1"/>
  <c r="H56" i="1"/>
  <c r="B56" i="1"/>
  <c r="A56" i="1"/>
  <c r="I55" i="1"/>
  <c r="H55" i="1"/>
  <c r="B55" i="1"/>
  <c r="A55" i="1"/>
  <c r="I54" i="1"/>
  <c r="H54" i="1"/>
  <c r="B54" i="1"/>
  <c r="A54" i="1"/>
  <c r="I53" i="1"/>
  <c r="H53" i="1"/>
  <c r="B53" i="1"/>
  <c r="A53" i="1"/>
  <c r="I52" i="1"/>
  <c r="H52" i="1"/>
  <c r="B52" i="1"/>
  <c r="A52" i="1"/>
  <c r="I51" i="1"/>
  <c r="H51" i="1"/>
  <c r="B51" i="1"/>
  <c r="A51" i="1"/>
  <c r="I50" i="1"/>
  <c r="H50" i="1"/>
  <c r="B50" i="1"/>
  <c r="A50" i="1"/>
  <c r="I49" i="1"/>
  <c r="H49" i="1"/>
  <c r="B49" i="1"/>
  <c r="A49" i="1"/>
  <c r="I48" i="1"/>
  <c r="H48" i="1"/>
  <c r="B48" i="1"/>
  <c r="A48" i="1"/>
  <c r="I47" i="1"/>
  <c r="H47" i="1"/>
  <c r="B47" i="1"/>
  <c r="A47" i="1"/>
  <c r="I46" i="1"/>
  <c r="H46" i="1"/>
  <c r="B46" i="1"/>
  <c r="A46" i="1"/>
  <c r="I45" i="1"/>
  <c r="H45" i="1"/>
  <c r="B45" i="1"/>
  <c r="A45" i="1"/>
  <c r="I44" i="1"/>
  <c r="H44" i="1"/>
  <c r="B44" i="1"/>
  <c r="A44" i="1"/>
  <c r="I43" i="1"/>
  <c r="H43" i="1"/>
  <c r="B43" i="1"/>
  <c r="A43" i="1"/>
  <c r="I42" i="1"/>
  <c r="H42" i="1"/>
  <c r="B42" i="1"/>
  <c r="A42" i="1"/>
  <c r="I41" i="1"/>
  <c r="H41" i="1"/>
  <c r="B41" i="1"/>
  <c r="A41" i="1"/>
  <c r="I40" i="1"/>
  <c r="H40" i="1"/>
  <c r="B40" i="1"/>
  <c r="A40" i="1"/>
  <c r="I39" i="1"/>
  <c r="H39" i="1"/>
  <c r="B39" i="1"/>
  <c r="A39" i="1"/>
  <c r="I38" i="1"/>
  <c r="H38" i="1"/>
  <c r="B38" i="1"/>
  <c r="A38" i="1"/>
  <c r="I37" i="1"/>
  <c r="H37" i="1"/>
  <c r="B37" i="1"/>
  <c r="A37" i="1"/>
  <c r="I36" i="1"/>
  <c r="H36" i="1"/>
  <c r="B36" i="1"/>
  <c r="A36" i="1"/>
  <c r="I35" i="1"/>
  <c r="H35" i="1"/>
  <c r="B35" i="1"/>
  <c r="A35" i="1"/>
  <c r="I34" i="1"/>
  <c r="H34" i="1"/>
  <c r="B34" i="1"/>
  <c r="A34" i="1"/>
  <c r="I33" i="1"/>
  <c r="H33" i="1"/>
  <c r="B33" i="1"/>
  <c r="A33" i="1"/>
  <c r="I32" i="1"/>
  <c r="H32" i="1"/>
  <c r="B32" i="1"/>
  <c r="A32" i="1"/>
  <c r="I31" i="1"/>
  <c r="H31" i="1"/>
  <c r="B31" i="1"/>
  <c r="A31" i="1"/>
  <c r="I30" i="1"/>
  <c r="H30" i="1"/>
  <c r="B30" i="1"/>
  <c r="A30" i="1"/>
  <c r="I29" i="1"/>
  <c r="H29" i="1"/>
  <c r="B29" i="1"/>
  <c r="A29" i="1"/>
  <c r="I28" i="1"/>
  <c r="H28" i="1"/>
  <c r="B28" i="1"/>
  <c r="A28" i="1"/>
  <c r="I27" i="1"/>
  <c r="H27" i="1"/>
  <c r="B27" i="1"/>
  <c r="A27" i="1"/>
  <c r="I26" i="1"/>
  <c r="H26" i="1"/>
  <c r="B26" i="1"/>
  <c r="A26" i="1"/>
  <c r="I25" i="1"/>
  <c r="H25" i="1"/>
  <c r="B25" i="1"/>
  <c r="A25" i="1"/>
  <c r="I24" i="1"/>
  <c r="H24" i="1"/>
  <c r="B24" i="1"/>
  <c r="A24" i="1"/>
  <c r="I23" i="1"/>
  <c r="H23" i="1"/>
  <c r="B23" i="1"/>
  <c r="A23" i="1"/>
  <c r="I22" i="1"/>
  <c r="H22" i="1"/>
  <c r="B22" i="1"/>
  <c r="A22" i="1"/>
  <c r="I21" i="1"/>
  <c r="H21" i="1"/>
  <c r="B21" i="1"/>
  <c r="A21" i="1"/>
  <c r="I20" i="1"/>
  <c r="H20" i="1"/>
  <c r="B20" i="1"/>
  <c r="A20" i="1"/>
  <c r="I19" i="1"/>
  <c r="H19" i="1"/>
  <c r="B19" i="1"/>
  <c r="A19" i="1"/>
  <c r="I18" i="1"/>
  <c r="H18" i="1"/>
  <c r="B18" i="1"/>
  <c r="A18" i="1"/>
  <c r="I17" i="1"/>
  <c r="H17" i="1"/>
  <c r="B17" i="1"/>
  <c r="A17" i="1"/>
  <c r="I16" i="1"/>
  <c r="H16" i="1"/>
  <c r="B16" i="1"/>
  <c r="A16" i="1"/>
  <c r="I15" i="1"/>
  <c r="H15" i="1"/>
  <c r="B15" i="1"/>
  <c r="A15" i="1"/>
  <c r="I14" i="1"/>
  <c r="H14" i="1"/>
  <c r="B14" i="1"/>
  <c r="A14" i="1"/>
  <c r="I13" i="1"/>
  <c r="H13" i="1"/>
  <c r="B13" i="1"/>
  <c r="A13" i="1"/>
  <c r="I12" i="1"/>
  <c r="H12" i="1"/>
  <c r="B12" i="1"/>
  <c r="A12" i="1"/>
  <c r="B11" i="1"/>
  <c r="A11" i="1"/>
  <c r="L25" i="1" l="1"/>
  <c r="M25" i="1" s="1"/>
  <c r="N25" i="1" s="1"/>
  <c r="O25" i="1" s="1"/>
  <c r="L26" i="1" l="1"/>
  <c r="M26" i="1" s="1"/>
  <c r="N26" i="1" s="1"/>
  <c r="O26" i="1" s="1"/>
  <c r="P26" i="1" s="1"/>
  <c r="L27" i="1" l="1"/>
  <c r="M27" i="1" s="1"/>
  <c r="N27" i="1" s="1"/>
  <c r="O27" i="1" s="1"/>
  <c r="P27" i="1" l="1"/>
  <c r="Q27" i="1" s="1"/>
  <c r="R27" i="1"/>
  <c r="L28" i="1"/>
  <c r="M28" i="1" s="1"/>
  <c r="N28" i="1" s="1"/>
  <c r="O28" i="1" s="1"/>
  <c r="P28" i="1" s="1"/>
  <c r="Q28" i="1" s="1"/>
  <c r="T27" i="1" l="1"/>
  <c r="R28" i="1"/>
  <c r="S27" i="1"/>
  <c r="L29" i="1"/>
  <c r="M29" i="1" s="1"/>
  <c r="N29" i="1" s="1"/>
  <c r="O29" i="1" s="1"/>
  <c r="P29" i="1" s="1"/>
  <c r="Q29" i="1" s="1"/>
  <c r="T28" i="1" l="1"/>
  <c r="S28" i="1"/>
  <c r="R29" i="1"/>
  <c r="U27" i="1"/>
  <c r="V27" i="1" s="1"/>
  <c r="L30" i="1"/>
  <c r="M30" i="1" s="1"/>
  <c r="N30" i="1" s="1"/>
  <c r="O30" i="1" s="1"/>
  <c r="P30" i="1" s="1"/>
  <c r="Q30" i="1" s="1"/>
  <c r="U28" i="1" l="1"/>
  <c r="V28" i="1" s="1"/>
  <c r="R30" i="1"/>
  <c r="S29" i="1"/>
  <c r="T29" i="1"/>
  <c r="L31" i="1"/>
  <c r="M31" i="1" s="1"/>
  <c r="N31" i="1" s="1"/>
  <c r="O31" i="1" s="1"/>
  <c r="U29" i="1" l="1"/>
  <c r="V29" i="1" s="1"/>
  <c r="P31" i="1"/>
  <c r="Q31" i="1" s="1"/>
  <c r="R31" i="1"/>
  <c r="S30" i="1"/>
  <c r="T30" i="1"/>
  <c r="L32" i="1"/>
  <c r="M32" i="1" s="1"/>
  <c r="N32" i="1" s="1"/>
  <c r="O32" i="1" s="1"/>
  <c r="P32" i="1" s="1"/>
  <c r="Q32" i="1" s="1"/>
  <c r="U30" i="1" l="1"/>
  <c r="V30" i="1" s="1"/>
  <c r="T31" i="1"/>
  <c r="R32" i="1"/>
  <c r="S31" i="1"/>
  <c r="U31" i="1" s="1"/>
  <c r="V31" i="1" s="1"/>
  <c r="L33" i="1"/>
  <c r="M33" i="1" s="1"/>
  <c r="N33" i="1" s="1"/>
  <c r="O33" i="1" s="1"/>
  <c r="P33" i="1" s="1"/>
  <c r="Q33" i="1" s="1"/>
  <c r="T32" i="1" l="1"/>
  <c r="S32" i="1"/>
  <c r="R33" i="1"/>
  <c r="L34" i="1"/>
  <c r="M34" i="1" s="1"/>
  <c r="N34" i="1" s="1"/>
  <c r="O34" i="1" s="1"/>
  <c r="P34" i="1" s="1"/>
  <c r="Q34" i="1" s="1"/>
  <c r="U32" i="1" l="1"/>
  <c r="V32" i="1" s="1"/>
  <c r="T33" i="1"/>
  <c r="S33" i="1"/>
  <c r="R34" i="1"/>
  <c r="L35" i="1"/>
  <c r="M35" i="1" s="1"/>
  <c r="N35" i="1" s="1"/>
  <c r="O35" i="1" s="1"/>
  <c r="P35" i="1" s="1"/>
  <c r="Q35" i="1" s="1"/>
  <c r="R35" i="1" l="1"/>
  <c r="S34" i="1"/>
  <c r="T34" i="1"/>
  <c r="U33" i="1"/>
  <c r="V33" i="1" s="1"/>
  <c r="L36" i="1"/>
  <c r="M36" i="1" s="1"/>
  <c r="N36" i="1" s="1"/>
  <c r="O36" i="1" s="1"/>
  <c r="P36" i="1" s="1"/>
  <c r="Q36" i="1" s="1"/>
  <c r="U34" i="1" l="1"/>
  <c r="V34" i="1" s="1"/>
  <c r="R36" i="1"/>
  <c r="S35" i="1"/>
  <c r="T35" i="1"/>
  <c r="L37" i="1"/>
  <c r="M37" i="1" s="1"/>
  <c r="N37" i="1" s="1"/>
  <c r="O37" i="1" s="1"/>
  <c r="P37" i="1" s="1"/>
  <c r="Q37" i="1" s="1"/>
  <c r="U35" i="1" l="1"/>
  <c r="V35" i="1" s="1"/>
  <c r="R37" i="1"/>
  <c r="T36" i="1"/>
  <c r="S36" i="1"/>
  <c r="L38" i="1"/>
  <c r="M38" i="1" s="1"/>
  <c r="N38" i="1" s="1"/>
  <c r="O38" i="1" s="1"/>
  <c r="P38" i="1" s="1"/>
  <c r="Q38" i="1" s="1"/>
  <c r="U36" i="1" l="1"/>
  <c r="V36" i="1" s="1"/>
  <c r="T37" i="1"/>
  <c r="S37" i="1"/>
  <c r="R38" i="1"/>
  <c r="L39" i="1"/>
  <c r="M39" i="1" s="1"/>
  <c r="N39" i="1" s="1"/>
  <c r="O39" i="1" s="1"/>
  <c r="P39" i="1" s="1"/>
  <c r="Q39" i="1" s="1"/>
  <c r="R39" i="1" l="1"/>
  <c r="S38" i="1"/>
  <c r="T38" i="1"/>
  <c r="U37" i="1"/>
  <c r="V37" i="1" s="1"/>
  <c r="L40" i="1"/>
  <c r="M40" i="1" s="1"/>
  <c r="N40" i="1" s="1"/>
  <c r="O40" i="1" s="1"/>
  <c r="P40" i="1" s="1"/>
  <c r="Q40" i="1" s="1"/>
  <c r="S39" i="1" l="1"/>
  <c r="R40" i="1"/>
  <c r="T39" i="1"/>
  <c r="U39" i="1" s="1"/>
  <c r="V39" i="1" s="1"/>
  <c r="U38" i="1"/>
  <c r="V38" i="1" s="1"/>
  <c r="L41" i="1"/>
  <c r="M41" i="1" s="1"/>
  <c r="N41" i="1" s="1"/>
  <c r="O41" i="1" s="1"/>
  <c r="P41" i="1" s="1"/>
  <c r="Q41" i="1" s="1"/>
  <c r="R41" i="1" l="1"/>
  <c r="T40" i="1"/>
  <c r="S40" i="1"/>
  <c r="L42" i="1"/>
  <c r="M42" i="1" s="1"/>
  <c r="N42" i="1" s="1"/>
  <c r="O42" i="1" s="1"/>
  <c r="P42" i="1" s="1"/>
  <c r="Q42" i="1" s="1"/>
  <c r="U40" i="1" l="1"/>
  <c r="V40" i="1" s="1"/>
  <c r="R42" i="1"/>
  <c r="S41" i="1"/>
  <c r="T41" i="1"/>
  <c r="L43" i="1"/>
  <c r="M43" i="1" s="1"/>
  <c r="N43" i="1" s="1"/>
  <c r="O43" i="1" s="1"/>
  <c r="P43" i="1" s="1"/>
  <c r="Q43" i="1" s="1"/>
  <c r="U41" i="1" l="1"/>
  <c r="V41" i="1" s="1"/>
  <c r="S42" i="1"/>
  <c r="T42" i="1"/>
  <c r="U42" i="1" s="1"/>
  <c r="V42" i="1" s="1"/>
  <c r="R43" i="1"/>
  <c r="L44" i="1"/>
  <c r="M44" i="1" s="1"/>
  <c r="N44" i="1" s="1"/>
  <c r="O44" i="1" s="1"/>
  <c r="P44" i="1" s="1"/>
  <c r="Q44" i="1" s="1"/>
  <c r="S43" i="1" l="1"/>
  <c r="T43" i="1"/>
  <c r="R44" i="1"/>
  <c r="L45" i="1"/>
  <c r="M45" i="1" s="1"/>
  <c r="N45" i="1" s="1"/>
  <c r="O45" i="1" s="1"/>
  <c r="P45" i="1" s="1"/>
  <c r="Q45" i="1" s="1"/>
  <c r="U43" i="1" l="1"/>
  <c r="V43" i="1" s="1"/>
  <c r="R45" i="1"/>
  <c r="S44" i="1"/>
  <c r="T44" i="1"/>
  <c r="L46" i="1"/>
  <c r="M46" i="1" s="1"/>
  <c r="N46" i="1" s="1"/>
  <c r="O46" i="1" s="1"/>
  <c r="P46" i="1" s="1"/>
  <c r="Q46" i="1" s="1"/>
  <c r="U44" i="1" l="1"/>
  <c r="V44" i="1" s="1"/>
  <c r="R46" i="1"/>
  <c r="S45" i="1"/>
  <c r="T45" i="1"/>
  <c r="L47" i="1"/>
  <c r="M47" i="1" s="1"/>
  <c r="N47" i="1" s="1"/>
  <c r="O47" i="1" s="1"/>
  <c r="P47" i="1" s="1"/>
  <c r="Q47" i="1" s="1"/>
  <c r="R47" i="1" l="1"/>
  <c r="S46" i="1"/>
  <c r="T46" i="1"/>
  <c r="U46" i="1" s="1"/>
  <c r="V46" i="1" s="1"/>
  <c r="U45" i="1"/>
  <c r="V45" i="1" s="1"/>
  <c r="L48" i="1"/>
  <c r="M48" i="1" s="1"/>
  <c r="N48" i="1" s="1"/>
  <c r="O48" i="1" s="1"/>
  <c r="P48" i="1" s="1"/>
  <c r="Q48" i="1" s="1"/>
  <c r="S47" i="1" l="1"/>
  <c r="R48" i="1"/>
  <c r="T47" i="1"/>
  <c r="U47" i="1" s="1"/>
  <c r="V47" i="1" s="1"/>
  <c r="L49" i="1"/>
  <c r="M49" i="1" s="1"/>
  <c r="N49" i="1" s="1"/>
  <c r="O49" i="1" s="1"/>
  <c r="P49" i="1" s="1"/>
  <c r="Q49" i="1" s="1"/>
  <c r="T48" i="1" l="1"/>
  <c r="S48" i="1"/>
  <c r="R49" i="1"/>
  <c r="L50" i="1"/>
  <c r="M50" i="1" s="1"/>
  <c r="N50" i="1" s="1"/>
  <c r="O50" i="1" s="1"/>
  <c r="P50" i="1" s="1"/>
  <c r="Q50" i="1" s="1"/>
  <c r="R50" i="1" l="1"/>
  <c r="S49" i="1"/>
  <c r="T49" i="1"/>
  <c r="U48" i="1"/>
  <c r="V48" i="1" s="1"/>
  <c r="L51" i="1"/>
  <c r="M51" i="1" s="1"/>
  <c r="N51" i="1" s="1"/>
  <c r="O51" i="1" s="1"/>
  <c r="U49" i="1" l="1"/>
  <c r="V49" i="1" s="1"/>
  <c r="S50" i="1"/>
  <c r="T50" i="1"/>
  <c r="U50" i="1" s="1"/>
  <c r="V50" i="1" s="1"/>
  <c r="R51" i="1"/>
  <c r="L52" i="1"/>
  <c r="M52" i="1" s="1"/>
  <c r="N52" i="1" s="1"/>
  <c r="O52" i="1" s="1"/>
  <c r="P52" i="1" s="1"/>
  <c r="Q52" i="1" s="1"/>
  <c r="P51" i="1"/>
  <c r="Q51" i="1" s="1"/>
  <c r="S51" i="1" l="1"/>
  <c r="T51" i="1"/>
  <c r="R52" i="1"/>
  <c r="L53" i="1"/>
  <c r="M53" i="1" s="1"/>
  <c r="N53" i="1" s="1"/>
  <c r="O53" i="1" s="1"/>
  <c r="P53" i="1" s="1"/>
  <c r="Q53" i="1" s="1"/>
  <c r="U51" i="1" l="1"/>
  <c r="V51" i="1" s="1"/>
  <c r="T52" i="1"/>
  <c r="R53" i="1"/>
  <c r="S52" i="1"/>
  <c r="L54" i="1"/>
  <c r="M54" i="1" s="1"/>
  <c r="N54" i="1" s="1"/>
  <c r="O54" i="1" s="1"/>
  <c r="P54" i="1" s="1"/>
  <c r="Q54" i="1" s="1"/>
  <c r="L55" i="1" l="1"/>
  <c r="M55" i="1" s="1"/>
  <c r="N55" i="1" s="1"/>
  <c r="O55" i="1" s="1"/>
  <c r="P55" i="1" s="1"/>
  <c r="Q55" i="1" s="1"/>
  <c r="T53" i="1"/>
  <c r="R54" i="1"/>
  <c r="S53" i="1"/>
  <c r="U52" i="1"/>
  <c r="V52" i="1" s="1"/>
  <c r="U53" i="1" l="1"/>
  <c r="V53" i="1" s="1"/>
  <c r="L56" i="1"/>
  <c r="M56" i="1" s="1"/>
  <c r="N56" i="1" s="1"/>
  <c r="O56" i="1" s="1"/>
  <c r="P56" i="1" s="1"/>
  <c r="Q56" i="1" s="1"/>
  <c r="R55" i="1"/>
  <c r="S54" i="1"/>
  <c r="T54" i="1"/>
  <c r="U54" i="1" l="1"/>
  <c r="V54" i="1" s="1"/>
  <c r="T55" i="1"/>
  <c r="R56" i="1"/>
  <c r="S55" i="1"/>
  <c r="L57" i="1"/>
  <c r="M57" i="1" s="1"/>
  <c r="N57" i="1" s="1"/>
  <c r="O57" i="1" s="1"/>
  <c r="P57" i="1" s="1"/>
  <c r="Q57" i="1" s="1"/>
  <c r="U55" i="1" l="1"/>
  <c r="V55" i="1" s="1"/>
  <c r="L58" i="1"/>
  <c r="M58" i="1" s="1"/>
  <c r="N58" i="1" s="1"/>
  <c r="O58" i="1" s="1"/>
  <c r="P58" i="1" s="1"/>
  <c r="Q58" i="1" s="1"/>
  <c r="T56" i="1"/>
  <c r="R57" i="1"/>
  <c r="S56" i="1"/>
  <c r="U56" i="1" l="1"/>
  <c r="V56" i="1" s="1"/>
  <c r="T57" i="1"/>
  <c r="R58" i="1"/>
  <c r="S57" i="1"/>
  <c r="L59" i="1"/>
  <c r="M59" i="1" s="1"/>
  <c r="N59" i="1" s="1"/>
  <c r="O59" i="1" s="1"/>
  <c r="P59" i="1" s="1"/>
  <c r="Q59" i="1" s="1"/>
  <c r="R59" i="1" l="1"/>
  <c r="S58" i="1"/>
  <c r="T58" i="1"/>
  <c r="U58" i="1" s="1"/>
  <c r="V58" i="1" s="1"/>
  <c r="L60" i="1"/>
  <c r="M60" i="1" s="1"/>
  <c r="N60" i="1" s="1"/>
  <c r="O60" i="1" s="1"/>
  <c r="P60" i="1" s="1"/>
  <c r="Q60" i="1" s="1"/>
  <c r="U57" i="1"/>
  <c r="V57" i="1" s="1"/>
  <c r="L61" i="1" l="1"/>
  <c r="M61" i="1" s="1"/>
  <c r="N61" i="1" s="1"/>
  <c r="O61" i="1" s="1"/>
  <c r="P61" i="1" s="1"/>
  <c r="Q61" i="1" s="1"/>
  <c r="T59" i="1"/>
  <c r="R60" i="1"/>
  <c r="S59" i="1"/>
  <c r="T60" i="1" l="1"/>
  <c r="R61" i="1"/>
  <c r="S60" i="1"/>
  <c r="U59" i="1"/>
  <c r="V59" i="1" s="1"/>
  <c r="L62" i="1"/>
  <c r="M62" i="1" s="1"/>
  <c r="N62" i="1" s="1"/>
  <c r="O62" i="1" s="1"/>
  <c r="P62" i="1" s="1"/>
  <c r="Q62" i="1" s="1"/>
  <c r="U60" i="1" l="1"/>
  <c r="V60" i="1" s="1"/>
  <c r="T61" i="1"/>
  <c r="R62" i="1"/>
  <c r="S61" i="1"/>
  <c r="L63" i="1"/>
  <c r="M63" i="1" s="1"/>
  <c r="N63" i="1" s="1"/>
  <c r="O63" i="1" s="1"/>
  <c r="P63" i="1" s="1"/>
  <c r="Q63" i="1" s="1"/>
  <c r="R63" i="1" l="1"/>
  <c r="S62" i="1"/>
  <c r="T62" i="1"/>
  <c r="L64" i="1"/>
  <c r="M64" i="1" s="1"/>
  <c r="N64" i="1" s="1"/>
  <c r="O64" i="1" s="1"/>
  <c r="P64" i="1" s="1"/>
  <c r="Q64" i="1" s="1"/>
  <c r="U61" i="1"/>
  <c r="V61" i="1" s="1"/>
  <c r="U62" i="1" l="1"/>
  <c r="V62" i="1" s="1"/>
  <c r="L65" i="1"/>
  <c r="M65" i="1" s="1"/>
  <c r="N65" i="1" s="1"/>
  <c r="O65" i="1" s="1"/>
  <c r="P65" i="1" s="1"/>
  <c r="Q65" i="1" s="1"/>
  <c r="T63" i="1"/>
  <c r="R64" i="1"/>
  <c r="S63" i="1"/>
  <c r="U63" i="1" l="1"/>
  <c r="V63" i="1" s="1"/>
  <c r="L66" i="1"/>
  <c r="M66" i="1" s="1"/>
  <c r="N66" i="1" s="1"/>
  <c r="O66" i="1" s="1"/>
  <c r="P66" i="1" s="1"/>
  <c r="Q66" i="1" s="1"/>
  <c r="T64" i="1"/>
  <c r="R65" i="1"/>
  <c r="S64" i="1"/>
  <c r="U64" i="1" l="1"/>
  <c r="V64" i="1" s="1"/>
  <c r="L67" i="1"/>
  <c r="M67" i="1" s="1"/>
  <c r="N67" i="1" s="1"/>
  <c r="O67" i="1" s="1"/>
  <c r="P67" i="1" s="1"/>
  <c r="Q67" i="1" s="1"/>
  <c r="T65" i="1"/>
  <c r="R66" i="1"/>
  <c r="S65" i="1"/>
  <c r="U65" i="1" l="1"/>
  <c r="V65" i="1" s="1"/>
  <c r="L68" i="1"/>
  <c r="M68" i="1" s="1"/>
  <c r="N68" i="1" s="1"/>
  <c r="O68" i="1" s="1"/>
  <c r="P68" i="1" s="1"/>
  <c r="Q68" i="1" s="1"/>
  <c r="R67" i="1"/>
  <c r="S66" i="1"/>
  <c r="T66" i="1"/>
  <c r="U66" i="1" l="1"/>
  <c r="V66" i="1" s="1"/>
  <c r="L69" i="1"/>
  <c r="M69" i="1" s="1"/>
  <c r="N69" i="1" s="1"/>
  <c r="O69" i="1" s="1"/>
  <c r="T67" i="1"/>
  <c r="R68" i="1"/>
  <c r="S67" i="1"/>
  <c r="T68" i="1" l="1"/>
  <c r="S68" i="1"/>
  <c r="U67" i="1"/>
  <c r="V67" i="1" s="1"/>
  <c r="L70" i="1"/>
  <c r="M70" i="1" s="1"/>
  <c r="N70" i="1" s="1"/>
  <c r="O70" i="1" s="1"/>
  <c r="P70" i="1" s="1"/>
  <c r="Q70" i="1" s="1"/>
  <c r="P69" i="1"/>
  <c r="Q69" i="1" s="1"/>
  <c r="R69" i="1"/>
  <c r="L71" i="1" l="1"/>
  <c r="M71" i="1" s="1"/>
  <c r="N71" i="1" s="1"/>
  <c r="O71" i="1" s="1"/>
  <c r="P71" i="1" s="1"/>
  <c r="Q71" i="1" s="1"/>
  <c r="T69" i="1"/>
  <c r="R70" i="1"/>
  <c r="S69" i="1"/>
  <c r="U68" i="1"/>
  <c r="V68" i="1" s="1"/>
  <c r="R71" i="1" l="1"/>
  <c r="S70" i="1"/>
  <c r="T70" i="1"/>
  <c r="U69" i="1"/>
  <c r="V69" i="1" s="1"/>
  <c r="L72" i="1"/>
  <c r="M72" i="1" s="1"/>
  <c r="N72" i="1" s="1"/>
  <c r="O72" i="1" s="1"/>
  <c r="P72" i="1" s="1"/>
  <c r="Q72" i="1" s="1"/>
  <c r="U70" i="1" l="1"/>
  <c r="V70" i="1" s="1"/>
  <c r="L73" i="1"/>
  <c r="M73" i="1" s="1"/>
  <c r="N73" i="1" s="1"/>
  <c r="O73" i="1" s="1"/>
  <c r="P73" i="1" s="1"/>
  <c r="Q73" i="1" s="1"/>
  <c r="T71" i="1"/>
  <c r="R72" i="1"/>
  <c r="S71" i="1"/>
  <c r="T72" i="1" l="1"/>
  <c r="R73" i="1"/>
  <c r="S72" i="1"/>
  <c r="U71" i="1"/>
  <c r="V71" i="1" s="1"/>
  <c r="L74" i="1"/>
  <c r="M74" i="1" s="1"/>
  <c r="N74" i="1" s="1"/>
  <c r="O74" i="1" s="1"/>
  <c r="P74" i="1" s="1"/>
  <c r="Q74" i="1" s="1"/>
  <c r="T73" i="1" l="1"/>
  <c r="R74" i="1"/>
  <c r="S73" i="1"/>
  <c r="L75" i="1"/>
  <c r="M75" i="1" s="1"/>
  <c r="N75" i="1" s="1"/>
  <c r="O75" i="1" s="1"/>
  <c r="P75" i="1" s="1"/>
  <c r="Q75" i="1" s="1"/>
  <c r="U72" i="1"/>
  <c r="V72" i="1" s="1"/>
  <c r="R75" i="1" l="1"/>
  <c r="S74" i="1"/>
  <c r="T74" i="1"/>
  <c r="L76" i="1"/>
  <c r="M76" i="1" s="1"/>
  <c r="N76" i="1" s="1"/>
  <c r="O76" i="1" s="1"/>
  <c r="P76" i="1" s="1"/>
  <c r="Q76" i="1" s="1"/>
  <c r="U73" i="1"/>
  <c r="V73" i="1" s="1"/>
  <c r="U74" i="1" l="1"/>
  <c r="V74" i="1" s="1"/>
  <c r="L77" i="1"/>
  <c r="M77" i="1" s="1"/>
  <c r="N77" i="1" s="1"/>
  <c r="O77" i="1" s="1"/>
  <c r="P77" i="1" s="1"/>
  <c r="Q77" i="1" s="1"/>
  <c r="T75" i="1"/>
  <c r="S75" i="1"/>
  <c r="R76" i="1"/>
  <c r="U75" i="1" l="1"/>
  <c r="V75" i="1" s="1"/>
  <c r="L78" i="1"/>
  <c r="M78" i="1" s="1"/>
  <c r="N78" i="1" s="1"/>
  <c r="O78" i="1" s="1"/>
  <c r="P78" i="1" s="1"/>
  <c r="Q78" i="1" s="1"/>
  <c r="T76" i="1"/>
  <c r="R77" i="1"/>
  <c r="S76" i="1"/>
  <c r="U76" i="1" l="1"/>
  <c r="V76" i="1" s="1"/>
  <c r="L79" i="1"/>
  <c r="M79" i="1" s="1"/>
  <c r="N79" i="1" s="1"/>
  <c r="O79" i="1" s="1"/>
  <c r="P79" i="1" s="1"/>
  <c r="Q79" i="1" s="1"/>
  <c r="T77" i="1"/>
  <c r="R78" i="1"/>
  <c r="S77" i="1"/>
  <c r="U77" i="1" l="1"/>
  <c r="V77" i="1" s="1"/>
  <c r="R79" i="1"/>
  <c r="S78" i="1"/>
  <c r="T78" i="1"/>
  <c r="L80" i="1"/>
  <c r="M80" i="1" s="1"/>
  <c r="N80" i="1" s="1"/>
  <c r="O80" i="1" s="1"/>
  <c r="P80" i="1" s="1"/>
  <c r="Q80" i="1" s="1"/>
  <c r="U78" i="1" l="1"/>
  <c r="V78" i="1" s="1"/>
  <c r="L81" i="1"/>
  <c r="M81" i="1" s="1"/>
  <c r="N81" i="1" s="1"/>
  <c r="O81" i="1" s="1"/>
  <c r="P81" i="1" s="1"/>
  <c r="Q81" i="1" s="1"/>
  <c r="T79" i="1"/>
  <c r="R80" i="1"/>
  <c r="S79" i="1"/>
  <c r="U79" i="1" l="1"/>
  <c r="V79" i="1" s="1"/>
  <c r="T80" i="1"/>
  <c r="R81" i="1"/>
  <c r="S80" i="1"/>
  <c r="L82" i="1"/>
  <c r="M82" i="1" s="1"/>
  <c r="N82" i="1" s="1"/>
  <c r="O82" i="1" s="1"/>
  <c r="P82" i="1" s="1"/>
  <c r="Q82" i="1" s="1"/>
  <c r="T81" i="1" l="1"/>
  <c r="R82" i="1"/>
  <c r="S81" i="1"/>
  <c r="U80" i="1"/>
  <c r="V80" i="1" s="1"/>
  <c r="L83" i="1"/>
  <c r="M83" i="1" s="1"/>
  <c r="N83" i="1" s="1"/>
  <c r="O83" i="1" s="1"/>
  <c r="P83" i="1" s="1"/>
  <c r="Q83" i="1" s="1"/>
  <c r="L84" i="1" l="1"/>
  <c r="M84" i="1" s="1"/>
  <c r="N84" i="1" s="1"/>
  <c r="O84" i="1" s="1"/>
  <c r="P84" i="1" s="1"/>
  <c r="Q84" i="1" s="1"/>
  <c r="R83" i="1"/>
  <c r="S82" i="1"/>
  <c r="T82" i="1"/>
  <c r="U81" i="1"/>
  <c r="V81" i="1" s="1"/>
  <c r="T83" i="1" l="1"/>
  <c r="R84" i="1"/>
  <c r="S83" i="1"/>
  <c r="L85" i="1"/>
  <c r="M85" i="1" s="1"/>
  <c r="N85" i="1" s="1"/>
  <c r="O85" i="1" s="1"/>
  <c r="P85" i="1" s="1"/>
  <c r="Q85" i="1" s="1"/>
  <c r="U82" i="1"/>
  <c r="V82" i="1" s="1"/>
  <c r="T84" i="1" l="1"/>
  <c r="R85" i="1"/>
  <c r="S84" i="1"/>
  <c r="L86" i="1"/>
  <c r="M86" i="1" s="1"/>
  <c r="N86" i="1" s="1"/>
  <c r="O86" i="1" s="1"/>
  <c r="P86" i="1" s="1"/>
  <c r="Q86" i="1" s="1"/>
  <c r="U83" i="1"/>
  <c r="V83" i="1" s="1"/>
  <c r="L87" i="1" l="1"/>
  <c r="M87" i="1" s="1"/>
  <c r="N87" i="1" s="1"/>
  <c r="O87" i="1" s="1"/>
  <c r="P87" i="1" s="1"/>
  <c r="Q87" i="1" s="1"/>
  <c r="T85" i="1"/>
  <c r="R86" i="1"/>
  <c r="S85" i="1"/>
  <c r="U84" i="1"/>
  <c r="V84" i="1" s="1"/>
  <c r="R87" i="1" l="1"/>
  <c r="S86" i="1"/>
  <c r="T86" i="1"/>
  <c r="U85" i="1"/>
  <c r="V85" i="1" s="1"/>
  <c r="L88" i="1"/>
  <c r="M88" i="1" s="1"/>
  <c r="N88" i="1" s="1"/>
  <c r="O88" i="1" s="1"/>
  <c r="P88" i="1" s="1"/>
  <c r="Q88" i="1" s="1"/>
  <c r="U86" i="1" l="1"/>
  <c r="V86" i="1" s="1"/>
  <c r="L89" i="1"/>
  <c r="M89" i="1" s="1"/>
  <c r="N89" i="1" s="1"/>
  <c r="O89" i="1" s="1"/>
  <c r="T87" i="1"/>
  <c r="R88" i="1"/>
  <c r="S87" i="1"/>
  <c r="U87" i="1" l="1"/>
  <c r="V87" i="1" s="1"/>
  <c r="L90" i="1"/>
  <c r="M90" i="1" s="1"/>
  <c r="N90" i="1" s="1"/>
  <c r="O90" i="1" s="1"/>
  <c r="P90" i="1" s="1"/>
  <c r="Q90" i="1" s="1"/>
  <c r="P89" i="1"/>
  <c r="Q89" i="1" s="1"/>
  <c r="R89" i="1"/>
  <c r="T88" i="1"/>
  <c r="S88" i="1"/>
  <c r="T89" i="1" l="1"/>
  <c r="R90" i="1"/>
  <c r="S89" i="1"/>
  <c r="U88" i="1"/>
  <c r="V88" i="1" s="1"/>
  <c r="L91" i="1"/>
  <c r="M91" i="1" s="1"/>
  <c r="N91" i="1" s="1"/>
  <c r="O91" i="1" s="1"/>
  <c r="P91" i="1" s="1"/>
  <c r="Q91" i="1" s="1"/>
  <c r="L92" i="1" l="1"/>
  <c r="M92" i="1" s="1"/>
  <c r="N92" i="1" s="1"/>
  <c r="O92" i="1" s="1"/>
  <c r="P92" i="1" s="1"/>
  <c r="Q92" i="1" s="1"/>
  <c r="R91" i="1"/>
  <c r="S90" i="1"/>
  <c r="T90" i="1"/>
  <c r="U89" i="1"/>
  <c r="V89" i="1" s="1"/>
  <c r="T91" i="1" l="1"/>
  <c r="R92" i="1"/>
  <c r="S91" i="1"/>
  <c r="L93" i="1"/>
  <c r="M93" i="1" s="1"/>
  <c r="N93" i="1" s="1"/>
  <c r="O93" i="1" s="1"/>
  <c r="P93" i="1" s="1"/>
  <c r="Q93" i="1" s="1"/>
  <c r="U90" i="1"/>
  <c r="V90" i="1" s="1"/>
  <c r="T92" i="1" l="1"/>
  <c r="R93" i="1"/>
  <c r="S92" i="1"/>
  <c r="L94" i="1"/>
  <c r="M94" i="1" s="1"/>
  <c r="N94" i="1" s="1"/>
  <c r="O94" i="1" s="1"/>
  <c r="P94" i="1" s="1"/>
  <c r="Q94" i="1" s="1"/>
  <c r="U91" i="1"/>
  <c r="V91" i="1" s="1"/>
  <c r="T93" i="1" l="1"/>
  <c r="R94" i="1"/>
  <c r="S93" i="1"/>
  <c r="L95" i="1"/>
  <c r="M95" i="1" s="1"/>
  <c r="N95" i="1" s="1"/>
  <c r="O95" i="1" s="1"/>
  <c r="P95" i="1" s="1"/>
  <c r="Q95" i="1" s="1"/>
  <c r="U92" i="1"/>
  <c r="V92" i="1" s="1"/>
  <c r="R95" i="1" l="1"/>
  <c r="S94" i="1"/>
  <c r="T94" i="1"/>
  <c r="L96" i="1"/>
  <c r="M96" i="1" s="1"/>
  <c r="N96" i="1" s="1"/>
  <c r="O96" i="1" s="1"/>
  <c r="P96" i="1" s="1"/>
  <c r="Q96" i="1" s="1"/>
  <c r="U93" i="1"/>
  <c r="V93" i="1" s="1"/>
  <c r="U94" i="1" l="1"/>
  <c r="V94" i="1" s="1"/>
  <c r="L97" i="1"/>
  <c r="M97" i="1" s="1"/>
  <c r="N97" i="1" s="1"/>
  <c r="O97" i="1" s="1"/>
  <c r="P97" i="1" s="1"/>
  <c r="Q97" i="1" s="1"/>
  <c r="T95" i="1"/>
  <c r="R96" i="1"/>
  <c r="S95" i="1"/>
  <c r="T96" i="1" l="1"/>
  <c r="R97" i="1"/>
  <c r="S96" i="1"/>
  <c r="U95" i="1"/>
  <c r="V95" i="1" s="1"/>
  <c r="L98" i="1"/>
  <c r="M98" i="1" s="1"/>
  <c r="N98" i="1" s="1"/>
  <c r="O98" i="1" s="1"/>
  <c r="P98" i="1" s="1"/>
  <c r="Q98" i="1" s="1"/>
  <c r="U96" i="1" l="1"/>
  <c r="V96" i="1" s="1"/>
  <c r="L99" i="1"/>
  <c r="M99" i="1" s="1"/>
  <c r="N99" i="1" s="1"/>
  <c r="O99" i="1" s="1"/>
  <c r="P99" i="1" s="1"/>
  <c r="Q99" i="1" s="1"/>
  <c r="T97" i="1"/>
  <c r="R98" i="1"/>
  <c r="S97" i="1"/>
  <c r="R99" i="1" l="1"/>
  <c r="S98" i="1"/>
  <c r="T98" i="1"/>
  <c r="U98" i="1" s="1"/>
  <c r="V98" i="1" s="1"/>
  <c r="U97" i="1"/>
  <c r="V97" i="1" s="1"/>
  <c r="L100" i="1"/>
  <c r="M100" i="1" s="1"/>
  <c r="N100" i="1" s="1"/>
  <c r="O100" i="1" s="1"/>
  <c r="P100" i="1" s="1"/>
  <c r="Q100" i="1" s="1"/>
  <c r="L101" i="1" l="1"/>
  <c r="M101" i="1" s="1"/>
  <c r="N101" i="1" s="1"/>
  <c r="O101" i="1" s="1"/>
  <c r="P101" i="1" s="1"/>
  <c r="Q101" i="1" s="1"/>
  <c r="T99" i="1"/>
  <c r="R100" i="1"/>
  <c r="S99" i="1"/>
  <c r="U99" i="1" l="1"/>
  <c r="V99" i="1" s="1"/>
  <c r="T100" i="1"/>
  <c r="R101" i="1"/>
  <c r="S100" i="1"/>
  <c r="L102" i="1"/>
  <c r="M102" i="1" s="1"/>
  <c r="N102" i="1" s="1"/>
  <c r="O102" i="1" s="1"/>
  <c r="P102" i="1" s="1"/>
  <c r="Q102" i="1" s="1"/>
  <c r="T101" i="1" l="1"/>
  <c r="R102" i="1"/>
  <c r="S101" i="1"/>
  <c r="U100" i="1"/>
  <c r="V100" i="1" s="1"/>
  <c r="L103" i="1"/>
  <c r="M103" i="1" s="1"/>
  <c r="N103" i="1" s="1"/>
  <c r="O103" i="1" s="1"/>
  <c r="P103" i="1" s="1"/>
  <c r="Q103" i="1" s="1"/>
  <c r="L104" i="1" l="1"/>
  <c r="M104" i="1" s="1"/>
  <c r="N104" i="1" s="1"/>
  <c r="O104" i="1" s="1"/>
  <c r="P104" i="1" s="1"/>
  <c r="Q104" i="1" s="1"/>
  <c r="R103" i="1"/>
  <c r="S102" i="1"/>
  <c r="T102" i="1"/>
  <c r="U101" i="1"/>
  <c r="V101" i="1" s="1"/>
  <c r="U102" i="1" l="1"/>
  <c r="V102" i="1" s="1"/>
  <c r="T103" i="1"/>
  <c r="R104" i="1"/>
  <c r="S103" i="1"/>
  <c r="L105" i="1"/>
  <c r="M105" i="1" s="1"/>
  <c r="N105" i="1" s="1"/>
  <c r="O105" i="1" s="1"/>
  <c r="P105" i="1" s="1"/>
  <c r="Q105" i="1" s="1"/>
  <c r="T104" i="1" l="1"/>
  <c r="R105" i="1"/>
  <c r="S104" i="1"/>
  <c r="L106" i="1"/>
  <c r="M106" i="1" s="1"/>
  <c r="N106" i="1" s="1"/>
  <c r="O106" i="1" s="1"/>
  <c r="P106" i="1" s="1"/>
  <c r="Q106" i="1" s="1"/>
  <c r="U103" i="1"/>
  <c r="V103" i="1" s="1"/>
  <c r="U104" i="1" l="1"/>
  <c r="V104" i="1" s="1"/>
  <c r="L107" i="1"/>
  <c r="M107" i="1" s="1"/>
  <c r="N107" i="1" s="1"/>
  <c r="O107" i="1" s="1"/>
  <c r="P107" i="1" s="1"/>
  <c r="Q107" i="1" s="1"/>
  <c r="T105" i="1"/>
  <c r="R106" i="1"/>
  <c r="S105" i="1"/>
  <c r="R107" i="1" l="1"/>
  <c r="S106" i="1"/>
  <c r="T106" i="1"/>
  <c r="U105" i="1"/>
  <c r="V105" i="1" s="1"/>
  <c r="L108" i="1"/>
  <c r="M108" i="1" s="1"/>
  <c r="N108" i="1" s="1"/>
  <c r="O108" i="1" s="1"/>
  <c r="P108" i="1" s="1"/>
  <c r="Q108" i="1" s="1"/>
  <c r="U106" i="1" l="1"/>
  <c r="V106" i="1" s="1"/>
  <c r="L109" i="1"/>
  <c r="M109" i="1" s="1"/>
  <c r="N109" i="1" s="1"/>
  <c r="O109" i="1" s="1"/>
  <c r="T107" i="1"/>
  <c r="R108" i="1"/>
  <c r="S107" i="1"/>
  <c r="U107" i="1" l="1"/>
  <c r="V107" i="1" s="1"/>
  <c r="L110" i="1"/>
  <c r="M110" i="1" s="1"/>
  <c r="N110" i="1" s="1"/>
  <c r="O110" i="1" s="1"/>
  <c r="P110" i="1" s="1"/>
  <c r="Q110" i="1" s="1"/>
  <c r="P109" i="1"/>
  <c r="Q109" i="1" s="1"/>
  <c r="R109" i="1"/>
  <c r="T108" i="1"/>
  <c r="S108" i="1"/>
  <c r="T109" i="1" l="1"/>
  <c r="R110" i="1"/>
  <c r="S109" i="1"/>
  <c r="U108" i="1"/>
  <c r="V108" i="1" s="1"/>
  <c r="L111" i="1"/>
  <c r="M111" i="1" s="1"/>
  <c r="N111" i="1" s="1"/>
  <c r="O111" i="1" s="1"/>
  <c r="P111" i="1" s="1"/>
  <c r="Q111" i="1" s="1"/>
  <c r="L112" i="1" l="1"/>
  <c r="M112" i="1" s="1"/>
  <c r="N112" i="1" s="1"/>
  <c r="O112" i="1" s="1"/>
  <c r="P112" i="1" s="1"/>
  <c r="Q112" i="1" s="1"/>
  <c r="R111" i="1"/>
  <c r="S110" i="1"/>
  <c r="T110" i="1"/>
  <c r="U109" i="1"/>
  <c r="V109" i="1" s="1"/>
  <c r="U110" i="1" l="1"/>
  <c r="V110" i="1" s="1"/>
  <c r="T111" i="1"/>
  <c r="R112" i="1"/>
  <c r="S111" i="1"/>
  <c r="L113" i="1"/>
  <c r="M113" i="1" s="1"/>
  <c r="N113" i="1" s="1"/>
  <c r="O113" i="1" s="1"/>
  <c r="P113" i="1" s="1"/>
  <c r="Q113" i="1" s="1"/>
  <c r="T112" i="1" l="1"/>
  <c r="R113" i="1"/>
  <c r="S112" i="1"/>
  <c r="L114" i="1"/>
  <c r="M114" i="1" s="1"/>
  <c r="N114" i="1" s="1"/>
  <c r="O114" i="1" s="1"/>
  <c r="P114" i="1" s="1"/>
  <c r="Q114" i="1" s="1"/>
  <c r="U111" i="1"/>
  <c r="V111" i="1" s="1"/>
  <c r="L115" i="1" l="1"/>
  <c r="M115" i="1" s="1"/>
  <c r="N115" i="1" s="1"/>
  <c r="O115" i="1" s="1"/>
  <c r="P115" i="1" s="1"/>
  <c r="Q115" i="1" s="1"/>
  <c r="T113" i="1"/>
  <c r="R114" i="1"/>
  <c r="S113" i="1"/>
  <c r="U112" i="1"/>
  <c r="V112" i="1" s="1"/>
  <c r="R115" i="1" l="1"/>
  <c r="S114" i="1"/>
  <c r="T114" i="1"/>
  <c r="U113" i="1"/>
  <c r="V113" i="1" s="1"/>
  <c r="L116" i="1"/>
  <c r="M116" i="1" s="1"/>
  <c r="N116" i="1" s="1"/>
  <c r="O116" i="1" s="1"/>
  <c r="P116" i="1" s="1"/>
  <c r="Q116" i="1" s="1"/>
  <c r="U114" i="1" l="1"/>
  <c r="V114" i="1" s="1"/>
  <c r="L117" i="1"/>
  <c r="M117" i="1" s="1"/>
  <c r="N117" i="1" s="1"/>
  <c r="O117" i="1" s="1"/>
  <c r="P117" i="1" s="1"/>
  <c r="Q117" i="1" s="1"/>
  <c r="T115" i="1"/>
  <c r="R116" i="1"/>
  <c r="S115" i="1"/>
  <c r="U115" i="1" l="1"/>
  <c r="V115" i="1" s="1"/>
  <c r="T116" i="1"/>
  <c r="R117" i="1"/>
  <c r="S116" i="1"/>
  <c r="L118" i="1"/>
  <c r="M118" i="1" s="1"/>
  <c r="N118" i="1" s="1"/>
  <c r="O118" i="1" s="1"/>
  <c r="P118" i="1" s="1"/>
  <c r="Q118" i="1" s="1"/>
  <c r="T117" i="1" l="1"/>
  <c r="R118" i="1"/>
  <c r="S117" i="1"/>
  <c r="U116" i="1"/>
  <c r="V116" i="1" s="1"/>
  <c r="L119" i="1"/>
  <c r="M119" i="1" s="1"/>
  <c r="N119" i="1" s="1"/>
  <c r="O119" i="1" s="1"/>
  <c r="P119" i="1" s="1"/>
  <c r="Q119" i="1" s="1"/>
  <c r="L120" i="1" l="1"/>
  <c r="M120" i="1" s="1"/>
  <c r="N120" i="1" s="1"/>
  <c r="O120" i="1" s="1"/>
  <c r="P120" i="1" s="1"/>
  <c r="Q120" i="1" s="1"/>
  <c r="R119" i="1"/>
  <c r="S118" i="1"/>
  <c r="T118" i="1"/>
  <c r="U117" i="1"/>
  <c r="V117" i="1" s="1"/>
  <c r="T119" i="1" l="1"/>
  <c r="R120" i="1"/>
  <c r="S119" i="1"/>
  <c r="L121" i="1"/>
  <c r="M121" i="1" s="1"/>
  <c r="N121" i="1" s="1"/>
  <c r="O121" i="1" s="1"/>
  <c r="P121" i="1" s="1"/>
  <c r="Q121" i="1" s="1"/>
  <c r="U118" i="1"/>
  <c r="V118" i="1" s="1"/>
  <c r="T120" i="1" l="1"/>
  <c r="R121" i="1"/>
  <c r="S120" i="1"/>
  <c r="L122" i="1"/>
  <c r="M122" i="1" s="1"/>
  <c r="N122" i="1" s="1"/>
  <c r="O122" i="1" s="1"/>
  <c r="P122" i="1" s="1"/>
  <c r="Q122" i="1" s="1"/>
  <c r="U119" i="1"/>
  <c r="V119" i="1" s="1"/>
  <c r="L123" i="1" l="1"/>
  <c r="M123" i="1" s="1"/>
  <c r="N123" i="1" s="1"/>
  <c r="O123" i="1" s="1"/>
  <c r="P123" i="1" s="1"/>
  <c r="Q123" i="1" s="1"/>
  <c r="T121" i="1"/>
  <c r="R122" i="1"/>
  <c r="S121" i="1"/>
  <c r="U120" i="1"/>
  <c r="V120" i="1" s="1"/>
  <c r="R123" i="1" l="1"/>
  <c r="S122" i="1"/>
  <c r="T122" i="1"/>
  <c r="U121" i="1"/>
  <c r="V121" i="1" s="1"/>
  <c r="L124" i="1"/>
  <c r="M124" i="1" s="1"/>
  <c r="N124" i="1" s="1"/>
  <c r="O124" i="1" s="1"/>
  <c r="P124" i="1" s="1"/>
  <c r="Q124" i="1" s="1"/>
  <c r="L125" i="1" l="1"/>
  <c r="M125" i="1" s="1"/>
  <c r="N125" i="1" s="1"/>
  <c r="O125" i="1" s="1"/>
  <c r="P125" i="1" s="1"/>
  <c r="Q125" i="1" s="1"/>
  <c r="U122" i="1"/>
  <c r="V122" i="1" s="1"/>
  <c r="T123" i="1"/>
  <c r="R124" i="1"/>
  <c r="S123" i="1"/>
  <c r="U123" i="1" l="1"/>
  <c r="V123" i="1" s="1"/>
  <c r="L126" i="1"/>
  <c r="M126" i="1" s="1"/>
  <c r="N126" i="1" s="1"/>
  <c r="O126" i="1" s="1"/>
  <c r="P126" i="1" s="1"/>
  <c r="Q126" i="1" s="1"/>
  <c r="T124" i="1"/>
  <c r="R125" i="1"/>
  <c r="S124" i="1"/>
  <c r="U124" i="1" l="1"/>
  <c r="V124" i="1" s="1"/>
  <c r="L127" i="1"/>
  <c r="M127" i="1" s="1"/>
  <c r="N127" i="1" s="1"/>
  <c r="O127" i="1" s="1"/>
  <c r="P127" i="1" s="1"/>
  <c r="Q127" i="1" s="1"/>
  <c r="T125" i="1"/>
  <c r="R126" i="1"/>
  <c r="S125" i="1"/>
  <c r="R127" i="1" l="1"/>
  <c r="S126" i="1"/>
  <c r="T126" i="1"/>
  <c r="U125" i="1"/>
  <c r="V125" i="1" s="1"/>
  <c r="L128" i="1"/>
  <c r="M128" i="1" s="1"/>
  <c r="N128" i="1" s="1"/>
  <c r="O128" i="1" s="1"/>
  <c r="P128" i="1" s="1"/>
  <c r="Q128" i="1" s="1"/>
  <c r="U126" i="1" l="1"/>
  <c r="V126" i="1" s="1"/>
  <c r="L129" i="1"/>
  <c r="M129" i="1" s="1"/>
  <c r="N129" i="1" s="1"/>
  <c r="O129" i="1" s="1"/>
  <c r="P129" i="1" s="1"/>
  <c r="Q129" i="1" s="1"/>
  <c r="T127" i="1"/>
  <c r="R128" i="1"/>
  <c r="S127" i="1"/>
  <c r="U127" i="1" l="1"/>
  <c r="V127" i="1" s="1"/>
  <c r="L130" i="1"/>
  <c r="M130" i="1" s="1"/>
  <c r="N130" i="1" s="1"/>
  <c r="O130" i="1" s="1"/>
  <c r="P130" i="1" s="1"/>
  <c r="Q130" i="1" s="1"/>
  <c r="T128" i="1"/>
  <c r="R129" i="1"/>
  <c r="S128" i="1"/>
  <c r="U128" i="1" l="1"/>
  <c r="V128" i="1" s="1"/>
  <c r="T129" i="1"/>
  <c r="R130" i="1"/>
  <c r="S129" i="1"/>
  <c r="L131" i="1"/>
  <c r="M131" i="1" s="1"/>
  <c r="N131" i="1" s="1"/>
  <c r="O131" i="1" s="1"/>
  <c r="R131" i="1" l="1"/>
  <c r="P131" i="1"/>
  <c r="Q131" i="1" s="1"/>
  <c r="S130" i="1"/>
  <c r="T130" i="1"/>
  <c r="L132" i="1"/>
  <c r="M132" i="1" s="1"/>
  <c r="N132" i="1" s="1"/>
  <c r="O132" i="1" s="1"/>
  <c r="P132" i="1" s="1"/>
  <c r="Q132" i="1" s="1"/>
  <c r="U129" i="1"/>
  <c r="V129" i="1" s="1"/>
  <c r="U130" i="1" l="1"/>
  <c r="V130" i="1" s="1"/>
  <c r="L133" i="1"/>
  <c r="M133" i="1" s="1"/>
  <c r="N133" i="1" s="1"/>
  <c r="O133" i="1" s="1"/>
  <c r="P133" i="1" s="1"/>
  <c r="Q133" i="1" s="1"/>
  <c r="T131" i="1"/>
  <c r="R132" i="1"/>
  <c r="S131" i="1"/>
  <c r="U131" i="1" l="1"/>
  <c r="V131" i="1" s="1"/>
  <c r="T132" i="1"/>
  <c r="R133" i="1"/>
  <c r="S132" i="1"/>
  <c r="L134" i="1"/>
  <c r="M134" i="1" s="1"/>
  <c r="N134" i="1" s="1"/>
  <c r="O134" i="1" s="1"/>
  <c r="P134" i="1" s="1"/>
  <c r="Q134" i="1" s="1"/>
  <c r="T133" i="1" l="1"/>
  <c r="R134" i="1"/>
  <c r="S133" i="1"/>
  <c r="U132" i="1"/>
  <c r="V132" i="1" s="1"/>
  <c r="L135" i="1"/>
  <c r="M135" i="1" s="1"/>
  <c r="N135" i="1" s="1"/>
  <c r="O135" i="1" s="1"/>
  <c r="P135" i="1" s="1"/>
  <c r="Q135" i="1" s="1"/>
  <c r="L136" i="1" l="1"/>
  <c r="M136" i="1" s="1"/>
  <c r="N136" i="1" s="1"/>
  <c r="O136" i="1" s="1"/>
  <c r="P136" i="1" s="1"/>
  <c r="Q136" i="1" s="1"/>
  <c r="R135" i="1"/>
  <c r="S134" i="1"/>
  <c r="T134" i="1"/>
  <c r="U133" i="1"/>
  <c r="V133" i="1" s="1"/>
  <c r="T135" i="1" l="1"/>
  <c r="R136" i="1"/>
  <c r="S135" i="1"/>
  <c r="L137" i="1"/>
  <c r="M137" i="1" s="1"/>
  <c r="N137" i="1" s="1"/>
  <c r="O137" i="1" s="1"/>
  <c r="P137" i="1" s="1"/>
  <c r="Q137" i="1" s="1"/>
  <c r="U134" i="1"/>
  <c r="V134" i="1" s="1"/>
  <c r="T136" i="1" l="1"/>
  <c r="R137" i="1"/>
  <c r="S136" i="1"/>
  <c r="L138" i="1"/>
  <c r="M138" i="1" s="1"/>
  <c r="N138" i="1" s="1"/>
  <c r="O138" i="1" s="1"/>
  <c r="P138" i="1" s="1"/>
  <c r="Q138" i="1" s="1"/>
  <c r="U135" i="1"/>
  <c r="V135" i="1" s="1"/>
  <c r="L139" i="1" l="1"/>
  <c r="M139" i="1" s="1"/>
  <c r="N139" i="1" s="1"/>
  <c r="O139" i="1" s="1"/>
  <c r="P139" i="1" s="1"/>
  <c r="Q139" i="1" s="1"/>
  <c r="T137" i="1"/>
  <c r="R138" i="1"/>
  <c r="S137" i="1"/>
  <c r="U136" i="1"/>
  <c r="V136" i="1" s="1"/>
  <c r="U137" i="1" l="1"/>
  <c r="V137" i="1" s="1"/>
  <c r="L140" i="1"/>
  <c r="M140" i="1" s="1"/>
  <c r="N140" i="1" s="1"/>
  <c r="O140" i="1" s="1"/>
  <c r="P140" i="1" s="1"/>
  <c r="Q140" i="1" s="1"/>
  <c r="R139" i="1"/>
  <c r="S138" i="1"/>
  <c r="T138" i="1"/>
  <c r="U138" i="1" l="1"/>
  <c r="V138" i="1" s="1"/>
  <c r="L141" i="1"/>
  <c r="M141" i="1" s="1"/>
  <c r="N141" i="1" s="1"/>
  <c r="O141" i="1" s="1"/>
  <c r="P141" i="1" s="1"/>
  <c r="Q141" i="1" s="1"/>
  <c r="T139" i="1"/>
  <c r="R140" i="1"/>
  <c r="S139" i="1"/>
  <c r="U139" i="1" l="1"/>
  <c r="V139" i="1" s="1"/>
  <c r="T140" i="1"/>
  <c r="R141" i="1"/>
  <c r="S140" i="1"/>
  <c r="L142" i="1"/>
  <c r="M142" i="1" s="1"/>
  <c r="N142" i="1" s="1"/>
  <c r="O142" i="1" s="1"/>
  <c r="P142" i="1" s="1"/>
  <c r="Q142" i="1" s="1"/>
  <c r="T141" i="1" l="1"/>
  <c r="R142" i="1"/>
  <c r="S141" i="1"/>
  <c r="U140" i="1"/>
  <c r="V140" i="1" s="1"/>
  <c r="L143" i="1"/>
  <c r="M143" i="1" s="1"/>
  <c r="N143" i="1" s="1"/>
  <c r="O143" i="1" s="1"/>
  <c r="P143" i="1" s="1"/>
  <c r="Q143" i="1" s="1"/>
  <c r="L144" i="1" l="1"/>
  <c r="M144" i="1" s="1"/>
  <c r="N144" i="1" s="1"/>
  <c r="O144" i="1" s="1"/>
  <c r="P144" i="1" s="1"/>
  <c r="Q144" i="1" s="1"/>
  <c r="R143" i="1"/>
  <c r="S142" i="1"/>
  <c r="T142" i="1"/>
  <c r="U141" i="1"/>
  <c r="V141" i="1" s="1"/>
  <c r="T143" i="1" l="1"/>
  <c r="R144" i="1"/>
  <c r="S143" i="1"/>
  <c r="L145" i="1"/>
  <c r="M145" i="1" s="1"/>
  <c r="N145" i="1" s="1"/>
  <c r="O145" i="1" s="1"/>
  <c r="P145" i="1" s="1"/>
  <c r="Q145" i="1" s="1"/>
  <c r="U142" i="1"/>
  <c r="V142" i="1" s="1"/>
  <c r="T144" i="1" l="1"/>
  <c r="R145" i="1"/>
  <c r="S144" i="1"/>
  <c r="L146" i="1"/>
  <c r="M146" i="1" s="1"/>
  <c r="N146" i="1" s="1"/>
  <c r="O146" i="1" s="1"/>
  <c r="P146" i="1" s="1"/>
  <c r="Q146" i="1" s="1"/>
  <c r="U143" i="1"/>
  <c r="V143" i="1" s="1"/>
  <c r="L147" i="1" l="1"/>
  <c r="M147" i="1" s="1"/>
  <c r="N147" i="1" s="1"/>
  <c r="O147" i="1" s="1"/>
  <c r="P147" i="1" s="1"/>
  <c r="Q147" i="1" s="1"/>
  <c r="T145" i="1"/>
  <c r="R146" i="1"/>
  <c r="S145" i="1"/>
  <c r="U144" i="1"/>
  <c r="V144" i="1" s="1"/>
  <c r="R147" i="1" l="1"/>
  <c r="S146" i="1"/>
  <c r="T146" i="1"/>
  <c r="U145" i="1"/>
  <c r="V145" i="1" s="1"/>
  <c r="L148" i="1"/>
  <c r="M148" i="1" s="1"/>
  <c r="N148" i="1" s="1"/>
  <c r="O148" i="1" s="1"/>
  <c r="P148" i="1" s="1"/>
  <c r="Q148" i="1" s="1"/>
  <c r="U146" i="1" l="1"/>
  <c r="V146" i="1" s="1"/>
  <c r="L149" i="1"/>
  <c r="M149" i="1" s="1"/>
  <c r="N149" i="1" s="1"/>
  <c r="O149" i="1" s="1"/>
  <c r="P149" i="1" s="1"/>
  <c r="Q149" i="1" s="1"/>
  <c r="T147" i="1"/>
  <c r="R148" i="1"/>
  <c r="S147" i="1"/>
  <c r="T148" i="1" l="1"/>
  <c r="R149" i="1"/>
  <c r="S148" i="1"/>
  <c r="U147" i="1"/>
  <c r="V147" i="1" s="1"/>
  <c r="L150" i="1"/>
  <c r="M150" i="1" s="1"/>
  <c r="N150" i="1" s="1"/>
  <c r="O150" i="1" s="1"/>
  <c r="P150" i="1" s="1"/>
  <c r="Q150" i="1" s="1"/>
  <c r="T149" i="1" l="1"/>
  <c r="R150" i="1"/>
  <c r="S149" i="1"/>
  <c r="L151" i="1"/>
  <c r="M151" i="1" s="1"/>
  <c r="N151" i="1" s="1"/>
  <c r="O151" i="1" s="1"/>
  <c r="U148" i="1"/>
  <c r="V148" i="1" s="1"/>
  <c r="S150" i="1" l="1"/>
  <c r="T150" i="1"/>
  <c r="U150" i="1" s="1"/>
  <c r="V150" i="1" s="1"/>
  <c r="R151" i="1"/>
  <c r="P151" i="1"/>
  <c r="Q151" i="1" s="1"/>
  <c r="L152" i="1"/>
  <c r="M152" i="1" s="1"/>
  <c r="N152" i="1" s="1"/>
  <c r="O152" i="1" s="1"/>
  <c r="U149" i="1"/>
  <c r="V149" i="1" s="1"/>
  <c r="X152" i="1" l="1"/>
  <c r="Y152" i="1"/>
  <c r="P152" i="1"/>
  <c r="T151" i="1"/>
  <c r="R152" i="1"/>
  <c r="S151" i="1"/>
  <c r="L153" i="1"/>
  <c r="M153" i="1" s="1"/>
  <c r="N153" i="1" s="1"/>
  <c r="O153" i="1" s="1"/>
  <c r="U151" i="1" l="1"/>
  <c r="V151" i="1" s="1"/>
  <c r="Y153" i="1"/>
  <c r="P153" i="1"/>
  <c r="L154" i="1"/>
  <c r="M154" i="1" s="1"/>
  <c r="N154" i="1" s="1"/>
  <c r="O154" i="1" s="1"/>
  <c r="X153" i="1"/>
  <c r="Q152" i="1"/>
  <c r="W152" i="1"/>
  <c r="Z152" i="1"/>
  <c r="AA152" i="1" s="1"/>
  <c r="R153" i="1"/>
  <c r="T152" i="1"/>
  <c r="S152" i="1"/>
  <c r="X154" i="1" l="1"/>
  <c r="AB152" i="1"/>
  <c r="U152" i="1"/>
  <c r="V152" i="1" s="1"/>
  <c r="R154" i="1"/>
  <c r="T153" i="1"/>
  <c r="Z153" i="1"/>
  <c r="Q153" i="1"/>
  <c r="S153" i="1" s="1"/>
  <c r="W153" i="1"/>
  <c r="L155" i="1"/>
  <c r="M155" i="1" s="1"/>
  <c r="N155" i="1" s="1"/>
  <c r="O155" i="1" s="1"/>
  <c r="Y154" i="1"/>
  <c r="P154" i="1"/>
  <c r="AB153" i="1"/>
  <c r="AA153" i="1"/>
  <c r="L156" i="1" l="1"/>
  <c r="M156" i="1" s="1"/>
  <c r="N156" i="1" s="1"/>
  <c r="O156" i="1" s="1"/>
  <c r="R155" i="1"/>
  <c r="T154" i="1"/>
  <c r="W154" i="1"/>
  <c r="Z154" i="1"/>
  <c r="Q154" i="1"/>
  <c r="S154" i="1" s="1"/>
  <c r="AA154" i="1"/>
  <c r="AB154" i="1"/>
  <c r="P155" i="1"/>
  <c r="Y155" i="1"/>
  <c r="X155" i="1"/>
  <c r="U153" i="1"/>
  <c r="V153" i="1" s="1"/>
  <c r="Y156" i="1" l="1"/>
  <c r="P156" i="1"/>
  <c r="X156" i="1"/>
  <c r="L157" i="1"/>
  <c r="M157" i="1" s="1"/>
  <c r="N157" i="1" s="1"/>
  <c r="O157" i="1" s="1"/>
  <c r="W155" i="1"/>
  <c r="Z155" i="1"/>
  <c r="Q155" i="1"/>
  <c r="S155" i="1" s="1"/>
  <c r="T155" i="1"/>
  <c r="R156" i="1"/>
  <c r="AB155" i="1"/>
  <c r="AA155" i="1"/>
  <c r="U154" i="1"/>
  <c r="V154" i="1" s="1"/>
  <c r="X157" i="1" l="1"/>
  <c r="R157" i="1"/>
  <c r="T156" i="1"/>
  <c r="L158" i="1"/>
  <c r="M158" i="1" s="1"/>
  <c r="N158" i="1" s="1"/>
  <c r="O158" i="1" s="1"/>
  <c r="AB156" i="1"/>
  <c r="AA156" i="1"/>
  <c r="U155" i="1"/>
  <c r="V155" i="1" s="1"/>
  <c r="Y157" i="1"/>
  <c r="P157" i="1"/>
  <c r="Q156" i="1"/>
  <c r="S156" i="1" s="1"/>
  <c r="W156" i="1"/>
  <c r="Z156" i="1"/>
  <c r="Z157" i="1" l="1"/>
  <c r="Q157" i="1"/>
  <c r="W157" i="1"/>
  <c r="L159" i="1"/>
  <c r="M159" i="1" s="1"/>
  <c r="N159" i="1" s="1"/>
  <c r="O159" i="1" s="1"/>
  <c r="AB157" i="1"/>
  <c r="AA157" i="1"/>
  <c r="U156" i="1"/>
  <c r="V156" i="1" s="1"/>
  <c r="X158" i="1"/>
  <c r="Y158" i="1"/>
  <c r="P158" i="1"/>
  <c r="R158" i="1"/>
  <c r="T157" i="1"/>
  <c r="S157" i="1"/>
  <c r="X159" i="1" l="1"/>
  <c r="P159" i="1"/>
  <c r="Y159" i="1"/>
  <c r="W158" i="1"/>
  <c r="Z158" i="1"/>
  <c r="Q158" i="1"/>
  <c r="S158" i="1"/>
  <c r="R159" i="1"/>
  <c r="T158" i="1"/>
  <c r="AA158" i="1"/>
  <c r="AB158" i="1"/>
  <c r="U157" i="1"/>
  <c r="V157" i="1" s="1"/>
  <c r="L160" i="1"/>
  <c r="M160" i="1" s="1"/>
  <c r="N160" i="1" s="1"/>
  <c r="O160" i="1" s="1"/>
  <c r="X160" i="1" s="1"/>
  <c r="T159" i="1" l="1"/>
  <c r="R160" i="1"/>
  <c r="Y160" i="1"/>
  <c r="P160" i="1"/>
  <c r="L161" i="1"/>
  <c r="M161" i="1" s="1"/>
  <c r="N161" i="1" s="1"/>
  <c r="O161" i="1" s="1"/>
  <c r="U158" i="1"/>
  <c r="V158" i="1" s="1"/>
  <c r="W159" i="1"/>
  <c r="Q159" i="1"/>
  <c r="S159" i="1" s="1"/>
  <c r="X161" i="1" l="1"/>
  <c r="Z159" i="1"/>
  <c r="AA159" i="1" s="1"/>
  <c r="AB159" i="1" s="1"/>
  <c r="L162" i="1"/>
  <c r="M162" i="1" s="1"/>
  <c r="N162" i="1" s="1"/>
  <c r="O162" i="1" s="1"/>
  <c r="R161" i="1"/>
  <c r="T160" i="1"/>
  <c r="Q160" i="1"/>
  <c r="Z160" i="1" s="1"/>
  <c r="AA160" i="1" s="1"/>
  <c r="AB160" i="1" s="1"/>
  <c r="W160" i="1"/>
  <c r="U159" i="1"/>
  <c r="V159" i="1" s="1"/>
  <c r="Y161" i="1"/>
  <c r="P161" i="1"/>
  <c r="Z161" i="1" l="1"/>
  <c r="Q161" i="1"/>
  <c r="W161" i="1"/>
  <c r="AB161" i="1"/>
  <c r="AA161" i="1"/>
  <c r="Y162" i="1"/>
  <c r="P162" i="1"/>
  <c r="R162" i="1"/>
  <c r="T161" i="1"/>
  <c r="S161" i="1"/>
  <c r="S160" i="1"/>
  <c r="U160" i="1" s="1"/>
  <c r="V160" i="1" s="1"/>
  <c r="L163" i="1"/>
  <c r="M163" i="1" s="1"/>
  <c r="N163" i="1" s="1"/>
  <c r="O163" i="1" s="1"/>
  <c r="X163" i="1" s="1"/>
  <c r="X162" i="1"/>
  <c r="W162" i="1" l="1"/>
  <c r="Z162" i="1"/>
  <c r="Q162" i="1"/>
  <c r="S162" i="1" s="1"/>
  <c r="AA162" i="1"/>
  <c r="AB162" i="1"/>
  <c r="L164" i="1"/>
  <c r="M164" i="1" s="1"/>
  <c r="N164" i="1" s="1"/>
  <c r="O164" i="1" s="1"/>
  <c r="U161" i="1"/>
  <c r="V161" i="1" s="1"/>
  <c r="P163" i="1"/>
  <c r="Y163" i="1"/>
  <c r="R163" i="1"/>
  <c r="T162" i="1"/>
  <c r="AB163" i="1" l="1"/>
  <c r="AA163" i="1"/>
  <c r="Y164" i="1"/>
  <c r="P164" i="1"/>
  <c r="U162" i="1"/>
  <c r="V162" i="1" s="1"/>
  <c r="X164" i="1"/>
  <c r="L165" i="1"/>
  <c r="M165" i="1" s="1"/>
  <c r="N165" i="1" s="1"/>
  <c r="O165" i="1" s="1"/>
  <c r="T163" i="1"/>
  <c r="R164" i="1"/>
  <c r="W163" i="1"/>
  <c r="Z163" i="1"/>
  <c r="Q163" i="1"/>
  <c r="S163" i="1" s="1"/>
  <c r="L166" i="1" l="1"/>
  <c r="M166" i="1" s="1"/>
  <c r="N166" i="1" s="1"/>
  <c r="O166" i="1" s="1"/>
  <c r="Q164" i="1"/>
  <c r="W164" i="1"/>
  <c r="Z164" i="1"/>
  <c r="AB164" i="1"/>
  <c r="AA164" i="1"/>
  <c r="U163" i="1"/>
  <c r="V163" i="1" s="1"/>
  <c r="R165" i="1"/>
  <c r="T164" i="1"/>
  <c r="S164" i="1"/>
  <c r="Y165" i="1"/>
  <c r="P165" i="1"/>
  <c r="X165" i="1"/>
  <c r="X166" i="1" s="1"/>
  <c r="U164" i="1" l="1"/>
  <c r="V164" i="1" s="1"/>
  <c r="Y166" i="1"/>
  <c r="P166" i="1"/>
  <c r="AB165" i="1"/>
  <c r="AA165" i="1"/>
  <c r="Z165" i="1"/>
  <c r="Q165" i="1"/>
  <c r="W165" i="1"/>
  <c r="R166" i="1"/>
  <c r="T165" i="1"/>
  <c r="S165" i="1"/>
  <c r="L167" i="1"/>
  <c r="M167" i="1" s="1"/>
  <c r="N167" i="1" s="1"/>
  <c r="O167" i="1" s="1"/>
  <c r="U165" i="1" l="1"/>
  <c r="V165" i="1" s="1"/>
  <c r="P167" i="1"/>
  <c r="Y167" i="1"/>
  <c r="W166" i="1"/>
  <c r="Q166" i="1"/>
  <c r="Z166" i="1" s="1"/>
  <c r="AA166" i="1" s="1"/>
  <c r="AB166" i="1" s="1"/>
  <c r="L168" i="1"/>
  <c r="M168" i="1" s="1"/>
  <c r="N168" i="1" s="1"/>
  <c r="O168" i="1" s="1"/>
  <c r="S166" i="1"/>
  <c r="R167" i="1"/>
  <c r="T166" i="1"/>
  <c r="X167" i="1"/>
  <c r="T167" i="1" l="1"/>
  <c r="R168" i="1"/>
  <c r="AB167" i="1"/>
  <c r="AA167" i="1"/>
  <c r="Y168" i="1"/>
  <c r="P168" i="1"/>
  <c r="X168" i="1"/>
  <c r="U166" i="1"/>
  <c r="V166" i="1" s="1"/>
  <c r="L169" i="1"/>
  <c r="M169" i="1" s="1"/>
  <c r="N169" i="1" s="1"/>
  <c r="O169" i="1" s="1"/>
  <c r="W167" i="1"/>
  <c r="Z167" i="1"/>
  <c r="Q167" i="1"/>
  <c r="S167" i="1" s="1"/>
  <c r="L170" i="1" l="1"/>
  <c r="M170" i="1" s="1"/>
  <c r="N170" i="1" s="1"/>
  <c r="O170" i="1" s="1"/>
  <c r="Q168" i="1"/>
  <c r="S168" i="1" s="1"/>
  <c r="W168" i="1"/>
  <c r="Z168" i="1"/>
  <c r="R169" i="1"/>
  <c r="T168" i="1"/>
  <c r="Y169" i="1"/>
  <c r="P169" i="1"/>
  <c r="AB168" i="1"/>
  <c r="AA168" i="1"/>
  <c r="X169" i="1"/>
  <c r="U167" i="1"/>
  <c r="V167" i="1" s="1"/>
  <c r="X170" i="1" l="1"/>
  <c r="U168" i="1"/>
  <c r="V168" i="1" s="1"/>
  <c r="R170" i="1"/>
  <c r="T169" i="1"/>
  <c r="Y170" i="1"/>
  <c r="P170" i="1"/>
  <c r="Q169" i="1"/>
  <c r="S169" i="1" s="1"/>
  <c r="W169" i="1"/>
  <c r="L171" i="1"/>
  <c r="M171" i="1" s="1"/>
  <c r="N171" i="1" s="1"/>
  <c r="O171" i="1" s="1"/>
  <c r="Z169" i="1" l="1"/>
  <c r="AA169" i="1" s="1"/>
  <c r="AB169" i="1" s="1"/>
  <c r="W170" i="1"/>
  <c r="Z170" i="1"/>
  <c r="Q170" i="1"/>
  <c r="S170" i="1" s="1"/>
  <c r="U169" i="1"/>
  <c r="V169" i="1" s="1"/>
  <c r="L172" i="1"/>
  <c r="M172" i="1" s="1"/>
  <c r="N172" i="1" s="1"/>
  <c r="O172" i="1" s="1"/>
  <c r="AA170" i="1"/>
  <c r="AB170" i="1"/>
  <c r="R171" i="1"/>
  <c r="T170" i="1"/>
  <c r="P171" i="1"/>
  <c r="Y171" i="1"/>
  <c r="X171" i="1"/>
  <c r="U170" i="1" l="1"/>
  <c r="V170" i="1" s="1"/>
  <c r="W171" i="1"/>
  <c r="Z171" i="1"/>
  <c r="Q171" i="1"/>
  <c r="S171" i="1" s="1"/>
  <c r="AB171" i="1"/>
  <c r="AA171" i="1"/>
  <c r="Y172" i="1"/>
  <c r="P172" i="1"/>
  <c r="T171" i="1"/>
  <c r="R172" i="1"/>
  <c r="X172" i="1"/>
  <c r="L173" i="1"/>
  <c r="M173" i="1" s="1"/>
  <c r="N173" i="1" s="1"/>
  <c r="O173" i="1" s="1"/>
  <c r="T172" i="1" l="1"/>
  <c r="Q172" i="1"/>
  <c r="S172" i="1" s="1"/>
  <c r="W172" i="1"/>
  <c r="Z172" i="1"/>
  <c r="R173" i="1"/>
  <c r="Y173" i="1"/>
  <c r="P173" i="1"/>
  <c r="AB172" i="1"/>
  <c r="AA172" i="1"/>
  <c r="X173" i="1"/>
  <c r="L174" i="1"/>
  <c r="M174" i="1" s="1"/>
  <c r="N174" i="1" s="1"/>
  <c r="O174" i="1" s="1"/>
  <c r="U171" i="1"/>
  <c r="V171" i="1" s="1"/>
  <c r="Z173" i="1" l="1"/>
  <c r="Q173" i="1"/>
  <c r="S173" i="1" s="1"/>
  <c r="W173" i="1"/>
  <c r="AB173" i="1"/>
  <c r="AA173" i="1"/>
  <c r="R174" i="1"/>
  <c r="T173" i="1"/>
  <c r="Y174" i="1"/>
  <c r="P174" i="1"/>
  <c r="L175" i="1"/>
  <c r="M175" i="1" s="1"/>
  <c r="N175" i="1" s="1"/>
  <c r="O175" i="1" s="1"/>
  <c r="X174" i="1"/>
  <c r="U172" i="1"/>
  <c r="V172" i="1" s="1"/>
  <c r="W174" i="1" l="1"/>
  <c r="Q174" i="1"/>
  <c r="Z174" i="1" s="1"/>
  <c r="AA174" i="1" s="1"/>
  <c r="AB174" i="1" s="1"/>
  <c r="U173" i="1"/>
  <c r="V173" i="1" s="1"/>
  <c r="P175" i="1"/>
  <c r="Y175" i="1"/>
  <c r="R175" i="1"/>
  <c r="T174" i="1"/>
  <c r="L176" i="1"/>
  <c r="M176" i="1" s="1"/>
  <c r="N176" i="1" s="1"/>
  <c r="O176" i="1" s="1"/>
  <c r="X175" i="1"/>
  <c r="S174" i="1" l="1"/>
  <c r="X176" i="1"/>
  <c r="AB175" i="1"/>
  <c r="AA175" i="1"/>
  <c r="U174" i="1"/>
  <c r="V174" i="1" s="1"/>
  <c r="Y176" i="1"/>
  <c r="P176" i="1"/>
  <c r="L177" i="1"/>
  <c r="M177" i="1" s="1"/>
  <c r="N177" i="1" s="1"/>
  <c r="O177" i="1" s="1"/>
  <c r="T175" i="1"/>
  <c r="R176" i="1"/>
  <c r="W175" i="1"/>
  <c r="Z175" i="1"/>
  <c r="Q175" i="1"/>
  <c r="S175" i="1" s="1"/>
  <c r="R177" i="1" l="1"/>
  <c r="T176" i="1"/>
  <c r="L178" i="1"/>
  <c r="M178" i="1" s="1"/>
  <c r="N178" i="1" s="1"/>
  <c r="O178" i="1" s="1"/>
  <c r="Y177" i="1"/>
  <c r="P177" i="1"/>
  <c r="X177" i="1"/>
  <c r="U175" i="1"/>
  <c r="V175" i="1" s="1"/>
  <c r="Q176" i="1"/>
  <c r="S176" i="1" s="1"/>
  <c r="W176" i="1"/>
  <c r="Z176" i="1" l="1"/>
  <c r="AA176" i="1" s="1"/>
  <c r="AB176" i="1" s="1"/>
  <c r="AB177" i="1"/>
  <c r="AA177" i="1"/>
  <c r="Y178" i="1"/>
  <c r="P178" i="1"/>
  <c r="R178" i="1"/>
  <c r="T177" i="1"/>
  <c r="U176" i="1"/>
  <c r="V176" i="1" s="1"/>
  <c r="X178" i="1"/>
  <c r="L179" i="1"/>
  <c r="M179" i="1" s="1"/>
  <c r="N179" i="1" s="1"/>
  <c r="O179" i="1" s="1"/>
  <c r="Z177" i="1"/>
  <c r="Q177" i="1"/>
  <c r="S177" i="1" s="1"/>
  <c r="W177" i="1"/>
  <c r="AA178" i="1" l="1"/>
  <c r="AB178" i="1"/>
  <c r="P179" i="1"/>
  <c r="Y179" i="1"/>
  <c r="U177" i="1"/>
  <c r="V177" i="1" s="1"/>
  <c r="X179" i="1"/>
  <c r="L180" i="1"/>
  <c r="M180" i="1" s="1"/>
  <c r="N180" i="1" s="1"/>
  <c r="O180" i="1" s="1"/>
  <c r="X180" i="1" s="1"/>
  <c r="R179" i="1"/>
  <c r="T178" i="1"/>
  <c r="W178" i="1"/>
  <c r="Z178" i="1"/>
  <c r="Q178" i="1"/>
  <c r="S178" i="1" s="1"/>
  <c r="U178" i="1" l="1"/>
  <c r="V178" i="1" s="1"/>
  <c r="T179" i="1"/>
  <c r="R180" i="1"/>
  <c r="W179" i="1"/>
  <c r="Z179" i="1"/>
  <c r="Q179" i="1"/>
  <c r="S179" i="1" s="1"/>
  <c r="L181" i="1"/>
  <c r="M181" i="1" s="1"/>
  <c r="N181" i="1" s="1"/>
  <c r="O181" i="1" s="1"/>
  <c r="X181" i="1" s="1"/>
  <c r="Y180" i="1"/>
  <c r="P180" i="1"/>
  <c r="AB179" i="1"/>
  <c r="AA179" i="1"/>
  <c r="R181" i="1" l="1"/>
  <c r="T180" i="1"/>
  <c r="Q180" i="1"/>
  <c r="S180" i="1" s="1"/>
  <c r="W180" i="1"/>
  <c r="Z180" i="1"/>
  <c r="AB180" i="1"/>
  <c r="AA180" i="1"/>
  <c r="U179" i="1"/>
  <c r="V179" i="1" s="1"/>
  <c r="L182" i="1"/>
  <c r="M182" i="1" s="1"/>
  <c r="N182" i="1" s="1"/>
  <c r="O182" i="1" s="1"/>
  <c r="Y181" i="1"/>
  <c r="P181" i="1"/>
  <c r="Y182" i="1" l="1"/>
  <c r="P182" i="1"/>
  <c r="AB181" i="1"/>
  <c r="AA181" i="1"/>
  <c r="X182" i="1"/>
  <c r="L183" i="1"/>
  <c r="M183" i="1" s="1"/>
  <c r="N183" i="1" s="1"/>
  <c r="O183" i="1" s="1"/>
  <c r="U180" i="1"/>
  <c r="V180" i="1" s="1"/>
  <c r="Z181" i="1"/>
  <c r="Q181" i="1"/>
  <c r="S181" i="1" s="1"/>
  <c r="W181" i="1"/>
  <c r="R182" i="1"/>
  <c r="T181" i="1"/>
  <c r="U181" i="1" l="1"/>
  <c r="V181" i="1" s="1"/>
  <c r="P183" i="1"/>
  <c r="Y183" i="1"/>
  <c r="W182" i="1"/>
  <c r="Z182" i="1"/>
  <c r="Q182" i="1"/>
  <c r="AA182" i="1"/>
  <c r="AB182" i="1"/>
  <c r="L184" i="1"/>
  <c r="M184" i="1" s="1"/>
  <c r="N184" i="1" s="1"/>
  <c r="O184" i="1" s="1"/>
  <c r="S182" i="1"/>
  <c r="R183" i="1"/>
  <c r="T182" i="1"/>
  <c r="X183" i="1"/>
  <c r="X184" i="1" l="1"/>
  <c r="AB183" i="1"/>
  <c r="AA183" i="1"/>
  <c r="T183" i="1"/>
  <c r="R184" i="1"/>
  <c r="Y184" i="1"/>
  <c r="P184" i="1"/>
  <c r="U182" i="1"/>
  <c r="V182" i="1" s="1"/>
  <c r="L185" i="1"/>
  <c r="M185" i="1" s="1"/>
  <c r="N185" i="1" s="1"/>
  <c r="O185" i="1" s="1"/>
  <c r="W183" i="1"/>
  <c r="Z183" i="1"/>
  <c r="Q183" i="1"/>
  <c r="S183" i="1" s="1"/>
  <c r="X185" i="1" l="1"/>
  <c r="Y185" i="1"/>
  <c r="P185" i="1"/>
  <c r="Q184" i="1"/>
  <c r="S184" i="1" s="1"/>
  <c r="W184" i="1"/>
  <c r="Z184" i="1"/>
  <c r="U183" i="1"/>
  <c r="V183" i="1" s="1"/>
  <c r="L186" i="1"/>
  <c r="M186" i="1" s="1"/>
  <c r="N186" i="1" s="1"/>
  <c r="O186" i="1" s="1"/>
  <c r="X186" i="1" s="1"/>
  <c r="AB184" i="1"/>
  <c r="AA184" i="1"/>
  <c r="R185" i="1"/>
  <c r="T184" i="1"/>
  <c r="L187" i="1" l="1"/>
  <c r="M187" i="1" s="1"/>
  <c r="N187" i="1" s="1"/>
  <c r="O187" i="1" s="1"/>
  <c r="Z185" i="1"/>
  <c r="Q185" i="1"/>
  <c r="W185" i="1"/>
  <c r="R186" i="1"/>
  <c r="T185" i="1"/>
  <c r="S185" i="1"/>
  <c r="U184" i="1"/>
  <c r="V184" i="1" s="1"/>
  <c r="Y186" i="1"/>
  <c r="P186" i="1"/>
  <c r="AB185" i="1"/>
  <c r="AA185" i="1"/>
  <c r="W186" i="1" l="1"/>
  <c r="Z186" i="1"/>
  <c r="Q186" i="1"/>
  <c r="AA186" i="1"/>
  <c r="AB186" i="1"/>
  <c r="U185" i="1"/>
  <c r="V185" i="1" s="1"/>
  <c r="X187" i="1"/>
  <c r="S186" i="1"/>
  <c r="R187" i="1"/>
  <c r="T186" i="1"/>
  <c r="L188" i="1"/>
  <c r="M188" i="1" s="1"/>
  <c r="N188" i="1" s="1"/>
  <c r="O188" i="1" s="1"/>
  <c r="X188" i="1" s="1"/>
  <c r="P187" i="1"/>
  <c r="Y187" i="1"/>
  <c r="AB187" i="1" l="1"/>
  <c r="AA187" i="1"/>
  <c r="L189" i="1"/>
  <c r="M189" i="1" s="1"/>
  <c r="N189" i="1" s="1"/>
  <c r="O189" i="1" s="1"/>
  <c r="U186" i="1"/>
  <c r="V186" i="1" s="1"/>
  <c r="Y188" i="1"/>
  <c r="P188" i="1"/>
  <c r="X189" i="1"/>
  <c r="W187" i="1"/>
  <c r="Z187" i="1"/>
  <c r="Q187" i="1"/>
  <c r="T187" i="1"/>
  <c r="S187" i="1"/>
  <c r="R188" i="1"/>
  <c r="U187" i="1" l="1"/>
  <c r="V187" i="1" s="1"/>
  <c r="Y189" i="1"/>
  <c r="P189" i="1"/>
  <c r="Q188" i="1"/>
  <c r="S188" i="1" s="1"/>
  <c r="W188" i="1"/>
  <c r="L190" i="1"/>
  <c r="M190" i="1" s="1"/>
  <c r="N190" i="1" s="1"/>
  <c r="O190" i="1" s="1"/>
  <c r="X190" i="1" s="1"/>
  <c r="R189" i="1"/>
  <c r="T188" i="1"/>
  <c r="U188" i="1" l="1"/>
  <c r="V188" i="1" s="1"/>
  <c r="R190" i="1"/>
  <c r="T189" i="1"/>
  <c r="L191" i="1"/>
  <c r="M191" i="1" s="1"/>
  <c r="N191" i="1" s="1"/>
  <c r="O191" i="1" s="1"/>
  <c r="X191" i="1" s="1"/>
  <c r="Y190" i="1"/>
  <c r="P190" i="1"/>
  <c r="Z188" i="1"/>
  <c r="AA188" i="1" s="1"/>
  <c r="AB188" i="1" s="1"/>
  <c r="Q189" i="1"/>
  <c r="S189" i="1" s="1"/>
  <c r="W189" i="1"/>
  <c r="AB189" i="1"/>
  <c r="AA189" i="1"/>
  <c r="AA190" i="1" l="1"/>
  <c r="AB190" i="1"/>
  <c r="Z189" i="1"/>
  <c r="Z190" i="1" s="1"/>
  <c r="U189" i="1"/>
  <c r="V189" i="1" s="1"/>
  <c r="L192" i="1"/>
  <c r="M192" i="1" s="1"/>
  <c r="N192" i="1" s="1"/>
  <c r="O192" i="1" s="1"/>
  <c r="R191" i="1"/>
  <c r="T190" i="1"/>
  <c r="W190" i="1"/>
  <c r="Q190" i="1"/>
  <c r="S190" i="1" s="1"/>
  <c r="P191" i="1"/>
  <c r="Y191" i="1"/>
  <c r="X192" i="1" l="1"/>
  <c r="T191" i="1"/>
  <c r="R192" i="1"/>
  <c r="AB191" i="1"/>
  <c r="AA191" i="1"/>
  <c r="Y192" i="1"/>
  <c r="P192" i="1"/>
  <c r="W191" i="1"/>
  <c r="Z191" i="1"/>
  <c r="Q191" i="1"/>
  <c r="S191" i="1" s="1"/>
  <c r="U190" i="1"/>
  <c r="V190" i="1" s="1"/>
  <c r="L193" i="1"/>
  <c r="M193" i="1" s="1"/>
  <c r="N193" i="1" s="1"/>
  <c r="O193" i="1" s="1"/>
  <c r="X193" i="1" s="1"/>
  <c r="Q192" i="1" l="1"/>
  <c r="W192" i="1"/>
  <c r="Z192" i="1"/>
  <c r="T192" i="1"/>
  <c r="S192" i="1"/>
  <c r="AB192" i="1"/>
  <c r="AA192" i="1"/>
  <c r="R193" i="1"/>
  <c r="Y193" i="1"/>
  <c r="P193" i="1"/>
  <c r="L194" i="1"/>
  <c r="M194" i="1" s="1"/>
  <c r="N194" i="1" s="1"/>
  <c r="O194" i="1" s="1"/>
  <c r="X194" i="1" s="1"/>
  <c r="U191" i="1"/>
  <c r="V191" i="1" s="1"/>
  <c r="U192" i="1" l="1"/>
  <c r="V192" i="1" s="1"/>
  <c r="L195" i="1"/>
  <c r="M195" i="1" s="1"/>
  <c r="N195" i="1" s="1"/>
  <c r="O195" i="1" s="1"/>
  <c r="R194" i="1"/>
  <c r="T193" i="1"/>
  <c r="Q193" i="1"/>
  <c r="S193" i="1" s="1"/>
  <c r="W193" i="1"/>
  <c r="Y194" i="1"/>
  <c r="P194" i="1"/>
  <c r="W194" i="1" l="1"/>
  <c r="Q194" i="1"/>
  <c r="S194" i="1" s="1"/>
  <c r="R195" i="1"/>
  <c r="T194" i="1"/>
  <c r="Z193" i="1"/>
  <c r="AA193" i="1" s="1"/>
  <c r="AB193" i="1" s="1"/>
  <c r="L196" i="1"/>
  <c r="M196" i="1" s="1"/>
  <c r="N196" i="1" s="1"/>
  <c r="O196" i="1" s="1"/>
  <c r="U193" i="1"/>
  <c r="V193" i="1" s="1"/>
  <c r="X195" i="1"/>
  <c r="P195" i="1"/>
  <c r="Y195" i="1"/>
  <c r="X196" i="1" l="1"/>
  <c r="Z194" i="1"/>
  <c r="Z195" i="1" s="1"/>
  <c r="AB195" i="1"/>
  <c r="AA195" i="1"/>
  <c r="Y196" i="1"/>
  <c r="P196" i="1"/>
  <c r="AA194" i="1"/>
  <c r="AB194" i="1" s="1"/>
  <c r="W195" i="1"/>
  <c r="Q195" i="1"/>
  <c r="L197" i="1"/>
  <c r="M197" i="1" s="1"/>
  <c r="N197" i="1" s="1"/>
  <c r="O197" i="1" s="1"/>
  <c r="U194" i="1"/>
  <c r="V194" i="1" s="1"/>
  <c r="T195" i="1"/>
  <c r="S195" i="1"/>
  <c r="R196" i="1"/>
  <c r="Y197" i="1" l="1"/>
  <c r="P197" i="1"/>
  <c r="AB196" i="1"/>
  <c r="AA196" i="1"/>
  <c r="Q196" i="1"/>
  <c r="W196" i="1"/>
  <c r="Z196" i="1"/>
  <c r="R197" i="1"/>
  <c r="T196" i="1"/>
  <c r="S196" i="1"/>
  <c r="L198" i="1"/>
  <c r="M198" i="1" s="1"/>
  <c r="N198" i="1" s="1"/>
  <c r="O198" i="1" s="1"/>
  <c r="X198" i="1" s="1"/>
  <c r="U195" i="1"/>
  <c r="V195" i="1" s="1"/>
  <c r="X197" i="1"/>
  <c r="U196" i="1" l="1"/>
  <c r="V196" i="1" s="1"/>
  <c r="Z197" i="1"/>
  <c r="Q197" i="1"/>
  <c r="S197" i="1" s="1"/>
  <c r="W197" i="1"/>
  <c r="L199" i="1"/>
  <c r="M199" i="1" s="1"/>
  <c r="N199" i="1" s="1"/>
  <c r="O199" i="1" s="1"/>
  <c r="Y198" i="1"/>
  <c r="P198" i="1"/>
  <c r="R198" i="1"/>
  <c r="T197" i="1"/>
  <c r="AB197" i="1"/>
  <c r="AA197" i="1"/>
  <c r="X199" i="1" l="1"/>
  <c r="AA198" i="1"/>
  <c r="AB198" i="1"/>
  <c r="U197" i="1"/>
  <c r="V197" i="1" s="1"/>
  <c r="R199" i="1"/>
  <c r="T198" i="1"/>
  <c r="L200" i="1"/>
  <c r="M200" i="1" s="1"/>
  <c r="N200" i="1" s="1"/>
  <c r="O200" i="1" s="1"/>
  <c r="W198" i="1"/>
  <c r="Z198" i="1"/>
  <c r="Q198" i="1"/>
  <c r="S198" i="1" s="1"/>
  <c r="P199" i="1"/>
  <c r="Y199" i="1"/>
  <c r="Y200" i="1" l="1"/>
  <c r="P200" i="1"/>
  <c r="L201" i="1"/>
  <c r="M201" i="1" s="1"/>
  <c r="N201" i="1" s="1"/>
  <c r="O201" i="1" s="1"/>
  <c r="U198" i="1"/>
  <c r="V198" i="1" s="1"/>
  <c r="W199" i="1"/>
  <c r="Z199" i="1"/>
  <c r="Q199" i="1"/>
  <c r="S199" i="1" s="1"/>
  <c r="AB199" i="1"/>
  <c r="AA199" i="1"/>
  <c r="X200" i="1"/>
  <c r="T199" i="1"/>
  <c r="R200" i="1"/>
  <c r="X201" i="1" l="1"/>
  <c r="R201" i="1"/>
  <c r="T200" i="1"/>
  <c r="L202" i="1"/>
  <c r="M202" i="1" s="1"/>
  <c r="N202" i="1" s="1"/>
  <c r="O202" i="1" s="1"/>
  <c r="Q200" i="1"/>
  <c r="S200" i="1" s="1"/>
  <c r="W200" i="1"/>
  <c r="Z200" i="1"/>
  <c r="U199" i="1"/>
  <c r="V199" i="1" s="1"/>
  <c r="Y201" i="1"/>
  <c r="P201" i="1"/>
  <c r="AB200" i="1"/>
  <c r="AA200" i="1"/>
  <c r="X202" i="1" l="1"/>
  <c r="Z201" i="1"/>
  <c r="Q201" i="1"/>
  <c r="W201" i="1"/>
  <c r="AB201" i="1"/>
  <c r="AA201" i="1"/>
  <c r="U200" i="1"/>
  <c r="V200" i="1" s="1"/>
  <c r="L203" i="1"/>
  <c r="M203" i="1" s="1"/>
  <c r="N203" i="1" s="1"/>
  <c r="O203" i="1" s="1"/>
  <c r="Y202" i="1"/>
  <c r="P202" i="1"/>
  <c r="R202" i="1"/>
  <c r="T201" i="1"/>
  <c r="S201" i="1"/>
  <c r="U201" i="1" l="1"/>
  <c r="V201" i="1" s="1"/>
  <c r="R203" i="1"/>
  <c r="T202" i="1"/>
  <c r="P203" i="1"/>
  <c r="Y203" i="1"/>
  <c r="AA202" i="1"/>
  <c r="AB202" i="1"/>
  <c r="L204" i="1"/>
  <c r="M204" i="1" s="1"/>
  <c r="N204" i="1" s="1"/>
  <c r="O204" i="1" s="1"/>
  <c r="W202" i="1"/>
  <c r="Z202" i="1"/>
  <c r="Q202" i="1"/>
  <c r="S202" i="1" s="1"/>
  <c r="X203" i="1"/>
  <c r="W203" i="1" l="1"/>
  <c r="Z203" i="1"/>
  <c r="Q203" i="1"/>
  <c r="S203" i="1" s="1"/>
  <c r="Y204" i="1"/>
  <c r="P204" i="1"/>
  <c r="AB203" i="1"/>
  <c r="AA203" i="1"/>
  <c r="T203" i="1"/>
  <c r="R204" i="1"/>
  <c r="U202" i="1"/>
  <c r="V202" i="1" s="1"/>
  <c r="L205" i="1"/>
  <c r="M205" i="1" s="1"/>
  <c r="N205" i="1" s="1"/>
  <c r="O205" i="1" s="1"/>
  <c r="X204" i="1"/>
  <c r="R205" i="1" l="1"/>
  <c r="T204" i="1"/>
  <c r="Y205" i="1"/>
  <c r="P205" i="1"/>
  <c r="X205" i="1"/>
  <c r="AB204" i="1"/>
  <c r="AA204" i="1"/>
  <c r="L206" i="1"/>
  <c r="M206" i="1" s="1"/>
  <c r="N206" i="1" s="1"/>
  <c r="O206" i="1" s="1"/>
  <c r="U203" i="1"/>
  <c r="V203" i="1" s="1"/>
  <c r="Q204" i="1"/>
  <c r="S204" i="1" s="1"/>
  <c r="W204" i="1"/>
  <c r="Z204" i="1"/>
  <c r="Y206" i="1" l="1"/>
  <c r="P206" i="1"/>
  <c r="L207" i="1"/>
  <c r="M207" i="1" s="1"/>
  <c r="N207" i="1" s="1"/>
  <c r="O207" i="1" s="1"/>
  <c r="X206" i="1"/>
  <c r="U204" i="1"/>
  <c r="V204" i="1" s="1"/>
  <c r="AB205" i="1"/>
  <c r="AA205" i="1"/>
  <c r="Z205" i="1"/>
  <c r="Q205" i="1"/>
  <c r="W205" i="1"/>
  <c r="R206" i="1"/>
  <c r="T205" i="1"/>
  <c r="S205" i="1"/>
  <c r="U205" i="1" l="1"/>
  <c r="V205" i="1" s="1"/>
  <c r="P207" i="1"/>
  <c r="Y207" i="1"/>
  <c r="W206" i="1"/>
  <c r="Z206" i="1"/>
  <c r="Q206" i="1"/>
  <c r="S206" i="1" s="1"/>
  <c r="AA206" i="1"/>
  <c r="AB206" i="1"/>
  <c r="R207" i="1"/>
  <c r="T206" i="1"/>
  <c r="L208" i="1"/>
  <c r="M208" i="1" s="1"/>
  <c r="N208" i="1" s="1"/>
  <c r="O208" i="1" s="1"/>
  <c r="X207" i="1"/>
  <c r="X208" i="1" l="1"/>
  <c r="U206" i="1"/>
  <c r="V206" i="1" s="1"/>
  <c r="AB207" i="1"/>
  <c r="AA207" i="1"/>
  <c r="L209" i="1"/>
  <c r="M209" i="1" s="1"/>
  <c r="N209" i="1" s="1"/>
  <c r="O209" i="1" s="1"/>
  <c r="T207" i="1"/>
  <c r="R208" i="1"/>
  <c r="Y208" i="1"/>
  <c r="P208" i="1"/>
  <c r="W207" i="1"/>
  <c r="Z207" i="1"/>
  <c r="Q207" i="1"/>
  <c r="S207" i="1" s="1"/>
  <c r="X209" i="1" l="1"/>
  <c r="L210" i="1"/>
  <c r="M210" i="1" s="1"/>
  <c r="N210" i="1" s="1"/>
  <c r="O210" i="1" s="1"/>
  <c r="Q208" i="1"/>
  <c r="S208" i="1" s="1"/>
  <c r="W208" i="1"/>
  <c r="Z208" i="1"/>
  <c r="U207" i="1"/>
  <c r="V207" i="1" s="1"/>
  <c r="R209" i="1"/>
  <c r="T208" i="1"/>
  <c r="AB208" i="1"/>
  <c r="AA208" i="1"/>
  <c r="Y209" i="1"/>
  <c r="P209" i="1"/>
  <c r="X210" i="1" l="1"/>
  <c r="AB209" i="1"/>
  <c r="AA209" i="1"/>
  <c r="U208" i="1"/>
  <c r="V208" i="1" s="1"/>
  <c r="R210" i="1"/>
  <c r="T209" i="1"/>
  <c r="Y210" i="1"/>
  <c r="P210" i="1"/>
  <c r="Z209" i="1"/>
  <c r="Q209" i="1"/>
  <c r="S209" i="1" s="1"/>
  <c r="W209" i="1"/>
  <c r="L211" i="1"/>
  <c r="M211" i="1" s="1"/>
  <c r="N211" i="1" s="1"/>
  <c r="O211" i="1" s="1"/>
  <c r="X211" i="1" s="1"/>
  <c r="R211" i="1" l="1"/>
  <c r="T210" i="1"/>
  <c r="L212" i="1"/>
  <c r="M212" i="1" s="1"/>
  <c r="N212" i="1" s="1"/>
  <c r="O212" i="1" s="1"/>
  <c r="AA210" i="1"/>
  <c r="AB210" i="1"/>
  <c r="P211" i="1"/>
  <c r="Y211" i="1"/>
  <c r="W210" i="1"/>
  <c r="Z210" i="1"/>
  <c r="Q210" i="1"/>
  <c r="S210" i="1" s="1"/>
  <c r="U209" i="1"/>
  <c r="V209" i="1" s="1"/>
  <c r="L213" i="1" l="1"/>
  <c r="M213" i="1" s="1"/>
  <c r="N213" i="1" s="1"/>
  <c r="O213" i="1" s="1"/>
  <c r="U210" i="1"/>
  <c r="V210" i="1" s="1"/>
  <c r="AB211" i="1"/>
  <c r="AA211" i="1"/>
  <c r="T211" i="1"/>
  <c r="R212" i="1"/>
  <c r="W211" i="1"/>
  <c r="Z211" i="1"/>
  <c r="Q211" i="1"/>
  <c r="S211" i="1" s="1"/>
  <c r="X212" i="1"/>
  <c r="Y212" i="1"/>
  <c r="P212" i="1"/>
  <c r="X213" i="1" l="1"/>
  <c r="R213" i="1"/>
  <c r="T212" i="1"/>
  <c r="Q212" i="1"/>
  <c r="S212" i="1" s="1"/>
  <c r="W212" i="1"/>
  <c r="Z212" i="1"/>
  <c r="U211" i="1"/>
  <c r="V211" i="1" s="1"/>
  <c r="Y213" i="1"/>
  <c r="P213" i="1"/>
  <c r="AB212" i="1"/>
  <c r="AA212" i="1"/>
  <c r="L214" i="1"/>
  <c r="M214" i="1" s="1"/>
  <c r="N214" i="1" s="1"/>
  <c r="O214" i="1" s="1"/>
  <c r="R214" i="1" l="1"/>
  <c r="Y214" i="1"/>
  <c r="P214" i="1"/>
  <c r="X214" i="1"/>
  <c r="U212" i="1"/>
  <c r="V212" i="1" s="1"/>
  <c r="AB213" i="1"/>
  <c r="AA213" i="1"/>
  <c r="L215" i="1"/>
  <c r="M215" i="1" s="1"/>
  <c r="N215" i="1" s="1"/>
  <c r="O215" i="1" s="1"/>
  <c r="Z213" i="1"/>
  <c r="Q213" i="1"/>
  <c r="S213" i="1" s="1"/>
  <c r="W213" i="1"/>
  <c r="T213" i="1"/>
  <c r="W214" i="1" l="1"/>
  <c r="Z214" i="1"/>
  <c r="Q214" i="1"/>
  <c r="AA214" i="1"/>
  <c r="AB214" i="1"/>
  <c r="L216" i="1"/>
  <c r="M216" i="1" s="1"/>
  <c r="N216" i="1" s="1"/>
  <c r="O216" i="1" s="1"/>
  <c r="S214" i="1"/>
  <c r="R215" i="1"/>
  <c r="T214" i="1"/>
  <c r="U213" i="1"/>
  <c r="V213" i="1" s="1"/>
  <c r="P215" i="1"/>
  <c r="Y215" i="1"/>
  <c r="X215" i="1"/>
  <c r="Y216" i="1" l="1"/>
  <c r="P216" i="1"/>
  <c r="AB215" i="1"/>
  <c r="AA215" i="1"/>
  <c r="U214" i="1"/>
  <c r="V214" i="1" s="1"/>
  <c r="L217" i="1"/>
  <c r="M217" i="1" s="1"/>
  <c r="N217" i="1" s="1"/>
  <c r="O217" i="1" s="1"/>
  <c r="W215" i="1"/>
  <c r="Z215" i="1"/>
  <c r="Q215" i="1"/>
  <c r="S215" i="1" s="1"/>
  <c r="X216" i="1"/>
  <c r="T215" i="1"/>
  <c r="R216" i="1"/>
  <c r="X217" i="1" l="1"/>
  <c r="R217" i="1"/>
  <c r="T216" i="1"/>
  <c r="L218" i="1"/>
  <c r="M218" i="1" s="1"/>
  <c r="N218" i="1" s="1"/>
  <c r="O218" i="1" s="1"/>
  <c r="Y217" i="1"/>
  <c r="P217" i="1"/>
  <c r="Q216" i="1"/>
  <c r="S216" i="1" s="1"/>
  <c r="W216" i="1"/>
  <c r="Z216" i="1"/>
  <c r="U215" i="1"/>
  <c r="V215" i="1" s="1"/>
  <c r="AB216" i="1"/>
  <c r="AA216" i="1"/>
  <c r="X218" i="1" l="1"/>
  <c r="L219" i="1"/>
  <c r="M219" i="1" s="1"/>
  <c r="N219" i="1" s="1"/>
  <c r="O219" i="1" s="1"/>
  <c r="Z217" i="1"/>
  <c r="Q217" i="1"/>
  <c r="S217" i="1" s="1"/>
  <c r="W217" i="1"/>
  <c r="AB217" i="1"/>
  <c r="AA217" i="1"/>
  <c r="U216" i="1"/>
  <c r="V216" i="1" s="1"/>
  <c r="Y218" i="1"/>
  <c r="P218" i="1"/>
  <c r="R218" i="1"/>
  <c r="T217" i="1"/>
  <c r="R219" i="1" l="1"/>
  <c r="T218" i="1"/>
  <c r="W218" i="1"/>
  <c r="Z218" i="1"/>
  <c r="Q218" i="1"/>
  <c r="S218" i="1" s="1"/>
  <c r="AA218" i="1"/>
  <c r="AB218" i="1"/>
  <c r="L220" i="1"/>
  <c r="M220" i="1" s="1"/>
  <c r="N220" i="1" s="1"/>
  <c r="O220" i="1" s="1"/>
  <c r="U217" i="1"/>
  <c r="V217" i="1" s="1"/>
  <c r="X219" i="1"/>
  <c r="P219" i="1"/>
  <c r="Y219" i="1"/>
  <c r="X220" i="1" l="1"/>
  <c r="AB219" i="1"/>
  <c r="AA219" i="1"/>
  <c r="U218" i="1"/>
  <c r="V218" i="1" s="1"/>
  <c r="T219" i="1"/>
  <c r="R220" i="1"/>
  <c r="Y220" i="1"/>
  <c r="P220" i="1"/>
  <c r="W219" i="1"/>
  <c r="Z219" i="1"/>
  <c r="Q219" i="1"/>
  <c r="S219" i="1" s="1"/>
  <c r="L221" i="1"/>
  <c r="M221" i="1" s="1"/>
  <c r="N221" i="1" s="1"/>
  <c r="O221" i="1" s="1"/>
  <c r="Q220" i="1" l="1"/>
  <c r="W220" i="1"/>
  <c r="Z220" i="1"/>
  <c r="AA220" i="1" s="1"/>
  <c r="AB220" i="1" s="1"/>
  <c r="U219" i="1"/>
  <c r="V219" i="1" s="1"/>
  <c r="R221" i="1"/>
  <c r="T220" i="1"/>
  <c r="S220" i="1"/>
  <c r="Y221" i="1"/>
  <c r="P221" i="1"/>
  <c r="L222" i="1"/>
  <c r="M222" i="1" s="1"/>
  <c r="N222" i="1" s="1"/>
  <c r="O222" i="1" s="1"/>
  <c r="X221" i="1"/>
  <c r="U220" i="1" l="1"/>
  <c r="V220" i="1" s="1"/>
  <c r="Z221" i="1"/>
  <c r="Q221" i="1"/>
  <c r="W221" i="1"/>
  <c r="R222" i="1"/>
  <c r="T221" i="1"/>
  <c r="S221" i="1"/>
  <c r="Y222" i="1"/>
  <c r="P222" i="1"/>
  <c r="X222" i="1"/>
  <c r="AB221" i="1"/>
  <c r="AA221" i="1"/>
  <c r="L223" i="1"/>
  <c r="M223" i="1" s="1"/>
  <c r="N223" i="1" s="1"/>
  <c r="O223" i="1" s="1"/>
  <c r="X223" i="1" s="1"/>
  <c r="AA222" i="1" l="1"/>
  <c r="AB222" i="1"/>
  <c r="R223" i="1"/>
  <c r="T222" i="1"/>
  <c r="L224" i="1"/>
  <c r="M224" i="1" s="1"/>
  <c r="N224" i="1" s="1"/>
  <c r="O224" i="1" s="1"/>
  <c r="P223" i="1"/>
  <c r="Y223" i="1"/>
  <c r="W222" i="1"/>
  <c r="Z222" i="1"/>
  <c r="Q222" i="1"/>
  <c r="S222" i="1" s="1"/>
  <c r="U221" i="1"/>
  <c r="V221" i="1" s="1"/>
  <c r="Y224" i="1" l="1"/>
  <c r="P224" i="1"/>
  <c r="W223" i="1"/>
  <c r="Z223" i="1"/>
  <c r="Q223" i="1"/>
  <c r="L225" i="1"/>
  <c r="M225" i="1" s="1"/>
  <c r="N225" i="1" s="1"/>
  <c r="O225" i="1" s="1"/>
  <c r="T223" i="1"/>
  <c r="S223" i="1"/>
  <c r="R224" i="1"/>
  <c r="AB223" i="1"/>
  <c r="AA223" i="1"/>
  <c r="X224" i="1"/>
  <c r="U222" i="1"/>
  <c r="V222" i="1" s="1"/>
  <c r="Y225" i="1" l="1"/>
  <c r="P225" i="1"/>
  <c r="R225" i="1"/>
  <c r="T224" i="1"/>
  <c r="L226" i="1"/>
  <c r="M226" i="1" s="1"/>
  <c r="N226" i="1" s="1"/>
  <c r="O226" i="1" s="1"/>
  <c r="X225" i="1"/>
  <c r="Q224" i="1"/>
  <c r="S224" i="1" s="1"/>
  <c r="W224" i="1"/>
  <c r="Z224" i="1"/>
  <c r="U223" i="1"/>
  <c r="V223" i="1" s="1"/>
  <c r="AB224" i="1"/>
  <c r="AA224" i="1"/>
  <c r="X226" i="1" l="1"/>
  <c r="R226" i="1"/>
  <c r="T225" i="1"/>
  <c r="L227" i="1"/>
  <c r="M227" i="1" s="1"/>
  <c r="N227" i="1" s="1"/>
  <c r="O227" i="1" s="1"/>
  <c r="Z225" i="1"/>
  <c r="Q225" i="1"/>
  <c r="S225" i="1" s="1"/>
  <c r="W225" i="1"/>
  <c r="Y226" i="1"/>
  <c r="P226" i="1"/>
  <c r="U224" i="1"/>
  <c r="V224" i="1" s="1"/>
  <c r="AB225" i="1"/>
  <c r="AA225" i="1"/>
  <c r="P227" i="1" l="1"/>
  <c r="Y227" i="1"/>
  <c r="W226" i="1"/>
  <c r="Z226" i="1"/>
  <c r="Q226" i="1"/>
  <c r="S226" i="1" s="1"/>
  <c r="AA226" i="1"/>
  <c r="AB226" i="1"/>
  <c r="U225" i="1"/>
  <c r="V225" i="1" s="1"/>
  <c r="X227" i="1"/>
  <c r="L228" i="1"/>
  <c r="M228" i="1" s="1"/>
  <c r="N228" i="1" s="1"/>
  <c r="O228" i="1" s="1"/>
  <c r="R227" i="1"/>
  <c r="T226" i="1"/>
  <c r="Y228" i="1" l="1"/>
  <c r="P228" i="1"/>
  <c r="U226" i="1"/>
  <c r="V226" i="1" s="1"/>
  <c r="T227" i="1"/>
  <c r="R228" i="1"/>
  <c r="X228" i="1"/>
  <c r="L229" i="1"/>
  <c r="M229" i="1" s="1"/>
  <c r="N229" i="1" s="1"/>
  <c r="O229" i="1" s="1"/>
  <c r="W227" i="1"/>
  <c r="Q227" i="1"/>
  <c r="Z227" i="1" s="1"/>
  <c r="AA227" i="1" s="1"/>
  <c r="AB227" i="1" s="1"/>
  <c r="S227" i="1" l="1"/>
  <c r="Y229" i="1"/>
  <c r="P229" i="1"/>
  <c r="L230" i="1"/>
  <c r="M230" i="1" s="1"/>
  <c r="N230" i="1" s="1"/>
  <c r="O230" i="1" s="1"/>
  <c r="U227" i="1"/>
  <c r="V227" i="1" s="1"/>
  <c r="X229" i="1"/>
  <c r="Q228" i="1"/>
  <c r="S228" i="1" s="1"/>
  <c r="W228" i="1"/>
  <c r="R229" i="1"/>
  <c r="T228" i="1"/>
  <c r="X230" i="1" l="1"/>
  <c r="Z228" i="1"/>
  <c r="AA228" i="1" s="1"/>
  <c r="AB228" i="1" s="1"/>
  <c r="R230" i="1"/>
  <c r="T229" i="1"/>
  <c r="Q229" i="1"/>
  <c r="S229" i="1" s="1"/>
  <c r="W229" i="1"/>
  <c r="U228" i="1"/>
  <c r="V228" i="1" s="1"/>
  <c r="L231" i="1"/>
  <c r="M231" i="1" s="1"/>
  <c r="N231" i="1" s="1"/>
  <c r="O231" i="1" s="1"/>
  <c r="Y230" i="1"/>
  <c r="P230" i="1"/>
  <c r="AA229" i="1"/>
  <c r="AB229" i="1" s="1"/>
  <c r="Z229" i="1" l="1"/>
  <c r="P231" i="1"/>
  <c r="Y231" i="1"/>
  <c r="W230" i="1"/>
  <c r="Q230" i="1"/>
  <c r="S230" i="1" s="1"/>
  <c r="X231" i="1"/>
  <c r="U229" i="1"/>
  <c r="V229" i="1" s="1"/>
  <c r="L232" i="1"/>
  <c r="M232" i="1" s="1"/>
  <c r="N232" i="1" s="1"/>
  <c r="O232" i="1" s="1"/>
  <c r="X232" i="1" s="1"/>
  <c r="R231" i="1"/>
  <c r="T230" i="1"/>
  <c r="U230" i="1" l="1"/>
  <c r="V230" i="1" s="1"/>
  <c r="Z230" i="1"/>
  <c r="AA230" i="1" s="1"/>
  <c r="AB230" i="1" s="1"/>
  <c r="AB231" i="1"/>
  <c r="AA231" i="1"/>
  <c r="T231" i="1"/>
  <c r="R232" i="1"/>
  <c r="Y232" i="1"/>
  <c r="P232" i="1"/>
  <c r="L233" i="1"/>
  <c r="M233" i="1" s="1"/>
  <c r="N233" i="1" s="1"/>
  <c r="O233" i="1" s="1"/>
  <c r="W231" i="1"/>
  <c r="Z231" i="1"/>
  <c r="Q231" i="1"/>
  <c r="S231" i="1" s="1"/>
  <c r="R233" i="1" l="1"/>
  <c r="Y233" i="1"/>
  <c r="P233" i="1"/>
  <c r="T232" i="1"/>
  <c r="AB232" i="1"/>
  <c r="AA232" i="1"/>
  <c r="L234" i="1"/>
  <c r="M234" i="1" s="1"/>
  <c r="N234" i="1" s="1"/>
  <c r="O234" i="1" s="1"/>
  <c r="X233" i="1"/>
  <c r="Q232" i="1"/>
  <c r="S232" i="1" s="1"/>
  <c r="W232" i="1"/>
  <c r="Z232" i="1"/>
  <c r="U231" i="1"/>
  <c r="V231" i="1" s="1"/>
  <c r="X234" i="1" l="1"/>
  <c r="Z233" i="1"/>
  <c r="Q233" i="1"/>
  <c r="S233" i="1" s="1"/>
  <c r="W233" i="1"/>
  <c r="Y234" i="1"/>
  <c r="P234" i="1"/>
  <c r="AB233" i="1"/>
  <c r="AA233" i="1"/>
  <c r="L235" i="1"/>
  <c r="M235" i="1" s="1"/>
  <c r="N235" i="1" s="1"/>
  <c r="O235" i="1" s="1"/>
  <c r="X235" i="1" s="1"/>
  <c r="U232" i="1"/>
  <c r="V232" i="1" s="1"/>
  <c r="R234" i="1"/>
  <c r="T233" i="1"/>
  <c r="U233" i="1" l="1"/>
  <c r="V233" i="1" s="1"/>
  <c r="L236" i="1"/>
  <c r="M236" i="1" s="1"/>
  <c r="N236" i="1" s="1"/>
  <c r="O236" i="1" s="1"/>
  <c r="W234" i="1"/>
  <c r="Q234" i="1"/>
  <c r="Z234" i="1" s="1"/>
  <c r="AA234" i="1" s="1"/>
  <c r="AB234" i="1" s="1"/>
  <c r="R235" i="1"/>
  <c r="T234" i="1"/>
  <c r="P235" i="1"/>
  <c r="Y235" i="1"/>
  <c r="S234" i="1" l="1"/>
  <c r="X236" i="1"/>
  <c r="U234" i="1"/>
  <c r="V234" i="1" s="1"/>
  <c r="AB235" i="1"/>
  <c r="AA235" i="1"/>
  <c r="T235" i="1"/>
  <c r="R236" i="1"/>
  <c r="Y236" i="1"/>
  <c r="P236" i="1"/>
  <c r="W235" i="1"/>
  <c r="Z235" i="1"/>
  <c r="Q235" i="1"/>
  <c r="S235" i="1" s="1"/>
  <c r="L237" i="1"/>
  <c r="M237" i="1" s="1"/>
  <c r="N237" i="1" s="1"/>
  <c r="O237" i="1" s="1"/>
  <c r="X237" i="1" s="1"/>
  <c r="L238" i="1" l="1"/>
  <c r="M238" i="1" s="1"/>
  <c r="N238" i="1" s="1"/>
  <c r="O238" i="1" s="1"/>
  <c r="Q236" i="1"/>
  <c r="W236" i="1"/>
  <c r="Z236" i="1"/>
  <c r="U235" i="1"/>
  <c r="V235" i="1" s="1"/>
  <c r="AB236" i="1"/>
  <c r="AA236" i="1"/>
  <c r="Y237" i="1"/>
  <c r="P237" i="1"/>
  <c r="R237" i="1"/>
  <c r="T236" i="1"/>
  <c r="S236" i="1"/>
  <c r="X238" i="1" l="1"/>
  <c r="R238" i="1"/>
  <c r="T237" i="1"/>
  <c r="Y238" i="1"/>
  <c r="P238" i="1"/>
  <c r="Q237" i="1"/>
  <c r="S237" i="1" s="1"/>
  <c r="W237" i="1"/>
  <c r="U236" i="1"/>
  <c r="V236" i="1" s="1"/>
  <c r="L239" i="1"/>
  <c r="M239" i="1" s="1"/>
  <c r="N239" i="1" s="1"/>
  <c r="O239" i="1" s="1"/>
  <c r="X239" i="1" s="1"/>
  <c r="Z237" i="1" l="1"/>
  <c r="AA237" i="1" s="1"/>
  <c r="AB237" i="1" s="1"/>
  <c r="L240" i="1"/>
  <c r="M240" i="1" s="1"/>
  <c r="N240" i="1" s="1"/>
  <c r="O240" i="1" s="1"/>
  <c r="W238" i="1"/>
  <c r="Q238" i="1"/>
  <c r="Z238" i="1" s="1"/>
  <c r="AA238" i="1" s="1"/>
  <c r="AB238" i="1" s="1"/>
  <c r="U237" i="1"/>
  <c r="V237" i="1" s="1"/>
  <c r="P239" i="1"/>
  <c r="Y239" i="1"/>
  <c r="S238" i="1"/>
  <c r="R239" i="1"/>
  <c r="T238" i="1"/>
  <c r="U238" i="1" l="1"/>
  <c r="V238" i="1" s="1"/>
  <c r="W239" i="1"/>
  <c r="Q239" i="1"/>
  <c r="Z239" i="1" s="1"/>
  <c r="AA239" i="1" s="1"/>
  <c r="AB239" i="1" s="1"/>
  <c r="Y240" i="1"/>
  <c r="P240" i="1"/>
  <c r="L241" i="1"/>
  <c r="M241" i="1" s="1"/>
  <c r="N241" i="1" s="1"/>
  <c r="O241" i="1" s="1"/>
  <c r="T239" i="1"/>
  <c r="R240" i="1"/>
  <c r="X240" i="1"/>
  <c r="S239" i="1" l="1"/>
  <c r="U239" i="1"/>
  <c r="V239" i="1" s="1"/>
  <c r="Y241" i="1"/>
  <c r="P241" i="1"/>
  <c r="X241" i="1"/>
  <c r="R241" i="1"/>
  <c r="T240" i="1"/>
  <c r="L242" i="1"/>
  <c r="M242" i="1" s="1"/>
  <c r="N242" i="1" s="1"/>
  <c r="O242" i="1" s="1"/>
  <c r="Q240" i="1"/>
  <c r="S240" i="1" s="1"/>
  <c r="W240" i="1"/>
  <c r="Z240" i="1" l="1"/>
  <c r="AA240" i="1" s="1"/>
  <c r="AB240" i="1" s="1"/>
  <c r="X242" i="1"/>
  <c r="AB241" i="1"/>
  <c r="AA241" i="1"/>
  <c r="L243" i="1"/>
  <c r="M243" i="1" s="1"/>
  <c r="N243" i="1" s="1"/>
  <c r="O243" i="1" s="1"/>
  <c r="R242" i="1"/>
  <c r="T241" i="1"/>
  <c r="Y242" i="1"/>
  <c r="P242" i="1"/>
  <c r="U240" i="1"/>
  <c r="V240" i="1" s="1"/>
  <c r="Z241" i="1"/>
  <c r="Q241" i="1"/>
  <c r="S241" i="1" s="1"/>
  <c r="W241" i="1"/>
  <c r="X243" i="1" l="1"/>
  <c r="P243" i="1"/>
  <c r="Y243" i="1"/>
  <c r="W242" i="1"/>
  <c r="Z242" i="1"/>
  <c r="Q242" i="1"/>
  <c r="S242" i="1" s="1"/>
  <c r="U241" i="1"/>
  <c r="V241" i="1" s="1"/>
  <c r="L244" i="1"/>
  <c r="M244" i="1" s="1"/>
  <c r="N244" i="1" s="1"/>
  <c r="O244" i="1" s="1"/>
  <c r="X244" i="1" s="1"/>
  <c r="AA242" i="1"/>
  <c r="AB242" i="1"/>
  <c r="R243" i="1"/>
  <c r="T242" i="1"/>
  <c r="AB243" i="1" l="1"/>
  <c r="AA243" i="1"/>
  <c r="L245" i="1"/>
  <c r="M245" i="1" s="1"/>
  <c r="N245" i="1" s="1"/>
  <c r="O245" i="1" s="1"/>
  <c r="U242" i="1"/>
  <c r="V242" i="1" s="1"/>
  <c r="T243" i="1"/>
  <c r="R244" i="1"/>
  <c r="Y244" i="1"/>
  <c r="P244" i="1"/>
  <c r="W243" i="1"/>
  <c r="Z243" i="1"/>
  <c r="Q243" i="1"/>
  <c r="S243" i="1" s="1"/>
  <c r="Y245" i="1" l="1"/>
  <c r="P245" i="1"/>
  <c r="X245" i="1"/>
  <c r="L246" i="1"/>
  <c r="M246" i="1" s="1"/>
  <c r="N246" i="1" s="1"/>
  <c r="O246" i="1" s="1"/>
  <c r="X246" i="1" s="1"/>
  <c r="Q244" i="1"/>
  <c r="S244" i="1" s="1"/>
  <c r="W244" i="1"/>
  <c r="Z244" i="1"/>
  <c r="U243" i="1"/>
  <c r="V243" i="1" s="1"/>
  <c r="R245" i="1"/>
  <c r="T244" i="1"/>
  <c r="AA244" i="1"/>
  <c r="AB244" i="1" s="1"/>
  <c r="U244" i="1" l="1"/>
  <c r="V244" i="1" s="1"/>
  <c r="R246" i="1"/>
  <c r="T245" i="1"/>
  <c r="Y246" i="1"/>
  <c r="P246" i="1"/>
  <c r="Z245" i="1"/>
  <c r="Q245" i="1"/>
  <c r="S245" i="1" s="1"/>
  <c r="W245" i="1"/>
  <c r="L247" i="1"/>
  <c r="M247" i="1" s="1"/>
  <c r="N247" i="1" s="1"/>
  <c r="O247" i="1" s="1"/>
  <c r="X247" i="1" s="1"/>
  <c r="AB245" i="1"/>
  <c r="AA245" i="1"/>
  <c r="L248" i="1" l="1"/>
  <c r="M248" i="1" s="1"/>
  <c r="N248" i="1" s="1"/>
  <c r="O248" i="1" s="1"/>
  <c r="X248" i="1" s="1"/>
  <c r="P247" i="1"/>
  <c r="Y247" i="1"/>
  <c r="W246" i="1"/>
  <c r="Z246" i="1"/>
  <c r="Q246" i="1"/>
  <c r="U245" i="1"/>
  <c r="V245" i="1" s="1"/>
  <c r="AA246" i="1"/>
  <c r="AB246" i="1"/>
  <c r="S246" i="1"/>
  <c r="R247" i="1"/>
  <c r="T246" i="1"/>
  <c r="W247" i="1" l="1"/>
  <c r="Z247" i="1"/>
  <c r="Q247" i="1"/>
  <c r="S247" i="1" s="1"/>
  <c r="Y248" i="1"/>
  <c r="P248" i="1"/>
  <c r="U246" i="1"/>
  <c r="V246" i="1" s="1"/>
  <c r="T247" i="1"/>
  <c r="R248" i="1"/>
  <c r="AB247" i="1"/>
  <c r="AA247" i="1"/>
  <c r="L249" i="1"/>
  <c r="M249" i="1" s="1"/>
  <c r="N249" i="1" s="1"/>
  <c r="O249" i="1" s="1"/>
  <c r="X249" i="1" s="1"/>
  <c r="U247" i="1" l="1"/>
  <c r="V247" i="1" s="1"/>
  <c r="AB248" i="1"/>
  <c r="AA248" i="1"/>
  <c r="R249" i="1"/>
  <c r="T248" i="1"/>
  <c r="Y249" i="1"/>
  <c r="P249" i="1"/>
  <c r="L250" i="1"/>
  <c r="M250" i="1" s="1"/>
  <c r="N250" i="1" s="1"/>
  <c r="O250" i="1" s="1"/>
  <c r="Q248" i="1"/>
  <c r="S248" i="1" s="1"/>
  <c r="W248" i="1"/>
  <c r="Z248" i="1"/>
  <c r="U248" i="1" l="1"/>
  <c r="V248" i="1" s="1"/>
  <c r="Z249" i="1"/>
  <c r="Q249" i="1"/>
  <c r="W249" i="1"/>
  <c r="R250" i="1"/>
  <c r="T249" i="1"/>
  <c r="S249" i="1"/>
  <c r="Y250" i="1"/>
  <c r="P250" i="1"/>
  <c r="AB249" i="1"/>
  <c r="AA249" i="1"/>
  <c r="X250" i="1"/>
  <c r="L251" i="1"/>
  <c r="M251" i="1" s="1"/>
  <c r="N251" i="1" s="1"/>
  <c r="O251" i="1" s="1"/>
  <c r="X251" i="1" l="1"/>
  <c r="L252" i="1"/>
  <c r="M252" i="1" s="1"/>
  <c r="N252" i="1" s="1"/>
  <c r="O252" i="1" s="1"/>
  <c r="P251" i="1"/>
  <c r="Y251" i="1"/>
  <c r="W250" i="1"/>
  <c r="Z250" i="1"/>
  <c r="Q250" i="1"/>
  <c r="U249" i="1"/>
  <c r="V249" i="1" s="1"/>
  <c r="AA250" i="1"/>
  <c r="AB250" i="1"/>
  <c r="S250" i="1"/>
  <c r="R251" i="1"/>
  <c r="T250" i="1"/>
  <c r="X252" i="1" l="1"/>
  <c r="U250" i="1"/>
  <c r="V250" i="1" s="1"/>
  <c r="W251" i="1"/>
  <c r="Z251" i="1"/>
  <c r="Q251" i="1"/>
  <c r="S251" i="1" s="1"/>
  <c r="Y252" i="1"/>
  <c r="P252" i="1"/>
  <c r="T251" i="1"/>
  <c r="R252" i="1"/>
  <c r="AB251" i="1"/>
  <c r="AA251" i="1"/>
  <c r="L253" i="1"/>
  <c r="M253" i="1" s="1"/>
  <c r="N253" i="1" s="1"/>
  <c r="O253" i="1" s="1"/>
  <c r="X253" i="1" s="1"/>
  <c r="L254" i="1" l="1"/>
  <c r="M254" i="1" s="1"/>
  <c r="N254" i="1" s="1"/>
  <c r="O254" i="1" s="1"/>
  <c r="X254" i="1" s="1"/>
  <c r="AB252" i="1"/>
  <c r="AA252" i="1"/>
  <c r="U251" i="1"/>
  <c r="V251" i="1" s="1"/>
  <c r="Y253" i="1"/>
  <c r="P253" i="1"/>
  <c r="R253" i="1"/>
  <c r="T252" i="1"/>
  <c r="Q252" i="1"/>
  <c r="S252" i="1" s="1"/>
  <c r="W252" i="1"/>
  <c r="Z252" i="1"/>
  <c r="Z253" i="1" l="1"/>
  <c r="Q253" i="1"/>
  <c r="S253" i="1" s="1"/>
  <c r="W253" i="1"/>
  <c r="AB253" i="1"/>
  <c r="AA253" i="1"/>
  <c r="Y254" i="1"/>
  <c r="P254" i="1"/>
  <c r="U252" i="1"/>
  <c r="V252" i="1" s="1"/>
  <c r="R254" i="1"/>
  <c r="T253" i="1"/>
  <c r="L255" i="1"/>
  <c r="M255" i="1" s="1"/>
  <c r="N255" i="1" s="1"/>
  <c r="O255" i="1" s="1"/>
  <c r="X255" i="1" s="1"/>
  <c r="U253" i="1" l="1"/>
  <c r="V253" i="1" s="1"/>
  <c r="AA254" i="1"/>
  <c r="AB254" i="1"/>
  <c r="T254" i="1"/>
  <c r="W254" i="1"/>
  <c r="Z254" i="1"/>
  <c r="Q254" i="1"/>
  <c r="S254" i="1" s="1"/>
  <c r="L256" i="1"/>
  <c r="M256" i="1" s="1"/>
  <c r="N256" i="1" s="1"/>
  <c r="O256" i="1" s="1"/>
  <c r="P255" i="1"/>
  <c r="R255" i="1"/>
  <c r="Y255" i="1"/>
  <c r="X256" i="1" l="1"/>
  <c r="W255" i="1"/>
  <c r="Q255" i="1"/>
  <c r="Z255" i="1" s="1"/>
  <c r="AA255" i="1" s="1"/>
  <c r="AB255" i="1" s="1"/>
  <c r="Y256" i="1"/>
  <c r="P256" i="1"/>
  <c r="T255" i="1"/>
  <c r="R256" i="1"/>
  <c r="L257" i="1"/>
  <c r="M257" i="1" s="1"/>
  <c r="N257" i="1" s="1"/>
  <c r="O257" i="1" s="1"/>
  <c r="X257" i="1" s="1"/>
  <c r="U254" i="1"/>
  <c r="V254" i="1" s="1"/>
  <c r="S255" i="1" l="1"/>
  <c r="L258" i="1"/>
  <c r="M258" i="1" s="1"/>
  <c r="N258" i="1" s="1"/>
  <c r="O258" i="1" s="1"/>
  <c r="R257" i="1"/>
  <c r="T256" i="1"/>
  <c r="Q256" i="1"/>
  <c r="S256" i="1" s="1"/>
  <c r="W256" i="1"/>
  <c r="Z256" i="1"/>
  <c r="AA256" i="1" s="1"/>
  <c r="AB256" i="1" s="1"/>
  <c r="Y257" i="1"/>
  <c r="P257" i="1"/>
  <c r="U255" i="1"/>
  <c r="V255" i="1" s="1"/>
  <c r="AB257" i="1" l="1"/>
  <c r="AA257" i="1"/>
  <c r="R258" i="1"/>
  <c r="T257" i="1"/>
  <c r="Z257" i="1"/>
  <c r="Q257" i="1"/>
  <c r="S257" i="1" s="1"/>
  <c r="W257" i="1"/>
  <c r="Y258" i="1"/>
  <c r="P258" i="1"/>
  <c r="U256" i="1"/>
  <c r="V256" i="1" s="1"/>
  <c r="X258" i="1"/>
  <c r="L259" i="1"/>
  <c r="M259" i="1" s="1"/>
  <c r="N259" i="1" s="1"/>
  <c r="O259" i="1" s="1"/>
  <c r="U257" i="1" l="1"/>
  <c r="V257" i="1" s="1"/>
  <c r="L260" i="1"/>
  <c r="M260" i="1" s="1"/>
  <c r="N260" i="1" s="1"/>
  <c r="O260" i="1" s="1"/>
  <c r="W258" i="1"/>
  <c r="Z258" i="1"/>
  <c r="Q258" i="1"/>
  <c r="S258" i="1"/>
  <c r="R259" i="1"/>
  <c r="T258" i="1"/>
  <c r="AA258" i="1"/>
  <c r="AB258" i="1"/>
  <c r="P259" i="1"/>
  <c r="Y259" i="1"/>
  <c r="X259" i="1"/>
  <c r="T259" i="1" l="1"/>
  <c r="R260" i="1"/>
  <c r="Y260" i="1"/>
  <c r="P260" i="1"/>
  <c r="W259" i="1"/>
  <c r="Z259" i="1"/>
  <c r="Q259" i="1"/>
  <c r="S259" i="1" s="1"/>
  <c r="L261" i="1"/>
  <c r="M261" i="1" s="1"/>
  <c r="N261" i="1" s="1"/>
  <c r="O261" i="1" s="1"/>
  <c r="AB259" i="1"/>
  <c r="AA259" i="1"/>
  <c r="X260" i="1"/>
  <c r="U258" i="1"/>
  <c r="V258" i="1" s="1"/>
  <c r="Y261" i="1" l="1"/>
  <c r="P261" i="1"/>
  <c r="R261" i="1"/>
  <c r="T260" i="1"/>
  <c r="AB260" i="1"/>
  <c r="AA260" i="1"/>
  <c r="X261" i="1"/>
  <c r="L262" i="1"/>
  <c r="M262" i="1" s="1"/>
  <c r="N262" i="1" s="1"/>
  <c r="O262" i="1" s="1"/>
  <c r="Q260" i="1"/>
  <c r="S260" i="1" s="1"/>
  <c r="W260" i="1"/>
  <c r="Z260" i="1"/>
  <c r="U259" i="1"/>
  <c r="V259" i="1" s="1"/>
  <c r="Y262" i="1" l="1"/>
  <c r="P262" i="1"/>
  <c r="X262" i="1"/>
  <c r="R262" i="1"/>
  <c r="T261" i="1"/>
  <c r="L263" i="1"/>
  <c r="M263" i="1" s="1"/>
  <c r="N263" i="1" s="1"/>
  <c r="O263" i="1" s="1"/>
  <c r="Z261" i="1"/>
  <c r="Q261" i="1"/>
  <c r="S261" i="1" s="1"/>
  <c r="W261" i="1"/>
  <c r="U260" i="1"/>
  <c r="V260" i="1" s="1"/>
  <c r="AB261" i="1"/>
  <c r="AA261" i="1"/>
  <c r="P263" i="1" l="1"/>
  <c r="Y263" i="1"/>
  <c r="W262" i="1"/>
  <c r="Q262" i="1"/>
  <c r="Z262" i="1" s="1"/>
  <c r="AA262" i="1" s="1"/>
  <c r="AB262" i="1" s="1"/>
  <c r="U261" i="1"/>
  <c r="V261" i="1" s="1"/>
  <c r="L264" i="1"/>
  <c r="M264" i="1" s="1"/>
  <c r="N264" i="1" s="1"/>
  <c r="O264" i="1" s="1"/>
  <c r="R263" i="1"/>
  <c r="T262" i="1"/>
  <c r="X263" i="1"/>
  <c r="S262" i="1" l="1"/>
  <c r="Y264" i="1"/>
  <c r="P264" i="1"/>
  <c r="AB263" i="1"/>
  <c r="AA263" i="1"/>
  <c r="U262" i="1"/>
  <c r="V262" i="1" s="1"/>
  <c r="L265" i="1"/>
  <c r="M265" i="1" s="1"/>
  <c r="N265" i="1" s="1"/>
  <c r="O265" i="1" s="1"/>
  <c r="X264" i="1"/>
  <c r="T263" i="1"/>
  <c r="R264" i="1"/>
  <c r="W263" i="1"/>
  <c r="Z263" i="1"/>
  <c r="Q263" i="1"/>
  <c r="S263" i="1" s="1"/>
  <c r="X265" i="1" l="1"/>
  <c r="L266" i="1"/>
  <c r="M266" i="1" s="1"/>
  <c r="N266" i="1" s="1"/>
  <c r="O266" i="1" s="1"/>
  <c r="R265" i="1"/>
  <c r="T264" i="1"/>
  <c r="U263" i="1"/>
  <c r="V263" i="1" s="1"/>
  <c r="Q264" i="1"/>
  <c r="S264" i="1" s="1"/>
  <c r="W264" i="1"/>
  <c r="Z264" i="1"/>
  <c r="Y265" i="1"/>
  <c r="P265" i="1"/>
  <c r="AB264" i="1"/>
  <c r="AA264" i="1"/>
  <c r="X266" i="1" l="1"/>
  <c r="U264" i="1"/>
  <c r="V264" i="1" s="1"/>
  <c r="Q265" i="1"/>
  <c r="Z265" i="1" s="1"/>
  <c r="AA265" i="1" s="1"/>
  <c r="AB265" i="1" s="1"/>
  <c r="W265" i="1"/>
  <c r="R266" i="1"/>
  <c r="T265" i="1"/>
  <c r="S265" i="1"/>
  <c r="Y266" i="1"/>
  <c r="P266" i="1"/>
  <c r="L267" i="1"/>
  <c r="M267" i="1" s="1"/>
  <c r="N267" i="1" s="1"/>
  <c r="O267" i="1" s="1"/>
  <c r="X267" i="1" l="1"/>
  <c r="L268" i="1"/>
  <c r="M268" i="1" s="1"/>
  <c r="N268" i="1" s="1"/>
  <c r="O268" i="1" s="1"/>
  <c r="U265" i="1"/>
  <c r="V265" i="1" s="1"/>
  <c r="W266" i="1"/>
  <c r="Q266" i="1"/>
  <c r="S266" i="1" s="1"/>
  <c r="P267" i="1"/>
  <c r="Y267" i="1"/>
  <c r="R267" i="1"/>
  <c r="T266" i="1"/>
  <c r="Z266" i="1" l="1"/>
  <c r="AA266" i="1" s="1"/>
  <c r="AB266" i="1" s="1"/>
  <c r="Y268" i="1"/>
  <c r="P268" i="1"/>
  <c r="L269" i="1"/>
  <c r="M269" i="1" s="1"/>
  <c r="N269" i="1" s="1"/>
  <c r="O269" i="1" s="1"/>
  <c r="U266" i="1"/>
  <c r="V266" i="1" s="1"/>
  <c r="X268" i="1"/>
  <c r="T267" i="1"/>
  <c r="R268" i="1"/>
  <c r="W267" i="1"/>
  <c r="Z267" i="1"/>
  <c r="AA267" i="1" s="1"/>
  <c r="AB267" i="1" s="1"/>
  <c r="Q267" i="1"/>
  <c r="S267" i="1" s="1"/>
  <c r="R269" i="1" l="1"/>
  <c r="T268" i="1"/>
  <c r="Q268" i="1"/>
  <c r="S268" i="1" s="1"/>
  <c r="W268" i="1"/>
  <c r="Y269" i="1"/>
  <c r="P269" i="1"/>
  <c r="U267" i="1"/>
  <c r="V267" i="1" s="1"/>
  <c r="L270" i="1"/>
  <c r="M270" i="1" s="1"/>
  <c r="N270" i="1" s="1"/>
  <c r="O270" i="1" s="1"/>
  <c r="X269" i="1"/>
  <c r="Z268" i="1" l="1"/>
  <c r="AA268" i="1" s="1"/>
  <c r="AB268" i="1" s="1"/>
  <c r="Y270" i="1"/>
  <c r="P270" i="1"/>
  <c r="U268" i="1"/>
  <c r="V268" i="1" s="1"/>
  <c r="Q269" i="1"/>
  <c r="S269" i="1" s="1"/>
  <c r="W269" i="1"/>
  <c r="L271" i="1"/>
  <c r="M271" i="1" s="1"/>
  <c r="N271" i="1" s="1"/>
  <c r="O271" i="1" s="1"/>
  <c r="X270" i="1"/>
  <c r="R270" i="1"/>
  <c r="T269" i="1"/>
  <c r="Z269" i="1" l="1"/>
  <c r="AA269" i="1" s="1"/>
  <c r="AB269" i="1" s="1"/>
  <c r="U269" i="1"/>
  <c r="V269" i="1" s="1"/>
  <c r="L272" i="1"/>
  <c r="M272" i="1" s="1"/>
  <c r="N272" i="1" s="1"/>
  <c r="O272" i="1" s="1"/>
  <c r="W270" i="1"/>
  <c r="Q270" i="1"/>
  <c r="Z270" i="1" s="1"/>
  <c r="AA270" i="1" s="1"/>
  <c r="AB270" i="1" s="1"/>
  <c r="P271" i="1"/>
  <c r="Y271" i="1"/>
  <c r="R271" i="1"/>
  <c r="T270" i="1"/>
  <c r="X271" i="1"/>
  <c r="X272" i="1" l="1"/>
  <c r="S270" i="1"/>
  <c r="T271" i="1"/>
  <c r="R272" i="1"/>
  <c r="Y272" i="1"/>
  <c r="P272" i="1"/>
  <c r="AB271" i="1"/>
  <c r="AA271" i="1"/>
  <c r="W271" i="1"/>
  <c r="Z271" i="1"/>
  <c r="Q271" i="1"/>
  <c r="S271" i="1" s="1"/>
  <c r="U270" i="1"/>
  <c r="V270" i="1" s="1"/>
  <c r="L273" i="1"/>
  <c r="M273" i="1" s="1"/>
  <c r="N273" i="1" s="1"/>
  <c r="O273" i="1" s="1"/>
  <c r="AB272" i="1" l="1"/>
  <c r="AA272" i="1"/>
  <c r="R273" i="1"/>
  <c r="T272" i="1"/>
  <c r="Y273" i="1"/>
  <c r="P273" i="1"/>
  <c r="X273" i="1"/>
  <c r="L274" i="1"/>
  <c r="M274" i="1" s="1"/>
  <c r="N274" i="1" s="1"/>
  <c r="O274" i="1" s="1"/>
  <c r="Q272" i="1"/>
  <c r="S272" i="1" s="1"/>
  <c r="W272" i="1"/>
  <c r="Z272" i="1"/>
  <c r="U271" i="1"/>
  <c r="V271" i="1" s="1"/>
  <c r="X274" i="1" l="1"/>
  <c r="Y274" i="1"/>
  <c r="P274" i="1"/>
  <c r="Z273" i="1"/>
  <c r="Q273" i="1"/>
  <c r="S273" i="1" s="1"/>
  <c r="W273" i="1"/>
  <c r="R274" i="1"/>
  <c r="T273" i="1"/>
  <c r="U272" i="1"/>
  <c r="V272" i="1" s="1"/>
  <c r="L275" i="1"/>
  <c r="M275" i="1" s="1"/>
  <c r="N275" i="1" s="1"/>
  <c r="O275" i="1" s="1"/>
  <c r="AB273" i="1"/>
  <c r="AA273" i="1"/>
  <c r="U273" i="1" l="1"/>
  <c r="V273" i="1" s="1"/>
  <c r="P275" i="1"/>
  <c r="Y275" i="1"/>
  <c r="R275" i="1"/>
  <c r="T274" i="1"/>
  <c r="W274" i="1"/>
  <c r="Z274" i="1"/>
  <c r="Q274" i="1"/>
  <c r="S274" i="1" s="1"/>
  <c r="AA274" i="1"/>
  <c r="AB274" i="1"/>
  <c r="L276" i="1"/>
  <c r="M276" i="1" s="1"/>
  <c r="N276" i="1" s="1"/>
  <c r="O276" i="1" s="1"/>
  <c r="X275" i="1"/>
  <c r="X276" i="1" l="1"/>
  <c r="U274" i="1"/>
  <c r="V274" i="1" s="1"/>
  <c r="L277" i="1"/>
  <c r="M277" i="1" s="1"/>
  <c r="N277" i="1" s="1"/>
  <c r="O277" i="1" s="1"/>
  <c r="X277" i="1" s="1"/>
  <c r="Y276" i="1"/>
  <c r="P276" i="1"/>
  <c r="R276" i="1"/>
  <c r="T275" i="1"/>
  <c r="W275" i="1"/>
  <c r="Q275" i="1"/>
  <c r="Z275" i="1" s="1"/>
  <c r="AA275" i="1" s="1"/>
  <c r="AB275" i="1" s="1"/>
  <c r="L278" i="1" l="1"/>
  <c r="M278" i="1" s="1"/>
  <c r="N278" i="1" s="1"/>
  <c r="O278" i="1" s="1"/>
  <c r="S275" i="1"/>
  <c r="U275" i="1" s="1"/>
  <c r="V275" i="1" s="1"/>
  <c r="Q276" i="1"/>
  <c r="Z276" i="1" s="1"/>
  <c r="AA276" i="1" s="1"/>
  <c r="AB276" i="1" s="1"/>
  <c r="W276" i="1"/>
  <c r="R277" i="1"/>
  <c r="T276" i="1"/>
  <c r="Y277" i="1"/>
  <c r="P277" i="1"/>
  <c r="X278" i="1" l="1"/>
  <c r="S276" i="1"/>
  <c r="U276" i="1" s="1"/>
  <c r="V276" i="1" s="1"/>
  <c r="R278" i="1"/>
  <c r="T277" i="1"/>
  <c r="Y278" i="1"/>
  <c r="P278" i="1"/>
  <c r="Z277" i="1"/>
  <c r="Q277" i="1"/>
  <c r="S277" i="1" s="1"/>
  <c r="W277" i="1"/>
  <c r="AB277" i="1"/>
  <c r="AA277" i="1"/>
  <c r="L279" i="1"/>
  <c r="M279" i="1" s="1"/>
  <c r="N279" i="1" s="1"/>
  <c r="O279" i="1" s="1"/>
  <c r="W278" i="1" l="1"/>
  <c r="Z278" i="1"/>
  <c r="Q278" i="1"/>
  <c r="S278" i="1" s="1"/>
  <c r="U277" i="1"/>
  <c r="V277" i="1" s="1"/>
  <c r="L280" i="1"/>
  <c r="M280" i="1" s="1"/>
  <c r="N280" i="1" s="1"/>
  <c r="O280" i="1" s="1"/>
  <c r="AA278" i="1"/>
  <c r="AB278" i="1"/>
  <c r="R279" i="1"/>
  <c r="T278" i="1"/>
  <c r="P279" i="1"/>
  <c r="Y279" i="1"/>
  <c r="X279" i="1"/>
  <c r="W279" i="1" l="1"/>
  <c r="Z279" i="1"/>
  <c r="Q279" i="1"/>
  <c r="S279" i="1" s="1"/>
  <c r="U278" i="1"/>
  <c r="V278" i="1" s="1"/>
  <c r="Y280" i="1"/>
  <c r="P280" i="1"/>
  <c r="AB279" i="1"/>
  <c r="AA279" i="1"/>
  <c r="T279" i="1"/>
  <c r="R280" i="1"/>
  <c r="X280" i="1"/>
  <c r="L281" i="1"/>
  <c r="M281" i="1" s="1"/>
  <c r="N281" i="1" s="1"/>
  <c r="O281" i="1" s="1"/>
  <c r="Y281" i="1" l="1"/>
  <c r="P281" i="1"/>
  <c r="X281" i="1"/>
  <c r="R281" i="1"/>
  <c r="T280" i="1"/>
  <c r="L282" i="1"/>
  <c r="M282" i="1" s="1"/>
  <c r="N282" i="1" s="1"/>
  <c r="O282" i="1" s="1"/>
  <c r="X282" i="1" s="1"/>
  <c r="U279" i="1"/>
  <c r="V279" i="1" s="1"/>
  <c r="Q280" i="1"/>
  <c r="S280" i="1" s="1"/>
  <c r="W280" i="1"/>
  <c r="Z280" i="1"/>
  <c r="AB280" i="1"/>
  <c r="AA280" i="1"/>
  <c r="L283" i="1" l="1"/>
  <c r="M283" i="1" s="1"/>
  <c r="N283" i="1" s="1"/>
  <c r="O283" i="1" s="1"/>
  <c r="U280" i="1"/>
  <c r="V280" i="1" s="1"/>
  <c r="Z281" i="1"/>
  <c r="Q281" i="1"/>
  <c r="S281" i="1" s="1"/>
  <c r="W281" i="1"/>
  <c r="Y282" i="1"/>
  <c r="P282" i="1"/>
  <c r="R282" i="1"/>
  <c r="T281" i="1"/>
  <c r="AB281" i="1"/>
  <c r="AA281" i="1"/>
  <c r="X283" i="1" l="1"/>
  <c r="AA282" i="1"/>
  <c r="AB282" i="1"/>
  <c r="U281" i="1"/>
  <c r="V281" i="1" s="1"/>
  <c r="R283" i="1"/>
  <c r="T282" i="1"/>
  <c r="L284" i="1"/>
  <c r="M284" i="1" s="1"/>
  <c r="N284" i="1" s="1"/>
  <c r="O284" i="1" s="1"/>
  <c r="W282" i="1"/>
  <c r="Z282" i="1"/>
  <c r="Q282" i="1"/>
  <c r="S282" i="1" s="1"/>
  <c r="P283" i="1"/>
  <c r="Y283" i="1"/>
  <c r="X284" i="1" l="1"/>
  <c r="W283" i="1"/>
  <c r="Z283" i="1"/>
  <c r="Q283" i="1"/>
  <c r="S283" i="1" s="1"/>
  <c r="L285" i="1"/>
  <c r="M285" i="1" s="1"/>
  <c r="N285" i="1" s="1"/>
  <c r="O285" i="1" s="1"/>
  <c r="X285" i="1" s="1"/>
  <c r="Y284" i="1"/>
  <c r="P284" i="1"/>
  <c r="AB283" i="1"/>
  <c r="AA283" i="1"/>
  <c r="U282" i="1"/>
  <c r="V282" i="1" s="1"/>
  <c r="T283" i="1"/>
  <c r="R284" i="1"/>
  <c r="U283" i="1" l="1"/>
  <c r="V283" i="1" s="1"/>
  <c r="L286" i="1"/>
  <c r="M286" i="1" s="1"/>
  <c r="N286" i="1" s="1"/>
  <c r="O286" i="1" s="1"/>
  <c r="Q284" i="1"/>
  <c r="Z284" i="1" s="1"/>
  <c r="AA284" i="1" s="1"/>
  <c r="AB284" i="1" s="1"/>
  <c r="W284" i="1"/>
  <c r="R285" i="1"/>
  <c r="T284" i="1"/>
  <c r="S284" i="1"/>
  <c r="Y285" i="1"/>
  <c r="P285" i="1"/>
  <c r="AB285" i="1" l="1"/>
  <c r="AA285" i="1"/>
  <c r="U284" i="1"/>
  <c r="V284" i="1" s="1"/>
  <c r="Z285" i="1"/>
  <c r="Q285" i="1"/>
  <c r="W285" i="1"/>
  <c r="R286" i="1"/>
  <c r="T285" i="1"/>
  <c r="U285" i="1" s="1"/>
  <c r="V285" i="1" s="1"/>
  <c r="S285" i="1"/>
  <c r="Y286" i="1"/>
  <c r="P286" i="1"/>
  <c r="X286" i="1"/>
  <c r="L287" i="1"/>
  <c r="M287" i="1" s="1"/>
  <c r="N287" i="1" s="1"/>
  <c r="O287" i="1" s="1"/>
  <c r="L288" i="1" l="1"/>
  <c r="M288" i="1" s="1"/>
  <c r="N288" i="1" s="1"/>
  <c r="O288" i="1" s="1"/>
  <c r="R287" i="1"/>
  <c r="T286" i="1"/>
  <c r="W286" i="1"/>
  <c r="Z286" i="1"/>
  <c r="Q286" i="1"/>
  <c r="S286" i="1" s="1"/>
  <c r="P287" i="1"/>
  <c r="Y287" i="1"/>
  <c r="X287" i="1"/>
  <c r="AA286" i="1"/>
  <c r="AB286" i="1"/>
  <c r="X288" i="1" l="1"/>
  <c r="T287" i="1"/>
  <c r="R288" i="1"/>
  <c r="AB287" i="1"/>
  <c r="AA287" i="1"/>
  <c r="Y288" i="1"/>
  <c r="P288" i="1"/>
  <c r="W287" i="1"/>
  <c r="Z287" i="1"/>
  <c r="Q287" i="1"/>
  <c r="S287" i="1" s="1"/>
  <c r="U286" i="1"/>
  <c r="V286" i="1" s="1"/>
  <c r="L289" i="1"/>
  <c r="M289" i="1" s="1"/>
  <c r="N289" i="1" s="1"/>
  <c r="O289" i="1" s="1"/>
  <c r="X289" i="1" s="1"/>
  <c r="Q288" i="1" l="1"/>
  <c r="W288" i="1"/>
  <c r="Z288" i="1"/>
  <c r="R289" i="1"/>
  <c r="T288" i="1"/>
  <c r="S288" i="1"/>
  <c r="AA288" i="1"/>
  <c r="AB288" i="1" s="1"/>
  <c r="Y289" i="1"/>
  <c r="P289" i="1"/>
  <c r="L290" i="1"/>
  <c r="M290" i="1" s="1"/>
  <c r="N290" i="1" s="1"/>
  <c r="O290" i="1" s="1"/>
  <c r="X290" i="1" s="1"/>
  <c r="U287" i="1"/>
  <c r="V287" i="1" s="1"/>
  <c r="R290" i="1" l="1"/>
  <c r="T289" i="1"/>
  <c r="Z289" i="1"/>
  <c r="Q289" i="1"/>
  <c r="S289" i="1" s="1"/>
  <c r="W289" i="1"/>
  <c r="L291" i="1"/>
  <c r="M291" i="1" s="1"/>
  <c r="N291" i="1" s="1"/>
  <c r="O291" i="1" s="1"/>
  <c r="Y290" i="1"/>
  <c r="P290" i="1"/>
  <c r="AB289" i="1"/>
  <c r="AA289" i="1"/>
  <c r="U288" i="1"/>
  <c r="V288" i="1" s="1"/>
  <c r="W290" i="1" l="1"/>
  <c r="Z290" i="1"/>
  <c r="Q290" i="1"/>
  <c r="P291" i="1"/>
  <c r="Y291" i="1"/>
  <c r="AA290" i="1"/>
  <c r="AB290" i="1"/>
  <c r="U289" i="1"/>
  <c r="V289" i="1" s="1"/>
  <c r="L292" i="1"/>
  <c r="M292" i="1" s="1"/>
  <c r="N292" i="1" s="1"/>
  <c r="O292" i="1" s="1"/>
  <c r="X291" i="1"/>
  <c r="S290" i="1"/>
  <c r="R291" i="1"/>
  <c r="T290" i="1"/>
  <c r="U290" i="1" l="1"/>
  <c r="V290" i="1" s="1"/>
  <c r="Y292" i="1"/>
  <c r="P292" i="1"/>
  <c r="L293" i="1"/>
  <c r="M293" i="1" s="1"/>
  <c r="N293" i="1" s="1"/>
  <c r="O293" i="1" s="1"/>
  <c r="AB291" i="1"/>
  <c r="AA291" i="1"/>
  <c r="W291" i="1"/>
  <c r="Z291" i="1"/>
  <c r="Q291" i="1"/>
  <c r="S291" i="1" s="1"/>
  <c r="T291" i="1"/>
  <c r="R292" i="1"/>
  <c r="X292" i="1"/>
  <c r="X293" i="1" l="1"/>
  <c r="L294" i="1"/>
  <c r="M294" i="1" s="1"/>
  <c r="N294" i="1" s="1"/>
  <c r="O294" i="1" s="1"/>
  <c r="U291" i="1"/>
  <c r="V291" i="1" s="1"/>
  <c r="Q292" i="1"/>
  <c r="S292" i="1" s="1"/>
  <c r="W292" i="1"/>
  <c r="Z292" i="1"/>
  <c r="R293" i="1"/>
  <c r="T292" i="1"/>
  <c r="Y293" i="1"/>
  <c r="P293" i="1"/>
  <c r="AB292" i="1"/>
  <c r="AA292" i="1"/>
  <c r="X294" i="1" l="1"/>
  <c r="Z293" i="1"/>
  <c r="Q293" i="1"/>
  <c r="W293" i="1"/>
  <c r="R294" i="1"/>
  <c r="T293" i="1"/>
  <c r="S293" i="1"/>
  <c r="U292" i="1"/>
  <c r="V292" i="1" s="1"/>
  <c r="AB293" i="1"/>
  <c r="AA293" i="1"/>
  <c r="Y294" i="1"/>
  <c r="P294" i="1"/>
  <c r="L295" i="1"/>
  <c r="M295" i="1" s="1"/>
  <c r="N295" i="1" s="1"/>
  <c r="O295" i="1" s="1"/>
  <c r="X295" i="1" s="1"/>
  <c r="U293" i="1" l="1"/>
  <c r="V293" i="1" s="1"/>
  <c r="R295" i="1"/>
  <c r="T294" i="1"/>
  <c r="AA294" i="1"/>
  <c r="AB294" i="1"/>
  <c r="W294" i="1"/>
  <c r="Z294" i="1"/>
  <c r="Q294" i="1"/>
  <c r="S294" i="1" s="1"/>
  <c r="L296" i="1"/>
  <c r="M296" i="1" s="1"/>
  <c r="N296" i="1" s="1"/>
  <c r="O296" i="1" s="1"/>
  <c r="P295" i="1"/>
  <c r="Y295" i="1"/>
  <c r="X296" i="1" l="1"/>
  <c r="W295" i="1"/>
  <c r="Z295" i="1"/>
  <c r="Q295" i="1"/>
  <c r="S295" i="1" s="1"/>
  <c r="U294" i="1"/>
  <c r="V294" i="1" s="1"/>
  <c r="Y296" i="1"/>
  <c r="P296" i="1"/>
  <c r="T295" i="1"/>
  <c r="R296" i="1"/>
  <c r="AB295" i="1"/>
  <c r="AA295" i="1"/>
  <c r="L297" i="1"/>
  <c r="M297" i="1" s="1"/>
  <c r="N297" i="1" s="1"/>
  <c r="O297" i="1" s="1"/>
  <c r="X297" i="1" l="1"/>
  <c r="U295" i="1"/>
  <c r="V295" i="1" s="1"/>
  <c r="Y297" i="1"/>
  <c r="P297" i="1"/>
  <c r="R297" i="1"/>
  <c r="T296" i="1"/>
  <c r="Q296" i="1"/>
  <c r="S296" i="1" s="1"/>
  <c r="W296" i="1"/>
  <c r="Z296" i="1"/>
  <c r="L298" i="1"/>
  <c r="M298" i="1" s="1"/>
  <c r="N298" i="1" s="1"/>
  <c r="O298" i="1" s="1"/>
  <c r="AB296" i="1"/>
  <c r="AA296" i="1"/>
  <c r="R298" i="1" l="1"/>
  <c r="Y298" i="1"/>
  <c r="P298" i="1"/>
  <c r="X298" i="1"/>
  <c r="T297" i="1"/>
  <c r="L299" i="1"/>
  <c r="M299" i="1" s="1"/>
  <c r="N299" i="1" s="1"/>
  <c r="O299" i="1" s="1"/>
  <c r="Z297" i="1"/>
  <c r="Q297" i="1"/>
  <c r="S297" i="1" s="1"/>
  <c r="W297" i="1"/>
  <c r="U296" i="1"/>
  <c r="V296" i="1" s="1"/>
  <c r="AB297" i="1"/>
  <c r="AA297" i="1"/>
  <c r="U297" i="1" l="1"/>
  <c r="V297" i="1" s="1"/>
  <c r="R299" i="1"/>
  <c r="T298" i="1"/>
  <c r="P299" i="1"/>
  <c r="Y299" i="1"/>
  <c r="W298" i="1"/>
  <c r="Q298" i="1"/>
  <c r="S298" i="1" s="1"/>
  <c r="L300" i="1"/>
  <c r="M300" i="1" s="1"/>
  <c r="N300" i="1" s="1"/>
  <c r="O300" i="1" s="1"/>
  <c r="X299" i="1"/>
  <c r="X300" i="1" l="1"/>
  <c r="Z298" i="1"/>
  <c r="AA298" i="1" s="1"/>
  <c r="AB298" i="1" s="1"/>
  <c r="W299" i="1"/>
  <c r="Q299" i="1"/>
  <c r="S299" i="1" s="1"/>
  <c r="Y300" i="1"/>
  <c r="P300" i="1"/>
  <c r="U298" i="1"/>
  <c r="V298" i="1" s="1"/>
  <c r="L301" i="1"/>
  <c r="M301" i="1" s="1"/>
  <c r="N301" i="1" s="1"/>
  <c r="O301" i="1" s="1"/>
  <c r="AB299" i="1"/>
  <c r="AA299" i="1"/>
  <c r="T299" i="1"/>
  <c r="R300" i="1"/>
  <c r="Z299" i="1" l="1"/>
  <c r="X301" i="1"/>
  <c r="U299" i="1"/>
  <c r="V299" i="1" s="1"/>
  <c r="L302" i="1"/>
  <c r="M302" i="1" s="1"/>
  <c r="N302" i="1" s="1"/>
  <c r="O302" i="1" s="1"/>
  <c r="AB300" i="1"/>
  <c r="AA300" i="1"/>
  <c r="R301" i="1"/>
  <c r="T300" i="1"/>
  <c r="Y301" i="1"/>
  <c r="P301" i="1"/>
  <c r="Q300" i="1"/>
  <c r="S300" i="1" s="1"/>
  <c r="W300" i="1"/>
  <c r="Z300" i="1"/>
  <c r="X302" i="1" l="1"/>
  <c r="AB301" i="1"/>
  <c r="AA301" i="1"/>
  <c r="U300" i="1"/>
  <c r="V300" i="1" s="1"/>
  <c r="Y302" i="1"/>
  <c r="P302" i="1"/>
  <c r="Z301" i="1"/>
  <c r="Q301" i="1"/>
  <c r="W301" i="1"/>
  <c r="R302" i="1"/>
  <c r="T301" i="1"/>
  <c r="S301" i="1"/>
  <c r="L303" i="1"/>
  <c r="M303" i="1" s="1"/>
  <c r="N303" i="1" s="1"/>
  <c r="O303" i="1" s="1"/>
  <c r="P303" i="1" l="1"/>
  <c r="Y303" i="1"/>
  <c r="X303" i="1"/>
  <c r="U301" i="1"/>
  <c r="V301" i="1" s="1"/>
  <c r="L304" i="1"/>
  <c r="M304" i="1" s="1"/>
  <c r="N304" i="1" s="1"/>
  <c r="O304" i="1" s="1"/>
  <c r="R303" i="1"/>
  <c r="T302" i="1"/>
  <c r="W302" i="1"/>
  <c r="Z302" i="1"/>
  <c r="Q302" i="1"/>
  <c r="S302" i="1" s="1"/>
  <c r="AA302" i="1"/>
  <c r="AB302" i="1"/>
  <c r="Y304" i="1" l="1"/>
  <c r="P304" i="1"/>
  <c r="U302" i="1"/>
  <c r="V302" i="1" s="1"/>
  <c r="L305" i="1"/>
  <c r="M305" i="1" s="1"/>
  <c r="N305" i="1" s="1"/>
  <c r="O305" i="1" s="1"/>
  <c r="X305" i="1" s="1"/>
  <c r="X304" i="1"/>
  <c r="T303" i="1"/>
  <c r="R304" i="1"/>
  <c r="W303" i="1"/>
  <c r="Q303" i="1"/>
  <c r="S303" i="1" s="1"/>
  <c r="Z303" i="1" l="1"/>
  <c r="AA303" i="1" s="1"/>
  <c r="AB303" i="1" s="1"/>
  <c r="L306" i="1"/>
  <c r="M306" i="1" s="1"/>
  <c r="N306" i="1" s="1"/>
  <c r="O306" i="1" s="1"/>
  <c r="R305" i="1"/>
  <c r="T304" i="1"/>
  <c r="U303" i="1"/>
  <c r="V303" i="1" s="1"/>
  <c r="Q304" i="1"/>
  <c r="S304" i="1" s="1"/>
  <c r="W304" i="1"/>
  <c r="Y305" i="1"/>
  <c r="P305" i="1"/>
  <c r="X306" i="1" l="1"/>
  <c r="Z304" i="1"/>
  <c r="AA304" i="1" s="1"/>
  <c r="AB304" i="1" s="1"/>
  <c r="U304" i="1"/>
  <c r="V304" i="1" s="1"/>
  <c r="Q305" i="1"/>
  <c r="W305" i="1"/>
  <c r="R306" i="1"/>
  <c r="T305" i="1"/>
  <c r="S305" i="1"/>
  <c r="Y306" i="1"/>
  <c r="P306" i="1"/>
  <c r="AB305" i="1"/>
  <c r="AA305" i="1"/>
  <c r="L307" i="1"/>
  <c r="M307" i="1" s="1"/>
  <c r="N307" i="1" s="1"/>
  <c r="O307" i="1" s="1"/>
  <c r="Z305" i="1" l="1"/>
  <c r="X307" i="1"/>
  <c r="U305" i="1"/>
  <c r="V305" i="1" s="1"/>
  <c r="L308" i="1"/>
  <c r="M308" i="1" s="1"/>
  <c r="N308" i="1" s="1"/>
  <c r="O308" i="1" s="1"/>
  <c r="W306" i="1"/>
  <c r="Z306" i="1"/>
  <c r="Q306" i="1"/>
  <c r="S306" i="1" s="1"/>
  <c r="P307" i="1"/>
  <c r="Y307" i="1"/>
  <c r="AA306" i="1"/>
  <c r="AB306" i="1"/>
  <c r="R307" i="1"/>
  <c r="T306" i="1"/>
  <c r="X308" i="1" l="1"/>
  <c r="W307" i="1"/>
  <c r="Z307" i="1"/>
  <c r="AA307" i="1" s="1"/>
  <c r="AB307" i="1" s="1"/>
  <c r="Q307" i="1"/>
  <c r="Y308" i="1"/>
  <c r="P308" i="1"/>
  <c r="T307" i="1"/>
  <c r="S307" i="1"/>
  <c r="R308" i="1"/>
  <c r="U306" i="1"/>
  <c r="V306" i="1" s="1"/>
  <c r="L309" i="1"/>
  <c r="M309" i="1" s="1"/>
  <c r="N309" i="1" s="1"/>
  <c r="O309" i="1" s="1"/>
  <c r="X309" i="1" s="1"/>
  <c r="R309" i="1" l="1"/>
  <c r="T308" i="1"/>
  <c r="Q308" i="1"/>
  <c r="S308" i="1" s="1"/>
  <c r="W308" i="1"/>
  <c r="Z308" i="1"/>
  <c r="AB308" i="1"/>
  <c r="AA308" i="1"/>
  <c r="Y309" i="1"/>
  <c r="P309" i="1"/>
  <c r="L310" i="1"/>
  <c r="M310" i="1" s="1"/>
  <c r="N310" i="1" s="1"/>
  <c r="O310" i="1" s="1"/>
  <c r="X310" i="1" s="1"/>
  <c r="U307" i="1"/>
  <c r="V307" i="1" s="1"/>
  <c r="Q309" i="1" l="1"/>
  <c r="Z309" i="1" s="1"/>
  <c r="AA309" i="1" s="1"/>
  <c r="AB309" i="1" s="1"/>
  <c r="W309" i="1"/>
  <c r="U308" i="1"/>
  <c r="V308" i="1" s="1"/>
  <c r="L311" i="1"/>
  <c r="M311" i="1" s="1"/>
  <c r="N311" i="1" s="1"/>
  <c r="O311" i="1" s="1"/>
  <c r="Y310" i="1"/>
  <c r="P310" i="1"/>
  <c r="R310" i="1"/>
  <c r="T309" i="1"/>
  <c r="S309" i="1" l="1"/>
  <c r="X311" i="1"/>
  <c r="AA310" i="1"/>
  <c r="AB310" i="1"/>
  <c r="R311" i="1"/>
  <c r="T310" i="1"/>
  <c r="L312" i="1"/>
  <c r="M312" i="1" s="1"/>
  <c r="N312" i="1" s="1"/>
  <c r="O312" i="1" s="1"/>
  <c r="U309" i="1"/>
  <c r="V309" i="1" s="1"/>
  <c r="W310" i="1"/>
  <c r="Z310" i="1"/>
  <c r="Q310" i="1"/>
  <c r="S310" i="1" s="1"/>
  <c r="P311" i="1"/>
  <c r="Y311" i="1"/>
  <c r="T311" i="1" l="1"/>
  <c r="R312" i="1"/>
  <c r="Y312" i="1"/>
  <c r="P312" i="1"/>
  <c r="AB311" i="1"/>
  <c r="AA311" i="1"/>
  <c r="L313" i="1"/>
  <c r="M313" i="1" s="1"/>
  <c r="N313" i="1" s="1"/>
  <c r="O313" i="1" s="1"/>
  <c r="W311" i="1"/>
  <c r="Z311" i="1"/>
  <c r="Q311" i="1"/>
  <c r="S311" i="1" s="1"/>
  <c r="X312" i="1"/>
  <c r="U310" i="1"/>
  <c r="V310" i="1" s="1"/>
  <c r="R313" i="1" l="1"/>
  <c r="T312" i="1"/>
  <c r="Y313" i="1"/>
  <c r="P313" i="1"/>
  <c r="X313" i="1"/>
  <c r="AB312" i="1"/>
  <c r="AA312" i="1"/>
  <c r="L314" i="1"/>
  <c r="M314" i="1" s="1"/>
  <c r="N314" i="1" s="1"/>
  <c r="O314" i="1" s="1"/>
  <c r="Q312" i="1"/>
  <c r="S312" i="1" s="1"/>
  <c r="W312" i="1"/>
  <c r="Z312" i="1"/>
  <c r="U311" i="1"/>
  <c r="V311" i="1" s="1"/>
  <c r="AB313" i="1" l="1"/>
  <c r="AA313" i="1"/>
  <c r="Y314" i="1"/>
  <c r="P314" i="1"/>
  <c r="L315" i="1"/>
  <c r="M315" i="1" s="1"/>
  <c r="N315" i="1" s="1"/>
  <c r="O315" i="1" s="1"/>
  <c r="X314" i="1"/>
  <c r="U312" i="1"/>
  <c r="V312" i="1" s="1"/>
  <c r="Z313" i="1"/>
  <c r="Q313" i="1"/>
  <c r="W313" i="1"/>
  <c r="R314" i="1"/>
  <c r="T313" i="1"/>
  <c r="S313" i="1"/>
  <c r="U313" i="1" l="1"/>
  <c r="V313" i="1" s="1"/>
  <c r="X315" i="1"/>
  <c r="AA314" i="1"/>
  <c r="AB314" i="1"/>
  <c r="L316" i="1"/>
  <c r="M316" i="1" s="1"/>
  <c r="N316" i="1" s="1"/>
  <c r="O316" i="1" s="1"/>
  <c r="P315" i="1"/>
  <c r="Y315" i="1"/>
  <c r="R315" i="1"/>
  <c r="T314" i="1"/>
  <c r="W314" i="1"/>
  <c r="Z314" i="1"/>
  <c r="Q314" i="1"/>
  <c r="S314" i="1" s="1"/>
  <c r="Y316" i="1" l="1"/>
  <c r="P316" i="1"/>
  <c r="AB315" i="1"/>
  <c r="AA315" i="1"/>
  <c r="L317" i="1"/>
  <c r="M317" i="1" s="1"/>
  <c r="N317" i="1" s="1"/>
  <c r="O317" i="1" s="1"/>
  <c r="U314" i="1"/>
  <c r="V314" i="1" s="1"/>
  <c r="X316" i="1"/>
  <c r="T315" i="1"/>
  <c r="R316" i="1"/>
  <c r="W315" i="1"/>
  <c r="Z315" i="1"/>
  <c r="Q315" i="1"/>
  <c r="S315" i="1" s="1"/>
  <c r="Y317" i="1" l="1"/>
  <c r="P317" i="1"/>
  <c r="X317" i="1"/>
  <c r="U315" i="1"/>
  <c r="V315" i="1" s="1"/>
  <c r="L318" i="1"/>
  <c r="M318" i="1" s="1"/>
  <c r="N318" i="1" s="1"/>
  <c r="O318" i="1" s="1"/>
  <c r="Q316" i="1"/>
  <c r="S316" i="1" s="1"/>
  <c r="W316" i="1"/>
  <c r="Z316" i="1"/>
  <c r="R317" i="1"/>
  <c r="T316" i="1"/>
  <c r="AB316" i="1"/>
  <c r="AA316" i="1"/>
  <c r="U316" i="1" l="1"/>
  <c r="V316" i="1" s="1"/>
  <c r="R318" i="1"/>
  <c r="T317" i="1"/>
  <c r="Y318" i="1"/>
  <c r="P318" i="1"/>
  <c r="X318" i="1"/>
  <c r="L319" i="1"/>
  <c r="M319" i="1" s="1"/>
  <c r="N319" i="1" s="1"/>
  <c r="O319" i="1" s="1"/>
  <c r="Z317" i="1"/>
  <c r="Q317" i="1"/>
  <c r="S317" i="1" s="1"/>
  <c r="W317" i="1"/>
  <c r="AB317" i="1"/>
  <c r="AA317" i="1"/>
  <c r="W318" i="1" l="1"/>
  <c r="Z318" i="1"/>
  <c r="Q318" i="1"/>
  <c r="U317" i="1"/>
  <c r="V317" i="1" s="1"/>
  <c r="AA318" i="1"/>
  <c r="AB318" i="1"/>
  <c r="S318" i="1"/>
  <c r="T318" i="1"/>
  <c r="L320" i="1"/>
  <c r="M320" i="1" s="1"/>
  <c r="N320" i="1" s="1"/>
  <c r="O320" i="1" s="1"/>
  <c r="P319" i="1"/>
  <c r="R319" i="1"/>
  <c r="Y319" i="1"/>
  <c r="X319" i="1"/>
  <c r="X320" i="1" l="1"/>
  <c r="U318" i="1"/>
  <c r="V318" i="1" s="1"/>
  <c r="W319" i="1"/>
  <c r="Z319" i="1"/>
  <c r="Q319" i="1"/>
  <c r="AB319" i="1"/>
  <c r="AA319" i="1"/>
  <c r="Y320" i="1"/>
  <c r="P320" i="1"/>
  <c r="T319" i="1"/>
  <c r="S319" i="1"/>
  <c r="R320" i="1"/>
  <c r="L321" i="1"/>
  <c r="M321" i="1" s="1"/>
  <c r="N321" i="1" s="1"/>
  <c r="O321" i="1" s="1"/>
  <c r="X321" i="1" s="1"/>
  <c r="R321" i="1" l="1"/>
  <c r="T320" i="1"/>
  <c r="Q320" i="1"/>
  <c r="S320" i="1" s="1"/>
  <c r="W320" i="1"/>
  <c r="Z320" i="1"/>
  <c r="AB320" i="1"/>
  <c r="AA320" i="1"/>
  <c r="L322" i="1"/>
  <c r="M322" i="1" s="1"/>
  <c r="N322" i="1" s="1"/>
  <c r="O322" i="1" s="1"/>
  <c r="Y321" i="1"/>
  <c r="P321" i="1"/>
  <c r="U319" i="1"/>
  <c r="V319" i="1" s="1"/>
  <c r="AB321" i="1" l="1"/>
  <c r="AA321" i="1"/>
  <c r="Y322" i="1"/>
  <c r="P322" i="1"/>
  <c r="U320" i="1"/>
  <c r="V320" i="1" s="1"/>
  <c r="Z321" i="1"/>
  <c r="Q321" i="1"/>
  <c r="S321" i="1" s="1"/>
  <c r="W321" i="1"/>
  <c r="X322" i="1"/>
  <c r="L323" i="1"/>
  <c r="M323" i="1" s="1"/>
  <c r="N323" i="1" s="1"/>
  <c r="O323" i="1" s="1"/>
  <c r="R322" i="1"/>
  <c r="T321" i="1"/>
  <c r="AA322" i="1" l="1"/>
  <c r="AB322" i="1"/>
  <c r="P323" i="1"/>
  <c r="Y323" i="1"/>
  <c r="X323" i="1"/>
  <c r="L324" i="1"/>
  <c r="M324" i="1" s="1"/>
  <c r="N324" i="1" s="1"/>
  <c r="O324" i="1" s="1"/>
  <c r="U321" i="1"/>
  <c r="V321" i="1" s="1"/>
  <c r="R323" i="1"/>
  <c r="T322" i="1"/>
  <c r="W322" i="1"/>
  <c r="Z322" i="1"/>
  <c r="Q322" i="1"/>
  <c r="S322" i="1" s="1"/>
  <c r="X324" i="1" l="1"/>
  <c r="T323" i="1"/>
  <c r="R324" i="1"/>
  <c r="L325" i="1"/>
  <c r="M325" i="1" s="1"/>
  <c r="N325" i="1" s="1"/>
  <c r="O325" i="1" s="1"/>
  <c r="W323" i="1"/>
  <c r="Z323" i="1"/>
  <c r="Q323" i="1"/>
  <c r="S323" i="1" s="1"/>
  <c r="U322" i="1"/>
  <c r="V322" i="1" s="1"/>
  <c r="Y324" i="1"/>
  <c r="P324" i="1"/>
  <c r="AB323" i="1"/>
  <c r="AA323" i="1"/>
  <c r="X325" i="1" l="1"/>
  <c r="L326" i="1"/>
  <c r="M326" i="1" s="1"/>
  <c r="N326" i="1" s="1"/>
  <c r="O326" i="1" s="1"/>
  <c r="Q324" i="1"/>
  <c r="S324" i="1" s="1"/>
  <c r="W324" i="1"/>
  <c r="R325" i="1"/>
  <c r="T324" i="1"/>
  <c r="Y325" i="1"/>
  <c r="P325" i="1"/>
  <c r="U323" i="1"/>
  <c r="V323" i="1" s="1"/>
  <c r="Z324" i="1" l="1"/>
  <c r="AA324" i="1" s="1"/>
  <c r="AB324" i="1" s="1"/>
  <c r="Q325" i="1"/>
  <c r="S325" i="1" s="1"/>
  <c r="W325" i="1"/>
  <c r="U324" i="1"/>
  <c r="V324" i="1" s="1"/>
  <c r="Y326" i="1"/>
  <c r="P326" i="1"/>
  <c r="R326" i="1"/>
  <c r="T325" i="1"/>
  <c r="X326" i="1"/>
  <c r="L327" i="1"/>
  <c r="M327" i="1" s="1"/>
  <c r="N327" i="1" s="1"/>
  <c r="O327" i="1" s="1"/>
  <c r="Z325" i="1" l="1"/>
  <c r="AA325" i="1" s="1"/>
  <c r="AB325" i="1" s="1"/>
  <c r="X327" i="1"/>
  <c r="L328" i="1"/>
  <c r="M328" i="1" s="1"/>
  <c r="N328" i="1" s="1"/>
  <c r="O328" i="1" s="1"/>
  <c r="U325" i="1"/>
  <c r="V325" i="1" s="1"/>
  <c r="R327" i="1"/>
  <c r="T326" i="1"/>
  <c r="AA326" i="1"/>
  <c r="AB326" i="1"/>
  <c r="P327" i="1"/>
  <c r="Y327" i="1"/>
  <c r="W326" i="1"/>
  <c r="Z326" i="1"/>
  <c r="Q326" i="1"/>
  <c r="S326" i="1" s="1"/>
  <c r="X328" i="1" l="1"/>
  <c r="AB327" i="1"/>
  <c r="AA327" i="1"/>
  <c r="Y328" i="1"/>
  <c r="P328" i="1"/>
  <c r="U326" i="1"/>
  <c r="V326" i="1" s="1"/>
  <c r="W327" i="1"/>
  <c r="Z327" i="1"/>
  <c r="Q327" i="1"/>
  <c r="S327" i="1" s="1"/>
  <c r="T327" i="1"/>
  <c r="R328" i="1"/>
  <c r="L329" i="1"/>
  <c r="M329" i="1" s="1"/>
  <c r="N329" i="1" s="1"/>
  <c r="O329" i="1" s="1"/>
  <c r="Q328" i="1" l="1"/>
  <c r="W328" i="1"/>
  <c r="Z328" i="1"/>
  <c r="AB328" i="1"/>
  <c r="AA328" i="1"/>
  <c r="R329" i="1"/>
  <c r="T328" i="1"/>
  <c r="S328" i="1"/>
  <c r="U327" i="1"/>
  <c r="V327" i="1" s="1"/>
  <c r="Y329" i="1"/>
  <c r="P329" i="1"/>
  <c r="L330" i="1"/>
  <c r="M330" i="1" s="1"/>
  <c r="N330" i="1" s="1"/>
  <c r="O330" i="1" s="1"/>
  <c r="X329" i="1"/>
  <c r="X330" i="1" l="1"/>
  <c r="Z329" i="1"/>
  <c r="Q329" i="1"/>
  <c r="W329" i="1"/>
  <c r="U328" i="1"/>
  <c r="V328" i="1" s="1"/>
  <c r="R330" i="1"/>
  <c r="T329" i="1"/>
  <c r="S329" i="1"/>
  <c r="Y330" i="1"/>
  <c r="P330" i="1"/>
  <c r="AB329" i="1"/>
  <c r="AA329" i="1"/>
  <c r="L331" i="1"/>
  <c r="M331" i="1" s="1"/>
  <c r="N331" i="1" s="1"/>
  <c r="O331" i="1" s="1"/>
  <c r="X331" i="1" s="1"/>
  <c r="L332" i="1" l="1"/>
  <c r="M332" i="1" s="1"/>
  <c r="N332" i="1" s="1"/>
  <c r="O332" i="1" s="1"/>
  <c r="W330" i="1"/>
  <c r="Z330" i="1"/>
  <c r="Q330" i="1"/>
  <c r="S330" i="1" s="1"/>
  <c r="U329" i="1"/>
  <c r="V329" i="1" s="1"/>
  <c r="P331" i="1"/>
  <c r="Y331" i="1"/>
  <c r="AA330" i="1"/>
  <c r="AB330" i="1"/>
  <c r="R331" i="1"/>
  <c r="T330" i="1"/>
  <c r="X332" i="1" l="1"/>
  <c r="U330" i="1"/>
  <c r="V330" i="1" s="1"/>
  <c r="Y332" i="1"/>
  <c r="P332" i="1"/>
  <c r="W331" i="1"/>
  <c r="Z331" i="1"/>
  <c r="Q331" i="1"/>
  <c r="S331" i="1" s="1"/>
  <c r="T331" i="1"/>
  <c r="R332" i="1"/>
  <c r="AB331" i="1"/>
  <c r="AA331" i="1"/>
  <c r="L333" i="1"/>
  <c r="M333" i="1" s="1"/>
  <c r="N333" i="1" s="1"/>
  <c r="O333" i="1" s="1"/>
  <c r="X333" i="1" s="1"/>
  <c r="U331" i="1" l="1"/>
  <c r="V331" i="1" s="1"/>
  <c r="R333" i="1"/>
  <c r="T332" i="1"/>
  <c r="AB332" i="1"/>
  <c r="AA332" i="1"/>
  <c r="Q332" i="1"/>
  <c r="S332" i="1" s="1"/>
  <c r="W332" i="1"/>
  <c r="Z332" i="1"/>
  <c r="Y333" i="1"/>
  <c r="P333" i="1"/>
  <c r="L334" i="1"/>
  <c r="M334" i="1" s="1"/>
  <c r="N334" i="1" s="1"/>
  <c r="O334" i="1" s="1"/>
  <c r="X334" i="1" s="1"/>
  <c r="Y334" i="1" l="1"/>
  <c r="P334" i="1"/>
  <c r="R334" i="1"/>
  <c r="T333" i="1"/>
  <c r="Z333" i="1"/>
  <c r="Q333" i="1"/>
  <c r="S333" i="1" s="1"/>
  <c r="W333" i="1"/>
  <c r="U332" i="1"/>
  <c r="V332" i="1" s="1"/>
  <c r="AB333" i="1"/>
  <c r="AA333" i="1"/>
  <c r="L335" i="1"/>
  <c r="M335" i="1" s="1"/>
  <c r="N335" i="1" s="1"/>
  <c r="O335" i="1" s="1"/>
  <c r="W334" i="1" l="1"/>
  <c r="Z334" i="1"/>
  <c r="Q334" i="1"/>
  <c r="S334" i="1" s="1"/>
  <c r="L336" i="1"/>
  <c r="M336" i="1" s="1"/>
  <c r="N336" i="1" s="1"/>
  <c r="O336" i="1" s="1"/>
  <c r="AA334" i="1"/>
  <c r="AB334" i="1"/>
  <c r="R335" i="1"/>
  <c r="T334" i="1"/>
  <c r="P335" i="1"/>
  <c r="Y335" i="1"/>
  <c r="U333" i="1"/>
  <c r="V333" i="1" s="1"/>
  <c r="X335" i="1"/>
  <c r="X336" i="1" l="1"/>
  <c r="L337" i="1"/>
  <c r="M337" i="1" s="1"/>
  <c r="N337" i="1" s="1"/>
  <c r="O337" i="1" s="1"/>
  <c r="W335" i="1"/>
  <c r="Z335" i="1"/>
  <c r="Q335" i="1"/>
  <c r="U334" i="1"/>
  <c r="V334" i="1" s="1"/>
  <c r="AB335" i="1"/>
  <c r="AA335" i="1"/>
  <c r="T335" i="1"/>
  <c r="S335" i="1"/>
  <c r="R336" i="1"/>
  <c r="Y336" i="1"/>
  <c r="P336" i="1"/>
  <c r="X337" i="1"/>
  <c r="R337" i="1" l="1"/>
  <c r="T336" i="1"/>
  <c r="AB336" i="1"/>
  <c r="AA336" i="1"/>
  <c r="Y337" i="1"/>
  <c r="P337" i="1"/>
  <c r="Q336" i="1"/>
  <c r="S336" i="1" s="1"/>
  <c r="W336" i="1"/>
  <c r="Z336" i="1"/>
  <c r="U335" i="1"/>
  <c r="V335" i="1" s="1"/>
  <c r="L338" i="1"/>
  <c r="M338" i="1" s="1"/>
  <c r="N338" i="1" s="1"/>
  <c r="O338" i="1" s="1"/>
  <c r="X338" i="1" s="1"/>
  <c r="Q337" i="1" l="1"/>
  <c r="S337" i="1" s="1"/>
  <c r="W337" i="1"/>
  <c r="Y338" i="1"/>
  <c r="P338" i="1"/>
  <c r="U336" i="1"/>
  <c r="V336" i="1" s="1"/>
  <c r="L339" i="1"/>
  <c r="M339" i="1" s="1"/>
  <c r="N339" i="1" s="1"/>
  <c r="O339" i="1" s="1"/>
  <c r="X339" i="1" s="1"/>
  <c r="R338" i="1"/>
  <c r="T337" i="1"/>
  <c r="Z337" i="1" l="1"/>
  <c r="AA337" i="1" s="1"/>
  <c r="AB337" i="1" s="1"/>
  <c r="T338" i="1"/>
  <c r="L340" i="1"/>
  <c r="M340" i="1" s="1"/>
  <c r="N340" i="1" s="1"/>
  <c r="O340" i="1" s="1"/>
  <c r="P339" i="1"/>
  <c r="R339" i="1"/>
  <c r="Y339" i="1"/>
  <c r="W338" i="1"/>
  <c r="Z338" i="1"/>
  <c r="Q338" i="1"/>
  <c r="S338" i="1" s="1"/>
  <c r="U337" i="1"/>
  <c r="V337" i="1" s="1"/>
  <c r="AA338" i="1"/>
  <c r="AB338" i="1"/>
  <c r="X340" i="1" l="1"/>
  <c r="T339" i="1"/>
  <c r="R340" i="1"/>
  <c r="L341" i="1"/>
  <c r="M341" i="1" s="1"/>
  <c r="N341" i="1" s="1"/>
  <c r="O341" i="1" s="1"/>
  <c r="U338" i="1"/>
  <c r="V338" i="1" s="1"/>
  <c r="Y340" i="1"/>
  <c r="P340" i="1"/>
  <c r="W339" i="1"/>
  <c r="Q339" i="1"/>
  <c r="S339" i="1" s="1"/>
  <c r="X341" i="1" l="1"/>
  <c r="Z339" i="1"/>
  <c r="AA339" i="1" s="1"/>
  <c r="AB339" i="1" s="1"/>
  <c r="Y341" i="1"/>
  <c r="P341" i="1"/>
  <c r="U339" i="1"/>
  <c r="V339" i="1" s="1"/>
  <c r="Q340" i="1"/>
  <c r="Z340" i="1" s="1"/>
  <c r="AA340" i="1" s="1"/>
  <c r="AB340" i="1" s="1"/>
  <c r="W340" i="1"/>
  <c r="L342" i="1"/>
  <c r="M342" i="1" s="1"/>
  <c r="N342" i="1" s="1"/>
  <c r="O342" i="1" s="1"/>
  <c r="R341" i="1"/>
  <c r="T340" i="1"/>
  <c r="S340" i="1" l="1"/>
  <c r="U340" i="1" s="1"/>
  <c r="V340" i="1" s="1"/>
  <c r="X342" i="1"/>
  <c r="R342" i="1"/>
  <c r="T341" i="1"/>
  <c r="Q341" i="1"/>
  <c r="S341" i="1" s="1"/>
  <c r="W341" i="1"/>
  <c r="L343" i="1"/>
  <c r="M343" i="1" s="1"/>
  <c r="N343" i="1" s="1"/>
  <c r="O343" i="1" s="1"/>
  <c r="Y342" i="1"/>
  <c r="P342" i="1"/>
  <c r="Z341" i="1" l="1"/>
  <c r="AA341" i="1" s="1"/>
  <c r="AB341" i="1" s="1"/>
  <c r="L344" i="1"/>
  <c r="M344" i="1" s="1"/>
  <c r="N344" i="1" s="1"/>
  <c r="O344" i="1" s="1"/>
  <c r="AA342" i="1"/>
  <c r="AB342" i="1"/>
  <c r="P343" i="1"/>
  <c r="Y343" i="1"/>
  <c r="W342" i="1"/>
  <c r="Z342" i="1"/>
  <c r="Q342" i="1"/>
  <c r="S342" i="1" s="1"/>
  <c r="X343" i="1"/>
  <c r="X344" i="1" s="1"/>
  <c r="U341" i="1"/>
  <c r="V341" i="1" s="1"/>
  <c r="R343" i="1"/>
  <c r="T342" i="1"/>
  <c r="U342" i="1" l="1"/>
  <c r="V342" i="1" s="1"/>
  <c r="AA343" i="1"/>
  <c r="AB343" i="1" s="1"/>
  <c r="Y344" i="1"/>
  <c r="P344" i="1"/>
  <c r="T343" i="1"/>
  <c r="R344" i="1"/>
  <c r="W343" i="1"/>
  <c r="Z343" i="1"/>
  <c r="Q343" i="1"/>
  <c r="S343" i="1" s="1"/>
  <c r="L345" i="1"/>
  <c r="M345" i="1" s="1"/>
  <c r="N345" i="1" s="1"/>
  <c r="O345" i="1" s="1"/>
  <c r="AB344" i="1" l="1"/>
  <c r="AA344" i="1"/>
  <c r="U343" i="1"/>
  <c r="V343" i="1" s="1"/>
  <c r="Y345" i="1"/>
  <c r="P345" i="1"/>
  <c r="X345" i="1"/>
  <c r="L346" i="1"/>
  <c r="M346" i="1" s="1"/>
  <c r="N346" i="1" s="1"/>
  <c r="O346" i="1" s="1"/>
  <c r="X346" i="1" s="1"/>
  <c r="R345" i="1"/>
  <c r="T344" i="1"/>
  <c r="Q344" i="1"/>
  <c r="S344" i="1" s="1"/>
  <c r="W344" i="1"/>
  <c r="Z344" i="1"/>
  <c r="AB345" i="1" l="1"/>
  <c r="AA345" i="1"/>
  <c r="U344" i="1"/>
  <c r="V344" i="1" s="1"/>
  <c r="R346" i="1"/>
  <c r="T345" i="1"/>
  <c r="L347" i="1"/>
  <c r="M347" i="1" s="1"/>
  <c r="N347" i="1" s="1"/>
  <c r="O347" i="1" s="1"/>
  <c r="Y346" i="1"/>
  <c r="P346" i="1"/>
  <c r="Z345" i="1"/>
  <c r="Q345" i="1"/>
  <c r="S345" i="1" s="1"/>
  <c r="W345" i="1"/>
  <c r="R347" i="1" l="1"/>
  <c r="T346" i="1"/>
  <c r="W346" i="1"/>
  <c r="Q346" i="1"/>
  <c r="S346" i="1" s="1"/>
  <c r="P347" i="1"/>
  <c r="Y347" i="1"/>
  <c r="L348" i="1"/>
  <c r="M348" i="1" s="1"/>
  <c r="N348" i="1" s="1"/>
  <c r="O348" i="1" s="1"/>
  <c r="X347" i="1"/>
  <c r="U345" i="1"/>
  <c r="V345" i="1" s="1"/>
  <c r="X348" i="1" l="1"/>
  <c r="W347" i="1"/>
  <c r="Q347" i="1"/>
  <c r="S347" i="1" s="1"/>
  <c r="U346" i="1"/>
  <c r="V346" i="1" s="1"/>
  <c r="T347" i="1"/>
  <c r="R348" i="1"/>
  <c r="L349" i="1"/>
  <c r="M349" i="1" s="1"/>
  <c r="N349" i="1" s="1"/>
  <c r="O349" i="1" s="1"/>
  <c r="X349" i="1" s="1"/>
  <c r="Y348" i="1"/>
  <c r="P348" i="1"/>
  <c r="Z346" i="1"/>
  <c r="AA346" i="1" s="1"/>
  <c r="AB346" i="1" s="1"/>
  <c r="Q348" i="1" l="1"/>
  <c r="W348" i="1"/>
  <c r="R349" i="1"/>
  <c r="T348" i="1"/>
  <c r="S348" i="1"/>
  <c r="AB348" i="1"/>
  <c r="AA348" i="1"/>
  <c r="Z347" i="1"/>
  <c r="L350" i="1"/>
  <c r="M350" i="1" s="1"/>
  <c r="N350" i="1" s="1"/>
  <c r="O350" i="1" s="1"/>
  <c r="Y349" i="1"/>
  <c r="P349" i="1"/>
  <c r="U347" i="1"/>
  <c r="V347" i="1" s="1"/>
  <c r="Z348" i="1" l="1"/>
  <c r="AA347" i="1"/>
  <c r="AB347" i="1" s="1"/>
  <c r="AB349" i="1"/>
  <c r="AA349" i="1"/>
  <c r="Y350" i="1"/>
  <c r="P350" i="1"/>
  <c r="R350" i="1"/>
  <c r="T349" i="1"/>
  <c r="X350" i="1"/>
  <c r="L351" i="1"/>
  <c r="M351" i="1" s="1"/>
  <c r="N351" i="1" s="1"/>
  <c r="O351" i="1" s="1"/>
  <c r="X351" i="1" s="1"/>
  <c r="Z349" i="1"/>
  <c r="Q349" i="1"/>
  <c r="S349" i="1" s="1"/>
  <c r="W349" i="1"/>
  <c r="U348" i="1"/>
  <c r="V348" i="1" s="1"/>
  <c r="L352" i="1" l="1"/>
  <c r="M352" i="1" s="1"/>
  <c r="N352" i="1" s="1"/>
  <c r="O352" i="1" s="1"/>
  <c r="U349" i="1"/>
  <c r="V349" i="1" s="1"/>
  <c r="R351" i="1"/>
  <c r="T350" i="1"/>
  <c r="P351" i="1"/>
  <c r="Y351" i="1"/>
  <c r="W350" i="1"/>
  <c r="Q350" i="1"/>
  <c r="S350" i="1" s="1"/>
  <c r="X352" i="1" l="1"/>
  <c r="Z350" i="1"/>
  <c r="AA350" i="1" s="1"/>
  <c r="AB350" i="1" s="1"/>
  <c r="AB351" i="1"/>
  <c r="AA351" i="1"/>
  <c r="T351" i="1"/>
  <c r="R352" i="1"/>
  <c r="L353" i="1"/>
  <c r="M353" i="1" s="1"/>
  <c r="N353" i="1" s="1"/>
  <c r="O353" i="1" s="1"/>
  <c r="X353" i="1" s="1"/>
  <c r="U350" i="1"/>
  <c r="V350" i="1" s="1"/>
  <c r="Y352" i="1"/>
  <c r="P352" i="1"/>
  <c r="W351" i="1"/>
  <c r="Q351" i="1"/>
  <c r="S351" i="1" s="1"/>
  <c r="Z351" i="1" l="1"/>
  <c r="Y353" i="1"/>
  <c r="P353" i="1"/>
  <c r="U351" i="1"/>
  <c r="V351" i="1" s="1"/>
  <c r="Q352" i="1"/>
  <c r="S352" i="1" s="1"/>
  <c r="W352" i="1"/>
  <c r="L354" i="1"/>
  <c r="M354" i="1" s="1"/>
  <c r="N354" i="1" s="1"/>
  <c r="O354" i="1" s="1"/>
  <c r="X354" i="1" s="1"/>
  <c r="R353" i="1"/>
  <c r="T352" i="1"/>
  <c r="Z352" i="1" l="1"/>
  <c r="AA352" i="1" s="1"/>
  <c r="AB352" i="1" s="1"/>
  <c r="L355" i="1"/>
  <c r="M355" i="1" s="1"/>
  <c r="N355" i="1" s="1"/>
  <c r="O355" i="1" s="1"/>
  <c r="Z353" i="1"/>
  <c r="Q353" i="1"/>
  <c r="W353" i="1"/>
  <c r="R354" i="1"/>
  <c r="T353" i="1"/>
  <c r="S353" i="1"/>
  <c r="U352" i="1"/>
  <c r="V352" i="1" s="1"/>
  <c r="Y354" i="1"/>
  <c r="P354" i="1"/>
  <c r="AB353" i="1"/>
  <c r="AA353" i="1"/>
  <c r="W354" i="1" l="1"/>
  <c r="Q354" i="1"/>
  <c r="S354" i="1" s="1"/>
  <c r="U353" i="1"/>
  <c r="V353" i="1" s="1"/>
  <c r="X355" i="1"/>
  <c r="R355" i="1"/>
  <c r="T354" i="1"/>
  <c r="L356" i="1"/>
  <c r="M356" i="1" s="1"/>
  <c r="N356" i="1" s="1"/>
  <c r="O356" i="1" s="1"/>
  <c r="P355" i="1"/>
  <c r="Y355" i="1"/>
  <c r="Z354" i="1" l="1"/>
  <c r="AA354" i="1" s="1"/>
  <c r="AB354" i="1" s="1"/>
  <c r="AB355" i="1"/>
  <c r="AA355" i="1"/>
  <c r="L357" i="1"/>
  <c r="M357" i="1" s="1"/>
  <c r="N357" i="1" s="1"/>
  <c r="O357" i="1" s="1"/>
  <c r="Y356" i="1"/>
  <c r="P356" i="1"/>
  <c r="X356" i="1"/>
  <c r="U354" i="1"/>
  <c r="V354" i="1" s="1"/>
  <c r="W355" i="1"/>
  <c r="Z355" i="1"/>
  <c r="Q355" i="1"/>
  <c r="S355" i="1" s="1"/>
  <c r="T355" i="1"/>
  <c r="R356" i="1"/>
  <c r="Y357" i="1" l="1"/>
  <c r="P357" i="1"/>
  <c r="R357" i="1"/>
  <c r="T356" i="1"/>
  <c r="X357" i="1"/>
  <c r="L358" i="1"/>
  <c r="M358" i="1" s="1"/>
  <c r="N358" i="1" s="1"/>
  <c r="O358" i="1" s="1"/>
  <c r="Q356" i="1"/>
  <c r="S356" i="1" s="1"/>
  <c r="W356" i="1"/>
  <c r="Z356" i="1"/>
  <c r="U355" i="1"/>
  <c r="V355" i="1" s="1"/>
  <c r="AB356" i="1"/>
  <c r="AA356" i="1"/>
  <c r="X358" i="1" l="1"/>
  <c r="R358" i="1"/>
  <c r="T357" i="1"/>
  <c r="Z357" i="1"/>
  <c r="Q357" i="1"/>
  <c r="S357" i="1" s="1"/>
  <c r="W357" i="1"/>
  <c r="L359" i="1"/>
  <c r="M359" i="1" s="1"/>
  <c r="N359" i="1" s="1"/>
  <c r="O359" i="1" s="1"/>
  <c r="Y358" i="1"/>
  <c r="P358" i="1"/>
  <c r="U356" i="1"/>
  <c r="V356" i="1" s="1"/>
  <c r="AB357" i="1"/>
  <c r="AA357" i="1"/>
  <c r="L360" i="1" l="1"/>
  <c r="M360" i="1" s="1"/>
  <c r="N360" i="1" s="1"/>
  <c r="O360" i="1" s="1"/>
  <c r="W358" i="1"/>
  <c r="Z358" i="1"/>
  <c r="AA358" i="1" s="1"/>
  <c r="AB358" i="1" s="1"/>
  <c r="Q358" i="1"/>
  <c r="S358" i="1" s="1"/>
  <c r="P359" i="1"/>
  <c r="Y359" i="1"/>
  <c r="U357" i="1"/>
  <c r="V357" i="1" s="1"/>
  <c r="X359" i="1"/>
  <c r="R359" i="1"/>
  <c r="T358" i="1"/>
  <c r="U358" i="1" l="1"/>
  <c r="V358" i="1" s="1"/>
  <c r="X360" i="1"/>
  <c r="W359" i="1"/>
  <c r="Z359" i="1"/>
  <c r="AA359" i="1" s="1"/>
  <c r="AB359" i="1" s="1"/>
  <c r="Q359" i="1"/>
  <c r="S359" i="1" s="1"/>
  <c r="Y360" i="1"/>
  <c r="P360" i="1"/>
  <c r="R360" i="1"/>
  <c r="T359" i="1"/>
  <c r="L361" i="1"/>
  <c r="M361" i="1" s="1"/>
  <c r="N361" i="1" s="1"/>
  <c r="O361" i="1" s="1"/>
  <c r="X361" i="1" l="1"/>
  <c r="U359" i="1"/>
  <c r="V359" i="1" s="1"/>
  <c r="Q360" i="1"/>
  <c r="S360" i="1" s="1"/>
  <c r="W360" i="1"/>
  <c r="Z360" i="1"/>
  <c r="L362" i="1"/>
  <c r="M362" i="1" s="1"/>
  <c r="N362" i="1" s="1"/>
  <c r="O362" i="1" s="1"/>
  <c r="AB360" i="1"/>
  <c r="AA360" i="1"/>
  <c r="Y361" i="1"/>
  <c r="P361" i="1"/>
  <c r="R361" i="1"/>
  <c r="T360" i="1"/>
  <c r="X362" i="1" l="1"/>
  <c r="U360" i="1"/>
  <c r="V360" i="1" s="1"/>
  <c r="R362" i="1"/>
  <c r="T361" i="1"/>
  <c r="AB361" i="1"/>
  <c r="AA361" i="1"/>
  <c r="L363" i="1"/>
  <c r="M363" i="1" s="1"/>
  <c r="N363" i="1" s="1"/>
  <c r="O363" i="1" s="1"/>
  <c r="Z361" i="1"/>
  <c r="Q361" i="1"/>
  <c r="S361" i="1" s="1"/>
  <c r="W361" i="1"/>
  <c r="Y362" i="1"/>
  <c r="P362" i="1"/>
  <c r="X363" i="1" l="1"/>
  <c r="L364" i="1"/>
  <c r="M364" i="1" s="1"/>
  <c r="N364" i="1" s="1"/>
  <c r="O364" i="1" s="1"/>
  <c r="P363" i="1"/>
  <c r="Y363" i="1"/>
  <c r="U361" i="1"/>
  <c r="V361" i="1" s="1"/>
  <c r="AA362" i="1"/>
  <c r="AB362" i="1"/>
  <c r="W362" i="1"/>
  <c r="Z362" i="1"/>
  <c r="Q362" i="1"/>
  <c r="S362" i="1"/>
  <c r="R363" i="1"/>
  <c r="T362" i="1"/>
  <c r="X364" i="1" l="1"/>
  <c r="W363" i="1"/>
  <c r="Z363" i="1"/>
  <c r="Q363" i="1"/>
  <c r="S363" i="1" s="1"/>
  <c r="U362" i="1"/>
  <c r="V362" i="1" s="1"/>
  <c r="Y364" i="1"/>
  <c r="P364" i="1"/>
  <c r="T363" i="1"/>
  <c r="R364" i="1"/>
  <c r="AB363" i="1"/>
  <c r="AA363" i="1"/>
  <c r="L365" i="1"/>
  <c r="M365" i="1" s="1"/>
  <c r="N365" i="1" s="1"/>
  <c r="O365" i="1" s="1"/>
  <c r="X365" i="1" l="1"/>
  <c r="U363" i="1"/>
  <c r="V363" i="1" s="1"/>
  <c r="R365" i="1"/>
  <c r="T364" i="1"/>
  <c r="Q364" i="1"/>
  <c r="S364" i="1" s="1"/>
  <c r="W364" i="1"/>
  <c r="Z364" i="1"/>
  <c r="Y365" i="1"/>
  <c r="P365" i="1"/>
  <c r="L366" i="1"/>
  <c r="M366" i="1" s="1"/>
  <c r="N366" i="1" s="1"/>
  <c r="O366" i="1" s="1"/>
  <c r="AB364" i="1"/>
  <c r="AA364" i="1"/>
  <c r="X366" i="1" l="1"/>
  <c r="Y366" i="1"/>
  <c r="P366" i="1"/>
  <c r="R366" i="1"/>
  <c r="T365" i="1"/>
  <c r="Q365" i="1"/>
  <c r="S365" i="1" s="1"/>
  <c r="W365" i="1"/>
  <c r="L367" i="1"/>
  <c r="M367" i="1" s="1"/>
  <c r="N367" i="1" s="1"/>
  <c r="O367" i="1" s="1"/>
  <c r="U364" i="1"/>
  <c r="V364" i="1" s="1"/>
  <c r="Z365" i="1" l="1"/>
  <c r="AA365" i="1" s="1"/>
  <c r="AB365" i="1" s="1"/>
  <c r="U365" i="1"/>
  <c r="V365" i="1" s="1"/>
  <c r="W366" i="1"/>
  <c r="Z366" i="1"/>
  <c r="Q366" i="1"/>
  <c r="S366" i="1" s="1"/>
  <c r="R367" i="1"/>
  <c r="T366" i="1"/>
  <c r="AA366" i="1"/>
  <c r="AB366" i="1" s="1"/>
  <c r="P367" i="1"/>
  <c r="Y367" i="1"/>
  <c r="L368" i="1"/>
  <c r="M368" i="1" s="1"/>
  <c r="N368" i="1" s="1"/>
  <c r="O368" i="1" s="1"/>
  <c r="X368" i="1" s="1"/>
  <c r="X367" i="1"/>
  <c r="U366" i="1" l="1"/>
  <c r="V366" i="1" s="1"/>
  <c r="Y368" i="1"/>
  <c r="P368" i="1"/>
  <c r="T367" i="1"/>
  <c r="R368" i="1"/>
  <c r="AB367" i="1"/>
  <c r="AA367" i="1"/>
  <c r="W367" i="1"/>
  <c r="Z367" i="1"/>
  <c r="Q367" i="1"/>
  <c r="S367" i="1" s="1"/>
  <c r="L369" i="1"/>
  <c r="M369" i="1" s="1"/>
  <c r="N369" i="1" s="1"/>
  <c r="O369" i="1" s="1"/>
  <c r="X369" i="1" s="1"/>
  <c r="R369" i="1" l="1"/>
  <c r="T368" i="1"/>
  <c r="Q368" i="1"/>
  <c r="S368" i="1" s="1"/>
  <c r="W368" i="1"/>
  <c r="Z368" i="1"/>
  <c r="AB368" i="1"/>
  <c r="AA368" i="1"/>
  <c r="Y369" i="1"/>
  <c r="P369" i="1"/>
  <c r="L370" i="1"/>
  <c r="M370" i="1" s="1"/>
  <c r="N370" i="1" s="1"/>
  <c r="O370" i="1" s="1"/>
  <c r="X370" i="1" s="1"/>
  <c r="U367" i="1"/>
  <c r="V367" i="1" s="1"/>
  <c r="L371" i="1" l="1"/>
  <c r="M371" i="1" s="1"/>
  <c r="N371" i="1" s="1"/>
  <c r="O371" i="1" s="1"/>
  <c r="Z369" i="1"/>
  <c r="Q369" i="1"/>
  <c r="S369" i="1" s="1"/>
  <c r="W369" i="1"/>
  <c r="U368" i="1"/>
  <c r="V368" i="1" s="1"/>
  <c r="Y370" i="1"/>
  <c r="P370" i="1"/>
  <c r="AB369" i="1"/>
  <c r="AA369" i="1"/>
  <c r="R370" i="1"/>
  <c r="T369" i="1"/>
  <c r="X371" i="1" l="1"/>
  <c r="R371" i="1"/>
  <c r="T370" i="1"/>
  <c r="L372" i="1"/>
  <c r="M372" i="1" s="1"/>
  <c r="N372" i="1" s="1"/>
  <c r="O372" i="1" s="1"/>
  <c r="AA370" i="1"/>
  <c r="AB370" i="1"/>
  <c r="U369" i="1"/>
  <c r="V369" i="1" s="1"/>
  <c r="W370" i="1"/>
  <c r="Z370" i="1"/>
  <c r="Q370" i="1"/>
  <c r="S370" i="1" s="1"/>
  <c r="P371" i="1"/>
  <c r="Y371" i="1"/>
  <c r="L373" i="1" l="1"/>
  <c r="M373" i="1" s="1"/>
  <c r="N373" i="1" s="1"/>
  <c r="O373" i="1" s="1"/>
  <c r="U370" i="1"/>
  <c r="V370" i="1" s="1"/>
  <c r="AB371" i="1"/>
  <c r="AA371" i="1"/>
  <c r="T371" i="1"/>
  <c r="R372" i="1"/>
  <c r="W371" i="1"/>
  <c r="Z371" i="1"/>
  <c r="Q371" i="1"/>
  <c r="S371" i="1" s="1"/>
  <c r="X372" i="1"/>
  <c r="Y372" i="1"/>
  <c r="P372" i="1"/>
  <c r="X373" i="1" l="1"/>
  <c r="Q372" i="1"/>
  <c r="W372" i="1"/>
  <c r="Z372" i="1"/>
  <c r="U371" i="1"/>
  <c r="V371" i="1" s="1"/>
  <c r="Y373" i="1"/>
  <c r="P373" i="1"/>
  <c r="R373" i="1"/>
  <c r="T372" i="1"/>
  <c r="S372" i="1"/>
  <c r="AB372" i="1"/>
  <c r="AA372" i="1"/>
  <c r="L374" i="1"/>
  <c r="M374" i="1" s="1"/>
  <c r="N374" i="1" s="1"/>
  <c r="O374" i="1" s="1"/>
  <c r="X374" i="1" l="1"/>
  <c r="Y374" i="1"/>
  <c r="P374" i="1"/>
  <c r="Z373" i="1"/>
  <c r="Q373" i="1"/>
  <c r="W373" i="1"/>
  <c r="R374" i="1"/>
  <c r="T373" i="1"/>
  <c r="S373" i="1"/>
  <c r="L375" i="1"/>
  <c r="M375" i="1" s="1"/>
  <c r="N375" i="1" s="1"/>
  <c r="O375" i="1" s="1"/>
  <c r="U372" i="1"/>
  <c r="V372" i="1" s="1"/>
  <c r="AB373" i="1"/>
  <c r="AA373" i="1"/>
  <c r="U373" i="1" l="1"/>
  <c r="V373" i="1" s="1"/>
  <c r="L376" i="1"/>
  <c r="M376" i="1" s="1"/>
  <c r="N376" i="1" s="1"/>
  <c r="O376" i="1" s="1"/>
  <c r="R375" i="1"/>
  <c r="T374" i="1"/>
  <c r="W374" i="1"/>
  <c r="Z374" i="1"/>
  <c r="Q374" i="1"/>
  <c r="S374" i="1" s="1"/>
  <c r="P375" i="1"/>
  <c r="Y375" i="1"/>
  <c r="AA374" i="1"/>
  <c r="AB374" i="1"/>
  <c r="X375" i="1"/>
  <c r="X376" i="1" l="1"/>
  <c r="T375" i="1"/>
  <c r="R376" i="1"/>
  <c r="AB375" i="1"/>
  <c r="AA375" i="1"/>
  <c r="Y376" i="1"/>
  <c r="P376" i="1"/>
  <c r="W375" i="1"/>
  <c r="Z375" i="1"/>
  <c r="Q375" i="1"/>
  <c r="S375" i="1" s="1"/>
  <c r="U374" i="1"/>
  <c r="V374" i="1" s="1"/>
  <c r="L377" i="1"/>
  <c r="M377" i="1" s="1"/>
  <c r="N377" i="1" s="1"/>
  <c r="O377" i="1" s="1"/>
  <c r="Q376" i="1" l="1"/>
  <c r="W376" i="1"/>
  <c r="Z376" i="1"/>
  <c r="R377" i="1"/>
  <c r="T376" i="1"/>
  <c r="S376" i="1"/>
  <c r="Y377" i="1"/>
  <c r="P377" i="1"/>
  <c r="AB376" i="1"/>
  <c r="AA376" i="1"/>
  <c r="X377" i="1"/>
  <c r="L378" i="1"/>
  <c r="M378" i="1" s="1"/>
  <c r="N378" i="1" s="1"/>
  <c r="O378" i="1" s="1"/>
  <c r="U375" i="1"/>
  <c r="V375" i="1" s="1"/>
  <c r="Z377" i="1" l="1"/>
  <c r="Q377" i="1"/>
  <c r="W377" i="1"/>
  <c r="AB377" i="1"/>
  <c r="AA377" i="1"/>
  <c r="R378" i="1"/>
  <c r="T377" i="1"/>
  <c r="S377" i="1"/>
  <c r="Y378" i="1"/>
  <c r="P378" i="1"/>
  <c r="L379" i="1"/>
  <c r="M379" i="1" s="1"/>
  <c r="N379" i="1" s="1"/>
  <c r="O379" i="1" s="1"/>
  <c r="X378" i="1"/>
  <c r="U376" i="1"/>
  <c r="V376" i="1" s="1"/>
  <c r="W378" i="1" l="1"/>
  <c r="Z378" i="1"/>
  <c r="Q378" i="1"/>
  <c r="S378" i="1" s="1"/>
  <c r="U377" i="1"/>
  <c r="V377" i="1" s="1"/>
  <c r="R379" i="1"/>
  <c r="T378" i="1"/>
  <c r="P379" i="1"/>
  <c r="Y379" i="1"/>
  <c r="AA378" i="1"/>
  <c r="AB378" i="1"/>
  <c r="L380" i="1"/>
  <c r="M380" i="1" s="1"/>
  <c r="N380" i="1" s="1"/>
  <c r="O380" i="1" s="1"/>
  <c r="X379" i="1"/>
  <c r="W379" i="1" l="1"/>
  <c r="Z379" i="1"/>
  <c r="Q379" i="1"/>
  <c r="S379" i="1" s="1"/>
  <c r="U378" i="1"/>
  <c r="V378" i="1" s="1"/>
  <c r="AB379" i="1"/>
  <c r="AA379" i="1"/>
  <c r="T379" i="1"/>
  <c r="Y380" i="1"/>
  <c r="P380" i="1"/>
  <c r="R380" i="1"/>
  <c r="L381" i="1"/>
  <c r="M381" i="1" s="1"/>
  <c r="N381" i="1" s="1"/>
  <c r="O381" i="1" s="1"/>
  <c r="X380" i="1"/>
  <c r="X381" i="1" l="1"/>
  <c r="R381" i="1"/>
  <c r="T380" i="1"/>
  <c r="U379" i="1"/>
  <c r="V379" i="1" s="1"/>
  <c r="Y381" i="1"/>
  <c r="P381" i="1"/>
  <c r="Q380" i="1"/>
  <c r="S380" i="1" s="1"/>
  <c r="W380" i="1"/>
  <c r="Z380" i="1"/>
  <c r="L382" i="1"/>
  <c r="M382" i="1" s="1"/>
  <c r="N382" i="1" s="1"/>
  <c r="O382" i="1" s="1"/>
  <c r="AB380" i="1"/>
  <c r="AA380" i="1"/>
  <c r="Y382" i="1" l="1"/>
  <c r="P382" i="1"/>
  <c r="L383" i="1"/>
  <c r="M383" i="1" s="1"/>
  <c r="N383" i="1" s="1"/>
  <c r="O383" i="1" s="1"/>
  <c r="X382" i="1"/>
  <c r="Z381" i="1"/>
  <c r="Q381" i="1"/>
  <c r="S381" i="1" s="1"/>
  <c r="W381" i="1"/>
  <c r="U380" i="1"/>
  <c r="V380" i="1" s="1"/>
  <c r="AB381" i="1"/>
  <c r="AA381" i="1"/>
  <c r="R382" i="1"/>
  <c r="T381" i="1"/>
  <c r="P383" i="1" l="1"/>
  <c r="Y383" i="1"/>
  <c r="W382" i="1"/>
  <c r="Z382" i="1"/>
  <c r="Q382" i="1"/>
  <c r="U381" i="1"/>
  <c r="V381" i="1" s="1"/>
  <c r="AA382" i="1"/>
  <c r="AB382" i="1"/>
  <c r="S382" i="1"/>
  <c r="R383" i="1"/>
  <c r="T382" i="1"/>
  <c r="U382" i="1" s="1"/>
  <c r="V382" i="1" s="1"/>
  <c r="L384" i="1"/>
  <c r="M384" i="1" s="1"/>
  <c r="N384" i="1" s="1"/>
  <c r="O384" i="1" s="1"/>
  <c r="X383" i="1"/>
  <c r="T383" i="1" l="1"/>
  <c r="R384" i="1"/>
  <c r="AB383" i="1"/>
  <c r="AA383" i="1"/>
  <c r="Y384" i="1"/>
  <c r="P384" i="1"/>
  <c r="X384" i="1"/>
  <c r="L385" i="1"/>
  <c r="M385" i="1" s="1"/>
  <c r="N385" i="1" s="1"/>
  <c r="O385" i="1" s="1"/>
  <c r="W383" i="1"/>
  <c r="Z383" i="1"/>
  <c r="Q383" i="1"/>
  <c r="S383" i="1" s="1"/>
  <c r="X385" i="1" l="1"/>
  <c r="Y385" i="1"/>
  <c r="P385" i="1"/>
  <c r="Q384" i="1"/>
  <c r="S384" i="1" s="1"/>
  <c r="W384" i="1"/>
  <c r="Z384" i="1"/>
  <c r="R385" i="1"/>
  <c r="T384" i="1"/>
  <c r="L386" i="1"/>
  <c r="M386" i="1" s="1"/>
  <c r="N386" i="1" s="1"/>
  <c r="O386" i="1" s="1"/>
  <c r="AB384" i="1"/>
  <c r="AA384" i="1"/>
  <c r="U383" i="1"/>
  <c r="V383" i="1" s="1"/>
  <c r="Y386" i="1" l="1"/>
  <c r="P386" i="1"/>
  <c r="R386" i="1"/>
  <c r="T385" i="1"/>
  <c r="X386" i="1"/>
  <c r="U384" i="1"/>
  <c r="V384" i="1" s="1"/>
  <c r="L387" i="1"/>
  <c r="M387" i="1" s="1"/>
  <c r="N387" i="1" s="1"/>
  <c r="O387" i="1" s="1"/>
  <c r="Z385" i="1"/>
  <c r="Q385" i="1"/>
  <c r="S385" i="1" s="1"/>
  <c r="W385" i="1"/>
  <c r="AB385" i="1"/>
  <c r="AA385" i="1"/>
  <c r="R387" i="1" l="1"/>
  <c r="T386" i="1"/>
  <c r="W386" i="1"/>
  <c r="Z386" i="1"/>
  <c r="Q386" i="1"/>
  <c r="S386" i="1" s="1"/>
  <c r="L388" i="1"/>
  <c r="M388" i="1" s="1"/>
  <c r="N388" i="1" s="1"/>
  <c r="O388" i="1" s="1"/>
  <c r="AA386" i="1"/>
  <c r="AB386" i="1"/>
  <c r="P387" i="1"/>
  <c r="Y387" i="1"/>
  <c r="U385" i="1"/>
  <c r="V385" i="1" s="1"/>
  <c r="X387" i="1"/>
  <c r="X388" i="1" l="1"/>
  <c r="W387" i="1"/>
  <c r="Z387" i="1"/>
  <c r="Q387" i="1"/>
  <c r="S387" i="1" s="1"/>
  <c r="L389" i="1"/>
  <c r="M389" i="1" s="1"/>
  <c r="N389" i="1" s="1"/>
  <c r="O389" i="1" s="1"/>
  <c r="U386" i="1"/>
  <c r="V386" i="1" s="1"/>
  <c r="T387" i="1"/>
  <c r="R388" i="1"/>
  <c r="Y388" i="1"/>
  <c r="P388" i="1"/>
  <c r="AB387" i="1"/>
  <c r="AA387" i="1"/>
  <c r="X389" i="1" l="1"/>
  <c r="L390" i="1"/>
  <c r="M390" i="1" s="1"/>
  <c r="N390" i="1" s="1"/>
  <c r="O390" i="1" s="1"/>
  <c r="X390" i="1" s="1"/>
  <c r="Q388" i="1"/>
  <c r="W388" i="1"/>
  <c r="Z388" i="1"/>
  <c r="U387" i="1"/>
  <c r="V387" i="1" s="1"/>
  <c r="AB388" i="1"/>
  <c r="AA388" i="1"/>
  <c r="R389" i="1"/>
  <c r="T388" i="1"/>
  <c r="S388" i="1"/>
  <c r="Y389" i="1"/>
  <c r="P389" i="1"/>
  <c r="U388" i="1" l="1"/>
  <c r="V388" i="1" s="1"/>
  <c r="AB389" i="1"/>
  <c r="AA389" i="1"/>
  <c r="Y390" i="1"/>
  <c r="P390" i="1"/>
  <c r="Z389" i="1"/>
  <c r="Q389" i="1"/>
  <c r="W389" i="1"/>
  <c r="R390" i="1"/>
  <c r="T389" i="1"/>
  <c r="S389" i="1"/>
  <c r="L391" i="1"/>
  <c r="M391" i="1" s="1"/>
  <c r="N391" i="1" s="1"/>
  <c r="O391" i="1" s="1"/>
  <c r="X391" i="1" l="1"/>
  <c r="U389" i="1"/>
  <c r="V389" i="1" s="1"/>
  <c r="AA390" i="1"/>
  <c r="AB390" i="1"/>
  <c r="P391" i="1"/>
  <c r="Y391" i="1"/>
  <c r="L392" i="1"/>
  <c r="M392" i="1" s="1"/>
  <c r="N392" i="1" s="1"/>
  <c r="O392" i="1" s="1"/>
  <c r="R391" i="1"/>
  <c r="T390" i="1"/>
  <c r="W390" i="1"/>
  <c r="Z390" i="1"/>
  <c r="Q390" i="1"/>
  <c r="S390" i="1" s="1"/>
  <c r="X392" i="1" l="1"/>
  <c r="Y392" i="1"/>
  <c r="P392" i="1"/>
  <c r="W391" i="1"/>
  <c r="Z391" i="1"/>
  <c r="Q391" i="1"/>
  <c r="U390" i="1"/>
  <c r="V390" i="1" s="1"/>
  <c r="L393" i="1"/>
  <c r="M393" i="1" s="1"/>
  <c r="N393" i="1" s="1"/>
  <c r="O393" i="1" s="1"/>
  <c r="X393" i="1" s="1"/>
  <c r="T391" i="1"/>
  <c r="S391" i="1"/>
  <c r="R392" i="1"/>
  <c r="AB391" i="1"/>
  <c r="AA391" i="1"/>
  <c r="R393" i="1" l="1"/>
  <c r="T392" i="1"/>
  <c r="U391" i="1"/>
  <c r="V391" i="1" s="1"/>
  <c r="Q392" i="1"/>
  <c r="S392" i="1" s="1"/>
  <c r="W392" i="1"/>
  <c r="Z392" i="1"/>
  <c r="L394" i="1"/>
  <c r="M394" i="1" s="1"/>
  <c r="N394" i="1" s="1"/>
  <c r="O394" i="1" s="1"/>
  <c r="X394" i="1" s="1"/>
  <c r="Y393" i="1"/>
  <c r="P393" i="1"/>
  <c r="AB392" i="1"/>
  <c r="AA392" i="1"/>
  <c r="L395" i="1" l="1"/>
  <c r="M395" i="1" s="1"/>
  <c r="N395" i="1" s="1"/>
  <c r="O395" i="1" s="1"/>
  <c r="Q393" i="1"/>
  <c r="S393" i="1" s="1"/>
  <c r="W393" i="1"/>
  <c r="U392" i="1"/>
  <c r="V392" i="1" s="1"/>
  <c r="Y394" i="1"/>
  <c r="P394" i="1"/>
  <c r="R394" i="1"/>
  <c r="T393" i="1"/>
  <c r="W394" i="1" l="1"/>
  <c r="Q394" i="1"/>
  <c r="S394" i="1" s="1"/>
  <c r="Z393" i="1"/>
  <c r="AA393" i="1" s="1"/>
  <c r="AB393" i="1" s="1"/>
  <c r="L396" i="1"/>
  <c r="M396" i="1" s="1"/>
  <c r="N396" i="1" s="1"/>
  <c r="O396" i="1" s="1"/>
  <c r="R395" i="1"/>
  <c r="T394" i="1"/>
  <c r="U393" i="1"/>
  <c r="V393" i="1" s="1"/>
  <c r="X395" i="1"/>
  <c r="P395" i="1"/>
  <c r="Y395" i="1"/>
  <c r="X396" i="1" l="1"/>
  <c r="U394" i="1"/>
  <c r="V394" i="1" s="1"/>
  <c r="L397" i="1"/>
  <c r="M397" i="1" s="1"/>
  <c r="N397" i="1" s="1"/>
  <c r="O397" i="1" s="1"/>
  <c r="AB395" i="1"/>
  <c r="AA395" i="1"/>
  <c r="T395" i="1"/>
  <c r="R396" i="1"/>
  <c r="Z394" i="1"/>
  <c r="Y396" i="1"/>
  <c r="P396" i="1"/>
  <c r="W395" i="1"/>
  <c r="Q395" i="1"/>
  <c r="S395" i="1" s="1"/>
  <c r="X397" i="1" l="1"/>
  <c r="Z395" i="1"/>
  <c r="AA394" i="1"/>
  <c r="AB394" i="1" s="1"/>
  <c r="R397" i="1"/>
  <c r="T396" i="1"/>
  <c r="Y397" i="1"/>
  <c r="P397" i="1"/>
  <c r="Q396" i="1"/>
  <c r="S396" i="1" s="1"/>
  <c r="W396" i="1"/>
  <c r="Z396" i="1"/>
  <c r="AB396" i="1"/>
  <c r="AA396" i="1"/>
  <c r="U395" i="1"/>
  <c r="V395" i="1" s="1"/>
  <c r="L398" i="1"/>
  <c r="M398" i="1" s="1"/>
  <c r="N398" i="1" s="1"/>
  <c r="O398" i="1" s="1"/>
  <c r="X398" i="1" s="1"/>
  <c r="AB397" i="1" l="1"/>
  <c r="AA397" i="1"/>
  <c r="U396" i="1"/>
  <c r="V396" i="1" s="1"/>
  <c r="Y398" i="1"/>
  <c r="P398" i="1"/>
  <c r="L399" i="1"/>
  <c r="M399" i="1" s="1"/>
  <c r="N399" i="1" s="1"/>
  <c r="O399" i="1" s="1"/>
  <c r="Z397" i="1"/>
  <c r="Q397" i="1"/>
  <c r="W397" i="1"/>
  <c r="R398" i="1"/>
  <c r="T397" i="1"/>
  <c r="S397" i="1"/>
  <c r="X399" i="1" l="1"/>
  <c r="U397" i="1"/>
  <c r="V397" i="1" s="1"/>
  <c r="T398" i="1"/>
  <c r="L400" i="1"/>
  <c r="M400" i="1" s="1"/>
  <c r="N400" i="1" s="1"/>
  <c r="O400" i="1" s="1"/>
  <c r="P399" i="1"/>
  <c r="R399" i="1"/>
  <c r="Y399" i="1"/>
  <c r="W398" i="1"/>
  <c r="Q398" i="1"/>
  <c r="S398" i="1" s="1"/>
  <c r="T399" i="1" l="1"/>
  <c r="R400" i="1"/>
  <c r="L401" i="1"/>
  <c r="M401" i="1" s="1"/>
  <c r="N401" i="1" s="1"/>
  <c r="O401" i="1" s="1"/>
  <c r="Y400" i="1"/>
  <c r="P400" i="1"/>
  <c r="Z398" i="1"/>
  <c r="AA398" i="1" s="1"/>
  <c r="AB398" i="1" s="1"/>
  <c r="X400" i="1"/>
  <c r="U398" i="1"/>
  <c r="V398" i="1" s="1"/>
  <c r="W399" i="1"/>
  <c r="Q399" i="1"/>
  <c r="S399" i="1" s="1"/>
  <c r="X401" i="1" l="1"/>
  <c r="Z399" i="1"/>
  <c r="AA399" i="1" s="1"/>
  <c r="AB399" i="1" s="1"/>
  <c r="Q400" i="1"/>
  <c r="S400" i="1" s="1"/>
  <c r="W400" i="1"/>
  <c r="R401" i="1"/>
  <c r="T400" i="1"/>
  <c r="L402" i="1"/>
  <c r="M402" i="1" s="1"/>
  <c r="N402" i="1" s="1"/>
  <c r="O402" i="1" s="1"/>
  <c r="Y401" i="1"/>
  <c r="P401" i="1"/>
  <c r="U399" i="1"/>
  <c r="V399" i="1" s="1"/>
  <c r="Z400" i="1" l="1"/>
  <c r="AA400" i="1" s="1"/>
  <c r="AB400" i="1" s="1"/>
  <c r="Y402" i="1"/>
  <c r="P402" i="1"/>
  <c r="X402" i="1"/>
  <c r="L403" i="1"/>
  <c r="M403" i="1" s="1"/>
  <c r="N403" i="1" s="1"/>
  <c r="O403" i="1" s="1"/>
  <c r="U400" i="1"/>
  <c r="V400" i="1" s="1"/>
  <c r="Q401" i="1"/>
  <c r="W401" i="1"/>
  <c r="R402" i="1"/>
  <c r="T401" i="1"/>
  <c r="S401" i="1"/>
  <c r="Z401" i="1" l="1"/>
  <c r="L404" i="1"/>
  <c r="M404" i="1" s="1"/>
  <c r="N404" i="1" s="1"/>
  <c r="O404" i="1" s="1"/>
  <c r="P403" i="1"/>
  <c r="Y403" i="1"/>
  <c r="U401" i="1"/>
  <c r="V401" i="1" s="1"/>
  <c r="AA402" i="1"/>
  <c r="AB402" i="1"/>
  <c r="X403" i="1"/>
  <c r="R403" i="1"/>
  <c r="T402" i="1"/>
  <c r="W402" i="1"/>
  <c r="Q402" i="1"/>
  <c r="S402" i="1" s="1"/>
  <c r="Z402" i="1" l="1"/>
  <c r="AA401" i="1"/>
  <c r="AB401" i="1" s="1"/>
  <c r="X404" i="1"/>
  <c r="U402" i="1"/>
  <c r="V402" i="1" s="1"/>
  <c r="T403" i="1"/>
  <c r="R404" i="1"/>
  <c r="W403" i="1"/>
  <c r="Z403" i="1"/>
  <c r="AA403" i="1" s="1"/>
  <c r="AB403" i="1" s="1"/>
  <c r="Q403" i="1"/>
  <c r="S403" i="1" s="1"/>
  <c r="Y404" i="1"/>
  <c r="P404" i="1"/>
  <c r="L405" i="1"/>
  <c r="M405" i="1" s="1"/>
  <c r="N405" i="1" s="1"/>
  <c r="O405" i="1" s="1"/>
  <c r="X405" i="1" l="1"/>
  <c r="AB404" i="1"/>
  <c r="AA404" i="1"/>
  <c r="U403" i="1"/>
  <c r="V403" i="1" s="1"/>
  <c r="R405" i="1"/>
  <c r="T404" i="1"/>
  <c r="Y405" i="1"/>
  <c r="P405" i="1"/>
  <c r="L406" i="1"/>
  <c r="M406" i="1" s="1"/>
  <c r="N406" i="1" s="1"/>
  <c r="O406" i="1" s="1"/>
  <c r="Q404" i="1"/>
  <c r="S404" i="1" s="1"/>
  <c r="W404" i="1"/>
  <c r="Z404" i="1"/>
  <c r="Z405" i="1" l="1"/>
  <c r="Q405" i="1"/>
  <c r="W405" i="1"/>
  <c r="Y406" i="1"/>
  <c r="P406" i="1"/>
  <c r="AB405" i="1"/>
  <c r="AA405" i="1"/>
  <c r="R406" i="1"/>
  <c r="T405" i="1"/>
  <c r="S405" i="1"/>
  <c r="L407" i="1"/>
  <c r="M407" i="1" s="1"/>
  <c r="N407" i="1" s="1"/>
  <c r="O407" i="1" s="1"/>
  <c r="X406" i="1"/>
  <c r="U404" i="1"/>
  <c r="V404" i="1" s="1"/>
  <c r="P407" i="1" l="1"/>
  <c r="Y407" i="1"/>
  <c r="X407" i="1"/>
  <c r="U405" i="1"/>
  <c r="V405" i="1" s="1"/>
  <c r="W406" i="1"/>
  <c r="Z406" i="1"/>
  <c r="Q406" i="1"/>
  <c r="S406" i="1" s="1"/>
  <c r="L408" i="1"/>
  <c r="M408" i="1" s="1"/>
  <c r="N408" i="1" s="1"/>
  <c r="O408" i="1" s="1"/>
  <c r="X408" i="1" s="1"/>
  <c r="R407" i="1"/>
  <c r="T406" i="1"/>
  <c r="AA406" i="1"/>
  <c r="AB406" i="1"/>
  <c r="T407" i="1" l="1"/>
  <c r="R408" i="1"/>
  <c r="AB407" i="1"/>
  <c r="AA407" i="1"/>
  <c r="Y408" i="1"/>
  <c r="P408" i="1"/>
  <c r="U406" i="1"/>
  <c r="V406" i="1" s="1"/>
  <c r="L409" i="1"/>
  <c r="M409" i="1" s="1"/>
  <c r="N409" i="1" s="1"/>
  <c r="O409" i="1" s="1"/>
  <c r="W407" i="1"/>
  <c r="Z407" i="1"/>
  <c r="Q407" i="1"/>
  <c r="S407" i="1" s="1"/>
  <c r="X409" i="1" l="1"/>
  <c r="Y409" i="1"/>
  <c r="P409" i="1"/>
  <c r="Q408" i="1"/>
  <c r="S408" i="1" s="1"/>
  <c r="W408" i="1"/>
  <c r="Z408" i="1"/>
  <c r="R409" i="1"/>
  <c r="T408" i="1"/>
  <c r="L410" i="1"/>
  <c r="M410" i="1" s="1"/>
  <c r="N410" i="1" s="1"/>
  <c r="O410" i="1" s="1"/>
  <c r="AB408" i="1"/>
  <c r="AA408" i="1"/>
  <c r="U407" i="1"/>
  <c r="V407" i="1" s="1"/>
  <c r="Y410" i="1" l="1"/>
  <c r="P410" i="1"/>
  <c r="R410" i="1"/>
  <c r="T409" i="1"/>
  <c r="X410" i="1"/>
  <c r="U408" i="1"/>
  <c r="V408" i="1" s="1"/>
  <c r="L411" i="1"/>
  <c r="M411" i="1" s="1"/>
  <c r="N411" i="1" s="1"/>
  <c r="O411" i="1" s="1"/>
  <c r="Z409" i="1"/>
  <c r="Q409" i="1"/>
  <c r="S409" i="1" s="1"/>
  <c r="W409" i="1"/>
  <c r="AB409" i="1"/>
  <c r="AA409" i="1"/>
  <c r="R411" i="1" l="1"/>
  <c r="T410" i="1"/>
  <c r="W410" i="1"/>
  <c r="Z410" i="1"/>
  <c r="Q410" i="1"/>
  <c r="S410" i="1" s="1"/>
  <c r="L412" i="1"/>
  <c r="M412" i="1" s="1"/>
  <c r="N412" i="1" s="1"/>
  <c r="O412" i="1" s="1"/>
  <c r="AA410" i="1"/>
  <c r="AB410" i="1"/>
  <c r="P411" i="1"/>
  <c r="Y411" i="1"/>
  <c r="U409" i="1"/>
  <c r="V409" i="1" s="1"/>
  <c r="X411" i="1"/>
  <c r="X412" i="1" l="1"/>
  <c r="W411" i="1"/>
  <c r="Z411" i="1"/>
  <c r="Q411" i="1"/>
  <c r="S411" i="1" s="1"/>
  <c r="L413" i="1"/>
  <c r="M413" i="1" s="1"/>
  <c r="N413" i="1" s="1"/>
  <c r="O413" i="1" s="1"/>
  <c r="U410" i="1"/>
  <c r="V410" i="1" s="1"/>
  <c r="T411" i="1"/>
  <c r="R412" i="1"/>
  <c r="Y412" i="1"/>
  <c r="P412" i="1"/>
  <c r="AB411" i="1"/>
  <c r="AA411" i="1"/>
  <c r="X413" i="1" l="1"/>
  <c r="L414" i="1"/>
  <c r="M414" i="1" s="1"/>
  <c r="N414" i="1" s="1"/>
  <c r="O414" i="1" s="1"/>
  <c r="Q412" i="1"/>
  <c r="W412" i="1"/>
  <c r="Z412" i="1"/>
  <c r="U411" i="1"/>
  <c r="V411" i="1" s="1"/>
  <c r="AB412" i="1"/>
  <c r="AA412" i="1"/>
  <c r="R413" i="1"/>
  <c r="T412" i="1"/>
  <c r="S412" i="1"/>
  <c r="Y413" i="1"/>
  <c r="P413" i="1"/>
  <c r="X414" i="1"/>
  <c r="U412" i="1" l="1"/>
  <c r="V412" i="1" s="1"/>
  <c r="Y414" i="1"/>
  <c r="P414" i="1"/>
  <c r="AB413" i="1"/>
  <c r="AA413" i="1"/>
  <c r="Z413" i="1"/>
  <c r="Q413" i="1"/>
  <c r="W413" i="1"/>
  <c r="R414" i="1"/>
  <c r="T413" i="1"/>
  <c r="S413" i="1"/>
  <c r="L415" i="1"/>
  <c r="M415" i="1" s="1"/>
  <c r="N415" i="1" s="1"/>
  <c r="O415" i="1" s="1"/>
  <c r="U413" i="1" l="1"/>
  <c r="V413" i="1" s="1"/>
  <c r="P415" i="1"/>
  <c r="Y415" i="1"/>
  <c r="W414" i="1"/>
  <c r="Z414" i="1"/>
  <c r="Q414" i="1"/>
  <c r="AA414" i="1"/>
  <c r="AB414" i="1"/>
  <c r="L416" i="1"/>
  <c r="M416" i="1" s="1"/>
  <c r="N416" i="1" s="1"/>
  <c r="O416" i="1" s="1"/>
  <c r="S414" i="1"/>
  <c r="R415" i="1"/>
  <c r="T414" i="1"/>
  <c r="X415" i="1"/>
  <c r="T415" i="1" l="1"/>
  <c r="R416" i="1"/>
  <c r="Y416" i="1"/>
  <c r="P416" i="1"/>
  <c r="X416" i="1"/>
  <c r="U414" i="1"/>
  <c r="V414" i="1" s="1"/>
  <c r="L417" i="1"/>
  <c r="M417" i="1" s="1"/>
  <c r="N417" i="1" s="1"/>
  <c r="O417" i="1" s="1"/>
  <c r="W415" i="1"/>
  <c r="Q415" i="1"/>
  <c r="S415" i="1" s="1"/>
  <c r="Z415" i="1" l="1"/>
  <c r="AA415" i="1" s="1"/>
  <c r="AB415" i="1" s="1"/>
  <c r="L418" i="1"/>
  <c r="M418" i="1" s="1"/>
  <c r="N418" i="1" s="1"/>
  <c r="O418" i="1" s="1"/>
  <c r="Q416" i="1"/>
  <c r="S416" i="1" s="1"/>
  <c r="W416" i="1"/>
  <c r="R417" i="1"/>
  <c r="T416" i="1"/>
  <c r="Y417" i="1"/>
  <c r="P417" i="1"/>
  <c r="X417" i="1"/>
  <c r="U415" i="1"/>
  <c r="V415" i="1" s="1"/>
  <c r="Z416" i="1" l="1"/>
  <c r="AA416" i="1" s="1"/>
  <c r="AB416" i="1" s="1"/>
  <c r="X418" i="1"/>
  <c r="U416" i="1"/>
  <c r="V416" i="1" s="1"/>
  <c r="Z417" i="1"/>
  <c r="AA417" i="1" s="1"/>
  <c r="AB417" i="1" s="1"/>
  <c r="Q417" i="1"/>
  <c r="W417" i="1"/>
  <c r="Y418" i="1"/>
  <c r="P418" i="1"/>
  <c r="R418" i="1"/>
  <c r="T417" i="1"/>
  <c r="S417" i="1"/>
  <c r="L419" i="1"/>
  <c r="M419" i="1" s="1"/>
  <c r="N419" i="1" s="1"/>
  <c r="O419" i="1" s="1"/>
  <c r="W418" i="1" l="1"/>
  <c r="Q418" i="1"/>
  <c r="Z418" i="1" s="1"/>
  <c r="AA418" i="1" s="1"/>
  <c r="AB418" i="1" s="1"/>
  <c r="L420" i="1"/>
  <c r="M420" i="1" s="1"/>
  <c r="N420" i="1" s="1"/>
  <c r="O420" i="1" s="1"/>
  <c r="R419" i="1"/>
  <c r="T418" i="1"/>
  <c r="P419" i="1"/>
  <c r="Y419" i="1"/>
  <c r="U417" i="1"/>
  <c r="V417" i="1" s="1"/>
  <c r="X419" i="1"/>
  <c r="X420" i="1" l="1"/>
  <c r="S418" i="1"/>
  <c r="L421" i="1"/>
  <c r="M421" i="1" s="1"/>
  <c r="N421" i="1" s="1"/>
  <c r="O421" i="1" s="1"/>
  <c r="W419" i="1"/>
  <c r="Q419" i="1"/>
  <c r="Z419" i="1" s="1"/>
  <c r="AA419" i="1" s="1"/>
  <c r="AB419" i="1" s="1"/>
  <c r="U418" i="1"/>
  <c r="V418" i="1" s="1"/>
  <c r="T419" i="1"/>
  <c r="R420" i="1"/>
  <c r="Y420" i="1"/>
  <c r="P420" i="1"/>
  <c r="S419" i="1" l="1"/>
  <c r="U419" i="1" s="1"/>
  <c r="V419" i="1" s="1"/>
  <c r="Y421" i="1"/>
  <c r="P421" i="1"/>
  <c r="R421" i="1"/>
  <c r="T420" i="1"/>
  <c r="L422" i="1"/>
  <c r="M422" i="1" s="1"/>
  <c r="N422" i="1" s="1"/>
  <c r="O422" i="1" s="1"/>
  <c r="X421" i="1"/>
  <c r="AB420" i="1"/>
  <c r="AA420" i="1"/>
  <c r="Q420" i="1"/>
  <c r="S420" i="1" s="1"/>
  <c r="W420" i="1"/>
  <c r="Z420" i="1"/>
  <c r="X422" i="1" l="1"/>
  <c r="T421" i="1"/>
  <c r="L423" i="1"/>
  <c r="M423" i="1" s="1"/>
  <c r="N423" i="1" s="1"/>
  <c r="O423" i="1" s="1"/>
  <c r="R422" i="1"/>
  <c r="Y422" i="1"/>
  <c r="P422" i="1"/>
  <c r="Q421" i="1"/>
  <c r="S421" i="1" s="1"/>
  <c r="W421" i="1"/>
  <c r="U420" i="1"/>
  <c r="V420" i="1" s="1"/>
  <c r="Z421" i="1" l="1"/>
  <c r="AA421" i="1" s="1"/>
  <c r="AB421" i="1" s="1"/>
  <c r="X423" i="1"/>
  <c r="L424" i="1"/>
  <c r="M424" i="1" s="1"/>
  <c r="N424" i="1" s="1"/>
  <c r="O424" i="1" s="1"/>
  <c r="X424" i="1" s="1"/>
  <c r="P423" i="1"/>
  <c r="Y423" i="1"/>
  <c r="W422" i="1"/>
  <c r="Q422" i="1"/>
  <c r="Z422" i="1" s="1"/>
  <c r="AA422" i="1" s="1"/>
  <c r="AB422" i="1" s="1"/>
  <c r="R423" i="1"/>
  <c r="T422" i="1"/>
  <c r="U421" i="1"/>
  <c r="V421" i="1" s="1"/>
  <c r="S422" i="1" l="1"/>
  <c r="U422" i="1" s="1"/>
  <c r="V422" i="1" s="1"/>
  <c r="T423" i="1"/>
  <c r="R424" i="1"/>
  <c r="Y424" i="1"/>
  <c r="P424" i="1"/>
  <c r="W423" i="1"/>
  <c r="Z423" i="1"/>
  <c r="AA423" i="1" s="1"/>
  <c r="AB423" i="1" s="1"/>
  <c r="Q423" i="1"/>
  <c r="S423" i="1" s="1"/>
  <c r="L425" i="1"/>
  <c r="M425" i="1" s="1"/>
  <c r="N425" i="1" s="1"/>
  <c r="O425" i="1" s="1"/>
  <c r="Q424" i="1" l="1"/>
  <c r="S424" i="1" s="1"/>
  <c r="W424" i="1"/>
  <c r="Z424" i="1"/>
  <c r="AA424" i="1" s="1"/>
  <c r="AB424" i="1" s="1"/>
  <c r="U423" i="1"/>
  <c r="V423" i="1" s="1"/>
  <c r="L426" i="1"/>
  <c r="M426" i="1" s="1"/>
  <c r="N426" i="1" s="1"/>
  <c r="O426" i="1" s="1"/>
  <c r="R425" i="1"/>
  <c r="T424" i="1"/>
  <c r="Y425" i="1"/>
  <c r="P425" i="1"/>
  <c r="X425" i="1"/>
  <c r="U424" i="1" l="1"/>
  <c r="V424" i="1" s="1"/>
  <c r="Y426" i="1"/>
  <c r="P426" i="1"/>
  <c r="L427" i="1"/>
  <c r="M427" i="1" s="1"/>
  <c r="N427" i="1" s="1"/>
  <c r="O427" i="1" s="1"/>
  <c r="X426" i="1"/>
  <c r="Q425" i="1"/>
  <c r="Z425" i="1" s="1"/>
  <c r="AA425" i="1" s="1"/>
  <c r="AB425" i="1" s="1"/>
  <c r="W425" i="1"/>
  <c r="R426" i="1"/>
  <c r="T425" i="1"/>
  <c r="S425" i="1"/>
  <c r="P427" i="1" l="1"/>
  <c r="Y427" i="1"/>
  <c r="W426" i="1"/>
  <c r="Z426" i="1"/>
  <c r="Q426" i="1"/>
  <c r="S426" i="1" s="1"/>
  <c r="R427" i="1"/>
  <c r="T426" i="1"/>
  <c r="AA426" i="1"/>
  <c r="AB426" i="1"/>
  <c r="U425" i="1"/>
  <c r="V425" i="1" s="1"/>
  <c r="L428" i="1"/>
  <c r="M428" i="1" s="1"/>
  <c r="N428" i="1" s="1"/>
  <c r="O428" i="1" s="1"/>
  <c r="X427" i="1"/>
  <c r="X428" i="1" l="1"/>
  <c r="AB427" i="1"/>
  <c r="AA427" i="1"/>
  <c r="T427" i="1"/>
  <c r="R428" i="1"/>
  <c r="Y428" i="1"/>
  <c r="P428" i="1"/>
  <c r="L429" i="1"/>
  <c r="M429" i="1" s="1"/>
  <c r="N429" i="1" s="1"/>
  <c r="O429" i="1" s="1"/>
  <c r="X429" i="1" s="1"/>
  <c r="U426" i="1"/>
  <c r="V426" i="1" s="1"/>
  <c r="W427" i="1"/>
  <c r="Z427" i="1"/>
  <c r="Q427" i="1"/>
  <c r="S427" i="1" s="1"/>
  <c r="Q428" i="1" l="1"/>
  <c r="W428" i="1"/>
  <c r="Z428" i="1"/>
  <c r="U427" i="1"/>
  <c r="V427" i="1" s="1"/>
  <c r="Y429" i="1"/>
  <c r="P429" i="1"/>
  <c r="AB428" i="1"/>
  <c r="AA428" i="1"/>
  <c r="L430" i="1"/>
  <c r="M430" i="1" s="1"/>
  <c r="N430" i="1" s="1"/>
  <c r="O430" i="1" s="1"/>
  <c r="R429" i="1"/>
  <c r="T428" i="1"/>
  <c r="S428" i="1"/>
  <c r="R430" i="1" l="1"/>
  <c r="T429" i="1"/>
  <c r="Y430" i="1"/>
  <c r="P430" i="1"/>
  <c r="X430" i="1"/>
  <c r="L431" i="1"/>
  <c r="M431" i="1" s="1"/>
  <c r="N431" i="1" s="1"/>
  <c r="O431" i="1" s="1"/>
  <c r="Z429" i="1"/>
  <c r="Q429" i="1"/>
  <c r="S429" i="1" s="1"/>
  <c r="W429" i="1"/>
  <c r="U428" i="1"/>
  <c r="V428" i="1" s="1"/>
  <c r="AB429" i="1"/>
  <c r="AA429" i="1"/>
  <c r="P431" i="1" l="1"/>
  <c r="Y431" i="1"/>
  <c r="X431" i="1"/>
  <c r="W430" i="1"/>
  <c r="Z430" i="1"/>
  <c r="Q430" i="1"/>
  <c r="S430" i="1" s="1"/>
  <c r="U429" i="1"/>
  <c r="V429" i="1" s="1"/>
  <c r="L432" i="1"/>
  <c r="M432" i="1" s="1"/>
  <c r="N432" i="1" s="1"/>
  <c r="O432" i="1" s="1"/>
  <c r="AA430" i="1"/>
  <c r="AB430" i="1"/>
  <c r="R431" i="1"/>
  <c r="T430" i="1"/>
  <c r="U430" i="1" l="1"/>
  <c r="V430" i="1" s="1"/>
  <c r="AB431" i="1"/>
  <c r="AA431" i="1"/>
  <c r="Y432" i="1"/>
  <c r="P432" i="1"/>
  <c r="X432" i="1"/>
  <c r="T431" i="1"/>
  <c r="R432" i="1"/>
  <c r="L433" i="1"/>
  <c r="M433" i="1" s="1"/>
  <c r="N433" i="1" s="1"/>
  <c r="O433" i="1" s="1"/>
  <c r="W431" i="1"/>
  <c r="Z431" i="1"/>
  <c r="Q431" i="1"/>
  <c r="S431" i="1" s="1"/>
  <c r="Y433" i="1" l="1"/>
  <c r="P433" i="1"/>
  <c r="L434" i="1"/>
  <c r="M434" i="1" s="1"/>
  <c r="N434" i="1" s="1"/>
  <c r="O434" i="1" s="1"/>
  <c r="U431" i="1"/>
  <c r="V431" i="1" s="1"/>
  <c r="R433" i="1"/>
  <c r="T432" i="1"/>
  <c r="X433" i="1"/>
  <c r="AB432" i="1"/>
  <c r="AA432" i="1"/>
  <c r="Q432" i="1"/>
  <c r="S432" i="1" s="1"/>
  <c r="W432" i="1"/>
  <c r="Z432" i="1"/>
  <c r="X434" i="1" l="1"/>
  <c r="U432" i="1"/>
  <c r="V432" i="1" s="1"/>
  <c r="R434" i="1"/>
  <c r="T433" i="1"/>
  <c r="L435" i="1"/>
  <c r="M435" i="1" s="1"/>
  <c r="N435" i="1" s="1"/>
  <c r="O435" i="1" s="1"/>
  <c r="Z433" i="1"/>
  <c r="Q433" i="1"/>
  <c r="S433" i="1" s="1"/>
  <c r="W433" i="1"/>
  <c r="Y434" i="1"/>
  <c r="P434" i="1"/>
  <c r="AB433" i="1"/>
  <c r="AA433" i="1"/>
  <c r="AA434" i="1" l="1"/>
  <c r="AB434" i="1"/>
  <c r="U433" i="1"/>
  <c r="V433" i="1" s="1"/>
  <c r="W434" i="1"/>
  <c r="Z434" i="1"/>
  <c r="Q434" i="1"/>
  <c r="S434" i="1" s="1"/>
  <c r="X435" i="1"/>
  <c r="L436" i="1"/>
  <c r="M436" i="1" s="1"/>
  <c r="N436" i="1" s="1"/>
  <c r="O436" i="1" s="1"/>
  <c r="X436" i="1" s="1"/>
  <c r="R435" i="1"/>
  <c r="T434" i="1"/>
  <c r="P435" i="1"/>
  <c r="Y435" i="1"/>
  <c r="U434" i="1" l="1"/>
  <c r="V434" i="1" s="1"/>
  <c r="AB435" i="1"/>
  <c r="AA435" i="1"/>
  <c r="T435" i="1"/>
  <c r="R436" i="1"/>
  <c r="L437" i="1"/>
  <c r="M437" i="1" s="1"/>
  <c r="N437" i="1" s="1"/>
  <c r="O437" i="1" s="1"/>
  <c r="W435" i="1"/>
  <c r="Z435" i="1"/>
  <c r="Q435" i="1"/>
  <c r="S435" i="1" s="1"/>
  <c r="Y436" i="1"/>
  <c r="P436" i="1"/>
  <c r="Q436" i="1" l="1"/>
  <c r="S436" i="1" s="1"/>
  <c r="W436" i="1"/>
  <c r="Z436" i="1"/>
  <c r="AB436" i="1"/>
  <c r="AA436" i="1"/>
  <c r="Y437" i="1"/>
  <c r="P437" i="1"/>
  <c r="U435" i="1"/>
  <c r="V435" i="1" s="1"/>
  <c r="L438" i="1"/>
  <c r="M438" i="1" s="1"/>
  <c r="N438" i="1" s="1"/>
  <c r="O438" i="1" s="1"/>
  <c r="X437" i="1"/>
  <c r="R437" i="1"/>
  <c r="T436" i="1"/>
  <c r="X438" i="1" l="1"/>
  <c r="U436" i="1"/>
  <c r="V436" i="1" s="1"/>
  <c r="Y438" i="1"/>
  <c r="P438" i="1"/>
  <c r="Z437" i="1"/>
  <c r="Q437" i="1"/>
  <c r="W437" i="1"/>
  <c r="AB437" i="1"/>
  <c r="AA437" i="1"/>
  <c r="L439" i="1"/>
  <c r="M439" i="1" s="1"/>
  <c r="N439" i="1" s="1"/>
  <c r="O439" i="1" s="1"/>
  <c r="R438" i="1"/>
  <c r="T437" i="1"/>
  <c r="S437" i="1"/>
  <c r="U437" i="1" l="1"/>
  <c r="V437" i="1" s="1"/>
  <c r="R439" i="1"/>
  <c r="T438" i="1"/>
  <c r="W438" i="1"/>
  <c r="Z438" i="1"/>
  <c r="Q438" i="1"/>
  <c r="S438" i="1" s="1"/>
  <c r="AA438" i="1"/>
  <c r="AB438" i="1"/>
  <c r="L440" i="1"/>
  <c r="M440" i="1" s="1"/>
  <c r="N440" i="1" s="1"/>
  <c r="O440" i="1" s="1"/>
  <c r="P439" i="1"/>
  <c r="Y439" i="1"/>
  <c r="X439" i="1"/>
  <c r="X440" i="1" l="1"/>
  <c r="W439" i="1"/>
  <c r="Z439" i="1"/>
  <c r="Q439" i="1"/>
  <c r="S439" i="1" s="1"/>
  <c r="U438" i="1"/>
  <c r="V438" i="1" s="1"/>
  <c r="Y440" i="1"/>
  <c r="P440" i="1"/>
  <c r="T439" i="1"/>
  <c r="R440" i="1"/>
  <c r="AB439" i="1"/>
  <c r="AA439" i="1"/>
  <c r="L441" i="1"/>
  <c r="M441" i="1" s="1"/>
  <c r="N441" i="1" s="1"/>
  <c r="O441" i="1" s="1"/>
  <c r="X441" i="1" l="1"/>
  <c r="U439" i="1"/>
  <c r="V439" i="1" s="1"/>
  <c r="R441" i="1"/>
  <c r="T440" i="1"/>
  <c r="Q440" i="1"/>
  <c r="S440" i="1" s="1"/>
  <c r="W440" i="1"/>
  <c r="Z440" i="1"/>
  <c r="Y441" i="1"/>
  <c r="P441" i="1"/>
  <c r="L442" i="1"/>
  <c r="M442" i="1" s="1"/>
  <c r="N442" i="1" s="1"/>
  <c r="O442" i="1" s="1"/>
  <c r="AB440" i="1"/>
  <c r="AA440" i="1"/>
  <c r="R442" i="1" l="1"/>
  <c r="Y442" i="1"/>
  <c r="P442" i="1"/>
  <c r="AB441" i="1"/>
  <c r="AA441" i="1"/>
  <c r="Z441" i="1"/>
  <c r="Q441" i="1"/>
  <c r="S441" i="1" s="1"/>
  <c r="W441" i="1"/>
  <c r="L443" i="1"/>
  <c r="M443" i="1" s="1"/>
  <c r="N443" i="1" s="1"/>
  <c r="O443" i="1" s="1"/>
  <c r="U440" i="1"/>
  <c r="V440" i="1" s="1"/>
  <c r="X442" i="1"/>
  <c r="T441" i="1"/>
  <c r="W442" i="1" l="1"/>
  <c r="Z442" i="1"/>
  <c r="Q442" i="1"/>
  <c r="L444" i="1"/>
  <c r="M444" i="1" s="1"/>
  <c r="N444" i="1" s="1"/>
  <c r="O444" i="1" s="1"/>
  <c r="AA442" i="1"/>
  <c r="AB442" i="1"/>
  <c r="U441" i="1"/>
  <c r="V441" i="1" s="1"/>
  <c r="S442" i="1"/>
  <c r="R443" i="1"/>
  <c r="T442" i="1"/>
  <c r="P443" i="1"/>
  <c r="Y443" i="1"/>
  <c r="X443" i="1"/>
  <c r="U442" i="1" l="1"/>
  <c r="V442" i="1" s="1"/>
  <c r="W443" i="1"/>
  <c r="Z443" i="1"/>
  <c r="Q443" i="1"/>
  <c r="S443" i="1" s="1"/>
  <c r="L445" i="1"/>
  <c r="M445" i="1" s="1"/>
  <c r="N445" i="1" s="1"/>
  <c r="O445" i="1" s="1"/>
  <c r="T443" i="1"/>
  <c r="R444" i="1"/>
  <c r="AB443" i="1"/>
  <c r="AA443" i="1"/>
  <c r="X444" i="1"/>
  <c r="Y444" i="1"/>
  <c r="P444" i="1"/>
  <c r="X445" i="1" l="1"/>
  <c r="U443" i="1"/>
  <c r="V443" i="1" s="1"/>
  <c r="R445" i="1"/>
  <c r="T444" i="1"/>
  <c r="L446" i="1"/>
  <c r="M446" i="1" s="1"/>
  <c r="N446" i="1" s="1"/>
  <c r="O446" i="1" s="1"/>
  <c r="AB444" i="1"/>
  <c r="AA444" i="1"/>
  <c r="Q444" i="1"/>
  <c r="S444" i="1" s="1"/>
  <c r="W444" i="1"/>
  <c r="Z444" i="1"/>
  <c r="Y445" i="1"/>
  <c r="P445" i="1"/>
  <c r="Z445" i="1" l="1"/>
  <c r="Q445" i="1"/>
  <c r="W445" i="1"/>
  <c r="L447" i="1"/>
  <c r="M447" i="1" s="1"/>
  <c r="N447" i="1" s="1"/>
  <c r="O447" i="1" s="1"/>
  <c r="AB445" i="1"/>
  <c r="AA445" i="1"/>
  <c r="U444" i="1"/>
  <c r="V444" i="1" s="1"/>
  <c r="X446" i="1"/>
  <c r="Y446" i="1"/>
  <c r="P446" i="1"/>
  <c r="R446" i="1"/>
  <c r="T445" i="1"/>
  <c r="S445" i="1"/>
  <c r="X447" i="1" l="1"/>
  <c r="AA446" i="1"/>
  <c r="AB446" i="1"/>
  <c r="W446" i="1"/>
  <c r="Z446" i="1"/>
  <c r="Q446" i="1"/>
  <c r="U445" i="1"/>
  <c r="V445" i="1" s="1"/>
  <c r="P447" i="1"/>
  <c r="Y447" i="1"/>
  <c r="S446" i="1"/>
  <c r="R447" i="1"/>
  <c r="T446" i="1"/>
  <c r="L448" i="1"/>
  <c r="M448" i="1" s="1"/>
  <c r="N448" i="1" s="1"/>
  <c r="O448" i="1" s="1"/>
  <c r="X448" i="1" l="1"/>
  <c r="U446" i="1"/>
  <c r="V446" i="1" s="1"/>
  <c r="T447" i="1"/>
  <c r="R448" i="1"/>
  <c r="W447" i="1"/>
  <c r="Z447" i="1"/>
  <c r="Q447" i="1"/>
  <c r="S447" i="1" s="1"/>
  <c r="Y448" i="1"/>
  <c r="P448" i="1"/>
  <c r="L449" i="1"/>
  <c r="M449" i="1" s="1"/>
  <c r="N449" i="1" s="1"/>
  <c r="O449" i="1" s="1"/>
  <c r="AB447" i="1"/>
  <c r="AA447" i="1"/>
  <c r="Q448" i="1" l="1"/>
  <c r="S448" i="1" s="1"/>
  <c r="W448" i="1"/>
  <c r="Z448" i="1"/>
  <c r="AB448" i="1"/>
  <c r="AA448" i="1"/>
  <c r="R449" i="1"/>
  <c r="T448" i="1"/>
  <c r="Y449" i="1"/>
  <c r="P449" i="1"/>
  <c r="L450" i="1"/>
  <c r="M450" i="1" s="1"/>
  <c r="N450" i="1" s="1"/>
  <c r="O450" i="1" s="1"/>
  <c r="X450" i="1" s="1"/>
  <c r="X449" i="1"/>
  <c r="U447" i="1"/>
  <c r="V447" i="1" s="1"/>
  <c r="U448" i="1" l="1"/>
  <c r="V448" i="1" s="1"/>
  <c r="Z449" i="1"/>
  <c r="Q449" i="1"/>
  <c r="W449" i="1"/>
  <c r="R450" i="1"/>
  <c r="T449" i="1"/>
  <c r="S449" i="1"/>
  <c r="L451" i="1"/>
  <c r="M451" i="1" s="1"/>
  <c r="N451" i="1" s="1"/>
  <c r="O451" i="1" s="1"/>
  <c r="X451" i="1" s="1"/>
  <c r="Y450" i="1"/>
  <c r="P450" i="1"/>
  <c r="AB449" i="1"/>
  <c r="AA449" i="1"/>
  <c r="AA450" i="1" l="1"/>
  <c r="AB450" i="1"/>
  <c r="W450" i="1"/>
  <c r="Z450" i="1"/>
  <c r="Q450" i="1"/>
  <c r="S450" i="1" s="1"/>
  <c r="U449" i="1"/>
  <c r="V449" i="1" s="1"/>
  <c r="P451" i="1"/>
  <c r="Y451" i="1"/>
  <c r="L452" i="1"/>
  <c r="M452" i="1" s="1"/>
  <c r="N452" i="1" s="1"/>
  <c r="O452" i="1" s="1"/>
  <c r="X452" i="1" s="1"/>
  <c r="R451" i="1"/>
  <c r="T450" i="1"/>
  <c r="Y452" i="1" l="1"/>
  <c r="P452" i="1"/>
  <c r="W451" i="1"/>
  <c r="Z451" i="1"/>
  <c r="Q451" i="1"/>
  <c r="S451" i="1" s="1"/>
  <c r="U450" i="1"/>
  <c r="V450" i="1" s="1"/>
  <c r="L453" i="1"/>
  <c r="M453" i="1" s="1"/>
  <c r="N453" i="1" s="1"/>
  <c r="O453" i="1" s="1"/>
  <c r="X453" i="1" s="1"/>
  <c r="T451" i="1"/>
  <c r="R452" i="1"/>
  <c r="AB451" i="1"/>
  <c r="AA451" i="1"/>
  <c r="U451" i="1" l="1"/>
  <c r="V451" i="1" s="1"/>
  <c r="Q452" i="1"/>
  <c r="S452" i="1" s="1"/>
  <c r="W452" i="1"/>
  <c r="Z452" i="1"/>
  <c r="R453" i="1"/>
  <c r="T452" i="1"/>
  <c r="L454" i="1"/>
  <c r="M454" i="1" s="1"/>
  <c r="N454" i="1" s="1"/>
  <c r="O454" i="1" s="1"/>
  <c r="X454" i="1" s="1"/>
  <c r="Y453" i="1"/>
  <c r="P453" i="1"/>
  <c r="AB452" i="1"/>
  <c r="AA452" i="1"/>
  <c r="L455" i="1" l="1"/>
  <c r="M455" i="1" s="1"/>
  <c r="N455" i="1" s="1"/>
  <c r="O455" i="1" s="1"/>
  <c r="Q453" i="1"/>
  <c r="S453" i="1" s="1"/>
  <c r="W453" i="1"/>
  <c r="U452" i="1"/>
  <c r="V452" i="1" s="1"/>
  <c r="Y454" i="1"/>
  <c r="P454" i="1"/>
  <c r="R454" i="1"/>
  <c r="T453" i="1"/>
  <c r="Z453" i="1" l="1"/>
  <c r="AA453" i="1" s="1"/>
  <c r="AB453" i="1" s="1"/>
  <c r="W454" i="1"/>
  <c r="Z454" i="1"/>
  <c r="Q454" i="1"/>
  <c r="S454" i="1" s="1"/>
  <c r="AA454" i="1"/>
  <c r="AB454" i="1"/>
  <c r="L456" i="1"/>
  <c r="M456" i="1" s="1"/>
  <c r="N456" i="1" s="1"/>
  <c r="O456" i="1" s="1"/>
  <c r="R455" i="1"/>
  <c r="T454" i="1"/>
  <c r="U453" i="1"/>
  <c r="V453" i="1" s="1"/>
  <c r="X455" i="1"/>
  <c r="P455" i="1"/>
  <c r="Y455" i="1"/>
  <c r="X456" i="1" l="1"/>
  <c r="Y456" i="1"/>
  <c r="P456" i="1"/>
  <c r="U454" i="1"/>
  <c r="V454" i="1" s="1"/>
  <c r="L457" i="1"/>
  <c r="M457" i="1" s="1"/>
  <c r="N457" i="1" s="1"/>
  <c r="O457" i="1" s="1"/>
  <c r="W455" i="1"/>
  <c r="Q455" i="1"/>
  <c r="S455" i="1" s="1"/>
  <c r="T455" i="1"/>
  <c r="R456" i="1"/>
  <c r="Z455" i="1" l="1"/>
  <c r="AA455" i="1" s="1"/>
  <c r="AB455" i="1" s="1"/>
  <c r="U455" i="1"/>
  <c r="V455" i="1" s="1"/>
  <c r="Q456" i="1"/>
  <c r="S456" i="1" s="1"/>
  <c r="W456" i="1"/>
  <c r="Z456" i="1"/>
  <c r="L458" i="1"/>
  <c r="M458" i="1" s="1"/>
  <c r="N458" i="1" s="1"/>
  <c r="O458" i="1" s="1"/>
  <c r="AA456" i="1"/>
  <c r="AB456" i="1" s="1"/>
  <c r="R457" i="1"/>
  <c r="T456" i="1"/>
  <c r="Y457" i="1"/>
  <c r="P457" i="1"/>
  <c r="X458" i="1" s="1"/>
  <c r="X457" i="1"/>
  <c r="U456" i="1" l="1"/>
  <c r="V456" i="1" s="1"/>
  <c r="AB457" i="1"/>
  <c r="AA457" i="1"/>
  <c r="Y458" i="1"/>
  <c r="P458" i="1"/>
  <c r="Z457" i="1"/>
  <c r="Q457" i="1"/>
  <c r="W457" i="1"/>
  <c r="R458" i="1"/>
  <c r="T457" i="1"/>
  <c r="S457" i="1"/>
  <c r="L459" i="1"/>
  <c r="M459" i="1" s="1"/>
  <c r="N459" i="1" s="1"/>
  <c r="O459" i="1" s="1"/>
  <c r="U457" i="1" l="1"/>
  <c r="V457" i="1" s="1"/>
  <c r="P459" i="1"/>
  <c r="Y459" i="1"/>
  <c r="AA458" i="1"/>
  <c r="AB458" i="1"/>
  <c r="X459" i="1"/>
  <c r="L460" i="1"/>
  <c r="M460" i="1" s="1"/>
  <c r="N460" i="1" s="1"/>
  <c r="O460" i="1" s="1"/>
  <c r="R459" i="1"/>
  <c r="T458" i="1"/>
  <c r="W458" i="1"/>
  <c r="Z458" i="1"/>
  <c r="Q458" i="1"/>
  <c r="S458" i="1" s="1"/>
  <c r="Y460" i="1" l="1"/>
  <c r="P460" i="1"/>
  <c r="U458" i="1"/>
  <c r="V458" i="1" s="1"/>
  <c r="L461" i="1"/>
  <c r="M461" i="1" s="1"/>
  <c r="N461" i="1" s="1"/>
  <c r="O461" i="1" s="1"/>
  <c r="AB459" i="1"/>
  <c r="AA459" i="1"/>
  <c r="T459" i="1"/>
  <c r="R460" i="1"/>
  <c r="X460" i="1"/>
  <c r="W459" i="1"/>
  <c r="Z459" i="1"/>
  <c r="Q459" i="1"/>
  <c r="S459" i="1" s="1"/>
  <c r="X461" i="1" l="1"/>
  <c r="T460" i="1"/>
  <c r="R461" i="1"/>
  <c r="Y461" i="1"/>
  <c r="P461" i="1"/>
  <c r="Q460" i="1"/>
  <c r="S460" i="1" s="1"/>
  <c r="W460" i="1"/>
  <c r="Z460" i="1"/>
  <c r="U459" i="1"/>
  <c r="V459" i="1" s="1"/>
  <c r="L462" i="1"/>
  <c r="M462" i="1" s="1"/>
  <c r="N462" i="1" s="1"/>
  <c r="O462" i="1" s="1"/>
  <c r="AB460" i="1"/>
  <c r="AA460" i="1"/>
  <c r="Y462" i="1" l="1"/>
  <c r="P462" i="1"/>
  <c r="AB461" i="1"/>
  <c r="AA461" i="1"/>
  <c r="R462" i="1"/>
  <c r="T461" i="1"/>
  <c r="X462" i="1"/>
  <c r="L463" i="1"/>
  <c r="M463" i="1" s="1"/>
  <c r="N463" i="1" s="1"/>
  <c r="O463" i="1" s="1"/>
  <c r="Z461" i="1"/>
  <c r="Q461" i="1"/>
  <c r="S461" i="1" s="1"/>
  <c r="W461" i="1"/>
  <c r="U460" i="1"/>
  <c r="V460" i="1" s="1"/>
  <c r="L464" i="1" l="1"/>
  <c r="M464" i="1" s="1"/>
  <c r="N464" i="1" s="1"/>
  <c r="O464" i="1" s="1"/>
  <c r="U461" i="1"/>
  <c r="V461" i="1" s="1"/>
  <c r="W462" i="1"/>
  <c r="Z462" i="1"/>
  <c r="Q462" i="1"/>
  <c r="S462" i="1" s="1"/>
  <c r="R463" i="1"/>
  <c r="T462" i="1"/>
  <c r="AA462" i="1"/>
  <c r="AB462" i="1"/>
  <c r="P463" i="1"/>
  <c r="Y463" i="1"/>
  <c r="X463" i="1"/>
  <c r="T463" i="1" l="1"/>
  <c r="R464" i="1"/>
  <c r="AB463" i="1"/>
  <c r="AA463" i="1"/>
  <c r="Y464" i="1"/>
  <c r="P464" i="1"/>
  <c r="W463" i="1"/>
  <c r="Z463" i="1"/>
  <c r="Q463" i="1"/>
  <c r="S463" i="1" s="1"/>
  <c r="X464" i="1"/>
  <c r="U462" i="1"/>
  <c r="V462" i="1" s="1"/>
  <c r="L465" i="1"/>
  <c r="M465" i="1" s="1"/>
  <c r="N465" i="1" s="1"/>
  <c r="O465" i="1" s="1"/>
  <c r="X465" i="1" l="1"/>
  <c r="Y465" i="1"/>
  <c r="P465" i="1"/>
  <c r="Q464" i="1"/>
  <c r="S464" i="1" s="1"/>
  <c r="W464" i="1"/>
  <c r="Z464" i="1"/>
  <c r="R465" i="1"/>
  <c r="T464" i="1"/>
  <c r="L466" i="1"/>
  <c r="M466" i="1" s="1"/>
  <c r="N466" i="1" s="1"/>
  <c r="O466" i="1" s="1"/>
  <c r="AB464" i="1"/>
  <c r="AA464" i="1"/>
  <c r="U463" i="1"/>
  <c r="V463" i="1" s="1"/>
  <c r="X466" i="1" l="1"/>
  <c r="U464" i="1"/>
  <c r="V464" i="1" s="1"/>
  <c r="R466" i="1"/>
  <c r="T465" i="1"/>
  <c r="L467" i="1"/>
  <c r="M467" i="1" s="1"/>
  <c r="N467" i="1" s="1"/>
  <c r="O467" i="1" s="1"/>
  <c r="Z465" i="1"/>
  <c r="Q465" i="1"/>
  <c r="S465" i="1" s="1"/>
  <c r="W465" i="1"/>
  <c r="Y466" i="1"/>
  <c r="P466" i="1"/>
  <c r="AB465" i="1"/>
  <c r="AA465" i="1"/>
  <c r="W466" i="1" l="1"/>
  <c r="Z466" i="1"/>
  <c r="Q466" i="1"/>
  <c r="S466" i="1" s="1"/>
  <c r="U465" i="1"/>
  <c r="V465" i="1" s="1"/>
  <c r="X467" i="1"/>
  <c r="L468" i="1"/>
  <c r="M468" i="1" s="1"/>
  <c r="N468" i="1" s="1"/>
  <c r="O468" i="1" s="1"/>
  <c r="R467" i="1"/>
  <c r="T466" i="1"/>
  <c r="AA466" i="1"/>
  <c r="AB466" i="1"/>
  <c r="P467" i="1"/>
  <c r="Y467" i="1"/>
  <c r="AB467" i="1" l="1"/>
  <c r="AA467" i="1"/>
  <c r="Y468" i="1"/>
  <c r="P468" i="1"/>
  <c r="X468" i="1"/>
  <c r="U466" i="1"/>
  <c r="V466" i="1" s="1"/>
  <c r="L469" i="1"/>
  <c r="M469" i="1" s="1"/>
  <c r="N469" i="1" s="1"/>
  <c r="O469" i="1" s="1"/>
  <c r="W467" i="1"/>
  <c r="Z467" i="1"/>
  <c r="Q467" i="1"/>
  <c r="S467" i="1" s="1"/>
  <c r="T467" i="1"/>
  <c r="R468" i="1"/>
  <c r="L470" i="1" l="1"/>
  <c r="M470" i="1" s="1"/>
  <c r="N470" i="1" s="1"/>
  <c r="O470" i="1" s="1"/>
  <c r="R469" i="1"/>
  <c r="T468" i="1"/>
  <c r="AB468" i="1"/>
  <c r="AA468" i="1"/>
  <c r="Q468" i="1"/>
  <c r="S468" i="1" s="1"/>
  <c r="W468" i="1"/>
  <c r="Z468" i="1"/>
  <c r="U467" i="1"/>
  <c r="V467" i="1" s="1"/>
  <c r="Y469" i="1"/>
  <c r="P469" i="1"/>
  <c r="X469" i="1"/>
  <c r="X470" i="1" l="1"/>
  <c r="R470" i="1"/>
  <c r="T469" i="1"/>
  <c r="U468" i="1"/>
  <c r="V468" i="1" s="1"/>
  <c r="Y470" i="1"/>
  <c r="P470" i="1"/>
  <c r="Q469" i="1"/>
  <c r="S469" i="1" s="1"/>
  <c r="W469" i="1"/>
  <c r="L471" i="1"/>
  <c r="M471" i="1" s="1"/>
  <c r="N471" i="1" s="1"/>
  <c r="O471" i="1" s="1"/>
  <c r="X471" i="1" l="1"/>
  <c r="AA470" i="1"/>
  <c r="AB470" i="1"/>
  <c r="R471" i="1"/>
  <c r="T470" i="1"/>
  <c r="L472" i="1"/>
  <c r="M472" i="1" s="1"/>
  <c r="N472" i="1" s="1"/>
  <c r="O472" i="1" s="1"/>
  <c r="X472" i="1" s="1"/>
  <c r="Z469" i="1"/>
  <c r="AA469" i="1" s="1"/>
  <c r="AB469" i="1" s="1"/>
  <c r="U469" i="1"/>
  <c r="V469" i="1" s="1"/>
  <c r="P471" i="1"/>
  <c r="Y471" i="1"/>
  <c r="W470" i="1"/>
  <c r="Q470" i="1"/>
  <c r="S470" i="1" s="1"/>
  <c r="T471" i="1" l="1"/>
  <c r="R472" i="1"/>
  <c r="Y472" i="1"/>
  <c r="P472" i="1"/>
  <c r="Z470" i="1"/>
  <c r="W471" i="1"/>
  <c r="Q471" i="1"/>
  <c r="S471" i="1" s="1"/>
  <c r="L473" i="1"/>
  <c r="M473" i="1" s="1"/>
  <c r="N473" i="1" s="1"/>
  <c r="O473" i="1" s="1"/>
  <c r="U470" i="1"/>
  <c r="V470" i="1" s="1"/>
  <c r="AB472" i="1" l="1"/>
  <c r="AA472" i="1"/>
  <c r="Z471" i="1"/>
  <c r="AA471" i="1" s="1"/>
  <c r="AB471" i="1" s="1"/>
  <c r="R473" i="1"/>
  <c r="T472" i="1"/>
  <c r="Y473" i="1"/>
  <c r="P473" i="1"/>
  <c r="X473" i="1"/>
  <c r="L474" i="1"/>
  <c r="M474" i="1" s="1"/>
  <c r="N474" i="1" s="1"/>
  <c r="O474" i="1" s="1"/>
  <c r="Q472" i="1"/>
  <c r="S472" i="1" s="1"/>
  <c r="W472" i="1"/>
  <c r="U471" i="1"/>
  <c r="V471" i="1" s="1"/>
  <c r="Z472" i="1" l="1"/>
  <c r="R474" i="1"/>
  <c r="T473" i="1"/>
  <c r="L475" i="1"/>
  <c r="M475" i="1" s="1"/>
  <c r="N475" i="1" s="1"/>
  <c r="O475" i="1" s="1"/>
  <c r="AB473" i="1"/>
  <c r="AA473" i="1"/>
  <c r="Y474" i="1"/>
  <c r="P474" i="1"/>
  <c r="Z473" i="1"/>
  <c r="Q473" i="1"/>
  <c r="S473" i="1" s="1"/>
  <c r="W473" i="1"/>
  <c r="X474" i="1"/>
  <c r="U472" i="1"/>
  <c r="V472" i="1" s="1"/>
  <c r="P475" i="1" l="1"/>
  <c r="Y475" i="1"/>
  <c r="U473" i="1"/>
  <c r="V473" i="1" s="1"/>
  <c r="X475" i="1"/>
  <c r="W474" i="1"/>
  <c r="Z474" i="1"/>
  <c r="Q474" i="1"/>
  <c r="S474" i="1" s="1"/>
  <c r="AA474" i="1"/>
  <c r="AB474" i="1"/>
  <c r="L476" i="1"/>
  <c r="M476" i="1" s="1"/>
  <c r="N476" i="1" s="1"/>
  <c r="O476" i="1" s="1"/>
  <c r="R475" i="1"/>
  <c r="T474" i="1"/>
  <c r="U474" i="1" l="1"/>
  <c r="V474" i="1" s="1"/>
  <c r="L477" i="1"/>
  <c r="M477" i="1" s="1"/>
  <c r="N477" i="1" s="1"/>
  <c r="O477" i="1" s="1"/>
  <c r="AB475" i="1"/>
  <c r="AA475" i="1"/>
  <c r="Y476" i="1"/>
  <c r="P476" i="1"/>
  <c r="X476" i="1"/>
  <c r="T475" i="1"/>
  <c r="R476" i="1"/>
  <c r="W475" i="1"/>
  <c r="Z475" i="1"/>
  <c r="Q475" i="1"/>
  <c r="S475" i="1" s="1"/>
  <c r="X477" i="1" l="1"/>
  <c r="Q476" i="1"/>
  <c r="W476" i="1"/>
  <c r="Z476" i="1"/>
  <c r="Y477" i="1"/>
  <c r="P477" i="1"/>
  <c r="U475" i="1"/>
  <c r="V475" i="1" s="1"/>
  <c r="AB476" i="1"/>
  <c r="AA476" i="1"/>
  <c r="L478" i="1"/>
  <c r="M478" i="1" s="1"/>
  <c r="N478" i="1" s="1"/>
  <c r="O478" i="1" s="1"/>
  <c r="R477" i="1"/>
  <c r="T476" i="1"/>
  <c r="S476" i="1"/>
  <c r="AB477" i="1" l="1"/>
  <c r="AA477" i="1"/>
  <c r="Y478" i="1"/>
  <c r="P478" i="1"/>
  <c r="L479" i="1"/>
  <c r="M479" i="1" s="1"/>
  <c r="N479" i="1" s="1"/>
  <c r="O479" i="1" s="1"/>
  <c r="X478" i="1"/>
  <c r="R478" i="1"/>
  <c r="T477" i="1"/>
  <c r="U476" i="1"/>
  <c r="V476" i="1" s="1"/>
  <c r="Z477" i="1"/>
  <c r="Q477" i="1"/>
  <c r="S477" i="1" s="1"/>
  <c r="W477" i="1"/>
  <c r="X479" i="1" l="1"/>
  <c r="AA478" i="1"/>
  <c r="AB478" i="1"/>
  <c r="L480" i="1"/>
  <c r="M480" i="1" s="1"/>
  <c r="N480" i="1" s="1"/>
  <c r="O480" i="1" s="1"/>
  <c r="P479" i="1"/>
  <c r="Y479" i="1"/>
  <c r="U477" i="1"/>
  <c r="V477" i="1" s="1"/>
  <c r="R479" i="1"/>
  <c r="T478" i="1"/>
  <c r="W478" i="1"/>
  <c r="Z478" i="1"/>
  <c r="Q478" i="1"/>
  <c r="S478" i="1" s="1"/>
  <c r="Y480" i="1" l="1"/>
  <c r="P480" i="1"/>
  <c r="U478" i="1"/>
  <c r="V478" i="1" s="1"/>
  <c r="AB479" i="1"/>
  <c r="AA479" i="1"/>
  <c r="L481" i="1"/>
  <c r="M481" i="1" s="1"/>
  <c r="N481" i="1" s="1"/>
  <c r="O481" i="1" s="1"/>
  <c r="X480" i="1"/>
  <c r="T479" i="1"/>
  <c r="R480" i="1"/>
  <c r="W479" i="1"/>
  <c r="Z479" i="1"/>
  <c r="Q479" i="1"/>
  <c r="S479" i="1" s="1"/>
  <c r="X481" i="1" l="1"/>
  <c r="R481" i="1"/>
  <c r="T480" i="1"/>
  <c r="L482" i="1"/>
  <c r="M482" i="1" s="1"/>
  <c r="N482" i="1" s="1"/>
  <c r="O482" i="1" s="1"/>
  <c r="X482" i="1" s="1"/>
  <c r="U479" i="1"/>
  <c r="V479" i="1" s="1"/>
  <c r="Q480" i="1"/>
  <c r="S480" i="1" s="1"/>
  <c r="W480" i="1"/>
  <c r="Z480" i="1"/>
  <c r="Y481" i="1"/>
  <c r="P481" i="1"/>
  <c r="AB480" i="1"/>
  <c r="AA480" i="1"/>
  <c r="L483" i="1" l="1"/>
  <c r="M483" i="1" s="1"/>
  <c r="N483" i="1" s="1"/>
  <c r="O483" i="1" s="1"/>
  <c r="Z481" i="1"/>
  <c r="Q481" i="1"/>
  <c r="S481" i="1" s="1"/>
  <c r="W481" i="1"/>
  <c r="AB481" i="1"/>
  <c r="AA481" i="1"/>
  <c r="U480" i="1"/>
  <c r="V480" i="1" s="1"/>
  <c r="Y482" i="1"/>
  <c r="P482" i="1"/>
  <c r="R482" i="1"/>
  <c r="T481" i="1"/>
  <c r="W482" i="1" l="1"/>
  <c r="Z482" i="1"/>
  <c r="Q482" i="1"/>
  <c r="S482" i="1" s="1"/>
  <c r="AA482" i="1"/>
  <c r="AB482" i="1"/>
  <c r="L484" i="1"/>
  <c r="M484" i="1" s="1"/>
  <c r="N484" i="1" s="1"/>
  <c r="O484" i="1" s="1"/>
  <c r="T482" i="1"/>
  <c r="U481" i="1"/>
  <c r="V481" i="1" s="1"/>
  <c r="X483" i="1"/>
  <c r="P483" i="1"/>
  <c r="R483" i="1"/>
  <c r="Y483" i="1"/>
  <c r="AB483" i="1" l="1"/>
  <c r="AA483" i="1"/>
  <c r="Y484" i="1"/>
  <c r="P484" i="1"/>
  <c r="T483" i="1"/>
  <c r="R484" i="1"/>
  <c r="L485" i="1"/>
  <c r="M485" i="1" s="1"/>
  <c r="N485" i="1" s="1"/>
  <c r="O485" i="1" s="1"/>
  <c r="W483" i="1"/>
  <c r="Z483" i="1"/>
  <c r="Q483" i="1"/>
  <c r="S483" i="1" s="1"/>
  <c r="X484" i="1"/>
  <c r="U482" i="1"/>
  <c r="V482" i="1" s="1"/>
  <c r="R485" i="1" l="1"/>
  <c r="T484" i="1"/>
  <c r="Q484" i="1"/>
  <c r="S484" i="1" s="1"/>
  <c r="W484" i="1"/>
  <c r="Z484" i="1"/>
  <c r="AB484" i="1"/>
  <c r="AA484" i="1"/>
  <c r="U483" i="1"/>
  <c r="V483" i="1" s="1"/>
  <c r="Y485" i="1"/>
  <c r="P485" i="1"/>
  <c r="L486" i="1"/>
  <c r="M486" i="1" s="1"/>
  <c r="N486" i="1" s="1"/>
  <c r="O486" i="1" s="1"/>
  <c r="X485" i="1"/>
  <c r="X486" i="1" l="1"/>
  <c r="Z485" i="1"/>
  <c r="Q485" i="1"/>
  <c r="S485" i="1" s="1"/>
  <c r="W485" i="1"/>
  <c r="AB485" i="1"/>
  <c r="AA485" i="1"/>
  <c r="U484" i="1"/>
  <c r="V484" i="1" s="1"/>
  <c r="Y486" i="1"/>
  <c r="P486" i="1"/>
  <c r="L487" i="1"/>
  <c r="M487" i="1" s="1"/>
  <c r="N487" i="1" s="1"/>
  <c r="O487" i="1" s="1"/>
  <c r="R486" i="1"/>
  <c r="T485" i="1"/>
  <c r="X487" i="1" l="1"/>
  <c r="AA486" i="1"/>
  <c r="AB486" i="1"/>
  <c r="L488" i="1"/>
  <c r="M488" i="1" s="1"/>
  <c r="N488" i="1" s="1"/>
  <c r="O488" i="1" s="1"/>
  <c r="P487" i="1"/>
  <c r="Y487" i="1"/>
  <c r="R487" i="1"/>
  <c r="T486" i="1"/>
  <c r="U485" i="1"/>
  <c r="V485" i="1" s="1"/>
  <c r="W486" i="1"/>
  <c r="Z486" i="1"/>
  <c r="Q486" i="1"/>
  <c r="S486" i="1" s="1"/>
  <c r="Y488" i="1" l="1"/>
  <c r="P488" i="1"/>
  <c r="L489" i="1"/>
  <c r="M489" i="1" s="1"/>
  <c r="N489" i="1" s="1"/>
  <c r="O489" i="1" s="1"/>
  <c r="U486" i="1"/>
  <c r="V486" i="1" s="1"/>
  <c r="X488" i="1"/>
  <c r="T487" i="1"/>
  <c r="R488" i="1"/>
  <c r="W487" i="1"/>
  <c r="Q487" i="1"/>
  <c r="Z487" i="1" s="1"/>
  <c r="AA487" i="1" s="1"/>
  <c r="AB487" i="1" s="1"/>
  <c r="S487" i="1" l="1"/>
  <c r="Y489" i="1"/>
  <c r="P489" i="1"/>
  <c r="X489" i="1"/>
  <c r="U487" i="1"/>
  <c r="V487" i="1" s="1"/>
  <c r="L490" i="1"/>
  <c r="M490" i="1" s="1"/>
  <c r="N490" i="1" s="1"/>
  <c r="O490" i="1" s="1"/>
  <c r="Q488" i="1"/>
  <c r="S488" i="1" s="1"/>
  <c r="W488" i="1"/>
  <c r="Z488" i="1"/>
  <c r="R489" i="1"/>
  <c r="T488" i="1"/>
  <c r="AB488" i="1"/>
  <c r="AA488" i="1"/>
  <c r="X490" i="1" l="1"/>
  <c r="L491" i="1"/>
  <c r="M491" i="1" s="1"/>
  <c r="N491" i="1" s="1"/>
  <c r="O491" i="1" s="1"/>
  <c r="Z489" i="1"/>
  <c r="Q489" i="1"/>
  <c r="W489" i="1"/>
  <c r="R490" i="1"/>
  <c r="T489" i="1"/>
  <c r="S489" i="1"/>
  <c r="AB489" i="1"/>
  <c r="AA489" i="1"/>
  <c r="Y490" i="1"/>
  <c r="P490" i="1"/>
  <c r="X491" i="1" s="1"/>
  <c r="U488" i="1"/>
  <c r="V488" i="1" s="1"/>
  <c r="AA490" i="1" l="1"/>
  <c r="AB490" i="1"/>
  <c r="U489" i="1"/>
  <c r="V489" i="1" s="1"/>
  <c r="R491" i="1"/>
  <c r="T490" i="1"/>
  <c r="L492" i="1"/>
  <c r="M492" i="1" s="1"/>
  <c r="N492" i="1" s="1"/>
  <c r="O492" i="1" s="1"/>
  <c r="W490" i="1"/>
  <c r="Z490" i="1"/>
  <c r="Q490" i="1"/>
  <c r="S490" i="1" s="1"/>
  <c r="P491" i="1"/>
  <c r="Y491" i="1"/>
  <c r="Y492" i="1" l="1"/>
  <c r="P492" i="1"/>
  <c r="L493" i="1"/>
  <c r="M493" i="1" s="1"/>
  <c r="N493" i="1" s="1"/>
  <c r="O493" i="1" s="1"/>
  <c r="U490" i="1"/>
  <c r="V490" i="1" s="1"/>
  <c r="W491" i="1"/>
  <c r="Z491" i="1"/>
  <c r="AA491" i="1" s="1"/>
  <c r="AB491" i="1" s="1"/>
  <c r="Q491" i="1"/>
  <c r="S491" i="1" s="1"/>
  <c r="X492" i="1"/>
  <c r="T491" i="1"/>
  <c r="R492" i="1"/>
  <c r="X493" i="1" l="1"/>
  <c r="U491" i="1"/>
  <c r="V491" i="1" s="1"/>
  <c r="R493" i="1"/>
  <c r="T492" i="1"/>
  <c r="L494" i="1"/>
  <c r="M494" i="1" s="1"/>
  <c r="N494" i="1" s="1"/>
  <c r="O494" i="1" s="1"/>
  <c r="Q492" i="1"/>
  <c r="S492" i="1" s="1"/>
  <c r="W492" i="1"/>
  <c r="Z492" i="1"/>
  <c r="Y493" i="1"/>
  <c r="P493" i="1"/>
  <c r="X494" i="1" s="1"/>
  <c r="AB492" i="1"/>
  <c r="AA492" i="1"/>
  <c r="L495" i="1" l="1"/>
  <c r="M495" i="1" s="1"/>
  <c r="N495" i="1" s="1"/>
  <c r="O495" i="1" s="1"/>
  <c r="Z493" i="1"/>
  <c r="Q493" i="1"/>
  <c r="S493" i="1" s="1"/>
  <c r="W493" i="1"/>
  <c r="U492" i="1"/>
  <c r="V492" i="1" s="1"/>
  <c r="AB493" i="1"/>
  <c r="AA493" i="1"/>
  <c r="Y494" i="1"/>
  <c r="P494" i="1"/>
  <c r="R494" i="1"/>
  <c r="T493" i="1"/>
  <c r="W494" i="1" l="1"/>
  <c r="Z494" i="1"/>
  <c r="Q494" i="1"/>
  <c r="S494" i="1" s="1"/>
  <c r="AA494" i="1"/>
  <c r="AB494" i="1"/>
  <c r="L496" i="1"/>
  <c r="M496" i="1" s="1"/>
  <c r="N496" i="1" s="1"/>
  <c r="O496" i="1" s="1"/>
  <c r="R495" i="1"/>
  <c r="T494" i="1"/>
  <c r="U493" i="1"/>
  <c r="V493" i="1" s="1"/>
  <c r="X495" i="1"/>
  <c r="P495" i="1"/>
  <c r="Y495" i="1"/>
  <c r="X496" i="1" l="1"/>
  <c r="AB495" i="1"/>
  <c r="AA495" i="1"/>
  <c r="Y496" i="1"/>
  <c r="P496" i="1"/>
  <c r="U494" i="1"/>
  <c r="V494" i="1" s="1"/>
  <c r="L497" i="1"/>
  <c r="M497" i="1" s="1"/>
  <c r="N497" i="1" s="1"/>
  <c r="O497" i="1" s="1"/>
  <c r="W495" i="1"/>
  <c r="Z495" i="1"/>
  <c r="Q495" i="1"/>
  <c r="S495" i="1" s="1"/>
  <c r="T495" i="1"/>
  <c r="R496" i="1"/>
  <c r="Y497" i="1" l="1"/>
  <c r="P497" i="1"/>
  <c r="Q496" i="1"/>
  <c r="S496" i="1" s="1"/>
  <c r="W496" i="1"/>
  <c r="Z496" i="1"/>
  <c r="L498" i="1"/>
  <c r="M498" i="1" s="1"/>
  <c r="N498" i="1" s="1"/>
  <c r="O498" i="1" s="1"/>
  <c r="AB496" i="1"/>
  <c r="AA496" i="1"/>
  <c r="R497" i="1"/>
  <c r="T496" i="1"/>
  <c r="U495" i="1"/>
  <c r="V495" i="1" s="1"/>
  <c r="X497" i="1"/>
  <c r="X498" i="1" l="1"/>
  <c r="U496" i="1"/>
  <c r="V496" i="1" s="1"/>
  <c r="R498" i="1"/>
  <c r="T497" i="1"/>
  <c r="L499" i="1"/>
  <c r="M499" i="1" s="1"/>
  <c r="N499" i="1" s="1"/>
  <c r="O499" i="1" s="1"/>
  <c r="Y498" i="1"/>
  <c r="P498" i="1"/>
  <c r="Z497" i="1"/>
  <c r="Q497" i="1"/>
  <c r="S497" i="1" s="1"/>
  <c r="W497" i="1"/>
  <c r="AB497" i="1"/>
  <c r="AA497" i="1"/>
  <c r="X499" i="1" l="1"/>
  <c r="AA498" i="1"/>
  <c r="AB498" i="1"/>
  <c r="U497" i="1"/>
  <c r="V497" i="1" s="1"/>
  <c r="L500" i="1"/>
  <c r="M500" i="1" s="1"/>
  <c r="N500" i="1" s="1"/>
  <c r="O500" i="1" s="1"/>
  <c r="R499" i="1"/>
  <c r="T498" i="1"/>
  <c r="W498" i="1"/>
  <c r="Z498" i="1"/>
  <c r="Q498" i="1"/>
  <c r="S498" i="1" s="1"/>
  <c r="P499" i="1"/>
  <c r="Y499" i="1"/>
  <c r="W499" i="1" l="1"/>
  <c r="Z499" i="1"/>
  <c r="Q499" i="1"/>
  <c r="L501" i="1"/>
  <c r="M501" i="1" s="1"/>
  <c r="N501" i="1" s="1"/>
  <c r="O501" i="1" s="1"/>
  <c r="T499" i="1"/>
  <c r="S499" i="1"/>
  <c r="R500" i="1"/>
  <c r="U498" i="1"/>
  <c r="V498" i="1" s="1"/>
  <c r="AB499" i="1"/>
  <c r="AA499" i="1"/>
  <c r="X500" i="1"/>
  <c r="Y500" i="1"/>
  <c r="P500" i="1"/>
  <c r="U499" i="1" l="1"/>
  <c r="V499" i="1" s="1"/>
  <c r="X501" i="1"/>
  <c r="L502" i="1"/>
  <c r="M502" i="1" s="1"/>
  <c r="N502" i="1" s="1"/>
  <c r="O502" i="1" s="1"/>
  <c r="R501" i="1"/>
  <c r="T500" i="1"/>
  <c r="Q500" i="1"/>
  <c r="S500" i="1" s="1"/>
  <c r="W500" i="1"/>
  <c r="Z500" i="1"/>
  <c r="AB500" i="1"/>
  <c r="AA500" i="1"/>
  <c r="Y501" i="1"/>
  <c r="P501" i="1"/>
  <c r="U500" i="1" l="1"/>
  <c r="V500" i="1" s="1"/>
  <c r="R502" i="1"/>
  <c r="T501" i="1"/>
  <c r="Y502" i="1"/>
  <c r="P502" i="1"/>
  <c r="Q501" i="1"/>
  <c r="Z501" i="1" s="1"/>
  <c r="AA501" i="1" s="1"/>
  <c r="AB501" i="1" s="1"/>
  <c r="W501" i="1"/>
  <c r="X502" i="1"/>
  <c r="L503" i="1"/>
  <c r="M503" i="1" s="1"/>
  <c r="N503" i="1" s="1"/>
  <c r="O503" i="1" s="1"/>
  <c r="S501" i="1" l="1"/>
  <c r="X503" i="1"/>
  <c r="AA502" i="1"/>
  <c r="AB502" i="1"/>
  <c r="L504" i="1"/>
  <c r="M504" i="1" s="1"/>
  <c r="N504" i="1" s="1"/>
  <c r="O504" i="1" s="1"/>
  <c r="U501" i="1"/>
  <c r="V501" i="1" s="1"/>
  <c r="R503" i="1"/>
  <c r="T502" i="1"/>
  <c r="P503" i="1"/>
  <c r="Y503" i="1"/>
  <c r="W502" i="1"/>
  <c r="Z502" i="1"/>
  <c r="Q502" i="1"/>
  <c r="S502" i="1" s="1"/>
  <c r="AB503" i="1" l="1"/>
  <c r="AA503" i="1"/>
  <c r="T503" i="1"/>
  <c r="R504" i="1"/>
  <c r="L505" i="1"/>
  <c r="M505" i="1" s="1"/>
  <c r="N505" i="1" s="1"/>
  <c r="O505" i="1" s="1"/>
  <c r="U502" i="1"/>
  <c r="V502" i="1" s="1"/>
  <c r="Y504" i="1"/>
  <c r="P504" i="1"/>
  <c r="X504" i="1"/>
  <c r="W503" i="1"/>
  <c r="Z503" i="1"/>
  <c r="Q503" i="1"/>
  <c r="S503" i="1" s="1"/>
  <c r="X505" i="1" l="1"/>
  <c r="R505" i="1"/>
  <c r="Y505" i="1"/>
  <c r="P505" i="1"/>
  <c r="U503" i="1"/>
  <c r="V503" i="1" s="1"/>
  <c r="Q504" i="1"/>
  <c r="W504" i="1"/>
  <c r="Z504" i="1"/>
  <c r="L506" i="1"/>
  <c r="M506" i="1" s="1"/>
  <c r="N506" i="1" s="1"/>
  <c r="O506" i="1" s="1"/>
  <c r="AB504" i="1"/>
  <c r="AA504" i="1"/>
  <c r="T504" i="1"/>
  <c r="S504" i="1"/>
  <c r="X506" i="1" l="1"/>
  <c r="Z505" i="1"/>
  <c r="Q505" i="1"/>
  <c r="W505" i="1"/>
  <c r="Y506" i="1"/>
  <c r="P506" i="1"/>
  <c r="AB505" i="1"/>
  <c r="AA505" i="1"/>
  <c r="U504" i="1"/>
  <c r="V504" i="1" s="1"/>
  <c r="L507" i="1"/>
  <c r="M507" i="1" s="1"/>
  <c r="N507" i="1" s="1"/>
  <c r="O507" i="1" s="1"/>
  <c r="X507" i="1" s="1"/>
  <c r="R506" i="1"/>
  <c r="T505" i="1"/>
  <c r="S505" i="1"/>
  <c r="L508" i="1" l="1"/>
  <c r="M508" i="1" s="1"/>
  <c r="N508" i="1" s="1"/>
  <c r="O508" i="1" s="1"/>
  <c r="R507" i="1"/>
  <c r="T506" i="1"/>
  <c r="P507" i="1"/>
  <c r="Y507" i="1"/>
  <c r="W506" i="1"/>
  <c r="Z506" i="1"/>
  <c r="Q506" i="1"/>
  <c r="S506" i="1" s="1"/>
  <c r="U505" i="1"/>
  <c r="V505" i="1" s="1"/>
  <c r="AA506" i="1"/>
  <c r="AB506" i="1"/>
  <c r="X508" i="1" l="1"/>
  <c r="AB507" i="1"/>
  <c r="AA507" i="1"/>
  <c r="T507" i="1"/>
  <c r="R508" i="1"/>
  <c r="W507" i="1"/>
  <c r="Z507" i="1"/>
  <c r="Q507" i="1"/>
  <c r="S507" i="1" s="1"/>
  <c r="Y508" i="1"/>
  <c r="P508" i="1"/>
  <c r="U506" i="1"/>
  <c r="V506" i="1" s="1"/>
  <c r="L509" i="1"/>
  <c r="M509" i="1" s="1"/>
  <c r="N509" i="1" s="1"/>
  <c r="O509" i="1" s="1"/>
  <c r="X509" i="1" s="1"/>
  <c r="U507" i="1" l="1"/>
  <c r="V507" i="1" s="1"/>
  <c r="Q508" i="1"/>
  <c r="Z508" i="1" s="1"/>
  <c r="AA508" i="1" s="1"/>
  <c r="AB508" i="1" s="1"/>
  <c r="W508" i="1"/>
  <c r="Y509" i="1"/>
  <c r="P509" i="1"/>
  <c r="L510" i="1"/>
  <c r="M510" i="1" s="1"/>
  <c r="N510" i="1" s="1"/>
  <c r="O510" i="1" s="1"/>
  <c r="X510" i="1" s="1"/>
  <c r="R509" i="1"/>
  <c r="T508" i="1"/>
  <c r="S508" i="1" l="1"/>
  <c r="U508" i="1"/>
  <c r="V508" i="1" s="1"/>
  <c r="R510" i="1"/>
  <c r="T509" i="1"/>
  <c r="L511" i="1"/>
  <c r="M511" i="1" s="1"/>
  <c r="N511" i="1" s="1"/>
  <c r="O511" i="1" s="1"/>
  <c r="Q509" i="1"/>
  <c r="S509" i="1" s="1"/>
  <c r="W509" i="1"/>
  <c r="Y510" i="1"/>
  <c r="P510" i="1"/>
  <c r="Z509" i="1" l="1"/>
  <c r="AA509" i="1" s="1"/>
  <c r="AB509" i="1" s="1"/>
  <c r="P511" i="1"/>
  <c r="Y511" i="1"/>
  <c r="W510" i="1"/>
  <c r="Z510" i="1"/>
  <c r="AA510" i="1" s="1"/>
  <c r="AB510" i="1" s="1"/>
  <c r="Q510" i="1"/>
  <c r="S510" i="1" s="1"/>
  <c r="U509" i="1"/>
  <c r="V509" i="1" s="1"/>
  <c r="X511" i="1"/>
  <c r="L512" i="1"/>
  <c r="M512" i="1" s="1"/>
  <c r="N512" i="1" s="1"/>
  <c r="O512" i="1" s="1"/>
  <c r="R511" i="1"/>
  <c r="T510" i="1"/>
  <c r="U510" i="1" l="1"/>
  <c r="V510" i="1" s="1"/>
  <c r="Y512" i="1"/>
  <c r="P512" i="1"/>
  <c r="T511" i="1"/>
  <c r="R512" i="1"/>
  <c r="X512" i="1"/>
  <c r="L513" i="1"/>
  <c r="M513" i="1" s="1"/>
  <c r="N513" i="1" s="1"/>
  <c r="O513" i="1" s="1"/>
  <c r="W511" i="1"/>
  <c r="Z511" i="1"/>
  <c r="AA511" i="1" s="1"/>
  <c r="AB511" i="1" s="1"/>
  <c r="Q511" i="1"/>
  <c r="S511" i="1" s="1"/>
  <c r="AB512" i="1" l="1"/>
  <c r="AA512" i="1"/>
  <c r="L514" i="1"/>
  <c r="M514" i="1" s="1"/>
  <c r="N514" i="1" s="1"/>
  <c r="O514" i="1" s="1"/>
  <c r="U511" i="1"/>
  <c r="V511" i="1" s="1"/>
  <c r="Y513" i="1"/>
  <c r="P513" i="1"/>
  <c r="X513" i="1"/>
  <c r="R513" i="1"/>
  <c r="T512" i="1"/>
  <c r="Q512" i="1"/>
  <c r="S512" i="1" s="1"/>
  <c r="W512" i="1"/>
  <c r="Z512" i="1"/>
  <c r="Y514" i="1" l="1"/>
  <c r="P514" i="1"/>
  <c r="U512" i="1"/>
  <c r="V512" i="1" s="1"/>
  <c r="Z513" i="1"/>
  <c r="AA513" i="1" s="1"/>
  <c r="AB513" i="1" s="1"/>
  <c r="Q513" i="1"/>
  <c r="S513" i="1" s="1"/>
  <c r="W513" i="1"/>
  <c r="L515" i="1"/>
  <c r="M515" i="1" s="1"/>
  <c r="N515" i="1" s="1"/>
  <c r="O515" i="1" s="1"/>
  <c r="X514" i="1"/>
  <c r="R514" i="1"/>
  <c r="T513" i="1"/>
  <c r="W514" i="1" l="1"/>
  <c r="Z514" i="1"/>
  <c r="Q514" i="1"/>
  <c r="S514" i="1" s="1"/>
  <c r="U513" i="1"/>
  <c r="V513" i="1" s="1"/>
  <c r="AA514" i="1"/>
  <c r="AB514" i="1"/>
  <c r="P515" i="1"/>
  <c r="Y515" i="1"/>
  <c r="R515" i="1"/>
  <c r="T514" i="1"/>
  <c r="L516" i="1"/>
  <c r="M516" i="1" s="1"/>
  <c r="N516" i="1" s="1"/>
  <c r="O516" i="1" s="1"/>
  <c r="X515" i="1"/>
  <c r="U514" i="1" l="1"/>
  <c r="V514" i="1" s="1"/>
  <c r="X516" i="1"/>
  <c r="T515" i="1"/>
  <c r="R516" i="1"/>
  <c r="W515" i="1"/>
  <c r="Z515" i="1"/>
  <c r="Q515" i="1"/>
  <c r="S515" i="1" s="1"/>
  <c r="Y516" i="1"/>
  <c r="P516" i="1"/>
  <c r="L517" i="1"/>
  <c r="M517" i="1" s="1"/>
  <c r="N517" i="1" s="1"/>
  <c r="O517" i="1" s="1"/>
  <c r="AB515" i="1"/>
  <c r="AA515" i="1"/>
  <c r="Q516" i="1" l="1"/>
  <c r="S516" i="1" s="1"/>
  <c r="W516" i="1"/>
  <c r="Z516" i="1"/>
  <c r="AB516" i="1"/>
  <c r="AA516" i="1"/>
  <c r="R517" i="1"/>
  <c r="T516" i="1"/>
  <c r="L518" i="1"/>
  <c r="M518" i="1" s="1"/>
  <c r="N518" i="1" s="1"/>
  <c r="O518" i="1" s="1"/>
  <c r="Y517" i="1"/>
  <c r="P517" i="1"/>
  <c r="X517" i="1"/>
  <c r="U515" i="1"/>
  <c r="V515" i="1" s="1"/>
  <c r="X518" i="1" l="1"/>
  <c r="Z517" i="1"/>
  <c r="Q517" i="1"/>
  <c r="W517" i="1"/>
  <c r="AB517" i="1"/>
  <c r="AA517" i="1"/>
  <c r="U516" i="1"/>
  <c r="V516" i="1" s="1"/>
  <c r="Y518" i="1"/>
  <c r="P518" i="1"/>
  <c r="R518" i="1"/>
  <c r="T517" i="1"/>
  <c r="S517" i="1"/>
  <c r="L519" i="1"/>
  <c r="M519" i="1" s="1"/>
  <c r="N519" i="1" s="1"/>
  <c r="O519" i="1" s="1"/>
  <c r="X519" i="1" s="1"/>
  <c r="AA518" i="1" l="1"/>
  <c r="AB518" i="1"/>
  <c r="L520" i="1"/>
  <c r="M520" i="1" s="1"/>
  <c r="N520" i="1" s="1"/>
  <c r="O520" i="1" s="1"/>
  <c r="R519" i="1"/>
  <c r="T518" i="1"/>
  <c r="U517" i="1"/>
  <c r="V517" i="1" s="1"/>
  <c r="P519" i="1"/>
  <c r="Y519" i="1"/>
  <c r="W518" i="1"/>
  <c r="Z518" i="1"/>
  <c r="Q518" i="1"/>
  <c r="S518" i="1" s="1"/>
  <c r="Y520" i="1" l="1"/>
  <c r="P520" i="1"/>
  <c r="U518" i="1"/>
  <c r="V518" i="1" s="1"/>
  <c r="T519" i="1"/>
  <c r="R520" i="1"/>
  <c r="AB519" i="1"/>
  <c r="AA519" i="1"/>
  <c r="L521" i="1"/>
  <c r="M521" i="1" s="1"/>
  <c r="N521" i="1" s="1"/>
  <c r="O521" i="1" s="1"/>
  <c r="X521" i="1" s="1"/>
  <c r="X520" i="1"/>
  <c r="W519" i="1"/>
  <c r="Z519" i="1"/>
  <c r="Q519" i="1"/>
  <c r="S519" i="1" s="1"/>
  <c r="R521" i="1" l="1"/>
  <c r="T520" i="1"/>
  <c r="L522" i="1"/>
  <c r="M522" i="1" s="1"/>
  <c r="N522" i="1" s="1"/>
  <c r="O522" i="1" s="1"/>
  <c r="Q520" i="1"/>
  <c r="S520" i="1" s="1"/>
  <c r="W520" i="1"/>
  <c r="Z520" i="1"/>
  <c r="Y521" i="1"/>
  <c r="P521" i="1"/>
  <c r="U519" i="1"/>
  <c r="V519" i="1" s="1"/>
  <c r="AB520" i="1"/>
  <c r="AA520" i="1"/>
  <c r="X522" i="1" l="1"/>
  <c r="Z521" i="1"/>
  <c r="Q521" i="1"/>
  <c r="S521" i="1" s="1"/>
  <c r="W521" i="1"/>
  <c r="U520" i="1"/>
  <c r="V520" i="1" s="1"/>
  <c r="L523" i="1"/>
  <c r="M523" i="1" s="1"/>
  <c r="N523" i="1" s="1"/>
  <c r="O523" i="1" s="1"/>
  <c r="AB521" i="1"/>
  <c r="AA521" i="1"/>
  <c r="Y522" i="1"/>
  <c r="P522" i="1"/>
  <c r="R522" i="1"/>
  <c r="T521" i="1"/>
  <c r="R523" i="1" l="1"/>
  <c r="T522" i="1"/>
  <c r="W522" i="1"/>
  <c r="Z522" i="1"/>
  <c r="Q522" i="1"/>
  <c r="S522" i="1" s="1"/>
  <c r="AA522" i="1"/>
  <c r="AB522" i="1"/>
  <c r="L524" i="1"/>
  <c r="M524" i="1" s="1"/>
  <c r="N524" i="1" s="1"/>
  <c r="O524" i="1" s="1"/>
  <c r="U521" i="1"/>
  <c r="V521" i="1" s="1"/>
  <c r="X523" i="1"/>
  <c r="P523" i="1"/>
  <c r="Y523" i="1"/>
  <c r="X524" i="1" l="1"/>
  <c r="AB523" i="1"/>
  <c r="AA523" i="1"/>
  <c r="U522" i="1"/>
  <c r="V522" i="1" s="1"/>
  <c r="T523" i="1"/>
  <c r="R524" i="1"/>
  <c r="Y524" i="1"/>
  <c r="P524" i="1"/>
  <c r="W523" i="1"/>
  <c r="Z523" i="1"/>
  <c r="Q523" i="1"/>
  <c r="S523" i="1" s="1"/>
  <c r="L525" i="1"/>
  <c r="M525" i="1" s="1"/>
  <c r="N525" i="1" s="1"/>
  <c r="O525" i="1" s="1"/>
  <c r="Q524" i="1" l="1"/>
  <c r="S524" i="1" s="1"/>
  <c r="W524" i="1"/>
  <c r="Z524" i="1"/>
  <c r="U523" i="1"/>
  <c r="V523" i="1" s="1"/>
  <c r="AB524" i="1"/>
  <c r="AA524" i="1"/>
  <c r="T524" i="1"/>
  <c r="R525" i="1"/>
  <c r="Y525" i="1"/>
  <c r="P525" i="1"/>
  <c r="L526" i="1"/>
  <c r="M526" i="1" s="1"/>
  <c r="N526" i="1" s="1"/>
  <c r="O526" i="1" s="1"/>
  <c r="X525" i="1"/>
  <c r="X526" i="1" l="1"/>
  <c r="Q525" i="1"/>
  <c r="Z525" i="1" s="1"/>
  <c r="AA525" i="1" s="1"/>
  <c r="AB525" i="1" s="1"/>
  <c r="W525" i="1"/>
  <c r="U524" i="1"/>
  <c r="V524" i="1" s="1"/>
  <c r="Y526" i="1"/>
  <c r="P526" i="1"/>
  <c r="L527" i="1"/>
  <c r="M527" i="1" s="1"/>
  <c r="N527" i="1" s="1"/>
  <c r="O527" i="1" s="1"/>
  <c r="R526" i="1"/>
  <c r="T525" i="1"/>
  <c r="S525" i="1"/>
  <c r="X527" i="1" l="1"/>
  <c r="R527" i="1"/>
  <c r="T526" i="1"/>
  <c r="L528" i="1"/>
  <c r="M528" i="1" s="1"/>
  <c r="N528" i="1" s="1"/>
  <c r="O528" i="1" s="1"/>
  <c r="P527" i="1"/>
  <c r="Y527" i="1"/>
  <c r="U525" i="1"/>
  <c r="V525" i="1" s="1"/>
  <c r="W526" i="1"/>
  <c r="Q526" i="1"/>
  <c r="S526" i="1" s="1"/>
  <c r="X528" i="1" l="1"/>
  <c r="L529" i="1"/>
  <c r="M529" i="1" s="1"/>
  <c r="N529" i="1" s="1"/>
  <c r="O529" i="1" s="1"/>
  <c r="U526" i="1"/>
  <c r="V526" i="1" s="1"/>
  <c r="W527" i="1"/>
  <c r="Q527" i="1"/>
  <c r="T527" i="1"/>
  <c r="S527" i="1"/>
  <c r="R528" i="1"/>
  <c r="Z526" i="1"/>
  <c r="AA526" i="1" s="1"/>
  <c r="AB526" i="1" s="1"/>
  <c r="Y528" i="1"/>
  <c r="P528" i="1"/>
  <c r="X529" i="1" l="1"/>
  <c r="Z527" i="1"/>
  <c r="AA527" i="1" s="1"/>
  <c r="AB527" i="1" s="1"/>
  <c r="U527" i="1"/>
  <c r="V527" i="1" s="1"/>
  <c r="Q528" i="1"/>
  <c r="S528" i="1" s="1"/>
  <c r="W528" i="1"/>
  <c r="Z528" i="1"/>
  <c r="AA528" i="1" s="1"/>
  <c r="AB528" i="1" s="1"/>
  <c r="Y529" i="1"/>
  <c r="P529" i="1"/>
  <c r="R529" i="1"/>
  <c r="T528" i="1"/>
  <c r="L530" i="1"/>
  <c r="M530" i="1" s="1"/>
  <c r="N530" i="1" s="1"/>
  <c r="O530" i="1" s="1"/>
  <c r="X530" i="1" s="1"/>
  <c r="U528" i="1" l="1"/>
  <c r="V528" i="1" s="1"/>
  <c r="R530" i="1"/>
  <c r="T529" i="1"/>
  <c r="Z529" i="1"/>
  <c r="Q529" i="1"/>
  <c r="S529" i="1" s="1"/>
  <c r="W529" i="1"/>
  <c r="Y530" i="1"/>
  <c r="P530" i="1"/>
  <c r="L531" i="1"/>
  <c r="M531" i="1" s="1"/>
  <c r="N531" i="1" s="1"/>
  <c r="O531" i="1" s="1"/>
  <c r="X531" i="1" s="1"/>
  <c r="AB529" i="1"/>
  <c r="AA529" i="1"/>
  <c r="P531" i="1" l="1"/>
  <c r="Y531" i="1"/>
  <c r="U529" i="1"/>
  <c r="V529" i="1" s="1"/>
  <c r="W530" i="1"/>
  <c r="Z530" i="1"/>
  <c r="Q530" i="1"/>
  <c r="S530" i="1" s="1"/>
  <c r="R531" i="1"/>
  <c r="T530" i="1"/>
  <c r="L532" i="1"/>
  <c r="M532" i="1" s="1"/>
  <c r="N532" i="1" s="1"/>
  <c r="O532" i="1" s="1"/>
  <c r="X532" i="1" s="1"/>
  <c r="AA530" i="1"/>
  <c r="AB530" i="1"/>
  <c r="L533" i="1" l="1"/>
  <c r="M533" i="1" s="1"/>
  <c r="N533" i="1" s="1"/>
  <c r="O533" i="1" s="1"/>
  <c r="X533" i="1" s="1"/>
  <c r="AB531" i="1"/>
  <c r="AA531" i="1"/>
  <c r="U530" i="1"/>
  <c r="V530" i="1" s="1"/>
  <c r="Y532" i="1"/>
  <c r="P532" i="1"/>
  <c r="T531" i="1"/>
  <c r="R532" i="1"/>
  <c r="W531" i="1"/>
  <c r="Z531" i="1"/>
  <c r="Q531" i="1"/>
  <c r="S531" i="1" s="1"/>
  <c r="R533" i="1" l="1"/>
  <c r="T532" i="1"/>
  <c r="Q532" i="1"/>
  <c r="S532" i="1" s="1"/>
  <c r="W532" i="1"/>
  <c r="Y533" i="1"/>
  <c r="P533" i="1"/>
  <c r="U531" i="1"/>
  <c r="V531" i="1" s="1"/>
  <c r="L534" i="1"/>
  <c r="M534" i="1" s="1"/>
  <c r="N534" i="1" s="1"/>
  <c r="O534" i="1" s="1"/>
  <c r="Z532" i="1" l="1"/>
  <c r="AA532" i="1" s="1"/>
  <c r="AB532" i="1" s="1"/>
  <c r="Q533" i="1"/>
  <c r="Z533" i="1" s="1"/>
  <c r="W533" i="1"/>
  <c r="U532" i="1"/>
  <c r="V532" i="1" s="1"/>
  <c r="Y534" i="1"/>
  <c r="P534" i="1"/>
  <c r="L535" i="1"/>
  <c r="M535" i="1" s="1"/>
  <c r="N535" i="1" s="1"/>
  <c r="O535" i="1" s="1"/>
  <c r="X534" i="1"/>
  <c r="R534" i="1"/>
  <c r="T533" i="1"/>
  <c r="S533" i="1"/>
  <c r="X535" i="1" l="1"/>
  <c r="AA533" i="1"/>
  <c r="AB533" i="1" s="1"/>
  <c r="U533" i="1"/>
  <c r="V533" i="1" s="1"/>
  <c r="AA534" i="1"/>
  <c r="AB534" i="1"/>
  <c r="L536" i="1"/>
  <c r="M536" i="1" s="1"/>
  <c r="N536" i="1" s="1"/>
  <c r="O536" i="1" s="1"/>
  <c r="P535" i="1"/>
  <c r="Y535" i="1"/>
  <c r="R535" i="1"/>
  <c r="T534" i="1"/>
  <c r="W534" i="1"/>
  <c r="Z534" i="1"/>
  <c r="Q534" i="1"/>
  <c r="S534" i="1" s="1"/>
  <c r="Y536" i="1" l="1"/>
  <c r="P536" i="1"/>
  <c r="L537" i="1"/>
  <c r="M537" i="1" s="1"/>
  <c r="N537" i="1" s="1"/>
  <c r="O537" i="1" s="1"/>
  <c r="U534" i="1"/>
  <c r="V534" i="1" s="1"/>
  <c r="X536" i="1"/>
  <c r="T535" i="1"/>
  <c r="R536" i="1"/>
  <c r="W535" i="1"/>
  <c r="Q535" i="1"/>
  <c r="S535" i="1" s="1"/>
  <c r="Z535" i="1" l="1"/>
  <c r="AA535" i="1" s="1"/>
  <c r="AB535" i="1" s="1"/>
  <c r="Y537" i="1"/>
  <c r="P537" i="1"/>
  <c r="X537" i="1"/>
  <c r="U535" i="1"/>
  <c r="V535" i="1" s="1"/>
  <c r="L538" i="1"/>
  <c r="M538" i="1" s="1"/>
  <c r="N538" i="1" s="1"/>
  <c r="O538" i="1" s="1"/>
  <c r="Q536" i="1"/>
  <c r="S536" i="1" s="1"/>
  <c r="W536" i="1"/>
  <c r="R537" i="1"/>
  <c r="T536" i="1"/>
  <c r="AB536" i="1"/>
  <c r="AA536" i="1"/>
  <c r="Z536" i="1" l="1"/>
  <c r="Z537" i="1" s="1"/>
  <c r="U536" i="1"/>
  <c r="V536" i="1" s="1"/>
  <c r="R538" i="1"/>
  <c r="T537" i="1"/>
  <c r="Y538" i="1"/>
  <c r="P538" i="1"/>
  <c r="X538" i="1"/>
  <c r="L539" i="1"/>
  <c r="M539" i="1" s="1"/>
  <c r="N539" i="1" s="1"/>
  <c r="O539" i="1" s="1"/>
  <c r="Q537" i="1"/>
  <c r="S537" i="1" s="1"/>
  <c r="W537" i="1"/>
  <c r="AB537" i="1"/>
  <c r="AA537" i="1"/>
  <c r="W538" i="1" l="1"/>
  <c r="Z538" i="1"/>
  <c r="Q538" i="1"/>
  <c r="U537" i="1"/>
  <c r="V537" i="1" s="1"/>
  <c r="AA538" i="1"/>
  <c r="AB538" i="1"/>
  <c r="S538" i="1"/>
  <c r="R539" i="1"/>
  <c r="T538" i="1"/>
  <c r="L540" i="1"/>
  <c r="M540" i="1" s="1"/>
  <c r="N540" i="1" s="1"/>
  <c r="O540" i="1" s="1"/>
  <c r="P539" i="1"/>
  <c r="Y539" i="1"/>
  <c r="X539" i="1"/>
  <c r="U538" i="1" l="1"/>
  <c r="V538" i="1" s="1"/>
  <c r="T539" i="1"/>
  <c r="R540" i="1"/>
  <c r="Y540" i="1"/>
  <c r="P540" i="1"/>
  <c r="L541" i="1"/>
  <c r="M541" i="1" s="1"/>
  <c r="N541" i="1" s="1"/>
  <c r="O541" i="1" s="1"/>
  <c r="W539" i="1"/>
  <c r="Z539" i="1"/>
  <c r="Q539" i="1"/>
  <c r="S539" i="1" s="1"/>
  <c r="AB539" i="1"/>
  <c r="AA539" i="1"/>
  <c r="X540" i="1"/>
  <c r="X541" i="1" l="1"/>
  <c r="AB540" i="1"/>
  <c r="AA540" i="1"/>
  <c r="L542" i="1"/>
  <c r="M542" i="1" s="1"/>
  <c r="N542" i="1" s="1"/>
  <c r="O542" i="1" s="1"/>
  <c r="R541" i="1"/>
  <c r="T540" i="1"/>
  <c r="Y541" i="1"/>
  <c r="P541" i="1"/>
  <c r="Q540" i="1"/>
  <c r="S540" i="1" s="1"/>
  <c r="W540" i="1"/>
  <c r="Z540" i="1"/>
  <c r="U539" i="1"/>
  <c r="V539" i="1" s="1"/>
  <c r="Y542" i="1" l="1"/>
  <c r="P542" i="1"/>
  <c r="L543" i="1"/>
  <c r="M543" i="1" s="1"/>
  <c r="N543" i="1" s="1"/>
  <c r="O543" i="1" s="1"/>
  <c r="X542" i="1"/>
  <c r="U540" i="1"/>
  <c r="V540" i="1" s="1"/>
  <c r="AB541" i="1"/>
  <c r="AA541" i="1"/>
  <c r="Z541" i="1"/>
  <c r="Q541" i="1"/>
  <c r="W541" i="1"/>
  <c r="R542" i="1"/>
  <c r="T541" i="1"/>
  <c r="S541" i="1"/>
  <c r="U541" i="1" l="1"/>
  <c r="V541" i="1" s="1"/>
  <c r="P543" i="1"/>
  <c r="Y543" i="1"/>
  <c r="W542" i="1"/>
  <c r="Z542" i="1"/>
  <c r="Q542" i="1"/>
  <c r="S542" i="1" s="1"/>
  <c r="AA542" i="1"/>
  <c r="AB542" i="1"/>
  <c r="R543" i="1"/>
  <c r="T542" i="1"/>
  <c r="L544" i="1"/>
  <c r="M544" i="1" s="1"/>
  <c r="N544" i="1" s="1"/>
  <c r="O544" i="1" s="1"/>
  <c r="X543" i="1"/>
  <c r="X544" i="1" l="1"/>
  <c r="L545" i="1"/>
  <c r="M545" i="1" s="1"/>
  <c r="N545" i="1" s="1"/>
  <c r="O545" i="1" s="1"/>
  <c r="U542" i="1"/>
  <c r="V542" i="1" s="1"/>
  <c r="AB543" i="1"/>
  <c r="AA543" i="1"/>
  <c r="T543" i="1"/>
  <c r="R544" i="1"/>
  <c r="Y544" i="1"/>
  <c r="P544" i="1"/>
  <c r="W543" i="1"/>
  <c r="Z543" i="1"/>
  <c r="Q543" i="1"/>
  <c r="S543" i="1" s="1"/>
  <c r="X545" i="1" l="1"/>
  <c r="R545" i="1"/>
  <c r="T544" i="1"/>
  <c r="Q544" i="1"/>
  <c r="S544" i="1" s="1"/>
  <c r="W544" i="1"/>
  <c r="Z544" i="1"/>
  <c r="Y545" i="1"/>
  <c r="P545" i="1"/>
  <c r="U543" i="1"/>
  <c r="V543" i="1" s="1"/>
  <c r="AB544" i="1"/>
  <c r="AA544" i="1"/>
  <c r="L546" i="1"/>
  <c r="M546" i="1" s="1"/>
  <c r="N546" i="1" s="1"/>
  <c r="O546" i="1" s="1"/>
  <c r="AB545" i="1" l="1"/>
  <c r="AA545" i="1"/>
  <c r="Y546" i="1"/>
  <c r="P546" i="1"/>
  <c r="U544" i="1"/>
  <c r="V544" i="1" s="1"/>
  <c r="Z545" i="1"/>
  <c r="Q545" i="1"/>
  <c r="S545" i="1" s="1"/>
  <c r="W545" i="1"/>
  <c r="L547" i="1"/>
  <c r="M547" i="1" s="1"/>
  <c r="N547" i="1" s="1"/>
  <c r="O547" i="1" s="1"/>
  <c r="X546" i="1"/>
  <c r="R546" i="1"/>
  <c r="T545" i="1"/>
  <c r="X547" i="1" l="1"/>
  <c r="AA546" i="1"/>
  <c r="AB546" i="1"/>
  <c r="L548" i="1"/>
  <c r="M548" i="1" s="1"/>
  <c r="N548" i="1" s="1"/>
  <c r="O548" i="1" s="1"/>
  <c r="P547" i="1"/>
  <c r="Y547" i="1"/>
  <c r="U545" i="1"/>
  <c r="V545" i="1" s="1"/>
  <c r="R547" i="1"/>
  <c r="T546" i="1"/>
  <c r="W546" i="1"/>
  <c r="Z546" i="1"/>
  <c r="Q546" i="1"/>
  <c r="S546" i="1" s="1"/>
  <c r="Y548" i="1" l="1"/>
  <c r="P548" i="1"/>
  <c r="R548" i="1"/>
  <c r="U546" i="1"/>
  <c r="V546" i="1" s="1"/>
  <c r="AB547" i="1"/>
  <c r="AA547" i="1"/>
  <c r="L549" i="1"/>
  <c r="M549" i="1" s="1"/>
  <c r="N549" i="1" s="1"/>
  <c r="O549" i="1" s="1"/>
  <c r="X548" i="1"/>
  <c r="T547" i="1"/>
  <c r="W547" i="1"/>
  <c r="Z547" i="1"/>
  <c r="Q547" i="1"/>
  <c r="S547" i="1" s="1"/>
  <c r="X549" i="1" l="1"/>
  <c r="R549" i="1"/>
  <c r="T548" i="1"/>
  <c r="U547" i="1"/>
  <c r="V547" i="1" s="1"/>
  <c r="Q548" i="1"/>
  <c r="S548" i="1" s="1"/>
  <c r="W548" i="1"/>
  <c r="Z548" i="1"/>
  <c r="L550" i="1"/>
  <c r="M550" i="1" s="1"/>
  <c r="N550" i="1" s="1"/>
  <c r="O550" i="1" s="1"/>
  <c r="X550" i="1" s="1"/>
  <c r="Y549" i="1"/>
  <c r="P549" i="1"/>
  <c r="AB548" i="1"/>
  <c r="AA548" i="1"/>
  <c r="L551" i="1" l="1"/>
  <c r="M551" i="1" s="1"/>
  <c r="N551" i="1" s="1"/>
  <c r="O551" i="1" s="1"/>
  <c r="Z549" i="1"/>
  <c r="Q549" i="1"/>
  <c r="S549" i="1" s="1"/>
  <c r="W549" i="1"/>
  <c r="AB549" i="1"/>
  <c r="AA549" i="1"/>
  <c r="U548" i="1"/>
  <c r="V548" i="1" s="1"/>
  <c r="Y550" i="1"/>
  <c r="P550" i="1"/>
  <c r="R550" i="1"/>
  <c r="T549" i="1"/>
  <c r="R551" i="1" l="1"/>
  <c r="T550" i="1"/>
  <c r="W550" i="1"/>
  <c r="Z550" i="1"/>
  <c r="Q550" i="1"/>
  <c r="S550" i="1" s="1"/>
  <c r="AA550" i="1"/>
  <c r="AB550" i="1"/>
  <c r="L552" i="1"/>
  <c r="M552" i="1" s="1"/>
  <c r="N552" i="1" s="1"/>
  <c r="O552" i="1" s="1"/>
  <c r="U549" i="1"/>
  <c r="V549" i="1" s="1"/>
  <c r="X551" i="1"/>
  <c r="P551" i="1"/>
  <c r="Y551" i="1"/>
  <c r="AB551" i="1" l="1"/>
  <c r="AA551" i="1"/>
  <c r="U550" i="1"/>
  <c r="V550" i="1" s="1"/>
  <c r="Y552" i="1"/>
  <c r="P552" i="1"/>
  <c r="T551" i="1"/>
  <c r="R552" i="1"/>
  <c r="X552" i="1"/>
  <c r="W551" i="1"/>
  <c r="Z551" i="1"/>
  <c r="Q551" i="1"/>
  <c r="S551" i="1" s="1"/>
  <c r="L553" i="1"/>
  <c r="M553" i="1" s="1"/>
  <c r="N553" i="1" s="1"/>
  <c r="O553" i="1" s="1"/>
  <c r="Y553" i="1" l="1"/>
  <c r="P553" i="1"/>
  <c r="U551" i="1"/>
  <c r="V551" i="1" s="1"/>
  <c r="X553" i="1"/>
  <c r="AB552" i="1"/>
  <c r="AA552" i="1"/>
  <c r="L554" i="1"/>
  <c r="M554" i="1" s="1"/>
  <c r="N554" i="1" s="1"/>
  <c r="O554" i="1" s="1"/>
  <c r="X554" i="1" s="1"/>
  <c r="R553" i="1"/>
  <c r="T552" i="1"/>
  <c r="Q552" i="1"/>
  <c r="S552" i="1" s="1"/>
  <c r="W552" i="1"/>
  <c r="Z552" i="1"/>
  <c r="U552" i="1" l="1"/>
  <c r="V552" i="1" s="1"/>
  <c r="R554" i="1"/>
  <c r="T553" i="1"/>
  <c r="Z553" i="1"/>
  <c r="Q553" i="1"/>
  <c r="S553" i="1" s="1"/>
  <c r="W553" i="1"/>
  <c r="L555" i="1"/>
  <c r="M555" i="1" s="1"/>
  <c r="N555" i="1" s="1"/>
  <c r="O555" i="1" s="1"/>
  <c r="Y554" i="1"/>
  <c r="P554" i="1"/>
  <c r="AB553" i="1"/>
  <c r="AA553" i="1"/>
  <c r="P555" i="1" l="1"/>
  <c r="Y555" i="1"/>
  <c r="AA554" i="1"/>
  <c r="AB554" i="1"/>
  <c r="U553" i="1"/>
  <c r="V553" i="1" s="1"/>
  <c r="W554" i="1"/>
  <c r="Z554" i="1"/>
  <c r="Q554" i="1"/>
  <c r="S554" i="1" s="1"/>
  <c r="X555" i="1"/>
  <c r="R555" i="1"/>
  <c r="T554" i="1"/>
  <c r="L556" i="1"/>
  <c r="M556" i="1" s="1"/>
  <c r="N556" i="1" s="1"/>
  <c r="O556" i="1" s="1"/>
  <c r="U554" i="1" l="1"/>
  <c r="V554" i="1" s="1"/>
  <c r="W555" i="1"/>
  <c r="Z555" i="1"/>
  <c r="Q555" i="1"/>
  <c r="S555" i="1" s="1"/>
  <c r="Y556" i="1"/>
  <c r="P556" i="1"/>
  <c r="AB555" i="1"/>
  <c r="AA555" i="1"/>
  <c r="T555" i="1"/>
  <c r="R556" i="1"/>
  <c r="L557" i="1"/>
  <c r="M557" i="1" s="1"/>
  <c r="N557" i="1" s="1"/>
  <c r="O557" i="1" s="1"/>
  <c r="X556" i="1"/>
  <c r="X557" i="1" l="1"/>
  <c r="R557" i="1"/>
  <c r="T556" i="1"/>
  <c r="U555" i="1"/>
  <c r="V555" i="1" s="1"/>
  <c r="Q556" i="1"/>
  <c r="S556" i="1" s="1"/>
  <c r="W556" i="1"/>
  <c r="Z556" i="1"/>
  <c r="Y557" i="1"/>
  <c r="P557" i="1"/>
  <c r="L558" i="1"/>
  <c r="M558" i="1" s="1"/>
  <c r="N558" i="1" s="1"/>
  <c r="O558" i="1" s="1"/>
  <c r="AB556" i="1"/>
  <c r="AA556" i="1"/>
  <c r="AB557" i="1" l="1"/>
  <c r="AA557" i="1"/>
  <c r="L559" i="1"/>
  <c r="M559" i="1" s="1"/>
  <c r="N559" i="1" s="1"/>
  <c r="O559" i="1" s="1"/>
  <c r="Y558" i="1"/>
  <c r="P558" i="1"/>
  <c r="X558" i="1"/>
  <c r="U556" i="1"/>
  <c r="V556" i="1" s="1"/>
  <c r="Z557" i="1"/>
  <c r="Q557" i="1"/>
  <c r="W557" i="1"/>
  <c r="R558" i="1"/>
  <c r="T557" i="1"/>
  <c r="S557" i="1"/>
  <c r="U557" i="1" l="1"/>
  <c r="V557" i="1" s="1"/>
  <c r="L560" i="1"/>
  <c r="M560" i="1" s="1"/>
  <c r="N560" i="1" s="1"/>
  <c r="O560" i="1" s="1"/>
  <c r="W558" i="1"/>
  <c r="Z558" i="1"/>
  <c r="Q558" i="1"/>
  <c r="P559" i="1"/>
  <c r="Y559" i="1"/>
  <c r="AA558" i="1"/>
  <c r="AB558" i="1"/>
  <c r="S558" i="1"/>
  <c r="R559" i="1"/>
  <c r="T558" i="1"/>
  <c r="X559" i="1"/>
  <c r="X560" i="1" l="1"/>
  <c r="T559" i="1"/>
  <c r="R560" i="1"/>
  <c r="W559" i="1"/>
  <c r="Q559" i="1"/>
  <c r="S559" i="1" s="1"/>
  <c r="Y560" i="1"/>
  <c r="P560" i="1"/>
  <c r="U558" i="1"/>
  <c r="V558" i="1" s="1"/>
  <c r="L561" i="1"/>
  <c r="M561" i="1" s="1"/>
  <c r="N561" i="1" s="1"/>
  <c r="O561" i="1" s="1"/>
  <c r="Z559" i="1" l="1"/>
  <c r="AA559" i="1" s="1"/>
  <c r="AB559" i="1" s="1"/>
  <c r="Y561" i="1"/>
  <c r="P561" i="1"/>
  <c r="Q560" i="1"/>
  <c r="Z560" i="1" s="1"/>
  <c r="W560" i="1"/>
  <c r="R561" i="1"/>
  <c r="T560" i="1"/>
  <c r="S560" i="1"/>
  <c r="L562" i="1"/>
  <c r="M562" i="1" s="1"/>
  <c r="N562" i="1" s="1"/>
  <c r="O562" i="1" s="1"/>
  <c r="X561" i="1"/>
  <c r="U559" i="1"/>
  <c r="V559" i="1" s="1"/>
  <c r="AA560" i="1" l="1"/>
  <c r="AB560" i="1" s="1"/>
  <c r="L563" i="1"/>
  <c r="M563" i="1" s="1"/>
  <c r="N563" i="1" s="1"/>
  <c r="O563" i="1" s="1"/>
  <c r="Q561" i="1"/>
  <c r="S561" i="1" s="1"/>
  <c r="W561" i="1"/>
  <c r="U560" i="1"/>
  <c r="V560" i="1" s="1"/>
  <c r="Y562" i="1"/>
  <c r="P562" i="1"/>
  <c r="R562" i="1"/>
  <c r="T561" i="1"/>
  <c r="X562" i="1"/>
  <c r="X563" i="1" s="1"/>
  <c r="Z561" i="1" l="1"/>
  <c r="AA561" i="1" s="1"/>
  <c r="AB561" i="1" s="1"/>
  <c r="L564" i="1"/>
  <c r="M564" i="1" s="1"/>
  <c r="N564" i="1" s="1"/>
  <c r="O564" i="1" s="1"/>
  <c r="R563" i="1"/>
  <c r="T562" i="1"/>
  <c r="W562" i="1"/>
  <c r="Z562" i="1"/>
  <c r="AA562" i="1" s="1"/>
  <c r="AB562" i="1" s="1"/>
  <c r="Q562" i="1"/>
  <c r="S562" i="1" s="1"/>
  <c r="U561" i="1"/>
  <c r="V561" i="1" s="1"/>
  <c r="P563" i="1"/>
  <c r="Y563" i="1"/>
  <c r="Y564" i="1" l="1"/>
  <c r="P564" i="1"/>
  <c r="U562" i="1"/>
  <c r="V562" i="1" s="1"/>
  <c r="L565" i="1"/>
  <c r="M565" i="1" s="1"/>
  <c r="N565" i="1" s="1"/>
  <c r="O565" i="1" s="1"/>
  <c r="X565" i="1" s="1"/>
  <c r="T563" i="1"/>
  <c r="R564" i="1"/>
  <c r="W563" i="1"/>
  <c r="Q563" i="1"/>
  <c r="S563" i="1" s="1"/>
  <c r="X564" i="1"/>
  <c r="Z563" i="1" l="1"/>
  <c r="AA563" i="1" s="1"/>
  <c r="AB563" i="1" s="1"/>
  <c r="R565" i="1"/>
  <c r="T564" i="1"/>
  <c r="Y565" i="1"/>
  <c r="P565" i="1"/>
  <c r="Q564" i="1"/>
  <c r="S564" i="1" s="1"/>
  <c r="W564" i="1"/>
  <c r="U563" i="1"/>
  <c r="V563" i="1" s="1"/>
  <c r="L566" i="1"/>
  <c r="M566" i="1" s="1"/>
  <c r="N566" i="1" s="1"/>
  <c r="O566" i="1" s="1"/>
  <c r="Z564" i="1" l="1"/>
  <c r="AA564" i="1" s="1"/>
  <c r="AB564" i="1" s="1"/>
  <c r="L567" i="1"/>
  <c r="M567" i="1" s="1"/>
  <c r="N567" i="1" s="1"/>
  <c r="O567" i="1" s="1"/>
  <c r="Y566" i="1"/>
  <c r="P566" i="1"/>
  <c r="X566" i="1"/>
  <c r="U564" i="1"/>
  <c r="V564" i="1" s="1"/>
  <c r="Q565" i="1"/>
  <c r="Z565" i="1" s="1"/>
  <c r="AA565" i="1" s="1"/>
  <c r="AB565" i="1" s="1"/>
  <c r="W565" i="1"/>
  <c r="R566" i="1"/>
  <c r="T565" i="1"/>
  <c r="S565" i="1" l="1"/>
  <c r="U565" i="1" s="1"/>
  <c r="V565" i="1" s="1"/>
  <c r="L568" i="1"/>
  <c r="M568" i="1" s="1"/>
  <c r="N568" i="1" s="1"/>
  <c r="O568" i="1" s="1"/>
  <c r="W566" i="1"/>
  <c r="Q566" i="1"/>
  <c r="S566" i="1" s="1"/>
  <c r="P567" i="1"/>
  <c r="Y567" i="1"/>
  <c r="R567" i="1"/>
  <c r="T566" i="1"/>
  <c r="X567" i="1"/>
  <c r="X568" i="1" l="1"/>
  <c r="Z566" i="1"/>
  <c r="AA566" i="1" s="1"/>
  <c r="AB566" i="1" s="1"/>
  <c r="T567" i="1"/>
  <c r="R568" i="1"/>
  <c r="W567" i="1"/>
  <c r="Z567" i="1"/>
  <c r="Q567" i="1"/>
  <c r="S567" i="1" s="1"/>
  <c r="Y568" i="1"/>
  <c r="P568" i="1"/>
  <c r="AB567" i="1"/>
  <c r="AA567" i="1"/>
  <c r="U566" i="1"/>
  <c r="V566" i="1" s="1"/>
  <c r="L569" i="1"/>
  <c r="M569" i="1" s="1"/>
  <c r="N569" i="1" s="1"/>
  <c r="O569" i="1" s="1"/>
  <c r="T568" i="1" l="1"/>
  <c r="Q568" i="1"/>
  <c r="S568" i="1" s="1"/>
  <c r="W568" i="1"/>
  <c r="Z568" i="1"/>
  <c r="AA568" i="1" s="1"/>
  <c r="AB568" i="1" s="1"/>
  <c r="R569" i="1"/>
  <c r="Y569" i="1"/>
  <c r="P569" i="1"/>
  <c r="L570" i="1"/>
  <c r="M570" i="1" s="1"/>
  <c r="N570" i="1" s="1"/>
  <c r="O570" i="1" s="1"/>
  <c r="X569" i="1"/>
  <c r="U567" i="1"/>
  <c r="V567" i="1" s="1"/>
  <c r="X570" i="1" l="1"/>
  <c r="L571" i="1"/>
  <c r="M571" i="1" s="1"/>
  <c r="N571" i="1" s="1"/>
  <c r="O571" i="1" s="1"/>
  <c r="U568" i="1"/>
  <c r="V568" i="1" s="1"/>
  <c r="Z569" i="1"/>
  <c r="Q569" i="1"/>
  <c r="S569" i="1" s="1"/>
  <c r="W569" i="1"/>
  <c r="R570" i="1"/>
  <c r="T569" i="1"/>
  <c r="Y570" i="1"/>
  <c r="P570" i="1"/>
  <c r="X571" i="1" s="1"/>
  <c r="AB569" i="1"/>
  <c r="AA569" i="1"/>
  <c r="U569" i="1" l="1"/>
  <c r="V569" i="1" s="1"/>
  <c r="AA570" i="1"/>
  <c r="AB570" i="1"/>
  <c r="L572" i="1"/>
  <c r="M572" i="1" s="1"/>
  <c r="N572" i="1" s="1"/>
  <c r="O572" i="1" s="1"/>
  <c r="W570" i="1"/>
  <c r="Z570" i="1"/>
  <c r="Q570" i="1"/>
  <c r="S570" i="1" s="1"/>
  <c r="R571" i="1"/>
  <c r="T570" i="1"/>
  <c r="P571" i="1"/>
  <c r="Y571" i="1"/>
  <c r="Y572" i="1" l="1"/>
  <c r="P572" i="1"/>
  <c r="L573" i="1"/>
  <c r="M573" i="1" s="1"/>
  <c r="N573" i="1" s="1"/>
  <c r="O573" i="1" s="1"/>
  <c r="U570" i="1"/>
  <c r="V570" i="1" s="1"/>
  <c r="X572" i="1"/>
  <c r="W571" i="1"/>
  <c r="Z571" i="1"/>
  <c r="Q571" i="1"/>
  <c r="AB571" i="1"/>
  <c r="AA571" i="1"/>
  <c r="T571" i="1"/>
  <c r="S571" i="1"/>
  <c r="R572" i="1"/>
  <c r="U571" i="1" l="1"/>
  <c r="V571" i="1" s="1"/>
  <c r="X573" i="1"/>
  <c r="R573" i="1"/>
  <c r="T572" i="1"/>
  <c r="Q572" i="1"/>
  <c r="S572" i="1" s="1"/>
  <c r="W572" i="1"/>
  <c r="Z572" i="1"/>
  <c r="L574" i="1"/>
  <c r="M574" i="1" s="1"/>
  <c r="N574" i="1" s="1"/>
  <c r="O574" i="1" s="1"/>
  <c r="Y573" i="1"/>
  <c r="P573" i="1"/>
  <c r="AB572" i="1"/>
  <c r="AA572" i="1"/>
  <c r="X574" i="1" l="1"/>
  <c r="L575" i="1"/>
  <c r="M575" i="1" s="1"/>
  <c r="N575" i="1" s="1"/>
  <c r="O575" i="1" s="1"/>
  <c r="Q573" i="1"/>
  <c r="S573" i="1" s="1"/>
  <c r="W573" i="1"/>
  <c r="U572" i="1"/>
  <c r="V572" i="1" s="1"/>
  <c r="Y574" i="1"/>
  <c r="P574" i="1"/>
  <c r="R574" i="1"/>
  <c r="T573" i="1"/>
  <c r="X575" i="1" l="1"/>
  <c r="Z573" i="1"/>
  <c r="AA573" i="1" s="1"/>
  <c r="AB573" i="1" s="1"/>
  <c r="R575" i="1"/>
  <c r="T574" i="1"/>
  <c r="L576" i="1"/>
  <c r="M576" i="1" s="1"/>
  <c r="N576" i="1" s="1"/>
  <c r="O576" i="1" s="1"/>
  <c r="U573" i="1"/>
  <c r="V573" i="1" s="1"/>
  <c r="W574" i="1"/>
  <c r="Q574" i="1"/>
  <c r="S574" i="1" s="1"/>
  <c r="P575" i="1"/>
  <c r="Y575" i="1"/>
  <c r="X576" i="1" l="1"/>
  <c r="Z574" i="1"/>
  <c r="AA574" i="1" s="1"/>
  <c r="AB574" i="1" s="1"/>
  <c r="T575" i="1"/>
  <c r="R576" i="1"/>
  <c r="Y576" i="1"/>
  <c r="P576" i="1"/>
  <c r="U574" i="1"/>
  <c r="V574" i="1" s="1"/>
  <c r="W575" i="1"/>
  <c r="Q575" i="1"/>
  <c r="S575" i="1" s="1"/>
  <c r="L577" i="1"/>
  <c r="M577" i="1" s="1"/>
  <c r="N577" i="1" s="1"/>
  <c r="O577" i="1" s="1"/>
  <c r="X577" i="1" s="1"/>
  <c r="Z575" i="1" l="1"/>
  <c r="AA575" i="1" s="1"/>
  <c r="AB575" i="1" s="1"/>
  <c r="Q576" i="1"/>
  <c r="W576" i="1"/>
  <c r="U575" i="1"/>
  <c r="V575" i="1" s="1"/>
  <c r="AA576" i="1"/>
  <c r="AB576" i="1" s="1"/>
  <c r="Y577" i="1"/>
  <c r="P577" i="1"/>
  <c r="L578" i="1"/>
  <c r="M578" i="1" s="1"/>
  <c r="N578" i="1" s="1"/>
  <c r="O578" i="1" s="1"/>
  <c r="R577" i="1"/>
  <c r="T576" i="1"/>
  <c r="S576" i="1"/>
  <c r="Z576" i="1" l="1"/>
  <c r="R578" i="1"/>
  <c r="T577" i="1"/>
  <c r="Y578" i="1"/>
  <c r="P578" i="1"/>
  <c r="L579" i="1"/>
  <c r="M579" i="1" s="1"/>
  <c r="N579" i="1" s="1"/>
  <c r="O579" i="1" s="1"/>
  <c r="Q577" i="1"/>
  <c r="S577" i="1" s="1"/>
  <c r="W577" i="1"/>
  <c r="U576" i="1"/>
  <c r="V576" i="1" s="1"/>
  <c r="X578" i="1"/>
  <c r="X579" i="1" l="1"/>
  <c r="Z577" i="1"/>
  <c r="AA577" i="1" s="1"/>
  <c r="AB577" i="1" s="1"/>
  <c r="L580" i="1"/>
  <c r="M580" i="1" s="1"/>
  <c r="N580" i="1" s="1"/>
  <c r="O580" i="1" s="1"/>
  <c r="W578" i="1"/>
  <c r="Z578" i="1"/>
  <c r="Q578" i="1"/>
  <c r="S578" i="1" s="1"/>
  <c r="U577" i="1"/>
  <c r="V577" i="1" s="1"/>
  <c r="P579" i="1"/>
  <c r="Y579" i="1"/>
  <c r="AA578" i="1"/>
  <c r="AB578" i="1"/>
  <c r="R579" i="1"/>
  <c r="T578" i="1"/>
  <c r="U578" i="1" l="1"/>
  <c r="V578" i="1" s="1"/>
  <c r="Y580" i="1"/>
  <c r="P580" i="1"/>
  <c r="W579" i="1"/>
  <c r="Q579" i="1"/>
  <c r="S579" i="1" s="1"/>
  <c r="L581" i="1"/>
  <c r="M581" i="1" s="1"/>
  <c r="N581" i="1" s="1"/>
  <c r="O581" i="1" s="1"/>
  <c r="X581" i="1" s="1"/>
  <c r="T579" i="1"/>
  <c r="R580" i="1"/>
  <c r="X580" i="1"/>
  <c r="Z579" i="1" l="1"/>
  <c r="AA579" i="1" s="1"/>
  <c r="AB579" i="1" s="1"/>
  <c r="U579" i="1"/>
  <c r="V579" i="1" s="1"/>
  <c r="Y581" i="1"/>
  <c r="P581" i="1"/>
  <c r="Q580" i="1"/>
  <c r="S580" i="1" s="1"/>
  <c r="W580" i="1"/>
  <c r="R581" i="1"/>
  <c r="T580" i="1"/>
  <c r="L582" i="1"/>
  <c r="M582" i="1" s="1"/>
  <c r="N582" i="1" s="1"/>
  <c r="O582" i="1" s="1"/>
  <c r="X582" i="1" s="1"/>
  <c r="Z580" i="1" l="1"/>
  <c r="AA580" i="1" s="1"/>
  <c r="AB580" i="1" s="1"/>
  <c r="R582" i="1"/>
  <c r="T581" i="1"/>
  <c r="L583" i="1"/>
  <c r="M583" i="1" s="1"/>
  <c r="N583" i="1" s="1"/>
  <c r="O583" i="1" s="1"/>
  <c r="Q581" i="1"/>
  <c r="S581" i="1" s="1"/>
  <c r="W581" i="1"/>
  <c r="Y582" i="1"/>
  <c r="P582" i="1"/>
  <c r="U580" i="1"/>
  <c r="V580" i="1" s="1"/>
  <c r="Z581" i="1" l="1"/>
  <c r="AA581" i="1" s="1"/>
  <c r="AB581" i="1" s="1"/>
  <c r="AA582" i="1"/>
  <c r="AB582" i="1"/>
  <c r="P583" i="1"/>
  <c r="Y583" i="1"/>
  <c r="X583" i="1"/>
  <c r="U581" i="1"/>
  <c r="V581" i="1" s="1"/>
  <c r="W582" i="1"/>
  <c r="Q582" i="1"/>
  <c r="S582" i="1" s="1"/>
  <c r="L584" i="1"/>
  <c r="M584" i="1" s="1"/>
  <c r="N584" i="1" s="1"/>
  <c r="O584" i="1" s="1"/>
  <c r="R583" i="1"/>
  <c r="T582" i="1"/>
  <c r="Z582" i="1" l="1"/>
  <c r="Y584" i="1"/>
  <c r="P584" i="1"/>
  <c r="X584" i="1"/>
  <c r="U582" i="1"/>
  <c r="V582" i="1" s="1"/>
  <c r="L585" i="1"/>
  <c r="M585" i="1" s="1"/>
  <c r="N585" i="1" s="1"/>
  <c r="O585" i="1" s="1"/>
  <c r="W583" i="1"/>
  <c r="Q583" i="1"/>
  <c r="S583" i="1" s="1"/>
  <c r="T583" i="1"/>
  <c r="R584" i="1"/>
  <c r="Z583" i="1" l="1"/>
  <c r="AA583" i="1" s="1"/>
  <c r="AB583" i="1" s="1"/>
  <c r="U583" i="1"/>
  <c r="V583" i="1" s="1"/>
  <c r="Y585" i="1"/>
  <c r="P585" i="1"/>
  <c r="X585" i="1"/>
  <c r="L586" i="1"/>
  <c r="M586" i="1" s="1"/>
  <c r="N586" i="1" s="1"/>
  <c r="O586" i="1" s="1"/>
  <c r="Q584" i="1"/>
  <c r="S584" i="1" s="1"/>
  <c r="W584" i="1"/>
  <c r="Z584" i="1"/>
  <c r="R585" i="1"/>
  <c r="T584" i="1"/>
  <c r="AB584" i="1"/>
  <c r="AA584" i="1"/>
  <c r="X586" i="1" l="1"/>
  <c r="R586" i="1"/>
  <c r="T585" i="1"/>
  <c r="Y586" i="1"/>
  <c r="P586" i="1"/>
  <c r="Z585" i="1"/>
  <c r="Q585" i="1"/>
  <c r="S585" i="1" s="1"/>
  <c r="W585" i="1"/>
  <c r="L587" i="1"/>
  <c r="M587" i="1" s="1"/>
  <c r="N587" i="1" s="1"/>
  <c r="O587" i="1" s="1"/>
  <c r="X587" i="1" s="1"/>
  <c r="AB585" i="1"/>
  <c r="AA585" i="1"/>
  <c r="U584" i="1"/>
  <c r="V584" i="1" s="1"/>
  <c r="L588" i="1" l="1"/>
  <c r="M588" i="1" s="1"/>
  <c r="N588" i="1" s="1"/>
  <c r="O588" i="1" s="1"/>
  <c r="P587" i="1"/>
  <c r="Y587" i="1"/>
  <c r="W586" i="1"/>
  <c r="Z586" i="1"/>
  <c r="Q586" i="1"/>
  <c r="U585" i="1"/>
  <c r="V585" i="1" s="1"/>
  <c r="AA586" i="1"/>
  <c r="AB586" i="1"/>
  <c r="S586" i="1"/>
  <c r="R587" i="1"/>
  <c r="T586" i="1"/>
  <c r="X588" i="1" l="1"/>
  <c r="W587" i="1"/>
  <c r="Z587" i="1"/>
  <c r="Q587" i="1"/>
  <c r="S587" i="1" s="1"/>
  <c r="Y588" i="1"/>
  <c r="P588" i="1"/>
  <c r="U586" i="1"/>
  <c r="V586" i="1" s="1"/>
  <c r="T587" i="1"/>
  <c r="R588" i="1"/>
  <c r="AB587" i="1"/>
  <c r="AA587" i="1"/>
  <c r="L589" i="1"/>
  <c r="M589" i="1" s="1"/>
  <c r="N589" i="1" s="1"/>
  <c r="O589" i="1" s="1"/>
  <c r="X589" i="1" s="1"/>
  <c r="U587" i="1" l="1"/>
  <c r="V587" i="1" s="1"/>
  <c r="AB588" i="1"/>
  <c r="AA588" i="1"/>
  <c r="T588" i="1"/>
  <c r="R589" i="1"/>
  <c r="Y589" i="1"/>
  <c r="P589" i="1"/>
  <c r="L590" i="1"/>
  <c r="M590" i="1" s="1"/>
  <c r="N590" i="1" s="1"/>
  <c r="O590" i="1" s="1"/>
  <c r="X590" i="1" s="1"/>
  <c r="Q588" i="1"/>
  <c r="S588" i="1" s="1"/>
  <c r="W588" i="1"/>
  <c r="Z588" i="1"/>
  <c r="Z589" i="1" l="1"/>
  <c r="Q589" i="1"/>
  <c r="W589" i="1"/>
  <c r="U588" i="1"/>
  <c r="V588" i="1" s="1"/>
  <c r="Y590" i="1"/>
  <c r="P590" i="1"/>
  <c r="AB589" i="1"/>
  <c r="AA589" i="1"/>
  <c r="L591" i="1"/>
  <c r="M591" i="1" s="1"/>
  <c r="N591" i="1" s="1"/>
  <c r="O591" i="1" s="1"/>
  <c r="R590" i="1"/>
  <c r="T589" i="1"/>
  <c r="S589" i="1"/>
  <c r="L592" i="1" l="1"/>
  <c r="M592" i="1" s="1"/>
  <c r="N592" i="1" s="1"/>
  <c r="O592" i="1" s="1"/>
  <c r="W590" i="1"/>
  <c r="Z590" i="1"/>
  <c r="Q590" i="1"/>
  <c r="S590" i="1" s="1"/>
  <c r="P591" i="1"/>
  <c r="Y591" i="1"/>
  <c r="AA590" i="1"/>
  <c r="AB590" i="1"/>
  <c r="R591" i="1"/>
  <c r="T590" i="1"/>
  <c r="U589" i="1"/>
  <c r="V589" i="1" s="1"/>
  <c r="X591" i="1"/>
  <c r="X592" i="1" l="1"/>
  <c r="T591" i="1"/>
  <c r="R592" i="1"/>
  <c r="W591" i="1"/>
  <c r="Z591" i="1"/>
  <c r="Q591" i="1"/>
  <c r="S591" i="1" s="1"/>
  <c r="Y592" i="1"/>
  <c r="P592" i="1"/>
  <c r="AB591" i="1"/>
  <c r="AA591" i="1"/>
  <c r="U590" i="1"/>
  <c r="V590" i="1" s="1"/>
  <c r="L593" i="1"/>
  <c r="M593" i="1" s="1"/>
  <c r="N593" i="1" s="1"/>
  <c r="O593" i="1" s="1"/>
  <c r="Q592" i="1" l="1"/>
  <c r="S592" i="1" s="1"/>
  <c r="W592" i="1"/>
  <c r="Z592" i="1"/>
  <c r="AB592" i="1"/>
  <c r="AA592" i="1"/>
  <c r="R593" i="1"/>
  <c r="T592" i="1"/>
  <c r="Y593" i="1"/>
  <c r="P593" i="1"/>
  <c r="L594" i="1"/>
  <c r="M594" i="1" s="1"/>
  <c r="N594" i="1" s="1"/>
  <c r="O594" i="1" s="1"/>
  <c r="X593" i="1"/>
  <c r="U591" i="1"/>
  <c r="V591" i="1" s="1"/>
  <c r="X594" i="1" l="1"/>
  <c r="L595" i="1"/>
  <c r="M595" i="1" s="1"/>
  <c r="N595" i="1" s="1"/>
  <c r="O595" i="1" s="1"/>
  <c r="U592" i="1"/>
  <c r="V592" i="1" s="1"/>
  <c r="Z593" i="1"/>
  <c r="Q593" i="1"/>
  <c r="S593" i="1" s="1"/>
  <c r="W593" i="1"/>
  <c r="R594" i="1"/>
  <c r="T593" i="1"/>
  <c r="Y594" i="1"/>
  <c r="P594" i="1"/>
  <c r="AB593" i="1"/>
  <c r="AA593" i="1"/>
  <c r="U593" i="1" l="1"/>
  <c r="V593" i="1" s="1"/>
  <c r="X595" i="1"/>
  <c r="AA594" i="1"/>
  <c r="AB594" i="1"/>
  <c r="R595" i="1"/>
  <c r="T594" i="1"/>
  <c r="L596" i="1"/>
  <c r="M596" i="1" s="1"/>
  <c r="N596" i="1" s="1"/>
  <c r="O596" i="1" s="1"/>
  <c r="X596" i="1" s="1"/>
  <c r="W594" i="1"/>
  <c r="Z594" i="1"/>
  <c r="Q594" i="1"/>
  <c r="S594" i="1" s="1"/>
  <c r="P595" i="1"/>
  <c r="Y595" i="1"/>
  <c r="T595" i="1" l="1"/>
  <c r="R596" i="1"/>
  <c r="Y596" i="1"/>
  <c r="P596" i="1"/>
  <c r="L597" i="1"/>
  <c r="M597" i="1" s="1"/>
  <c r="N597" i="1" s="1"/>
  <c r="O597" i="1" s="1"/>
  <c r="W595" i="1"/>
  <c r="Z595" i="1"/>
  <c r="Q595" i="1"/>
  <c r="S595" i="1" s="1"/>
  <c r="AB595" i="1"/>
  <c r="AA595" i="1"/>
  <c r="U594" i="1"/>
  <c r="V594" i="1" s="1"/>
  <c r="X597" i="1" l="1"/>
  <c r="AB596" i="1"/>
  <c r="AA596" i="1"/>
  <c r="L598" i="1"/>
  <c r="M598" i="1" s="1"/>
  <c r="N598" i="1" s="1"/>
  <c r="O598" i="1" s="1"/>
  <c r="R597" i="1"/>
  <c r="T596" i="1"/>
  <c r="Y597" i="1"/>
  <c r="P597" i="1"/>
  <c r="Q596" i="1"/>
  <c r="S596" i="1" s="1"/>
  <c r="W596" i="1"/>
  <c r="Z596" i="1"/>
  <c r="U595" i="1"/>
  <c r="V595" i="1" s="1"/>
  <c r="Y598" i="1" l="1"/>
  <c r="P598" i="1"/>
  <c r="L599" i="1"/>
  <c r="M599" i="1" s="1"/>
  <c r="N599" i="1" s="1"/>
  <c r="O599" i="1" s="1"/>
  <c r="X598" i="1"/>
  <c r="U596" i="1"/>
  <c r="V596" i="1" s="1"/>
  <c r="Q597" i="1"/>
  <c r="Z597" i="1" s="1"/>
  <c r="AA597" i="1" s="1"/>
  <c r="AB597" i="1" s="1"/>
  <c r="W597" i="1"/>
  <c r="R598" i="1"/>
  <c r="T597" i="1"/>
  <c r="S597" i="1" l="1"/>
  <c r="U597" i="1" s="1"/>
  <c r="V597" i="1" s="1"/>
  <c r="P599" i="1"/>
  <c r="Y599" i="1"/>
  <c r="W598" i="1"/>
  <c r="Q598" i="1"/>
  <c r="Z598" i="1" s="1"/>
  <c r="AA598" i="1" s="1"/>
  <c r="AB598" i="1" s="1"/>
  <c r="R599" i="1"/>
  <c r="T598" i="1"/>
  <c r="L600" i="1"/>
  <c r="M600" i="1" s="1"/>
  <c r="N600" i="1" s="1"/>
  <c r="O600" i="1" s="1"/>
  <c r="X600" i="1" s="1"/>
  <c r="X599" i="1"/>
  <c r="L601" i="1" l="1"/>
  <c r="M601" i="1" s="1"/>
  <c r="N601" i="1" s="1"/>
  <c r="O601" i="1" s="1"/>
  <c r="T599" i="1"/>
  <c r="R600" i="1"/>
  <c r="Y600" i="1"/>
  <c r="P600" i="1"/>
  <c r="S598" i="1"/>
  <c r="U598" i="1" s="1"/>
  <c r="V598" i="1" s="1"/>
  <c r="W599" i="1"/>
  <c r="Q599" i="1"/>
  <c r="S599" i="1" s="1"/>
  <c r="Z599" i="1" l="1"/>
  <c r="AA599" i="1" s="1"/>
  <c r="AB599" i="1" s="1"/>
  <c r="X601" i="1"/>
  <c r="U599" i="1"/>
  <c r="V599" i="1" s="1"/>
  <c r="Y601" i="1"/>
  <c r="P601" i="1"/>
  <c r="R601" i="1"/>
  <c r="T600" i="1"/>
  <c r="Q600" i="1"/>
  <c r="S600" i="1" s="1"/>
  <c r="W600" i="1"/>
  <c r="Z600" i="1"/>
  <c r="AB600" i="1"/>
  <c r="AA600" i="1"/>
  <c r="L602" i="1"/>
  <c r="M602" i="1" s="1"/>
  <c r="N602" i="1" s="1"/>
  <c r="O602" i="1" s="1"/>
  <c r="Q601" i="1" l="1"/>
  <c r="Z601" i="1" s="1"/>
  <c r="AA601" i="1" s="1"/>
  <c r="AB601" i="1" s="1"/>
  <c r="W601" i="1"/>
  <c r="Y602" i="1"/>
  <c r="P602" i="1"/>
  <c r="U600" i="1"/>
  <c r="V600" i="1" s="1"/>
  <c r="X602" i="1"/>
  <c r="L603" i="1"/>
  <c r="M603" i="1" s="1"/>
  <c r="N603" i="1" s="1"/>
  <c r="O603" i="1" s="1"/>
  <c r="X603" i="1" s="1"/>
  <c r="R602" i="1"/>
  <c r="T601" i="1"/>
  <c r="S601" i="1"/>
  <c r="P603" i="1" l="1"/>
  <c r="Y603" i="1"/>
  <c r="L604" i="1"/>
  <c r="M604" i="1" s="1"/>
  <c r="N604" i="1" s="1"/>
  <c r="O604" i="1" s="1"/>
  <c r="X604" i="1" s="1"/>
  <c r="U601" i="1"/>
  <c r="V601" i="1" s="1"/>
  <c r="W602" i="1"/>
  <c r="Q602" i="1"/>
  <c r="S602" i="1" s="1"/>
  <c r="R603" i="1"/>
  <c r="T602" i="1"/>
  <c r="Z602" i="1" l="1"/>
  <c r="AA602" i="1" s="1"/>
  <c r="AB602" i="1" s="1"/>
  <c r="U602" i="1"/>
  <c r="V602" i="1" s="1"/>
  <c r="T603" i="1"/>
  <c r="R604" i="1"/>
  <c r="AB603" i="1"/>
  <c r="AA603" i="1"/>
  <c r="L605" i="1"/>
  <c r="M605" i="1" s="1"/>
  <c r="N605" i="1" s="1"/>
  <c r="O605" i="1" s="1"/>
  <c r="Y604" i="1"/>
  <c r="P604" i="1"/>
  <c r="W603" i="1"/>
  <c r="Z603" i="1"/>
  <c r="Q603" i="1"/>
  <c r="S603" i="1" s="1"/>
  <c r="Y605" i="1" l="1"/>
  <c r="P605" i="1"/>
  <c r="R605" i="1"/>
  <c r="T604" i="1"/>
  <c r="X605" i="1"/>
  <c r="L606" i="1"/>
  <c r="M606" i="1" s="1"/>
  <c r="N606" i="1" s="1"/>
  <c r="O606" i="1" s="1"/>
  <c r="X606" i="1" s="1"/>
  <c r="AB604" i="1"/>
  <c r="AA604" i="1"/>
  <c r="Q604" i="1"/>
  <c r="S604" i="1" s="1"/>
  <c r="W604" i="1"/>
  <c r="Z604" i="1"/>
  <c r="U603" i="1"/>
  <c r="V603" i="1" s="1"/>
  <c r="R606" i="1" l="1"/>
  <c r="T605" i="1"/>
  <c r="Q605" i="1"/>
  <c r="S605" i="1" s="1"/>
  <c r="W605" i="1"/>
  <c r="L607" i="1"/>
  <c r="M607" i="1" s="1"/>
  <c r="N607" i="1" s="1"/>
  <c r="O607" i="1" s="1"/>
  <c r="Y606" i="1"/>
  <c r="P606" i="1"/>
  <c r="U604" i="1"/>
  <c r="V604" i="1" s="1"/>
  <c r="Z605" i="1" l="1"/>
  <c r="AA605" i="1" s="1"/>
  <c r="AB605" i="1" s="1"/>
  <c r="L608" i="1"/>
  <c r="M608" i="1" s="1"/>
  <c r="N608" i="1" s="1"/>
  <c r="O608" i="1" s="1"/>
  <c r="W606" i="1"/>
  <c r="Z606" i="1"/>
  <c r="Q606" i="1"/>
  <c r="S606" i="1" s="1"/>
  <c r="P607" i="1"/>
  <c r="Y607" i="1"/>
  <c r="AA606" i="1"/>
  <c r="AB606" i="1" s="1"/>
  <c r="U605" i="1"/>
  <c r="V605" i="1" s="1"/>
  <c r="X607" i="1"/>
  <c r="R607" i="1"/>
  <c r="T606" i="1"/>
  <c r="U606" i="1" l="1"/>
  <c r="V606" i="1" s="1"/>
  <c r="X608" i="1"/>
  <c r="T607" i="1"/>
  <c r="R608" i="1"/>
  <c r="Y608" i="1"/>
  <c r="P608" i="1"/>
  <c r="AB607" i="1"/>
  <c r="AA607" i="1"/>
  <c r="W607" i="1"/>
  <c r="Z607" i="1"/>
  <c r="Q607" i="1"/>
  <c r="S607" i="1" s="1"/>
  <c r="L609" i="1"/>
  <c r="M609" i="1" s="1"/>
  <c r="N609" i="1" s="1"/>
  <c r="O609" i="1" s="1"/>
  <c r="X609" i="1" s="1"/>
  <c r="L610" i="1" l="1"/>
  <c r="M610" i="1" s="1"/>
  <c r="N610" i="1" s="1"/>
  <c r="O610" i="1" s="1"/>
  <c r="R609" i="1"/>
  <c r="T608" i="1"/>
  <c r="AB608" i="1"/>
  <c r="AA608" i="1"/>
  <c r="Y609" i="1"/>
  <c r="P609" i="1"/>
  <c r="X610" i="1" s="1"/>
  <c r="Q608" i="1"/>
  <c r="S608" i="1" s="1"/>
  <c r="W608" i="1"/>
  <c r="Z608" i="1"/>
  <c r="U607" i="1"/>
  <c r="V607" i="1" s="1"/>
  <c r="AB609" i="1" l="1"/>
  <c r="AA609" i="1"/>
  <c r="T609" i="1"/>
  <c r="R610" i="1"/>
  <c r="Y610" i="1"/>
  <c r="P610" i="1"/>
  <c r="U608" i="1"/>
  <c r="V608" i="1" s="1"/>
  <c r="Z609" i="1"/>
  <c r="Q609" i="1"/>
  <c r="S609" i="1" s="1"/>
  <c r="W609" i="1"/>
  <c r="L611" i="1"/>
  <c r="M611" i="1" s="1"/>
  <c r="N611" i="1" s="1"/>
  <c r="O611" i="1" s="1"/>
  <c r="W610" i="1" l="1"/>
  <c r="Z610" i="1"/>
  <c r="Q610" i="1"/>
  <c r="S610" i="1" s="1"/>
  <c r="AA610" i="1"/>
  <c r="AB610" i="1"/>
  <c r="U609" i="1"/>
  <c r="V609" i="1" s="1"/>
  <c r="R611" i="1"/>
  <c r="T610" i="1"/>
  <c r="L612" i="1"/>
  <c r="M612" i="1" s="1"/>
  <c r="N612" i="1" s="1"/>
  <c r="O612" i="1" s="1"/>
  <c r="P611" i="1"/>
  <c r="Y611" i="1"/>
  <c r="X611" i="1"/>
  <c r="U610" i="1" l="1"/>
  <c r="V610" i="1" s="1"/>
  <c r="W611" i="1"/>
  <c r="Z611" i="1"/>
  <c r="Q611" i="1"/>
  <c r="S611" i="1" s="1"/>
  <c r="Y612" i="1"/>
  <c r="P612" i="1"/>
  <c r="AA611" i="1"/>
  <c r="AB611" i="1" s="1"/>
  <c r="L613" i="1"/>
  <c r="M613" i="1" s="1"/>
  <c r="N613" i="1" s="1"/>
  <c r="O613" i="1" s="1"/>
  <c r="T611" i="1"/>
  <c r="R612" i="1"/>
  <c r="X612" i="1"/>
  <c r="AB612" i="1" l="1"/>
  <c r="AA612" i="1"/>
  <c r="U611" i="1"/>
  <c r="V611" i="1" s="1"/>
  <c r="Y613" i="1"/>
  <c r="P613" i="1"/>
  <c r="X613" i="1"/>
  <c r="R613" i="1"/>
  <c r="T612" i="1"/>
  <c r="L614" i="1"/>
  <c r="M614" i="1" s="1"/>
  <c r="N614" i="1" s="1"/>
  <c r="O614" i="1" s="1"/>
  <c r="Q612" i="1"/>
  <c r="S612" i="1" s="1"/>
  <c r="W612" i="1"/>
  <c r="Z612" i="1"/>
  <c r="Y614" i="1" l="1"/>
  <c r="P614" i="1"/>
  <c r="AB613" i="1"/>
  <c r="AA613" i="1"/>
  <c r="L615" i="1"/>
  <c r="M615" i="1" s="1"/>
  <c r="N615" i="1" s="1"/>
  <c r="O615" i="1" s="1"/>
  <c r="X614" i="1"/>
  <c r="R614" i="1"/>
  <c r="T613" i="1"/>
  <c r="U612" i="1"/>
  <c r="V612" i="1" s="1"/>
  <c r="Z613" i="1"/>
  <c r="Q613" i="1"/>
  <c r="S613" i="1" s="1"/>
  <c r="W613" i="1"/>
  <c r="L616" i="1" l="1"/>
  <c r="M616" i="1" s="1"/>
  <c r="N616" i="1" s="1"/>
  <c r="O616" i="1" s="1"/>
  <c r="W614" i="1"/>
  <c r="Z614" i="1"/>
  <c r="AA614" i="1" s="1"/>
  <c r="AB614" i="1" s="1"/>
  <c r="Q614" i="1"/>
  <c r="P615" i="1"/>
  <c r="Y615" i="1"/>
  <c r="U613" i="1"/>
  <c r="V613" i="1" s="1"/>
  <c r="S614" i="1"/>
  <c r="R615" i="1"/>
  <c r="T614" i="1"/>
  <c r="X615" i="1"/>
  <c r="X616" i="1" l="1"/>
  <c r="W615" i="1"/>
  <c r="Z615" i="1"/>
  <c r="Q615" i="1"/>
  <c r="S615" i="1" s="1"/>
  <c r="Y616" i="1"/>
  <c r="P616" i="1"/>
  <c r="AB615" i="1"/>
  <c r="AA615" i="1"/>
  <c r="U614" i="1"/>
  <c r="V614" i="1" s="1"/>
  <c r="T615" i="1"/>
  <c r="R616" i="1"/>
  <c r="L617" i="1"/>
  <c r="M617" i="1" s="1"/>
  <c r="N617" i="1" s="1"/>
  <c r="O617" i="1" s="1"/>
  <c r="X617" i="1" l="1"/>
  <c r="U615" i="1"/>
  <c r="V615" i="1" s="1"/>
  <c r="R617" i="1"/>
  <c r="T616" i="1"/>
  <c r="Y617" i="1"/>
  <c r="P617" i="1"/>
  <c r="L618" i="1"/>
  <c r="M618" i="1" s="1"/>
  <c r="N618" i="1" s="1"/>
  <c r="O618" i="1" s="1"/>
  <c r="X618" i="1" s="1"/>
  <c r="Q616" i="1"/>
  <c r="S616" i="1" s="1"/>
  <c r="W616" i="1"/>
  <c r="U616" i="1" l="1"/>
  <c r="V616" i="1" s="1"/>
  <c r="Q617" i="1"/>
  <c r="W617" i="1"/>
  <c r="R618" i="1"/>
  <c r="T617" i="1"/>
  <c r="S617" i="1"/>
  <c r="AB617" i="1"/>
  <c r="AA617" i="1"/>
  <c r="Y618" i="1"/>
  <c r="P618" i="1"/>
  <c r="Z616" i="1"/>
  <c r="AA616" i="1" s="1"/>
  <c r="AB616" i="1" s="1"/>
  <c r="L619" i="1"/>
  <c r="M619" i="1" s="1"/>
  <c r="N619" i="1" s="1"/>
  <c r="O619" i="1" s="1"/>
  <c r="U617" i="1" l="1"/>
  <c r="V617" i="1" s="1"/>
  <c r="W618" i="1"/>
  <c r="Q618" i="1"/>
  <c r="S618" i="1" s="1"/>
  <c r="L620" i="1"/>
  <c r="M620" i="1" s="1"/>
  <c r="N620" i="1" s="1"/>
  <c r="O620" i="1" s="1"/>
  <c r="AA618" i="1"/>
  <c r="AB618" i="1"/>
  <c r="P619" i="1"/>
  <c r="Y619" i="1"/>
  <c r="X619" i="1"/>
  <c r="Z617" i="1"/>
  <c r="Z618" i="1" s="1"/>
  <c r="R619" i="1"/>
  <c r="T618" i="1"/>
  <c r="L621" i="1" l="1"/>
  <c r="M621" i="1" s="1"/>
  <c r="N621" i="1" s="1"/>
  <c r="O621" i="1" s="1"/>
  <c r="U618" i="1"/>
  <c r="V618" i="1" s="1"/>
  <c r="T619" i="1"/>
  <c r="R620" i="1"/>
  <c r="AB619" i="1"/>
  <c r="AA619" i="1"/>
  <c r="W619" i="1"/>
  <c r="Z619" i="1"/>
  <c r="Q619" i="1"/>
  <c r="S619" i="1" s="1"/>
  <c r="X620" i="1"/>
  <c r="Y620" i="1"/>
  <c r="P620" i="1"/>
  <c r="X621" i="1" l="1"/>
  <c r="U619" i="1"/>
  <c r="V619" i="1" s="1"/>
  <c r="R621" i="1"/>
  <c r="T620" i="1"/>
  <c r="Y621" i="1"/>
  <c r="P621" i="1"/>
  <c r="Q620" i="1"/>
  <c r="S620" i="1" s="1"/>
  <c r="W620" i="1"/>
  <c r="L622" i="1"/>
  <c r="M622" i="1" s="1"/>
  <c r="N622" i="1" s="1"/>
  <c r="O622" i="1" s="1"/>
  <c r="X622" i="1" s="1"/>
  <c r="Z620" i="1" l="1"/>
  <c r="AA620" i="1" s="1"/>
  <c r="AB620" i="1" s="1"/>
  <c r="U620" i="1"/>
  <c r="V620" i="1" s="1"/>
  <c r="Z621" i="1"/>
  <c r="Q621" i="1"/>
  <c r="S621" i="1" s="1"/>
  <c r="W621" i="1"/>
  <c r="R622" i="1"/>
  <c r="T621" i="1"/>
  <c r="Y622" i="1"/>
  <c r="P622" i="1"/>
  <c r="L623" i="1"/>
  <c r="M623" i="1" s="1"/>
  <c r="N623" i="1" s="1"/>
  <c r="O623" i="1" s="1"/>
  <c r="X623" i="1" s="1"/>
  <c r="AB621" i="1"/>
  <c r="AA621" i="1"/>
  <c r="U621" i="1" l="1"/>
  <c r="V621" i="1" s="1"/>
  <c r="P623" i="1"/>
  <c r="Y623" i="1"/>
  <c r="W622" i="1"/>
  <c r="Z622" i="1"/>
  <c r="Q622" i="1"/>
  <c r="L624" i="1"/>
  <c r="M624" i="1" s="1"/>
  <c r="N624" i="1" s="1"/>
  <c r="O624" i="1" s="1"/>
  <c r="AA622" i="1"/>
  <c r="AB622" i="1"/>
  <c r="R623" i="1"/>
  <c r="S622" i="1"/>
  <c r="T622" i="1"/>
  <c r="Y624" i="1" l="1"/>
  <c r="P624" i="1"/>
  <c r="L625" i="1"/>
  <c r="M625" i="1" s="1"/>
  <c r="N625" i="1" s="1"/>
  <c r="O625" i="1" s="1"/>
  <c r="AB623" i="1"/>
  <c r="AA623" i="1"/>
  <c r="X624" i="1"/>
  <c r="T623" i="1"/>
  <c r="R624" i="1"/>
  <c r="U622" i="1"/>
  <c r="V622" i="1" s="1"/>
  <c r="Z623" i="1"/>
  <c r="W623" i="1"/>
  <c r="Q623" i="1"/>
  <c r="S623" i="1" s="1"/>
  <c r="P625" i="1" l="1"/>
  <c r="Y625" i="1"/>
  <c r="W624" i="1"/>
  <c r="Q624" i="1"/>
  <c r="Z624" i="1"/>
  <c r="AA624" i="1"/>
  <c r="AB624" i="1"/>
  <c r="S624" i="1"/>
  <c r="R625" i="1"/>
  <c r="T624" i="1"/>
  <c r="U623" i="1"/>
  <c r="V623" i="1" s="1"/>
  <c r="L626" i="1"/>
  <c r="M626" i="1" s="1"/>
  <c r="N626" i="1" s="1"/>
  <c r="O626" i="1" s="1"/>
  <c r="X626" i="1" s="1"/>
  <c r="X625" i="1"/>
  <c r="U624" i="1" l="1"/>
  <c r="V624" i="1" s="1"/>
  <c r="T625" i="1"/>
  <c r="R626" i="1"/>
  <c r="AB625" i="1"/>
  <c r="AA625" i="1"/>
  <c r="Y626" i="1"/>
  <c r="P626" i="1"/>
  <c r="L627" i="1"/>
  <c r="M627" i="1" s="1"/>
  <c r="N627" i="1" s="1"/>
  <c r="O627" i="1" s="1"/>
  <c r="Z625" i="1"/>
  <c r="Q625" i="1"/>
  <c r="S625" i="1" s="1"/>
  <c r="W625" i="1"/>
  <c r="X627" i="1" l="1"/>
  <c r="Q626" i="1"/>
  <c r="Z626" i="1" s="1"/>
  <c r="AA626" i="1" s="1"/>
  <c r="AB626" i="1" s="1"/>
  <c r="W626" i="1"/>
  <c r="R627" i="1"/>
  <c r="T626" i="1"/>
  <c r="L628" i="1"/>
  <c r="M628" i="1" s="1"/>
  <c r="N628" i="1" s="1"/>
  <c r="O628" i="1" s="1"/>
  <c r="P627" i="1"/>
  <c r="Y627" i="1"/>
  <c r="U625" i="1"/>
  <c r="V625" i="1" s="1"/>
  <c r="X628" i="1" l="1"/>
  <c r="S626" i="1"/>
  <c r="U626" i="1"/>
  <c r="V626" i="1" s="1"/>
  <c r="Z627" i="1"/>
  <c r="Q627" i="1"/>
  <c r="S627" i="1" s="1"/>
  <c r="W627" i="1"/>
  <c r="T627" i="1"/>
  <c r="R628" i="1"/>
  <c r="Y628" i="1"/>
  <c r="P628" i="1"/>
  <c r="AB627" i="1"/>
  <c r="AA627" i="1"/>
  <c r="L629" i="1"/>
  <c r="M629" i="1" s="1"/>
  <c r="N629" i="1" s="1"/>
  <c r="O629" i="1" s="1"/>
  <c r="P629" i="1" l="1"/>
  <c r="R629" i="1"/>
  <c r="Y629" i="1"/>
  <c r="X629" i="1"/>
  <c r="U627" i="1"/>
  <c r="V627" i="1" s="1"/>
  <c r="T628" i="1"/>
  <c r="AA628" i="1"/>
  <c r="AB628" i="1"/>
  <c r="L630" i="1"/>
  <c r="M630" i="1" s="1"/>
  <c r="N630" i="1" s="1"/>
  <c r="O630" i="1" s="1"/>
  <c r="W628" i="1"/>
  <c r="Q628" i="1"/>
  <c r="S628" i="1" s="1"/>
  <c r="Z628" i="1"/>
  <c r="X630" i="1" l="1"/>
  <c r="U628" i="1"/>
  <c r="V628" i="1" s="1"/>
  <c r="AB629" i="1"/>
  <c r="AA629" i="1"/>
  <c r="L631" i="1"/>
  <c r="M631" i="1" s="1"/>
  <c r="N631" i="1" s="1"/>
  <c r="O631" i="1" s="1"/>
  <c r="T629" i="1"/>
  <c r="R630" i="1"/>
  <c r="Y630" i="1"/>
  <c r="P630" i="1"/>
  <c r="Z629" i="1"/>
  <c r="Q629" i="1"/>
  <c r="S629" i="1" s="1"/>
  <c r="W629" i="1"/>
  <c r="Q630" i="1" l="1"/>
  <c r="W630" i="1"/>
  <c r="Z630" i="1"/>
  <c r="R631" i="1"/>
  <c r="S630" i="1"/>
  <c r="T630" i="1"/>
  <c r="U629" i="1"/>
  <c r="V629" i="1" s="1"/>
  <c r="P631" i="1"/>
  <c r="Y631" i="1"/>
  <c r="X631" i="1"/>
  <c r="AA630" i="1"/>
  <c r="AB630" i="1"/>
  <c r="L632" i="1"/>
  <c r="M632" i="1" s="1"/>
  <c r="N632" i="1" s="1"/>
  <c r="O632" i="1" s="1"/>
  <c r="U630" i="1" l="1"/>
  <c r="V630" i="1" s="1"/>
  <c r="T631" i="1"/>
  <c r="R632" i="1"/>
  <c r="L633" i="1"/>
  <c r="M633" i="1" s="1"/>
  <c r="N633" i="1" s="1"/>
  <c r="O633" i="1" s="1"/>
  <c r="Z631" i="1"/>
  <c r="AA631" i="1" s="1"/>
  <c r="AB631" i="1" s="1"/>
  <c r="W631" i="1"/>
  <c r="Q631" i="1"/>
  <c r="S631" i="1" s="1"/>
  <c r="Y632" i="1"/>
  <c r="P632" i="1"/>
  <c r="X632" i="1"/>
  <c r="P633" i="1" l="1"/>
  <c r="Y633" i="1"/>
  <c r="X633" i="1"/>
  <c r="R633" i="1"/>
  <c r="T632" i="1"/>
  <c r="AA632" i="1"/>
  <c r="AB632" i="1"/>
  <c r="W632" i="1"/>
  <c r="Q632" i="1"/>
  <c r="S632" i="1" s="1"/>
  <c r="Z632" i="1"/>
  <c r="L634" i="1"/>
  <c r="M634" i="1" s="1"/>
  <c r="N634" i="1" s="1"/>
  <c r="O634" i="1" s="1"/>
  <c r="U631" i="1"/>
  <c r="V631" i="1" s="1"/>
  <c r="Y634" i="1" l="1"/>
  <c r="P634" i="1"/>
  <c r="T633" i="1"/>
  <c r="R634" i="1"/>
  <c r="AB633" i="1"/>
  <c r="AA633" i="1"/>
  <c r="U632" i="1"/>
  <c r="V632" i="1" s="1"/>
  <c r="X634" i="1"/>
  <c r="L635" i="1"/>
  <c r="M635" i="1" s="1"/>
  <c r="N635" i="1" s="1"/>
  <c r="O635" i="1" s="1"/>
  <c r="Z633" i="1"/>
  <c r="Q633" i="1"/>
  <c r="S633" i="1" s="1"/>
  <c r="W633" i="1"/>
  <c r="X635" i="1" l="1"/>
  <c r="L636" i="1"/>
  <c r="M636" i="1" s="1"/>
  <c r="N636" i="1" s="1"/>
  <c r="O636" i="1" s="1"/>
  <c r="Q634" i="1"/>
  <c r="S634" i="1" s="1"/>
  <c r="W634" i="1"/>
  <c r="Z634" i="1"/>
  <c r="U633" i="1"/>
  <c r="V633" i="1" s="1"/>
  <c r="P635" i="1"/>
  <c r="Y635" i="1"/>
  <c r="R635" i="1"/>
  <c r="T634" i="1"/>
  <c r="AA634" i="1"/>
  <c r="AB634" i="1"/>
  <c r="X636" i="1" l="1"/>
  <c r="U634" i="1"/>
  <c r="V634" i="1" s="1"/>
  <c r="Q635" i="1"/>
  <c r="S635" i="1" s="1"/>
  <c r="W635" i="1"/>
  <c r="T635" i="1"/>
  <c r="R636" i="1"/>
  <c r="Y636" i="1"/>
  <c r="P636" i="1"/>
  <c r="L637" i="1"/>
  <c r="M637" i="1" s="1"/>
  <c r="N637" i="1" s="1"/>
  <c r="O637" i="1" s="1"/>
  <c r="Z635" i="1" l="1"/>
  <c r="AA635" i="1" s="1"/>
  <c r="AB635" i="1" s="1"/>
  <c r="X637" i="1"/>
  <c r="AA636" i="1"/>
  <c r="AB636" i="1"/>
  <c r="P637" i="1"/>
  <c r="Y637" i="1"/>
  <c r="R637" i="1"/>
  <c r="T636" i="1"/>
  <c r="U635" i="1"/>
  <c r="V635" i="1" s="1"/>
  <c r="L638" i="1"/>
  <c r="M638" i="1" s="1"/>
  <c r="N638" i="1" s="1"/>
  <c r="O638" i="1" s="1"/>
  <c r="W636" i="1"/>
  <c r="Q636" i="1"/>
  <c r="S636" i="1" s="1"/>
  <c r="Z636" i="1" l="1"/>
  <c r="Z637" i="1" s="1"/>
  <c r="U636" i="1"/>
  <c r="V636" i="1" s="1"/>
  <c r="Y638" i="1"/>
  <c r="P638" i="1"/>
  <c r="T637" i="1"/>
  <c r="R638" i="1"/>
  <c r="Q637" i="1"/>
  <c r="S637" i="1" s="1"/>
  <c r="W637" i="1"/>
  <c r="L639" i="1"/>
  <c r="M639" i="1" s="1"/>
  <c r="N639" i="1" s="1"/>
  <c r="O639" i="1" s="1"/>
  <c r="X638" i="1"/>
  <c r="AB637" i="1"/>
  <c r="AA637" i="1"/>
  <c r="U637" i="1" l="1"/>
  <c r="V637" i="1" s="1"/>
  <c r="L640" i="1"/>
  <c r="M640" i="1" s="1"/>
  <c r="N640" i="1" s="1"/>
  <c r="O640" i="1" s="1"/>
  <c r="Q638" i="1"/>
  <c r="W638" i="1"/>
  <c r="Z638" i="1"/>
  <c r="P639" i="1"/>
  <c r="Y639" i="1"/>
  <c r="X639" i="1"/>
  <c r="R639" i="1"/>
  <c r="S638" i="1"/>
  <c r="T638" i="1"/>
  <c r="AA638" i="1"/>
  <c r="AB638" i="1"/>
  <c r="X640" i="1" l="1"/>
  <c r="T639" i="1"/>
  <c r="R640" i="1"/>
  <c r="Z639" i="1"/>
  <c r="W639" i="1"/>
  <c r="Q639" i="1"/>
  <c r="S639" i="1" s="1"/>
  <c r="Y640" i="1"/>
  <c r="P640" i="1"/>
  <c r="L641" i="1"/>
  <c r="M641" i="1" s="1"/>
  <c r="N641" i="1" s="1"/>
  <c r="O641" i="1" s="1"/>
  <c r="U638" i="1"/>
  <c r="V638" i="1" s="1"/>
  <c r="AB639" i="1"/>
  <c r="AA639" i="1"/>
  <c r="X641" i="1" l="1"/>
  <c r="L642" i="1"/>
  <c r="M642" i="1" s="1"/>
  <c r="N642" i="1" s="1"/>
  <c r="O642" i="1" s="1"/>
  <c r="R641" i="1"/>
  <c r="T640" i="1"/>
  <c r="P641" i="1"/>
  <c r="Y641" i="1"/>
  <c r="W640" i="1"/>
  <c r="Q640" i="1"/>
  <c r="S640" i="1" s="1"/>
  <c r="Z640" i="1"/>
  <c r="AA640" i="1" s="1"/>
  <c r="AB640" i="1" s="1"/>
  <c r="U639" i="1"/>
  <c r="V639" i="1" s="1"/>
  <c r="Y642" i="1" l="1"/>
  <c r="P642" i="1"/>
  <c r="U640" i="1"/>
  <c r="V640" i="1" s="1"/>
  <c r="L643" i="1"/>
  <c r="M643" i="1" s="1"/>
  <c r="N643" i="1" s="1"/>
  <c r="O643" i="1" s="1"/>
  <c r="T641" i="1"/>
  <c r="R642" i="1"/>
  <c r="S641" i="1"/>
  <c r="Z641" i="1"/>
  <c r="Q641" i="1"/>
  <c r="W641" i="1"/>
  <c r="X642" i="1"/>
  <c r="AB641" i="1"/>
  <c r="AA641" i="1"/>
  <c r="X643" i="1" l="1"/>
  <c r="U641" i="1"/>
  <c r="V641" i="1" s="1"/>
  <c r="Q642" i="1"/>
  <c r="W642" i="1"/>
  <c r="Z642" i="1"/>
  <c r="L644" i="1"/>
  <c r="M644" i="1" s="1"/>
  <c r="N644" i="1" s="1"/>
  <c r="O644" i="1" s="1"/>
  <c r="R643" i="1"/>
  <c r="S642" i="1"/>
  <c r="T642" i="1"/>
  <c r="P643" i="1"/>
  <c r="Y643" i="1"/>
  <c r="AA642" i="1"/>
  <c r="AB642" i="1"/>
  <c r="X644" i="1" l="1"/>
  <c r="T643" i="1"/>
  <c r="R644" i="1"/>
  <c r="Q643" i="1"/>
  <c r="S643" i="1" s="1"/>
  <c r="W643" i="1"/>
  <c r="Y644" i="1"/>
  <c r="P644" i="1"/>
  <c r="U642" i="1"/>
  <c r="V642" i="1" s="1"/>
  <c r="L645" i="1"/>
  <c r="M645" i="1" s="1"/>
  <c r="N645" i="1" s="1"/>
  <c r="O645" i="1" s="1"/>
  <c r="Z643" i="1" l="1"/>
  <c r="AA643" i="1" s="1"/>
  <c r="AB643" i="1" s="1"/>
  <c r="W644" i="1"/>
  <c r="Q644" i="1"/>
  <c r="S644" i="1" s="1"/>
  <c r="R645" i="1"/>
  <c r="T644" i="1"/>
  <c r="L646" i="1"/>
  <c r="M646" i="1" s="1"/>
  <c r="N646" i="1" s="1"/>
  <c r="O646" i="1" s="1"/>
  <c r="AA644" i="1"/>
  <c r="AB644" i="1"/>
  <c r="P645" i="1"/>
  <c r="Y645" i="1"/>
  <c r="X645" i="1"/>
  <c r="U643" i="1"/>
  <c r="V643" i="1" s="1"/>
  <c r="Z644" i="1" l="1"/>
  <c r="X646" i="1"/>
  <c r="Z645" i="1"/>
  <c r="Q645" i="1"/>
  <c r="S645" i="1" s="1"/>
  <c r="W645" i="1"/>
  <c r="L647" i="1"/>
  <c r="M647" i="1" s="1"/>
  <c r="N647" i="1" s="1"/>
  <c r="O647" i="1" s="1"/>
  <c r="U644" i="1"/>
  <c r="V644" i="1" s="1"/>
  <c r="Y646" i="1"/>
  <c r="P646" i="1"/>
  <c r="AB645" i="1"/>
  <c r="AA645" i="1"/>
  <c r="T645" i="1"/>
  <c r="R646" i="1"/>
  <c r="U645" i="1" l="1"/>
  <c r="V645" i="1" s="1"/>
  <c r="P647" i="1"/>
  <c r="Y647" i="1"/>
  <c r="AA646" i="1"/>
  <c r="AB646" i="1"/>
  <c r="X647" i="1"/>
  <c r="R647" i="1"/>
  <c r="T646" i="1"/>
  <c r="Q646" i="1"/>
  <c r="S646" i="1" s="1"/>
  <c r="W646" i="1"/>
  <c r="Z646" i="1"/>
  <c r="L648" i="1"/>
  <c r="M648" i="1" s="1"/>
  <c r="N648" i="1" s="1"/>
  <c r="O648" i="1" s="1"/>
  <c r="T647" i="1" l="1"/>
  <c r="R648" i="1"/>
  <c r="AB647" i="1"/>
  <c r="AA647" i="1"/>
  <c r="Y648" i="1"/>
  <c r="P648" i="1"/>
  <c r="X648" i="1"/>
  <c r="L649" i="1"/>
  <c r="M649" i="1" s="1"/>
  <c r="N649" i="1" s="1"/>
  <c r="O649" i="1" s="1"/>
  <c r="U646" i="1"/>
  <c r="V646" i="1" s="1"/>
  <c r="Z647" i="1"/>
  <c r="W647" i="1"/>
  <c r="Q647" i="1"/>
  <c r="S647" i="1" s="1"/>
  <c r="X649" i="1" l="1"/>
  <c r="W648" i="1"/>
  <c r="Q648" i="1"/>
  <c r="S648" i="1" s="1"/>
  <c r="Z648" i="1"/>
  <c r="L650" i="1"/>
  <c r="M650" i="1" s="1"/>
  <c r="N650" i="1" s="1"/>
  <c r="O650" i="1" s="1"/>
  <c r="AA648" i="1"/>
  <c r="AB648" i="1"/>
  <c r="R649" i="1"/>
  <c r="T648" i="1"/>
  <c r="P649" i="1"/>
  <c r="Y649" i="1"/>
  <c r="U647" i="1"/>
  <c r="V647" i="1" s="1"/>
  <c r="X650" i="1" l="1"/>
  <c r="L651" i="1"/>
  <c r="M651" i="1" s="1"/>
  <c r="N651" i="1" s="1"/>
  <c r="O651" i="1" s="1"/>
  <c r="Z649" i="1"/>
  <c r="Q649" i="1"/>
  <c r="S649" i="1" s="1"/>
  <c r="W649" i="1"/>
  <c r="AB649" i="1"/>
  <c r="AA649" i="1"/>
  <c r="U648" i="1"/>
  <c r="V648" i="1" s="1"/>
  <c r="T649" i="1"/>
  <c r="Y650" i="1"/>
  <c r="R650" i="1"/>
  <c r="P650" i="1"/>
  <c r="X651" i="1" l="1"/>
  <c r="AA650" i="1"/>
  <c r="AB650" i="1"/>
  <c r="Q650" i="1"/>
  <c r="S650" i="1" s="1"/>
  <c r="W650" i="1"/>
  <c r="Z650" i="1"/>
  <c r="L652" i="1"/>
  <c r="M652" i="1" s="1"/>
  <c r="N652" i="1" s="1"/>
  <c r="O652" i="1" s="1"/>
  <c r="R651" i="1"/>
  <c r="T650" i="1"/>
  <c r="U649" i="1"/>
  <c r="V649" i="1" s="1"/>
  <c r="P651" i="1"/>
  <c r="Y651" i="1"/>
  <c r="U650" i="1" l="1"/>
  <c r="V650" i="1" s="1"/>
  <c r="Z651" i="1"/>
  <c r="Q651" i="1"/>
  <c r="S651" i="1" s="1"/>
  <c r="W651" i="1"/>
  <c r="Y652" i="1"/>
  <c r="P652" i="1"/>
  <c r="L653" i="1"/>
  <c r="M653" i="1" s="1"/>
  <c r="N653" i="1" s="1"/>
  <c r="O653" i="1" s="1"/>
  <c r="T651" i="1"/>
  <c r="R652" i="1"/>
  <c r="AB651" i="1"/>
  <c r="AA651" i="1"/>
  <c r="X652" i="1"/>
  <c r="X653" i="1" l="1"/>
  <c r="L654" i="1"/>
  <c r="M654" i="1" s="1"/>
  <c r="N654" i="1" s="1"/>
  <c r="O654" i="1" s="1"/>
  <c r="P653" i="1"/>
  <c r="Y653" i="1"/>
  <c r="W652" i="1"/>
  <c r="Q652" i="1"/>
  <c r="S652" i="1" s="1"/>
  <c r="Z652" i="1"/>
  <c r="R653" i="1"/>
  <c r="T652" i="1"/>
  <c r="U651" i="1"/>
  <c r="V651" i="1" s="1"/>
  <c r="AA652" i="1"/>
  <c r="AB652" i="1"/>
  <c r="X654" i="1" l="1"/>
  <c r="U652" i="1"/>
  <c r="V652" i="1" s="1"/>
  <c r="Z653" i="1"/>
  <c r="Q653" i="1"/>
  <c r="S653" i="1" s="1"/>
  <c r="W653" i="1"/>
  <c r="Y654" i="1"/>
  <c r="P654" i="1"/>
  <c r="T653" i="1"/>
  <c r="R654" i="1"/>
  <c r="AB653" i="1"/>
  <c r="AA653" i="1"/>
  <c r="L655" i="1"/>
  <c r="M655" i="1" s="1"/>
  <c r="N655" i="1" s="1"/>
  <c r="O655" i="1" s="1"/>
  <c r="AA654" i="1" l="1"/>
  <c r="AB654" i="1"/>
  <c r="U653" i="1"/>
  <c r="V653" i="1" s="1"/>
  <c r="R655" i="1"/>
  <c r="T654" i="1"/>
  <c r="Q654" i="1"/>
  <c r="S654" i="1" s="1"/>
  <c r="W654" i="1"/>
  <c r="Z654" i="1"/>
  <c r="P655" i="1"/>
  <c r="Y655" i="1"/>
  <c r="L656" i="1"/>
  <c r="M656" i="1" s="1"/>
  <c r="N656" i="1" s="1"/>
  <c r="O656" i="1" s="1"/>
  <c r="X655" i="1"/>
  <c r="X656" i="1" l="1"/>
  <c r="T655" i="1"/>
  <c r="R656" i="1"/>
  <c r="Z655" i="1"/>
  <c r="W655" i="1"/>
  <c r="Q655" i="1"/>
  <c r="S655" i="1" s="1"/>
  <c r="U654" i="1"/>
  <c r="V654" i="1" s="1"/>
  <c r="AB655" i="1"/>
  <c r="AA655" i="1"/>
  <c r="Y656" i="1"/>
  <c r="P656" i="1"/>
  <c r="L657" i="1"/>
  <c r="M657" i="1" s="1"/>
  <c r="N657" i="1" s="1"/>
  <c r="O657" i="1" s="1"/>
  <c r="X657" i="1" l="1"/>
  <c r="AA656" i="1"/>
  <c r="AB656" i="1"/>
  <c r="L658" i="1"/>
  <c r="M658" i="1" s="1"/>
  <c r="N658" i="1" s="1"/>
  <c r="O658" i="1" s="1"/>
  <c r="R657" i="1"/>
  <c r="T656" i="1"/>
  <c r="W656" i="1"/>
  <c r="Q656" i="1"/>
  <c r="S656" i="1" s="1"/>
  <c r="Z656" i="1"/>
  <c r="P657" i="1"/>
  <c r="Y657" i="1"/>
  <c r="U655" i="1"/>
  <c r="V655" i="1" s="1"/>
  <c r="AB657" i="1" l="1"/>
  <c r="AA657" i="1"/>
  <c r="Y658" i="1"/>
  <c r="P658" i="1"/>
  <c r="Z657" i="1"/>
  <c r="Q657" i="1"/>
  <c r="W657" i="1"/>
  <c r="U656" i="1"/>
  <c r="V656" i="1" s="1"/>
  <c r="L659" i="1"/>
  <c r="M659" i="1" s="1"/>
  <c r="N659" i="1" s="1"/>
  <c r="O659" i="1" s="1"/>
  <c r="T657" i="1"/>
  <c r="R658" i="1"/>
  <c r="S657" i="1"/>
  <c r="X658" i="1"/>
  <c r="U657" i="1" l="1"/>
  <c r="V657" i="1" s="1"/>
  <c r="X659" i="1"/>
  <c r="L660" i="1"/>
  <c r="M660" i="1" s="1"/>
  <c r="N660" i="1" s="1"/>
  <c r="O660" i="1" s="1"/>
  <c r="AA658" i="1"/>
  <c r="AB658" i="1"/>
  <c r="P659" i="1"/>
  <c r="Y659" i="1"/>
  <c r="R659" i="1"/>
  <c r="T658" i="1"/>
  <c r="Q658" i="1"/>
  <c r="S658" i="1" s="1"/>
  <c r="W658" i="1"/>
  <c r="Z658" i="1"/>
  <c r="X660" i="1" l="1"/>
  <c r="T659" i="1"/>
  <c r="R660" i="1"/>
  <c r="AB659" i="1"/>
  <c r="AA659" i="1"/>
  <c r="Y660" i="1"/>
  <c r="P660" i="1"/>
  <c r="U658" i="1"/>
  <c r="V658" i="1" s="1"/>
  <c r="Z659" i="1"/>
  <c r="Q659" i="1"/>
  <c r="S659" i="1" s="1"/>
  <c r="W659" i="1"/>
  <c r="L661" i="1"/>
  <c r="M661" i="1" s="1"/>
  <c r="N661" i="1" s="1"/>
  <c r="O661" i="1" s="1"/>
  <c r="X661" i="1" s="1"/>
  <c r="W660" i="1" l="1"/>
  <c r="Q660" i="1"/>
  <c r="Z660" i="1"/>
  <c r="AA660" i="1"/>
  <c r="AB660" i="1"/>
  <c r="S660" i="1"/>
  <c r="R661" i="1"/>
  <c r="T660" i="1"/>
  <c r="L662" i="1"/>
  <c r="M662" i="1" s="1"/>
  <c r="N662" i="1" s="1"/>
  <c r="O662" i="1" s="1"/>
  <c r="P661" i="1"/>
  <c r="Y661" i="1"/>
  <c r="U659" i="1"/>
  <c r="V659" i="1" s="1"/>
  <c r="X662" i="1" l="1"/>
  <c r="U660" i="1"/>
  <c r="V660" i="1" s="1"/>
  <c r="Z661" i="1"/>
  <c r="Q661" i="1"/>
  <c r="W661" i="1"/>
  <c r="T661" i="1"/>
  <c r="R662" i="1"/>
  <c r="S661" i="1"/>
  <c r="Y662" i="1"/>
  <c r="P662" i="1"/>
  <c r="AB661" i="1"/>
  <c r="AA661" i="1"/>
  <c r="L663" i="1"/>
  <c r="M663" i="1" s="1"/>
  <c r="N663" i="1" s="1"/>
  <c r="O663" i="1" s="1"/>
  <c r="U661" i="1" l="1"/>
  <c r="V661" i="1" s="1"/>
  <c r="P663" i="1"/>
  <c r="Y663" i="1"/>
  <c r="AA662" i="1"/>
  <c r="AB662" i="1"/>
  <c r="X663" i="1"/>
  <c r="L664" i="1"/>
  <c r="M664" i="1" s="1"/>
  <c r="N664" i="1" s="1"/>
  <c r="O664" i="1" s="1"/>
  <c r="Q662" i="1"/>
  <c r="W662" i="1"/>
  <c r="Z662" i="1"/>
  <c r="R663" i="1"/>
  <c r="S662" i="1"/>
  <c r="T662" i="1"/>
  <c r="U662" i="1" l="1"/>
  <c r="V662" i="1" s="1"/>
  <c r="Y664" i="1"/>
  <c r="P664" i="1"/>
  <c r="L665" i="1"/>
  <c r="M665" i="1" s="1"/>
  <c r="N665" i="1" s="1"/>
  <c r="O665" i="1" s="1"/>
  <c r="X664" i="1"/>
  <c r="T663" i="1"/>
  <c r="R664" i="1"/>
  <c r="Z663" i="1"/>
  <c r="AA663" i="1" s="1"/>
  <c r="AB663" i="1" s="1"/>
  <c r="W663" i="1"/>
  <c r="Q663" i="1"/>
  <c r="S663" i="1" s="1"/>
  <c r="P665" i="1" l="1"/>
  <c r="Y665" i="1"/>
  <c r="W664" i="1"/>
  <c r="Q664" i="1"/>
  <c r="S664" i="1" s="1"/>
  <c r="Z664" i="1"/>
  <c r="R665" i="1"/>
  <c r="T664" i="1"/>
  <c r="AA664" i="1"/>
  <c r="AB664" i="1"/>
  <c r="U663" i="1"/>
  <c r="V663" i="1" s="1"/>
  <c r="L666" i="1"/>
  <c r="M666" i="1" s="1"/>
  <c r="N666" i="1" s="1"/>
  <c r="O666" i="1" s="1"/>
  <c r="X665" i="1"/>
  <c r="X666" i="1" l="1"/>
  <c r="Y666" i="1"/>
  <c r="P666" i="1"/>
  <c r="AB665" i="1"/>
  <c r="AA665" i="1"/>
  <c r="T665" i="1"/>
  <c r="R666" i="1"/>
  <c r="L667" i="1"/>
  <c r="M667" i="1" s="1"/>
  <c r="N667" i="1" s="1"/>
  <c r="O667" i="1" s="1"/>
  <c r="X667" i="1" s="1"/>
  <c r="U664" i="1"/>
  <c r="V664" i="1" s="1"/>
  <c r="Z665" i="1"/>
  <c r="Q665" i="1"/>
  <c r="S665" i="1" s="1"/>
  <c r="W665" i="1"/>
  <c r="R667" i="1" l="1"/>
  <c r="T666" i="1"/>
  <c r="Q666" i="1"/>
  <c r="S666" i="1" s="1"/>
  <c r="W666" i="1"/>
  <c r="L668" i="1"/>
  <c r="M668" i="1" s="1"/>
  <c r="N668" i="1" s="1"/>
  <c r="O668" i="1" s="1"/>
  <c r="U665" i="1"/>
  <c r="V665" i="1" s="1"/>
  <c r="P667" i="1"/>
  <c r="Y667" i="1"/>
  <c r="Y668" i="1" l="1"/>
  <c r="P668" i="1"/>
  <c r="X668" i="1"/>
  <c r="L669" i="1"/>
  <c r="M669" i="1" s="1"/>
  <c r="N669" i="1" s="1"/>
  <c r="O669" i="1" s="1"/>
  <c r="U666" i="1"/>
  <c r="V666" i="1" s="1"/>
  <c r="AB667" i="1"/>
  <c r="AA667" i="1"/>
  <c r="Q667" i="1"/>
  <c r="W667" i="1"/>
  <c r="Z666" i="1"/>
  <c r="AA666" i="1" s="1"/>
  <c r="AB666" i="1" s="1"/>
  <c r="T667" i="1"/>
  <c r="S667" i="1"/>
  <c r="R668" i="1"/>
  <c r="U667" i="1" l="1"/>
  <c r="V667" i="1" s="1"/>
  <c r="W668" i="1"/>
  <c r="Q668" i="1"/>
  <c r="S668" i="1" s="1"/>
  <c r="R669" i="1"/>
  <c r="T668" i="1"/>
  <c r="Z667" i="1"/>
  <c r="Z668" i="1" s="1"/>
  <c r="L670" i="1"/>
  <c r="M670" i="1" s="1"/>
  <c r="N670" i="1" s="1"/>
  <c r="O670" i="1" s="1"/>
  <c r="AA668" i="1"/>
  <c r="AB668" i="1" s="1"/>
  <c r="P669" i="1"/>
  <c r="Y669" i="1"/>
  <c r="X669" i="1"/>
  <c r="X670" i="1" l="1"/>
  <c r="Z669" i="1"/>
  <c r="Q669" i="1"/>
  <c r="S669" i="1" s="1"/>
  <c r="W669" i="1"/>
  <c r="L671" i="1"/>
  <c r="M671" i="1" s="1"/>
  <c r="N671" i="1" s="1"/>
  <c r="O671" i="1" s="1"/>
  <c r="AB669" i="1"/>
  <c r="AA669" i="1"/>
  <c r="U668" i="1"/>
  <c r="V668" i="1" s="1"/>
  <c r="Y670" i="1"/>
  <c r="P670" i="1"/>
  <c r="T669" i="1"/>
  <c r="R670" i="1"/>
  <c r="U669" i="1" l="1"/>
  <c r="V669" i="1" s="1"/>
  <c r="P671" i="1"/>
  <c r="Y671" i="1"/>
  <c r="Q670" i="1"/>
  <c r="S670" i="1" s="1"/>
  <c r="W670" i="1"/>
  <c r="Z670" i="1"/>
  <c r="X671" i="1"/>
  <c r="R671" i="1"/>
  <c r="T670" i="1"/>
  <c r="AA670" i="1"/>
  <c r="AB670" i="1"/>
  <c r="L672" i="1"/>
  <c r="M672" i="1" s="1"/>
  <c r="N672" i="1" s="1"/>
  <c r="O672" i="1" s="1"/>
  <c r="X672" i="1" s="1"/>
  <c r="T671" i="1" l="1"/>
  <c r="R672" i="1"/>
  <c r="AB671" i="1"/>
  <c r="AA671" i="1"/>
  <c r="Y672" i="1"/>
  <c r="P672" i="1"/>
  <c r="U670" i="1"/>
  <c r="V670" i="1" s="1"/>
  <c r="L673" i="1"/>
  <c r="M673" i="1" s="1"/>
  <c r="N673" i="1" s="1"/>
  <c r="O673" i="1" s="1"/>
  <c r="Z671" i="1"/>
  <c r="W671" i="1"/>
  <c r="Q671" i="1"/>
  <c r="S671" i="1" s="1"/>
  <c r="W672" i="1" l="1"/>
  <c r="Q672" i="1"/>
  <c r="Z672" i="1"/>
  <c r="L674" i="1"/>
  <c r="M674" i="1" s="1"/>
  <c r="N674" i="1" s="1"/>
  <c r="O674" i="1" s="1"/>
  <c r="AA672" i="1"/>
  <c r="AB672" i="1"/>
  <c r="P673" i="1"/>
  <c r="R673" i="1"/>
  <c r="Y673" i="1"/>
  <c r="X673" i="1"/>
  <c r="S672" i="1"/>
  <c r="T672" i="1"/>
  <c r="U671" i="1"/>
  <c r="V671" i="1" s="1"/>
  <c r="Q673" i="1" l="1"/>
  <c r="Z673" i="1" s="1"/>
  <c r="AA673" i="1" s="1"/>
  <c r="AB673" i="1" s="1"/>
  <c r="W673" i="1"/>
  <c r="X674" i="1"/>
  <c r="L675" i="1"/>
  <c r="M675" i="1" s="1"/>
  <c r="N675" i="1" s="1"/>
  <c r="O675" i="1" s="1"/>
  <c r="U672" i="1"/>
  <c r="V672" i="1" s="1"/>
  <c r="T673" i="1"/>
  <c r="R674" i="1"/>
  <c r="Y674" i="1"/>
  <c r="P674" i="1"/>
  <c r="S673" i="1" l="1"/>
  <c r="Q674" i="1"/>
  <c r="W674" i="1"/>
  <c r="Z674" i="1"/>
  <c r="R675" i="1"/>
  <c r="S674" i="1"/>
  <c r="T674" i="1"/>
  <c r="X675" i="1"/>
  <c r="U673" i="1"/>
  <c r="V673" i="1" s="1"/>
  <c r="L676" i="1"/>
  <c r="M676" i="1" s="1"/>
  <c r="N676" i="1" s="1"/>
  <c r="O676" i="1" s="1"/>
  <c r="AA674" i="1"/>
  <c r="AB674" i="1"/>
  <c r="P675" i="1"/>
  <c r="Y675" i="1"/>
  <c r="U674" i="1" l="1"/>
  <c r="V674" i="1" s="1"/>
  <c r="T675" i="1"/>
  <c r="R676" i="1"/>
  <c r="Y676" i="1"/>
  <c r="P676" i="1"/>
  <c r="X676" i="1"/>
  <c r="Q675" i="1"/>
  <c r="S675" i="1" s="1"/>
  <c r="W675" i="1"/>
  <c r="L677" i="1"/>
  <c r="M677" i="1" s="1"/>
  <c r="N677" i="1" s="1"/>
  <c r="O677" i="1" s="1"/>
  <c r="X677" i="1" s="1"/>
  <c r="Z675" i="1" l="1"/>
  <c r="AA675" i="1" s="1"/>
  <c r="AB675" i="1" s="1"/>
  <c r="W676" i="1"/>
  <c r="Q676" i="1"/>
  <c r="AA676" i="1"/>
  <c r="AB676" i="1" s="1"/>
  <c r="S676" i="1"/>
  <c r="R677" i="1"/>
  <c r="T676" i="1"/>
  <c r="L678" i="1"/>
  <c r="M678" i="1" s="1"/>
  <c r="N678" i="1" s="1"/>
  <c r="O678" i="1" s="1"/>
  <c r="X678" i="1" s="1"/>
  <c r="P677" i="1"/>
  <c r="Y677" i="1"/>
  <c r="U675" i="1"/>
  <c r="V675" i="1" s="1"/>
  <c r="U676" i="1" l="1"/>
  <c r="V676" i="1" s="1"/>
  <c r="Z676" i="1"/>
  <c r="Q677" i="1"/>
  <c r="W677" i="1"/>
  <c r="T677" i="1"/>
  <c r="R678" i="1"/>
  <c r="S677" i="1"/>
  <c r="Y678" i="1"/>
  <c r="P678" i="1"/>
  <c r="L679" i="1"/>
  <c r="M679" i="1" s="1"/>
  <c r="N679" i="1" s="1"/>
  <c r="O679" i="1" s="1"/>
  <c r="X679" i="1" s="1"/>
  <c r="Z677" i="1" l="1"/>
  <c r="AA677" i="1" s="1"/>
  <c r="AB677" i="1" s="1"/>
  <c r="U677" i="1"/>
  <c r="V677" i="1" s="1"/>
  <c r="P679" i="1"/>
  <c r="Y679" i="1"/>
  <c r="L680" i="1"/>
  <c r="M680" i="1" s="1"/>
  <c r="N680" i="1" s="1"/>
  <c r="O680" i="1" s="1"/>
  <c r="Q678" i="1"/>
  <c r="Z678" i="1" s="1"/>
  <c r="AA678" i="1" s="1"/>
  <c r="AB678" i="1" s="1"/>
  <c r="W678" i="1"/>
  <c r="R679" i="1"/>
  <c r="T678" i="1"/>
  <c r="S678" i="1" l="1"/>
  <c r="X680" i="1"/>
  <c r="T679" i="1"/>
  <c r="R680" i="1"/>
  <c r="Y680" i="1"/>
  <c r="P680" i="1"/>
  <c r="Z679" i="1"/>
  <c r="W679" i="1"/>
  <c r="Q679" i="1"/>
  <c r="S679" i="1" s="1"/>
  <c r="L681" i="1"/>
  <c r="M681" i="1" s="1"/>
  <c r="N681" i="1" s="1"/>
  <c r="O681" i="1" s="1"/>
  <c r="X681" i="1" s="1"/>
  <c r="U678" i="1"/>
  <c r="V678" i="1" s="1"/>
  <c r="AB679" i="1"/>
  <c r="AA679" i="1"/>
  <c r="L682" i="1" l="1"/>
  <c r="M682" i="1" s="1"/>
  <c r="N682" i="1" s="1"/>
  <c r="O682" i="1" s="1"/>
  <c r="P681" i="1"/>
  <c r="Y681" i="1"/>
  <c r="W680" i="1"/>
  <c r="Q680" i="1"/>
  <c r="S680" i="1" s="1"/>
  <c r="Z680" i="1"/>
  <c r="R681" i="1"/>
  <c r="T680" i="1"/>
  <c r="AA680" i="1"/>
  <c r="AB680" i="1"/>
  <c r="U679" i="1"/>
  <c r="V679" i="1" s="1"/>
  <c r="AB681" i="1" l="1"/>
  <c r="AA681" i="1"/>
  <c r="U680" i="1"/>
  <c r="V680" i="1" s="1"/>
  <c r="Z681" i="1"/>
  <c r="Q681" i="1"/>
  <c r="W681" i="1"/>
  <c r="T681" i="1"/>
  <c r="R682" i="1"/>
  <c r="S681" i="1"/>
  <c r="Y682" i="1"/>
  <c r="P682" i="1"/>
  <c r="X682" i="1"/>
  <c r="L683" i="1"/>
  <c r="M683" i="1" s="1"/>
  <c r="N683" i="1" s="1"/>
  <c r="O683" i="1" s="1"/>
  <c r="X683" i="1" l="1"/>
  <c r="R683" i="1"/>
  <c r="T682" i="1"/>
  <c r="L684" i="1"/>
  <c r="M684" i="1" s="1"/>
  <c r="N684" i="1" s="1"/>
  <c r="O684" i="1" s="1"/>
  <c r="U681" i="1"/>
  <c r="V681" i="1" s="1"/>
  <c r="Q682" i="1"/>
  <c r="S682" i="1" s="1"/>
  <c r="W682" i="1"/>
  <c r="Z682" i="1"/>
  <c r="AA682" i="1" s="1"/>
  <c r="AB682" i="1" s="1"/>
  <c r="P683" i="1"/>
  <c r="Y683" i="1"/>
  <c r="L685" i="1" l="1"/>
  <c r="M685" i="1" s="1"/>
  <c r="N685" i="1" s="1"/>
  <c r="O685" i="1" s="1"/>
  <c r="U682" i="1"/>
  <c r="V682" i="1" s="1"/>
  <c r="Q683" i="1"/>
  <c r="Z683" i="1" s="1"/>
  <c r="AA683" i="1" s="1"/>
  <c r="AB683" i="1" s="1"/>
  <c r="W683" i="1"/>
  <c r="X684" i="1"/>
  <c r="Y684" i="1"/>
  <c r="P684" i="1"/>
  <c r="T683" i="1"/>
  <c r="R684" i="1"/>
  <c r="S683" i="1" l="1"/>
  <c r="U683" i="1" s="1"/>
  <c r="V683" i="1" s="1"/>
  <c r="X685" i="1"/>
  <c r="R685" i="1"/>
  <c r="T684" i="1"/>
  <c r="L686" i="1"/>
  <c r="M686" i="1" s="1"/>
  <c r="N686" i="1" s="1"/>
  <c r="O686" i="1" s="1"/>
  <c r="W684" i="1"/>
  <c r="Q684" i="1"/>
  <c r="S684" i="1" s="1"/>
  <c r="P685" i="1"/>
  <c r="X686" i="1" s="1"/>
  <c r="Y685" i="1"/>
  <c r="Z684" i="1" l="1"/>
  <c r="AA684" i="1" s="1"/>
  <c r="AB684" i="1" s="1"/>
  <c r="T685" i="1"/>
  <c r="R686" i="1"/>
  <c r="Q685" i="1"/>
  <c r="S685" i="1" s="1"/>
  <c r="W685" i="1"/>
  <c r="Y686" i="1"/>
  <c r="P686" i="1"/>
  <c r="L687" i="1"/>
  <c r="M687" i="1" s="1"/>
  <c r="N687" i="1" s="1"/>
  <c r="O687" i="1" s="1"/>
  <c r="X687" i="1" s="1"/>
  <c r="AB685" i="1"/>
  <c r="AA685" i="1"/>
  <c r="U684" i="1"/>
  <c r="V684" i="1" s="1"/>
  <c r="Z685" i="1" l="1"/>
  <c r="Z686" i="1" s="1"/>
  <c r="L688" i="1"/>
  <c r="M688" i="1" s="1"/>
  <c r="N688" i="1" s="1"/>
  <c r="O688" i="1" s="1"/>
  <c r="AA686" i="1"/>
  <c r="AB686" i="1"/>
  <c r="P687" i="1"/>
  <c r="Y687" i="1"/>
  <c r="R687" i="1"/>
  <c r="T686" i="1"/>
  <c r="Q686" i="1"/>
  <c r="S686" i="1" s="1"/>
  <c r="W686" i="1"/>
  <c r="U685" i="1"/>
  <c r="V685" i="1" s="1"/>
  <c r="X688" i="1" l="1"/>
  <c r="T687" i="1"/>
  <c r="R688" i="1"/>
  <c r="U686" i="1"/>
  <c r="V686" i="1" s="1"/>
  <c r="Y688" i="1"/>
  <c r="P688" i="1"/>
  <c r="W687" i="1"/>
  <c r="Q687" i="1"/>
  <c r="S687" i="1" s="1"/>
  <c r="L689" i="1"/>
  <c r="M689" i="1" s="1"/>
  <c r="N689" i="1" s="1"/>
  <c r="O689" i="1" s="1"/>
  <c r="Z687" i="1" l="1"/>
  <c r="AA687" i="1" s="1"/>
  <c r="AB687" i="1" s="1"/>
  <c r="X689" i="1"/>
  <c r="L690" i="1"/>
  <c r="M690" i="1" s="1"/>
  <c r="N690" i="1" s="1"/>
  <c r="O690" i="1" s="1"/>
  <c r="R689" i="1"/>
  <c r="T688" i="1"/>
  <c r="P689" i="1"/>
  <c r="Y689" i="1"/>
  <c r="W688" i="1"/>
  <c r="Q688" i="1"/>
  <c r="U687" i="1"/>
  <c r="V687" i="1" s="1"/>
  <c r="Z688" i="1" l="1"/>
  <c r="AA688" i="1" s="1"/>
  <c r="AB688" i="1" s="1"/>
  <c r="T689" i="1"/>
  <c r="R690" i="1"/>
  <c r="S688" i="1"/>
  <c r="U688" i="1" s="1"/>
  <c r="V688" i="1" s="1"/>
  <c r="Q689" i="1"/>
  <c r="S689" i="1" s="1"/>
  <c r="W689" i="1"/>
  <c r="X690" i="1"/>
  <c r="Y690" i="1"/>
  <c r="P690" i="1"/>
  <c r="L691" i="1"/>
  <c r="M691" i="1" s="1"/>
  <c r="N691" i="1" s="1"/>
  <c r="O691" i="1" s="1"/>
  <c r="Z689" i="1" l="1"/>
  <c r="AA689" i="1" s="1"/>
  <c r="AB689" i="1" s="1"/>
  <c r="P691" i="1"/>
  <c r="Y691" i="1"/>
  <c r="Q690" i="1"/>
  <c r="S690" i="1" s="1"/>
  <c r="W690" i="1"/>
  <c r="X691" i="1"/>
  <c r="R691" i="1"/>
  <c r="T690" i="1"/>
  <c r="L692" i="1"/>
  <c r="M692" i="1" s="1"/>
  <c r="N692" i="1" s="1"/>
  <c r="O692" i="1" s="1"/>
  <c r="U689" i="1"/>
  <c r="V689" i="1" s="1"/>
  <c r="Z690" i="1" l="1"/>
  <c r="AA690" i="1" s="1"/>
  <c r="AB690" i="1" s="1"/>
  <c r="T691" i="1"/>
  <c r="L693" i="1"/>
  <c r="M693" i="1" s="1"/>
  <c r="N693" i="1" s="1"/>
  <c r="O693" i="1" s="1"/>
  <c r="Y692" i="1"/>
  <c r="P692" i="1"/>
  <c r="R692" i="1"/>
  <c r="U690" i="1"/>
  <c r="V690" i="1" s="1"/>
  <c r="X692" i="1"/>
  <c r="Q691" i="1"/>
  <c r="Z691" i="1" s="1"/>
  <c r="AA691" i="1" s="1"/>
  <c r="AB691" i="1" s="1"/>
  <c r="W691" i="1"/>
  <c r="X693" i="1" l="1"/>
  <c r="L694" i="1"/>
  <c r="M694" i="1" s="1"/>
  <c r="N694" i="1" s="1"/>
  <c r="O694" i="1" s="1"/>
  <c r="X694" i="1" s="1"/>
  <c r="P693" i="1"/>
  <c r="Y693" i="1"/>
  <c r="R693" i="1"/>
  <c r="T692" i="1"/>
  <c r="S691" i="1"/>
  <c r="AA692" i="1"/>
  <c r="AB692" i="1"/>
  <c r="W692" i="1"/>
  <c r="Q692" i="1"/>
  <c r="S692" i="1" s="1"/>
  <c r="Z692" i="1"/>
  <c r="U691" i="1"/>
  <c r="V691" i="1" s="1"/>
  <c r="U692" i="1" l="1"/>
  <c r="V692" i="1" s="1"/>
  <c r="T693" i="1"/>
  <c r="R694" i="1"/>
  <c r="Z693" i="1"/>
  <c r="AA693" i="1" s="1"/>
  <c r="AB693" i="1" s="1"/>
  <c r="Q693" i="1"/>
  <c r="S693" i="1" s="1"/>
  <c r="W693" i="1"/>
  <c r="Y694" i="1"/>
  <c r="P694" i="1"/>
  <c r="L695" i="1"/>
  <c r="M695" i="1" s="1"/>
  <c r="N695" i="1" s="1"/>
  <c r="O695" i="1" s="1"/>
  <c r="P695" i="1" l="1"/>
  <c r="Y695" i="1"/>
  <c r="X695" i="1"/>
  <c r="AA694" i="1"/>
  <c r="AB694" i="1"/>
  <c r="R695" i="1"/>
  <c r="T694" i="1"/>
  <c r="L696" i="1"/>
  <c r="M696" i="1" s="1"/>
  <c r="N696" i="1" s="1"/>
  <c r="O696" i="1" s="1"/>
  <c r="Q694" i="1"/>
  <c r="S694" i="1" s="1"/>
  <c r="W694" i="1"/>
  <c r="Z694" i="1"/>
  <c r="U693" i="1"/>
  <c r="V693" i="1" s="1"/>
  <c r="Y696" i="1" l="1"/>
  <c r="P696" i="1"/>
  <c r="T695" i="1"/>
  <c r="R696" i="1"/>
  <c r="AB695" i="1"/>
  <c r="AA695" i="1"/>
  <c r="L697" i="1"/>
  <c r="M697" i="1" s="1"/>
  <c r="N697" i="1" s="1"/>
  <c r="O697" i="1" s="1"/>
  <c r="X696" i="1"/>
  <c r="U694" i="1"/>
  <c r="V694" i="1" s="1"/>
  <c r="Z695" i="1"/>
  <c r="W695" i="1"/>
  <c r="Q695" i="1"/>
  <c r="S695" i="1" s="1"/>
  <c r="U695" i="1" l="1"/>
  <c r="V695" i="1" s="1"/>
  <c r="W696" i="1"/>
  <c r="Q696" i="1"/>
  <c r="S696" i="1" s="1"/>
  <c r="Z696" i="1"/>
  <c r="L698" i="1"/>
  <c r="M698" i="1" s="1"/>
  <c r="N698" i="1" s="1"/>
  <c r="O698" i="1" s="1"/>
  <c r="AA696" i="1"/>
  <c r="AB696" i="1"/>
  <c r="P697" i="1"/>
  <c r="Y697" i="1"/>
  <c r="R697" i="1"/>
  <c r="T696" i="1"/>
  <c r="X697" i="1"/>
  <c r="X698" i="1" l="1"/>
  <c r="U696" i="1"/>
  <c r="V696" i="1" s="1"/>
  <c r="AB697" i="1"/>
  <c r="AA697" i="1"/>
  <c r="Y698" i="1"/>
  <c r="P698" i="1"/>
  <c r="T697" i="1"/>
  <c r="R698" i="1"/>
  <c r="Z697" i="1"/>
  <c r="Q697" i="1"/>
  <c r="S697" i="1" s="1"/>
  <c r="W697" i="1"/>
  <c r="L699" i="1"/>
  <c r="M699" i="1" s="1"/>
  <c r="N699" i="1" s="1"/>
  <c r="O699" i="1" s="1"/>
  <c r="AA698" i="1" l="1"/>
  <c r="AB698" i="1"/>
  <c r="U697" i="1"/>
  <c r="V697" i="1" s="1"/>
  <c r="Q698" i="1"/>
  <c r="W698" i="1"/>
  <c r="Z698" i="1"/>
  <c r="R699" i="1"/>
  <c r="S698" i="1"/>
  <c r="T698" i="1"/>
  <c r="L700" i="1"/>
  <c r="M700" i="1" s="1"/>
  <c r="N700" i="1" s="1"/>
  <c r="O700" i="1" s="1"/>
  <c r="P699" i="1"/>
  <c r="Y699" i="1"/>
  <c r="X699" i="1"/>
  <c r="Z699" i="1" l="1"/>
  <c r="Q699" i="1"/>
  <c r="S699" i="1" s="1"/>
  <c r="W699" i="1"/>
  <c r="Y700" i="1"/>
  <c r="P700" i="1"/>
  <c r="T699" i="1"/>
  <c r="R700" i="1"/>
  <c r="L701" i="1"/>
  <c r="M701" i="1" s="1"/>
  <c r="N701" i="1" s="1"/>
  <c r="O701" i="1" s="1"/>
  <c r="AB699" i="1"/>
  <c r="AA699" i="1"/>
  <c r="X700" i="1"/>
  <c r="U698" i="1"/>
  <c r="V698" i="1" s="1"/>
  <c r="X701" i="1" l="1"/>
  <c r="L702" i="1"/>
  <c r="M702" i="1" s="1"/>
  <c r="N702" i="1" s="1"/>
  <c r="O702" i="1" s="1"/>
  <c r="U699" i="1"/>
  <c r="V699" i="1" s="1"/>
  <c r="P701" i="1"/>
  <c r="Y701" i="1"/>
  <c r="W700" i="1"/>
  <c r="Q700" i="1"/>
  <c r="S700" i="1" s="1"/>
  <c r="Z700" i="1"/>
  <c r="R701" i="1"/>
  <c r="T700" i="1"/>
  <c r="AA700" i="1"/>
  <c r="AB700" i="1"/>
  <c r="Z701" i="1" l="1"/>
  <c r="Q701" i="1"/>
  <c r="W701" i="1"/>
  <c r="T701" i="1"/>
  <c r="R702" i="1"/>
  <c r="S701" i="1"/>
  <c r="U700" i="1"/>
  <c r="V700" i="1" s="1"/>
  <c r="AB701" i="1"/>
  <c r="AA701" i="1"/>
  <c r="Y702" i="1"/>
  <c r="P702" i="1"/>
  <c r="X702" i="1"/>
  <c r="L703" i="1"/>
  <c r="M703" i="1" s="1"/>
  <c r="N703" i="1" s="1"/>
  <c r="O703" i="1" s="1"/>
  <c r="X703" i="1" l="1"/>
  <c r="U701" i="1"/>
  <c r="V701" i="1" s="1"/>
  <c r="L704" i="1"/>
  <c r="M704" i="1" s="1"/>
  <c r="N704" i="1" s="1"/>
  <c r="O704" i="1" s="1"/>
  <c r="P703" i="1"/>
  <c r="Y703" i="1"/>
  <c r="AA702" i="1"/>
  <c r="AB702" i="1"/>
  <c r="Q702" i="1"/>
  <c r="W702" i="1"/>
  <c r="Z702" i="1"/>
  <c r="R703" i="1"/>
  <c r="S702" i="1"/>
  <c r="T702" i="1"/>
  <c r="X704" i="1" l="1"/>
  <c r="T703" i="1"/>
  <c r="R704" i="1"/>
  <c r="Z703" i="1"/>
  <c r="W703" i="1"/>
  <c r="Q703" i="1"/>
  <c r="S703" i="1" s="1"/>
  <c r="Y704" i="1"/>
  <c r="P704" i="1"/>
  <c r="U702" i="1"/>
  <c r="V702" i="1" s="1"/>
  <c r="AB703" i="1"/>
  <c r="AA703" i="1"/>
  <c r="L705" i="1"/>
  <c r="M705" i="1" s="1"/>
  <c r="N705" i="1" s="1"/>
  <c r="O705" i="1" s="1"/>
  <c r="X705" i="1" l="1"/>
  <c r="AA704" i="1"/>
  <c r="AB704" i="1"/>
  <c r="R705" i="1"/>
  <c r="T704" i="1"/>
  <c r="L706" i="1"/>
  <c r="M706" i="1" s="1"/>
  <c r="N706" i="1" s="1"/>
  <c r="O706" i="1" s="1"/>
  <c r="P705" i="1"/>
  <c r="Y705" i="1"/>
  <c r="W704" i="1"/>
  <c r="Q704" i="1"/>
  <c r="S704" i="1" s="1"/>
  <c r="Z704" i="1"/>
  <c r="U703" i="1"/>
  <c r="V703" i="1" s="1"/>
  <c r="X706" i="1" l="1"/>
  <c r="T705" i="1"/>
  <c r="R706" i="1"/>
  <c r="Y706" i="1"/>
  <c r="P706" i="1"/>
  <c r="L707" i="1"/>
  <c r="M707" i="1" s="1"/>
  <c r="N707" i="1" s="1"/>
  <c r="O707" i="1" s="1"/>
  <c r="Z705" i="1"/>
  <c r="Q705" i="1"/>
  <c r="S705" i="1" s="1"/>
  <c r="W705" i="1"/>
  <c r="AB705" i="1"/>
  <c r="AA705" i="1"/>
  <c r="U704" i="1"/>
  <c r="V704" i="1" s="1"/>
  <c r="P707" i="1" l="1"/>
  <c r="Y707" i="1"/>
  <c r="Q706" i="1"/>
  <c r="W706" i="1"/>
  <c r="Z706" i="1"/>
  <c r="AA706" i="1" s="1"/>
  <c r="AB706" i="1" s="1"/>
  <c r="R707" i="1"/>
  <c r="S706" i="1"/>
  <c r="T706" i="1"/>
  <c r="L708" i="1"/>
  <c r="M708" i="1" s="1"/>
  <c r="N708" i="1" s="1"/>
  <c r="O708" i="1" s="1"/>
  <c r="X707" i="1"/>
  <c r="U705" i="1"/>
  <c r="V705" i="1" s="1"/>
  <c r="X708" i="1" l="1"/>
  <c r="U706" i="1"/>
  <c r="V706" i="1" s="1"/>
  <c r="Q707" i="1"/>
  <c r="Z707" i="1" s="1"/>
  <c r="AA707" i="1" s="1"/>
  <c r="AB707" i="1" s="1"/>
  <c r="W707" i="1"/>
  <c r="L709" i="1"/>
  <c r="M709" i="1" s="1"/>
  <c r="N709" i="1" s="1"/>
  <c r="O709" i="1" s="1"/>
  <c r="Y708" i="1"/>
  <c r="P708" i="1"/>
  <c r="T707" i="1"/>
  <c r="R708" i="1"/>
  <c r="S707" i="1" l="1"/>
  <c r="U707" i="1" s="1"/>
  <c r="V707" i="1" s="1"/>
  <c r="X709" i="1"/>
  <c r="R709" i="1"/>
  <c r="T708" i="1"/>
  <c r="L710" i="1"/>
  <c r="M710" i="1" s="1"/>
  <c r="N710" i="1" s="1"/>
  <c r="O710" i="1" s="1"/>
  <c r="AA708" i="1"/>
  <c r="AB708" i="1"/>
  <c r="W708" i="1"/>
  <c r="Q708" i="1"/>
  <c r="S708" i="1" s="1"/>
  <c r="Z708" i="1"/>
  <c r="P709" i="1"/>
  <c r="Y709" i="1"/>
  <c r="X710" i="1" l="1"/>
  <c r="L711" i="1"/>
  <c r="M711" i="1" s="1"/>
  <c r="N711" i="1" s="1"/>
  <c r="O711" i="1" s="1"/>
  <c r="Z709" i="1"/>
  <c r="Q709" i="1"/>
  <c r="S709" i="1" s="1"/>
  <c r="W709" i="1"/>
  <c r="U708" i="1"/>
  <c r="V708" i="1" s="1"/>
  <c r="T709" i="1"/>
  <c r="R710" i="1"/>
  <c r="AB709" i="1"/>
  <c r="AA709" i="1"/>
  <c r="Y710" i="1"/>
  <c r="P710" i="1"/>
  <c r="X711" i="1" l="1"/>
  <c r="U709" i="1"/>
  <c r="V709" i="1" s="1"/>
  <c r="T710" i="1"/>
  <c r="Q710" i="1"/>
  <c r="S710" i="1" s="1"/>
  <c r="W710" i="1"/>
  <c r="L712" i="1"/>
  <c r="M712" i="1" s="1"/>
  <c r="N712" i="1" s="1"/>
  <c r="O712" i="1" s="1"/>
  <c r="R711" i="1"/>
  <c r="P711" i="1"/>
  <c r="Y711" i="1"/>
  <c r="Z710" i="1" l="1"/>
  <c r="AA710" i="1" s="1"/>
  <c r="AB710" i="1" s="1"/>
  <c r="T711" i="1"/>
  <c r="R712" i="1"/>
  <c r="Y712" i="1"/>
  <c r="P712" i="1"/>
  <c r="W711" i="1"/>
  <c r="Q711" i="1"/>
  <c r="S711" i="1" s="1"/>
  <c r="X712" i="1"/>
  <c r="L713" i="1"/>
  <c r="M713" i="1" s="1"/>
  <c r="N713" i="1" s="1"/>
  <c r="O713" i="1" s="1"/>
  <c r="U710" i="1"/>
  <c r="V710" i="1" s="1"/>
  <c r="Z711" i="1" l="1"/>
  <c r="AA711" i="1" s="1"/>
  <c r="AB711" i="1" s="1"/>
  <c r="X713" i="1"/>
  <c r="W712" i="1"/>
  <c r="Q712" i="1"/>
  <c r="S712" i="1" s="1"/>
  <c r="Z712" i="1"/>
  <c r="R713" i="1"/>
  <c r="T712" i="1"/>
  <c r="L714" i="1"/>
  <c r="M714" i="1" s="1"/>
  <c r="N714" i="1" s="1"/>
  <c r="O714" i="1" s="1"/>
  <c r="P713" i="1"/>
  <c r="Y713" i="1"/>
  <c r="AA712" i="1"/>
  <c r="AB712" i="1"/>
  <c r="U711" i="1"/>
  <c r="V711" i="1" s="1"/>
  <c r="Y714" i="1" l="1"/>
  <c r="P714" i="1"/>
  <c r="X714" i="1"/>
  <c r="L715" i="1"/>
  <c r="M715" i="1" s="1"/>
  <c r="N715" i="1" s="1"/>
  <c r="O715" i="1" s="1"/>
  <c r="U712" i="1"/>
  <c r="V712" i="1" s="1"/>
  <c r="Z713" i="1"/>
  <c r="AA713" i="1" s="1"/>
  <c r="AB713" i="1" s="1"/>
  <c r="Q713" i="1"/>
  <c r="W713" i="1"/>
  <c r="T713" i="1"/>
  <c r="R714" i="1"/>
  <c r="S713" i="1"/>
  <c r="U713" i="1" l="1"/>
  <c r="V713" i="1" s="1"/>
  <c r="X715" i="1"/>
  <c r="Q714" i="1"/>
  <c r="Z714" i="1" s="1"/>
  <c r="AA714" i="1" s="1"/>
  <c r="AB714" i="1" s="1"/>
  <c r="W714" i="1"/>
  <c r="R715" i="1"/>
  <c r="S714" i="1"/>
  <c r="T714" i="1"/>
  <c r="L716" i="1"/>
  <c r="M716" i="1" s="1"/>
  <c r="N716" i="1" s="1"/>
  <c r="O716" i="1" s="1"/>
  <c r="P715" i="1"/>
  <c r="Y715" i="1"/>
  <c r="U714" i="1" l="1"/>
  <c r="V714" i="1" s="1"/>
  <c r="Y716" i="1"/>
  <c r="P716" i="1"/>
  <c r="L717" i="1"/>
  <c r="M717" i="1" s="1"/>
  <c r="N717" i="1" s="1"/>
  <c r="O717" i="1" s="1"/>
  <c r="T715" i="1"/>
  <c r="R716" i="1"/>
  <c r="X716" i="1"/>
  <c r="Z715" i="1"/>
  <c r="AA715" i="1" s="1"/>
  <c r="AB715" i="1" s="1"/>
  <c r="Q715" i="1"/>
  <c r="S715" i="1" s="1"/>
  <c r="W715" i="1"/>
  <c r="U715" i="1" l="1"/>
  <c r="V715" i="1" s="1"/>
  <c r="L718" i="1"/>
  <c r="M718" i="1" s="1"/>
  <c r="N718" i="1" s="1"/>
  <c r="O718" i="1" s="1"/>
  <c r="W716" i="1"/>
  <c r="Q716" i="1"/>
  <c r="S716" i="1" s="1"/>
  <c r="Z716" i="1"/>
  <c r="R717" i="1"/>
  <c r="T716" i="1"/>
  <c r="AA716" i="1"/>
  <c r="AB716" i="1"/>
  <c r="P717" i="1"/>
  <c r="Y717" i="1"/>
  <c r="X717" i="1"/>
  <c r="Z717" i="1" l="1"/>
  <c r="Q717" i="1"/>
  <c r="W717" i="1"/>
  <c r="Y718" i="1"/>
  <c r="P718" i="1"/>
  <c r="AB717" i="1"/>
  <c r="AA717" i="1"/>
  <c r="L719" i="1"/>
  <c r="M719" i="1" s="1"/>
  <c r="N719" i="1" s="1"/>
  <c r="O719" i="1" s="1"/>
  <c r="T717" i="1"/>
  <c r="R718" i="1"/>
  <c r="S717" i="1"/>
  <c r="X718" i="1"/>
  <c r="U716" i="1"/>
  <c r="V716" i="1" s="1"/>
  <c r="U717" i="1" l="1"/>
  <c r="V717" i="1" s="1"/>
  <c r="R719" i="1"/>
  <c r="T718" i="1"/>
  <c r="AA718" i="1"/>
  <c r="AB718" i="1"/>
  <c r="L720" i="1"/>
  <c r="M720" i="1" s="1"/>
  <c r="N720" i="1" s="1"/>
  <c r="O720" i="1" s="1"/>
  <c r="Q718" i="1"/>
  <c r="S718" i="1" s="1"/>
  <c r="W718" i="1"/>
  <c r="Z718" i="1"/>
  <c r="P719" i="1"/>
  <c r="Y719" i="1"/>
  <c r="X719" i="1"/>
  <c r="X720" i="1" l="1"/>
  <c r="Z719" i="1"/>
  <c r="W719" i="1"/>
  <c r="Q719" i="1"/>
  <c r="S719" i="1" s="1"/>
  <c r="Y720" i="1"/>
  <c r="P720" i="1"/>
  <c r="U718" i="1"/>
  <c r="V718" i="1" s="1"/>
  <c r="L721" i="1"/>
  <c r="M721" i="1" s="1"/>
  <c r="N721" i="1" s="1"/>
  <c r="O721" i="1" s="1"/>
  <c r="AB719" i="1"/>
  <c r="AA719" i="1"/>
  <c r="T719" i="1"/>
  <c r="R720" i="1"/>
  <c r="X721" i="1" l="1"/>
  <c r="U719" i="1"/>
  <c r="V719" i="1" s="1"/>
  <c r="W720" i="1"/>
  <c r="Q720" i="1"/>
  <c r="Z720" i="1"/>
  <c r="P721" i="1"/>
  <c r="Y721" i="1"/>
  <c r="S720" i="1"/>
  <c r="R721" i="1"/>
  <c r="T720" i="1"/>
  <c r="L722" i="1"/>
  <c r="M722" i="1" s="1"/>
  <c r="N722" i="1" s="1"/>
  <c r="O722" i="1" s="1"/>
  <c r="AA720" i="1"/>
  <c r="AB720" i="1"/>
  <c r="U720" i="1" l="1"/>
  <c r="V720" i="1" s="1"/>
  <c r="T721" i="1"/>
  <c r="R722" i="1"/>
  <c r="Y722" i="1"/>
  <c r="P722" i="1"/>
  <c r="Q721" i="1"/>
  <c r="S721" i="1" s="1"/>
  <c r="W721" i="1"/>
  <c r="L723" i="1"/>
  <c r="M723" i="1" s="1"/>
  <c r="N723" i="1" s="1"/>
  <c r="O723" i="1" s="1"/>
  <c r="X722" i="1"/>
  <c r="Z721" i="1" l="1"/>
  <c r="AA721" i="1" s="1"/>
  <c r="AB721" i="1" s="1"/>
  <c r="AA722" i="1"/>
  <c r="AB722" i="1"/>
  <c r="L724" i="1"/>
  <c r="M724" i="1" s="1"/>
  <c r="N724" i="1" s="1"/>
  <c r="O724" i="1" s="1"/>
  <c r="P723" i="1"/>
  <c r="Y723" i="1"/>
  <c r="Q722" i="1"/>
  <c r="S722" i="1" s="1"/>
  <c r="W722" i="1"/>
  <c r="R723" i="1"/>
  <c r="T722" i="1"/>
  <c r="X723" i="1"/>
  <c r="U721" i="1"/>
  <c r="V721" i="1" s="1"/>
  <c r="Z722" i="1" l="1"/>
  <c r="Y724" i="1"/>
  <c r="P724" i="1"/>
  <c r="T723" i="1"/>
  <c r="R724" i="1"/>
  <c r="AB723" i="1"/>
  <c r="AA723" i="1"/>
  <c r="L725" i="1"/>
  <c r="M725" i="1" s="1"/>
  <c r="N725" i="1" s="1"/>
  <c r="O725" i="1" s="1"/>
  <c r="X724" i="1"/>
  <c r="U722" i="1"/>
  <c r="V722" i="1" s="1"/>
  <c r="Z723" i="1"/>
  <c r="Q723" i="1"/>
  <c r="S723" i="1" s="1"/>
  <c r="W723" i="1"/>
  <c r="U723" i="1" l="1"/>
  <c r="V723" i="1" s="1"/>
  <c r="W724" i="1"/>
  <c r="Q724" i="1"/>
  <c r="S724" i="1" s="1"/>
  <c r="R725" i="1"/>
  <c r="T724" i="1"/>
  <c r="L726" i="1"/>
  <c r="M726" i="1" s="1"/>
  <c r="N726" i="1" s="1"/>
  <c r="O726" i="1" s="1"/>
  <c r="P725" i="1"/>
  <c r="Y725" i="1"/>
  <c r="X725" i="1"/>
  <c r="Z724" i="1" l="1"/>
  <c r="AA724" i="1" s="1"/>
  <c r="AB724" i="1" s="1"/>
  <c r="Q725" i="1"/>
  <c r="S725" i="1" s="1"/>
  <c r="W725" i="1"/>
  <c r="Y726" i="1"/>
  <c r="P726" i="1"/>
  <c r="U724" i="1"/>
  <c r="V724" i="1" s="1"/>
  <c r="T725" i="1"/>
  <c r="R726" i="1"/>
  <c r="AB725" i="1"/>
  <c r="AA725" i="1"/>
  <c r="L727" i="1"/>
  <c r="M727" i="1" s="1"/>
  <c r="N727" i="1" s="1"/>
  <c r="O727" i="1" s="1"/>
  <c r="X726" i="1"/>
  <c r="U725" i="1" l="1"/>
  <c r="V725" i="1" s="1"/>
  <c r="Z725" i="1"/>
  <c r="L728" i="1"/>
  <c r="M728" i="1" s="1"/>
  <c r="N728" i="1" s="1"/>
  <c r="O728" i="1" s="1"/>
  <c r="Q726" i="1"/>
  <c r="Z726" i="1" s="1"/>
  <c r="AA726" i="1" s="1"/>
  <c r="AB726" i="1" s="1"/>
  <c r="W726" i="1"/>
  <c r="P727" i="1"/>
  <c r="Y727" i="1"/>
  <c r="R727" i="1"/>
  <c r="T726" i="1"/>
  <c r="X727" i="1"/>
  <c r="S726" i="1" l="1"/>
  <c r="T727" i="1"/>
  <c r="R728" i="1"/>
  <c r="Y728" i="1"/>
  <c r="P728" i="1"/>
  <c r="W727" i="1"/>
  <c r="Q727" i="1"/>
  <c r="S727" i="1" s="1"/>
  <c r="U726" i="1"/>
  <c r="V726" i="1" s="1"/>
  <c r="X728" i="1"/>
  <c r="L729" i="1"/>
  <c r="M729" i="1" s="1"/>
  <c r="N729" i="1" s="1"/>
  <c r="O729" i="1" s="1"/>
  <c r="Z727" i="1" l="1"/>
  <c r="AA727" i="1" s="1"/>
  <c r="AB727" i="1" s="1"/>
  <c r="L730" i="1"/>
  <c r="M730" i="1" s="1"/>
  <c r="N730" i="1" s="1"/>
  <c r="O730" i="1" s="1"/>
  <c r="P729" i="1"/>
  <c r="Y729" i="1"/>
  <c r="W728" i="1"/>
  <c r="Q728" i="1"/>
  <c r="S728" i="1" s="1"/>
  <c r="Z728" i="1"/>
  <c r="R729" i="1"/>
  <c r="T728" i="1"/>
  <c r="X729" i="1"/>
  <c r="AA728" i="1"/>
  <c r="AB728" i="1"/>
  <c r="U727" i="1"/>
  <c r="V727" i="1" s="1"/>
  <c r="AB729" i="1" l="1"/>
  <c r="AA729" i="1"/>
  <c r="U728" i="1"/>
  <c r="V728" i="1" s="1"/>
  <c r="Z729" i="1"/>
  <c r="Q729" i="1"/>
  <c r="W729" i="1"/>
  <c r="T729" i="1"/>
  <c r="R730" i="1"/>
  <c r="S729" i="1"/>
  <c r="Y730" i="1"/>
  <c r="P730" i="1"/>
  <c r="X730" i="1"/>
  <c r="L731" i="1"/>
  <c r="M731" i="1" s="1"/>
  <c r="N731" i="1" s="1"/>
  <c r="O731" i="1" s="1"/>
  <c r="X731" i="1" l="1"/>
  <c r="U729" i="1"/>
  <c r="V729" i="1" s="1"/>
  <c r="Q730" i="1"/>
  <c r="S730" i="1" s="1"/>
  <c r="W730" i="1"/>
  <c r="Z730" i="1"/>
  <c r="L732" i="1"/>
  <c r="M732" i="1" s="1"/>
  <c r="N732" i="1" s="1"/>
  <c r="O732" i="1" s="1"/>
  <c r="T730" i="1"/>
  <c r="R731" i="1"/>
  <c r="P731" i="1"/>
  <c r="X732" i="1"/>
  <c r="Y731" i="1"/>
  <c r="AA730" i="1"/>
  <c r="AB730" i="1"/>
  <c r="L733" i="1" l="1"/>
  <c r="M733" i="1" s="1"/>
  <c r="N733" i="1" s="1"/>
  <c r="O733" i="1" s="1"/>
  <c r="AB731" i="1"/>
  <c r="AA731" i="1"/>
  <c r="U730" i="1"/>
  <c r="V730" i="1" s="1"/>
  <c r="R732" i="1"/>
  <c r="T731" i="1"/>
  <c r="Z731" i="1"/>
  <c r="Q731" i="1"/>
  <c r="S731" i="1" s="1"/>
  <c r="W731" i="1"/>
  <c r="Y732" i="1"/>
  <c r="P732" i="1"/>
  <c r="X733" i="1" s="1"/>
  <c r="U731" i="1" l="1"/>
  <c r="V731" i="1" s="1"/>
  <c r="W732" i="1"/>
  <c r="Z732" i="1"/>
  <c r="Q732" i="1"/>
  <c r="S732" i="1" s="1"/>
  <c r="R733" i="1"/>
  <c r="T732" i="1"/>
  <c r="L734" i="1"/>
  <c r="M734" i="1" s="1"/>
  <c r="N734" i="1" s="1"/>
  <c r="O734" i="1" s="1"/>
  <c r="AA732" i="1"/>
  <c r="AB732" i="1"/>
  <c r="P733" i="1"/>
  <c r="Y733" i="1"/>
  <c r="W733" i="1" l="1"/>
  <c r="Z733" i="1"/>
  <c r="Q733" i="1"/>
  <c r="S733" i="1" s="1"/>
  <c r="L735" i="1"/>
  <c r="M735" i="1" s="1"/>
  <c r="N735" i="1" s="1"/>
  <c r="O735" i="1" s="1"/>
  <c r="U732" i="1"/>
  <c r="V732" i="1" s="1"/>
  <c r="AB733" i="1"/>
  <c r="AA733" i="1"/>
  <c r="T733" i="1"/>
  <c r="R734" i="1"/>
  <c r="X734" i="1"/>
  <c r="Y734" i="1"/>
  <c r="P734" i="1"/>
  <c r="X735" i="1" l="1"/>
  <c r="R735" i="1"/>
  <c r="T734" i="1"/>
  <c r="L736" i="1"/>
  <c r="M736" i="1" s="1"/>
  <c r="N736" i="1" s="1"/>
  <c r="O736" i="1" s="1"/>
  <c r="Q734" i="1"/>
  <c r="S734" i="1" s="1"/>
  <c r="W734" i="1"/>
  <c r="Z734" i="1"/>
  <c r="AB734" i="1"/>
  <c r="AA734" i="1"/>
  <c r="U733" i="1"/>
  <c r="V733" i="1" s="1"/>
  <c r="Y735" i="1"/>
  <c r="P735" i="1"/>
  <c r="X736" i="1" l="1"/>
  <c r="AB735" i="1"/>
  <c r="AA735" i="1"/>
  <c r="L737" i="1"/>
  <c r="M737" i="1" s="1"/>
  <c r="N737" i="1" s="1"/>
  <c r="O737" i="1" s="1"/>
  <c r="U734" i="1"/>
  <c r="V734" i="1" s="1"/>
  <c r="Z735" i="1"/>
  <c r="Q735" i="1"/>
  <c r="S735" i="1" s="1"/>
  <c r="W735" i="1"/>
  <c r="Y736" i="1"/>
  <c r="P736" i="1"/>
  <c r="R736" i="1"/>
  <c r="T735" i="1"/>
  <c r="R737" i="1" l="1"/>
  <c r="T736" i="1"/>
  <c r="L738" i="1"/>
  <c r="M738" i="1" s="1"/>
  <c r="N738" i="1" s="1"/>
  <c r="O738" i="1" s="1"/>
  <c r="W736" i="1"/>
  <c r="Z736" i="1"/>
  <c r="Q736" i="1"/>
  <c r="S736" i="1" s="1"/>
  <c r="P737" i="1"/>
  <c r="Y737" i="1"/>
  <c r="AA736" i="1"/>
  <c r="AB736" i="1"/>
  <c r="U735" i="1"/>
  <c r="V735" i="1" s="1"/>
  <c r="X737" i="1"/>
  <c r="X738" i="1" l="1"/>
  <c r="L739" i="1"/>
  <c r="M739" i="1" s="1"/>
  <c r="N739" i="1" s="1"/>
  <c r="O739" i="1" s="1"/>
  <c r="AB737" i="1"/>
  <c r="AA737" i="1"/>
  <c r="U736" i="1"/>
  <c r="V736" i="1" s="1"/>
  <c r="T737" i="1"/>
  <c r="R738" i="1"/>
  <c r="W737" i="1"/>
  <c r="Z737" i="1"/>
  <c r="Q737" i="1"/>
  <c r="S737" i="1" s="1"/>
  <c r="Y738" i="1"/>
  <c r="P738" i="1"/>
  <c r="X739" i="1" l="1"/>
  <c r="AB738" i="1"/>
  <c r="AA738" i="1"/>
  <c r="Y739" i="1"/>
  <c r="P739" i="1"/>
  <c r="R739" i="1"/>
  <c r="T738" i="1"/>
  <c r="U737" i="1"/>
  <c r="V737" i="1" s="1"/>
  <c r="Q738" i="1"/>
  <c r="S738" i="1" s="1"/>
  <c r="W738" i="1"/>
  <c r="Z738" i="1"/>
  <c r="L740" i="1"/>
  <c r="M740" i="1" s="1"/>
  <c r="N740" i="1" s="1"/>
  <c r="O740" i="1" s="1"/>
  <c r="Z739" i="1" l="1"/>
  <c r="Q739" i="1"/>
  <c r="S739" i="1" s="1"/>
  <c r="W739" i="1"/>
  <c r="U738" i="1"/>
  <c r="V738" i="1" s="1"/>
  <c r="AB739" i="1"/>
  <c r="AA739" i="1"/>
  <c r="R740" i="1"/>
  <c r="T739" i="1"/>
  <c r="Y740" i="1"/>
  <c r="P740" i="1"/>
  <c r="L741" i="1"/>
  <c r="M741" i="1" s="1"/>
  <c r="N741" i="1" s="1"/>
  <c r="O741" i="1" s="1"/>
  <c r="X740" i="1"/>
  <c r="X741" i="1" l="1"/>
  <c r="U739" i="1"/>
  <c r="V739" i="1" s="1"/>
  <c r="R741" i="1"/>
  <c r="T740" i="1"/>
  <c r="W740" i="1"/>
  <c r="Q740" i="1"/>
  <c r="S740" i="1" s="1"/>
  <c r="L742" i="1"/>
  <c r="M742" i="1" s="1"/>
  <c r="N742" i="1" s="1"/>
  <c r="O742" i="1" s="1"/>
  <c r="P741" i="1"/>
  <c r="Y741" i="1"/>
  <c r="T741" i="1" l="1"/>
  <c r="R742" i="1"/>
  <c r="W741" i="1"/>
  <c r="Q741" i="1"/>
  <c r="S741" i="1" s="1"/>
  <c r="Z740" i="1"/>
  <c r="AA740" i="1" s="1"/>
  <c r="AB740" i="1" s="1"/>
  <c r="Y742" i="1"/>
  <c r="P742" i="1"/>
  <c r="X742" i="1"/>
  <c r="AB741" i="1"/>
  <c r="AA741" i="1"/>
  <c r="L743" i="1"/>
  <c r="M743" i="1" s="1"/>
  <c r="N743" i="1" s="1"/>
  <c r="O743" i="1" s="1"/>
  <c r="U740" i="1"/>
  <c r="V740" i="1" s="1"/>
  <c r="Y743" i="1" l="1"/>
  <c r="P743" i="1"/>
  <c r="R743" i="1"/>
  <c r="T742" i="1"/>
  <c r="AB742" i="1"/>
  <c r="AA742" i="1"/>
  <c r="L744" i="1"/>
  <c r="M744" i="1" s="1"/>
  <c r="N744" i="1" s="1"/>
  <c r="O744" i="1" s="1"/>
  <c r="X743" i="1"/>
  <c r="Q742" i="1"/>
  <c r="S742" i="1" s="1"/>
  <c r="W742" i="1"/>
  <c r="Z741" i="1"/>
  <c r="Z742" i="1" s="1"/>
  <c r="U741" i="1"/>
  <c r="V741" i="1" s="1"/>
  <c r="X744" i="1" l="1"/>
  <c r="R744" i="1"/>
  <c r="T743" i="1"/>
  <c r="Y744" i="1"/>
  <c r="P744" i="1"/>
  <c r="Z743" i="1"/>
  <c r="Q743" i="1"/>
  <c r="S743" i="1" s="1"/>
  <c r="W743" i="1"/>
  <c r="L745" i="1"/>
  <c r="M745" i="1" s="1"/>
  <c r="N745" i="1" s="1"/>
  <c r="O745" i="1" s="1"/>
  <c r="X745" i="1" s="1"/>
  <c r="U742" i="1"/>
  <c r="V742" i="1" s="1"/>
  <c r="AB743" i="1"/>
  <c r="AA743" i="1"/>
  <c r="L746" i="1" l="1"/>
  <c r="M746" i="1" s="1"/>
  <c r="N746" i="1" s="1"/>
  <c r="O746" i="1" s="1"/>
  <c r="P745" i="1"/>
  <c r="Y745" i="1"/>
  <c r="W744" i="1"/>
  <c r="Z744" i="1"/>
  <c r="Q744" i="1"/>
  <c r="S744" i="1" s="1"/>
  <c r="U743" i="1"/>
  <c r="V743" i="1" s="1"/>
  <c r="AA744" i="1"/>
  <c r="AB744" i="1"/>
  <c r="R745" i="1"/>
  <c r="T744" i="1"/>
  <c r="X746" i="1" l="1"/>
  <c r="W745" i="1"/>
  <c r="Z745" i="1"/>
  <c r="Q745" i="1"/>
  <c r="S745" i="1" s="1"/>
  <c r="Y746" i="1"/>
  <c r="P746" i="1"/>
  <c r="U744" i="1"/>
  <c r="V744" i="1" s="1"/>
  <c r="T745" i="1"/>
  <c r="R746" i="1"/>
  <c r="AB745" i="1"/>
  <c r="AA745" i="1"/>
  <c r="L747" i="1"/>
  <c r="M747" i="1" s="1"/>
  <c r="N747" i="1" s="1"/>
  <c r="O747" i="1" s="1"/>
  <c r="X747" i="1" s="1"/>
  <c r="AB746" i="1" l="1"/>
  <c r="AA746" i="1"/>
  <c r="R747" i="1"/>
  <c r="T746" i="1"/>
  <c r="U745" i="1"/>
  <c r="V745" i="1" s="1"/>
  <c r="Y747" i="1"/>
  <c r="P747" i="1"/>
  <c r="L748" i="1"/>
  <c r="M748" i="1" s="1"/>
  <c r="N748" i="1" s="1"/>
  <c r="O748" i="1" s="1"/>
  <c r="Q746" i="1"/>
  <c r="S746" i="1" s="1"/>
  <c r="W746" i="1"/>
  <c r="Z746" i="1"/>
  <c r="U746" i="1" l="1"/>
  <c r="V746" i="1" s="1"/>
  <c r="R748" i="1"/>
  <c r="T747" i="1"/>
  <c r="L749" i="1"/>
  <c r="M749" i="1" s="1"/>
  <c r="N749" i="1" s="1"/>
  <c r="O749" i="1" s="1"/>
  <c r="Z747" i="1"/>
  <c r="Q747" i="1"/>
  <c r="S747" i="1" s="1"/>
  <c r="W747" i="1"/>
  <c r="Y748" i="1"/>
  <c r="P748" i="1"/>
  <c r="AB747" i="1"/>
  <c r="AA747" i="1"/>
  <c r="X748" i="1"/>
  <c r="X749" i="1" l="1"/>
  <c r="U747" i="1"/>
  <c r="V747" i="1" s="1"/>
  <c r="L750" i="1"/>
  <c r="M750" i="1" s="1"/>
  <c r="N750" i="1" s="1"/>
  <c r="O750" i="1" s="1"/>
  <c r="R749" i="1"/>
  <c r="T748" i="1"/>
  <c r="W748" i="1"/>
  <c r="Z748" i="1"/>
  <c r="Q748" i="1"/>
  <c r="S748" i="1" s="1"/>
  <c r="AA748" i="1"/>
  <c r="AB748" i="1"/>
  <c r="P749" i="1"/>
  <c r="Y749" i="1"/>
  <c r="W749" i="1" l="1"/>
  <c r="Z749" i="1"/>
  <c r="Q749" i="1"/>
  <c r="S749" i="1" s="1"/>
  <c r="Y750" i="1"/>
  <c r="P750" i="1"/>
  <c r="AB749" i="1"/>
  <c r="AA749" i="1"/>
  <c r="U748" i="1"/>
  <c r="V748" i="1" s="1"/>
  <c r="L751" i="1"/>
  <c r="M751" i="1" s="1"/>
  <c r="N751" i="1" s="1"/>
  <c r="O751" i="1" s="1"/>
  <c r="X750" i="1"/>
  <c r="T749" i="1"/>
  <c r="R750" i="1"/>
  <c r="AB750" i="1" l="1"/>
  <c r="AA750" i="1"/>
  <c r="Y751" i="1"/>
  <c r="P751" i="1"/>
  <c r="L752" i="1"/>
  <c r="M752" i="1" s="1"/>
  <c r="N752" i="1" s="1"/>
  <c r="O752" i="1" s="1"/>
  <c r="X751" i="1"/>
  <c r="R751" i="1"/>
  <c r="T750" i="1"/>
  <c r="U749" i="1"/>
  <c r="V749" i="1" s="1"/>
  <c r="Q750" i="1"/>
  <c r="S750" i="1" s="1"/>
  <c r="W750" i="1"/>
  <c r="Z750" i="1"/>
  <c r="Z751" i="1" l="1"/>
  <c r="Q751" i="1"/>
  <c r="W751" i="1"/>
  <c r="AB751" i="1"/>
  <c r="AA751" i="1"/>
  <c r="U750" i="1"/>
  <c r="V750" i="1" s="1"/>
  <c r="L753" i="1"/>
  <c r="M753" i="1" s="1"/>
  <c r="N753" i="1" s="1"/>
  <c r="O753" i="1" s="1"/>
  <c r="R752" i="1"/>
  <c r="Y752" i="1"/>
  <c r="P752" i="1"/>
  <c r="T751" i="1"/>
  <c r="S751" i="1"/>
  <c r="X752" i="1"/>
  <c r="P753" i="1" l="1"/>
  <c r="Y753" i="1"/>
  <c r="R753" i="1"/>
  <c r="T752" i="1"/>
  <c r="W752" i="1"/>
  <c r="Z752" i="1"/>
  <c r="Q752" i="1"/>
  <c r="S752" i="1" s="1"/>
  <c r="L754" i="1"/>
  <c r="M754" i="1" s="1"/>
  <c r="N754" i="1" s="1"/>
  <c r="O754" i="1" s="1"/>
  <c r="AA752" i="1"/>
  <c r="AB752" i="1"/>
  <c r="U751" i="1"/>
  <c r="V751" i="1" s="1"/>
  <c r="X753" i="1"/>
  <c r="X754" i="1" l="1"/>
  <c r="AB753" i="1"/>
  <c r="AA753" i="1"/>
  <c r="L755" i="1"/>
  <c r="M755" i="1" s="1"/>
  <c r="N755" i="1" s="1"/>
  <c r="O755" i="1" s="1"/>
  <c r="U752" i="1"/>
  <c r="V752" i="1" s="1"/>
  <c r="Y754" i="1"/>
  <c r="P754" i="1"/>
  <c r="T753" i="1"/>
  <c r="R754" i="1"/>
  <c r="W753" i="1"/>
  <c r="Z753" i="1"/>
  <c r="Q753" i="1"/>
  <c r="S753" i="1" s="1"/>
  <c r="X755" i="1" l="1"/>
  <c r="R755" i="1"/>
  <c r="T754" i="1"/>
  <c r="Q754" i="1"/>
  <c r="S754" i="1" s="1"/>
  <c r="W754" i="1"/>
  <c r="Z754" i="1"/>
  <c r="AB754" i="1"/>
  <c r="AA754" i="1"/>
  <c r="Y755" i="1"/>
  <c r="P755" i="1"/>
  <c r="L756" i="1"/>
  <c r="M756" i="1" s="1"/>
  <c r="N756" i="1" s="1"/>
  <c r="O756" i="1" s="1"/>
  <c r="X756" i="1" s="1"/>
  <c r="U753" i="1"/>
  <c r="V753" i="1" s="1"/>
  <c r="L757" i="1" l="1"/>
  <c r="M757" i="1" s="1"/>
  <c r="N757" i="1" s="1"/>
  <c r="O757" i="1" s="1"/>
  <c r="Z755" i="1"/>
  <c r="Q755" i="1"/>
  <c r="S755" i="1" s="1"/>
  <c r="W755" i="1"/>
  <c r="U754" i="1"/>
  <c r="V754" i="1" s="1"/>
  <c r="Y756" i="1"/>
  <c r="P756" i="1"/>
  <c r="AB755" i="1"/>
  <c r="AA755" i="1"/>
  <c r="R756" i="1"/>
  <c r="T755" i="1"/>
  <c r="X757" i="1" l="1"/>
  <c r="R757" i="1"/>
  <c r="T756" i="1"/>
  <c r="L758" i="1"/>
  <c r="M758" i="1" s="1"/>
  <c r="N758" i="1" s="1"/>
  <c r="O758" i="1" s="1"/>
  <c r="AA756" i="1"/>
  <c r="AB756" i="1"/>
  <c r="U755" i="1"/>
  <c r="V755" i="1" s="1"/>
  <c r="W756" i="1"/>
  <c r="Z756" i="1"/>
  <c r="Q756" i="1"/>
  <c r="S756" i="1" s="1"/>
  <c r="P757" i="1"/>
  <c r="Y757" i="1"/>
  <c r="L759" i="1" l="1"/>
  <c r="M759" i="1" s="1"/>
  <c r="N759" i="1" s="1"/>
  <c r="O759" i="1" s="1"/>
  <c r="U756" i="1"/>
  <c r="V756" i="1" s="1"/>
  <c r="W757" i="1"/>
  <c r="Z757" i="1"/>
  <c r="Q757" i="1"/>
  <c r="AB757" i="1"/>
  <c r="AA757" i="1"/>
  <c r="T757" i="1"/>
  <c r="S757" i="1"/>
  <c r="R758" i="1"/>
  <c r="X758" i="1"/>
  <c r="Y758" i="1"/>
  <c r="P758" i="1"/>
  <c r="X759" i="1" l="1"/>
  <c r="R759" i="1"/>
  <c r="T758" i="1"/>
  <c r="Q758" i="1"/>
  <c r="S758" i="1" s="1"/>
  <c r="W758" i="1"/>
  <c r="Z758" i="1"/>
  <c r="Y759" i="1"/>
  <c r="P759" i="1"/>
  <c r="AB758" i="1"/>
  <c r="AA758" i="1"/>
  <c r="U757" i="1"/>
  <c r="V757" i="1" s="1"/>
  <c r="L760" i="1"/>
  <c r="M760" i="1" s="1"/>
  <c r="N760" i="1" s="1"/>
  <c r="O760" i="1" s="1"/>
  <c r="Z759" i="1" l="1"/>
  <c r="Q759" i="1"/>
  <c r="W759" i="1"/>
  <c r="AB759" i="1"/>
  <c r="AA759" i="1"/>
  <c r="U758" i="1"/>
  <c r="V758" i="1" s="1"/>
  <c r="Y760" i="1"/>
  <c r="P760" i="1"/>
  <c r="L761" i="1"/>
  <c r="M761" i="1" s="1"/>
  <c r="N761" i="1" s="1"/>
  <c r="O761" i="1" s="1"/>
  <c r="X760" i="1"/>
  <c r="R760" i="1"/>
  <c r="T759" i="1"/>
  <c r="S759" i="1"/>
  <c r="X761" i="1" l="1"/>
  <c r="L762" i="1"/>
  <c r="M762" i="1" s="1"/>
  <c r="N762" i="1" s="1"/>
  <c r="O762" i="1" s="1"/>
  <c r="U759" i="1"/>
  <c r="V759" i="1" s="1"/>
  <c r="P761" i="1"/>
  <c r="Y761" i="1"/>
  <c r="AA760" i="1"/>
  <c r="AB760" i="1"/>
  <c r="R761" i="1"/>
  <c r="T760" i="1"/>
  <c r="W760" i="1"/>
  <c r="Z760" i="1"/>
  <c r="Q760" i="1"/>
  <c r="S760" i="1" s="1"/>
  <c r="W761" i="1" l="1"/>
  <c r="Z761" i="1"/>
  <c r="Q761" i="1"/>
  <c r="S761" i="1" s="1"/>
  <c r="U760" i="1"/>
  <c r="V760" i="1" s="1"/>
  <c r="AB761" i="1"/>
  <c r="AA761" i="1"/>
  <c r="Y762" i="1"/>
  <c r="P762" i="1"/>
  <c r="T761" i="1"/>
  <c r="R762" i="1"/>
  <c r="X762" i="1"/>
  <c r="L763" i="1"/>
  <c r="M763" i="1" s="1"/>
  <c r="N763" i="1" s="1"/>
  <c r="O763" i="1" s="1"/>
  <c r="Y763" i="1" l="1"/>
  <c r="P763" i="1"/>
  <c r="AB762" i="1"/>
  <c r="AA762" i="1"/>
  <c r="R763" i="1"/>
  <c r="T762" i="1"/>
  <c r="Q762" i="1"/>
  <c r="S762" i="1" s="1"/>
  <c r="W762" i="1"/>
  <c r="Z762" i="1"/>
  <c r="L764" i="1"/>
  <c r="M764" i="1" s="1"/>
  <c r="N764" i="1" s="1"/>
  <c r="O764" i="1" s="1"/>
  <c r="U761" i="1"/>
  <c r="V761" i="1" s="1"/>
  <c r="X763" i="1"/>
  <c r="X764" i="1" l="1"/>
  <c r="U762" i="1"/>
  <c r="V762" i="1" s="1"/>
  <c r="L765" i="1"/>
  <c r="M765" i="1" s="1"/>
  <c r="N765" i="1" s="1"/>
  <c r="O765" i="1" s="1"/>
  <c r="R764" i="1"/>
  <c r="T763" i="1"/>
  <c r="Z763" i="1"/>
  <c r="Q763" i="1"/>
  <c r="S763" i="1" s="1"/>
  <c r="W763" i="1"/>
  <c r="Y764" i="1"/>
  <c r="P764" i="1"/>
  <c r="AB763" i="1"/>
  <c r="AA763" i="1"/>
  <c r="AA764" i="1" l="1"/>
  <c r="AB764" i="1"/>
  <c r="L766" i="1"/>
  <c r="M766" i="1" s="1"/>
  <c r="N766" i="1" s="1"/>
  <c r="O766" i="1" s="1"/>
  <c r="W764" i="1"/>
  <c r="Z764" i="1"/>
  <c r="Q764" i="1"/>
  <c r="X765" i="1"/>
  <c r="P765" i="1"/>
  <c r="Y765" i="1"/>
  <c r="S764" i="1"/>
  <c r="R765" i="1"/>
  <c r="T764" i="1"/>
  <c r="U763" i="1"/>
  <c r="V763" i="1" s="1"/>
  <c r="Y766" i="1" l="1"/>
  <c r="P766" i="1"/>
  <c r="AB765" i="1"/>
  <c r="AA765" i="1"/>
  <c r="L767" i="1"/>
  <c r="M767" i="1" s="1"/>
  <c r="N767" i="1" s="1"/>
  <c r="O767" i="1" s="1"/>
  <c r="U764" i="1"/>
  <c r="V764" i="1" s="1"/>
  <c r="X766" i="1"/>
  <c r="T765" i="1"/>
  <c r="R766" i="1"/>
  <c r="W765" i="1"/>
  <c r="Z765" i="1"/>
  <c r="Q765" i="1"/>
  <c r="S765" i="1" s="1"/>
  <c r="Y767" i="1" l="1"/>
  <c r="P767" i="1"/>
  <c r="X767" i="1"/>
  <c r="R767" i="1"/>
  <c r="T766" i="1"/>
  <c r="U765" i="1"/>
  <c r="V765" i="1" s="1"/>
  <c r="L768" i="1"/>
  <c r="M768" i="1" s="1"/>
  <c r="N768" i="1" s="1"/>
  <c r="O768" i="1" s="1"/>
  <c r="X768" i="1" s="1"/>
  <c r="Q766" i="1"/>
  <c r="S766" i="1" s="1"/>
  <c r="W766" i="1"/>
  <c r="Z766" i="1"/>
  <c r="AB766" i="1"/>
  <c r="AA766" i="1"/>
  <c r="Y768" i="1" l="1"/>
  <c r="P768" i="1"/>
  <c r="U766" i="1"/>
  <c r="V766" i="1" s="1"/>
  <c r="Z767" i="1"/>
  <c r="Q767" i="1"/>
  <c r="W767" i="1"/>
  <c r="L769" i="1"/>
  <c r="M769" i="1" s="1"/>
  <c r="N769" i="1" s="1"/>
  <c r="O769" i="1" s="1"/>
  <c r="R768" i="1"/>
  <c r="T767" i="1"/>
  <c r="S767" i="1"/>
  <c r="AB767" i="1"/>
  <c r="AA767" i="1"/>
  <c r="U767" i="1" l="1"/>
  <c r="V767" i="1" s="1"/>
  <c r="W768" i="1"/>
  <c r="Q768" i="1"/>
  <c r="Z768" i="1" s="1"/>
  <c r="AA768" i="1" s="1"/>
  <c r="AB768" i="1" s="1"/>
  <c r="P769" i="1"/>
  <c r="Y769" i="1"/>
  <c r="R769" i="1"/>
  <c r="T768" i="1"/>
  <c r="L770" i="1"/>
  <c r="M770" i="1" s="1"/>
  <c r="N770" i="1" s="1"/>
  <c r="O770" i="1" s="1"/>
  <c r="X769" i="1"/>
  <c r="S768" i="1" l="1"/>
  <c r="Y770" i="1"/>
  <c r="P770" i="1"/>
  <c r="U768" i="1"/>
  <c r="V768" i="1" s="1"/>
  <c r="X770" i="1"/>
  <c r="L771" i="1"/>
  <c r="M771" i="1" s="1"/>
  <c r="N771" i="1" s="1"/>
  <c r="O771" i="1" s="1"/>
  <c r="T769" i="1"/>
  <c r="R770" i="1"/>
  <c r="W769" i="1"/>
  <c r="Q769" i="1"/>
  <c r="S769" i="1" s="1"/>
  <c r="Z769" i="1" l="1"/>
  <c r="AA769" i="1" s="1"/>
  <c r="AB769" i="1" s="1"/>
  <c r="R771" i="1"/>
  <c r="T770" i="1"/>
  <c r="L772" i="1"/>
  <c r="M772" i="1" s="1"/>
  <c r="N772" i="1" s="1"/>
  <c r="O772" i="1" s="1"/>
  <c r="Q770" i="1"/>
  <c r="S770" i="1" s="1"/>
  <c r="W770" i="1"/>
  <c r="Z770" i="1"/>
  <c r="AB770" i="1"/>
  <c r="AA770" i="1"/>
  <c r="U769" i="1"/>
  <c r="V769" i="1" s="1"/>
  <c r="Y771" i="1"/>
  <c r="P771" i="1"/>
  <c r="X771" i="1"/>
  <c r="X772" i="1" l="1"/>
  <c r="Z771" i="1"/>
  <c r="Q771" i="1"/>
  <c r="S771" i="1" s="1"/>
  <c r="W771" i="1"/>
  <c r="L773" i="1"/>
  <c r="M773" i="1" s="1"/>
  <c r="N773" i="1" s="1"/>
  <c r="O773" i="1" s="1"/>
  <c r="AB771" i="1"/>
  <c r="AA771" i="1"/>
  <c r="U770" i="1"/>
  <c r="V770" i="1" s="1"/>
  <c r="Y772" i="1"/>
  <c r="P772" i="1"/>
  <c r="R772" i="1"/>
  <c r="T771" i="1"/>
  <c r="T772" i="1" l="1"/>
  <c r="P773" i="1"/>
  <c r="R773" i="1"/>
  <c r="Y773" i="1"/>
  <c r="AA772" i="1"/>
  <c r="AB772" i="1"/>
  <c r="W772" i="1"/>
  <c r="Z772" i="1"/>
  <c r="Q772" i="1"/>
  <c r="S772" i="1" s="1"/>
  <c r="U771" i="1"/>
  <c r="V771" i="1" s="1"/>
  <c r="X773" i="1"/>
  <c r="L774" i="1"/>
  <c r="M774" i="1" s="1"/>
  <c r="N774" i="1" s="1"/>
  <c r="O774" i="1" s="1"/>
  <c r="X774" i="1" s="1"/>
  <c r="Y774" i="1" l="1"/>
  <c r="P774" i="1"/>
  <c r="W773" i="1"/>
  <c r="Q773" i="1"/>
  <c r="Z773" i="1" s="1"/>
  <c r="AA773" i="1" s="1"/>
  <c r="AB773" i="1" s="1"/>
  <c r="L775" i="1"/>
  <c r="M775" i="1" s="1"/>
  <c r="N775" i="1" s="1"/>
  <c r="O775" i="1" s="1"/>
  <c r="U772" i="1"/>
  <c r="V772" i="1" s="1"/>
  <c r="T773" i="1"/>
  <c r="R774" i="1"/>
  <c r="S773" i="1" l="1"/>
  <c r="U773" i="1" s="1"/>
  <c r="V773" i="1" s="1"/>
  <c r="Y775" i="1"/>
  <c r="P775" i="1"/>
  <c r="L776" i="1"/>
  <c r="M776" i="1" s="1"/>
  <c r="N776" i="1" s="1"/>
  <c r="O776" i="1" s="1"/>
  <c r="X775" i="1"/>
  <c r="R775" i="1"/>
  <c r="T774" i="1"/>
  <c r="Q774" i="1"/>
  <c r="S774" i="1" s="1"/>
  <c r="W774" i="1"/>
  <c r="Z774" i="1" l="1"/>
  <c r="AA774" i="1" s="1"/>
  <c r="AB774" i="1" s="1"/>
  <c r="X776" i="1"/>
  <c r="L777" i="1"/>
  <c r="M777" i="1" s="1"/>
  <c r="N777" i="1" s="1"/>
  <c r="O777" i="1" s="1"/>
  <c r="R776" i="1"/>
  <c r="T775" i="1"/>
  <c r="U774" i="1"/>
  <c r="V774" i="1" s="1"/>
  <c r="Q775" i="1"/>
  <c r="S775" i="1" s="1"/>
  <c r="W775" i="1"/>
  <c r="Y776" i="1"/>
  <c r="P776" i="1"/>
  <c r="AB775" i="1"/>
  <c r="AA775" i="1"/>
  <c r="X777" i="1" l="1"/>
  <c r="Z775" i="1"/>
  <c r="U775" i="1"/>
  <c r="V775" i="1" s="1"/>
  <c r="R777" i="1"/>
  <c r="T776" i="1"/>
  <c r="W776" i="1"/>
  <c r="Q776" i="1"/>
  <c r="S776" i="1" s="1"/>
  <c r="L778" i="1"/>
  <c r="M778" i="1" s="1"/>
  <c r="N778" i="1" s="1"/>
  <c r="O778" i="1" s="1"/>
  <c r="P777" i="1"/>
  <c r="Y777" i="1"/>
  <c r="Z776" i="1" l="1"/>
  <c r="AA776" i="1" s="1"/>
  <c r="AB776" i="1" s="1"/>
  <c r="Y778" i="1"/>
  <c r="P778" i="1"/>
  <c r="AB777" i="1"/>
  <c r="AA777" i="1"/>
  <c r="L779" i="1"/>
  <c r="M779" i="1" s="1"/>
  <c r="N779" i="1" s="1"/>
  <c r="O779" i="1" s="1"/>
  <c r="U776" i="1"/>
  <c r="V776" i="1" s="1"/>
  <c r="W777" i="1"/>
  <c r="Q777" i="1"/>
  <c r="S777" i="1" s="1"/>
  <c r="X778" i="1"/>
  <c r="T777" i="1"/>
  <c r="R778" i="1"/>
  <c r="Z777" i="1" l="1"/>
  <c r="Y779" i="1"/>
  <c r="P779" i="1"/>
  <c r="X779" i="1"/>
  <c r="R779" i="1"/>
  <c r="T778" i="1"/>
  <c r="L780" i="1"/>
  <c r="M780" i="1" s="1"/>
  <c r="N780" i="1" s="1"/>
  <c r="O780" i="1" s="1"/>
  <c r="Q778" i="1"/>
  <c r="S778" i="1" s="1"/>
  <c r="W778" i="1"/>
  <c r="Z778" i="1"/>
  <c r="U777" i="1"/>
  <c r="V777" i="1" s="1"/>
  <c r="AB778" i="1"/>
  <c r="AA778" i="1"/>
  <c r="X780" i="1" l="1"/>
  <c r="L781" i="1"/>
  <c r="M781" i="1" s="1"/>
  <c r="N781" i="1" s="1"/>
  <c r="O781" i="1" s="1"/>
  <c r="U778" i="1"/>
  <c r="V778" i="1" s="1"/>
  <c r="Z779" i="1"/>
  <c r="Q779" i="1"/>
  <c r="S779" i="1" s="1"/>
  <c r="W779" i="1"/>
  <c r="Y780" i="1"/>
  <c r="P780" i="1"/>
  <c r="R780" i="1"/>
  <c r="T779" i="1"/>
  <c r="AB779" i="1"/>
  <c r="AA779" i="1"/>
  <c r="X781" i="1" l="1"/>
  <c r="AA780" i="1"/>
  <c r="AB780" i="1"/>
  <c r="U779" i="1"/>
  <c r="V779" i="1" s="1"/>
  <c r="R781" i="1"/>
  <c r="T780" i="1"/>
  <c r="L782" i="1"/>
  <c r="M782" i="1" s="1"/>
  <c r="N782" i="1" s="1"/>
  <c r="O782" i="1" s="1"/>
  <c r="W780" i="1"/>
  <c r="Z780" i="1"/>
  <c r="Q780" i="1"/>
  <c r="S780" i="1" s="1"/>
  <c r="P781" i="1"/>
  <c r="Y781" i="1"/>
  <c r="Y782" i="1" l="1"/>
  <c r="P782" i="1"/>
  <c r="L783" i="1"/>
  <c r="M783" i="1" s="1"/>
  <c r="N783" i="1" s="1"/>
  <c r="O783" i="1" s="1"/>
  <c r="W781" i="1"/>
  <c r="Z781" i="1"/>
  <c r="Q781" i="1"/>
  <c r="S781" i="1" s="1"/>
  <c r="AB781" i="1"/>
  <c r="AA781" i="1"/>
  <c r="U780" i="1"/>
  <c r="V780" i="1" s="1"/>
  <c r="X782" i="1"/>
  <c r="T781" i="1"/>
  <c r="R782" i="1"/>
  <c r="X783" i="1" l="1"/>
  <c r="R783" i="1"/>
  <c r="T782" i="1"/>
  <c r="L784" i="1"/>
  <c r="M784" i="1" s="1"/>
  <c r="N784" i="1" s="1"/>
  <c r="O784" i="1" s="1"/>
  <c r="Q782" i="1"/>
  <c r="S782" i="1" s="1"/>
  <c r="W782" i="1"/>
  <c r="Z782" i="1"/>
  <c r="U781" i="1"/>
  <c r="V781" i="1" s="1"/>
  <c r="Y783" i="1"/>
  <c r="P783" i="1"/>
  <c r="AB782" i="1"/>
  <c r="AA782" i="1"/>
  <c r="X784" i="1" l="1"/>
  <c r="L785" i="1"/>
  <c r="M785" i="1" s="1"/>
  <c r="N785" i="1" s="1"/>
  <c r="O785" i="1" s="1"/>
  <c r="Z783" i="1"/>
  <c r="Q783" i="1"/>
  <c r="S783" i="1" s="1"/>
  <c r="W783" i="1"/>
  <c r="AB783" i="1"/>
  <c r="AA783" i="1"/>
  <c r="U782" i="1"/>
  <c r="V782" i="1" s="1"/>
  <c r="Y784" i="1"/>
  <c r="P784" i="1"/>
  <c r="R784" i="1"/>
  <c r="T783" i="1"/>
  <c r="R785" i="1" l="1"/>
  <c r="T784" i="1"/>
  <c r="W784" i="1"/>
  <c r="Z784" i="1"/>
  <c r="Q784" i="1"/>
  <c r="S784" i="1" s="1"/>
  <c r="AA784" i="1"/>
  <c r="AB784" i="1"/>
  <c r="L786" i="1"/>
  <c r="M786" i="1" s="1"/>
  <c r="N786" i="1" s="1"/>
  <c r="O786" i="1" s="1"/>
  <c r="U783" i="1"/>
  <c r="V783" i="1" s="1"/>
  <c r="X785" i="1"/>
  <c r="P785" i="1"/>
  <c r="Y785" i="1"/>
  <c r="U784" i="1" l="1"/>
  <c r="V784" i="1" s="1"/>
  <c r="Y786" i="1"/>
  <c r="P786" i="1"/>
  <c r="T785" i="1"/>
  <c r="R786" i="1"/>
  <c r="AB785" i="1"/>
  <c r="AA785" i="1"/>
  <c r="X786" i="1"/>
  <c r="W785" i="1"/>
  <c r="Z785" i="1"/>
  <c r="Q785" i="1"/>
  <c r="S785" i="1" s="1"/>
  <c r="L787" i="1"/>
  <c r="M787" i="1" s="1"/>
  <c r="N787" i="1" s="1"/>
  <c r="O787" i="1" s="1"/>
  <c r="X787" i="1" s="1"/>
  <c r="R787" i="1" l="1"/>
  <c r="T786" i="1"/>
  <c r="Q786" i="1"/>
  <c r="S786" i="1" s="1"/>
  <c r="W786" i="1"/>
  <c r="L788" i="1"/>
  <c r="M788" i="1" s="1"/>
  <c r="N788" i="1" s="1"/>
  <c r="O788" i="1" s="1"/>
  <c r="Y787" i="1"/>
  <c r="P787" i="1"/>
  <c r="U785" i="1"/>
  <c r="V785" i="1" s="1"/>
  <c r="Z786" i="1" l="1"/>
  <c r="AA786" i="1" s="1"/>
  <c r="AB786" i="1" s="1"/>
  <c r="Q787" i="1"/>
  <c r="Z787" i="1" s="1"/>
  <c r="AA787" i="1" s="1"/>
  <c r="AB787" i="1" s="1"/>
  <c r="W787" i="1"/>
  <c r="L789" i="1"/>
  <c r="M789" i="1" s="1"/>
  <c r="N789" i="1" s="1"/>
  <c r="O789" i="1" s="1"/>
  <c r="Y788" i="1"/>
  <c r="P788" i="1"/>
  <c r="U786" i="1"/>
  <c r="V786" i="1" s="1"/>
  <c r="X788" i="1"/>
  <c r="R788" i="1"/>
  <c r="T787" i="1"/>
  <c r="S787" i="1"/>
  <c r="X789" i="1" l="1"/>
  <c r="U787" i="1"/>
  <c r="V787" i="1" s="1"/>
  <c r="L790" i="1"/>
  <c r="M790" i="1" s="1"/>
  <c r="N790" i="1" s="1"/>
  <c r="O790" i="1" s="1"/>
  <c r="W788" i="1"/>
  <c r="Z788" i="1"/>
  <c r="Q788" i="1"/>
  <c r="S788" i="1" s="1"/>
  <c r="P789" i="1"/>
  <c r="Y789" i="1"/>
  <c r="R789" i="1"/>
  <c r="T788" i="1"/>
  <c r="AA788" i="1"/>
  <c r="AB788" i="1" s="1"/>
  <c r="X790" i="1" l="1"/>
  <c r="U788" i="1"/>
  <c r="V788" i="1" s="1"/>
  <c r="T789" i="1"/>
  <c r="R790" i="1"/>
  <c r="W789" i="1"/>
  <c r="Q789" i="1"/>
  <c r="Z789" i="1" s="1"/>
  <c r="AA789" i="1" s="1"/>
  <c r="AB789" i="1" s="1"/>
  <c r="Y790" i="1"/>
  <c r="P790" i="1"/>
  <c r="L791" i="1"/>
  <c r="M791" i="1" s="1"/>
  <c r="N791" i="1" s="1"/>
  <c r="O791" i="1" s="1"/>
  <c r="R791" i="1" l="1"/>
  <c r="T790" i="1"/>
  <c r="L792" i="1"/>
  <c r="M792" i="1" s="1"/>
  <c r="N792" i="1" s="1"/>
  <c r="O792" i="1" s="1"/>
  <c r="AB790" i="1"/>
  <c r="AA790" i="1"/>
  <c r="S789" i="1"/>
  <c r="U789" i="1" s="1"/>
  <c r="V789" i="1" s="1"/>
  <c r="Q790" i="1"/>
  <c r="S790" i="1" s="1"/>
  <c r="W790" i="1"/>
  <c r="Z790" i="1"/>
  <c r="Y791" i="1"/>
  <c r="P791" i="1"/>
  <c r="X791" i="1"/>
  <c r="X792" i="1" l="1"/>
  <c r="AB791" i="1"/>
  <c r="AA791" i="1"/>
  <c r="L793" i="1"/>
  <c r="M793" i="1" s="1"/>
  <c r="N793" i="1" s="1"/>
  <c r="O793" i="1" s="1"/>
  <c r="U790" i="1"/>
  <c r="V790" i="1" s="1"/>
  <c r="Z791" i="1"/>
  <c r="Q791" i="1"/>
  <c r="S791" i="1" s="1"/>
  <c r="W791" i="1"/>
  <c r="Y792" i="1"/>
  <c r="P792" i="1"/>
  <c r="R792" i="1"/>
  <c r="T791" i="1"/>
  <c r="X793" i="1" l="1"/>
  <c r="U791" i="1"/>
  <c r="V791" i="1" s="1"/>
  <c r="L794" i="1"/>
  <c r="M794" i="1" s="1"/>
  <c r="N794" i="1" s="1"/>
  <c r="O794" i="1" s="1"/>
  <c r="W792" i="1"/>
  <c r="Q792" i="1"/>
  <c r="Z792" i="1" s="1"/>
  <c r="AA792" i="1" s="1"/>
  <c r="AB792" i="1" s="1"/>
  <c r="P793" i="1"/>
  <c r="Y793" i="1"/>
  <c r="R793" i="1"/>
  <c r="T792" i="1"/>
  <c r="S792" i="1" l="1"/>
  <c r="X794" i="1"/>
  <c r="AB793" i="1"/>
  <c r="AA793" i="1"/>
  <c r="U792" i="1"/>
  <c r="V792" i="1" s="1"/>
  <c r="T793" i="1"/>
  <c r="R794" i="1"/>
  <c r="W793" i="1"/>
  <c r="Z793" i="1"/>
  <c r="Q793" i="1"/>
  <c r="S793" i="1" s="1"/>
  <c r="Y794" i="1"/>
  <c r="P794" i="1"/>
  <c r="L795" i="1"/>
  <c r="M795" i="1" s="1"/>
  <c r="N795" i="1" s="1"/>
  <c r="O795" i="1" s="1"/>
  <c r="X795" i="1" l="1"/>
  <c r="U793" i="1"/>
  <c r="V793" i="1" s="1"/>
  <c r="Q794" i="1"/>
  <c r="S794" i="1" s="1"/>
  <c r="W794" i="1"/>
  <c r="Z794" i="1"/>
  <c r="AB794" i="1"/>
  <c r="AA794" i="1"/>
  <c r="R795" i="1"/>
  <c r="T794" i="1"/>
  <c r="Y795" i="1"/>
  <c r="P795" i="1"/>
  <c r="L796" i="1"/>
  <c r="M796" i="1" s="1"/>
  <c r="N796" i="1" s="1"/>
  <c r="O796" i="1" s="1"/>
  <c r="X796" i="1" l="1"/>
  <c r="U794" i="1"/>
  <c r="V794" i="1" s="1"/>
  <c r="Z795" i="1"/>
  <c r="Q795" i="1"/>
  <c r="S795" i="1" s="1"/>
  <c r="W795" i="1"/>
  <c r="T795" i="1"/>
  <c r="R796" i="1"/>
  <c r="Y796" i="1"/>
  <c r="P796" i="1"/>
  <c r="AB795" i="1"/>
  <c r="AA795" i="1"/>
  <c r="L797" i="1"/>
  <c r="M797" i="1" s="1"/>
  <c r="N797" i="1" s="1"/>
  <c r="O797" i="1" s="1"/>
  <c r="U795" i="1" l="1"/>
  <c r="V795" i="1" s="1"/>
  <c r="P797" i="1"/>
  <c r="Y797" i="1"/>
  <c r="R797" i="1"/>
  <c r="T796" i="1"/>
  <c r="X797" i="1"/>
  <c r="AA796" i="1"/>
  <c r="AB796" i="1"/>
  <c r="L798" i="1"/>
  <c r="M798" i="1" s="1"/>
  <c r="N798" i="1" s="1"/>
  <c r="O798" i="1" s="1"/>
  <c r="W796" i="1"/>
  <c r="Z796" i="1"/>
  <c r="Q796" i="1"/>
  <c r="S796" i="1" s="1"/>
  <c r="Y798" i="1" l="1"/>
  <c r="P798" i="1"/>
  <c r="AB797" i="1"/>
  <c r="AA797" i="1"/>
  <c r="L799" i="1"/>
  <c r="M799" i="1" s="1"/>
  <c r="N799" i="1" s="1"/>
  <c r="O799" i="1" s="1"/>
  <c r="U796" i="1"/>
  <c r="V796" i="1" s="1"/>
  <c r="X798" i="1"/>
  <c r="T797" i="1"/>
  <c r="R798" i="1"/>
  <c r="W797" i="1"/>
  <c r="Z797" i="1"/>
  <c r="Q797" i="1"/>
  <c r="S797" i="1" s="1"/>
  <c r="Y799" i="1" l="1"/>
  <c r="P799" i="1"/>
  <c r="X799" i="1"/>
  <c r="U797" i="1"/>
  <c r="V797" i="1" s="1"/>
  <c r="L800" i="1"/>
  <c r="M800" i="1" s="1"/>
  <c r="N800" i="1" s="1"/>
  <c r="O800" i="1" s="1"/>
  <c r="Q798" i="1"/>
  <c r="S798" i="1" s="1"/>
  <c r="W798" i="1"/>
  <c r="R799" i="1"/>
  <c r="T798" i="1"/>
  <c r="Z798" i="1" l="1"/>
  <c r="AA798" i="1" s="1"/>
  <c r="AB798" i="1" s="1"/>
  <c r="R800" i="1"/>
  <c r="T799" i="1"/>
  <c r="Y800" i="1"/>
  <c r="P800" i="1"/>
  <c r="X800" i="1"/>
  <c r="L801" i="1"/>
  <c r="M801" i="1" s="1"/>
  <c r="N801" i="1" s="1"/>
  <c r="O801" i="1" s="1"/>
  <c r="Z799" i="1"/>
  <c r="Q799" i="1"/>
  <c r="S799" i="1" s="1"/>
  <c r="W799" i="1"/>
  <c r="U798" i="1"/>
  <c r="V798" i="1" s="1"/>
  <c r="AB799" i="1"/>
  <c r="AA799" i="1"/>
  <c r="P801" i="1" l="1"/>
  <c r="Y801" i="1"/>
  <c r="X801" i="1"/>
  <c r="W800" i="1"/>
  <c r="Q800" i="1"/>
  <c r="S800" i="1" s="1"/>
  <c r="U799" i="1"/>
  <c r="V799" i="1" s="1"/>
  <c r="L802" i="1"/>
  <c r="M802" i="1" s="1"/>
  <c r="N802" i="1" s="1"/>
  <c r="O802" i="1" s="1"/>
  <c r="R801" i="1"/>
  <c r="T800" i="1"/>
  <c r="Z800" i="1" l="1"/>
  <c r="AA800" i="1" s="1"/>
  <c r="AB800" i="1" s="1"/>
  <c r="U800" i="1"/>
  <c r="V800" i="1" s="1"/>
  <c r="T801" i="1"/>
  <c r="R802" i="1"/>
  <c r="Y802" i="1"/>
  <c r="P802" i="1"/>
  <c r="X802" i="1"/>
  <c r="L803" i="1"/>
  <c r="M803" i="1" s="1"/>
  <c r="N803" i="1" s="1"/>
  <c r="O803" i="1" s="1"/>
  <c r="X803" i="1" s="1"/>
  <c r="W801" i="1"/>
  <c r="Q801" i="1"/>
  <c r="S801" i="1" s="1"/>
  <c r="Z801" i="1" l="1"/>
  <c r="AA801" i="1" s="1"/>
  <c r="AB801" i="1" s="1"/>
  <c r="Y803" i="1"/>
  <c r="P803" i="1"/>
  <c r="Q802" i="1"/>
  <c r="S802" i="1" s="1"/>
  <c r="W802" i="1"/>
  <c r="Z802" i="1"/>
  <c r="U801" i="1"/>
  <c r="V801" i="1" s="1"/>
  <c r="L804" i="1"/>
  <c r="M804" i="1" s="1"/>
  <c r="N804" i="1" s="1"/>
  <c r="O804" i="1" s="1"/>
  <c r="X804" i="1" s="1"/>
  <c r="AB802" i="1"/>
  <c r="AA802" i="1"/>
  <c r="R803" i="1"/>
  <c r="T802" i="1"/>
  <c r="R804" i="1" l="1"/>
  <c r="T803" i="1"/>
  <c r="L805" i="1"/>
  <c r="M805" i="1" s="1"/>
  <c r="N805" i="1" s="1"/>
  <c r="O805" i="1" s="1"/>
  <c r="Q803" i="1"/>
  <c r="S803" i="1" s="1"/>
  <c r="W803" i="1"/>
  <c r="U802" i="1"/>
  <c r="V802" i="1" s="1"/>
  <c r="Y804" i="1"/>
  <c r="P804" i="1"/>
  <c r="Z803" i="1" l="1"/>
  <c r="AA803" i="1" s="1"/>
  <c r="AB803" i="1" s="1"/>
  <c r="P805" i="1"/>
  <c r="Y805" i="1"/>
  <c r="AA804" i="1"/>
  <c r="AB804" i="1"/>
  <c r="X805" i="1"/>
  <c r="U803" i="1"/>
  <c r="V803" i="1" s="1"/>
  <c r="W804" i="1"/>
  <c r="Z804" i="1"/>
  <c r="Q804" i="1"/>
  <c r="S804" i="1" s="1"/>
  <c r="L806" i="1"/>
  <c r="M806" i="1" s="1"/>
  <c r="N806" i="1" s="1"/>
  <c r="O806" i="1" s="1"/>
  <c r="R805" i="1"/>
  <c r="T804" i="1"/>
  <c r="U804" i="1" l="1"/>
  <c r="V804" i="1" s="1"/>
  <c r="L807" i="1"/>
  <c r="M807" i="1" s="1"/>
  <c r="N807" i="1" s="1"/>
  <c r="O807" i="1" s="1"/>
  <c r="AB805" i="1"/>
  <c r="AA805" i="1"/>
  <c r="Y806" i="1"/>
  <c r="P806" i="1"/>
  <c r="T805" i="1"/>
  <c r="R806" i="1"/>
  <c r="X806" i="1"/>
  <c r="W805" i="1"/>
  <c r="Z805" i="1"/>
  <c r="Q805" i="1"/>
  <c r="S805" i="1" s="1"/>
  <c r="X807" i="1" l="1"/>
  <c r="U805" i="1"/>
  <c r="V805" i="1" s="1"/>
  <c r="R807" i="1"/>
  <c r="T806" i="1"/>
  <c r="Q806" i="1"/>
  <c r="S806" i="1" s="1"/>
  <c r="W806" i="1"/>
  <c r="Z806" i="1"/>
  <c r="Y807" i="1"/>
  <c r="P807" i="1"/>
  <c r="AB806" i="1"/>
  <c r="AA806" i="1"/>
  <c r="L808" i="1"/>
  <c r="M808" i="1" s="1"/>
  <c r="N808" i="1" s="1"/>
  <c r="O808" i="1" s="1"/>
  <c r="U806" i="1" l="1"/>
  <c r="V806" i="1" s="1"/>
  <c r="Y808" i="1"/>
  <c r="P808" i="1"/>
  <c r="R808" i="1"/>
  <c r="T807" i="1"/>
  <c r="AB807" i="1"/>
  <c r="AA807" i="1"/>
  <c r="X808" i="1"/>
  <c r="L809" i="1"/>
  <c r="M809" i="1" s="1"/>
  <c r="N809" i="1" s="1"/>
  <c r="O809" i="1" s="1"/>
  <c r="Z807" i="1"/>
  <c r="Q807" i="1"/>
  <c r="S807" i="1" s="1"/>
  <c r="W807" i="1"/>
  <c r="W808" i="1" l="1"/>
  <c r="Z808" i="1"/>
  <c r="Q808" i="1"/>
  <c r="S808" i="1" s="1"/>
  <c r="P809" i="1"/>
  <c r="Y809" i="1"/>
  <c r="AA808" i="1"/>
  <c r="AB808" i="1"/>
  <c r="L810" i="1"/>
  <c r="M810" i="1" s="1"/>
  <c r="N810" i="1" s="1"/>
  <c r="O810" i="1" s="1"/>
  <c r="U807" i="1"/>
  <c r="V807" i="1" s="1"/>
  <c r="X809" i="1"/>
  <c r="R809" i="1"/>
  <c r="T808" i="1"/>
  <c r="W809" i="1" l="1"/>
  <c r="Z809" i="1"/>
  <c r="Q809" i="1"/>
  <c r="S809" i="1" s="1"/>
  <c r="U808" i="1"/>
  <c r="V808" i="1" s="1"/>
  <c r="Y810" i="1"/>
  <c r="P810" i="1"/>
  <c r="AB809" i="1"/>
  <c r="AA809" i="1"/>
  <c r="T809" i="1"/>
  <c r="R810" i="1"/>
  <c r="L811" i="1"/>
  <c r="M811" i="1" s="1"/>
  <c r="N811" i="1" s="1"/>
  <c r="O811" i="1" s="1"/>
  <c r="X810" i="1"/>
  <c r="X811" i="1" l="1"/>
  <c r="Y811" i="1"/>
  <c r="P811" i="1"/>
  <c r="U809" i="1"/>
  <c r="V809" i="1" s="1"/>
  <c r="Q810" i="1"/>
  <c r="S810" i="1" s="1"/>
  <c r="W810" i="1"/>
  <c r="Z810" i="1"/>
  <c r="R811" i="1"/>
  <c r="T810" i="1"/>
  <c r="L812" i="1"/>
  <c r="M812" i="1" s="1"/>
  <c r="N812" i="1" s="1"/>
  <c r="O812" i="1" s="1"/>
  <c r="AB810" i="1"/>
  <c r="AA810" i="1"/>
  <c r="U810" i="1" l="1"/>
  <c r="V810" i="1" s="1"/>
  <c r="Y812" i="1"/>
  <c r="P812" i="1"/>
  <c r="L813" i="1"/>
  <c r="M813" i="1" s="1"/>
  <c r="N813" i="1" s="1"/>
  <c r="O813" i="1" s="1"/>
  <c r="X812" i="1"/>
  <c r="R812" i="1"/>
  <c r="T811" i="1"/>
  <c r="Z811" i="1"/>
  <c r="Q811" i="1"/>
  <c r="S811" i="1" s="1"/>
  <c r="W811" i="1"/>
  <c r="AB811" i="1"/>
  <c r="AA811" i="1"/>
  <c r="P813" i="1" l="1"/>
  <c r="Y813" i="1"/>
  <c r="R813" i="1"/>
  <c r="T812" i="1"/>
  <c r="W812" i="1"/>
  <c r="Z812" i="1"/>
  <c r="Q812" i="1"/>
  <c r="S812" i="1" s="1"/>
  <c r="AA812" i="1"/>
  <c r="AB812" i="1"/>
  <c r="U811" i="1"/>
  <c r="V811" i="1" s="1"/>
  <c r="L814" i="1"/>
  <c r="M814" i="1" s="1"/>
  <c r="N814" i="1" s="1"/>
  <c r="O814" i="1" s="1"/>
  <c r="X813" i="1"/>
  <c r="AB813" i="1" l="1"/>
  <c r="AA813" i="1"/>
  <c r="Y814" i="1"/>
  <c r="P814" i="1"/>
  <c r="U812" i="1"/>
  <c r="V812" i="1" s="1"/>
  <c r="X814" i="1"/>
  <c r="L815" i="1"/>
  <c r="M815" i="1" s="1"/>
  <c r="N815" i="1" s="1"/>
  <c r="O815" i="1" s="1"/>
  <c r="T813" i="1"/>
  <c r="R814" i="1"/>
  <c r="W813" i="1"/>
  <c r="Z813" i="1"/>
  <c r="Q813" i="1"/>
  <c r="S813" i="1" s="1"/>
  <c r="L816" i="1" l="1"/>
  <c r="M816" i="1" s="1"/>
  <c r="N816" i="1" s="1"/>
  <c r="O816" i="1" s="1"/>
  <c r="Q814" i="1"/>
  <c r="S814" i="1" s="1"/>
  <c r="W814" i="1"/>
  <c r="Z814" i="1"/>
  <c r="AB814" i="1"/>
  <c r="AA814" i="1"/>
  <c r="R815" i="1"/>
  <c r="T814" i="1"/>
  <c r="U813" i="1"/>
  <c r="V813" i="1" s="1"/>
  <c r="Y815" i="1"/>
  <c r="P815" i="1"/>
  <c r="X815" i="1"/>
  <c r="X816" i="1" l="1"/>
  <c r="T815" i="1"/>
  <c r="R816" i="1"/>
  <c r="Y816" i="1"/>
  <c r="P816" i="1"/>
  <c r="Q815" i="1"/>
  <c r="S815" i="1" s="1"/>
  <c r="W815" i="1"/>
  <c r="U814" i="1"/>
  <c r="V814" i="1" s="1"/>
  <c r="L817" i="1"/>
  <c r="M817" i="1" s="1"/>
  <c r="N817" i="1" s="1"/>
  <c r="O817" i="1" s="1"/>
  <c r="Z815" i="1" l="1"/>
  <c r="AA815" i="1" s="1"/>
  <c r="AB815" i="1" s="1"/>
  <c r="W816" i="1"/>
  <c r="Q816" i="1"/>
  <c r="Z816" i="1" s="1"/>
  <c r="AA816" i="1" s="1"/>
  <c r="AB816" i="1" s="1"/>
  <c r="L818" i="1"/>
  <c r="M818" i="1" s="1"/>
  <c r="N818" i="1" s="1"/>
  <c r="O818" i="1" s="1"/>
  <c r="S816" i="1"/>
  <c r="R817" i="1"/>
  <c r="T816" i="1"/>
  <c r="P817" i="1"/>
  <c r="Y817" i="1"/>
  <c r="X817" i="1"/>
  <c r="U815" i="1"/>
  <c r="V815" i="1" s="1"/>
  <c r="X818" i="1" l="1"/>
  <c r="W817" i="1"/>
  <c r="Z817" i="1"/>
  <c r="Q817" i="1"/>
  <c r="S817" i="1" s="1"/>
  <c r="Y818" i="1"/>
  <c r="P818" i="1"/>
  <c r="U816" i="1"/>
  <c r="V816" i="1" s="1"/>
  <c r="L819" i="1"/>
  <c r="M819" i="1" s="1"/>
  <c r="N819" i="1" s="1"/>
  <c r="O819" i="1" s="1"/>
  <c r="AB817" i="1"/>
  <c r="AA817" i="1"/>
  <c r="T817" i="1"/>
  <c r="R818" i="1"/>
  <c r="X819" i="1" l="1"/>
  <c r="U817" i="1"/>
  <c r="V817" i="1" s="1"/>
  <c r="AB818" i="1"/>
  <c r="AA818" i="1"/>
  <c r="R819" i="1"/>
  <c r="T818" i="1"/>
  <c r="L820" i="1"/>
  <c r="M820" i="1" s="1"/>
  <c r="N820" i="1" s="1"/>
  <c r="O820" i="1" s="1"/>
  <c r="Y819" i="1"/>
  <c r="P819" i="1"/>
  <c r="Q818" i="1"/>
  <c r="S818" i="1" s="1"/>
  <c r="W818" i="1"/>
  <c r="Z818" i="1"/>
  <c r="Y820" i="1" l="1"/>
  <c r="P820" i="1"/>
  <c r="R820" i="1"/>
  <c r="T819" i="1"/>
  <c r="U818" i="1"/>
  <c r="V818" i="1" s="1"/>
  <c r="X820" i="1"/>
  <c r="L821" i="1"/>
  <c r="M821" i="1" s="1"/>
  <c r="N821" i="1" s="1"/>
  <c r="O821" i="1" s="1"/>
  <c r="AB819" i="1"/>
  <c r="AA819" i="1"/>
  <c r="Z819" i="1"/>
  <c r="Q819" i="1"/>
  <c r="S819" i="1" s="1"/>
  <c r="W819" i="1"/>
  <c r="W820" i="1" l="1"/>
  <c r="Z820" i="1"/>
  <c r="Q820" i="1"/>
  <c r="S820" i="1" s="1"/>
  <c r="L822" i="1"/>
  <c r="M822" i="1" s="1"/>
  <c r="N822" i="1" s="1"/>
  <c r="O822" i="1" s="1"/>
  <c r="AA820" i="1"/>
  <c r="AB820" i="1"/>
  <c r="R821" i="1"/>
  <c r="T820" i="1"/>
  <c r="P821" i="1"/>
  <c r="Y821" i="1"/>
  <c r="U819" i="1"/>
  <c r="V819" i="1" s="1"/>
  <c r="X821" i="1"/>
  <c r="X822" i="1" l="1"/>
  <c r="L823" i="1"/>
  <c r="M823" i="1" s="1"/>
  <c r="N823" i="1" s="1"/>
  <c r="O823" i="1" s="1"/>
  <c r="W821" i="1"/>
  <c r="Z821" i="1"/>
  <c r="Q821" i="1"/>
  <c r="U820" i="1"/>
  <c r="V820" i="1" s="1"/>
  <c r="AB821" i="1"/>
  <c r="AA821" i="1"/>
  <c r="T821" i="1"/>
  <c r="S821" i="1"/>
  <c r="R822" i="1"/>
  <c r="Y822" i="1"/>
  <c r="P822" i="1"/>
  <c r="X823" i="1" l="1"/>
  <c r="AB822" i="1"/>
  <c r="AA822" i="1"/>
  <c r="R823" i="1"/>
  <c r="T822" i="1"/>
  <c r="Y823" i="1"/>
  <c r="P823" i="1"/>
  <c r="Q822" i="1"/>
  <c r="S822" i="1" s="1"/>
  <c r="W822" i="1"/>
  <c r="Z822" i="1"/>
  <c r="U821" i="1"/>
  <c r="V821" i="1" s="1"/>
  <c r="L824" i="1"/>
  <c r="M824" i="1" s="1"/>
  <c r="N824" i="1" s="1"/>
  <c r="O824" i="1" s="1"/>
  <c r="X824" i="1" s="1"/>
  <c r="Z823" i="1" l="1"/>
  <c r="Q823" i="1"/>
  <c r="W823" i="1"/>
  <c r="R824" i="1"/>
  <c r="T823" i="1"/>
  <c r="S823" i="1"/>
  <c r="Y824" i="1"/>
  <c r="P824" i="1"/>
  <c r="AB823" i="1"/>
  <c r="AA823" i="1"/>
  <c r="U822" i="1"/>
  <c r="V822" i="1" s="1"/>
  <c r="L825" i="1"/>
  <c r="M825" i="1" s="1"/>
  <c r="N825" i="1" s="1"/>
  <c r="O825" i="1" s="1"/>
  <c r="X825" i="1" s="1"/>
  <c r="U823" i="1" l="1"/>
  <c r="V823" i="1" s="1"/>
  <c r="R825" i="1"/>
  <c r="T824" i="1"/>
  <c r="L826" i="1"/>
  <c r="M826" i="1" s="1"/>
  <c r="N826" i="1" s="1"/>
  <c r="O826" i="1" s="1"/>
  <c r="P825" i="1"/>
  <c r="Y825" i="1"/>
  <c r="W824" i="1"/>
  <c r="Z824" i="1"/>
  <c r="AA824" i="1" s="1"/>
  <c r="AB824" i="1" s="1"/>
  <c r="Q824" i="1"/>
  <c r="S824" i="1" s="1"/>
  <c r="Y826" i="1" l="1"/>
  <c r="P826" i="1"/>
  <c r="U824" i="1"/>
  <c r="V824" i="1" s="1"/>
  <c r="AB825" i="1"/>
  <c r="AA825" i="1"/>
  <c r="L827" i="1"/>
  <c r="M827" i="1" s="1"/>
  <c r="N827" i="1" s="1"/>
  <c r="O827" i="1" s="1"/>
  <c r="T825" i="1"/>
  <c r="R826" i="1"/>
  <c r="W825" i="1"/>
  <c r="Z825" i="1"/>
  <c r="Q825" i="1"/>
  <c r="S825" i="1" s="1"/>
  <c r="X826" i="1"/>
  <c r="X827" i="1" l="1"/>
  <c r="R827" i="1"/>
  <c r="T826" i="1"/>
  <c r="L828" i="1"/>
  <c r="M828" i="1" s="1"/>
  <c r="N828" i="1" s="1"/>
  <c r="O828" i="1" s="1"/>
  <c r="X828" i="1" s="1"/>
  <c r="Y827" i="1"/>
  <c r="P827" i="1"/>
  <c r="Q826" i="1"/>
  <c r="S826" i="1" s="1"/>
  <c r="W826" i="1"/>
  <c r="U825" i="1"/>
  <c r="V825" i="1" s="1"/>
  <c r="Z826" i="1" l="1"/>
  <c r="AA826" i="1" s="1"/>
  <c r="AB826" i="1" s="1"/>
  <c r="L829" i="1"/>
  <c r="M829" i="1" s="1"/>
  <c r="N829" i="1" s="1"/>
  <c r="O829" i="1" s="1"/>
  <c r="X829" i="1" s="1"/>
  <c r="Q827" i="1"/>
  <c r="S827" i="1" s="1"/>
  <c r="W827" i="1"/>
  <c r="U826" i="1"/>
  <c r="V826" i="1" s="1"/>
  <c r="Y828" i="1"/>
  <c r="P828" i="1"/>
  <c r="R828" i="1"/>
  <c r="T827" i="1"/>
  <c r="Z827" i="1" l="1"/>
  <c r="AA827" i="1" s="1"/>
  <c r="AB827" i="1" s="1"/>
  <c r="R829" i="1"/>
  <c r="T828" i="1"/>
  <c r="W828" i="1"/>
  <c r="Z828" i="1"/>
  <c r="Q828" i="1"/>
  <c r="S828" i="1" s="1"/>
  <c r="AA828" i="1"/>
  <c r="AB828" i="1"/>
  <c r="L830" i="1"/>
  <c r="M830" i="1" s="1"/>
  <c r="N830" i="1" s="1"/>
  <c r="O830" i="1" s="1"/>
  <c r="U827" i="1"/>
  <c r="V827" i="1" s="1"/>
  <c r="P829" i="1"/>
  <c r="Y829" i="1"/>
  <c r="U828" i="1" l="1"/>
  <c r="V828" i="1" s="1"/>
  <c r="W829" i="1"/>
  <c r="Q829" i="1"/>
  <c r="S829" i="1" s="1"/>
  <c r="Y830" i="1"/>
  <c r="P830" i="1"/>
  <c r="T829" i="1"/>
  <c r="R830" i="1"/>
  <c r="X830" i="1"/>
  <c r="L831" i="1"/>
  <c r="M831" i="1" s="1"/>
  <c r="N831" i="1" s="1"/>
  <c r="O831" i="1" s="1"/>
  <c r="Y831" i="1" l="1"/>
  <c r="P831" i="1"/>
  <c r="X831" i="1"/>
  <c r="Z829" i="1"/>
  <c r="AA829" i="1" s="1"/>
  <c r="AB829" i="1" s="1"/>
  <c r="U829" i="1"/>
  <c r="V829" i="1" s="1"/>
  <c r="R831" i="1"/>
  <c r="T830" i="1"/>
  <c r="Q830" i="1"/>
  <c r="S830" i="1" s="1"/>
  <c r="W830" i="1"/>
  <c r="L832" i="1"/>
  <c r="M832" i="1" s="1"/>
  <c r="N832" i="1" s="1"/>
  <c r="O832" i="1" s="1"/>
  <c r="X832" i="1" s="1"/>
  <c r="AB830" i="1"/>
  <c r="AA830" i="1"/>
  <c r="Z830" i="1" l="1"/>
  <c r="U830" i="1"/>
  <c r="V830" i="1" s="1"/>
  <c r="R832" i="1"/>
  <c r="T831" i="1"/>
  <c r="Y832" i="1"/>
  <c r="P832" i="1"/>
  <c r="Z831" i="1"/>
  <c r="Q831" i="1"/>
  <c r="S831" i="1" s="1"/>
  <c r="W831" i="1"/>
  <c r="L833" i="1"/>
  <c r="M833" i="1" s="1"/>
  <c r="N833" i="1" s="1"/>
  <c r="O833" i="1" s="1"/>
  <c r="X833" i="1" s="1"/>
  <c r="AB831" i="1"/>
  <c r="AA831" i="1"/>
  <c r="L834" i="1" l="1"/>
  <c r="M834" i="1" s="1"/>
  <c r="N834" i="1" s="1"/>
  <c r="O834" i="1" s="1"/>
  <c r="P833" i="1"/>
  <c r="Y833" i="1"/>
  <c r="W832" i="1"/>
  <c r="Q832" i="1"/>
  <c r="Z832" i="1" s="1"/>
  <c r="AA832" i="1" s="1"/>
  <c r="AB832" i="1" s="1"/>
  <c r="U831" i="1"/>
  <c r="V831" i="1" s="1"/>
  <c r="R833" i="1"/>
  <c r="T832" i="1"/>
  <c r="X834" i="1" l="1"/>
  <c r="S832" i="1"/>
  <c r="W833" i="1"/>
  <c r="Z833" i="1"/>
  <c r="Q833" i="1"/>
  <c r="S833" i="1" s="1"/>
  <c r="U832" i="1"/>
  <c r="V832" i="1" s="1"/>
  <c r="Y834" i="1"/>
  <c r="P834" i="1"/>
  <c r="T833" i="1"/>
  <c r="R834" i="1"/>
  <c r="AB833" i="1"/>
  <c r="AA833" i="1"/>
  <c r="L835" i="1"/>
  <c r="M835" i="1" s="1"/>
  <c r="N835" i="1" s="1"/>
  <c r="O835" i="1" s="1"/>
  <c r="X835" i="1" s="1"/>
  <c r="Y835" i="1" l="1"/>
  <c r="P835" i="1"/>
  <c r="R835" i="1"/>
  <c r="T834" i="1"/>
  <c r="Q834" i="1"/>
  <c r="S834" i="1" s="1"/>
  <c r="W834" i="1"/>
  <c r="Z834" i="1"/>
  <c r="L836" i="1"/>
  <c r="M836" i="1" s="1"/>
  <c r="N836" i="1" s="1"/>
  <c r="O836" i="1" s="1"/>
  <c r="AB834" i="1"/>
  <c r="AA834" i="1"/>
  <c r="U833" i="1"/>
  <c r="V833" i="1" s="1"/>
  <c r="Y836" i="1" l="1"/>
  <c r="P836" i="1"/>
  <c r="X836" i="1"/>
  <c r="R836" i="1"/>
  <c r="T835" i="1"/>
  <c r="L837" i="1"/>
  <c r="M837" i="1" s="1"/>
  <c r="N837" i="1" s="1"/>
  <c r="O837" i="1" s="1"/>
  <c r="Z835" i="1"/>
  <c r="Q835" i="1"/>
  <c r="S835" i="1" s="1"/>
  <c r="W835" i="1"/>
  <c r="U834" i="1"/>
  <c r="V834" i="1" s="1"/>
  <c r="AB835" i="1"/>
  <c r="AA835" i="1"/>
  <c r="P837" i="1" l="1"/>
  <c r="Y837" i="1"/>
  <c r="W836" i="1"/>
  <c r="Z836" i="1"/>
  <c r="Q836" i="1"/>
  <c r="U835" i="1"/>
  <c r="V835" i="1" s="1"/>
  <c r="AA836" i="1"/>
  <c r="AB836" i="1"/>
  <c r="L838" i="1"/>
  <c r="M838" i="1" s="1"/>
  <c r="N838" i="1" s="1"/>
  <c r="O838" i="1" s="1"/>
  <c r="S836" i="1"/>
  <c r="R837" i="1"/>
  <c r="T836" i="1"/>
  <c r="X837" i="1"/>
  <c r="AB837" i="1" l="1"/>
  <c r="AA837" i="1"/>
  <c r="Y838" i="1"/>
  <c r="P838" i="1"/>
  <c r="R838" i="1"/>
  <c r="U836" i="1"/>
  <c r="V836" i="1" s="1"/>
  <c r="L839" i="1"/>
  <c r="M839" i="1" s="1"/>
  <c r="N839" i="1" s="1"/>
  <c r="O839" i="1" s="1"/>
  <c r="X838" i="1"/>
  <c r="T837" i="1"/>
  <c r="W837" i="1"/>
  <c r="Z837" i="1"/>
  <c r="Q837" i="1"/>
  <c r="S837" i="1" s="1"/>
  <c r="L840" i="1" l="1"/>
  <c r="M840" i="1" s="1"/>
  <c r="N840" i="1" s="1"/>
  <c r="O840" i="1" s="1"/>
  <c r="Q838" i="1"/>
  <c r="S838" i="1" s="1"/>
  <c r="W838" i="1"/>
  <c r="Z838" i="1"/>
  <c r="U837" i="1"/>
  <c r="V837" i="1" s="1"/>
  <c r="AB838" i="1"/>
  <c r="AA838" i="1"/>
  <c r="R839" i="1"/>
  <c r="T838" i="1"/>
  <c r="Y839" i="1"/>
  <c r="P839" i="1"/>
  <c r="X839" i="1"/>
  <c r="X840" i="1" l="1"/>
  <c r="U838" i="1"/>
  <c r="V838" i="1" s="1"/>
  <c r="Y840" i="1"/>
  <c r="P840" i="1"/>
  <c r="AB839" i="1"/>
  <c r="AA839" i="1"/>
  <c r="Z839" i="1"/>
  <c r="Q839" i="1"/>
  <c r="W839" i="1"/>
  <c r="R840" i="1"/>
  <c r="T839" i="1"/>
  <c r="S839" i="1"/>
  <c r="L841" i="1"/>
  <c r="M841" i="1" s="1"/>
  <c r="N841" i="1" s="1"/>
  <c r="O841" i="1" s="1"/>
  <c r="X841" i="1" l="1"/>
  <c r="U839" i="1"/>
  <c r="V839" i="1" s="1"/>
  <c r="AA840" i="1"/>
  <c r="AB840" i="1"/>
  <c r="L842" i="1"/>
  <c r="M842" i="1" s="1"/>
  <c r="N842" i="1" s="1"/>
  <c r="O842" i="1" s="1"/>
  <c r="R841" i="1"/>
  <c r="T840" i="1"/>
  <c r="W840" i="1"/>
  <c r="Z840" i="1"/>
  <c r="Q840" i="1"/>
  <c r="S840" i="1" s="1"/>
  <c r="P841" i="1"/>
  <c r="Y841" i="1"/>
  <c r="U840" i="1" l="1"/>
  <c r="V840" i="1" s="1"/>
  <c r="T841" i="1"/>
  <c r="R842" i="1"/>
  <c r="AB841" i="1"/>
  <c r="AA841" i="1"/>
  <c r="W841" i="1"/>
  <c r="Z841" i="1"/>
  <c r="Q841" i="1"/>
  <c r="S841" i="1" s="1"/>
  <c r="L843" i="1"/>
  <c r="M843" i="1" s="1"/>
  <c r="N843" i="1" s="1"/>
  <c r="O843" i="1" s="1"/>
  <c r="X842" i="1"/>
  <c r="Y842" i="1"/>
  <c r="P842" i="1"/>
  <c r="Y843" i="1" l="1"/>
  <c r="P843" i="1"/>
  <c r="Q842" i="1"/>
  <c r="W842" i="1"/>
  <c r="Z842" i="1"/>
  <c r="L844" i="1"/>
  <c r="M844" i="1" s="1"/>
  <c r="N844" i="1" s="1"/>
  <c r="O844" i="1" s="1"/>
  <c r="U841" i="1"/>
  <c r="V841" i="1" s="1"/>
  <c r="R843" i="1"/>
  <c r="T842" i="1"/>
  <c r="S842" i="1"/>
  <c r="X843" i="1"/>
  <c r="AB842" i="1"/>
  <c r="AA842" i="1"/>
  <c r="U842" i="1" l="1"/>
  <c r="V842" i="1" s="1"/>
  <c r="R844" i="1"/>
  <c r="T843" i="1"/>
  <c r="Z843" i="1"/>
  <c r="Q843" i="1"/>
  <c r="S843" i="1" s="1"/>
  <c r="W843" i="1"/>
  <c r="Y844" i="1"/>
  <c r="P844" i="1"/>
  <c r="L845" i="1"/>
  <c r="M845" i="1" s="1"/>
  <c r="N845" i="1" s="1"/>
  <c r="O845" i="1" s="1"/>
  <c r="X844" i="1"/>
  <c r="AB843" i="1"/>
  <c r="AA843" i="1"/>
  <c r="X845" i="1" l="1"/>
  <c r="L846" i="1"/>
  <c r="M846" i="1" s="1"/>
  <c r="N846" i="1" s="1"/>
  <c r="O846" i="1" s="1"/>
  <c r="X846" i="1" s="1"/>
  <c r="W844" i="1"/>
  <c r="Z844" i="1"/>
  <c r="Q844" i="1"/>
  <c r="S844" i="1"/>
  <c r="R845" i="1"/>
  <c r="T844" i="1"/>
  <c r="P845" i="1"/>
  <c r="Y845" i="1"/>
  <c r="U843" i="1"/>
  <c r="V843" i="1" s="1"/>
  <c r="AA844" i="1"/>
  <c r="AB844" i="1" s="1"/>
  <c r="U844" i="1" l="1"/>
  <c r="V844" i="1" s="1"/>
  <c r="Y846" i="1"/>
  <c r="P846" i="1"/>
  <c r="T845" i="1"/>
  <c r="R846" i="1"/>
  <c r="W845" i="1"/>
  <c r="Q845" i="1"/>
  <c r="S845" i="1" s="1"/>
  <c r="L847" i="1"/>
  <c r="M847" i="1" s="1"/>
  <c r="N847" i="1" s="1"/>
  <c r="O847" i="1" s="1"/>
  <c r="Z845" i="1" l="1"/>
  <c r="AA845" i="1" s="1"/>
  <c r="AB845" i="1" s="1"/>
  <c r="L848" i="1"/>
  <c r="M848" i="1" s="1"/>
  <c r="N848" i="1" s="1"/>
  <c r="O848" i="1" s="1"/>
  <c r="Q846" i="1"/>
  <c r="S846" i="1" s="1"/>
  <c r="W846" i="1"/>
  <c r="Z846" i="1"/>
  <c r="AB846" i="1"/>
  <c r="AA846" i="1"/>
  <c r="U845" i="1"/>
  <c r="V845" i="1" s="1"/>
  <c r="R847" i="1"/>
  <c r="T846" i="1"/>
  <c r="Y847" i="1"/>
  <c r="P847" i="1"/>
  <c r="X847" i="1"/>
  <c r="X848" i="1" s="1"/>
  <c r="Y848" i="1" l="1"/>
  <c r="P848" i="1"/>
  <c r="AB847" i="1"/>
  <c r="AA847" i="1"/>
  <c r="U846" i="1"/>
  <c r="V846" i="1" s="1"/>
  <c r="Z847" i="1"/>
  <c r="Q847" i="1"/>
  <c r="S847" i="1" s="1"/>
  <c r="W847" i="1"/>
  <c r="R848" i="1"/>
  <c r="T847" i="1"/>
  <c r="L849" i="1"/>
  <c r="M849" i="1" s="1"/>
  <c r="N849" i="1" s="1"/>
  <c r="O849" i="1" s="1"/>
  <c r="L850" i="1" l="1"/>
  <c r="M850" i="1" s="1"/>
  <c r="N850" i="1" s="1"/>
  <c r="O850" i="1" s="1"/>
  <c r="R849" i="1"/>
  <c r="T848" i="1"/>
  <c r="AA848" i="1"/>
  <c r="AB848" i="1"/>
  <c r="U847" i="1"/>
  <c r="V847" i="1" s="1"/>
  <c r="W848" i="1"/>
  <c r="Z848" i="1"/>
  <c r="Q848" i="1"/>
  <c r="S848" i="1" s="1"/>
  <c r="P849" i="1"/>
  <c r="Y849" i="1"/>
  <c r="X849" i="1"/>
  <c r="T849" i="1" l="1"/>
  <c r="R850" i="1"/>
  <c r="Y850" i="1"/>
  <c r="P850" i="1"/>
  <c r="W849" i="1"/>
  <c r="Z849" i="1"/>
  <c r="AA849" i="1" s="1"/>
  <c r="AB849" i="1" s="1"/>
  <c r="Q849" i="1"/>
  <c r="S849" i="1" s="1"/>
  <c r="X850" i="1"/>
  <c r="U848" i="1"/>
  <c r="V848" i="1" s="1"/>
  <c r="L851" i="1"/>
  <c r="M851" i="1" s="1"/>
  <c r="N851" i="1" s="1"/>
  <c r="O851" i="1" s="1"/>
  <c r="X851" i="1" l="1"/>
  <c r="Y851" i="1"/>
  <c r="P851" i="1"/>
  <c r="Q850" i="1"/>
  <c r="S850" i="1" s="1"/>
  <c r="W850" i="1"/>
  <c r="Z850" i="1"/>
  <c r="R851" i="1"/>
  <c r="T850" i="1"/>
  <c r="L852" i="1"/>
  <c r="M852" i="1" s="1"/>
  <c r="N852" i="1" s="1"/>
  <c r="O852" i="1" s="1"/>
  <c r="AB850" i="1"/>
  <c r="AA850" i="1"/>
  <c r="U849" i="1"/>
  <c r="V849" i="1" s="1"/>
  <c r="Y852" i="1" l="1"/>
  <c r="P852" i="1"/>
  <c r="R852" i="1"/>
  <c r="T851" i="1"/>
  <c r="X852" i="1"/>
  <c r="L853" i="1"/>
  <c r="M853" i="1" s="1"/>
  <c r="N853" i="1" s="1"/>
  <c r="O853" i="1" s="1"/>
  <c r="Q851" i="1"/>
  <c r="S851" i="1" s="1"/>
  <c r="W851" i="1"/>
  <c r="U850" i="1"/>
  <c r="V850" i="1" s="1"/>
  <c r="U851" i="1" l="1"/>
  <c r="V851" i="1" s="1"/>
  <c r="Z851" i="1"/>
  <c r="AA851" i="1" s="1"/>
  <c r="AB851" i="1" s="1"/>
  <c r="P853" i="1"/>
  <c r="Y853" i="1"/>
  <c r="R853" i="1"/>
  <c r="T852" i="1"/>
  <c r="W852" i="1"/>
  <c r="Q852" i="1"/>
  <c r="S852" i="1" s="1"/>
  <c r="AA852" i="1"/>
  <c r="AB852" i="1"/>
  <c r="L854" i="1"/>
  <c r="M854" i="1" s="1"/>
  <c r="N854" i="1" s="1"/>
  <c r="O854" i="1" s="1"/>
  <c r="X853" i="1"/>
  <c r="X854" i="1" l="1"/>
  <c r="Z852" i="1"/>
  <c r="AB853" i="1"/>
  <c r="AA853" i="1"/>
  <c r="L855" i="1"/>
  <c r="M855" i="1" s="1"/>
  <c r="N855" i="1" s="1"/>
  <c r="O855" i="1" s="1"/>
  <c r="U852" i="1"/>
  <c r="V852" i="1" s="1"/>
  <c r="Y854" i="1"/>
  <c r="P854" i="1"/>
  <c r="T853" i="1"/>
  <c r="R854" i="1"/>
  <c r="W853" i="1"/>
  <c r="Z853" i="1"/>
  <c r="Q853" i="1"/>
  <c r="S853" i="1" s="1"/>
  <c r="X855" i="1" l="1"/>
  <c r="R855" i="1"/>
  <c r="T854" i="1"/>
  <c r="Q854" i="1"/>
  <c r="S854" i="1" s="1"/>
  <c r="W854" i="1"/>
  <c r="Z854" i="1"/>
  <c r="AB854" i="1"/>
  <c r="AA854" i="1"/>
  <c r="Y855" i="1"/>
  <c r="P855" i="1"/>
  <c r="L856" i="1"/>
  <c r="M856" i="1" s="1"/>
  <c r="N856" i="1" s="1"/>
  <c r="O856" i="1" s="1"/>
  <c r="U853" i="1"/>
  <c r="V853" i="1" s="1"/>
  <c r="X856" i="1" l="1"/>
  <c r="Z855" i="1"/>
  <c r="Q855" i="1"/>
  <c r="S855" i="1" s="1"/>
  <c r="W855" i="1"/>
  <c r="U854" i="1"/>
  <c r="V854" i="1" s="1"/>
  <c r="L857" i="1"/>
  <c r="M857" i="1" s="1"/>
  <c r="N857" i="1" s="1"/>
  <c r="O857" i="1" s="1"/>
  <c r="Y856" i="1"/>
  <c r="P856" i="1"/>
  <c r="AB855" i="1"/>
  <c r="AA855" i="1"/>
  <c r="R856" i="1"/>
  <c r="T855" i="1"/>
  <c r="X857" i="1" l="1"/>
  <c r="R857" i="1"/>
  <c r="T856" i="1"/>
  <c r="AA856" i="1"/>
  <c r="AB856" i="1"/>
  <c r="L858" i="1"/>
  <c r="M858" i="1" s="1"/>
  <c r="N858" i="1" s="1"/>
  <c r="O858" i="1" s="1"/>
  <c r="U855" i="1"/>
  <c r="V855" i="1" s="1"/>
  <c r="W856" i="1"/>
  <c r="Z856" i="1"/>
  <c r="Q856" i="1"/>
  <c r="S856" i="1" s="1"/>
  <c r="P857" i="1"/>
  <c r="Y857" i="1"/>
  <c r="Y858" i="1" l="1"/>
  <c r="P858" i="1"/>
  <c r="U856" i="1"/>
  <c r="V856" i="1" s="1"/>
  <c r="AB857" i="1"/>
  <c r="AA857" i="1"/>
  <c r="L859" i="1"/>
  <c r="M859" i="1" s="1"/>
  <c r="N859" i="1" s="1"/>
  <c r="O859" i="1" s="1"/>
  <c r="T857" i="1"/>
  <c r="R858" i="1"/>
  <c r="W857" i="1"/>
  <c r="Z857" i="1"/>
  <c r="Q857" i="1"/>
  <c r="S857" i="1" s="1"/>
  <c r="X858" i="1"/>
  <c r="X859" i="1" l="1"/>
  <c r="R859" i="1"/>
  <c r="T858" i="1"/>
  <c r="Q858" i="1"/>
  <c r="S858" i="1" s="1"/>
  <c r="W858" i="1"/>
  <c r="Z858" i="1"/>
  <c r="Y859" i="1"/>
  <c r="P859" i="1"/>
  <c r="L860" i="1"/>
  <c r="M860" i="1" s="1"/>
  <c r="N860" i="1" s="1"/>
  <c r="O860" i="1" s="1"/>
  <c r="U857" i="1"/>
  <c r="V857" i="1" s="1"/>
  <c r="AB858" i="1"/>
  <c r="AA858" i="1"/>
  <c r="Y860" i="1" l="1"/>
  <c r="P860" i="1"/>
  <c r="L861" i="1"/>
  <c r="M861" i="1" s="1"/>
  <c r="N861" i="1" s="1"/>
  <c r="O861" i="1" s="1"/>
  <c r="U858" i="1"/>
  <c r="V858" i="1" s="1"/>
  <c r="Z859" i="1"/>
  <c r="Q859" i="1"/>
  <c r="S859" i="1" s="1"/>
  <c r="W859" i="1"/>
  <c r="AB859" i="1"/>
  <c r="AA859" i="1"/>
  <c r="X860" i="1"/>
  <c r="R860" i="1"/>
  <c r="T859" i="1"/>
  <c r="P861" i="1" l="1"/>
  <c r="R861" i="1"/>
  <c r="Y861" i="1"/>
  <c r="W860" i="1"/>
  <c r="Z860" i="1"/>
  <c r="Q860" i="1"/>
  <c r="S860" i="1" s="1"/>
  <c r="U859" i="1"/>
  <c r="V859" i="1" s="1"/>
  <c r="AA860" i="1"/>
  <c r="AB860" i="1"/>
  <c r="T860" i="1"/>
  <c r="L862" i="1"/>
  <c r="M862" i="1" s="1"/>
  <c r="N862" i="1" s="1"/>
  <c r="O862" i="1" s="1"/>
  <c r="X861" i="1"/>
  <c r="T861" i="1" l="1"/>
  <c r="R862" i="1"/>
  <c r="U860" i="1"/>
  <c r="V860" i="1" s="1"/>
  <c r="Y862" i="1"/>
  <c r="P862" i="1"/>
  <c r="X862" i="1"/>
  <c r="AB861" i="1"/>
  <c r="AA861" i="1"/>
  <c r="L863" i="1"/>
  <c r="M863" i="1" s="1"/>
  <c r="N863" i="1" s="1"/>
  <c r="O863" i="1" s="1"/>
  <c r="W861" i="1"/>
  <c r="Z861" i="1"/>
  <c r="Q861" i="1"/>
  <c r="S861" i="1" s="1"/>
  <c r="X863" i="1" l="1"/>
  <c r="L864" i="1"/>
  <c r="M864" i="1" s="1"/>
  <c r="N864" i="1" s="1"/>
  <c r="O864" i="1" s="1"/>
  <c r="R863" i="1"/>
  <c r="T862" i="1"/>
  <c r="Q862" i="1"/>
  <c r="S862" i="1" s="1"/>
  <c r="W862" i="1"/>
  <c r="Z862" i="1"/>
  <c r="Y863" i="1"/>
  <c r="P863" i="1"/>
  <c r="AB862" i="1"/>
  <c r="AA862" i="1"/>
  <c r="U861" i="1"/>
  <c r="V861" i="1" s="1"/>
  <c r="X864" i="1" l="1"/>
  <c r="U862" i="1"/>
  <c r="V862" i="1" s="1"/>
  <c r="R864" i="1"/>
  <c r="T863" i="1"/>
  <c r="Z863" i="1"/>
  <c r="Q863" i="1"/>
  <c r="S863" i="1" s="1"/>
  <c r="W863" i="1"/>
  <c r="Y864" i="1"/>
  <c r="P864" i="1"/>
  <c r="AB863" i="1"/>
  <c r="AA863" i="1"/>
  <c r="L865" i="1"/>
  <c r="M865" i="1" s="1"/>
  <c r="N865" i="1" s="1"/>
  <c r="O865" i="1" s="1"/>
  <c r="X865" i="1" l="1"/>
  <c r="U863" i="1"/>
  <c r="V863" i="1" s="1"/>
  <c r="L866" i="1"/>
  <c r="M866" i="1" s="1"/>
  <c r="N866" i="1" s="1"/>
  <c r="O866" i="1" s="1"/>
  <c r="W864" i="1"/>
  <c r="Z864" i="1"/>
  <c r="Q864" i="1"/>
  <c r="S864" i="1" s="1"/>
  <c r="R865" i="1"/>
  <c r="T864" i="1"/>
  <c r="P865" i="1"/>
  <c r="Y865" i="1"/>
  <c r="AA864" i="1"/>
  <c r="AB864" i="1"/>
  <c r="X866" i="1" l="1"/>
  <c r="Y866" i="1"/>
  <c r="P866" i="1"/>
  <c r="T865" i="1"/>
  <c r="R866" i="1"/>
  <c r="W865" i="1"/>
  <c r="Z865" i="1"/>
  <c r="Q865" i="1"/>
  <c r="S865" i="1" s="1"/>
  <c r="L867" i="1"/>
  <c r="M867" i="1" s="1"/>
  <c r="N867" i="1" s="1"/>
  <c r="O867" i="1" s="1"/>
  <c r="AB865" i="1"/>
  <c r="AA865" i="1"/>
  <c r="U864" i="1"/>
  <c r="V864" i="1" s="1"/>
  <c r="Y867" i="1" l="1"/>
  <c r="P867" i="1"/>
  <c r="X867" i="1"/>
  <c r="L868" i="1"/>
  <c r="M868" i="1" s="1"/>
  <c r="N868" i="1" s="1"/>
  <c r="O868" i="1" s="1"/>
  <c r="X868" i="1" s="1"/>
  <c r="R867" i="1"/>
  <c r="T866" i="1"/>
  <c r="Q866" i="1"/>
  <c r="S866" i="1" s="1"/>
  <c r="W866" i="1"/>
  <c r="Z866" i="1"/>
  <c r="U865" i="1"/>
  <c r="V865" i="1" s="1"/>
  <c r="AB866" i="1"/>
  <c r="AA866" i="1"/>
  <c r="U866" i="1" l="1"/>
  <c r="V866" i="1" s="1"/>
  <c r="R868" i="1"/>
  <c r="T867" i="1"/>
  <c r="Y868" i="1"/>
  <c r="P868" i="1"/>
  <c r="Z867" i="1"/>
  <c r="Q867" i="1"/>
  <c r="S867" i="1" s="1"/>
  <c r="W867" i="1"/>
  <c r="L869" i="1"/>
  <c r="M869" i="1" s="1"/>
  <c r="N869" i="1" s="1"/>
  <c r="O869" i="1" s="1"/>
  <c r="AB867" i="1"/>
  <c r="AA867" i="1"/>
  <c r="P869" i="1" l="1"/>
  <c r="Y869" i="1"/>
  <c r="W868" i="1"/>
  <c r="Z868" i="1"/>
  <c r="Q868" i="1"/>
  <c r="U867" i="1"/>
  <c r="V867" i="1" s="1"/>
  <c r="L870" i="1"/>
  <c r="M870" i="1" s="1"/>
  <c r="N870" i="1" s="1"/>
  <c r="O870" i="1" s="1"/>
  <c r="AA868" i="1"/>
  <c r="AB868" i="1"/>
  <c r="S868" i="1"/>
  <c r="R869" i="1"/>
  <c r="T868" i="1"/>
  <c r="X869" i="1"/>
  <c r="X870" i="1" l="1"/>
  <c r="AB869" i="1"/>
  <c r="AA869" i="1"/>
  <c r="L871" i="1"/>
  <c r="M871" i="1" s="1"/>
  <c r="N871" i="1" s="1"/>
  <c r="O871" i="1" s="1"/>
  <c r="U868" i="1"/>
  <c r="V868" i="1" s="1"/>
  <c r="T869" i="1"/>
  <c r="R870" i="1"/>
  <c r="Y870" i="1"/>
  <c r="P870" i="1"/>
  <c r="W869" i="1"/>
  <c r="Z869" i="1"/>
  <c r="Q869" i="1"/>
  <c r="S869" i="1" s="1"/>
  <c r="X871" i="1" l="1"/>
  <c r="R871" i="1"/>
  <c r="T870" i="1"/>
  <c r="L872" i="1"/>
  <c r="M872" i="1" s="1"/>
  <c r="N872" i="1" s="1"/>
  <c r="O872" i="1" s="1"/>
  <c r="U869" i="1"/>
  <c r="V869" i="1" s="1"/>
  <c r="Y871" i="1"/>
  <c r="P871" i="1"/>
  <c r="Q870" i="1"/>
  <c r="S870" i="1" s="1"/>
  <c r="W870" i="1"/>
  <c r="Z870" i="1"/>
  <c r="AB870" i="1"/>
  <c r="AA870" i="1"/>
  <c r="Z871" i="1" l="1"/>
  <c r="Q871" i="1"/>
  <c r="W871" i="1"/>
  <c r="AB871" i="1"/>
  <c r="AA871" i="1"/>
  <c r="L873" i="1"/>
  <c r="M873" i="1" s="1"/>
  <c r="N873" i="1" s="1"/>
  <c r="O873" i="1" s="1"/>
  <c r="U870" i="1"/>
  <c r="V870" i="1" s="1"/>
  <c r="X872" i="1"/>
  <c r="Y872" i="1"/>
  <c r="P872" i="1"/>
  <c r="R872" i="1"/>
  <c r="T871" i="1"/>
  <c r="S871" i="1"/>
  <c r="X873" i="1" l="1"/>
  <c r="AA872" i="1"/>
  <c r="AB872" i="1"/>
  <c r="L874" i="1"/>
  <c r="M874" i="1" s="1"/>
  <c r="N874" i="1" s="1"/>
  <c r="O874" i="1" s="1"/>
  <c r="U871" i="1"/>
  <c r="V871" i="1" s="1"/>
  <c r="P873" i="1"/>
  <c r="Y873" i="1"/>
  <c r="W872" i="1"/>
  <c r="Z872" i="1"/>
  <c r="Q872" i="1"/>
  <c r="S872" i="1" s="1"/>
  <c r="R873" i="1"/>
  <c r="T872" i="1"/>
  <c r="AB873" i="1" l="1"/>
  <c r="AA873" i="1"/>
  <c r="L875" i="1"/>
  <c r="M875" i="1" s="1"/>
  <c r="N875" i="1" s="1"/>
  <c r="O875" i="1" s="1"/>
  <c r="U872" i="1"/>
  <c r="V872" i="1" s="1"/>
  <c r="W873" i="1"/>
  <c r="Z873" i="1"/>
  <c r="Q873" i="1"/>
  <c r="S873" i="1" s="1"/>
  <c r="Y874" i="1"/>
  <c r="P874" i="1"/>
  <c r="X874" i="1"/>
  <c r="T873" i="1"/>
  <c r="R874" i="1"/>
  <c r="Y875" i="1" l="1"/>
  <c r="P875" i="1"/>
  <c r="L876" i="1"/>
  <c r="M876" i="1" s="1"/>
  <c r="N876" i="1" s="1"/>
  <c r="O876" i="1" s="1"/>
  <c r="R875" i="1"/>
  <c r="T874" i="1"/>
  <c r="Q874" i="1"/>
  <c r="Z874" i="1" s="1"/>
  <c r="AA874" i="1" s="1"/>
  <c r="AB874" i="1" s="1"/>
  <c r="W874" i="1"/>
  <c r="X875" i="1"/>
  <c r="U873" i="1"/>
  <c r="V873" i="1" s="1"/>
  <c r="X876" i="1" l="1"/>
  <c r="S874" i="1"/>
  <c r="U874" i="1" s="1"/>
  <c r="V874" i="1" s="1"/>
  <c r="L877" i="1"/>
  <c r="M877" i="1" s="1"/>
  <c r="N877" i="1" s="1"/>
  <c r="O877" i="1" s="1"/>
  <c r="R876" i="1"/>
  <c r="T875" i="1"/>
  <c r="Z875" i="1"/>
  <c r="Q875" i="1"/>
  <c r="S875" i="1" s="1"/>
  <c r="W875" i="1"/>
  <c r="Y876" i="1"/>
  <c r="P876" i="1"/>
  <c r="AB875" i="1"/>
  <c r="AA875" i="1"/>
  <c r="X877" i="1" l="1"/>
  <c r="AA876" i="1"/>
  <c r="AB876" i="1"/>
  <c r="L878" i="1"/>
  <c r="M878" i="1" s="1"/>
  <c r="N878" i="1" s="1"/>
  <c r="O878" i="1" s="1"/>
  <c r="P877" i="1"/>
  <c r="Y877" i="1"/>
  <c r="U875" i="1"/>
  <c r="V875" i="1" s="1"/>
  <c r="W876" i="1"/>
  <c r="Z876" i="1"/>
  <c r="Q876" i="1"/>
  <c r="S876" i="1" s="1"/>
  <c r="R877" i="1"/>
  <c r="T876" i="1"/>
  <c r="Y878" i="1" l="1"/>
  <c r="P878" i="1"/>
  <c r="AB877" i="1"/>
  <c r="AA877" i="1"/>
  <c r="L879" i="1"/>
  <c r="M879" i="1" s="1"/>
  <c r="N879" i="1" s="1"/>
  <c r="O879" i="1" s="1"/>
  <c r="X878" i="1"/>
  <c r="U876" i="1"/>
  <c r="V876" i="1" s="1"/>
  <c r="T877" i="1"/>
  <c r="R878" i="1"/>
  <c r="W877" i="1"/>
  <c r="Z877" i="1"/>
  <c r="Q877" i="1"/>
  <c r="S877" i="1" s="1"/>
  <c r="Y879" i="1" l="1"/>
  <c r="P879" i="1"/>
  <c r="X879" i="1"/>
  <c r="U877" i="1"/>
  <c r="V877" i="1" s="1"/>
  <c r="L880" i="1"/>
  <c r="M880" i="1" s="1"/>
  <c r="N880" i="1" s="1"/>
  <c r="O880" i="1" s="1"/>
  <c r="Q878" i="1"/>
  <c r="S878" i="1" s="1"/>
  <c r="W878" i="1"/>
  <c r="R879" i="1"/>
  <c r="T878" i="1"/>
  <c r="Y880" i="1" l="1"/>
  <c r="P880" i="1"/>
  <c r="X880" i="1"/>
  <c r="R880" i="1"/>
  <c r="T879" i="1"/>
  <c r="Z878" i="1"/>
  <c r="AA878" i="1" s="1"/>
  <c r="AB878" i="1" s="1"/>
  <c r="L881" i="1"/>
  <c r="M881" i="1" s="1"/>
  <c r="N881" i="1" s="1"/>
  <c r="O881" i="1" s="1"/>
  <c r="Q879" i="1"/>
  <c r="S879" i="1" s="1"/>
  <c r="W879" i="1"/>
  <c r="U878" i="1"/>
  <c r="V878" i="1" s="1"/>
  <c r="AB879" i="1"/>
  <c r="AA879" i="1"/>
  <c r="Z879" i="1" l="1"/>
  <c r="W880" i="1"/>
  <c r="Z880" i="1"/>
  <c r="Q880" i="1"/>
  <c r="S880" i="1" s="1"/>
  <c r="L882" i="1"/>
  <c r="M882" i="1" s="1"/>
  <c r="N882" i="1" s="1"/>
  <c r="O882" i="1" s="1"/>
  <c r="U879" i="1"/>
  <c r="V879" i="1" s="1"/>
  <c r="AA880" i="1"/>
  <c r="AB880" i="1"/>
  <c r="P881" i="1"/>
  <c r="R881" i="1"/>
  <c r="Y881" i="1"/>
  <c r="T880" i="1"/>
  <c r="X881" i="1"/>
  <c r="X882" i="1" l="1"/>
  <c r="U880" i="1"/>
  <c r="V880" i="1" s="1"/>
  <c r="T881" i="1"/>
  <c r="R882" i="1"/>
  <c r="W881" i="1"/>
  <c r="Z881" i="1"/>
  <c r="Q881" i="1"/>
  <c r="S881" i="1" s="1"/>
  <c r="Y882" i="1"/>
  <c r="P882" i="1"/>
  <c r="AB881" i="1"/>
  <c r="AA881" i="1"/>
  <c r="L883" i="1"/>
  <c r="M883" i="1" s="1"/>
  <c r="N883" i="1" s="1"/>
  <c r="O883" i="1" s="1"/>
  <c r="AB882" i="1" l="1"/>
  <c r="AA882" i="1"/>
  <c r="R883" i="1"/>
  <c r="T882" i="1"/>
  <c r="Y883" i="1"/>
  <c r="P883" i="1"/>
  <c r="X883" i="1"/>
  <c r="U881" i="1"/>
  <c r="V881" i="1" s="1"/>
  <c r="L884" i="1"/>
  <c r="M884" i="1" s="1"/>
  <c r="N884" i="1" s="1"/>
  <c r="O884" i="1" s="1"/>
  <c r="Q882" i="1"/>
  <c r="S882" i="1" s="1"/>
  <c r="W882" i="1"/>
  <c r="Z882" i="1"/>
  <c r="Y884" i="1" l="1"/>
  <c r="P884" i="1"/>
  <c r="X884" i="1"/>
  <c r="U882" i="1"/>
  <c r="V882" i="1" s="1"/>
  <c r="L885" i="1"/>
  <c r="M885" i="1" s="1"/>
  <c r="N885" i="1" s="1"/>
  <c r="O885" i="1" s="1"/>
  <c r="Z883" i="1"/>
  <c r="Q883" i="1"/>
  <c r="W883" i="1"/>
  <c r="R884" i="1"/>
  <c r="T883" i="1"/>
  <c r="S883" i="1"/>
  <c r="AB883" i="1"/>
  <c r="AA883" i="1"/>
  <c r="U883" i="1" l="1"/>
  <c r="V883" i="1" s="1"/>
  <c r="R885" i="1"/>
  <c r="T884" i="1"/>
  <c r="L886" i="1"/>
  <c r="M886" i="1" s="1"/>
  <c r="N886" i="1" s="1"/>
  <c r="O886" i="1" s="1"/>
  <c r="W884" i="1"/>
  <c r="Z884" i="1"/>
  <c r="Q884" i="1"/>
  <c r="S884" i="1" s="1"/>
  <c r="P885" i="1"/>
  <c r="Y885" i="1"/>
  <c r="AA884" i="1"/>
  <c r="AB884" i="1"/>
  <c r="X885" i="1"/>
  <c r="X886" i="1" l="1"/>
  <c r="L887" i="1"/>
  <c r="M887" i="1" s="1"/>
  <c r="N887" i="1" s="1"/>
  <c r="O887" i="1" s="1"/>
  <c r="AB885" i="1"/>
  <c r="AA885" i="1"/>
  <c r="U884" i="1"/>
  <c r="V884" i="1" s="1"/>
  <c r="T885" i="1"/>
  <c r="R886" i="1"/>
  <c r="W885" i="1"/>
  <c r="Z885" i="1"/>
  <c r="Q885" i="1"/>
  <c r="S885" i="1" s="1"/>
  <c r="Y886" i="1"/>
  <c r="P886" i="1"/>
  <c r="X887" i="1" s="1"/>
  <c r="R887" i="1" l="1"/>
  <c r="T886" i="1"/>
  <c r="U885" i="1"/>
  <c r="V885" i="1" s="1"/>
  <c r="Y887" i="1"/>
  <c r="P887" i="1"/>
  <c r="AB886" i="1"/>
  <c r="AA886" i="1"/>
  <c r="Q886" i="1"/>
  <c r="S886" i="1" s="1"/>
  <c r="W886" i="1"/>
  <c r="Z886" i="1"/>
  <c r="L888" i="1"/>
  <c r="M888" i="1" s="1"/>
  <c r="N888" i="1" s="1"/>
  <c r="O888" i="1" s="1"/>
  <c r="X888" i="1" l="1"/>
  <c r="Y888" i="1"/>
  <c r="P888" i="1"/>
  <c r="Z887" i="1"/>
  <c r="Q887" i="1"/>
  <c r="S887" i="1" s="1"/>
  <c r="W887" i="1"/>
  <c r="U886" i="1"/>
  <c r="V886" i="1" s="1"/>
  <c r="L889" i="1"/>
  <c r="M889" i="1" s="1"/>
  <c r="N889" i="1" s="1"/>
  <c r="O889" i="1" s="1"/>
  <c r="AB887" i="1"/>
  <c r="AA887" i="1"/>
  <c r="R888" i="1"/>
  <c r="T887" i="1"/>
  <c r="R889" i="1" l="1"/>
  <c r="T888" i="1"/>
  <c r="W888" i="1"/>
  <c r="Z888" i="1"/>
  <c r="Q888" i="1"/>
  <c r="S888" i="1" s="1"/>
  <c r="AA888" i="1"/>
  <c r="AB888" i="1"/>
  <c r="P889" i="1"/>
  <c r="Y889" i="1"/>
  <c r="U887" i="1"/>
  <c r="V887" i="1" s="1"/>
  <c r="L890" i="1"/>
  <c r="M890" i="1" s="1"/>
  <c r="N890" i="1" s="1"/>
  <c r="O890" i="1" s="1"/>
  <c r="X889" i="1"/>
  <c r="AB889" i="1" l="1"/>
  <c r="AA889" i="1"/>
  <c r="Y890" i="1"/>
  <c r="P890" i="1"/>
  <c r="X890" i="1"/>
  <c r="T889" i="1"/>
  <c r="R890" i="1"/>
  <c r="U888" i="1"/>
  <c r="V888" i="1" s="1"/>
  <c r="L891" i="1"/>
  <c r="M891" i="1" s="1"/>
  <c r="N891" i="1" s="1"/>
  <c r="O891" i="1" s="1"/>
  <c r="W889" i="1"/>
  <c r="Z889" i="1"/>
  <c r="Q889" i="1"/>
  <c r="S889" i="1" s="1"/>
  <c r="X891" i="1" l="1"/>
  <c r="Q890" i="1"/>
  <c r="S890" i="1" s="1"/>
  <c r="W890" i="1"/>
  <c r="Z890" i="1"/>
  <c r="L892" i="1"/>
  <c r="M892" i="1" s="1"/>
  <c r="N892" i="1" s="1"/>
  <c r="O892" i="1" s="1"/>
  <c r="AB890" i="1"/>
  <c r="AA890" i="1"/>
  <c r="R891" i="1"/>
  <c r="T890" i="1"/>
  <c r="Y891" i="1"/>
  <c r="P891" i="1"/>
  <c r="U889" i="1"/>
  <c r="V889" i="1" s="1"/>
  <c r="U890" i="1" l="1"/>
  <c r="V890" i="1" s="1"/>
  <c r="R892" i="1"/>
  <c r="T891" i="1"/>
  <c r="L893" i="1"/>
  <c r="M893" i="1" s="1"/>
  <c r="N893" i="1" s="1"/>
  <c r="O893" i="1" s="1"/>
  <c r="AB891" i="1"/>
  <c r="AA891" i="1"/>
  <c r="Z891" i="1"/>
  <c r="Q891" i="1"/>
  <c r="S891" i="1" s="1"/>
  <c r="W891" i="1"/>
  <c r="X892" i="1"/>
  <c r="Y892" i="1"/>
  <c r="P892" i="1"/>
  <c r="X893" i="1" l="1"/>
  <c r="U891" i="1"/>
  <c r="V891" i="1" s="1"/>
  <c r="P893" i="1"/>
  <c r="Y893" i="1"/>
  <c r="W892" i="1"/>
  <c r="Z892" i="1"/>
  <c r="Q892" i="1"/>
  <c r="S892" i="1" s="1"/>
  <c r="AA892" i="1"/>
  <c r="AB892" i="1"/>
  <c r="L894" i="1"/>
  <c r="M894" i="1" s="1"/>
  <c r="N894" i="1" s="1"/>
  <c r="O894" i="1" s="1"/>
  <c r="R893" i="1"/>
  <c r="T892" i="1"/>
  <c r="Y894" i="1" l="1"/>
  <c r="P894" i="1"/>
  <c r="X894" i="1"/>
  <c r="AB893" i="1"/>
  <c r="AA893" i="1"/>
  <c r="U892" i="1"/>
  <c r="V892" i="1" s="1"/>
  <c r="L895" i="1"/>
  <c r="M895" i="1" s="1"/>
  <c r="N895" i="1" s="1"/>
  <c r="O895" i="1" s="1"/>
  <c r="W893" i="1"/>
  <c r="Z893" i="1"/>
  <c r="Q893" i="1"/>
  <c r="S893" i="1" s="1"/>
  <c r="T893" i="1"/>
  <c r="R894" i="1"/>
  <c r="X895" i="1" l="1"/>
  <c r="L896" i="1"/>
  <c r="M896" i="1" s="1"/>
  <c r="N896" i="1" s="1"/>
  <c r="O896" i="1" s="1"/>
  <c r="Q894" i="1"/>
  <c r="S894" i="1" s="1"/>
  <c r="W894" i="1"/>
  <c r="Z894" i="1"/>
  <c r="R895" i="1"/>
  <c r="T894" i="1"/>
  <c r="U893" i="1"/>
  <c r="V893" i="1" s="1"/>
  <c r="Y895" i="1"/>
  <c r="P895" i="1"/>
  <c r="AB894" i="1"/>
  <c r="AA894" i="1"/>
  <c r="X896" i="1" l="1"/>
  <c r="Z895" i="1"/>
  <c r="Q895" i="1"/>
  <c r="S895" i="1" s="1"/>
  <c r="W895" i="1"/>
  <c r="U894" i="1"/>
  <c r="V894" i="1" s="1"/>
  <c r="AB895" i="1"/>
  <c r="AA895" i="1"/>
  <c r="R896" i="1"/>
  <c r="T895" i="1"/>
  <c r="Y896" i="1"/>
  <c r="P896" i="1"/>
  <c r="L897" i="1"/>
  <c r="M897" i="1" s="1"/>
  <c r="N897" i="1" s="1"/>
  <c r="O897" i="1" s="1"/>
  <c r="W896" i="1" l="1"/>
  <c r="Z896" i="1"/>
  <c r="Q896" i="1"/>
  <c r="U895" i="1"/>
  <c r="V895" i="1" s="1"/>
  <c r="AA896" i="1"/>
  <c r="AB896" i="1"/>
  <c r="S896" i="1"/>
  <c r="R897" i="1"/>
  <c r="T896" i="1"/>
  <c r="L898" i="1"/>
  <c r="M898" i="1" s="1"/>
  <c r="N898" i="1" s="1"/>
  <c r="O898" i="1" s="1"/>
  <c r="X897" i="1"/>
  <c r="P897" i="1"/>
  <c r="Y897" i="1"/>
  <c r="T897" i="1" l="1"/>
  <c r="R898" i="1"/>
  <c r="AB897" i="1"/>
  <c r="AA897" i="1"/>
  <c r="Y898" i="1"/>
  <c r="P898" i="1"/>
  <c r="X898" i="1"/>
  <c r="L899" i="1"/>
  <c r="M899" i="1" s="1"/>
  <c r="N899" i="1" s="1"/>
  <c r="O899" i="1" s="1"/>
  <c r="X899" i="1" s="1"/>
  <c r="W897" i="1"/>
  <c r="Z897" i="1"/>
  <c r="Q897" i="1"/>
  <c r="S897" i="1" s="1"/>
  <c r="U896" i="1"/>
  <c r="V896" i="1" s="1"/>
  <c r="Y899" i="1" l="1"/>
  <c r="P899" i="1"/>
  <c r="Q898" i="1"/>
  <c r="S898" i="1" s="1"/>
  <c r="W898" i="1"/>
  <c r="L900" i="1"/>
  <c r="M900" i="1" s="1"/>
  <c r="N900" i="1" s="1"/>
  <c r="O900" i="1" s="1"/>
  <c r="X900" i="1" s="1"/>
  <c r="R899" i="1"/>
  <c r="T898" i="1"/>
  <c r="U897" i="1"/>
  <c r="V897" i="1" s="1"/>
  <c r="Z898" i="1" l="1"/>
  <c r="AA898" i="1" s="1"/>
  <c r="AB898" i="1" s="1"/>
  <c r="L901" i="1"/>
  <c r="M901" i="1" s="1"/>
  <c r="N901" i="1" s="1"/>
  <c r="O901" i="1" s="1"/>
  <c r="U898" i="1"/>
  <c r="V898" i="1" s="1"/>
  <c r="Q899" i="1"/>
  <c r="S899" i="1" s="1"/>
  <c r="W899" i="1"/>
  <c r="Y900" i="1"/>
  <c r="P900" i="1"/>
  <c r="R900" i="1"/>
  <c r="T899" i="1"/>
  <c r="AB899" i="1"/>
  <c r="AA899" i="1"/>
  <c r="Z899" i="1" l="1"/>
  <c r="X901" i="1"/>
  <c r="U899" i="1"/>
  <c r="V899" i="1" s="1"/>
  <c r="R901" i="1"/>
  <c r="T900" i="1"/>
  <c r="L902" i="1"/>
  <c r="M902" i="1" s="1"/>
  <c r="N902" i="1" s="1"/>
  <c r="O902" i="1" s="1"/>
  <c r="W900" i="1"/>
  <c r="Q900" i="1"/>
  <c r="Z900" i="1" s="1"/>
  <c r="AA900" i="1" s="1"/>
  <c r="AB900" i="1" s="1"/>
  <c r="P901" i="1"/>
  <c r="Y901" i="1"/>
  <c r="S900" i="1" l="1"/>
  <c r="Y902" i="1"/>
  <c r="P902" i="1"/>
  <c r="L903" i="1"/>
  <c r="M903" i="1" s="1"/>
  <c r="N903" i="1" s="1"/>
  <c r="O903" i="1" s="1"/>
  <c r="W901" i="1"/>
  <c r="Q901" i="1"/>
  <c r="S901" i="1" s="1"/>
  <c r="U900" i="1"/>
  <c r="V900" i="1" s="1"/>
  <c r="X902" i="1"/>
  <c r="T901" i="1"/>
  <c r="R902" i="1"/>
  <c r="Z901" i="1" l="1"/>
  <c r="AA901" i="1" s="1"/>
  <c r="AB901" i="1" s="1"/>
  <c r="X903" i="1"/>
  <c r="T902" i="1"/>
  <c r="L904" i="1"/>
  <c r="M904" i="1" s="1"/>
  <c r="N904" i="1" s="1"/>
  <c r="O904" i="1" s="1"/>
  <c r="Q902" i="1"/>
  <c r="S902" i="1" s="1"/>
  <c r="W902" i="1"/>
  <c r="Z902" i="1"/>
  <c r="U901" i="1"/>
  <c r="V901" i="1" s="1"/>
  <c r="R903" i="1"/>
  <c r="Y903" i="1"/>
  <c r="P903" i="1"/>
  <c r="AB902" i="1"/>
  <c r="AA902" i="1"/>
  <c r="Y904" i="1" l="1"/>
  <c r="P904" i="1"/>
  <c r="Z903" i="1"/>
  <c r="Q903" i="1"/>
  <c r="W903" i="1"/>
  <c r="L905" i="1"/>
  <c r="M905" i="1" s="1"/>
  <c r="N905" i="1" s="1"/>
  <c r="O905" i="1" s="1"/>
  <c r="X904" i="1"/>
  <c r="AB903" i="1"/>
  <c r="AA903" i="1"/>
  <c r="R904" i="1"/>
  <c r="T903" i="1"/>
  <c r="S903" i="1"/>
  <c r="U902" i="1"/>
  <c r="V902" i="1" s="1"/>
  <c r="R905" i="1" l="1"/>
  <c r="T904" i="1"/>
  <c r="P905" i="1"/>
  <c r="Y905" i="1"/>
  <c r="W904" i="1"/>
  <c r="Z904" i="1"/>
  <c r="Q904" i="1"/>
  <c r="S904" i="1" s="1"/>
  <c r="AA904" i="1"/>
  <c r="AB904" i="1"/>
  <c r="L906" i="1"/>
  <c r="M906" i="1" s="1"/>
  <c r="N906" i="1" s="1"/>
  <c r="O906" i="1" s="1"/>
  <c r="U903" i="1"/>
  <c r="V903" i="1" s="1"/>
  <c r="X905" i="1"/>
  <c r="L907" i="1" l="1"/>
  <c r="M907" i="1" s="1"/>
  <c r="N907" i="1" s="1"/>
  <c r="O907" i="1" s="1"/>
  <c r="W905" i="1"/>
  <c r="Z905" i="1"/>
  <c r="Q905" i="1"/>
  <c r="S905" i="1" s="1"/>
  <c r="U904" i="1"/>
  <c r="V904" i="1" s="1"/>
  <c r="AB905" i="1"/>
  <c r="AA905" i="1"/>
  <c r="T905" i="1"/>
  <c r="R906" i="1"/>
  <c r="Y906" i="1"/>
  <c r="P906" i="1"/>
  <c r="X906" i="1"/>
  <c r="X907" i="1" l="1"/>
  <c r="AB906" i="1"/>
  <c r="AA906" i="1"/>
  <c r="R907" i="1"/>
  <c r="T906" i="1"/>
  <c r="Y907" i="1"/>
  <c r="P907" i="1"/>
  <c r="Q906" i="1"/>
  <c r="S906" i="1" s="1"/>
  <c r="W906" i="1"/>
  <c r="Z906" i="1"/>
  <c r="U905" i="1"/>
  <c r="V905" i="1" s="1"/>
  <c r="L908" i="1"/>
  <c r="M908" i="1" s="1"/>
  <c r="N908" i="1" s="1"/>
  <c r="O908" i="1" s="1"/>
  <c r="X908" i="1" l="1"/>
  <c r="R908" i="1"/>
  <c r="T907" i="1"/>
  <c r="AB907" i="1"/>
  <c r="AA907" i="1"/>
  <c r="U906" i="1"/>
  <c r="V906" i="1" s="1"/>
  <c r="Z907" i="1"/>
  <c r="Q907" i="1"/>
  <c r="S907" i="1" s="1"/>
  <c r="W907" i="1"/>
  <c r="Y908" i="1"/>
  <c r="P908" i="1"/>
  <c r="L909" i="1"/>
  <c r="M909" i="1" s="1"/>
  <c r="N909" i="1" s="1"/>
  <c r="O909" i="1" s="1"/>
  <c r="AA908" i="1" l="1"/>
  <c r="AB908" i="1"/>
  <c r="W908" i="1"/>
  <c r="Z908" i="1"/>
  <c r="Q908" i="1"/>
  <c r="S908" i="1" s="1"/>
  <c r="X909" i="1"/>
  <c r="U907" i="1"/>
  <c r="V907" i="1" s="1"/>
  <c r="L910" i="1"/>
  <c r="M910" i="1" s="1"/>
  <c r="N910" i="1" s="1"/>
  <c r="O910" i="1" s="1"/>
  <c r="X910" i="1" s="1"/>
  <c r="P909" i="1"/>
  <c r="Y909" i="1"/>
  <c r="R909" i="1"/>
  <c r="T908" i="1"/>
  <c r="AB909" i="1" l="1"/>
  <c r="AA909" i="1"/>
  <c r="U908" i="1"/>
  <c r="V908" i="1" s="1"/>
  <c r="T909" i="1"/>
  <c r="R910" i="1"/>
  <c r="W909" i="1"/>
  <c r="Z909" i="1"/>
  <c r="Q909" i="1"/>
  <c r="S909" i="1" s="1"/>
  <c r="L911" i="1"/>
  <c r="M911" i="1" s="1"/>
  <c r="N911" i="1" s="1"/>
  <c r="O911" i="1" s="1"/>
  <c r="Y910" i="1"/>
  <c r="P910" i="1"/>
  <c r="AB910" i="1" l="1"/>
  <c r="AA910" i="1"/>
  <c r="Y911" i="1"/>
  <c r="P911" i="1"/>
  <c r="X911" i="1"/>
  <c r="L912" i="1"/>
  <c r="M912" i="1" s="1"/>
  <c r="N912" i="1" s="1"/>
  <c r="O912" i="1" s="1"/>
  <c r="R911" i="1"/>
  <c r="T910" i="1"/>
  <c r="U909" i="1"/>
  <c r="V909" i="1" s="1"/>
  <c r="Q910" i="1"/>
  <c r="S910" i="1" s="1"/>
  <c r="W910" i="1"/>
  <c r="Z910" i="1"/>
  <c r="Y912" i="1" l="1"/>
  <c r="P912" i="1"/>
  <c r="L913" i="1"/>
  <c r="M913" i="1" s="1"/>
  <c r="N913" i="1" s="1"/>
  <c r="O913" i="1" s="1"/>
  <c r="AB911" i="1"/>
  <c r="AA911" i="1"/>
  <c r="Z911" i="1"/>
  <c r="Q911" i="1"/>
  <c r="W911" i="1"/>
  <c r="U910" i="1"/>
  <c r="V910" i="1" s="1"/>
  <c r="R912" i="1"/>
  <c r="T911" i="1"/>
  <c r="S911" i="1"/>
  <c r="X912" i="1"/>
  <c r="W912" i="1" l="1"/>
  <c r="Z912" i="1"/>
  <c r="Q912" i="1"/>
  <c r="S912" i="1" s="1"/>
  <c r="R913" i="1"/>
  <c r="T912" i="1"/>
  <c r="AA912" i="1"/>
  <c r="AB912" i="1"/>
  <c r="P913" i="1"/>
  <c r="Y913" i="1"/>
  <c r="U911" i="1"/>
  <c r="V911" i="1" s="1"/>
  <c r="L914" i="1"/>
  <c r="M914" i="1" s="1"/>
  <c r="N914" i="1" s="1"/>
  <c r="O914" i="1" s="1"/>
  <c r="X913" i="1"/>
  <c r="AB913" i="1" l="1"/>
  <c r="AA913" i="1"/>
  <c r="Y914" i="1"/>
  <c r="P914" i="1"/>
  <c r="X914" i="1"/>
  <c r="U912" i="1"/>
  <c r="V912" i="1" s="1"/>
  <c r="L915" i="1"/>
  <c r="M915" i="1" s="1"/>
  <c r="N915" i="1" s="1"/>
  <c r="O915" i="1" s="1"/>
  <c r="W913" i="1"/>
  <c r="Z913" i="1"/>
  <c r="Q913" i="1"/>
  <c r="S913" i="1" s="1"/>
  <c r="T913" i="1"/>
  <c r="R914" i="1"/>
  <c r="L916" i="1" l="1"/>
  <c r="M916" i="1" s="1"/>
  <c r="N916" i="1" s="1"/>
  <c r="O916" i="1" s="1"/>
  <c r="Q914" i="1"/>
  <c r="S914" i="1" s="1"/>
  <c r="W914" i="1"/>
  <c r="Z914" i="1"/>
  <c r="R915" i="1"/>
  <c r="T914" i="1"/>
  <c r="AB914" i="1"/>
  <c r="AA914" i="1"/>
  <c r="U913" i="1"/>
  <c r="V913" i="1" s="1"/>
  <c r="Y915" i="1"/>
  <c r="P915" i="1"/>
  <c r="X915" i="1"/>
  <c r="X916" i="1" s="1"/>
  <c r="AB915" i="1" l="1"/>
  <c r="AA915" i="1"/>
  <c r="U914" i="1"/>
  <c r="V914" i="1" s="1"/>
  <c r="R916" i="1"/>
  <c r="T915" i="1"/>
  <c r="Y916" i="1"/>
  <c r="P916" i="1"/>
  <c r="Z915" i="1"/>
  <c r="Q915" i="1"/>
  <c r="S915" i="1" s="1"/>
  <c r="W915" i="1"/>
  <c r="L917" i="1"/>
  <c r="M917" i="1" s="1"/>
  <c r="N917" i="1" s="1"/>
  <c r="O917" i="1" s="1"/>
  <c r="X917" i="1" s="1"/>
  <c r="AA916" i="1" l="1"/>
  <c r="AB916" i="1"/>
  <c r="R917" i="1"/>
  <c r="T916" i="1"/>
  <c r="L918" i="1"/>
  <c r="M918" i="1" s="1"/>
  <c r="N918" i="1" s="1"/>
  <c r="O918" i="1" s="1"/>
  <c r="P917" i="1"/>
  <c r="Y917" i="1"/>
  <c r="W916" i="1"/>
  <c r="Z916" i="1"/>
  <c r="Q916" i="1"/>
  <c r="S916" i="1" s="1"/>
  <c r="U915" i="1"/>
  <c r="V915" i="1" s="1"/>
  <c r="W917" i="1" l="1"/>
  <c r="Q917" i="1"/>
  <c r="Z917" i="1" s="1"/>
  <c r="AA917" i="1" s="1"/>
  <c r="AB917" i="1" s="1"/>
  <c r="Y918" i="1"/>
  <c r="P918" i="1"/>
  <c r="T917" i="1"/>
  <c r="S917" i="1"/>
  <c r="R918" i="1"/>
  <c r="L919" i="1"/>
  <c r="M919" i="1" s="1"/>
  <c r="N919" i="1" s="1"/>
  <c r="O919" i="1" s="1"/>
  <c r="X919" i="1" s="1"/>
  <c r="X918" i="1"/>
  <c r="U916" i="1"/>
  <c r="V916" i="1" s="1"/>
  <c r="AB918" i="1" l="1"/>
  <c r="AA918" i="1"/>
  <c r="U917" i="1"/>
  <c r="V917" i="1" s="1"/>
  <c r="L920" i="1"/>
  <c r="M920" i="1" s="1"/>
  <c r="N920" i="1" s="1"/>
  <c r="O920" i="1" s="1"/>
  <c r="Y919" i="1"/>
  <c r="P919" i="1"/>
  <c r="R919" i="1"/>
  <c r="T918" i="1"/>
  <c r="Q918" i="1"/>
  <c r="S918" i="1" s="1"/>
  <c r="W918" i="1"/>
  <c r="Z918" i="1"/>
  <c r="X920" i="1" l="1"/>
  <c r="Z919" i="1"/>
  <c r="Q919" i="1"/>
  <c r="W919" i="1"/>
  <c r="L921" i="1"/>
  <c r="M921" i="1" s="1"/>
  <c r="N921" i="1" s="1"/>
  <c r="O921" i="1" s="1"/>
  <c r="U918" i="1"/>
  <c r="V918" i="1" s="1"/>
  <c r="AA919" i="1"/>
  <c r="AB919" i="1" s="1"/>
  <c r="R920" i="1"/>
  <c r="T919" i="1"/>
  <c r="S919" i="1"/>
  <c r="Y920" i="1"/>
  <c r="P920" i="1"/>
  <c r="P921" i="1" l="1"/>
  <c r="Y921" i="1"/>
  <c r="X921" i="1"/>
  <c r="W920" i="1"/>
  <c r="Z920" i="1"/>
  <c r="Q920" i="1"/>
  <c r="U919" i="1"/>
  <c r="V919" i="1" s="1"/>
  <c r="AA920" i="1"/>
  <c r="AB920" i="1"/>
  <c r="S920" i="1"/>
  <c r="R921" i="1"/>
  <c r="T920" i="1"/>
  <c r="L922" i="1"/>
  <c r="M922" i="1" s="1"/>
  <c r="N922" i="1" s="1"/>
  <c r="O922" i="1" s="1"/>
  <c r="U920" i="1" l="1"/>
  <c r="V920" i="1" s="1"/>
  <c r="T921" i="1"/>
  <c r="R922" i="1"/>
  <c r="Y922" i="1"/>
  <c r="P922" i="1"/>
  <c r="AB921" i="1"/>
  <c r="AA921" i="1"/>
  <c r="L923" i="1"/>
  <c r="M923" i="1" s="1"/>
  <c r="N923" i="1" s="1"/>
  <c r="O923" i="1" s="1"/>
  <c r="X922" i="1"/>
  <c r="W921" i="1"/>
  <c r="Z921" i="1"/>
  <c r="Q921" i="1"/>
  <c r="S921" i="1" s="1"/>
  <c r="R923" i="1" l="1"/>
  <c r="T922" i="1"/>
  <c r="Y923" i="1"/>
  <c r="P923" i="1"/>
  <c r="X923" i="1"/>
  <c r="L924" i="1"/>
  <c r="M924" i="1" s="1"/>
  <c r="N924" i="1" s="1"/>
  <c r="O924" i="1" s="1"/>
  <c r="Q922" i="1"/>
  <c r="S922" i="1" s="1"/>
  <c r="W922" i="1"/>
  <c r="U921" i="1"/>
  <c r="V921" i="1" s="1"/>
  <c r="R924" i="1" l="1"/>
  <c r="Y924" i="1"/>
  <c r="P924" i="1"/>
  <c r="T923" i="1"/>
  <c r="X924" i="1"/>
  <c r="Z922" i="1"/>
  <c r="AA922" i="1" s="1"/>
  <c r="AB922" i="1" s="1"/>
  <c r="AB923" i="1"/>
  <c r="AA923" i="1"/>
  <c r="U922" i="1"/>
  <c r="V922" i="1" s="1"/>
  <c r="Z923" i="1"/>
  <c r="Q923" i="1"/>
  <c r="S923" i="1" s="1"/>
  <c r="W923" i="1"/>
  <c r="L925" i="1"/>
  <c r="M925" i="1" s="1"/>
  <c r="N925" i="1" s="1"/>
  <c r="O925" i="1" s="1"/>
  <c r="L926" i="1" l="1"/>
  <c r="M926" i="1" s="1"/>
  <c r="N926" i="1" s="1"/>
  <c r="O926" i="1" s="1"/>
  <c r="W924" i="1"/>
  <c r="Z924" i="1"/>
  <c r="Q924" i="1"/>
  <c r="S924" i="1" s="1"/>
  <c r="AA924" i="1"/>
  <c r="AB924" i="1"/>
  <c r="R925" i="1"/>
  <c r="T924" i="1"/>
  <c r="P925" i="1"/>
  <c r="Y925" i="1"/>
  <c r="U923" i="1"/>
  <c r="V923" i="1" s="1"/>
  <c r="X925" i="1"/>
  <c r="X926" i="1" l="1"/>
  <c r="W925" i="1"/>
  <c r="Z925" i="1"/>
  <c r="Q925" i="1"/>
  <c r="S925" i="1" s="1"/>
  <c r="U924" i="1"/>
  <c r="V924" i="1" s="1"/>
  <c r="Y926" i="1"/>
  <c r="P926" i="1"/>
  <c r="AB925" i="1"/>
  <c r="AA925" i="1"/>
  <c r="T925" i="1"/>
  <c r="R926" i="1"/>
  <c r="L927" i="1"/>
  <c r="M927" i="1" s="1"/>
  <c r="N927" i="1" s="1"/>
  <c r="O927" i="1" s="1"/>
  <c r="X927" i="1" s="1"/>
  <c r="Y927" i="1" l="1"/>
  <c r="P927" i="1"/>
  <c r="U925" i="1"/>
  <c r="V925" i="1" s="1"/>
  <c r="Q926" i="1"/>
  <c r="S926" i="1" s="1"/>
  <c r="W926" i="1"/>
  <c r="Z926" i="1"/>
  <c r="R927" i="1"/>
  <c r="T926" i="1"/>
  <c r="L928" i="1"/>
  <c r="M928" i="1" s="1"/>
  <c r="N928" i="1" s="1"/>
  <c r="O928" i="1" s="1"/>
  <c r="AB926" i="1"/>
  <c r="AA926" i="1"/>
  <c r="Y928" i="1" l="1"/>
  <c r="P928" i="1"/>
  <c r="L929" i="1"/>
  <c r="M929" i="1" s="1"/>
  <c r="N929" i="1" s="1"/>
  <c r="O929" i="1" s="1"/>
  <c r="X928" i="1"/>
  <c r="R928" i="1"/>
  <c r="T927" i="1"/>
  <c r="Z927" i="1"/>
  <c r="Q927" i="1"/>
  <c r="S927" i="1" s="1"/>
  <c r="W927" i="1"/>
  <c r="U926" i="1"/>
  <c r="V926" i="1" s="1"/>
  <c r="AB927" i="1"/>
  <c r="AA927" i="1"/>
  <c r="U927" i="1" l="1"/>
  <c r="V927" i="1" s="1"/>
  <c r="P929" i="1"/>
  <c r="Y929" i="1"/>
  <c r="R929" i="1"/>
  <c r="T928" i="1"/>
  <c r="W928" i="1"/>
  <c r="Q928" i="1"/>
  <c r="S928" i="1" s="1"/>
  <c r="L930" i="1"/>
  <c r="M930" i="1" s="1"/>
  <c r="N930" i="1" s="1"/>
  <c r="O930" i="1" s="1"/>
  <c r="X930" i="1" s="1"/>
  <c r="X929" i="1"/>
  <c r="AB929" i="1" l="1"/>
  <c r="AA929" i="1"/>
  <c r="U928" i="1"/>
  <c r="V928" i="1" s="1"/>
  <c r="T929" i="1"/>
  <c r="R930" i="1"/>
  <c r="W929" i="1"/>
  <c r="Q929" i="1"/>
  <c r="S929" i="1" s="1"/>
  <c r="Y930" i="1"/>
  <c r="P930" i="1"/>
  <c r="L931" i="1"/>
  <c r="M931" i="1" s="1"/>
  <c r="N931" i="1" s="1"/>
  <c r="O931" i="1" s="1"/>
  <c r="Z928" i="1"/>
  <c r="AA928" i="1" s="1"/>
  <c r="AB928" i="1" s="1"/>
  <c r="X931" i="1" l="1"/>
  <c r="Z929" i="1"/>
  <c r="U929" i="1"/>
  <c r="V929" i="1" s="1"/>
  <c r="Q930" i="1"/>
  <c r="S930" i="1" s="1"/>
  <c r="W930" i="1"/>
  <c r="Z930" i="1"/>
  <c r="AB930" i="1"/>
  <c r="AA930" i="1"/>
  <c r="R931" i="1"/>
  <c r="T930" i="1"/>
  <c r="Y931" i="1"/>
  <c r="P931" i="1"/>
  <c r="L932" i="1"/>
  <c r="M932" i="1" s="1"/>
  <c r="N932" i="1" s="1"/>
  <c r="O932" i="1" s="1"/>
  <c r="X932" i="1" s="1"/>
  <c r="U930" i="1" l="1"/>
  <c r="V930" i="1" s="1"/>
  <c r="R932" i="1"/>
  <c r="T931" i="1"/>
  <c r="Y932" i="1"/>
  <c r="P932" i="1"/>
  <c r="AB931" i="1"/>
  <c r="AA931" i="1"/>
  <c r="Z931" i="1"/>
  <c r="Q931" i="1"/>
  <c r="S931" i="1" s="1"/>
  <c r="W931" i="1"/>
  <c r="L933" i="1"/>
  <c r="M933" i="1" s="1"/>
  <c r="N933" i="1" s="1"/>
  <c r="O933" i="1" s="1"/>
  <c r="P933" i="1" l="1"/>
  <c r="Y933" i="1"/>
  <c r="X933" i="1"/>
  <c r="W932" i="1"/>
  <c r="Z932" i="1"/>
  <c r="Q932" i="1"/>
  <c r="U931" i="1"/>
  <c r="V931" i="1" s="1"/>
  <c r="L934" i="1"/>
  <c r="M934" i="1" s="1"/>
  <c r="N934" i="1" s="1"/>
  <c r="O934" i="1" s="1"/>
  <c r="AA932" i="1"/>
  <c r="AB932" i="1"/>
  <c r="S932" i="1"/>
  <c r="R933" i="1"/>
  <c r="T932" i="1"/>
  <c r="U932" i="1" l="1"/>
  <c r="V932" i="1" s="1"/>
  <c r="AB933" i="1"/>
  <c r="AA933" i="1"/>
  <c r="T933" i="1"/>
  <c r="R934" i="1"/>
  <c r="Y934" i="1"/>
  <c r="P934" i="1"/>
  <c r="X934" i="1"/>
  <c r="L935" i="1"/>
  <c r="M935" i="1" s="1"/>
  <c r="N935" i="1" s="1"/>
  <c r="O935" i="1" s="1"/>
  <c r="W933" i="1"/>
  <c r="Z933" i="1"/>
  <c r="Q933" i="1"/>
  <c r="S933" i="1" s="1"/>
  <c r="X935" i="1" l="1"/>
  <c r="U933" i="1"/>
  <c r="V933" i="1" s="1"/>
  <c r="L936" i="1"/>
  <c r="M936" i="1" s="1"/>
  <c r="N936" i="1" s="1"/>
  <c r="O936" i="1" s="1"/>
  <c r="AB934" i="1"/>
  <c r="AA934" i="1"/>
  <c r="Y935" i="1"/>
  <c r="P935" i="1"/>
  <c r="Q934" i="1"/>
  <c r="S934" i="1" s="1"/>
  <c r="W934" i="1"/>
  <c r="Z934" i="1"/>
  <c r="R935" i="1"/>
  <c r="T934" i="1"/>
  <c r="X936" i="1" l="1"/>
  <c r="Z935" i="1"/>
  <c r="Q935" i="1"/>
  <c r="W935" i="1"/>
  <c r="AB935" i="1"/>
  <c r="AA935" i="1"/>
  <c r="L937" i="1"/>
  <c r="M937" i="1" s="1"/>
  <c r="N937" i="1" s="1"/>
  <c r="O937" i="1" s="1"/>
  <c r="R936" i="1"/>
  <c r="T935" i="1"/>
  <c r="S935" i="1"/>
  <c r="Y936" i="1"/>
  <c r="P936" i="1"/>
  <c r="U934" i="1"/>
  <c r="V934" i="1" s="1"/>
  <c r="X937" i="1" l="1"/>
  <c r="L938" i="1"/>
  <c r="M938" i="1" s="1"/>
  <c r="N938" i="1" s="1"/>
  <c r="O938" i="1" s="1"/>
  <c r="R937" i="1"/>
  <c r="T936" i="1"/>
  <c r="P937" i="1"/>
  <c r="Y937" i="1"/>
  <c r="W936" i="1"/>
  <c r="Z936" i="1"/>
  <c r="AA936" i="1" s="1"/>
  <c r="AB936" i="1" s="1"/>
  <c r="Q936" i="1"/>
  <c r="S936" i="1" s="1"/>
  <c r="U935" i="1"/>
  <c r="V935" i="1" s="1"/>
  <c r="Y938" i="1" l="1"/>
  <c r="P938" i="1"/>
  <c r="U936" i="1"/>
  <c r="V936" i="1" s="1"/>
  <c r="L939" i="1"/>
  <c r="M939" i="1" s="1"/>
  <c r="N939" i="1" s="1"/>
  <c r="O939" i="1" s="1"/>
  <c r="W937" i="1"/>
  <c r="Z937" i="1"/>
  <c r="Q937" i="1"/>
  <c r="AB937" i="1"/>
  <c r="AA937" i="1"/>
  <c r="T937" i="1"/>
  <c r="S937" i="1"/>
  <c r="R938" i="1"/>
  <c r="X938" i="1"/>
  <c r="X939" i="1" l="1"/>
  <c r="U937" i="1"/>
  <c r="V937" i="1" s="1"/>
  <c r="Y939" i="1"/>
  <c r="P939" i="1"/>
  <c r="Q938" i="1"/>
  <c r="S938" i="1" s="1"/>
  <c r="W938" i="1"/>
  <c r="Z938" i="1"/>
  <c r="R939" i="1"/>
  <c r="T938" i="1"/>
  <c r="L940" i="1"/>
  <c r="M940" i="1" s="1"/>
  <c r="N940" i="1" s="1"/>
  <c r="O940" i="1" s="1"/>
  <c r="AB938" i="1"/>
  <c r="AA938" i="1"/>
  <c r="U938" i="1" l="1"/>
  <c r="V938" i="1" s="1"/>
  <c r="Y940" i="1"/>
  <c r="P940" i="1"/>
  <c r="R940" i="1"/>
  <c r="T939" i="1"/>
  <c r="X940" i="1"/>
  <c r="L941" i="1"/>
  <c r="M941" i="1" s="1"/>
  <c r="N941" i="1" s="1"/>
  <c r="O941" i="1" s="1"/>
  <c r="Z939" i="1"/>
  <c r="Q939" i="1"/>
  <c r="S939" i="1" s="1"/>
  <c r="W939" i="1"/>
  <c r="AB939" i="1"/>
  <c r="AA939" i="1"/>
  <c r="W940" i="1" l="1"/>
  <c r="Q940" i="1"/>
  <c r="S940" i="1" s="1"/>
  <c r="L942" i="1"/>
  <c r="M942" i="1" s="1"/>
  <c r="N942" i="1" s="1"/>
  <c r="O942" i="1" s="1"/>
  <c r="U939" i="1"/>
  <c r="V939" i="1" s="1"/>
  <c r="X941" i="1"/>
  <c r="P941" i="1"/>
  <c r="Y941" i="1"/>
  <c r="R941" i="1"/>
  <c r="T940" i="1"/>
  <c r="X942" i="1" l="1"/>
  <c r="Z940" i="1"/>
  <c r="AA940" i="1" s="1"/>
  <c r="AB940" i="1" s="1"/>
  <c r="AB941" i="1"/>
  <c r="AA941" i="1"/>
  <c r="U940" i="1"/>
  <c r="V940" i="1" s="1"/>
  <c r="Y942" i="1"/>
  <c r="P942" i="1"/>
  <c r="T941" i="1"/>
  <c r="R942" i="1"/>
  <c r="W941" i="1"/>
  <c r="Q941" i="1"/>
  <c r="S941" i="1" s="1"/>
  <c r="L943" i="1"/>
  <c r="M943" i="1" s="1"/>
  <c r="N943" i="1" s="1"/>
  <c r="O943" i="1" s="1"/>
  <c r="Z941" i="1" l="1"/>
  <c r="AB942" i="1"/>
  <c r="AA942" i="1"/>
  <c r="U941" i="1"/>
  <c r="V941" i="1" s="1"/>
  <c r="R943" i="1"/>
  <c r="Y943" i="1"/>
  <c r="P943" i="1"/>
  <c r="X943" i="1"/>
  <c r="L944" i="1"/>
  <c r="M944" i="1" s="1"/>
  <c r="N944" i="1" s="1"/>
  <c r="O944" i="1" s="1"/>
  <c r="X944" i="1" s="1"/>
  <c r="T942" i="1"/>
  <c r="Q942" i="1"/>
  <c r="S942" i="1" s="1"/>
  <c r="W942" i="1"/>
  <c r="Z942" i="1"/>
  <c r="R944" i="1" l="1"/>
  <c r="T943" i="1"/>
  <c r="U942" i="1"/>
  <c r="V942" i="1" s="1"/>
  <c r="Y944" i="1"/>
  <c r="P944" i="1"/>
  <c r="Q943" i="1"/>
  <c r="S943" i="1" s="1"/>
  <c r="W943" i="1"/>
  <c r="L945" i="1"/>
  <c r="M945" i="1" s="1"/>
  <c r="N945" i="1" s="1"/>
  <c r="O945" i="1" s="1"/>
  <c r="Z943" i="1" l="1"/>
  <c r="AA943" i="1" s="1"/>
  <c r="AB943" i="1" s="1"/>
  <c r="P945" i="1"/>
  <c r="Y945" i="1"/>
  <c r="W944" i="1"/>
  <c r="Q944" i="1"/>
  <c r="Z944" i="1" s="1"/>
  <c r="AA944" i="1" s="1"/>
  <c r="AB944" i="1" s="1"/>
  <c r="U943" i="1"/>
  <c r="V943" i="1" s="1"/>
  <c r="L946" i="1"/>
  <c r="M946" i="1" s="1"/>
  <c r="N946" i="1" s="1"/>
  <c r="O946" i="1" s="1"/>
  <c r="X945" i="1"/>
  <c r="R945" i="1"/>
  <c r="T944" i="1"/>
  <c r="Y946" i="1" l="1"/>
  <c r="P946" i="1"/>
  <c r="L947" i="1"/>
  <c r="M947" i="1" s="1"/>
  <c r="N947" i="1" s="1"/>
  <c r="O947" i="1" s="1"/>
  <c r="X946" i="1"/>
  <c r="T945" i="1"/>
  <c r="R946" i="1"/>
  <c r="S944" i="1"/>
  <c r="U944" i="1" s="1"/>
  <c r="V944" i="1" s="1"/>
  <c r="W945" i="1"/>
  <c r="Q945" i="1"/>
  <c r="Z945" i="1" s="1"/>
  <c r="AA945" i="1" s="1"/>
  <c r="AB945" i="1" s="1"/>
  <c r="R947" i="1" l="1"/>
  <c r="T946" i="1"/>
  <c r="S945" i="1"/>
  <c r="U945" i="1" s="1"/>
  <c r="V945" i="1" s="1"/>
  <c r="Y947" i="1"/>
  <c r="P947" i="1"/>
  <c r="X947" i="1"/>
  <c r="L948" i="1"/>
  <c r="M948" i="1" s="1"/>
  <c r="N948" i="1" s="1"/>
  <c r="O948" i="1" s="1"/>
  <c r="Q946" i="1"/>
  <c r="S946" i="1" s="1"/>
  <c r="W946" i="1"/>
  <c r="Z946" i="1"/>
  <c r="AA946" i="1"/>
  <c r="AB946" i="1" s="1"/>
  <c r="X948" i="1" l="1"/>
  <c r="Y948" i="1"/>
  <c r="P948" i="1"/>
  <c r="Z947" i="1"/>
  <c r="Q947" i="1"/>
  <c r="S947" i="1" s="1"/>
  <c r="W947" i="1"/>
  <c r="U946" i="1"/>
  <c r="V946" i="1" s="1"/>
  <c r="L949" i="1"/>
  <c r="M949" i="1" s="1"/>
  <c r="N949" i="1" s="1"/>
  <c r="O949" i="1" s="1"/>
  <c r="AB947" i="1"/>
  <c r="AA947" i="1"/>
  <c r="R948" i="1"/>
  <c r="T947" i="1"/>
  <c r="P949" i="1" l="1"/>
  <c r="Y949" i="1"/>
  <c r="W948" i="1"/>
  <c r="Z948" i="1"/>
  <c r="Q948" i="1"/>
  <c r="S948" i="1" s="1"/>
  <c r="R949" i="1"/>
  <c r="T948" i="1"/>
  <c r="AA948" i="1"/>
  <c r="AB948" i="1" s="1"/>
  <c r="U947" i="1"/>
  <c r="V947" i="1" s="1"/>
  <c r="L950" i="1"/>
  <c r="M950" i="1" s="1"/>
  <c r="N950" i="1" s="1"/>
  <c r="O950" i="1" s="1"/>
  <c r="X949" i="1"/>
  <c r="U948" i="1" l="1"/>
  <c r="V948" i="1" s="1"/>
  <c r="Y950" i="1"/>
  <c r="P950" i="1"/>
  <c r="X950" i="1"/>
  <c r="T949" i="1"/>
  <c r="R950" i="1"/>
  <c r="L951" i="1"/>
  <c r="M951" i="1" s="1"/>
  <c r="N951" i="1" s="1"/>
  <c r="O951" i="1" s="1"/>
  <c r="W949" i="1"/>
  <c r="Q949" i="1"/>
  <c r="Z949" i="1" s="1"/>
  <c r="AA949" i="1" s="1"/>
  <c r="AB949" i="1" s="1"/>
  <c r="S949" i="1" l="1"/>
  <c r="U949" i="1" s="1"/>
  <c r="V949" i="1" s="1"/>
  <c r="AB950" i="1"/>
  <c r="AA950" i="1"/>
  <c r="Q950" i="1"/>
  <c r="S950" i="1" s="1"/>
  <c r="W950" i="1"/>
  <c r="Z950" i="1"/>
  <c r="L952" i="1"/>
  <c r="M952" i="1" s="1"/>
  <c r="N952" i="1" s="1"/>
  <c r="O952" i="1" s="1"/>
  <c r="Y951" i="1"/>
  <c r="P951" i="1"/>
  <c r="R951" i="1"/>
  <c r="T950" i="1"/>
  <c r="X951" i="1"/>
  <c r="X952" i="1" l="1"/>
  <c r="L953" i="1"/>
  <c r="M953" i="1" s="1"/>
  <c r="N953" i="1" s="1"/>
  <c r="O953" i="1" s="1"/>
  <c r="R952" i="1"/>
  <c r="T951" i="1"/>
  <c r="Z951" i="1"/>
  <c r="Q951" i="1"/>
  <c r="S951" i="1" s="1"/>
  <c r="W951" i="1"/>
  <c r="Y952" i="1"/>
  <c r="P952" i="1"/>
  <c r="U950" i="1"/>
  <c r="V950" i="1" s="1"/>
  <c r="AB951" i="1"/>
  <c r="AA951" i="1"/>
  <c r="U951" i="1" l="1"/>
  <c r="V951" i="1" s="1"/>
  <c r="W952" i="1"/>
  <c r="Z952" i="1"/>
  <c r="Q952" i="1"/>
  <c r="S952" i="1" s="1"/>
  <c r="R953" i="1"/>
  <c r="T952" i="1"/>
  <c r="AA952" i="1"/>
  <c r="AB952" i="1"/>
  <c r="L954" i="1"/>
  <c r="M954" i="1" s="1"/>
  <c r="N954" i="1" s="1"/>
  <c r="O954" i="1" s="1"/>
  <c r="X953" i="1"/>
  <c r="P953" i="1"/>
  <c r="Y953" i="1"/>
  <c r="AB953" i="1" l="1"/>
  <c r="AA953" i="1"/>
  <c r="U952" i="1"/>
  <c r="V952" i="1" s="1"/>
  <c r="L955" i="1"/>
  <c r="M955" i="1" s="1"/>
  <c r="N955" i="1" s="1"/>
  <c r="O955" i="1" s="1"/>
  <c r="T953" i="1"/>
  <c r="R954" i="1"/>
  <c r="Y954" i="1"/>
  <c r="P954" i="1"/>
  <c r="X954" i="1"/>
  <c r="W953" i="1"/>
  <c r="Z953" i="1"/>
  <c r="Q953" i="1"/>
  <c r="S953" i="1" s="1"/>
  <c r="X955" i="1" l="1"/>
  <c r="R955" i="1"/>
  <c r="T954" i="1"/>
  <c r="L956" i="1"/>
  <c r="M956" i="1" s="1"/>
  <c r="N956" i="1" s="1"/>
  <c r="O956" i="1" s="1"/>
  <c r="Q954" i="1"/>
  <c r="S954" i="1" s="1"/>
  <c r="W954" i="1"/>
  <c r="Z954" i="1"/>
  <c r="U953" i="1"/>
  <c r="V953" i="1" s="1"/>
  <c r="AB954" i="1"/>
  <c r="AA954" i="1"/>
  <c r="Y955" i="1"/>
  <c r="P955" i="1"/>
  <c r="X956" i="1" l="1"/>
  <c r="L957" i="1"/>
  <c r="M957" i="1" s="1"/>
  <c r="N957" i="1" s="1"/>
  <c r="O957" i="1" s="1"/>
  <c r="U954" i="1"/>
  <c r="V954" i="1" s="1"/>
  <c r="AB955" i="1"/>
  <c r="AA955" i="1"/>
  <c r="Z955" i="1"/>
  <c r="Q955" i="1"/>
  <c r="S955" i="1" s="1"/>
  <c r="W955" i="1"/>
  <c r="Y956" i="1"/>
  <c r="P956" i="1"/>
  <c r="R956" i="1"/>
  <c r="T955" i="1"/>
  <c r="X957" i="1" l="1"/>
  <c r="W956" i="1"/>
  <c r="Z956" i="1"/>
  <c r="Q956" i="1"/>
  <c r="S956" i="1" s="1"/>
  <c r="R957" i="1"/>
  <c r="T956" i="1"/>
  <c r="AA956" i="1"/>
  <c r="AB956" i="1"/>
  <c r="L958" i="1"/>
  <c r="M958" i="1" s="1"/>
  <c r="N958" i="1" s="1"/>
  <c r="O958" i="1" s="1"/>
  <c r="U955" i="1"/>
  <c r="V955" i="1" s="1"/>
  <c r="P957" i="1"/>
  <c r="Y957" i="1"/>
  <c r="W957" i="1" l="1"/>
  <c r="Z957" i="1"/>
  <c r="Q957" i="1"/>
  <c r="S957" i="1" s="1"/>
  <c r="AB957" i="1"/>
  <c r="AA957" i="1"/>
  <c r="Y958" i="1"/>
  <c r="P958" i="1"/>
  <c r="U956" i="1"/>
  <c r="V956" i="1" s="1"/>
  <c r="X958" i="1"/>
  <c r="L959" i="1"/>
  <c r="M959" i="1" s="1"/>
  <c r="N959" i="1" s="1"/>
  <c r="O959" i="1" s="1"/>
  <c r="T957" i="1"/>
  <c r="R958" i="1"/>
  <c r="R959" i="1" l="1"/>
  <c r="T958" i="1"/>
  <c r="L960" i="1"/>
  <c r="M960" i="1" s="1"/>
  <c r="N960" i="1" s="1"/>
  <c r="O960" i="1" s="1"/>
  <c r="Q958" i="1"/>
  <c r="S958" i="1" s="1"/>
  <c r="W958" i="1"/>
  <c r="Z958" i="1"/>
  <c r="AB958" i="1"/>
  <c r="AA958" i="1"/>
  <c r="Y959" i="1"/>
  <c r="P959" i="1"/>
  <c r="X959" i="1"/>
  <c r="U957" i="1"/>
  <c r="V957" i="1" s="1"/>
  <c r="AB959" i="1" l="1"/>
  <c r="AA959" i="1"/>
  <c r="L961" i="1"/>
  <c r="M961" i="1" s="1"/>
  <c r="N961" i="1" s="1"/>
  <c r="O961" i="1" s="1"/>
  <c r="U958" i="1"/>
  <c r="V958" i="1" s="1"/>
  <c r="Z959" i="1"/>
  <c r="Q959" i="1"/>
  <c r="S959" i="1" s="1"/>
  <c r="W959" i="1"/>
  <c r="X960" i="1"/>
  <c r="Y960" i="1"/>
  <c r="P960" i="1"/>
  <c r="R960" i="1"/>
  <c r="T959" i="1"/>
  <c r="W960" i="1" l="1"/>
  <c r="Z960" i="1"/>
  <c r="Q960" i="1"/>
  <c r="S960" i="1" s="1"/>
  <c r="AA960" i="1"/>
  <c r="AB960" i="1"/>
  <c r="P961" i="1"/>
  <c r="Y961" i="1"/>
  <c r="U959" i="1"/>
  <c r="V959" i="1" s="1"/>
  <c r="X961" i="1"/>
  <c r="L962" i="1"/>
  <c r="M962" i="1" s="1"/>
  <c r="N962" i="1" s="1"/>
  <c r="O962" i="1" s="1"/>
  <c r="R961" i="1"/>
  <c r="T960" i="1"/>
  <c r="X962" i="1" l="1"/>
  <c r="U960" i="1"/>
  <c r="V960" i="1" s="1"/>
  <c r="L963" i="1"/>
  <c r="M963" i="1" s="1"/>
  <c r="N963" i="1" s="1"/>
  <c r="O963" i="1" s="1"/>
  <c r="AB961" i="1"/>
  <c r="AA961" i="1"/>
  <c r="T961" i="1"/>
  <c r="R962" i="1"/>
  <c r="W961" i="1"/>
  <c r="Z961" i="1"/>
  <c r="Q961" i="1"/>
  <c r="S961" i="1" s="1"/>
  <c r="Y962" i="1"/>
  <c r="P962" i="1"/>
  <c r="R963" i="1" l="1"/>
  <c r="T962" i="1"/>
  <c r="Q962" i="1"/>
  <c r="S962" i="1" s="1"/>
  <c r="W962" i="1"/>
  <c r="Z962" i="1"/>
  <c r="AB962" i="1"/>
  <c r="AA962" i="1"/>
  <c r="Y963" i="1"/>
  <c r="P963" i="1"/>
  <c r="X963" i="1"/>
  <c r="U961" i="1"/>
  <c r="V961" i="1" s="1"/>
  <c r="L964" i="1"/>
  <c r="M964" i="1" s="1"/>
  <c r="N964" i="1" s="1"/>
  <c r="O964" i="1" s="1"/>
  <c r="X964" i="1" s="1"/>
  <c r="Y964" i="1" l="1"/>
  <c r="P964" i="1"/>
  <c r="L965" i="1"/>
  <c r="M965" i="1" s="1"/>
  <c r="N965" i="1" s="1"/>
  <c r="O965" i="1" s="1"/>
  <c r="Z963" i="1"/>
  <c r="Q963" i="1"/>
  <c r="S963" i="1" s="1"/>
  <c r="W963" i="1"/>
  <c r="U962" i="1"/>
  <c r="V962" i="1" s="1"/>
  <c r="AB963" i="1"/>
  <c r="AA963" i="1"/>
  <c r="R964" i="1"/>
  <c r="T963" i="1"/>
  <c r="P965" i="1" l="1"/>
  <c r="R965" i="1"/>
  <c r="Y965" i="1"/>
  <c r="W964" i="1"/>
  <c r="Z964" i="1"/>
  <c r="Q964" i="1"/>
  <c r="S964" i="1" s="1"/>
  <c r="AA964" i="1"/>
  <c r="AB964" i="1"/>
  <c r="T964" i="1"/>
  <c r="U963" i="1"/>
  <c r="V963" i="1" s="1"/>
  <c r="L966" i="1"/>
  <c r="M966" i="1" s="1"/>
  <c r="N966" i="1" s="1"/>
  <c r="O966" i="1" s="1"/>
  <c r="X965" i="1"/>
  <c r="U964" i="1" l="1"/>
  <c r="V964" i="1" s="1"/>
  <c r="T965" i="1"/>
  <c r="R966" i="1"/>
  <c r="Y966" i="1"/>
  <c r="P966" i="1"/>
  <c r="X966" i="1"/>
  <c r="L967" i="1"/>
  <c r="M967" i="1" s="1"/>
  <c r="N967" i="1" s="1"/>
  <c r="O967" i="1" s="1"/>
  <c r="W965" i="1"/>
  <c r="Q965" i="1"/>
  <c r="Z965" i="1" s="1"/>
  <c r="AA965" i="1" s="1"/>
  <c r="AB965" i="1" s="1"/>
  <c r="R967" i="1" l="1"/>
  <c r="T966" i="1"/>
  <c r="L968" i="1"/>
  <c r="M968" i="1" s="1"/>
  <c r="N968" i="1" s="1"/>
  <c r="O968" i="1" s="1"/>
  <c r="AB966" i="1"/>
  <c r="AA966" i="1"/>
  <c r="S965" i="1"/>
  <c r="U965" i="1" s="1"/>
  <c r="V965" i="1" s="1"/>
  <c r="Y967" i="1"/>
  <c r="P967" i="1"/>
  <c r="Q966" i="1"/>
  <c r="S966" i="1" s="1"/>
  <c r="W966" i="1"/>
  <c r="Z966" i="1"/>
  <c r="X967" i="1"/>
  <c r="X968" i="1" s="1"/>
  <c r="L969" i="1" l="1"/>
  <c r="M969" i="1" s="1"/>
  <c r="N969" i="1" s="1"/>
  <c r="O969" i="1" s="1"/>
  <c r="Z967" i="1"/>
  <c r="Q967" i="1"/>
  <c r="S967" i="1" s="1"/>
  <c r="W967" i="1"/>
  <c r="U966" i="1"/>
  <c r="V966" i="1" s="1"/>
  <c r="AB967" i="1"/>
  <c r="AA967" i="1"/>
  <c r="Y968" i="1"/>
  <c r="P968" i="1"/>
  <c r="R968" i="1"/>
  <c r="T967" i="1"/>
  <c r="L970" i="1" l="1"/>
  <c r="M970" i="1" s="1"/>
  <c r="N970" i="1" s="1"/>
  <c r="O970" i="1" s="1"/>
  <c r="R969" i="1"/>
  <c r="T968" i="1"/>
  <c r="W968" i="1"/>
  <c r="Q968" i="1"/>
  <c r="S968" i="1" s="1"/>
  <c r="U967" i="1"/>
  <c r="V967" i="1" s="1"/>
  <c r="X969" i="1"/>
  <c r="P969" i="1"/>
  <c r="Y969" i="1"/>
  <c r="Z968" i="1" l="1"/>
  <c r="AA968" i="1" s="1"/>
  <c r="AB968" i="1" s="1"/>
  <c r="Y970" i="1"/>
  <c r="P970" i="1"/>
  <c r="X970" i="1"/>
  <c r="T969" i="1"/>
  <c r="R970" i="1"/>
  <c r="AB969" i="1"/>
  <c r="AA969" i="1"/>
  <c r="U968" i="1"/>
  <c r="V968" i="1" s="1"/>
  <c r="L971" i="1"/>
  <c r="M971" i="1" s="1"/>
  <c r="N971" i="1" s="1"/>
  <c r="O971" i="1" s="1"/>
  <c r="W969" i="1"/>
  <c r="Z969" i="1"/>
  <c r="Q969" i="1"/>
  <c r="S969" i="1" s="1"/>
  <c r="X971" i="1" l="1"/>
  <c r="L972" i="1"/>
  <c r="M972" i="1" s="1"/>
  <c r="N972" i="1" s="1"/>
  <c r="O972" i="1" s="1"/>
  <c r="R971" i="1"/>
  <c r="T970" i="1"/>
  <c r="Q970" i="1"/>
  <c r="S970" i="1" s="1"/>
  <c r="W970" i="1"/>
  <c r="Z970" i="1"/>
  <c r="Y971" i="1"/>
  <c r="P971" i="1"/>
  <c r="U969" i="1"/>
  <c r="V969" i="1" s="1"/>
  <c r="AB970" i="1"/>
  <c r="AA970" i="1"/>
  <c r="X972" i="1" l="1"/>
  <c r="R972" i="1"/>
  <c r="T971" i="1"/>
  <c r="Z971" i="1"/>
  <c r="AA971" i="1" s="1"/>
  <c r="AB971" i="1" s="1"/>
  <c r="Q971" i="1"/>
  <c r="S971" i="1" s="1"/>
  <c r="W971" i="1"/>
  <c r="Y972" i="1"/>
  <c r="P972" i="1"/>
  <c r="U970" i="1"/>
  <c r="V970" i="1" s="1"/>
  <c r="L973" i="1"/>
  <c r="M973" i="1" s="1"/>
  <c r="N973" i="1" s="1"/>
  <c r="O973" i="1" s="1"/>
  <c r="X973" i="1" l="1"/>
  <c r="AA972" i="1"/>
  <c r="AB972" i="1"/>
  <c r="L974" i="1"/>
  <c r="M974" i="1" s="1"/>
  <c r="N974" i="1" s="1"/>
  <c r="O974" i="1" s="1"/>
  <c r="U971" i="1"/>
  <c r="V971" i="1" s="1"/>
  <c r="P973" i="1"/>
  <c r="Y973" i="1"/>
  <c r="W972" i="1"/>
  <c r="Z972" i="1"/>
  <c r="Q972" i="1"/>
  <c r="S972" i="1" s="1"/>
  <c r="R973" i="1"/>
  <c r="T972" i="1"/>
  <c r="Y974" i="1" l="1"/>
  <c r="P974" i="1"/>
  <c r="X974" i="1"/>
  <c r="L975" i="1"/>
  <c r="M975" i="1" s="1"/>
  <c r="N975" i="1" s="1"/>
  <c r="O975" i="1" s="1"/>
  <c r="U972" i="1"/>
  <c r="V972" i="1" s="1"/>
  <c r="W973" i="1"/>
  <c r="Z973" i="1"/>
  <c r="Q973" i="1"/>
  <c r="S973" i="1" s="1"/>
  <c r="AB973" i="1"/>
  <c r="AA973" i="1"/>
  <c r="T973" i="1"/>
  <c r="R974" i="1"/>
  <c r="X975" i="1" l="1"/>
  <c r="R975" i="1"/>
  <c r="T974" i="1"/>
  <c r="Y975" i="1"/>
  <c r="P975" i="1"/>
  <c r="Q974" i="1"/>
  <c r="S974" i="1" s="1"/>
  <c r="W974" i="1"/>
  <c r="Z974" i="1"/>
  <c r="U973" i="1"/>
  <c r="V973" i="1" s="1"/>
  <c r="L976" i="1"/>
  <c r="M976" i="1" s="1"/>
  <c r="N976" i="1" s="1"/>
  <c r="O976" i="1" s="1"/>
  <c r="X976" i="1" s="1"/>
  <c r="AB974" i="1"/>
  <c r="AA974" i="1"/>
  <c r="AB975" i="1" l="1"/>
  <c r="AA975" i="1"/>
  <c r="L977" i="1"/>
  <c r="M977" i="1" s="1"/>
  <c r="N977" i="1" s="1"/>
  <c r="O977" i="1" s="1"/>
  <c r="U974" i="1"/>
  <c r="V974" i="1" s="1"/>
  <c r="Y976" i="1"/>
  <c r="P976" i="1"/>
  <c r="Z975" i="1"/>
  <c r="Q975" i="1"/>
  <c r="S975" i="1" s="1"/>
  <c r="W975" i="1"/>
  <c r="R976" i="1"/>
  <c r="T975" i="1"/>
  <c r="X977" i="1" l="1"/>
  <c r="W976" i="1"/>
  <c r="Z976" i="1"/>
  <c r="Q976" i="1"/>
  <c r="S976" i="1" s="1"/>
  <c r="AA976" i="1"/>
  <c r="AB976" i="1"/>
  <c r="R977" i="1"/>
  <c r="T976" i="1"/>
  <c r="L978" i="1"/>
  <c r="M978" i="1" s="1"/>
  <c r="N978" i="1" s="1"/>
  <c r="O978" i="1" s="1"/>
  <c r="P977" i="1"/>
  <c r="Y977" i="1"/>
  <c r="U975" i="1"/>
  <c r="V975" i="1" s="1"/>
  <c r="X978" i="1" l="1"/>
  <c r="AB977" i="1"/>
  <c r="AA977" i="1"/>
  <c r="U976" i="1"/>
  <c r="V976" i="1" s="1"/>
  <c r="L979" i="1"/>
  <c r="M979" i="1" s="1"/>
  <c r="N979" i="1" s="1"/>
  <c r="O979" i="1" s="1"/>
  <c r="W977" i="1"/>
  <c r="Z977" i="1"/>
  <c r="Q977" i="1"/>
  <c r="S977" i="1" s="1"/>
  <c r="T977" i="1"/>
  <c r="R978" i="1"/>
  <c r="Y978" i="1"/>
  <c r="P978" i="1"/>
  <c r="X979" i="1" l="1"/>
  <c r="L980" i="1"/>
  <c r="M980" i="1" s="1"/>
  <c r="N980" i="1" s="1"/>
  <c r="O980" i="1" s="1"/>
  <c r="R979" i="1"/>
  <c r="T978" i="1"/>
  <c r="AB978" i="1"/>
  <c r="AA978" i="1"/>
  <c r="Q978" i="1"/>
  <c r="S978" i="1" s="1"/>
  <c r="W978" i="1"/>
  <c r="Z978" i="1"/>
  <c r="U977" i="1"/>
  <c r="V977" i="1" s="1"/>
  <c r="Y979" i="1"/>
  <c r="P979" i="1"/>
  <c r="X980" i="1" l="1"/>
  <c r="AB979" i="1"/>
  <c r="AA979" i="1"/>
  <c r="U978" i="1"/>
  <c r="V978" i="1" s="1"/>
  <c r="R980" i="1"/>
  <c r="T979" i="1"/>
  <c r="Y980" i="1"/>
  <c r="P980" i="1"/>
  <c r="Z979" i="1"/>
  <c r="Q979" i="1"/>
  <c r="S979" i="1" s="1"/>
  <c r="W979" i="1"/>
  <c r="L981" i="1"/>
  <c r="M981" i="1" s="1"/>
  <c r="N981" i="1" s="1"/>
  <c r="O981" i="1" s="1"/>
  <c r="X981" i="1" l="1"/>
  <c r="R981" i="1"/>
  <c r="T980" i="1"/>
  <c r="L982" i="1"/>
  <c r="M982" i="1" s="1"/>
  <c r="N982" i="1" s="1"/>
  <c r="O982" i="1" s="1"/>
  <c r="AA980" i="1"/>
  <c r="AB980" i="1"/>
  <c r="P981" i="1"/>
  <c r="Y981" i="1"/>
  <c r="W980" i="1"/>
  <c r="Z980" i="1"/>
  <c r="Q980" i="1"/>
  <c r="S980" i="1" s="1"/>
  <c r="U979" i="1"/>
  <c r="V979" i="1" s="1"/>
  <c r="L983" i="1" l="1"/>
  <c r="M983" i="1" s="1"/>
  <c r="N983" i="1" s="1"/>
  <c r="O983" i="1" s="1"/>
  <c r="U980" i="1"/>
  <c r="V980" i="1" s="1"/>
  <c r="T981" i="1"/>
  <c r="R982" i="1"/>
  <c r="W981" i="1"/>
  <c r="Q981" i="1"/>
  <c r="Z981" i="1" s="1"/>
  <c r="AA981" i="1" s="1"/>
  <c r="AB981" i="1" s="1"/>
  <c r="X982" i="1"/>
  <c r="Y982" i="1"/>
  <c r="P982" i="1"/>
  <c r="X983" i="1" l="1"/>
  <c r="R983" i="1"/>
  <c r="T982" i="1"/>
  <c r="S981" i="1"/>
  <c r="Q982" i="1"/>
  <c r="S982" i="1" s="1"/>
  <c r="W982" i="1"/>
  <c r="Z982" i="1"/>
  <c r="U981" i="1"/>
  <c r="V981" i="1" s="1"/>
  <c r="Y983" i="1"/>
  <c r="P983" i="1"/>
  <c r="AB982" i="1"/>
  <c r="AA982" i="1"/>
  <c r="L984" i="1"/>
  <c r="M984" i="1" s="1"/>
  <c r="N984" i="1" s="1"/>
  <c r="O984" i="1" s="1"/>
  <c r="AB983" i="1" l="1"/>
  <c r="AA983" i="1"/>
  <c r="Y984" i="1"/>
  <c r="P984" i="1"/>
  <c r="X984" i="1"/>
  <c r="L985" i="1"/>
  <c r="M985" i="1" s="1"/>
  <c r="N985" i="1" s="1"/>
  <c r="O985" i="1" s="1"/>
  <c r="Z983" i="1"/>
  <c r="Q983" i="1"/>
  <c r="S983" i="1" s="1"/>
  <c r="W983" i="1"/>
  <c r="U982" i="1"/>
  <c r="V982" i="1" s="1"/>
  <c r="R984" i="1"/>
  <c r="T983" i="1"/>
  <c r="L986" i="1" l="1"/>
  <c r="M986" i="1" s="1"/>
  <c r="N986" i="1" s="1"/>
  <c r="O986" i="1" s="1"/>
  <c r="P985" i="1"/>
  <c r="R985" i="1"/>
  <c r="Y985" i="1"/>
  <c r="X985" i="1"/>
  <c r="AA984" i="1"/>
  <c r="AB984" i="1"/>
  <c r="U983" i="1"/>
  <c r="V983" i="1" s="1"/>
  <c r="T984" i="1"/>
  <c r="W984" i="1"/>
  <c r="Z984" i="1"/>
  <c r="Q984" i="1"/>
  <c r="S984" i="1" s="1"/>
  <c r="X986" i="1" l="1"/>
  <c r="U984" i="1"/>
  <c r="V984" i="1" s="1"/>
  <c r="W985" i="1"/>
  <c r="Q985" i="1"/>
  <c r="S985" i="1" s="1"/>
  <c r="Y986" i="1"/>
  <c r="P986" i="1"/>
  <c r="T985" i="1"/>
  <c r="R986" i="1"/>
  <c r="L987" i="1"/>
  <c r="M987" i="1" s="1"/>
  <c r="N987" i="1" s="1"/>
  <c r="O987" i="1" s="1"/>
  <c r="Z985" i="1" l="1"/>
  <c r="AA985" i="1" s="1"/>
  <c r="AB985" i="1" s="1"/>
  <c r="Q986" i="1"/>
  <c r="W986" i="1"/>
  <c r="AB986" i="1"/>
  <c r="AA986" i="1"/>
  <c r="U985" i="1"/>
  <c r="V985" i="1" s="1"/>
  <c r="R987" i="1"/>
  <c r="T986" i="1"/>
  <c r="S986" i="1"/>
  <c r="Y987" i="1"/>
  <c r="P987" i="1"/>
  <c r="L988" i="1"/>
  <c r="M988" i="1" s="1"/>
  <c r="N988" i="1" s="1"/>
  <c r="O988" i="1" s="1"/>
  <c r="X987" i="1"/>
  <c r="Z986" i="1" l="1"/>
  <c r="Z987" i="1" s="1"/>
  <c r="X988" i="1"/>
  <c r="U986" i="1"/>
  <c r="V986" i="1" s="1"/>
  <c r="R988" i="1"/>
  <c r="T987" i="1"/>
  <c r="Y988" i="1"/>
  <c r="P988" i="1"/>
  <c r="AB987" i="1"/>
  <c r="AA987" i="1"/>
  <c r="Q987" i="1"/>
  <c r="S987" i="1" s="1"/>
  <c r="W987" i="1"/>
  <c r="L989" i="1"/>
  <c r="M989" i="1" s="1"/>
  <c r="N989" i="1" s="1"/>
  <c r="O989" i="1" s="1"/>
  <c r="X989" i="1" s="1"/>
  <c r="P989" i="1" l="1"/>
  <c r="Y989" i="1"/>
  <c r="W988" i="1"/>
  <c r="Q988" i="1"/>
  <c r="Z988" i="1" s="1"/>
  <c r="AA988" i="1" s="1"/>
  <c r="AB988" i="1" s="1"/>
  <c r="U987" i="1"/>
  <c r="V987" i="1" s="1"/>
  <c r="L990" i="1"/>
  <c r="M990" i="1" s="1"/>
  <c r="N990" i="1" s="1"/>
  <c r="O990" i="1" s="1"/>
  <c r="X990" i="1" s="1"/>
  <c r="R989" i="1"/>
  <c r="T988" i="1"/>
  <c r="S988" i="1" l="1"/>
  <c r="U988" i="1" s="1"/>
  <c r="V988" i="1" s="1"/>
  <c r="L991" i="1"/>
  <c r="M991" i="1" s="1"/>
  <c r="N991" i="1" s="1"/>
  <c r="O991" i="1" s="1"/>
  <c r="T989" i="1"/>
  <c r="R990" i="1"/>
  <c r="Y990" i="1"/>
  <c r="P990" i="1"/>
  <c r="W989" i="1"/>
  <c r="Q989" i="1"/>
  <c r="Z989" i="1" s="1"/>
  <c r="AA989" i="1" s="1"/>
  <c r="AB989" i="1" s="1"/>
  <c r="X991" i="1" l="1"/>
  <c r="S989" i="1"/>
  <c r="R991" i="1"/>
  <c r="T990" i="1"/>
  <c r="Q990" i="1"/>
  <c r="S990" i="1" s="1"/>
  <c r="W990" i="1"/>
  <c r="Z990" i="1"/>
  <c r="U989" i="1"/>
  <c r="V989" i="1" s="1"/>
  <c r="L992" i="1"/>
  <c r="M992" i="1" s="1"/>
  <c r="N992" i="1" s="1"/>
  <c r="O992" i="1" s="1"/>
  <c r="X992" i="1" s="1"/>
  <c r="Y991" i="1"/>
  <c r="P991" i="1"/>
  <c r="AA990" i="1"/>
  <c r="AB990" i="1" s="1"/>
  <c r="L993" i="1" l="1"/>
  <c r="M993" i="1" s="1"/>
  <c r="N993" i="1" s="1"/>
  <c r="O993" i="1" s="1"/>
  <c r="Z991" i="1"/>
  <c r="Q991" i="1"/>
  <c r="S991" i="1" s="1"/>
  <c r="W991" i="1"/>
  <c r="AB991" i="1"/>
  <c r="AA991" i="1"/>
  <c r="U990" i="1"/>
  <c r="V990" i="1" s="1"/>
  <c r="Y992" i="1"/>
  <c r="P992" i="1"/>
  <c r="R992" i="1"/>
  <c r="T991" i="1"/>
  <c r="W992" i="1" l="1"/>
  <c r="Z992" i="1"/>
  <c r="Q992" i="1"/>
  <c r="S992" i="1" s="1"/>
  <c r="AA992" i="1"/>
  <c r="AB992" i="1"/>
  <c r="L994" i="1"/>
  <c r="M994" i="1" s="1"/>
  <c r="N994" i="1" s="1"/>
  <c r="O994" i="1" s="1"/>
  <c r="R993" i="1"/>
  <c r="T992" i="1"/>
  <c r="U991" i="1"/>
  <c r="V991" i="1" s="1"/>
  <c r="X993" i="1"/>
  <c r="P993" i="1"/>
  <c r="Y993" i="1"/>
  <c r="X994" i="1" l="1"/>
  <c r="AB993" i="1"/>
  <c r="AA993" i="1"/>
  <c r="U992" i="1"/>
  <c r="V992" i="1" s="1"/>
  <c r="L995" i="1"/>
  <c r="M995" i="1" s="1"/>
  <c r="N995" i="1" s="1"/>
  <c r="O995" i="1" s="1"/>
  <c r="Y994" i="1"/>
  <c r="P994" i="1"/>
  <c r="W993" i="1"/>
  <c r="Z993" i="1"/>
  <c r="Q993" i="1"/>
  <c r="S993" i="1" s="1"/>
  <c r="T993" i="1"/>
  <c r="R994" i="1"/>
  <c r="X995" i="1" l="1"/>
  <c r="U993" i="1"/>
  <c r="V993" i="1" s="1"/>
  <c r="L996" i="1"/>
  <c r="M996" i="1" s="1"/>
  <c r="N996" i="1" s="1"/>
  <c r="O996" i="1" s="1"/>
  <c r="R995" i="1"/>
  <c r="T994" i="1"/>
  <c r="AB994" i="1"/>
  <c r="AA994" i="1"/>
  <c r="Q994" i="1"/>
  <c r="S994" i="1" s="1"/>
  <c r="W994" i="1"/>
  <c r="Z994" i="1"/>
  <c r="Y995" i="1"/>
  <c r="P995" i="1"/>
  <c r="X996" i="1" l="1"/>
  <c r="AB995" i="1"/>
  <c r="AA995" i="1"/>
  <c r="R996" i="1"/>
  <c r="T995" i="1"/>
  <c r="Y996" i="1"/>
  <c r="P996" i="1"/>
  <c r="L997" i="1"/>
  <c r="M997" i="1" s="1"/>
  <c r="N997" i="1" s="1"/>
  <c r="O997" i="1" s="1"/>
  <c r="Z995" i="1"/>
  <c r="Q995" i="1"/>
  <c r="S995" i="1" s="1"/>
  <c r="W995" i="1"/>
  <c r="U994" i="1"/>
  <c r="V994" i="1" s="1"/>
  <c r="W996" i="1" l="1"/>
  <c r="Z996" i="1"/>
  <c r="Q996" i="1"/>
  <c r="S996" i="1" s="1"/>
  <c r="U995" i="1"/>
  <c r="V995" i="1" s="1"/>
  <c r="AA996" i="1"/>
  <c r="AB996" i="1"/>
  <c r="R997" i="1"/>
  <c r="T996" i="1"/>
  <c r="L998" i="1"/>
  <c r="M998" i="1" s="1"/>
  <c r="N998" i="1" s="1"/>
  <c r="O998" i="1" s="1"/>
  <c r="X997" i="1"/>
  <c r="P997" i="1"/>
  <c r="Y997" i="1"/>
  <c r="T997" i="1" l="1"/>
  <c r="R998" i="1"/>
  <c r="Y998" i="1"/>
  <c r="P998" i="1"/>
  <c r="X998" i="1"/>
  <c r="L999" i="1"/>
  <c r="M999" i="1" s="1"/>
  <c r="N999" i="1" s="1"/>
  <c r="O999" i="1" s="1"/>
  <c r="X999" i="1" s="1"/>
  <c r="AB997" i="1"/>
  <c r="AA997" i="1"/>
  <c r="W997" i="1"/>
  <c r="Z997" i="1"/>
  <c r="Q997" i="1"/>
  <c r="S997" i="1" s="1"/>
  <c r="U996" i="1"/>
  <c r="V996" i="1" s="1"/>
  <c r="L1000" i="1" l="1"/>
  <c r="M1000" i="1" s="1"/>
  <c r="N1000" i="1" s="1"/>
  <c r="O1000" i="1" s="1"/>
  <c r="AB998" i="1"/>
  <c r="AA998" i="1"/>
  <c r="R999" i="1"/>
  <c r="T998" i="1"/>
  <c r="Y999" i="1"/>
  <c r="P999" i="1"/>
  <c r="Q998" i="1"/>
  <c r="S998" i="1" s="1"/>
  <c r="W998" i="1"/>
  <c r="Z998" i="1"/>
  <c r="U997" i="1"/>
  <c r="V997" i="1" s="1"/>
  <c r="X1000" i="1" l="1"/>
  <c r="AB999" i="1"/>
  <c r="AA999" i="1"/>
  <c r="U998" i="1"/>
  <c r="V998" i="1" s="1"/>
  <c r="Y1000" i="1"/>
  <c r="P1000" i="1"/>
  <c r="Z999" i="1"/>
  <c r="Q999" i="1"/>
  <c r="W999" i="1"/>
  <c r="R1000" i="1"/>
  <c r="T999" i="1"/>
  <c r="S999" i="1"/>
  <c r="L1001" i="1"/>
  <c r="M1001" i="1" s="1"/>
  <c r="N1001" i="1" s="1"/>
  <c r="O1001" i="1" s="1"/>
  <c r="X1001" i="1" l="1"/>
  <c r="U999" i="1"/>
  <c r="V999" i="1" s="1"/>
  <c r="R1001" i="1"/>
  <c r="T1000" i="1"/>
  <c r="W1000" i="1"/>
  <c r="Z1000" i="1"/>
  <c r="Q1000" i="1"/>
  <c r="S1000" i="1" s="1"/>
  <c r="L1002" i="1"/>
  <c r="M1002" i="1" s="1"/>
  <c r="N1002" i="1" s="1"/>
  <c r="O1002" i="1" s="1"/>
  <c r="X1002" i="1" s="1"/>
  <c r="P1001" i="1"/>
  <c r="Y1001" i="1"/>
  <c r="AA1000" i="1"/>
  <c r="AB1000" i="1"/>
  <c r="AB1001" i="1" l="1"/>
  <c r="AA1001" i="1"/>
  <c r="L1003" i="1"/>
  <c r="M1003" i="1" s="1"/>
  <c r="N1003" i="1" s="1"/>
  <c r="O1003" i="1" s="1"/>
  <c r="T1001" i="1"/>
  <c r="R1002" i="1"/>
  <c r="U1000" i="1"/>
  <c r="V1000" i="1" s="1"/>
  <c r="W1001" i="1"/>
  <c r="Z1001" i="1"/>
  <c r="Q1001" i="1"/>
  <c r="S1001" i="1" s="1"/>
  <c r="Y1002" i="1"/>
  <c r="P1002" i="1"/>
  <c r="AB1002" i="1" l="1"/>
  <c r="AA1002" i="1"/>
  <c r="Y1003" i="1"/>
  <c r="P1003" i="1"/>
  <c r="R1003" i="1"/>
  <c r="T1002" i="1"/>
  <c r="L1004" i="1"/>
  <c r="M1004" i="1" s="1"/>
  <c r="N1004" i="1" s="1"/>
  <c r="O1004" i="1" s="1"/>
  <c r="X1003" i="1"/>
  <c r="Q1002" i="1"/>
  <c r="S1002" i="1" s="1"/>
  <c r="W1002" i="1"/>
  <c r="Z1002" i="1"/>
  <c r="U1001" i="1"/>
  <c r="V1001" i="1" s="1"/>
  <c r="U1002" i="1" l="1"/>
  <c r="V1002" i="1" s="1"/>
  <c r="AB1003" i="1"/>
  <c r="AA1003" i="1"/>
  <c r="Y1004" i="1"/>
  <c r="P1004" i="1"/>
  <c r="R1004" i="1"/>
  <c r="T1003" i="1"/>
  <c r="Z1003" i="1"/>
  <c r="Q1003" i="1"/>
  <c r="S1003" i="1" s="1"/>
  <c r="W1003" i="1"/>
  <c r="L1005" i="1"/>
  <c r="M1005" i="1" s="1"/>
  <c r="N1005" i="1" s="1"/>
  <c r="O1005" i="1" s="1"/>
  <c r="X1004" i="1"/>
  <c r="X1005" i="1" l="1"/>
  <c r="U1003" i="1"/>
  <c r="V1003" i="1" s="1"/>
  <c r="R1005" i="1"/>
  <c r="T1004" i="1"/>
  <c r="L1006" i="1"/>
  <c r="M1006" i="1" s="1"/>
  <c r="N1006" i="1" s="1"/>
  <c r="O1006" i="1" s="1"/>
  <c r="W1004" i="1"/>
  <c r="Z1004" i="1"/>
  <c r="Q1004" i="1"/>
  <c r="S1004" i="1" s="1"/>
  <c r="P1005" i="1"/>
  <c r="Y1005" i="1"/>
  <c r="AA1004" i="1"/>
  <c r="AB1004" i="1"/>
  <c r="X1006" i="1" l="1"/>
  <c r="T1005" i="1"/>
  <c r="AB1005" i="1"/>
  <c r="AA1005" i="1"/>
  <c r="Y1006" i="1"/>
  <c r="P1006" i="1"/>
  <c r="R1006" i="1"/>
  <c r="U1004" i="1"/>
  <c r="V1004" i="1" s="1"/>
  <c r="W1005" i="1"/>
  <c r="Z1005" i="1"/>
  <c r="Q1005" i="1"/>
  <c r="S1005" i="1" s="1"/>
  <c r="L1007" i="1"/>
  <c r="M1007" i="1" s="1"/>
  <c r="N1007" i="1" s="1"/>
  <c r="O1007" i="1" s="1"/>
  <c r="X1007" i="1" s="1"/>
  <c r="R1007" i="1" l="1"/>
  <c r="T1006" i="1"/>
  <c r="Y1007" i="1"/>
  <c r="P1007" i="1"/>
  <c r="Q1006" i="1"/>
  <c r="S1006" i="1" s="1"/>
  <c r="W1006" i="1"/>
  <c r="Z1006" i="1"/>
  <c r="L1008" i="1"/>
  <c r="M1008" i="1" s="1"/>
  <c r="N1008" i="1" s="1"/>
  <c r="O1008" i="1" s="1"/>
  <c r="AB1006" i="1"/>
  <c r="AA1006" i="1"/>
  <c r="U1005" i="1"/>
  <c r="V1005" i="1" s="1"/>
  <c r="Y1008" i="1" l="1"/>
  <c r="P1008" i="1"/>
  <c r="L1009" i="1"/>
  <c r="M1009" i="1" s="1"/>
  <c r="N1009" i="1" s="1"/>
  <c r="O1009" i="1" s="1"/>
  <c r="X1008" i="1"/>
  <c r="U1006" i="1"/>
  <c r="V1006" i="1" s="1"/>
  <c r="AB1007" i="1"/>
  <c r="AA1007" i="1"/>
  <c r="Z1007" i="1"/>
  <c r="Q1007" i="1"/>
  <c r="W1007" i="1"/>
  <c r="R1008" i="1"/>
  <c r="T1007" i="1"/>
  <c r="S1007" i="1"/>
  <c r="U1007" i="1" l="1"/>
  <c r="V1007" i="1" s="1"/>
  <c r="P1009" i="1"/>
  <c r="Y1009" i="1"/>
  <c r="W1008" i="1"/>
  <c r="Z1008" i="1"/>
  <c r="Q1008" i="1"/>
  <c r="S1008" i="1" s="1"/>
  <c r="AA1008" i="1"/>
  <c r="AB1008" i="1"/>
  <c r="R1009" i="1"/>
  <c r="T1008" i="1"/>
  <c r="L1010" i="1"/>
  <c r="M1010" i="1" s="1"/>
  <c r="N1010" i="1" s="1"/>
  <c r="O1010" i="1" s="1"/>
  <c r="X1009" i="1"/>
  <c r="X1010" i="1" l="1"/>
  <c r="U1008" i="1"/>
  <c r="V1008" i="1" s="1"/>
  <c r="AB1009" i="1"/>
  <c r="AA1009" i="1"/>
  <c r="L1011" i="1"/>
  <c r="M1011" i="1" s="1"/>
  <c r="N1011" i="1" s="1"/>
  <c r="O1011" i="1" s="1"/>
  <c r="T1009" i="1"/>
  <c r="R1010" i="1"/>
  <c r="Y1010" i="1"/>
  <c r="P1010" i="1"/>
  <c r="W1009" i="1"/>
  <c r="Z1009" i="1"/>
  <c r="Q1009" i="1"/>
  <c r="S1009" i="1" s="1"/>
  <c r="X1011" i="1" l="1"/>
  <c r="L1012" i="1"/>
  <c r="M1012" i="1" s="1"/>
  <c r="N1012" i="1" s="1"/>
  <c r="O1012" i="1" s="1"/>
  <c r="Q1010" i="1"/>
  <c r="S1010" i="1" s="1"/>
  <c r="W1010" i="1"/>
  <c r="Z1010" i="1"/>
  <c r="U1009" i="1"/>
  <c r="V1009" i="1" s="1"/>
  <c r="R1011" i="1"/>
  <c r="T1010" i="1"/>
  <c r="AB1010" i="1"/>
  <c r="AA1010" i="1"/>
  <c r="Y1011" i="1"/>
  <c r="P1011" i="1"/>
  <c r="X1012" i="1" l="1"/>
  <c r="AB1011" i="1"/>
  <c r="AA1011" i="1"/>
  <c r="U1010" i="1"/>
  <c r="V1010" i="1" s="1"/>
  <c r="R1012" i="1"/>
  <c r="T1011" i="1"/>
  <c r="Y1012" i="1"/>
  <c r="P1012" i="1"/>
  <c r="Z1011" i="1"/>
  <c r="Q1011" i="1"/>
  <c r="S1011" i="1" s="1"/>
  <c r="W1011" i="1"/>
  <c r="L1013" i="1"/>
  <c r="M1013" i="1" s="1"/>
  <c r="N1013" i="1" s="1"/>
  <c r="O1013" i="1" s="1"/>
  <c r="X1013" i="1" s="1"/>
  <c r="R1013" i="1" l="1"/>
  <c r="T1012" i="1"/>
  <c r="AA1012" i="1"/>
  <c r="AB1012" i="1"/>
  <c r="L1014" i="1"/>
  <c r="M1014" i="1" s="1"/>
  <c r="N1014" i="1" s="1"/>
  <c r="O1014" i="1" s="1"/>
  <c r="P1013" i="1"/>
  <c r="Y1013" i="1"/>
  <c r="W1012" i="1"/>
  <c r="Z1012" i="1"/>
  <c r="Q1012" i="1"/>
  <c r="S1012" i="1" s="1"/>
  <c r="U1011" i="1"/>
  <c r="V1011" i="1" s="1"/>
  <c r="Y1014" i="1" l="1"/>
  <c r="P1014" i="1"/>
  <c r="U1012" i="1"/>
  <c r="V1012" i="1" s="1"/>
  <c r="AB1013" i="1"/>
  <c r="AA1013" i="1"/>
  <c r="L1015" i="1"/>
  <c r="M1015" i="1" s="1"/>
  <c r="N1015" i="1" s="1"/>
  <c r="O1015" i="1" s="1"/>
  <c r="T1013" i="1"/>
  <c r="R1014" i="1"/>
  <c r="W1013" i="1"/>
  <c r="Z1013" i="1"/>
  <c r="Q1013" i="1"/>
  <c r="S1013" i="1" s="1"/>
  <c r="X1014" i="1"/>
  <c r="X1015" i="1" l="1"/>
  <c r="R1015" i="1"/>
  <c r="T1014" i="1"/>
  <c r="L1016" i="1"/>
  <c r="M1016" i="1" s="1"/>
  <c r="N1016" i="1" s="1"/>
  <c r="O1016" i="1" s="1"/>
  <c r="Q1014" i="1"/>
  <c r="S1014" i="1" s="1"/>
  <c r="W1014" i="1"/>
  <c r="Z1014" i="1"/>
  <c r="Y1015" i="1"/>
  <c r="P1015" i="1"/>
  <c r="U1013" i="1"/>
  <c r="V1013" i="1" s="1"/>
  <c r="AB1014" i="1"/>
  <c r="AA1014" i="1"/>
  <c r="X1016" i="1" l="1"/>
  <c r="L1017" i="1"/>
  <c r="M1017" i="1" s="1"/>
  <c r="N1017" i="1" s="1"/>
  <c r="O1017" i="1" s="1"/>
  <c r="Z1015" i="1"/>
  <c r="Q1015" i="1"/>
  <c r="S1015" i="1" s="1"/>
  <c r="W1015" i="1"/>
  <c r="U1014" i="1"/>
  <c r="V1014" i="1" s="1"/>
  <c r="AB1015" i="1"/>
  <c r="AA1015" i="1"/>
  <c r="Y1016" i="1"/>
  <c r="P1016" i="1"/>
  <c r="R1016" i="1"/>
  <c r="T1015" i="1"/>
  <c r="R1017" i="1" l="1"/>
  <c r="T1016" i="1"/>
  <c r="W1016" i="1"/>
  <c r="Z1016" i="1"/>
  <c r="Q1016" i="1"/>
  <c r="S1016" i="1" s="1"/>
  <c r="AA1016" i="1"/>
  <c r="AB1016" i="1"/>
  <c r="L1018" i="1"/>
  <c r="M1018" i="1" s="1"/>
  <c r="N1018" i="1" s="1"/>
  <c r="O1018" i="1" s="1"/>
  <c r="U1015" i="1"/>
  <c r="V1015" i="1" s="1"/>
  <c r="X1017" i="1"/>
  <c r="P1017" i="1"/>
  <c r="Y1017" i="1"/>
  <c r="X1018" i="1" l="1"/>
  <c r="U1016" i="1"/>
  <c r="V1016" i="1" s="1"/>
  <c r="Y1018" i="1"/>
  <c r="P1018" i="1"/>
  <c r="T1017" i="1"/>
  <c r="R1018" i="1"/>
  <c r="AB1017" i="1"/>
  <c r="AA1017" i="1"/>
  <c r="W1017" i="1"/>
  <c r="Z1017" i="1"/>
  <c r="Q1017" i="1"/>
  <c r="S1017" i="1" s="1"/>
  <c r="L1019" i="1"/>
  <c r="M1019" i="1" s="1"/>
  <c r="N1019" i="1" s="1"/>
  <c r="O1019" i="1" s="1"/>
  <c r="Y1019" i="1" l="1"/>
  <c r="P1019" i="1"/>
  <c r="X1019" i="1"/>
  <c r="R1019" i="1"/>
  <c r="T1018" i="1"/>
  <c r="Q1018" i="1"/>
  <c r="S1018" i="1" s="1"/>
  <c r="W1018" i="1"/>
  <c r="Z1018" i="1"/>
  <c r="AB1018" i="1"/>
  <c r="AA1018" i="1"/>
  <c r="L1020" i="1"/>
  <c r="M1020" i="1" s="1"/>
  <c r="N1020" i="1" s="1"/>
  <c r="O1020" i="1" s="1"/>
  <c r="X1020" i="1" s="1"/>
  <c r="U1017" i="1"/>
  <c r="V1017" i="1" s="1"/>
  <c r="Y1020" i="1" l="1"/>
  <c r="P1020" i="1"/>
  <c r="U1018" i="1"/>
  <c r="V1018" i="1" s="1"/>
  <c r="Z1019" i="1"/>
  <c r="Q1019" i="1"/>
  <c r="S1019" i="1" s="1"/>
  <c r="W1019" i="1"/>
  <c r="L1021" i="1"/>
  <c r="M1021" i="1" s="1"/>
  <c r="N1021" i="1" s="1"/>
  <c r="O1021" i="1" s="1"/>
  <c r="R1020" i="1"/>
  <c r="T1019" i="1"/>
  <c r="AB1019" i="1"/>
  <c r="AA1019" i="1"/>
  <c r="U1019" i="1" l="1"/>
  <c r="V1019" i="1" s="1"/>
  <c r="P1021" i="1"/>
  <c r="Y1021" i="1"/>
  <c r="W1020" i="1"/>
  <c r="Z1020" i="1"/>
  <c r="Q1020" i="1"/>
  <c r="S1020" i="1" s="1"/>
  <c r="R1021" i="1"/>
  <c r="T1020" i="1"/>
  <c r="AA1020" i="1"/>
  <c r="AB1020" i="1"/>
  <c r="L1022" i="1"/>
  <c r="M1022" i="1" s="1"/>
  <c r="N1022" i="1" s="1"/>
  <c r="O1022" i="1" s="1"/>
  <c r="X1021" i="1"/>
  <c r="X1022" i="1" l="1"/>
  <c r="T1021" i="1"/>
  <c r="R1022" i="1"/>
  <c r="L1023" i="1"/>
  <c r="M1023" i="1" s="1"/>
  <c r="N1023" i="1" s="1"/>
  <c r="O1023" i="1" s="1"/>
  <c r="AB1021" i="1"/>
  <c r="AA1021" i="1"/>
  <c r="Y1022" i="1"/>
  <c r="P1022" i="1"/>
  <c r="U1020" i="1"/>
  <c r="V1020" i="1" s="1"/>
  <c r="W1021" i="1"/>
  <c r="Z1021" i="1"/>
  <c r="Q1021" i="1"/>
  <c r="S1021" i="1" s="1"/>
  <c r="X1023" i="1" l="1"/>
  <c r="AB1022" i="1"/>
  <c r="AA1022" i="1"/>
  <c r="L1024" i="1"/>
  <c r="M1024" i="1" s="1"/>
  <c r="N1024" i="1" s="1"/>
  <c r="O1024" i="1" s="1"/>
  <c r="R1023" i="1"/>
  <c r="T1022" i="1"/>
  <c r="Q1022" i="1"/>
  <c r="S1022" i="1" s="1"/>
  <c r="W1022" i="1"/>
  <c r="Z1022" i="1"/>
  <c r="Y1023" i="1"/>
  <c r="P1023" i="1"/>
  <c r="U1021" i="1"/>
  <c r="V1021" i="1" s="1"/>
  <c r="X1024" i="1" l="1"/>
  <c r="Z1023" i="1"/>
  <c r="Q1023" i="1"/>
  <c r="S1023" i="1" s="1"/>
  <c r="W1023" i="1"/>
  <c r="Y1024" i="1"/>
  <c r="P1024" i="1"/>
  <c r="AB1023" i="1"/>
  <c r="AA1023" i="1"/>
  <c r="L1025" i="1"/>
  <c r="M1025" i="1" s="1"/>
  <c r="N1025" i="1" s="1"/>
  <c r="O1025" i="1" s="1"/>
  <c r="X1025" i="1" s="1"/>
  <c r="U1022" i="1"/>
  <c r="V1022" i="1" s="1"/>
  <c r="R1024" i="1"/>
  <c r="T1023" i="1"/>
  <c r="U1023" i="1" l="1"/>
  <c r="V1023" i="1" s="1"/>
  <c r="R1025" i="1"/>
  <c r="T1024" i="1"/>
  <c r="L1026" i="1"/>
  <c r="M1026" i="1" s="1"/>
  <c r="N1026" i="1" s="1"/>
  <c r="O1026" i="1" s="1"/>
  <c r="W1024" i="1"/>
  <c r="Z1024" i="1"/>
  <c r="Q1024" i="1"/>
  <c r="S1024" i="1" s="1"/>
  <c r="P1025" i="1"/>
  <c r="Y1025" i="1"/>
  <c r="AA1024" i="1"/>
  <c r="AB1024" i="1"/>
  <c r="X1026" i="1" l="1"/>
  <c r="L1027" i="1"/>
  <c r="M1027" i="1" s="1"/>
  <c r="N1027" i="1" s="1"/>
  <c r="O1027" i="1" s="1"/>
  <c r="AB1025" i="1"/>
  <c r="AA1025" i="1"/>
  <c r="U1024" i="1"/>
  <c r="V1024" i="1" s="1"/>
  <c r="T1025" i="1"/>
  <c r="R1026" i="1"/>
  <c r="W1025" i="1"/>
  <c r="Z1025" i="1"/>
  <c r="Q1025" i="1"/>
  <c r="S1025" i="1" s="1"/>
  <c r="Y1026" i="1"/>
  <c r="P1026" i="1"/>
  <c r="X1027" i="1" l="1"/>
  <c r="AB1026" i="1"/>
  <c r="AA1026" i="1"/>
  <c r="R1027" i="1"/>
  <c r="T1026" i="1"/>
  <c r="Y1027" i="1"/>
  <c r="P1027" i="1"/>
  <c r="U1025" i="1"/>
  <c r="V1025" i="1" s="1"/>
  <c r="Q1026" i="1"/>
  <c r="S1026" i="1" s="1"/>
  <c r="W1026" i="1"/>
  <c r="Z1026" i="1"/>
  <c r="L1028" i="1"/>
  <c r="M1028" i="1" s="1"/>
  <c r="N1028" i="1" s="1"/>
  <c r="O1028" i="1" s="1"/>
  <c r="R1028" i="1" l="1"/>
  <c r="Y1028" i="1"/>
  <c r="P1028" i="1"/>
  <c r="X1028" i="1"/>
  <c r="U1026" i="1"/>
  <c r="V1026" i="1" s="1"/>
  <c r="Z1027" i="1"/>
  <c r="Q1027" i="1"/>
  <c r="S1027" i="1" s="1"/>
  <c r="W1027" i="1"/>
  <c r="T1027" i="1"/>
  <c r="AB1027" i="1"/>
  <c r="AA1027" i="1"/>
  <c r="L1029" i="1"/>
  <c r="M1029" i="1" s="1"/>
  <c r="N1029" i="1" s="1"/>
  <c r="O1029" i="1" s="1"/>
  <c r="U1027" i="1" l="1"/>
  <c r="V1027" i="1" s="1"/>
  <c r="P1029" i="1"/>
  <c r="Y1029" i="1"/>
  <c r="W1028" i="1"/>
  <c r="Q1028" i="1"/>
  <c r="Z1028" i="1" s="1"/>
  <c r="AA1028" i="1" s="1"/>
  <c r="AB1028" i="1" s="1"/>
  <c r="L1030" i="1"/>
  <c r="M1030" i="1" s="1"/>
  <c r="N1030" i="1" s="1"/>
  <c r="O1030" i="1" s="1"/>
  <c r="R1029" i="1"/>
  <c r="T1028" i="1"/>
  <c r="X1029" i="1"/>
  <c r="S1028" i="1" l="1"/>
  <c r="Y1030" i="1"/>
  <c r="P1030" i="1"/>
  <c r="AB1029" i="1"/>
  <c r="AA1029" i="1"/>
  <c r="X1030" i="1"/>
  <c r="T1029" i="1"/>
  <c r="R1030" i="1"/>
  <c r="L1031" i="1"/>
  <c r="M1031" i="1" s="1"/>
  <c r="N1031" i="1" s="1"/>
  <c r="O1031" i="1" s="1"/>
  <c r="U1028" i="1"/>
  <c r="V1028" i="1" s="1"/>
  <c r="W1029" i="1"/>
  <c r="Z1029" i="1"/>
  <c r="Q1029" i="1"/>
  <c r="S1029" i="1" s="1"/>
  <c r="Y1031" i="1" l="1"/>
  <c r="P1031" i="1"/>
  <c r="U1029" i="1"/>
  <c r="V1029" i="1" s="1"/>
  <c r="X1031" i="1"/>
  <c r="L1032" i="1"/>
  <c r="M1032" i="1" s="1"/>
  <c r="N1032" i="1" s="1"/>
  <c r="O1032" i="1" s="1"/>
  <c r="Q1030" i="1"/>
  <c r="S1030" i="1" s="1"/>
  <c r="W1030" i="1"/>
  <c r="Z1030" i="1"/>
  <c r="R1031" i="1"/>
  <c r="T1030" i="1"/>
  <c r="AA1030" i="1"/>
  <c r="AB1030" i="1" s="1"/>
  <c r="U1030" i="1" l="1"/>
  <c r="V1030" i="1" s="1"/>
  <c r="Y1032" i="1"/>
  <c r="P1032" i="1"/>
  <c r="X1032" i="1"/>
  <c r="L1033" i="1"/>
  <c r="M1033" i="1" s="1"/>
  <c r="N1033" i="1" s="1"/>
  <c r="O1033" i="1" s="1"/>
  <c r="Q1031" i="1"/>
  <c r="Z1031" i="1" s="1"/>
  <c r="AA1031" i="1" s="1"/>
  <c r="AB1031" i="1" s="1"/>
  <c r="W1031" i="1"/>
  <c r="R1032" i="1"/>
  <c r="T1031" i="1"/>
  <c r="S1031" i="1"/>
  <c r="U1031" i="1" l="1"/>
  <c r="V1031" i="1" s="1"/>
  <c r="W1032" i="1"/>
  <c r="Z1032" i="1"/>
  <c r="Q1032" i="1"/>
  <c r="S1032" i="1" s="1"/>
  <c r="R1033" i="1"/>
  <c r="T1032" i="1"/>
  <c r="L1034" i="1"/>
  <c r="M1034" i="1" s="1"/>
  <c r="N1034" i="1" s="1"/>
  <c r="O1034" i="1" s="1"/>
  <c r="AA1032" i="1"/>
  <c r="AB1032" i="1"/>
  <c r="P1033" i="1"/>
  <c r="Y1033" i="1"/>
  <c r="X1033" i="1"/>
  <c r="X1034" i="1" l="1"/>
  <c r="Y1034" i="1"/>
  <c r="P1034" i="1"/>
  <c r="W1033" i="1"/>
  <c r="Q1033" i="1"/>
  <c r="S1033" i="1" s="1"/>
  <c r="L1035" i="1"/>
  <c r="M1035" i="1" s="1"/>
  <c r="N1035" i="1" s="1"/>
  <c r="O1035" i="1" s="1"/>
  <c r="U1032" i="1"/>
  <c r="V1032" i="1" s="1"/>
  <c r="T1033" i="1"/>
  <c r="R1034" i="1"/>
  <c r="Z1033" i="1" l="1"/>
  <c r="AA1033" i="1" s="1"/>
  <c r="AB1033" i="1" s="1"/>
  <c r="Y1035" i="1"/>
  <c r="P1035" i="1"/>
  <c r="U1033" i="1"/>
  <c r="V1033" i="1" s="1"/>
  <c r="L1036" i="1"/>
  <c r="M1036" i="1" s="1"/>
  <c r="N1036" i="1" s="1"/>
  <c r="O1036" i="1" s="1"/>
  <c r="X1035" i="1"/>
  <c r="R1035" i="1"/>
  <c r="T1034" i="1"/>
  <c r="Q1034" i="1"/>
  <c r="Z1034" i="1" s="1"/>
  <c r="AA1034" i="1" s="1"/>
  <c r="AB1034" i="1" s="1"/>
  <c r="W1034" i="1"/>
  <c r="S1034" i="1" l="1"/>
  <c r="X1036" i="1"/>
  <c r="R1036" i="1"/>
  <c r="T1035" i="1"/>
  <c r="Y1036" i="1"/>
  <c r="P1036" i="1"/>
  <c r="Z1035" i="1"/>
  <c r="Q1035" i="1"/>
  <c r="S1035" i="1" s="1"/>
  <c r="W1035" i="1"/>
  <c r="U1034" i="1"/>
  <c r="V1034" i="1" s="1"/>
  <c r="L1037" i="1"/>
  <c r="M1037" i="1" s="1"/>
  <c r="N1037" i="1" s="1"/>
  <c r="O1037" i="1" s="1"/>
  <c r="AB1035" i="1"/>
  <c r="AA1035" i="1"/>
  <c r="X1037" i="1" l="1"/>
  <c r="L1038" i="1"/>
  <c r="M1038" i="1" s="1"/>
  <c r="N1038" i="1" s="1"/>
  <c r="O1038" i="1" s="1"/>
  <c r="P1037" i="1"/>
  <c r="Y1037" i="1"/>
  <c r="W1036" i="1"/>
  <c r="Z1036" i="1"/>
  <c r="Q1036" i="1"/>
  <c r="S1036" i="1" s="1"/>
  <c r="U1035" i="1"/>
  <c r="V1035" i="1" s="1"/>
  <c r="AA1036" i="1"/>
  <c r="AB1036" i="1"/>
  <c r="R1037" i="1"/>
  <c r="T1036" i="1"/>
  <c r="X1038" i="1" l="1"/>
  <c r="U1036" i="1"/>
  <c r="V1036" i="1" s="1"/>
  <c r="W1037" i="1"/>
  <c r="Q1037" i="1"/>
  <c r="Z1037" i="1" s="1"/>
  <c r="AA1037" i="1" s="1"/>
  <c r="AB1037" i="1" s="1"/>
  <c r="Y1038" i="1"/>
  <c r="P1038" i="1"/>
  <c r="T1037" i="1"/>
  <c r="R1038" i="1"/>
  <c r="L1039" i="1"/>
  <c r="M1039" i="1" s="1"/>
  <c r="N1039" i="1" s="1"/>
  <c r="O1039" i="1" s="1"/>
  <c r="X1039" i="1" s="1"/>
  <c r="S1037" i="1" l="1"/>
  <c r="U1037" i="1" s="1"/>
  <c r="V1037" i="1" s="1"/>
  <c r="L1040" i="1"/>
  <c r="M1040" i="1" s="1"/>
  <c r="N1040" i="1" s="1"/>
  <c r="O1040" i="1" s="1"/>
  <c r="X1040" i="1" s="1"/>
  <c r="Y1039" i="1"/>
  <c r="P1039" i="1"/>
  <c r="R1039" i="1"/>
  <c r="T1038" i="1"/>
  <c r="Q1038" i="1"/>
  <c r="S1038" i="1" s="1"/>
  <c r="W1038" i="1"/>
  <c r="Z1038" i="1"/>
  <c r="AA1038" i="1" s="1"/>
  <c r="AB1038" i="1" s="1"/>
  <c r="U1038" i="1" l="1"/>
  <c r="V1038" i="1" s="1"/>
  <c r="Q1039" i="1"/>
  <c r="Z1039" i="1" s="1"/>
  <c r="AA1039" i="1" s="1"/>
  <c r="AB1039" i="1" s="1"/>
  <c r="W1039" i="1"/>
  <c r="Y1040" i="1"/>
  <c r="P1040" i="1"/>
  <c r="R1040" i="1"/>
  <c r="T1039" i="1"/>
  <c r="L1041" i="1"/>
  <c r="M1041" i="1" s="1"/>
  <c r="N1041" i="1" s="1"/>
  <c r="O1041" i="1" s="1"/>
  <c r="X1041" i="1" s="1"/>
  <c r="S1039" i="1" l="1"/>
  <c r="AA1040" i="1"/>
  <c r="AB1040" i="1"/>
  <c r="U1039" i="1"/>
  <c r="V1039" i="1" s="1"/>
  <c r="R1041" i="1"/>
  <c r="T1040" i="1"/>
  <c r="L1042" i="1"/>
  <c r="M1042" i="1" s="1"/>
  <c r="N1042" i="1" s="1"/>
  <c r="O1042" i="1" s="1"/>
  <c r="X1042" i="1" s="1"/>
  <c r="P1041" i="1"/>
  <c r="Y1041" i="1"/>
  <c r="W1040" i="1"/>
  <c r="Z1040" i="1"/>
  <c r="Q1040" i="1"/>
  <c r="S1040" i="1" s="1"/>
  <c r="Y1042" i="1" l="1"/>
  <c r="P1042" i="1"/>
  <c r="AB1041" i="1"/>
  <c r="AA1041" i="1"/>
  <c r="L1043" i="1"/>
  <c r="M1043" i="1" s="1"/>
  <c r="N1043" i="1" s="1"/>
  <c r="O1043" i="1" s="1"/>
  <c r="U1040" i="1"/>
  <c r="V1040" i="1" s="1"/>
  <c r="W1041" i="1"/>
  <c r="Z1041" i="1"/>
  <c r="Q1041" i="1"/>
  <c r="S1041" i="1" s="1"/>
  <c r="T1041" i="1"/>
  <c r="R1042" i="1"/>
  <c r="U1041" i="1" l="1"/>
  <c r="V1041" i="1" s="1"/>
  <c r="Y1043" i="1"/>
  <c r="P1043" i="1"/>
  <c r="X1043" i="1"/>
  <c r="R1043" i="1"/>
  <c r="T1042" i="1"/>
  <c r="L1044" i="1"/>
  <c r="M1044" i="1" s="1"/>
  <c r="N1044" i="1" s="1"/>
  <c r="O1044" i="1" s="1"/>
  <c r="Q1042" i="1"/>
  <c r="S1042" i="1" s="1"/>
  <c r="W1042" i="1"/>
  <c r="Z1042" i="1" l="1"/>
  <c r="AA1042" i="1" s="1"/>
  <c r="AB1042" i="1" s="1"/>
  <c r="X1044" i="1"/>
  <c r="U1042" i="1"/>
  <c r="V1042" i="1" s="1"/>
  <c r="Q1043" i="1"/>
  <c r="S1043" i="1" s="1"/>
  <c r="W1043" i="1"/>
  <c r="R1044" i="1"/>
  <c r="T1043" i="1"/>
  <c r="AB1043" i="1"/>
  <c r="AA1043" i="1"/>
  <c r="Y1044" i="1"/>
  <c r="P1044" i="1"/>
  <c r="L1045" i="1"/>
  <c r="M1045" i="1" s="1"/>
  <c r="N1045" i="1" s="1"/>
  <c r="O1045" i="1" s="1"/>
  <c r="Z1043" i="1" l="1"/>
  <c r="X1045" i="1"/>
  <c r="U1043" i="1"/>
  <c r="V1043" i="1" s="1"/>
  <c r="W1044" i="1"/>
  <c r="Z1044" i="1"/>
  <c r="Q1044" i="1"/>
  <c r="S1044" i="1" s="1"/>
  <c r="AA1044" i="1"/>
  <c r="AB1044" i="1"/>
  <c r="L1046" i="1"/>
  <c r="M1046" i="1" s="1"/>
  <c r="N1046" i="1" s="1"/>
  <c r="O1046" i="1" s="1"/>
  <c r="P1045" i="1"/>
  <c r="Y1045" i="1"/>
  <c r="R1045" i="1"/>
  <c r="T1044" i="1"/>
  <c r="T1045" i="1" l="1"/>
  <c r="R1046" i="1"/>
  <c r="W1045" i="1"/>
  <c r="Z1045" i="1"/>
  <c r="Q1045" i="1"/>
  <c r="S1045" i="1" s="1"/>
  <c r="Y1046" i="1"/>
  <c r="P1046" i="1"/>
  <c r="AB1045" i="1"/>
  <c r="AA1045" i="1"/>
  <c r="L1047" i="1"/>
  <c r="M1047" i="1" s="1"/>
  <c r="N1047" i="1" s="1"/>
  <c r="O1047" i="1" s="1"/>
  <c r="U1044" i="1"/>
  <c r="V1044" i="1" s="1"/>
  <c r="X1046" i="1"/>
  <c r="L1048" i="1" l="1"/>
  <c r="M1048" i="1" s="1"/>
  <c r="N1048" i="1" s="1"/>
  <c r="O1048" i="1" s="1"/>
  <c r="Q1046" i="1"/>
  <c r="W1046" i="1"/>
  <c r="Z1046" i="1"/>
  <c r="AB1046" i="1"/>
  <c r="AA1046" i="1"/>
  <c r="R1047" i="1"/>
  <c r="T1046" i="1"/>
  <c r="S1046" i="1"/>
  <c r="Y1047" i="1"/>
  <c r="P1047" i="1"/>
  <c r="X1047" i="1"/>
  <c r="U1045" i="1"/>
  <c r="V1045" i="1" s="1"/>
  <c r="Q1047" i="1" l="1"/>
  <c r="Z1047" i="1" s="1"/>
  <c r="AA1047" i="1" s="1"/>
  <c r="AB1047" i="1" s="1"/>
  <c r="W1047" i="1"/>
  <c r="R1048" i="1"/>
  <c r="T1047" i="1"/>
  <c r="S1047" i="1"/>
  <c r="Y1048" i="1"/>
  <c r="P1048" i="1"/>
  <c r="X1048" i="1"/>
  <c r="U1046" i="1"/>
  <c r="V1046" i="1" s="1"/>
  <c r="L1049" i="1"/>
  <c r="M1049" i="1" s="1"/>
  <c r="N1049" i="1" s="1"/>
  <c r="O1049" i="1" s="1"/>
  <c r="R1049" i="1" l="1"/>
  <c r="T1048" i="1"/>
  <c r="W1048" i="1"/>
  <c r="Z1048" i="1"/>
  <c r="Q1048" i="1"/>
  <c r="S1048" i="1" s="1"/>
  <c r="L1050" i="1"/>
  <c r="M1050" i="1" s="1"/>
  <c r="N1050" i="1" s="1"/>
  <c r="O1050" i="1" s="1"/>
  <c r="AA1048" i="1"/>
  <c r="AB1048" i="1"/>
  <c r="P1049" i="1"/>
  <c r="Y1049" i="1"/>
  <c r="X1049" i="1"/>
  <c r="U1047" i="1"/>
  <c r="V1047" i="1" s="1"/>
  <c r="X1050" i="1" l="1"/>
  <c r="Y1050" i="1"/>
  <c r="P1050" i="1"/>
  <c r="R1050" i="1"/>
  <c r="W1049" i="1"/>
  <c r="Z1049" i="1"/>
  <c r="Q1049" i="1"/>
  <c r="L1051" i="1"/>
  <c r="M1051" i="1" s="1"/>
  <c r="N1051" i="1" s="1"/>
  <c r="O1051" i="1" s="1"/>
  <c r="X1051" i="1" s="1"/>
  <c r="U1048" i="1"/>
  <c r="V1048" i="1" s="1"/>
  <c r="T1049" i="1"/>
  <c r="S1049" i="1"/>
  <c r="AB1049" i="1"/>
  <c r="AA1049" i="1"/>
  <c r="R1051" i="1" l="1"/>
  <c r="T1050" i="1"/>
  <c r="L1052" i="1"/>
  <c r="M1052" i="1" s="1"/>
  <c r="N1052" i="1" s="1"/>
  <c r="O1052" i="1" s="1"/>
  <c r="U1049" i="1"/>
  <c r="V1049" i="1" s="1"/>
  <c r="Q1050" i="1"/>
  <c r="S1050" i="1" s="1"/>
  <c r="W1050" i="1"/>
  <c r="Z1050" i="1"/>
  <c r="Y1051" i="1"/>
  <c r="P1051" i="1"/>
  <c r="AA1050" i="1"/>
  <c r="AB1050" i="1" s="1"/>
  <c r="X1052" i="1" l="1"/>
  <c r="L1053" i="1"/>
  <c r="M1053" i="1" s="1"/>
  <c r="N1053" i="1" s="1"/>
  <c r="O1053" i="1" s="1"/>
  <c r="Z1051" i="1"/>
  <c r="Q1051" i="1"/>
  <c r="W1051" i="1"/>
  <c r="AB1051" i="1"/>
  <c r="AA1051" i="1"/>
  <c r="U1050" i="1"/>
  <c r="V1050" i="1" s="1"/>
  <c r="Y1052" i="1"/>
  <c r="P1052" i="1"/>
  <c r="R1052" i="1"/>
  <c r="T1051" i="1"/>
  <c r="S1051" i="1"/>
  <c r="R1053" i="1" l="1"/>
  <c r="T1052" i="1"/>
  <c r="W1052" i="1"/>
  <c r="Z1052" i="1"/>
  <c r="Q1052" i="1"/>
  <c r="S1052" i="1" s="1"/>
  <c r="AA1052" i="1"/>
  <c r="AB1052" i="1"/>
  <c r="L1054" i="1"/>
  <c r="M1054" i="1" s="1"/>
  <c r="N1054" i="1" s="1"/>
  <c r="O1054" i="1" s="1"/>
  <c r="U1051" i="1"/>
  <c r="V1051" i="1" s="1"/>
  <c r="X1053" i="1"/>
  <c r="P1053" i="1"/>
  <c r="Y1053" i="1"/>
  <c r="X1054" i="1" l="1"/>
  <c r="U1052" i="1"/>
  <c r="V1052" i="1" s="1"/>
  <c r="AB1053" i="1"/>
  <c r="AA1053" i="1"/>
  <c r="T1053" i="1"/>
  <c r="R1054" i="1"/>
  <c r="Y1054" i="1"/>
  <c r="P1054" i="1"/>
  <c r="W1053" i="1"/>
  <c r="Z1053" i="1"/>
  <c r="Q1053" i="1"/>
  <c r="S1053" i="1" s="1"/>
  <c r="L1055" i="1"/>
  <c r="M1055" i="1" s="1"/>
  <c r="N1055" i="1" s="1"/>
  <c r="O1055" i="1" s="1"/>
  <c r="Y1055" i="1" l="1"/>
  <c r="P1055" i="1"/>
  <c r="Q1054" i="1"/>
  <c r="Z1054" i="1" s="1"/>
  <c r="AA1054" i="1" s="1"/>
  <c r="AB1054" i="1" s="1"/>
  <c r="W1054" i="1"/>
  <c r="U1053" i="1"/>
  <c r="V1053" i="1" s="1"/>
  <c r="R1055" i="1"/>
  <c r="T1054" i="1"/>
  <c r="L1056" i="1"/>
  <c r="M1056" i="1" s="1"/>
  <c r="N1056" i="1" s="1"/>
  <c r="O1056" i="1" s="1"/>
  <c r="X1055" i="1"/>
  <c r="S1054" i="1" l="1"/>
  <c r="U1054" i="1" s="1"/>
  <c r="V1054" i="1" s="1"/>
  <c r="Y1056" i="1"/>
  <c r="P1056" i="1"/>
  <c r="X1056" i="1"/>
  <c r="R1056" i="1"/>
  <c r="T1055" i="1"/>
  <c r="Z1055" i="1"/>
  <c r="Q1055" i="1"/>
  <c r="S1055" i="1" s="1"/>
  <c r="W1055" i="1"/>
  <c r="L1057" i="1"/>
  <c r="M1057" i="1" s="1"/>
  <c r="N1057" i="1" s="1"/>
  <c r="O1057" i="1" s="1"/>
  <c r="AB1055" i="1"/>
  <c r="AA1055" i="1"/>
  <c r="L1058" i="1" l="1"/>
  <c r="M1058" i="1" s="1"/>
  <c r="N1058" i="1" s="1"/>
  <c r="O1058" i="1" s="1"/>
  <c r="P1057" i="1"/>
  <c r="Y1057" i="1"/>
  <c r="W1056" i="1"/>
  <c r="Q1056" i="1"/>
  <c r="Z1056" i="1" s="1"/>
  <c r="AA1056" i="1" s="1"/>
  <c r="AB1056" i="1" s="1"/>
  <c r="U1055" i="1"/>
  <c r="V1055" i="1" s="1"/>
  <c r="R1057" i="1"/>
  <c r="T1056" i="1"/>
  <c r="X1057" i="1"/>
  <c r="S1056" i="1" l="1"/>
  <c r="U1056" i="1" s="1"/>
  <c r="V1056" i="1" s="1"/>
  <c r="X1058" i="1"/>
  <c r="W1057" i="1"/>
  <c r="Q1057" i="1"/>
  <c r="Z1057" i="1" s="1"/>
  <c r="AA1057" i="1" s="1"/>
  <c r="AB1057" i="1" s="1"/>
  <c r="Y1058" i="1"/>
  <c r="P1058" i="1"/>
  <c r="T1057" i="1"/>
  <c r="S1057" i="1"/>
  <c r="R1058" i="1"/>
  <c r="L1059" i="1"/>
  <c r="M1059" i="1" s="1"/>
  <c r="N1059" i="1" s="1"/>
  <c r="O1059" i="1" s="1"/>
  <c r="X1059" i="1" s="1"/>
  <c r="L1060" i="1" l="1"/>
  <c r="M1060" i="1" s="1"/>
  <c r="N1060" i="1" s="1"/>
  <c r="O1060" i="1" s="1"/>
  <c r="X1060" i="1" s="1"/>
  <c r="AB1058" i="1"/>
  <c r="AA1058" i="1"/>
  <c r="U1057" i="1"/>
  <c r="V1057" i="1" s="1"/>
  <c r="Y1059" i="1"/>
  <c r="P1059" i="1"/>
  <c r="R1059" i="1"/>
  <c r="T1058" i="1"/>
  <c r="Q1058" i="1"/>
  <c r="S1058" i="1" s="1"/>
  <c r="W1058" i="1"/>
  <c r="Z1058" i="1"/>
  <c r="Z1059" i="1" l="1"/>
  <c r="Q1059" i="1"/>
  <c r="W1059" i="1"/>
  <c r="AB1059" i="1"/>
  <c r="AA1059" i="1"/>
  <c r="Y1060" i="1"/>
  <c r="P1060" i="1"/>
  <c r="U1058" i="1"/>
  <c r="V1058" i="1" s="1"/>
  <c r="R1060" i="1"/>
  <c r="T1059" i="1"/>
  <c r="S1059" i="1"/>
  <c r="L1061" i="1"/>
  <c r="M1061" i="1" s="1"/>
  <c r="N1061" i="1" s="1"/>
  <c r="O1061" i="1" s="1"/>
  <c r="X1061" i="1" l="1"/>
  <c r="U1059" i="1"/>
  <c r="V1059" i="1" s="1"/>
  <c r="L1062" i="1"/>
  <c r="M1062" i="1" s="1"/>
  <c r="N1062" i="1" s="1"/>
  <c r="O1062" i="1" s="1"/>
  <c r="W1060" i="1"/>
  <c r="Q1060" i="1"/>
  <c r="Z1060" i="1" s="1"/>
  <c r="AA1060" i="1" s="1"/>
  <c r="AB1060" i="1" s="1"/>
  <c r="R1061" i="1"/>
  <c r="T1060" i="1"/>
  <c r="P1061" i="1"/>
  <c r="Y1061" i="1"/>
  <c r="X1062" i="1" l="1"/>
  <c r="S1060" i="1"/>
  <c r="U1060" i="1" s="1"/>
  <c r="V1060" i="1" s="1"/>
  <c r="W1061" i="1"/>
  <c r="Z1061" i="1"/>
  <c r="Q1061" i="1"/>
  <c r="Y1062" i="1"/>
  <c r="P1062" i="1"/>
  <c r="AB1061" i="1"/>
  <c r="AA1061" i="1"/>
  <c r="T1061" i="1"/>
  <c r="S1061" i="1"/>
  <c r="R1062" i="1"/>
  <c r="L1063" i="1"/>
  <c r="M1063" i="1" s="1"/>
  <c r="N1063" i="1" s="1"/>
  <c r="O1063" i="1" s="1"/>
  <c r="X1063" i="1" l="1"/>
  <c r="L1064" i="1"/>
  <c r="M1064" i="1" s="1"/>
  <c r="N1064" i="1" s="1"/>
  <c r="O1064" i="1" s="1"/>
  <c r="R1063" i="1"/>
  <c r="T1062" i="1"/>
  <c r="Y1063" i="1"/>
  <c r="P1063" i="1"/>
  <c r="U1061" i="1"/>
  <c r="V1061" i="1" s="1"/>
  <c r="Q1062" i="1"/>
  <c r="S1062" i="1" s="1"/>
  <c r="W1062" i="1"/>
  <c r="Z1062" i="1"/>
  <c r="AA1062" i="1" s="1"/>
  <c r="AB1062" i="1" s="1"/>
  <c r="X1064" i="1" l="1"/>
  <c r="U1062" i="1"/>
  <c r="V1062" i="1" s="1"/>
  <c r="Y1064" i="1"/>
  <c r="P1064" i="1"/>
  <c r="Z1063" i="1"/>
  <c r="AA1063" i="1" s="1"/>
  <c r="AB1063" i="1" s="1"/>
  <c r="Q1063" i="1"/>
  <c r="W1063" i="1"/>
  <c r="R1064" i="1"/>
  <c r="T1063" i="1"/>
  <c r="S1063" i="1"/>
  <c r="L1065" i="1"/>
  <c r="M1065" i="1" s="1"/>
  <c r="N1065" i="1" s="1"/>
  <c r="O1065" i="1" s="1"/>
  <c r="U1063" i="1" l="1"/>
  <c r="V1063" i="1" s="1"/>
  <c r="X1065" i="1"/>
  <c r="L1066" i="1"/>
  <c r="M1066" i="1" s="1"/>
  <c r="N1066" i="1" s="1"/>
  <c r="O1066" i="1" s="1"/>
  <c r="R1065" i="1"/>
  <c r="T1064" i="1"/>
  <c r="W1064" i="1"/>
  <c r="Q1064" i="1"/>
  <c r="S1064" i="1" s="1"/>
  <c r="P1065" i="1"/>
  <c r="Y1065" i="1"/>
  <c r="X1066" i="1" l="1"/>
  <c r="T1065" i="1"/>
  <c r="R1066" i="1"/>
  <c r="AB1065" i="1"/>
  <c r="AA1065" i="1"/>
  <c r="Z1064" i="1"/>
  <c r="AA1064" i="1" s="1"/>
  <c r="AB1064" i="1" s="1"/>
  <c r="Y1066" i="1"/>
  <c r="P1066" i="1"/>
  <c r="W1065" i="1"/>
  <c r="Q1065" i="1"/>
  <c r="S1065" i="1" s="1"/>
  <c r="U1064" i="1"/>
  <c r="V1064" i="1" s="1"/>
  <c r="L1067" i="1"/>
  <c r="M1067" i="1" s="1"/>
  <c r="N1067" i="1" s="1"/>
  <c r="O1067" i="1" s="1"/>
  <c r="Z1065" i="1" l="1"/>
  <c r="Q1066" i="1"/>
  <c r="S1066" i="1" s="1"/>
  <c r="W1066" i="1"/>
  <c r="Z1066" i="1"/>
  <c r="R1067" i="1"/>
  <c r="T1066" i="1"/>
  <c r="Y1067" i="1"/>
  <c r="P1067" i="1"/>
  <c r="AB1066" i="1"/>
  <c r="AA1066" i="1"/>
  <c r="L1068" i="1"/>
  <c r="M1068" i="1" s="1"/>
  <c r="N1068" i="1" s="1"/>
  <c r="O1068" i="1" s="1"/>
  <c r="X1067" i="1"/>
  <c r="U1065" i="1"/>
  <c r="V1065" i="1" s="1"/>
  <c r="L1069" i="1" l="1"/>
  <c r="M1069" i="1" s="1"/>
  <c r="N1069" i="1" s="1"/>
  <c r="O1069" i="1" s="1"/>
  <c r="Q1067" i="1"/>
  <c r="Z1067" i="1" s="1"/>
  <c r="AA1067" i="1" s="1"/>
  <c r="AB1067" i="1" s="1"/>
  <c r="W1067" i="1"/>
  <c r="R1068" i="1"/>
  <c r="T1067" i="1"/>
  <c r="S1067" i="1"/>
  <c r="Y1068" i="1"/>
  <c r="P1068" i="1"/>
  <c r="X1068" i="1"/>
  <c r="U1066" i="1"/>
  <c r="V1066" i="1" s="1"/>
  <c r="X1069" i="1" l="1"/>
  <c r="U1067" i="1"/>
  <c r="V1067" i="1" s="1"/>
  <c r="AA1068" i="1"/>
  <c r="AB1068" i="1"/>
  <c r="R1069" i="1"/>
  <c r="T1068" i="1"/>
  <c r="L1070" i="1"/>
  <c r="M1070" i="1" s="1"/>
  <c r="N1070" i="1" s="1"/>
  <c r="O1070" i="1" s="1"/>
  <c r="W1068" i="1"/>
  <c r="Z1068" i="1"/>
  <c r="Q1068" i="1"/>
  <c r="S1068" i="1" s="1"/>
  <c r="P1069" i="1"/>
  <c r="Y1069" i="1"/>
  <c r="X1070" i="1" l="1"/>
  <c r="T1069" i="1"/>
  <c r="R1070" i="1"/>
  <c r="Y1070" i="1"/>
  <c r="P1070" i="1"/>
  <c r="L1071" i="1"/>
  <c r="M1071" i="1" s="1"/>
  <c r="N1071" i="1" s="1"/>
  <c r="O1071" i="1" s="1"/>
  <c r="W1069" i="1"/>
  <c r="Z1069" i="1"/>
  <c r="Q1069" i="1"/>
  <c r="S1069" i="1" s="1"/>
  <c r="AB1069" i="1"/>
  <c r="AA1069" i="1"/>
  <c r="U1068" i="1"/>
  <c r="V1068" i="1" s="1"/>
  <c r="Y1071" i="1" l="1"/>
  <c r="P1071" i="1"/>
  <c r="AB1070" i="1"/>
  <c r="AA1070" i="1"/>
  <c r="L1072" i="1"/>
  <c r="M1072" i="1" s="1"/>
  <c r="N1072" i="1" s="1"/>
  <c r="O1072" i="1" s="1"/>
  <c r="R1071" i="1"/>
  <c r="T1070" i="1"/>
  <c r="X1071" i="1"/>
  <c r="Q1070" i="1"/>
  <c r="S1070" i="1" s="1"/>
  <c r="W1070" i="1"/>
  <c r="Z1070" i="1"/>
  <c r="U1069" i="1"/>
  <c r="V1069" i="1" s="1"/>
  <c r="T1071" i="1" l="1"/>
  <c r="R1072" i="1"/>
  <c r="Y1072" i="1"/>
  <c r="P1072" i="1"/>
  <c r="X1072" i="1"/>
  <c r="L1073" i="1"/>
  <c r="M1073" i="1" s="1"/>
  <c r="N1073" i="1" s="1"/>
  <c r="O1073" i="1" s="1"/>
  <c r="Z1071" i="1"/>
  <c r="Q1071" i="1"/>
  <c r="S1071" i="1" s="1"/>
  <c r="W1071" i="1"/>
  <c r="U1070" i="1"/>
  <c r="V1070" i="1" s="1"/>
  <c r="AB1071" i="1"/>
  <c r="AA1071" i="1"/>
  <c r="P1073" i="1" l="1"/>
  <c r="Y1073" i="1"/>
  <c r="R1073" i="1"/>
  <c r="T1072" i="1"/>
  <c r="X1073" i="1"/>
  <c r="W1072" i="1"/>
  <c r="Z1072" i="1"/>
  <c r="Q1072" i="1"/>
  <c r="S1072" i="1" s="1"/>
  <c r="L1074" i="1"/>
  <c r="M1074" i="1" s="1"/>
  <c r="N1074" i="1" s="1"/>
  <c r="O1074" i="1" s="1"/>
  <c r="AA1072" i="1"/>
  <c r="AB1072" i="1"/>
  <c r="U1071" i="1"/>
  <c r="V1071" i="1" s="1"/>
  <c r="Y1074" i="1" l="1"/>
  <c r="P1074" i="1"/>
  <c r="L1075" i="1"/>
  <c r="M1075" i="1" s="1"/>
  <c r="N1075" i="1" s="1"/>
  <c r="O1075" i="1" s="1"/>
  <c r="AB1073" i="1"/>
  <c r="AA1073" i="1"/>
  <c r="U1072" i="1"/>
  <c r="V1072" i="1" s="1"/>
  <c r="X1074" i="1"/>
  <c r="T1073" i="1"/>
  <c r="R1074" i="1"/>
  <c r="W1073" i="1"/>
  <c r="Z1073" i="1"/>
  <c r="Q1073" i="1"/>
  <c r="S1073" i="1" s="1"/>
  <c r="X1075" i="1" l="1"/>
  <c r="R1075" i="1"/>
  <c r="T1074" i="1"/>
  <c r="L1076" i="1"/>
  <c r="M1076" i="1" s="1"/>
  <c r="N1076" i="1" s="1"/>
  <c r="O1076" i="1" s="1"/>
  <c r="X1076" i="1" s="1"/>
  <c r="U1073" i="1"/>
  <c r="V1073" i="1" s="1"/>
  <c r="Q1074" i="1"/>
  <c r="S1074" i="1" s="1"/>
  <c r="W1074" i="1"/>
  <c r="Z1074" i="1"/>
  <c r="Y1075" i="1"/>
  <c r="P1075" i="1"/>
  <c r="AB1074" i="1"/>
  <c r="AA1074" i="1"/>
  <c r="L1077" i="1" l="1"/>
  <c r="M1077" i="1" s="1"/>
  <c r="N1077" i="1" s="1"/>
  <c r="O1077" i="1" s="1"/>
  <c r="Z1075" i="1"/>
  <c r="Q1075" i="1"/>
  <c r="W1075" i="1"/>
  <c r="AB1075" i="1"/>
  <c r="AA1075" i="1"/>
  <c r="U1074" i="1"/>
  <c r="V1074" i="1" s="1"/>
  <c r="Y1076" i="1"/>
  <c r="P1076" i="1"/>
  <c r="R1076" i="1"/>
  <c r="T1075" i="1"/>
  <c r="S1075" i="1"/>
  <c r="R1077" i="1" l="1"/>
  <c r="T1076" i="1"/>
  <c r="W1076" i="1"/>
  <c r="Q1076" i="1"/>
  <c r="S1076" i="1" s="1"/>
  <c r="L1078" i="1"/>
  <c r="M1078" i="1" s="1"/>
  <c r="N1078" i="1" s="1"/>
  <c r="O1078" i="1" s="1"/>
  <c r="X1078" i="1" s="1"/>
  <c r="U1075" i="1"/>
  <c r="V1075" i="1" s="1"/>
  <c r="X1077" i="1"/>
  <c r="P1077" i="1"/>
  <c r="Y1077" i="1"/>
  <c r="Z1076" i="1" l="1"/>
  <c r="AA1076" i="1" s="1"/>
  <c r="AB1076" i="1" s="1"/>
  <c r="AB1077" i="1"/>
  <c r="AA1077" i="1"/>
  <c r="U1076" i="1"/>
  <c r="V1076" i="1" s="1"/>
  <c r="T1077" i="1"/>
  <c r="R1078" i="1"/>
  <c r="Y1078" i="1"/>
  <c r="P1078" i="1"/>
  <c r="W1077" i="1"/>
  <c r="Z1077" i="1"/>
  <c r="Q1077" i="1"/>
  <c r="S1077" i="1" s="1"/>
  <c r="L1079" i="1"/>
  <c r="M1079" i="1" s="1"/>
  <c r="N1079" i="1" s="1"/>
  <c r="O1079" i="1" s="1"/>
  <c r="Y1079" i="1" l="1"/>
  <c r="P1079" i="1"/>
  <c r="Q1078" i="1"/>
  <c r="W1078" i="1"/>
  <c r="Z1078" i="1"/>
  <c r="U1077" i="1"/>
  <c r="V1077" i="1" s="1"/>
  <c r="AB1078" i="1"/>
  <c r="AA1078" i="1"/>
  <c r="R1079" i="1"/>
  <c r="T1078" i="1"/>
  <c r="S1078" i="1"/>
  <c r="L1080" i="1"/>
  <c r="M1080" i="1" s="1"/>
  <c r="N1080" i="1" s="1"/>
  <c r="O1080" i="1" s="1"/>
  <c r="X1079" i="1"/>
  <c r="U1078" i="1" l="1"/>
  <c r="V1078" i="1" s="1"/>
  <c r="Y1080" i="1"/>
  <c r="P1080" i="1"/>
  <c r="X1080" i="1"/>
  <c r="R1080" i="1"/>
  <c r="T1079" i="1"/>
  <c r="Z1079" i="1"/>
  <c r="Q1079" i="1"/>
  <c r="S1079" i="1" s="1"/>
  <c r="W1079" i="1"/>
  <c r="L1081" i="1"/>
  <c r="M1081" i="1" s="1"/>
  <c r="N1081" i="1" s="1"/>
  <c r="O1081" i="1" s="1"/>
  <c r="AB1079" i="1"/>
  <c r="AA1079" i="1"/>
  <c r="L1082" i="1" l="1"/>
  <c r="M1082" i="1" s="1"/>
  <c r="N1082" i="1" s="1"/>
  <c r="O1082" i="1" s="1"/>
  <c r="P1081" i="1"/>
  <c r="Y1081" i="1"/>
  <c r="W1080" i="1"/>
  <c r="Z1080" i="1"/>
  <c r="Q1080" i="1"/>
  <c r="U1079" i="1"/>
  <c r="V1079" i="1" s="1"/>
  <c r="AA1080" i="1"/>
  <c r="AB1080" i="1"/>
  <c r="S1080" i="1"/>
  <c r="R1081" i="1"/>
  <c r="T1080" i="1"/>
  <c r="X1081" i="1"/>
  <c r="U1080" i="1" l="1"/>
  <c r="V1080" i="1" s="1"/>
  <c r="X1082" i="1"/>
  <c r="W1081" i="1"/>
  <c r="Z1081" i="1"/>
  <c r="Q1081" i="1"/>
  <c r="Y1082" i="1"/>
  <c r="P1082" i="1"/>
  <c r="T1081" i="1"/>
  <c r="S1081" i="1"/>
  <c r="R1082" i="1"/>
  <c r="AB1081" i="1"/>
  <c r="AA1081" i="1"/>
  <c r="L1083" i="1"/>
  <c r="M1083" i="1" s="1"/>
  <c r="N1083" i="1" s="1"/>
  <c r="O1083" i="1" s="1"/>
  <c r="X1083" i="1" l="1"/>
  <c r="L1084" i="1"/>
  <c r="M1084" i="1" s="1"/>
  <c r="N1084" i="1" s="1"/>
  <c r="O1084" i="1" s="1"/>
  <c r="AB1082" i="1"/>
  <c r="AA1082" i="1"/>
  <c r="U1081" i="1"/>
  <c r="V1081" i="1" s="1"/>
  <c r="Y1083" i="1"/>
  <c r="P1083" i="1"/>
  <c r="R1083" i="1"/>
  <c r="T1082" i="1"/>
  <c r="Q1082" i="1"/>
  <c r="S1082" i="1" s="1"/>
  <c r="W1082" i="1"/>
  <c r="Z1082" i="1"/>
  <c r="U1082" i="1" l="1"/>
  <c r="V1082" i="1" s="1"/>
  <c r="X1084" i="1"/>
  <c r="Z1083" i="1"/>
  <c r="Q1083" i="1"/>
  <c r="W1083" i="1"/>
  <c r="AB1083" i="1"/>
  <c r="AA1083" i="1"/>
  <c r="Y1084" i="1"/>
  <c r="P1084" i="1"/>
  <c r="R1084" i="1"/>
  <c r="T1083" i="1"/>
  <c r="S1083" i="1"/>
  <c r="L1085" i="1"/>
  <c r="M1085" i="1" s="1"/>
  <c r="N1085" i="1" s="1"/>
  <c r="O1085" i="1" s="1"/>
  <c r="P1085" i="1" l="1"/>
  <c r="Y1085" i="1"/>
  <c r="W1084" i="1"/>
  <c r="Z1084" i="1"/>
  <c r="Q1084" i="1"/>
  <c r="S1084" i="1" s="1"/>
  <c r="AA1084" i="1"/>
  <c r="AB1084" i="1"/>
  <c r="U1083" i="1"/>
  <c r="V1083" i="1" s="1"/>
  <c r="X1085" i="1"/>
  <c r="L1086" i="1"/>
  <c r="M1086" i="1" s="1"/>
  <c r="N1086" i="1" s="1"/>
  <c r="O1086" i="1" s="1"/>
  <c r="R1085" i="1"/>
  <c r="T1084" i="1"/>
  <c r="Y1086" i="1" l="1"/>
  <c r="P1086" i="1"/>
  <c r="L1087" i="1"/>
  <c r="M1087" i="1" s="1"/>
  <c r="N1087" i="1" s="1"/>
  <c r="O1087" i="1" s="1"/>
  <c r="AB1085" i="1"/>
  <c r="AA1085" i="1"/>
  <c r="T1085" i="1"/>
  <c r="R1086" i="1"/>
  <c r="X1086" i="1"/>
  <c r="U1084" i="1"/>
  <c r="V1084" i="1" s="1"/>
  <c r="W1085" i="1"/>
  <c r="Z1085" i="1"/>
  <c r="Q1085" i="1"/>
  <c r="S1085" i="1" s="1"/>
  <c r="X1087" i="1" l="1"/>
  <c r="U1085" i="1"/>
  <c r="V1085" i="1" s="1"/>
  <c r="L1088" i="1"/>
  <c r="M1088" i="1" s="1"/>
  <c r="N1088" i="1" s="1"/>
  <c r="O1088" i="1" s="1"/>
  <c r="R1087" i="1"/>
  <c r="T1086" i="1"/>
  <c r="Q1086" i="1"/>
  <c r="S1086" i="1" s="1"/>
  <c r="W1086" i="1"/>
  <c r="Z1086" i="1"/>
  <c r="Y1087" i="1"/>
  <c r="P1087" i="1"/>
  <c r="AB1086" i="1"/>
  <c r="AA1086" i="1"/>
  <c r="X1088" i="1" l="1"/>
  <c r="R1088" i="1"/>
  <c r="T1087" i="1"/>
  <c r="Z1087" i="1"/>
  <c r="Q1087" i="1"/>
  <c r="S1087" i="1" s="1"/>
  <c r="W1087" i="1"/>
  <c r="Y1088" i="1"/>
  <c r="P1088" i="1"/>
  <c r="AB1087" i="1"/>
  <c r="AA1087" i="1"/>
  <c r="L1089" i="1"/>
  <c r="M1089" i="1" s="1"/>
  <c r="N1089" i="1" s="1"/>
  <c r="O1089" i="1" s="1"/>
  <c r="U1086" i="1"/>
  <c r="V1086" i="1" s="1"/>
  <c r="P1089" i="1" l="1"/>
  <c r="Y1089" i="1"/>
  <c r="AA1088" i="1"/>
  <c r="AB1088" i="1"/>
  <c r="X1089" i="1"/>
  <c r="U1087" i="1"/>
  <c r="V1087" i="1" s="1"/>
  <c r="L1090" i="1"/>
  <c r="M1090" i="1" s="1"/>
  <c r="N1090" i="1" s="1"/>
  <c r="O1090" i="1" s="1"/>
  <c r="W1088" i="1"/>
  <c r="Z1088" i="1"/>
  <c r="Q1088" i="1"/>
  <c r="S1088" i="1" s="1"/>
  <c r="R1089" i="1"/>
  <c r="T1088" i="1"/>
  <c r="X1090" i="1" l="1"/>
  <c r="U1088" i="1"/>
  <c r="V1088" i="1" s="1"/>
  <c r="L1091" i="1"/>
  <c r="M1091" i="1" s="1"/>
  <c r="N1091" i="1" s="1"/>
  <c r="O1091" i="1" s="1"/>
  <c r="AB1089" i="1"/>
  <c r="AA1089" i="1"/>
  <c r="T1089" i="1"/>
  <c r="R1090" i="1"/>
  <c r="Y1090" i="1"/>
  <c r="P1090" i="1"/>
  <c r="W1089" i="1"/>
  <c r="Z1089" i="1"/>
  <c r="Q1089" i="1"/>
  <c r="S1089" i="1" s="1"/>
  <c r="X1091" i="1" l="1"/>
  <c r="AB1090" i="1"/>
  <c r="AA1090" i="1"/>
  <c r="R1091" i="1"/>
  <c r="T1090" i="1"/>
  <c r="Y1091" i="1"/>
  <c r="P1091" i="1"/>
  <c r="Q1090" i="1"/>
  <c r="S1090" i="1" s="1"/>
  <c r="W1090" i="1"/>
  <c r="Z1090" i="1"/>
  <c r="U1089" i="1"/>
  <c r="V1089" i="1" s="1"/>
  <c r="L1092" i="1"/>
  <c r="M1092" i="1" s="1"/>
  <c r="N1092" i="1" s="1"/>
  <c r="O1092" i="1" s="1"/>
  <c r="Y1092" i="1" l="1"/>
  <c r="P1092" i="1"/>
  <c r="X1092" i="1"/>
  <c r="U1090" i="1"/>
  <c r="V1090" i="1" s="1"/>
  <c r="Z1091" i="1"/>
  <c r="Q1091" i="1"/>
  <c r="W1091" i="1"/>
  <c r="R1092" i="1"/>
  <c r="T1091" i="1"/>
  <c r="S1091" i="1"/>
  <c r="AB1091" i="1"/>
  <c r="AA1091" i="1"/>
  <c r="L1093" i="1"/>
  <c r="M1093" i="1" s="1"/>
  <c r="N1093" i="1" s="1"/>
  <c r="O1093" i="1" s="1"/>
  <c r="U1091" i="1" l="1"/>
  <c r="V1091" i="1" s="1"/>
  <c r="L1094" i="1"/>
  <c r="M1094" i="1" s="1"/>
  <c r="N1094" i="1" s="1"/>
  <c r="O1094" i="1" s="1"/>
  <c r="X1094" i="1" s="1"/>
  <c r="W1092" i="1"/>
  <c r="Q1092" i="1"/>
  <c r="Z1092" i="1" s="1"/>
  <c r="AA1092" i="1" s="1"/>
  <c r="AB1092" i="1" s="1"/>
  <c r="P1093" i="1"/>
  <c r="Y1093" i="1"/>
  <c r="S1092" i="1"/>
  <c r="R1093" i="1"/>
  <c r="T1092" i="1"/>
  <c r="X1093" i="1"/>
  <c r="T1093" i="1" l="1"/>
  <c r="AB1093" i="1"/>
  <c r="AA1093" i="1"/>
  <c r="Y1094" i="1"/>
  <c r="P1094" i="1"/>
  <c r="R1094" i="1"/>
  <c r="W1093" i="1"/>
  <c r="Z1093" i="1"/>
  <c r="Q1093" i="1"/>
  <c r="S1093" i="1" s="1"/>
  <c r="U1092" i="1"/>
  <c r="V1092" i="1" s="1"/>
  <c r="L1095" i="1"/>
  <c r="M1095" i="1" s="1"/>
  <c r="N1095" i="1" s="1"/>
  <c r="O1095" i="1" s="1"/>
  <c r="X1095" i="1" l="1"/>
  <c r="R1095" i="1"/>
  <c r="T1094" i="1"/>
  <c r="Y1095" i="1"/>
  <c r="P1095" i="1"/>
  <c r="Q1094" i="1"/>
  <c r="S1094" i="1" s="1"/>
  <c r="W1094" i="1"/>
  <c r="Z1094" i="1"/>
  <c r="L1096" i="1"/>
  <c r="M1096" i="1" s="1"/>
  <c r="N1096" i="1" s="1"/>
  <c r="O1096" i="1" s="1"/>
  <c r="AB1094" i="1"/>
  <c r="AA1094" i="1"/>
  <c r="U1093" i="1"/>
  <c r="V1093" i="1" s="1"/>
  <c r="AB1095" i="1" l="1"/>
  <c r="AA1095" i="1"/>
  <c r="Y1096" i="1"/>
  <c r="P1096" i="1"/>
  <c r="L1097" i="1"/>
  <c r="M1097" i="1" s="1"/>
  <c r="N1097" i="1" s="1"/>
  <c r="O1097" i="1" s="1"/>
  <c r="X1096" i="1"/>
  <c r="U1094" i="1"/>
  <c r="V1094" i="1" s="1"/>
  <c r="Z1095" i="1"/>
  <c r="Q1095" i="1"/>
  <c r="W1095" i="1"/>
  <c r="R1096" i="1"/>
  <c r="T1095" i="1"/>
  <c r="S1095" i="1"/>
  <c r="X1097" i="1" l="1"/>
  <c r="U1095" i="1"/>
  <c r="V1095" i="1" s="1"/>
  <c r="AA1096" i="1"/>
  <c r="AB1096" i="1"/>
  <c r="L1098" i="1"/>
  <c r="M1098" i="1" s="1"/>
  <c r="N1098" i="1" s="1"/>
  <c r="O1098" i="1" s="1"/>
  <c r="P1097" i="1"/>
  <c r="Y1097" i="1"/>
  <c r="R1097" i="1"/>
  <c r="T1096" i="1"/>
  <c r="W1096" i="1"/>
  <c r="Z1096" i="1"/>
  <c r="Q1096" i="1"/>
  <c r="S1096" i="1" s="1"/>
  <c r="Y1098" i="1" l="1"/>
  <c r="P1098" i="1"/>
  <c r="AB1097" i="1"/>
  <c r="AA1097" i="1"/>
  <c r="L1099" i="1"/>
  <c r="M1099" i="1" s="1"/>
  <c r="N1099" i="1" s="1"/>
  <c r="O1099" i="1" s="1"/>
  <c r="U1096" i="1"/>
  <c r="V1096" i="1" s="1"/>
  <c r="X1098" i="1"/>
  <c r="T1097" i="1"/>
  <c r="R1098" i="1"/>
  <c r="W1097" i="1"/>
  <c r="Z1097" i="1"/>
  <c r="Q1097" i="1"/>
  <c r="S1097" i="1" s="1"/>
  <c r="R1099" i="1" l="1"/>
  <c r="T1098" i="1"/>
  <c r="Y1099" i="1"/>
  <c r="P1099" i="1"/>
  <c r="X1099" i="1"/>
  <c r="U1097" i="1"/>
  <c r="V1097" i="1" s="1"/>
  <c r="L1100" i="1"/>
  <c r="M1100" i="1" s="1"/>
  <c r="N1100" i="1" s="1"/>
  <c r="O1100" i="1" s="1"/>
  <c r="Q1098" i="1"/>
  <c r="S1098" i="1" s="1"/>
  <c r="W1098" i="1"/>
  <c r="Z1098" i="1"/>
  <c r="AB1098" i="1"/>
  <c r="AA1098" i="1"/>
  <c r="Y1100" i="1" l="1"/>
  <c r="P1100" i="1"/>
  <c r="X1100" i="1"/>
  <c r="U1098" i="1"/>
  <c r="V1098" i="1" s="1"/>
  <c r="L1101" i="1"/>
  <c r="M1101" i="1" s="1"/>
  <c r="N1101" i="1" s="1"/>
  <c r="O1101" i="1" s="1"/>
  <c r="Q1099" i="1"/>
  <c r="Z1099" i="1" s="1"/>
  <c r="AA1099" i="1" s="1"/>
  <c r="AB1099" i="1" s="1"/>
  <c r="W1099" i="1"/>
  <c r="R1100" i="1"/>
  <c r="T1099" i="1"/>
  <c r="S1099" i="1" l="1"/>
  <c r="U1099" i="1"/>
  <c r="V1099" i="1" s="1"/>
  <c r="P1101" i="1"/>
  <c r="Y1101" i="1"/>
  <c r="X1101" i="1"/>
  <c r="R1101" i="1"/>
  <c r="T1100" i="1"/>
  <c r="L1102" i="1"/>
  <c r="M1102" i="1" s="1"/>
  <c r="N1102" i="1" s="1"/>
  <c r="O1102" i="1" s="1"/>
  <c r="X1102" i="1" s="1"/>
  <c r="W1100" i="1"/>
  <c r="Q1100" i="1"/>
  <c r="S1100" i="1" s="1"/>
  <c r="Z1100" i="1" l="1"/>
  <c r="AA1100" i="1" s="1"/>
  <c r="AB1100" i="1" s="1"/>
  <c r="T1101" i="1"/>
  <c r="R1102" i="1"/>
  <c r="AB1101" i="1"/>
  <c r="AA1101" i="1"/>
  <c r="L1103" i="1"/>
  <c r="M1103" i="1" s="1"/>
  <c r="N1103" i="1" s="1"/>
  <c r="O1103" i="1" s="1"/>
  <c r="Y1102" i="1"/>
  <c r="P1102" i="1"/>
  <c r="U1100" i="1"/>
  <c r="V1100" i="1" s="1"/>
  <c r="W1101" i="1"/>
  <c r="Q1101" i="1"/>
  <c r="S1101" i="1" s="1"/>
  <c r="Z1101" i="1" l="1"/>
  <c r="AB1102" i="1"/>
  <c r="AA1102" i="1"/>
  <c r="Y1103" i="1"/>
  <c r="P1103" i="1"/>
  <c r="R1103" i="1"/>
  <c r="T1102" i="1"/>
  <c r="X1103" i="1"/>
  <c r="L1104" i="1"/>
  <c r="M1104" i="1" s="1"/>
  <c r="N1104" i="1" s="1"/>
  <c r="O1104" i="1" s="1"/>
  <c r="Q1102" i="1"/>
  <c r="S1102" i="1" s="1"/>
  <c r="W1102" i="1"/>
  <c r="Z1102" i="1"/>
  <c r="U1101" i="1"/>
  <c r="V1101" i="1" s="1"/>
  <c r="R1104" i="1" l="1"/>
  <c r="T1103" i="1"/>
  <c r="Z1103" i="1"/>
  <c r="Q1103" i="1"/>
  <c r="S1103" i="1" s="1"/>
  <c r="W1103" i="1"/>
  <c r="U1102" i="1"/>
  <c r="V1102" i="1" s="1"/>
  <c r="AB1103" i="1"/>
  <c r="AA1103" i="1"/>
  <c r="L1105" i="1"/>
  <c r="M1105" i="1" s="1"/>
  <c r="N1105" i="1" s="1"/>
  <c r="O1105" i="1" s="1"/>
  <c r="Y1104" i="1"/>
  <c r="P1104" i="1"/>
  <c r="X1104" i="1"/>
  <c r="X1105" i="1" l="1"/>
  <c r="U1103" i="1"/>
  <c r="V1103" i="1" s="1"/>
  <c r="W1104" i="1"/>
  <c r="Z1104" i="1"/>
  <c r="Q1104" i="1"/>
  <c r="S1104" i="1" s="1"/>
  <c r="L1106" i="1"/>
  <c r="M1106" i="1" s="1"/>
  <c r="N1106" i="1" s="1"/>
  <c r="O1106" i="1" s="1"/>
  <c r="X1106" i="1" s="1"/>
  <c r="P1105" i="1"/>
  <c r="Y1105" i="1"/>
  <c r="AA1104" i="1"/>
  <c r="AB1104" i="1"/>
  <c r="R1105" i="1"/>
  <c r="T1104" i="1"/>
  <c r="U1104" i="1" l="1"/>
  <c r="V1104" i="1" s="1"/>
  <c r="T1105" i="1"/>
  <c r="R1106" i="1"/>
  <c r="AB1105" i="1"/>
  <c r="AA1105" i="1"/>
  <c r="L1107" i="1"/>
  <c r="M1107" i="1" s="1"/>
  <c r="N1107" i="1" s="1"/>
  <c r="O1107" i="1" s="1"/>
  <c r="W1105" i="1"/>
  <c r="Z1105" i="1"/>
  <c r="Q1105" i="1"/>
  <c r="S1105" i="1" s="1"/>
  <c r="Y1106" i="1"/>
  <c r="P1106" i="1"/>
  <c r="Q1106" i="1" l="1"/>
  <c r="W1106" i="1"/>
  <c r="Z1106" i="1"/>
  <c r="Y1107" i="1"/>
  <c r="P1107" i="1"/>
  <c r="R1107" i="1"/>
  <c r="T1106" i="1"/>
  <c r="S1106" i="1"/>
  <c r="L1108" i="1"/>
  <c r="M1108" i="1" s="1"/>
  <c r="N1108" i="1" s="1"/>
  <c r="O1108" i="1" s="1"/>
  <c r="AB1106" i="1"/>
  <c r="AA1106" i="1"/>
  <c r="X1107" i="1"/>
  <c r="U1105" i="1"/>
  <c r="V1105" i="1" s="1"/>
  <c r="U1106" i="1" l="1"/>
  <c r="V1106" i="1" s="1"/>
  <c r="AB1107" i="1"/>
  <c r="AA1107" i="1"/>
  <c r="Y1108" i="1"/>
  <c r="P1108" i="1"/>
  <c r="R1108" i="1"/>
  <c r="T1107" i="1"/>
  <c r="X1108" i="1"/>
  <c r="L1109" i="1"/>
  <c r="M1109" i="1" s="1"/>
  <c r="N1109" i="1" s="1"/>
  <c r="O1109" i="1" s="1"/>
  <c r="X1109" i="1" s="1"/>
  <c r="Z1107" i="1"/>
  <c r="Q1107" i="1"/>
  <c r="S1107" i="1" s="1"/>
  <c r="W1107" i="1"/>
  <c r="W1108" i="1" l="1"/>
  <c r="Z1108" i="1"/>
  <c r="Q1108" i="1"/>
  <c r="AA1108" i="1"/>
  <c r="AB1108" i="1"/>
  <c r="L1110" i="1"/>
  <c r="M1110" i="1" s="1"/>
  <c r="N1110" i="1" s="1"/>
  <c r="O1110" i="1" s="1"/>
  <c r="U1107" i="1"/>
  <c r="V1107" i="1" s="1"/>
  <c r="P1109" i="1"/>
  <c r="Y1109" i="1"/>
  <c r="S1108" i="1"/>
  <c r="R1109" i="1"/>
  <c r="T1108" i="1"/>
  <c r="Y1110" i="1" l="1"/>
  <c r="P1110" i="1"/>
  <c r="U1108" i="1"/>
  <c r="V1108" i="1" s="1"/>
  <c r="X1110" i="1"/>
  <c r="L1111" i="1"/>
  <c r="M1111" i="1" s="1"/>
  <c r="N1111" i="1" s="1"/>
  <c r="O1111" i="1" s="1"/>
  <c r="T1109" i="1"/>
  <c r="R1110" i="1"/>
  <c r="W1109" i="1"/>
  <c r="Q1109" i="1"/>
  <c r="Z1109" i="1" s="1"/>
  <c r="AA1109" i="1" s="1"/>
  <c r="AB1109" i="1" s="1"/>
  <c r="R1111" i="1" l="1"/>
  <c r="T1110" i="1"/>
  <c r="L1112" i="1"/>
  <c r="M1112" i="1" s="1"/>
  <c r="N1112" i="1" s="1"/>
  <c r="O1112" i="1" s="1"/>
  <c r="Q1110" i="1"/>
  <c r="S1110" i="1" s="1"/>
  <c r="W1110" i="1"/>
  <c r="Z1110" i="1"/>
  <c r="AA1110" i="1" s="1"/>
  <c r="AB1110" i="1" s="1"/>
  <c r="S1109" i="1"/>
  <c r="U1109" i="1" s="1"/>
  <c r="V1109" i="1" s="1"/>
  <c r="Y1111" i="1"/>
  <c r="P1111" i="1"/>
  <c r="X1111" i="1"/>
  <c r="X1112" i="1" l="1"/>
  <c r="AB1111" i="1"/>
  <c r="AA1111" i="1"/>
  <c r="L1113" i="1"/>
  <c r="M1113" i="1" s="1"/>
  <c r="N1113" i="1" s="1"/>
  <c r="O1113" i="1" s="1"/>
  <c r="Z1111" i="1"/>
  <c r="Q1111" i="1"/>
  <c r="S1111" i="1" s="1"/>
  <c r="W1111" i="1"/>
  <c r="U1110" i="1"/>
  <c r="V1110" i="1" s="1"/>
  <c r="Y1112" i="1"/>
  <c r="P1112" i="1"/>
  <c r="R1112" i="1"/>
  <c r="T1111" i="1"/>
  <c r="U1111" i="1" l="1"/>
  <c r="V1111" i="1" s="1"/>
  <c r="R1113" i="1"/>
  <c r="T1112" i="1"/>
  <c r="L1114" i="1"/>
  <c r="M1114" i="1" s="1"/>
  <c r="N1114" i="1" s="1"/>
  <c r="O1114" i="1" s="1"/>
  <c r="W1112" i="1"/>
  <c r="Z1112" i="1"/>
  <c r="Q1112" i="1"/>
  <c r="S1112" i="1" s="1"/>
  <c r="P1113" i="1"/>
  <c r="Y1113" i="1"/>
  <c r="AA1112" i="1"/>
  <c r="AB1112" i="1"/>
  <c r="X1113" i="1"/>
  <c r="X1114" i="1" s="1"/>
  <c r="L1115" i="1" l="1"/>
  <c r="M1115" i="1" s="1"/>
  <c r="N1115" i="1" s="1"/>
  <c r="O1115" i="1" s="1"/>
  <c r="AB1113" i="1"/>
  <c r="AA1113" i="1"/>
  <c r="T1113" i="1"/>
  <c r="U1112" i="1"/>
  <c r="V1112" i="1" s="1"/>
  <c r="W1113" i="1"/>
  <c r="Z1113" i="1"/>
  <c r="Q1113" i="1"/>
  <c r="S1113" i="1" s="1"/>
  <c r="Y1114" i="1"/>
  <c r="P1114" i="1"/>
  <c r="R1114" i="1"/>
  <c r="Q1114" i="1" l="1"/>
  <c r="S1114" i="1" s="1"/>
  <c r="W1114" i="1"/>
  <c r="Z1114" i="1"/>
  <c r="AB1114" i="1"/>
  <c r="AA1114" i="1"/>
  <c r="Y1115" i="1"/>
  <c r="P1115" i="1"/>
  <c r="R1115" i="1"/>
  <c r="T1114" i="1"/>
  <c r="X1115" i="1"/>
  <c r="U1113" i="1"/>
  <c r="V1113" i="1" s="1"/>
  <c r="L1116" i="1"/>
  <c r="M1116" i="1" s="1"/>
  <c r="N1116" i="1" s="1"/>
  <c r="O1116" i="1" s="1"/>
  <c r="X1116" i="1" l="1"/>
  <c r="U1114" i="1"/>
  <c r="V1114" i="1" s="1"/>
  <c r="Y1116" i="1"/>
  <c r="P1116" i="1"/>
  <c r="Z1115" i="1"/>
  <c r="Q1115" i="1"/>
  <c r="S1115" i="1" s="1"/>
  <c r="W1115" i="1"/>
  <c r="AB1115" i="1"/>
  <c r="AA1115" i="1"/>
  <c r="L1117" i="1"/>
  <c r="M1117" i="1" s="1"/>
  <c r="N1117" i="1" s="1"/>
  <c r="O1117" i="1" s="1"/>
  <c r="R1116" i="1"/>
  <c r="T1115" i="1"/>
  <c r="U1115" i="1" l="1"/>
  <c r="V1115" i="1" s="1"/>
  <c r="W1116" i="1"/>
  <c r="Z1116" i="1"/>
  <c r="Q1116" i="1"/>
  <c r="AA1116" i="1"/>
  <c r="AB1116" i="1"/>
  <c r="S1116" i="1"/>
  <c r="R1117" i="1"/>
  <c r="T1116" i="1"/>
  <c r="L1118" i="1"/>
  <c r="M1118" i="1" s="1"/>
  <c r="N1118" i="1" s="1"/>
  <c r="O1118" i="1" s="1"/>
  <c r="P1117" i="1"/>
  <c r="Y1117" i="1"/>
  <c r="X1117" i="1"/>
  <c r="X1118" i="1" l="1"/>
  <c r="U1116" i="1"/>
  <c r="V1116" i="1" s="1"/>
  <c r="W1117" i="1"/>
  <c r="Z1117" i="1"/>
  <c r="Q1117" i="1"/>
  <c r="T1117" i="1"/>
  <c r="S1117" i="1"/>
  <c r="R1118" i="1"/>
  <c r="Y1118" i="1"/>
  <c r="P1118" i="1"/>
  <c r="AB1117" i="1"/>
  <c r="AA1117" i="1"/>
  <c r="L1119" i="1"/>
  <c r="M1119" i="1" s="1"/>
  <c r="N1119" i="1" s="1"/>
  <c r="O1119" i="1" s="1"/>
  <c r="L1120" i="1" l="1"/>
  <c r="M1120" i="1" s="1"/>
  <c r="N1120" i="1" s="1"/>
  <c r="O1120" i="1" s="1"/>
  <c r="Q1118" i="1"/>
  <c r="W1118" i="1"/>
  <c r="Z1118" i="1"/>
  <c r="U1117" i="1"/>
  <c r="V1117" i="1" s="1"/>
  <c r="AB1118" i="1"/>
  <c r="AA1118" i="1"/>
  <c r="R1119" i="1"/>
  <c r="T1118" i="1"/>
  <c r="S1118" i="1"/>
  <c r="Y1119" i="1"/>
  <c r="P1119" i="1"/>
  <c r="X1119" i="1"/>
  <c r="X1120" i="1" s="1"/>
  <c r="AB1119" i="1" l="1"/>
  <c r="AA1119" i="1"/>
  <c r="Y1120" i="1"/>
  <c r="P1120" i="1"/>
  <c r="U1118" i="1"/>
  <c r="V1118" i="1" s="1"/>
  <c r="Z1119" i="1"/>
  <c r="Q1119" i="1"/>
  <c r="S1119" i="1" s="1"/>
  <c r="W1119" i="1"/>
  <c r="R1120" i="1"/>
  <c r="T1119" i="1"/>
  <c r="L1121" i="1"/>
  <c r="M1121" i="1" s="1"/>
  <c r="N1121" i="1" s="1"/>
  <c r="O1121" i="1" s="1"/>
  <c r="X1121" i="1" s="1"/>
  <c r="U1119" i="1" l="1"/>
  <c r="V1119" i="1" s="1"/>
  <c r="L1122" i="1"/>
  <c r="M1122" i="1" s="1"/>
  <c r="N1122" i="1" s="1"/>
  <c r="O1122" i="1" s="1"/>
  <c r="R1121" i="1"/>
  <c r="T1120" i="1"/>
  <c r="P1121" i="1"/>
  <c r="Y1121" i="1"/>
  <c r="W1120" i="1"/>
  <c r="Z1120" i="1"/>
  <c r="AA1120" i="1" s="1"/>
  <c r="AB1120" i="1" s="1"/>
  <c r="Q1120" i="1"/>
  <c r="S1120" i="1" s="1"/>
  <c r="W1121" i="1" l="1"/>
  <c r="Z1121" i="1"/>
  <c r="Q1121" i="1"/>
  <c r="S1121" i="1" s="1"/>
  <c r="U1120" i="1"/>
  <c r="V1120" i="1" s="1"/>
  <c r="AB1121" i="1"/>
  <c r="AA1121" i="1"/>
  <c r="Y1122" i="1"/>
  <c r="P1122" i="1"/>
  <c r="T1121" i="1"/>
  <c r="R1122" i="1"/>
  <c r="X1122" i="1"/>
  <c r="L1123" i="1"/>
  <c r="M1123" i="1" s="1"/>
  <c r="N1123" i="1" s="1"/>
  <c r="O1123" i="1" s="1"/>
  <c r="R1123" i="1" l="1"/>
  <c r="T1122" i="1"/>
  <c r="Q1122" i="1"/>
  <c r="S1122" i="1" s="1"/>
  <c r="W1122" i="1"/>
  <c r="L1124" i="1"/>
  <c r="M1124" i="1" s="1"/>
  <c r="N1124" i="1" s="1"/>
  <c r="O1124" i="1" s="1"/>
  <c r="Y1123" i="1"/>
  <c r="P1123" i="1"/>
  <c r="U1121" i="1"/>
  <c r="V1121" i="1" s="1"/>
  <c r="X1123" i="1"/>
  <c r="Z1122" i="1" l="1"/>
  <c r="AA1122" i="1" s="1"/>
  <c r="AB1122" i="1" s="1"/>
  <c r="Q1123" i="1"/>
  <c r="Z1123" i="1" s="1"/>
  <c r="AA1123" i="1" s="1"/>
  <c r="AB1123" i="1" s="1"/>
  <c r="W1123" i="1"/>
  <c r="Y1124" i="1"/>
  <c r="P1124" i="1"/>
  <c r="U1122" i="1"/>
  <c r="V1122" i="1" s="1"/>
  <c r="X1124" i="1"/>
  <c r="L1125" i="1"/>
  <c r="M1125" i="1" s="1"/>
  <c r="N1125" i="1" s="1"/>
  <c r="O1125" i="1" s="1"/>
  <c r="R1124" i="1"/>
  <c r="T1123" i="1"/>
  <c r="S1123" i="1"/>
  <c r="L1126" i="1" l="1"/>
  <c r="M1126" i="1" s="1"/>
  <c r="N1126" i="1" s="1"/>
  <c r="O1126" i="1" s="1"/>
  <c r="W1124" i="1"/>
  <c r="Z1124" i="1"/>
  <c r="Q1124" i="1"/>
  <c r="P1125" i="1"/>
  <c r="Y1125" i="1"/>
  <c r="AA1124" i="1"/>
  <c r="AB1124" i="1" s="1"/>
  <c r="U1123" i="1"/>
  <c r="V1123" i="1" s="1"/>
  <c r="X1125" i="1"/>
  <c r="S1124" i="1"/>
  <c r="R1125" i="1"/>
  <c r="T1124" i="1"/>
  <c r="X1126" i="1" l="1"/>
  <c r="U1124" i="1"/>
  <c r="V1124" i="1" s="1"/>
  <c r="W1125" i="1"/>
  <c r="Z1125" i="1"/>
  <c r="Q1125" i="1"/>
  <c r="AB1125" i="1"/>
  <c r="AA1125" i="1"/>
  <c r="T1125" i="1"/>
  <c r="S1125" i="1"/>
  <c r="R1126" i="1"/>
  <c r="Y1126" i="1"/>
  <c r="P1126" i="1"/>
  <c r="L1127" i="1"/>
  <c r="M1127" i="1" s="1"/>
  <c r="N1127" i="1" s="1"/>
  <c r="O1127" i="1" s="1"/>
  <c r="X1127" i="1" s="1"/>
  <c r="U1125" i="1" l="1"/>
  <c r="V1125" i="1" s="1"/>
  <c r="R1127" i="1"/>
  <c r="T1126" i="1"/>
  <c r="L1128" i="1"/>
  <c r="M1128" i="1" s="1"/>
  <c r="N1128" i="1" s="1"/>
  <c r="O1128" i="1" s="1"/>
  <c r="Q1126" i="1"/>
  <c r="S1126" i="1" s="1"/>
  <c r="W1126" i="1"/>
  <c r="Z1126" i="1"/>
  <c r="Y1127" i="1"/>
  <c r="P1127" i="1"/>
  <c r="AB1126" i="1"/>
  <c r="AA1126" i="1"/>
  <c r="X1128" i="1" l="1"/>
  <c r="L1129" i="1"/>
  <c r="M1129" i="1" s="1"/>
  <c r="N1129" i="1" s="1"/>
  <c r="O1129" i="1" s="1"/>
  <c r="Z1127" i="1"/>
  <c r="Q1127" i="1"/>
  <c r="S1127" i="1" s="1"/>
  <c r="W1127" i="1"/>
  <c r="U1126" i="1"/>
  <c r="V1126" i="1" s="1"/>
  <c r="AB1127" i="1"/>
  <c r="AA1127" i="1"/>
  <c r="Y1128" i="1"/>
  <c r="P1128" i="1"/>
  <c r="R1128" i="1"/>
  <c r="T1127" i="1"/>
  <c r="R1129" i="1" l="1"/>
  <c r="T1128" i="1"/>
  <c r="W1128" i="1"/>
  <c r="Z1128" i="1"/>
  <c r="Q1128" i="1"/>
  <c r="S1128" i="1" s="1"/>
  <c r="AA1128" i="1"/>
  <c r="AB1128" i="1"/>
  <c r="L1130" i="1"/>
  <c r="M1130" i="1" s="1"/>
  <c r="N1130" i="1" s="1"/>
  <c r="O1130" i="1" s="1"/>
  <c r="X1130" i="1" s="1"/>
  <c r="U1127" i="1"/>
  <c r="V1127" i="1" s="1"/>
  <c r="X1129" i="1"/>
  <c r="P1129" i="1"/>
  <c r="Y1129" i="1"/>
  <c r="U1128" i="1" l="1"/>
  <c r="V1128" i="1" s="1"/>
  <c r="T1129" i="1"/>
  <c r="R1130" i="1"/>
  <c r="Y1130" i="1"/>
  <c r="P1130" i="1"/>
  <c r="W1129" i="1"/>
  <c r="Q1129" i="1"/>
  <c r="S1129" i="1" s="1"/>
  <c r="L1131" i="1"/>
  <c r="M1131" i="1" s="1"/>
  <c r="N1131" i="1" s="1"/>
  <c r="O1131" i="1" s="1"/>
  <c r="Z1129" i="1" l="1"/>
  <c r="AA1129" i="1" s="1"/>
  <c r="AB1129" i="1" s="1"/>
  <c r="Y1131" i="1"/>
  <c r="P1131" i="1"/>
  <c r="Q1130" i="1"/>
  <c r="W1130" i="1"/>
  <c r="Z1130" i="1"/>
  <c r="U1129" i="1"/>
  <c r="V1129" i="1" s="1"/>
  <c r="AB1130" i="1"/>
  <c r="AA1130" i="1"/>
  <c r="R1131" i="1"/>
  <c r="T1130" i="1"/>
  <c r="S1130" i="1"/>
  <c r="L1132" i="1"/>
  <c r="M1132" i="1" s="1"/>
  <c r="N1132" i="1" s="1"/>
  <c r="O1132" i="1" s="1"/>
  <c r="X1131" i="1"/>
  <c r="U1130" i="1" l="1"/>
  <c r="V1130" i="1" s="1"/>
  <c r="Y1132" i="1"/>
  <c r="P1132" i="1"/>
  <c r="X1132" i="1"/>
  <c r="R1132" i="1"/>
  <c r="T1131" i="1"/>
  <c r="Z1131" i="1"/>
  <c r="Q1131" i="1"/>
  <c r="S1131" i="1" s="1"/>
  <c r="W1131" i="1"/>
  <c r="L1133" i="1"/>
  <c r="M1133" i="1" s="1"/>
  <c r="N1133" i="1" s="1"/>
  <c r="O1133" i="1" s="1"/>
  <c r="AA1131" i="1"/>
  <c r="AB1131" i="1" s="1"/>
  <c r="L1134" i="1" l="1"/>
  <c r="M1134" i="1" s="1"/>
  <c r="N1134" i="1" s="1"/>
  <c r="O1134" i="1" s="1"/>
  <c r="P1133" i="1"/>
  <c r="Y1133" i="1"/>
  <c r="W1132" i="1"/>
  <c r="Z1132" i="1"/>
  <c r="Q1132" i="1"/>
  <c r="S1132" i="1" s="1"/>
  <c r="U1131" i="1"/>
  <c r="V1131" i="1" s="1"/>
  <c r="AA1132" i="1"/>
  <c r="AB1132" i="1"/>
  <c r="R1133" i="1"/>
  <c r="T1132" i="1"/>
  <c r="X1133" i="1"/>
  <c r="U1132" i="1" l="1"/>
  <c r="V1132" i="1" s="1"/>
  <c r="X1134" i="1"/>
  <c r="W1133" i="1"/>
  <c r="Z1133" i="1"/>
  <c r="Q1133" i="1"/>
  <c r="S1133" i="1" s="1"/>
  <c r="Y1134" i="1"/>
  <c r="P1134" i="1"/>
  <c r="R1134" i="1"/>
  <c r="T1133" i="1"/>
  <c r="AB1133" i="1"/>
  <c r="AA1133" i="1"/>
  <c r="L1135" i="1"/>
  <c r="M1135" i="1" s="1"/>
  <c r="N1135" i="1" s="1"/>
  <c r="O1135" i="1" s="1"/>
  <c r="X1135" i="1" s="1"/>
  <c r="L1136" i="1" l="1"/>
  <c r="M1136" i="1" s="1"/>
  <c r="N1136" i="1" s="1"/>
  <c r="O1136" i="1" s="1"/>
  <c r="U1133" i="1"/>
  <c r="V1133" i="1" s="1"/>
  <c r="AB1134" i="1"/>
  <c r="AA1134" i="1"/>
  <c r="R1135" i="1"/>
  <c r="T1134" i="1"/>
  <c r="Y1135" i="1"/>
  <c r="P1135" i="1"/>
  <c r="Q1134" i="1"/>
  <c r="S1134" i="1" s="1"/>
  <c r="W1134" i="1"/>
  <c r="Z1134" i="1"/>
  <c r="X1136" i="1" l="1"/>
  <c r="Z1135" i="1"/>
  <c r="Q1135" i="1"/>
  <c r="W1135" i="1"/>
  <c r="U1134" i="1"/>
  <c r="V1134" i="1" s="1"/>
  <c r="R1136" i="1"/>
  <c r="T1135" i="1"/>
  <c r="S1135" i="1"/>
  <c r="Y1136" i="1"/>
  <c r="P1136" i="1"/>
  <c r="AB1135" i="1"/>
  <c r="AA1135" i="1"/>
  <c r="L1137" i="1"/>
  <c r="M1137" i="1" s="1"/>
  <c r="N1137" i="1" s="1"/>
  <c r="O1137" i="1" s="1"/>
  <c r="X1137" i="1" l="1"/>
  <c r="L1138" i="1"/>
  <c r="M1138" i="1" s="1"/>
  <c r="N1138" i="1" s="1"/>
  <c r="O1138" i="1" s="1"/>
  <c r="X1138" i="1" s="1"/>
  <c r="W1136" i="1"/>
  <c r="Z1136" i="1"/>
  <c r="Q1136" i="1"/>
  <c r="S1136" i="1" s="1"/>
  <c r="U1135" i="1"/>
  <c r="V1135" i="1" s="1"/>
  <c r="P1137" i="1"/>
  <c r="Y1137" i="1"/>
  <c r="AA1136" i="1"/>
  <c r="AB1136" i="1"/>
  <c r="R1137" i="1"/>
  <c r="T1136" i="1"/>
  <c r="AB1137" i="1" l="1"/>
  <c r="AA1137" i="1"/>
  <c r="L1139" i="1"/>
  <c r="M1139" i="1" s="1"/>
  <c r="N1139" i="1" s="1"/>
  <c r="O1139" i="1" s="1"/>
  <c r="X1139" i="1" s="1"/>
  <c r="U1136" i="1"/>
  <c r="V1136" i="1" s="1"/>
  <c r="Y1138" i="1"/>
  <c r="P1138" i="1"/>
  <c r="W1137" i="1"/>
  <c r="Z1137" i="1"/>
  <c r="Q1137" i="1"/>
  <c r="T1137" i="1"/>
  <c r="S1137" i="1"/>
  <c r="R1138" i="1"/>
  <c r="U1137" i="1" l="1"/>
  <c r="V1137" i="1" s="1"/>
  <c r="Y1139" i="1"/>
  <c r="P1139" i="1"/>
  <c r="R1139" i="1"/>
  <c r="T1138" i="1"/>
  <c r="Q1138" i="1"/>
  <c r="S1138" i="1" s="1"/>
  <c r="W1138" i="1"/>
  <c r="Z1138" i="1"/>
  <c r="L1140" i="1"/>
  <c r="M1140" i="1" s="1"/>
  <c r="N1140" i="1" s="1"/>
  <c r="O1140" i="1" s="1"/>
  <c r="AB1138" i="1"/>
  <c r="AA1138" i="1"/>
  <c r="R1140" i="1" l="1"/>
  <c r="T1139" i="1"/>
  <c r="Y1140" i="1"/>
  <c r="P1140" i="1"/>
  <c r="X1140" i="1"/>
  <c r="L1141" i="1"/>
  <c r="M1141" i="1" s="1"/>
  <c r="N1141" i="1" s="1"/>
  <c r="O1141" i="1" s="1"/>
  <c r="Q1139" i="1"/>
  <c r="S1139" i="1" s="1"/>
  <c r="W1139" i="1"/>
  <c r="U1138" i="1"/>
  <c r="V1138" i="1" s="1"/>
  <c r="Z1139" i="1" l="1"/>
  <c r="AA1139" i="1" s="1"/>
  <c r="AB1139" i="1" s="1"/>
  <c r="P1141" i="1"/>
  <c r="Y1141" i="1"/>
  <c r="X1141" i="1"/>
  <c r="W1140" i="1"/>
  <c r="Q1140" i="1"/>
  <c r="S1140" i="1" s="1"/>
  <c r="U1139" i="1"/>
  <c r="V1139" i="1" s="1"/>
  <c r="L1142" i="1"/>
  <c r="M1142" i="1" s="1"/>
  <c r="N1142" i="1" s="1"/>
  <c r="O1142" i="1" s="1"/>
  <c r="X1142" i="1" s="1"/>
  <c r="AA1140" i="1"/>
  <c r="AB1140" i="1"/>
  <c r="R1141" i="1"/>
  <c r="T1140" i="1"/>
  <c r="Z1140" i="1" l="1"/>
  <c r="T1141" i="1"/>
  <c r="R1142" i="1"/>
  <c r="U1140" i="1"/>
  <c r="V1140" i="1" s="1"/>
  <c r="Y1142" i="1"/>
  <c r="P1142" i="1"/>
  <c r="L1143" i="1"/>
  <c r="M1143" i="1" s="1"/>
  <c r="N1143" i="1" s="1"/>
  <c r="O1143" i="1" s="1"/>
  <c r="W1141" i="1"/>
  <c r="Q1141" i="1"/>
  <c r="S1141" i="1" s="1"/>
  <c r="Z1141" i="1" l="1"/>
  <c r="AA1141" i="1" s="1"/>
  <c r="AB1141" i="1" s="1"/>
  <c r="Q1142" i="1"/>
  <c r="Z1142" i="1" s="1"/>
  <c r="AA1142" i="1" s="1"/>
  <c r="AB1142" i="1" s="1"/>
  <c r="W1142" i="1"/>
  <c r="Y1143" i="1"/>
  <c r="P1143" i="1"/>
  <c r="U1141" i="1"/>
  <c r="V1141" i="1" s="1"/>
  <c r="L1144" i="1"/>
  <c r="M1144" i="1" s="1"/>
  <c r="N1144" i="1" s="1"/>
  <c r="O1144" i="1" s="1"/>
  <c r="X1143" i="1"/>
  <c r="R1143" i="1"/>
  <c r="T1142" i="1"/>
  <c r="S1142" i="1"/>
  <c r="AB1143" i="1" l="1"/>
  <c r="AA1143" i="1"/>
  <c r="Y1144" i="1"/>
  <c r="P1144" i="1"/>
  <c r="L1145" i="1"/>
  <c r="M1145" i="1" s="1"/>
  <c r="N1145" i="1" s="1"/>
  <c r="O1145" i="1" s="1"/>
  <c r="X1144" i="1"/>
  <c r="U1142" i="1"/>
  <c r="V1142" i="1" s="1"/>
  <c r="R1144" i="1"/>
  <c r="T1143" i="1"/>
  <c r="Z1143" i="1"/>
  <c r="Q1143" i="1"/>
  <c r="S1143" i="1" s="1"/>
  <c r="W1143" i="1"/>
  <c r="X1145" i="1" l="1"/>
  <c r="U1143" i="1"/>
  <c r="V1143" i="1" s="1"/>
  <c r="L1146" i="1"/>
  <c r="M1146" i="1" s="1"/>
  <c r="N1146" i="1" s="1"/>
  <c r="O1146" i="1" s="1"/>
  <c r="X1146" i="1" s="1"/>
  <c r="R1145" i="1"/>
  <c r="T1144" i="1"/>
  <c r="P1145" i="1"/>
  <c r="Y1145" i="1"/>
  <c r="W1144" i="1"/>
  <c r="Q1144" i="1"/>
  <c r="S1144" i="1" s="1"/>
  <c r="Z1144" i="1" l="1"/>
  <c r="AA1144" i="1" s="1"/>
  <c r="AB1144" i="1" s="1"/>
  <c r="U1144" i="1"/>
  <c r="V1144" i="1" s="1"/>
  <c r="L1147" i="1"/>
  <c r="M1147" i="1" s="1"/>
  <c r="N1147" i="1" s="1"/>
  <c r="O1147" i="1" s="1"/>
  <c r="T1145" i="1"/>
  <c r="R1146" i="1"/>
  <c r="W1145" i="1"/>
  <c r="Q1145" i="1"/>
  <c r="S1145" i="1" s="1"/>
  <c r="Y1146" i="1"/>
  <c r="P1146" i="1"/>
  <c r="X1147" i="1" l="1"/>
  <c r="Z1145" i="1"/>
  <c r="AA1145" i="1" s="1"/>
  <c r="AB1145" i="1" s="1"/>
  <c r="AB1146" i="1"/>
  <c r="AA1146" i="1"/>
  <c r="R1147" i="1"/>
  <c r="T1146" i="1"/>
  <c r="Y1147" i="1"/>
  <c r="P1147" i="1"/>
  <c r="U1145" i="1"/>
  <c r="V1145" i="1" s="1"/>
  <c r="L1148" i="1"/>
  <c r="M1148" i="1" s="1"/>
  <c r="N1148" i="1" s="1"/>
  <c r="O1148" i="1" s="1"/>
  <c r="X1148" i="1" s="1"/>
  <c r="Q1146" i="1"/>
  <c r="S1146" i="1" s="1"/>
  <c r="W1146" i="1"/>
  <c r="Z1146" i="1"/>
  <c r="L1149" i="1" l="1"/>
  <c r="M1149" i="1" s="1"/>
  <c r="N1149" i="1" s="1"/>
  <c r="O1149" i="1" s="1"/>
  <c r="U1146" i="1"/>
  <c r="V1146" i="1" s="1"/>
  <c r="Y1148" i="1"/>
  <c r="P1148" i="1"/>
  <c r="Z1147" i="1"/>
  <c r="Q1147" i="1"/>
  <c r="S1147" i="1" s="1"/>
  <c r="W1147" i="1"/>
  <c r="R1148" i="1"/>
  <c r="T1147" i="1"/>
  <c r="AB1147" i="1"/>
  <c r="AA1147" i="1"/>
  <c r="X1149" i="1" l="1"/>
  <c r="U1147" i="1"/>
  <c r="V1147" i="1" s="1"/>
  <c r="R1149" i="1"/>
  <c r="T1148" i="1"/>
  <c r="W1148" i="1"/>
  <c r="Q1148" i="1"/>
  <c r="S1148" i="1" s="1"/>
  <c r="L1150" i="1"/>
  <c r="M1150" i="1" s="1"/>
  <c r="N1150" i="1" s="1"/>
  <c r="O1150" i="1" s="1"/>
  <c r="P1149" i="1"/>
  <c r="Y1149" i="1"/>
  <c r="X1150" i="1" l="1"/>
  <c r="Z1148" i="1"/>
  <c r="AA1148" i="1" s="1"/>
  <c r="AB1148" i="1" s="1"/>
  <c r="Y1150" i="1"/>
  <c r="P1150" i="1"/>
  <c r="W1149" i="1"/>
  <c r="Q1149" i="1"/>
  <c r="S1149" i="1" s="1"/>
  <c r="L1151" i="1"/>
  <c r="M1151" i="1" s="1"/>
  <c r="N1151" i="1" s="1"/>
  <c r="O1151" i="1" s="1"/>
  <c r="U1148" i="1"/>
  <c r="V1148" i="1" s="1"/>
  <c r="T1149" i="1"/>
  <c r="R1150" i="1"/>
  <c r="Z1149" i="1" l="1"/>
  <c r="AA1149" i="1" s="1"/>
  <c r="AB1149" i="1" s="1"/>
  <c r="Y1151" i="1"/>
  <c r="P1151" i="1"/>
  <c r="R1151" i="1"/>
  <c r="T1150" i="1"/>
  <c r="L1152" i="1"/>
  <c r="M1152" i="1" s="1"/>
  <c r="N1152" i="1" s="1"/>
  <c r="O1152" i="1" s="1"/>
  <c r="X1151" i="1"/>
  <c r="U1149" i="1"/>
  <c r="V1149" i="1" s="1"/>
  <c r="Q1150" i="1"/>
  <c r="S1150" i="1" s="1"/>
  <c r="W1150" i="1"/>
  <c r="Z1150" i="1"/>
  <c r="AB1150" i="1"/>
  <c r="AA1150" i="1"/>
  <c r="Y1152" i="1" l="1"/>
  <c r="P1152" i="1"/>
  <c r="R1152" i="1"/>
  <c r="T1151" i="1"/>
  <c r="L1153" i="1"/>
  <c r="M1153" i="1" s="1"/>
  <c r="N1153" i="1" s="1"/>
  <c r="O1153" i="1" s="1"/>
  <c r="X1152" i="1"/>
  <c r="Z1151" i="1"/>
  <c r="Q1151" i="1"/>
  <c r="S1151" i="1" s="1"/>
  <c r="W1151" i="1"/>
  <c r="U1150" i="1"/>
  <c r="V1150" i="1" s="1"/>
  <c r="AB1151" i="1"/>
  <c r="AA1151" i="1"/>
  <c r="L1154" i="1" l="1"/>
  <c r="M1154" i="1" s="1"/>
  <c r="N1154" i="1" s="1"/>
  <c r="O1154" i="1" s="1"/>
  <c r="R1153" i="1"/>
  <c r="T1152" i="1"/>
  <c r="P1153" i="1"/>
  <c r="Y1153" i="1"/>
  <c r="W1152" i="1"/>
  <c r="Z1152" i="1"/>
  <c r="Q1152" i="1"/>
  <c r="S1152" i="1" s="1"/>
  <c r="AA1152" i="1"/>
  <c r="AB1152" i="1"/>
  <c r="U1151" i="1"/>
  <c r="V1151" i="1" s="1"/>
  <c r="X1153" i="1"/>
  <c r="X1154" i="1" l="1"/>
  <c r="AB1153" i="1"/>
  <c r="AA1153" i="1"/>
  <c r="T1153" i="1"/>
  <c r="R1154" i="1"/>
  <c r="W1153" i="1"/>
  <c r="Z1153" i="1"/>
  <c r="Q1153" i="1"/>
  <c r="S1153" i="1" s="1"/>
  <c r="Y1154" i="1"/>
  <c r="P1154" i="1"/>
  <c r="U1152" i="1"/>
  <c r="V1152" i="1" s="1"/>
  <c r="L1155" i="1"/>
  <c r="M1155" i="1" s="1"/>
  <c r="N1155" i="1" s="1"/>
  <c r="O1155" i="1" s="1"/>
  <c r="X1155" i="1" s="1"/>
  <c r="Q1154" i="1" l="1"/>
  <c r="W1154" i="1"/>
  <c r="Z1154" i="1"/>
  <c r="U1153" i="1"/>
  <c r="V1153" i="1" s="1"/>
  <c r="Y1155" i="1"/>
  <c r="P1155" i="1"/>
  <c r="L1156" i="1"/>
  <c r="M1156" i="1" s="1"/>
  <c r="N1156" i="1" s="1"/>
  <c r="O1156" i="1" s="1"/>
  <c r="X1156" i="1" s="1"/>
  <c r="AB1154" i="1"/>
  <c r="AA1154" i="1"/>
  <c r="R1155" i="1"/>
  <c r="T1154" i="1"/>
  <c r="S1154" i="1"/>
  <c r="R1156" i="1" l="1"/>
  <c r="T1155" i="1"/>
  <c r="L1157" i="1"/>
  <c r="M1157" i="1" s="1"/>
  <c r="N1157" i="1" s="1"/>
  <c r="O1157" i="1" s="1"/>
  <c r="Z1155" i="1"/>
  <c r="Q1155" i="1"/>
  <c r="S1155" i="1" s="1"/>
  <c r="W1155" i="1"/>
  <c r="U1154" i="1"/>
  <c r="V1154" i="1" s="1"/>
  <c r="Y1156" i="1"/>
  <c r="P1156" i="1"/>
  <c r="AB1155" i="1"/>
  <c r="AA1155" i="1"/>
  <c r="W1156" i="1" l="1"/>
  <c r="Z1156" i="1"/>
  <c r="Q1156" i="1"/>
  <c r="P1157" i="1"/>
  <c r="R1157" i="1"/>
  <c r="Y1157" i="1"/>
  <c r="AA1156" i="1"/>
  <c r="AB1156" i="1"/>
  <c r="X1157" i="1"/>
  <c r="U1155" i="1"/>
  <c r="V1155" i="1" s="1"/>
  <c r="L1158" i="1"/>
  <c r="M1158" i="1" s="1"/>
  <c r="N1158" i="1" s="1"/>
  <c r="O1158" i="1" s="1"/>
  <c r="S1156" i="1"/>
  <c r="T1156" i="1"/>
  <c r="L1159" i="1" l="1"/>
  <c r="M1159" i="1" s="1"/>
  <c r="N1159" i="1" s="1"/>
  <c r="O1159" i="1" s="1"/>
  <c r="W1157" i="1"/>
  <c r="Z1157" i="1"/>
  <c r="Q1157" i="1"/>
  <c r="S1157" i="1" s="1"/>
  <c r="U1156" i="1"/>
  <c r="V1156" i="1" s="1"/>
  <c r="AB1157" i="1"/>
  <c r="AA1157" i="1"/>
  <c r="T1157" i="1"/>
  <c r="R1158" i="1"/>
  <c r="Y1158" i="1"/>
  <c r="P1158" i="1"/>
  <c r="X1158" i="1"/>
  <c r="AB1158" i="1" l="1"/>
  <c r="AA1158" i="1"/>
  <c r="Y1159" i="1"/>
  <c r="P1159" i="1"/>
  <c r="R1159" i="1"/>
  <c r="T1158" i="1"/>
  <c r="X1159" i="1"/>
  <c r="Q1158" i="1"/>
  <c r="S1158" i="1" s="1"/>
  <c r="W1158" i="1"/>
  <c r="Z1158" i="1"/>
  <c r="U1157" i="1"/>
  <c r="V1157" i="1" s="1"/>
  <c r="L1160" i="1"/>
  <c r="M1160" i="1" s="1"/>
  <c r="N1160" i="1" s="1"/>
  <c r="O1160" i="1" s="1"/>
  <c r="L1161" i="1" l="1"/>
  <c r="M1161" i="1" s="1"/>
  <c r="N1161" i="1" s="1"/>
  <c r="O1161" i="1" s="1"/>
  <c r="Z1159" i="1"/>
  <c r="Q1159" i="1"/>
  <c r="W1159" i="1"/>
  <c r="U1158" i="1"/>
  <c r="V1158" i="1" s="1"/>
  <c r="AB1159" i="1"/>
  <c r="AA1159" i="1"/>
  <c r="R1160" i="1"/>
  <c r="T1159" i="1"/>
  <c r="S1159" i="1"/>
  <c r="Y1160" i="1"/>
  <c r="P1160" i="1"/>
  <c r="X1160" i="1"/>
  <c r="X1161" i="1" l="1"/>
  <c r="W1160" i="1"/>
  <c r="Q1160" i="1"/>
  <c r="S1160" i="1" s="1"/>
  <c r="U1159" i="1"/>
  <c r="V1159" i="1" s="1"/>
  <c r="L1162" i="1"/>
  <c r="M1162" i="1" s="1"/>
  <c r="N1162" i="1" s="1"/>
  <c r="O1162" i="1" s="1"/>
  <c r="R1161" i="1"/>
  <c r="T1160" i="1"/>
  <c r="P1161" i="1"/>
  <c r="Y1161" i="1"/>
  <c r="W1161" i="1" l="1"/>
  <c r="Q1161" i="1"/>
  <c r="S1161" i="1" s="1"/>
  <c r="U1160" i="1"/>
  <c r="V1160" i="1" s="1"/>
  <c r="Y1162" i="1"/>
  <c r="P1162" i="1"/>
  <c r="Z1160" i="1"/>
  <c r="AA1160" i="1" s="1"/>
  <c r="AB1160" i="1" s="1"/>
  <c r="T1161" i="1"/>
  <c r="R1162" i="1"/>
  <c r="X1162" i="1"/>
  <c r="L1163" i="1"/>
  <c r="M1163" i="1" s="1"/>
  <c r="N1163" i="1" s="1"/>
  <c r="O1163" i="1" s="1"/>
  <c r="U1161" i="1" l="1"/>
  <c r="V1161" i="1" s="1"/>
  <c r="Z1161" i="1"/>
  <c r="AA1161" i="1" s="1"/>
  <c r="AB1161" i="1" s="1"/>
  <c r="L1164" i="1"/>
  <c r="M1164" i="1" s="1"/>
  <c r="N1164" i="1" s="1"/>
  <c r="O1164" i="1" s="1"/>
  <c r="Y1163" i="1"/>
  <c r="P1163" i="1"/>
  <c r="Q1162" i="1"/>
  <c r="S1162" i="1" s="1"/>
  <c r="W1162" i="1"/>
  <c r="R1163" i="1"/>
  <c r="T1162" i="1"/>
  <c r="X1163" i="1"/>
  <c r="R1164" i="1" l="1"/>
  <c r="T1163" i="1"/>
  <c r="U1162" i="1"/>
  <c r="V1162" i="1" s="1"/>
  <c r="Z1162" i="1"/>
  <c r="AA1162" i="1" s="1"/>
  <c r="AB1162" i="1" s="1"/>
  <c r="Q1163" i="1"/>
  <c r="S1163" i="1" s="1"/>
  <c r="W1163" i="1"/>
  <c r="AB1163" i="1"/>
  <c r="AA1163" i="1"/>
  <c r="Y1164" i="1"/>
  <c r="P1164" i="1"/>
  <c r="X1164" i="1"/>
  <c r="L1165" i="1"/>
  <c r="M1165" i="1" s="1"/>
  <c r="N1165" i="1" s="1"/>
  <c r="O1165" i="1" s="1"/>
  <c r="Z1163" i="1" l="1"/>
  <c r="L1166" i="1"/>
  <c r="M1166" i="1" s="1"/>
  <c r="N1166" i="1" s="1"/>
  <c r="O1166" i="1" s="1"/>
  <c r="AA1164" i="1"/>
  <c r="AB1164" i="1"/>
  <c r="P1165" i="1"/>
  <c r="Y1165" i="1"/>
  <c r="X1165" i="1"/>
  <c r="U1163" i="1"/>
  <c r="V1163" i="1" s="1"/>
  <c r="W1164" i="1"/>
  <c r="Z1164" i="1"/>
  <c r="Q1164" i="1"/>
  <c r="S1164" i="1" s="1"/>
  <c r="R1165" i="1"/>
  <c r="T1164" i="1"/>
  <c r="U1164" i="1" l="1"/>
  <c r="V1164" i="1" s="1"/>
  <c r="AB1165" i="1"/>
  <c r="AA1165" i="1"/>
  <c r="T1165" i="1"/>
  <c r="R1166" i="1"/>
  <c r="Y1166" i="1"/>
  <c r="P1166" i="1"/>
  <c r="X1166" i="1"/>
  <c r="W1165" i="1"/>
  <c r="Z1165" i="1"/>
  <c r="Q1165" i="1"/>
  <c r="S1165" i="1" s="1"/>
  <c r="L1167" i="1"/>
  <c r="M1167" i="1" s="1"/>
  <c r="N1167" i="1" s="1"/>
  <c r="O1167" i="1" s="1"/>
  <c r="Y1167" i="1" l="1"/>
  <c r="P1167" i="1"/>
  <c r="L1168" i="1"/>
  <c r="M1168" i="1" s="1"/>
  <c r="N1168" i="1" s="1"/>
  <c r="O1168" i="1" s="1"/>
  <c r="Q1166" i="1"/>
  <c r="W1166" i="1"/>
  <c r="Z1166" i="1"/>
  <c r="U1165" i="1"/>
  <c r="V1165" i="1" s="1"/>
  <c r="AB1166" i="1"/>
  <c r="AA1166" i="1"/>
  <c r="R1167" i="1"/>
  <c r="T1166" i="1"/>
  <c r="S1166" i="1"/>
  <c r="X1167" i="1"/>
  <c r="X1168" i="1" l="1"/>
  <c r="R1168" i="1"/>
  <c r="T1167" i="1"/>
  <c r="L1169" i="1"/>
  <c r="M1169" i="1" s="1"/>
  <c r="N1169" i="1" s="1"/>
  <c r="O1169" i="1" s="1"/>
  <c r="Z1167" i="1"/>
  <c r="Q1167" i="1"/>
  <c r="S1167" i="1" s="1"/>
  <c r="W1167" i="1"/>
  <c r="U1166" i="1"/>
  <c r="V1166" i="1" s="1"/>
  <c r="Y1168" i="1"/>
  <c r="P1168" i="1"/>
  <c r="AB1167" i="1"/>
  <c r="AA1167" i="1"/>
  <c r="W1168" i="1" l="1"/>
  <c r="Z1168" i="1"/>
  <c r="Q1168" i="1"/>
  <c r="S1168" i="1" s="1"/>
  <c r="P1169" i="1"/>
  <c r="Y1169" i="1"/>
  <c r="AA1168" i="1"/>
  <c r="AB1168" i="1"/>
  <c r="X1169" i="1"/>
  <c r="U1167" i="1"/>
  <c r="V1167" i="1" s="1"/>
  <c r="L1170" i="1"/>
  <c r="M1170" i="1" s="1"/>
  <c r="N1170" i="1" s="1"/>
  <c r="O1170" i="1" s="1"/>
  <c r="R1169" i="1"/>
  <c r="T1168" i="1"/>
  <c r="U1168" i="1" l="1"/>
  <c r="V1168" i="1" s="1"/>
  <c r="Y1170" i="1"/>
  <c r="P1170" i="1"/>
  <c r="W1169" i="1"/>
  <c r="Z1169" i="1"/>
  <c r="Q1169" i="1"/>
  <c r="S1169" i="1" s="1"/>
  <c r="L1171" i="1"/>
  <c r="M1171" i="1" s="1"/>
  <c r="N1171" i="1" s="1"/>
  <c r="O1171" i="1" s="1"/>
  <c r="T1169" i="1"/>
  <c r="R1170" i="1"/>
  <c r="AB1169" i="1"/>
  <c r="AA1169" i="1"/>
  <c r="X1170" i="1"/>
  <c r="Y1171" i="1" l="1"/>
  <c r="P1171" i="1"/>
  <c r="R1171" i="1"/>
  <c r="T1170" i="1"/>
  <c r="L1172" i="1"/>
  <c r="M1172" i="1" s="1"/>
  <c r="N1172" i="1" s="1"/>
  <c r="O1172" i="1" s="1"/>
  <c r="X1171" i="1"/>
  <c r="Q1170" i="1"/>
  <c r="S1170" i="1" s="1"/>
  <c r="W1170" i="1"/>
  <c r="U1169" i="1"/>
  <c r="V1169" i="1" s="1"/>
  <c r="Z1170" i="1" l="1"/>
  <c r="AA1170" i="1" s="1"/>
  <c r="AB1170" i="1" s="1"/>
  <c r="Y1172" i="1"/>
  <c r="P1172" i="1"/>
  <c r="R1172" i="1"/>
  <c r="T1171" i="1"/>
  <c r="L1173" i="1"/>
  <c r="M1173" i="1" s="1"/>
  <c r="N1173" i="1" s="1"/>
  <c r="O1173" i="1" s="1"/>
  <c r="X1172" i="1"/>
  <c r="Z1171" i="1"/>
  <c r="Q1171" i="1"/>
  <c r="S1171" i="1" s="1"/>
  <c r="W1171" i="1"/>
  <c r="U1170" i="1"/>
  <c r="V1170" i="1" s="1"/>
  <c r="AB1171" i="1"/>
  <c r="AA1171" i="1"/>
  <c r="L1174" i="1" l="1"/>
  <c r="M1174" i="1" s="1"/>
  <c r="N1174" i="1" s="1"/>
  <c r="O1174" i="1" s="1"/>
  <c r="X1174" i="1" s="1"/>
  <c r="R1173" i="1"/>
  <c r="T1172" i="1"/>
  <c r="P1173" i="1"/>
  <c r="Y1173" i="1"/>
  <c r="W1172" i="1"/>
  <c r="Q1172" i="1"/>
  <c r="S1172" i="1" s="1"/>
  <c r="U1171" i="1"/>
  <c r="V1171" i="1" s="1"/>
  <c r="X1173" i="1"/>
  <c r="Z1172" i="1" l="1"/>
  <c r="AA1172" i="1" s="1"/>
  <c r="AB1172" i="1" s="1"/>
  <c r="T1173" i="1"/>
  <c r="R1174" i="1"/>
  <c r="W1173" i="1"/>
  <c r="Q1173" i="1"/>
  <c r="S1173" i="1" s="1"/>
  <c r="Y1174" i="1"/>
  <c r="P1174" i="1"/>
  <c r="U1172" i="1"/>
  <c r="V1172" i="1" s="1"/>
  <c r="L1175" i="1"/>
  <c r="M1175" i="1" s="1"/>
  <c r="N1175" i="1" s="1"/>
  <c r="O1175" i="1" s="1"/>
  <c r="Z1173" i="1" l="1"/>
  <c r="AA1173" i="1" s="1"/>
  <c r="AB1173" i="1" s="1"/>
  <c r="L1176" i="1"/>
  <c r="M1176" i="1" s="1"/>
  <c r="N1176" i="1" s="1"/>
  <c r="O1176" i="1" s="1"/>
  <c r="Y1175" i="1"/>
  <c r="P1175" i="1"/>
  <c r="X1175" i="1"/>
  <c r="U1173" i="1"/>
  <c r="V1173" i="1" s="1"/>
  <c r="Q1174" i="1"/>
  <c r="S1174" i="1" s="1"/>
  <c r="W1174" i="1"/>
  <c r="R1175" i="1"/>
  <c r="T1174" i="1"/>
  <c r="Z1174" i="1" l="1"/>
  <c r="AA1174" i="1" s="1"/>
  <c r="AB1174" i="1" s="1"/>
  <c r="U1174" i="1"/>
  <c r="V1174" i="1" s="1"/>
  <c r="Z1175" i="1"/>
  <c r="AA1175" i="1" s="1"/>
  <c r="AB1175" i="1" s="1"/>
  <c r="Q1175" i="1"/>
  <c r="W1175" i="1"/>
  <c r="R1176" i="1"/>
  <c r="Y1176" i="1"/>
  <c r="P1176" i="1"/>
  <c r="T1175" i="1"/>
  <c r="S1175" i="1"/>
  <c r="X1176" i="1"/>
  <c r="L1177" i="1"/>
  <c r="M1177" i="1" s="1"/>
  <c r="N1177" i="1" s="1"/>
  <c r="O1177" i="1" s="1"/>
  <c r="X1177" i="1" l="1"/>
  <c r="AA1176" i="1"/>
  <c r="AB1176" i="1"/>
  <c r="R1177" i="1"/>
  <c r="T1176" i="1"/>
  <c r="L1178" i="1"/>
  <c r="M1178" i="1" s="1"/>
  <c r="N1178" i="1" s="1"/>
  <c r="O1178" i="1" s="1"/>
  <c r="U1175" i="1"/>
  <c r="V1175" i="1" s="1"/>
  <c r="P1177" i="1"/>
  <c r="Y1177" i="1"/>
  <c r="W1176" i="1"/>
  <c r="Z1176" i="1"/>
  <c r="Q1176" i="1"/>
  <c r="S1176" i="1" s="1"/>
  <c r="T1177" i="1" l="1"/>
  <c r="R1178" i="1"/>
  <c r="Y1178" i="1"/>
  <c r="P1178" i="1"/>
  <c r="X1178" i="1"/>
  <c r="L1179" i="1"/>
  <c r="M1179" i="1" s="1"/>
  <c r="N1179" i="1" s="1"/>
  <c r="O1179" i="1" s="1"/>
  <c r="X1179" i="1" s="1"/>
  <c r="AB1177" i="1"/>
  <c r="AA1177" i="1"/>
  <c r="W1177" i="1"/>
  <c r="Z1177" i="1"/>
  <c r="Q1177" i="1"/>
  <c r="S1177" i="1" s="1"/>
  <c r="U1176" i="1"/>
  <c r="V1176" i="1" s="1"/>
  <c r="L1180" i="1" l="1"/>
  <c r="M1180" i="1" s="1"/>
  <c r="N1180" i="1" s="1"/>
  <c r="O1180" i="1" s="1"/>
  <c r="AB1178" i="1"/>
  <c r="AA1178" i="1"/>
  <c r="R1179" i="1"/>
  <c r="T1178" i="1"/>
  <c r="Y1179" i="1"/>
  <c r="P1179" i="1"/>
  <c r="Q1178" i="1"/>
  <c r="S1178" i="1" s="1"/>
  <c r="W1178" i="1"/>
  <c r="Z1178" i="1"/>
  <c r="U1177" i="1"/>
  <c r="V1177" i="1" s="1"/>
  <c r="X1180" i="1" l="1"/>
  <c r="U1178" i="1"/>
  <c r="V1178" i="1" s="1"/>
  <c r="Y1180" i="1"/>
  <c r="P1180" i="1"/>
  <c r="Q1179" i="1"/>
  <c r="Z1179" i="1" s="1"/>
  <c r="AA1179" i="1" s="1"/>
  <c r="AB1179" i="1" s="1"/>
  <c r="W1179" i="1"/>
  <c r="R1180" i="1"/>
  <c r="T1179" i="1"/>
  <c r="S1179" i="1"/>
  <c r="L1181" i="1"/>
  <c r="M1181" i="1" s="1"/>
  <c r="N1181" i="1" s="1"/>
  <c r="O1181" i="1" s="1"/>
  <c r="X1181" i="1" s="1"/>
  <c r="U1179" i="1" l="1"/>
  <c r="V1179" i="1" s="1"/>
  <c r="L1182" i="1"/>
  <c r="M1182" i="1" s="1"/>
  <c r="N1182" i="1" s="1"/>
  <c r="O1182" i="1" s="1"/>
  <c r="X1182" i="1" s="1"/>
  <c r="R1181" i="1"/>
  <c r="T1180" i="1"/>
  <c r="W1180" i="1"/>
  <c r="Z1180" i="1"/>
  <c r="Q1180" i="1"/>
  <c r="S1180" i="1" s="1"/>
  <c r="P1181" i="1"/>
  <c r="Y1181" i="1"/>
  <c r="AA1180" i="1"/>
  <c r="AB1180" i="1"/>
  <c r="T1181" i="1" l="1"/>
  <c r="R1182" i="1"/>
  <c r="AB1181" i="1"/>
  <c r="AA1181" i="1"/>
  <c r="Y1182" i="1"/>
  <c r="P1182" i="1"/>
  <c r="W1181" i="1"/>
  <c r="Z1181" i="1"/>
  <c r="Q1181" i="1"/>
  <c r="S1181" i="1" s="1"/>
  <c r="U1180" i="1"/>
  <c r="V1180" i="1" s="1"/>
  <c r="L1183" i="1"/>
  <c r="M1183" i="1" s="1"/>
  <c r="N1183" i="1" s="1"/>
  <c r="O1183" i="1" s="1"/>
  <c r="X1183" i="1" s="1"/>
  <c r="Q1182" i="1" l="1"/>
  <c r="S1182" i="1" s="1"/>
  <c r="W1182" i="1"/>
  <c r="Z1182" i="1"/>
  <c r="AA1182" i="1" s="1"/>
  <c r="AB1182" i="1" s="1"/>
  <c r="R1183" i="1"/>
  <c r="T1182" i="1"/>
  <c r="Y1183" i="1"/>
  <c r="P1183" i="1"/>
  <c r="L1184" i="1"/>
  <c r="M1184" i="1" s="1"/>
  <c r="N1184" i="1" s="1"/>
  <c r="O1184" i="1" s="1"/>
  <c r="U1181" i="1"/>
  <c r="V1181" i="1" s="1"/>
  <c r="L1185" i="1" l="1"/>
  <c r="M1185" i="1" s="1"/>
  <c r="N1185" i="1" s="1"/>
  <c r="O1185" i="1" s="1"/>
  <c r="Z1183" i="1"/>
  <c r="Q1183" i="1"/>
  <c r="W1183" i="1"/>
  <c r="R1184" i="1"/>
  <c r="T1183" i="1"/>
  <c r="S1183" i="1"/>
  <c r="AB1183" i="1"/>
  <c r="AA1183" i="1"/>
  <c r="Y1184" i="1"/>
  <c r="P1184" i="1"/>
  <c r="X1184" i="1"/>
  <c r="U1182" i="1"/>
  <c r="V1182" i="1" s="1"/>
  <c r="U1183" i="1" l="1"/>
  <c r="V1183" i="1" s="1"/>
  <c r="X1185" i="1"/>
  <c r="AA1184" i="1"/>
  <c r="AB1184" i="1"/>
  <c r="R1185" i="1"/>
  <c r="T1184" i="1"/>
  <c r="L1186" i="1"/>
  <c r="M1186" i="1" s="1"/>
  <c r="N1186" i="1" s="1"/>
  <c r="O1186" i="1" s="1"/>
  <c r="W1184" i="1"/>
  <c r="Z1184" i="1"/>
  <c r="Q1184" i="1"/>
  <c r="S1184" i="1" s="1"/>
  <c r="P1185" i="1"/>
  <c r="Y1185" i="1"/>
  <c r="X1186" i="1" l="1"/>
  <c r="T1185" i="1"/>
  <c r="R1186" i="1"/>
  <c r="W1185" i="1"/>
  <c r="Z1185" i="1"/>
  <c r="Q1185" i="1"/>
  <c r="S1185" i="1" s="1"/>
  <c r="Y1186" i="1"/>
  <c r="P1186" i="1"/>
  <c r="L1187" i="1"/>
  <c r="M1187" i="1" s="1"/>
  <c r="N1187" i="1" s="1"/>
  <c r="O1187" i="1" s="1"/>
  <c r="AB1185" i="1"/>
  <c r="AA1185" i="1"/>
  <c r="U1184" i="1"/>
  <c r="V1184" i="1" s="1"/>
  <c r="Q1186" i="1" l="1"/>
  <c r="S1186" i="1" s="1"/>
  <c r="W1186" i="1"/>
  <c r="Z1186" i="1"/>
  <c r="Y1187" i="1"/>
  <c r="P1187" i="1"/>
  <c r="R1187" i="1"/>
  <c r="T1186" i="1"/>
  <c r="AB1186" i="1"/>
  <c r="AA1186" i="1"/>
  <c r="L1188" i="1"/>
  <c r="M1188" i="1" s="1"/>
  <c r="N1188" i="1" s="1"/>
  <c r="O1188" i="1" s="1"/>
  <c r="X1187" i="1"/>
  <c r="U1185" i="1"/>
  <c r="V1185" i="1" s="1"/>
  <c r="X1188" i="1" l="1"/>
  <c r="U1186" i="1"/>
  <c r="V1186" i="1" s="1"/>
  <c r="L1189" i="1"/>
  <c r="M1189" i="1" s="1"/>
  <c r="N1189" i="1" s="1"/>
  <c r="O1189" i="1" s="1"/>
  <c r="AB1187" i="1"/>
  <c r="AA1187" i="1"/>
  <c r="R1188" i="1"/>
  <c r="T1187" i="1"/>
  <c r="Y1188" i="1"/>
  <c r="P1188" i="1"/>
  <c r="Z1187" i="1"/>
  <c r="Q1187" i="1"/>
  <c r="S1187" i="1" s="1"/>
  <c r="W1187" i="1"/>
  <c r="X1189" i="1" l="1"/>
  <c r="W1188" i="1"/>
  <c r="Z1188" i="1"/>
  <c r="Q1188" i="1"/>
  <c r="S1188" i="1" s="1"/>
  <c r="U1187" i="1"/>
  <c r="V1187" i="1" s="1"/>
  <c r="L1190" i="1"/>
  <c r="M1190" i="1" s="1"/>
  <c r="N1190" i="1" s="1"/>
  <c r="O1190" i="1" s="1"/>
  <c r="AA1188" i="1"/>
  <c r="AB1188" i="1"/>
  <c r="R1189" i="1"/>
  <c r="T1188" i="1"/>
  <c r="P1189" i="1"/>
  <c r="Y1189" i="1"/>
  <c r="W1189" i="1" l="1"/>
  <c r="Z1189" i="1"/>
  <c r="Q1189" i="1"/>
  <c r="S1189" i="1" s="1"/>
  <c r="U1188" i="1"/>
  <c r="V1188" i="1" s="1"/>
  <c r="AB1189" i="1"/>
  <c r="AA1189" i="1"/>
  <c r="Y1190" i="1"/>
  <c r="P1190" i="1"/>
  <c r="T1189" i="1"/>
  <c r="R1190" i="1"/>
  <c r="X1190" i="1"/>
  <c r="L1191" i="1"/>
  <c r="M1191" i="1" s="1"/>
  <c r="N1191" i="1" s="1"/>
  <c r="O1191" i="1" s="1"/>
  <c r="Y1191" i="1" l="1"/>
  <c r="P1191" i="1"/>
  <c r="R1191" i="1"/>
  <c r="T1190" i="1"/>
  <c r="Q1190" i="1"/>
  <c r="S1190" i="1" s="1"/>
  <c r="W1190" i="1"/>
  <c r="Z1190" i="1"/>
  <c r="AB1190" i="1"/>
  <c r="AA1190" i="1"/>
  <c r="U1189" i="1"/>
  <c r="V1189" i="1" s="1"/>
  <c r="L1192" i="1"/>
  <c r="M1192" i="1" s="1"/>
  <c r="N1192" i="1" s="1"/>
  <c r="O1192" i="1" s="1"/>
  <c r="X1191" i="1"/>
  <c r="X1192" i="1" l="1"/>
  <c r="R1192" i="1"/>
  <c r="T1191" i="1"/>
  <c r="Z1191" i="1"/>
  <c r="Q1191" i="1"/>
  <c r="S1191" i="1" s="1"/>
  <c r="W1191" i="1"/>
  <c r="Y1192" i="1"/>
  <c r="P1192" i="1"/>
  <c r="L1193" i="1"/>
  <c r="M1193" i="1" s="1"/>
  <c r="N1193" i="1" s="1"/>
  <c r="O1193" i="1" s="1"/>
  <c r="U1190" i="1"/>
  <c r="V1190" i="1" s="1"/>
  <c r="AB1191" i="1"/>
  <c r="AA1191" i="1"/>
  <c r="X1193" i="1" l="1"/>
  <c r="AA1192" i="1"/>
  <c r="AB1192" i="1"/>
  <c r="L1194" i="1"/>
  <c r="M1194" i="1" s="1"/>
  <c r="N1194" i="1" s="1"/>
  <c r="O1194" i="1" s="1"/>
  <c r="P1193" i="1"/>
  <c r="Y1193" i="1"/>
  <c r="U1191" i="1"/>
  <c r="V1191" i="1" s="1"/>
  <c r="W1192" i="1"/>
  <c r="Z1192" i="1"/>
  <c r="Q1192" i="1"/>
  <c r="S1192" i="1" s="1"/>
  <c r="R1193" i="1"/>
  <c r="T1192" i="1"/>
  <c r="U1192" i="1" l="1"/>
  <c r="V1192" i="1" s="1"/>
  <c r="Y1194" i="1"/>
  <c r="P1194" i="1"/>
  <c r="AB1193" i="1"/>
  <c r="AA1193" i="1"/>
  <c r="L1195" i="1"/>
  <c r="M1195" i="1" s="1"/>
  <c r="N1195" i="1" s="1"/>
  <c r="O1195" i="1" s="1"/>
  <c r="X1194" i="1"/>
  <c r="T1193" i="1"/>
  <c r="R1194" i="1"/>
  <c r="W1193" i="1"/>
  <c r="Z1193" i="1"/>
  <c r="Q1193" i="1"/>
  <c r="S1193" i="1" s="1"/>
  <c r="Y1195" i="1" l="1"/>
  <c r="P1195" i="1"/>
  <c r="X1195" i="1"/>
  <c r="R1195" i="1"/>
  <c r="T1194" i="1"/>
  <c r="L1196" i="1"/>
  <c r="M1196" i="1" s="1"/>
  <c r="N1196" i="1" s="1"/>
  <c r="O1196" i="1" s="1"/>
  <c r="X1196" i="1" s="1"/>
  <c r="Q1194" i="1"/>
  <c r="S1194" i="1" s="1"/>
  <c r="W1194" i="1"/>
  <c r="Z1194" i="1"/>
  <c r="U1193" i="1"/>
  <c r="V1193" i="1" s="1"/>
  <c r="AB1194" i="1"/>
  <c r="AA1194" i="1"/>
  <c r="L1197" i="1" l="1"/>
  <c r="M1197" i="1" s="1"/>
  <c r="N1197" i="1" s="1"/>
  <c r="O1197" i="1" s="1"/>
  <c r="U1194" i="1"/>
  <c r="V1194" i="1" s="1"/>
  <c r="Z1195" i="1"/>
  <c r="Q1195" i="1"/>
  <c r="S1195" i="1" s="1"/>
  <c r="W1195" i="1"/>
  <c r="R1196" i="1"/>
  <c r="Y1196" i="1"/>
  <c r="P1196" i="1"/>
  <c r="X1197" i="1" s="1"/>
  <c r="T1195" i="1"/>
  <c r="AB1195" i="1"/>
  <c r="AA1195" i="1"/>
  <c r="R1197" i="1" l="1"/>
  <c r="T1196" i="1"/>
  <c r="U1195" i="1"/>
  <c r="V1195" i="1" s="1"/>
  <c r="W1196" i="1"/>
  <c r="Z1196" i="1"/>
  <c r="Q1196" i="1"/>
  <c r="S1196" i="1" s="1"/>
  <c r="L1198" i="1"/>
  <c r="M1198" i="1" s="1"/>
  <c r="N1198" i="1" s="1"/>
  <c r="O1198" i="1" s="1"/>
  <c r="AA1196" i="1"/>
  <c r="AB1196" i="1"/>
  <c r="P1197" i="1"/>
  <c r="Y1197" i="1"/>
  <c r="X1198" i="1" l="1"/>
  <c r="W1197" i="1"/>
  <c r="Z1197" i="1"/>
  <c r="Q1197" i="1"/>
  <c r="S1197" i="1" s="1"/>
  <c r="L1199" i="1"/>
  <c r="M1199" i="1" s="1"/>
  <c r="N1199" i="1" s="1"/>
  <c r="O1199" i="1" s="1"/>
  <c r="AB1197" i="1"/>
  <c r="AA1197" i="1"/>
  <c r="U1196" i="1"/>
  <c r="V1196" i="1" s="1"/>
  <c r="T1197" i="1"/>
  <c r="R1198" i="1"/>
  <c r="Y1198" i="1"/>
  <c r="P1198" i="1"/>
  <c r="X1199" i="1" l="1"/>
  <c r="AB1198" i="1"/>
  <c r="AA1198" i="1"/>
  <c r="L1200" i="1"/>
  <c r="M1200" i="1" s="1"/>
  <c r="N1200" i="1" s="1"/>
  <c r="O1200" i="1" s="1"/>
  <c r="R1199" i="1"/>
  <c r="T1198" i="1"/>
  <c r="Q1198" i="1"/>
  <c r="S1198" i="1" s="1"/>
  <c r="W1198" i="1"/>
  <c r="Z1198" i="1"/>
  <c r="U1197" i="1"/>
  <c r="V1197" i="1" s="1"/>
  <c r="Y1199" i="1"/>
  <c r="P1199" i="1"/>
  <c r="X1200" i="1"/>
  <c r="AB1199" i="1" l="1"/>
  <c r="AA1199" i="1"/>
  <c r="Y1200" i="1"/>
  <c r="P1200" i="1"/>
  <c r="L1201" i="1"/>
  <c r="M1201" i="1" s="1"/>
  <c r="N1201" i="1" s="1"/>
  <c r="O1201" i="1" s="1"/>
  <c r="X1201" i="1" s="1"/>
  <c r="U1198" i="1"/>
  <c r="V1198" i="1" s="1"/>
  <c r="Z1199" i="1"/>
  <c r="Q1199" i="1"/>
  <c r="S1199" i="1" s="1"/>
  <c r="W1199" i="1"/>
  <c r="R1200" i="1"/>
  <c r="T1199" i="1"/>
  <c r="R1201" i="1" l="1"/>
  <c r="T1200" i="1"/>
  <c r="AA1200" i="1"/>
  <c r="AB1200" i="1"/>
  <c r="L1202" i="1"/>
  <c r="M1202" i="1" s="1"/>
  <c r="N1202" i="1" s="1"/>
  <c r="O1202" i="1" s="1"/>
  <c r="P1201" i="1"/>
  <c r="Y1201" i="1"/>
  <c r="U1199" i="1"/>
  <c r="V1199" i="1" s="1"/>
  <c r="W1200" i="1"/>
  <c r="Z1200" i="1"/>
  <c r="Q1200" i="1"/>
  <c r="S1200" i="1" s="1"/>
  <c r="W1201" i="1" l="1"/>
  <c r="Z1201" i="1"/>
  <c r="Q1201" i="1"/>
  <c r="S1201" i="1" s="1"/>
  <c r="Y1202" i="1"/>
  <c r="P1202" i="1"/>
  <c r="U1200" i="1"/>
  <c r="V1200" i="1" s="1"/>
  <c r="L1203" i="1"/>
  <c r="M1203" i="1" s="1"/>
  <c r="N1203" i="1" s="1"/>
  <c r="O1203" i="1" s="1"/>
  <c r="T1201" i="1"/>
  <c r="R1202" i="1"/>
  <c r="AB1201" i="1"/>
  <c r="AA1201" i="1"/>
  <c r="X1202" i="1"/>
  <c r="U1201" i="1" l="1"/>
  <c r="V1201" i="1" s="1"/>
  <c r="X1203" i="1"/>
  <c r="R1203" i="1"/>
  <c r="T1202" i="1"/>
  <c r="L1204" i="1"/>
  <c r="M1204" i="1" s="1"/>
  <c r="N1204" i="1" s="1"/>
  <c r="O1204" i="1" s="1"/>
  <c r="AB1202" i="1"/>
  <c r="AA1202" i="1"/>
  <c r="Y1203" i="1"/>
  <c r="P1203" i="1"/>
  <c r="Q1202" i="1"/>
  <c r="S1202" i="1" s="1"/>
  <c r="W1202" i="1"/>
  <c r="Z1202" i="1"/>
  <c r="X1204" i="1" l="1"/>
  <c r="AB1203" i="1"/>
  <c r="AA1203" i="1"/>
  <c r="L1205" i="1"/>
  <c r="M1205" i="1" s="1"/>
  <c r="N1205" i="1" s="1"/>
  <c r="O1205" i="1" s="1"/>
  <c r="U1202" i="1"/>
  <c r="V1202" i="1" s="1"/>
  <c r="Z1203" i="1"/>
  <c r="Q1203" i="1"/>
  <c r="S1203" i="1" s="1"/>
  <c r="W1203" i="1"/>
  <c r="Y1204" i="1"/>
  <c r="P1204" i="1"/>
  <c r="R1204" i="1"/>
  <c r="T1203" i="1"/>
  <c r="R1205" i="1" l="1"/>
  <c r="T1204" i="1"/>
  <c r="L1206" i="1"/>
  <c r="M1206" i="1" s="1"/>
  <c r="N1206" i="1" s="1"/>
  <c r="O1206" i="1" s="1"/>
  <c r="W1204" i="1"/>
  <c r="Z1204" i="1"/>
  <c r="Q1204" i="1"/>
  <c r="S1204" i="1" s="1"/>
  <c r="P1205" i="1"/>
  <c r="Y1205" i="1"/>
  <c r="AA1204" i="1"/>
  <c r="AB1204" i="1"/>
  <c r="U1203" i="1"/>
  <c r="V1203" i="1" s="1"/>
  <c r="X1205" i="1"/>
  <c r="X1206" i="1" s="1"/>
  <c r="L1207" i="1" l="1"/>
  <c r="M1207" i="1" s="1"/>
  <c r="N1207" i="1" s="1"/>
  <c r="O1207" i="1" s="1"/>
  <c r="AB1205" i="1"/>
  <c r="AA1205" i="1"/>
  <c r="U1204" i="1"/>
  <c r="V1204" i="1" s="1"/>
  <c r="T1205" i="1"/>
  <c r="R1206" i="1"/>
  <c r="W1205" i="1"/>
  <c r="Z1205" i="1"/>
  <c r="Q1205" i="1"/>
  <c r="S1205" i="1" s="1"/>
  <c r="Y1206" i="1"/>
  <c r="P1206" i="1"/>
  <c r="X1207" i="1" l="1"/>
  <c r="AB1206" i="1"/>
  <c r="AA1206" i="1"/>
  <c r="R1207" i="1"/>
  <c r="T1206" i="1"/>
  <c r="U1205" i="1"/>
  <c r="V1205" i="1" s="1"/>
  <c r="Y1207" i="1"/>
  <c r="P1207" i="1"/>
  <c r="Q1206" i="1"/>
  <c r="S1206" i="1" s="1"/>
  <c r="W1206" i="1"/>
  <c r="Z1206" i="1"/>
  <c r="L1208" i="1"/>
  <c r="M1208" i="1" s="1"/>
  <c r="N1208" i="1" s="1"/>
  <c r="O1208" i="1" s="1"/>
  <c r="Y1208" i="1" l="1"/>
  <c r="P1208" i="1"/>
  <c r="Z1207" i="1"/>
  <c r="Q1207" i="1"/>
  <c r="W1207" i="1"/>
  <c r="U1206" i="1"/>
  <c r="V1206" i="1" s="1"/>
  <c r="AB1207" i="1"/>
  <c r="AA1207" i="1"/>
  <c r="R1208" i="1"/>
  <c r="T1207" i="1"/>
  <c r="S1207" i="1"/>
  <c r="L1209" i="1"/>
  <c r="M1209" i="1" s="1"/>
  <c r="N1209" i="1" s="1"/>
  <c r="O1209" i="1" s="1"/>
  <c r="X1208" i="1"/>
  <c r="U1207" i="1" l="1"/>
  <c r="V1207" i="1" s="1"/>
  <c r="W1208" i="1"/>
  <c r="Z1208" i="1"/>
  <c r="Q1208" i="1"/>
  <c r="S1208" i="1" s="1"/>
  <c r="R1209" i="1"/>
  <c r="T1208" i="1"/>
  <c r="AA1208" i="1"/>
  <c r="AB1208" i="1"/>
  <c r="L1210" i="1"/>
  <c r="M1210" i="1" s="1"/>
  <c r="N1210" i="1" s="1"/>
  <c r="O1210" i="1" s="1"/>
  <c r="P1209" i="1"/>
  <c r="Y1209" i="1"/>
  <c r="X1209" i="1"/>
  <c r="AB1209" i="1" l="1"/>
  <c r="AA1209" i="1"/>
  <c r="W1209" i="1"/>
  <c r="Z1209" i="1"/>
  <c r="Q1209" i="1"/>
  <c r="S1209" i="1" s="1"/>
  <c r="Y1210" i="1"/>
  <c r="P1210" i="1"/>
  <c r="U1208" i="1"/>
  <c r="V1208" i="1" s="1"/>
  <c r="T1209" i="1"/>
  <c r="R1210" i="1"/>
  <c r="L1211" i="1"/>
  <c r="M1211" i="1" s="1"/>
  <c r="N1211" i="1" s="1"/>
  <c r="O1211" i="1" s="1"/>
  <c r="X1210" i="1"/>
  <c r="X1211" i="1" l="1"/>
  <c r="U1209" i="1"/>
  <c r="V1209" i="1" s="1"/>
  <c r="R1211" i="1"/>
  <c r="T1210" i="1"/>
  <c r="Q1210" i="1"/>
  <c r="Z1210" i="1" s="1"/>
  <c r="AA1210" i="1" s="1"/>
  <c r="AB1210" i="1" s="1"/>
  <c r="W1210" i="1"/>
  <c r="Y1211" i="1"/>
  <c r="P1211" i="1"/>
  <c r="L1212" i="1"/>
  <c r="M1212" i="1" s="1"/>
  <c r="N1212" i="1" s="1"/>
  <c r="O1212" i="1" s="1"/>
  <c r="L1213" i="1" l="1"/>
  <c r="M1213" i="1" s="1"/>
  <c r="N1213" i="1" s="1"/>
  <c r="O1213" i="1" s="1"/>
  <c r="Z1211" i="1"/>
  <c r="Q1211" i="1"/>
  <c r="S1211" i="1" s="1"/>
  <c r="W1211" i="1"/>
  <c r="AB1211" i="1"/>
  <c r="AA1211" i="1"/>
  <c r="S1210" i="1"/>
  <c r="U1210" i="1" s="1"/>
  <c r="V1210" i="1" s="1"/>
  <c r="Y1212" i="1"/>
  <c r="P1212" i="1"/>
  <c r="X1212" i="1"/>
  <c r="R1212" i="1"/>
  <c r="T1211" i="1"/>
  <c r="U1211" i="1" l="1"/>
  <c r="V1211" i="1" s="1"/>
  <c r="X1213" i="1"/>
  <c r="R1213" i="1"/>
  <c r="T1212" i="1"/>
  <c r="W1212" i="1"/>
  <c r="Z1212" i="1"/>
  <c r="Q1212" i="1"/>
  <c r="S1212" i="1" s="1"/>
  <c r="AA1212" i="1"/>
  <c r="AB1212" i="1"/>
  <c r="L1214" i="1"/>
  <c r="M1214" i="1" s="1"/>
  <c r="N1214" i="1" s="1"/>
  <c r="O1214" i="1" s="1"/>
  <c r="P1213" i="1"/>
  <c r="Y1213" i="1"/>
  <c r="X1214" i="1" l="1"/>
  <c r="W1213" i="1"/>
  <c r="Z1213" i="1"/>
  <c r="Q1213" i="1"/>
  <c r="S1213" i="1" s="1"/>
  <c r="U1212" i="1"/>
  <c r="V1212" i="1" s="1"/>
  <c r="Y1214" i="1"/>
  <c r="P1214" i="1"/>
  <c r="T1213" i="1"/>
  <c r="R1214" i="1"/>
  <c r="AB1213" i="1"/>
  <c r="AA1213" i="1"/>
  <c r="L1215" i="1"/>
  <c r="M1215" i="1" s="1"/>
  <c r="N1215" i="1" s="1"/>
  <c r="O1215" i="1" s="1"/>
  <c r="X1215" i="1" s="1"/>
  <c r="U1213" i="1" l="1"/>
  <c r="V1213" i="1" s="1"/>
  <c r="R1215" i="1"/>
  <c r="T1214" i="1"/>
  <c r="Q1214" i="1"/>
  <c r="S1214" i="1" s="1"/>
  <c r="W1214" i="1"/>
  <c r="Z1214" i="1"/>
  <c r="Y1215" i="1"/>
  <c r="P1215" i="1"/>
  <c r="L1216" i="1"/>
  <c r="M1216" i="1" s="1"/>
  <c r="N1216" i="1" s="1"/>
  <c r="O1216" i="1" s="1"/>
  <c r="AB1214" i="1"/>
  <c r="AA1214" i="1"/>
  <c r="U1214" i="1" l="1"/>
  <c r="V1214" i="1" s="1"/>
  <c r="Y1216" i="1"/>
  <c r="P1216" i="1"/>
  <c r="AB1215" i="1"/>
  <c r="AA1215" i="1"/>
  <c r="L1217" i="1"/>
  <c r="M1217" i="1" s="1"/>
  <c r="N1217" i="1" s="1"/>
  <c r="O1217" i="1" s="1"/>
  <c r="X1216" i="1"/>
  <c r="R1216" i="1"/>
  <c r="T1215" i="1"/>
  <c r="Z1215" i="1"/>
  <c r="Q1215" i="1"/>
  <c r="S1215" i="1" s="1"/>
  <c r="W1215" i="1"/>
  <c r="L1218" i="1" l="1"/>
  <c r="M1218" i="1" s="1"/>
  <c r="N1218" i="1" s="1"/>
  <c r="O1218" i="1" s="1"/>
  <c r="W1216" i="1"/>
  <c r="Z1216" i="1"/>
  <c r="Q1216" i="1"/>
  <c r="P1217" i="1"/>
  <c r="Y1217" i="1"/>
  <c r="AA1216" i="1"/>
  <c r="AB1216" i="1"/>
  <c r="U1215" i="1"/>
  <c r="V1215" i="1" s="1"/>
  <c r="S1216" i="1"/>
  <c r="R1217" i="1"/>
  <c r="T1216" i="1"/>
  <c r="X1217" i="1"/>
  <c r="X1218" i="1" l="1"/>
  <c r="U1216" i="1"/>
  <c r="V1216" i="1" s="1"/>
  <c r="AB1217" i="1"/>
  <c r="AA1217" i="1"/>
  <c r="W1217" i="1"/>
  <c r="Z1217" i="1"/>
  <c r="Q1217" i="1"/>
  <c r="S1217" i="1" s="1"/>
  <c r="Y1218" i="1"/>
  <c r="P1218" i="1"/>
  <c r="R1218" i="1"/>
  <c r="T1217" i="1"/>
  <c r="L1219" i="1"/>
  <c r="M1219" i="1" s="1"/>
  <c r="N1219" i="1" s="1"/>
  <c r="O1219" i="1" s="1"/>
  <c r="U1217" i="1" l="1"/>
  <c r="V1217" i="1" s="1"/>
  <c r="Y1219" i="1"/>
  <c r="P1219" i="1"/>
  <c r="L1220" i="1"/>
  <c r="M1220" i="1" s="1"/>
  <c r="N1220" i="1" s="1"/>
  <c r="O1220" i="1" s="1"/>
  <c r="X1219" i="1"/>
  <c r="Q1218" i="1"/>
  <c r="S1218" i="1" s="1"/>
  <c r="W1218" i="1"/>
  <c r="Z1218" i="1"/>
  <c r="AB1218" i="1"/>
  <c r="AA1218" i="1"/>
  <c r="R1219" i="1"/>
  <c r="T1218" i="1"/>
  <c r="X1220" i="1" l="1"/>
  <c r="R1220" i="1"/>
  <c r="T1219" i="1"/>
  <c r="L1221" i="1"/>
  <c r="M1221" i="1" s="1"/>
  <c r="N1221" i="1" s="1"/>
  <c r="O1221" i="1" s="1"/>
  <c r="Z1219" i="1"/>
  <c r="Q1219" i="1"/>
  <c r="S1219" i="1" s="1"/>
  <c r="W1219" i="1"/>
  <c r="U1218" i="1"/>
  <c r="V1218" i="1" s="1"/>
  <c r="Y1220" i="1"/>
  <c r="P1220" i="1"/>
  <c r="AB1219" i="1"/>
  <c r="AA1219" i="1"/>
  <c r="W1220" i="1" l="1"/>
  <c r="Q1220" i="1"/>
  <c r="Z1220" i="1" s="1"/>
  <c r="AA1220" i="1" s="1"/>
  <c r="AB1220" i="1" s="1"/>
  <c r="P1221" i="1"/>
  <c r="Y1221" i="1"/>
  <c r="X1221" i="1"/>
  <c r="U1219" i="1"/>
  <c r="V1219" i="1" s="1"/>
  <c r="L1222" i="1"/>
  <c r="M1222" i="1" s="1"/>
  <c r="N1222" i="1" s="1"/>
  <c r="O1222" i="1" s="1"/>
  <c r="R1221" i="1"/>
  <c r="T1220" i="1"/>
  <c r="S1220" i="1" l="1"/>
  <c r="U1220" i="1" s="1"/>
  <c r="V1220" i="1" s="1"/>
  <c r="Y1222" i="1"/>
  <c r="P1222" i="1"/>
  <c r="W1221" i="1"/>
  <c r="Q1221" i="1"/>
  <c r="S1221" i="1" s="1"/>
  <c r="L1223" i="1"/>
  <c r="M1223" i="1" s="1"/>
  <c r="N1223" i="1" s="1"/>
  <c r="O1223" i="1" s="1"/>
  <c r="T1221" i="1"/>
  <c r="R1222" i="1"/>
  <c r="X1222" i="1"/>
  <c r="X1223" i="1" l="1"/>
  <c r="Z1221" i="1"/>
  <c r="AA1221" i="1" s="1"/>
  <c r="AB1221" i="1" s="1"/>
  <c r="R1223" i="1"/>
  <c r="T1222" i="1"/>
  <c r="L1224" i="1"/>
  <c r="M1224" i="1" s="1"/>
  <c r="N1224" i="1" s="1"/>
  <c r="O1224" i="1" s="1"/>
  <c r="U1221" i="1"/>
  <c r="V1221" i="1" s="1"/>
  <c r="Q1222" i="1"/>
  <c r="S1222" i="1" s="1"/>
  <c r="W1222" i="1"/>
  <c r="Y1223" i="1"/>
  <c r="P1223" i="1"/>
  <c r="AB1222" i="1"/>
  <c r="AA1222" i="1"/>
  <c r="X1224" i="1" l="1"/>
  <c r="Z1222" i="1"/>
  <c r="L1225" i="1"/>
  <c r="M1225" i="1" s="1"/>
  <c r="N1225" i="1" s="1"/>
  <c r="O1225" i="1" s="1"/>
  <c r="Z1223" i="1"/>
  <c r="Q1223" i="1"/>
  <c r="W1223" i="1"/>
  <c r="AB1223" i="1"/>
  <c r="AA1223" i="1"/>
  <c r="U1222" i="1"/>
  <c r="V1222" i="1" s="1"/>
  <c r="Y1224" i="1"/>
  <c r="P1224" i="1"/>
  <c r="R1224" i="1"/>
  <c r="T1223" i="1"/>
  <c r="S1223" i="1"/>
  <c r="R1225" i="1" l="1"/>
  <c r="T1224" i="1"/>
  <c r="W1224" i="1"/>
  <c r="Z1224" i="1"/>
  <c r="Q1224" i="1"/>
  <c r="S1224" i="1" s="1"/>
  <c r="AA1224" i="1"/>
  <c r="AB1224" i="1"/>
  <c r="L1226" i="1"/>
  <c r="M1226" i="1" s="1"/>
  <c r="N1226" i="1" s="1"/>
  <c r="O1226" i="1" s="1"/>
  <c r="X1226" i="1" s="1"/>
  <c r="U1223" i="1"/>
  <c r="V1223" i="1" s="1"/>
  <c r="X1225" i="1"/>
  <c r="P1225" i="1"/>
  <c r="Y1225" i="1"/>
  <c r="U1224" i="1" l="1"/>
  <c r="V1224" i="1" s="1"/>
  <c r="AB1225" i="1"/>
  <c r="AA1225" i="1"/>
  <c r="T1225" i="1"/>
  <c r="R1226" i="1"/>
  <c r="Y1226" i="1"/>
  <c r="P1226" i="1"/>
  <c r="W1225" i="1"/>
  <c r="Z1225" i="1"/>
  <c r="Q1225" i="1"/>
  <c r="S1225" i="1" s="1"/>
  <c r="L1227" i="1"/>
  <c r="M1227" i="1" s="1"/>
  <c r="N1227" i="1" s="1"/>
  <c r="O1227" i="1" s="1"/>
  <c r="X1227" i="1" l="1"/>
  <c r="U1225" i="1"/>
  <c r="V1225" i="1" s="1"/>
  <c r="P1227" i="1"/>
  <c r="Y1227" i="1"/>
  <c r="R1227" i="1"/>
  <c r="T1226" i="1"/>
  <c r="L1228" i="1"/>
  <c r="M1228" i="1" s="1"/>
  <c r="N1228" i="1" s="1"/>
  <c r="O1228" i="1" s="1"/>
  <c r="Q1226" i="1"/>
  <c r="S1226" i="1" s="1"/>
  <c r="W1226" i="1"/>
  <c r="Z1226" i="1"/>
  <c r="AA1226" i="1" s="1"/>
  <c r="AB1226" i="1" s="1"/>
  <c r="Y1228" i="1" l="1"/>
  <c r="P1228" i="1"/>
  <c r="U1226" i="1"/>
  <c r="V1226" i="1" s="1"/>
  <c r="X1228" i="1"/>
  <c r="R1228" i="1"/>
  <c r="T1227" i="1"/>
  <c r="L1229" i="1"/>
  <c r="M1229" i="1" s="1"/>
  <c r="N1229" i="1" s="1"/>
  <c r="O1229" i="1" s="1"/>
  <c r="AB1227" i="1"/>
  <c r="AA1227" i="1"/>
  <c r="Z1227" i="1"/>
  <c r="W1227" i="1"/>
  <c r="Q1227" i="1"/>
  <c r="S1227" i="1" s="1"/>
  <c r="X1229" i="1" l="1"/>
  <c r="U1227" i="1"/>
  <c r="V1227" i="1" s="1"/>
  <c r="Q1228" i="1"/>
  <c r="S1228" i="1" s="1"/>
  <c r="W1228" i="1"/>
  <c r="Z1228" i="1"/>
  <c r="L1230" i="1"/>
  <c r="M1230" i="1" s="1"/>
  <c r="N1230" i="1" s="1"/>
  <c r="O1230" i="1" s="1"/>
  <c r="R1229" i="1"/>
  <c r="T1228" i="1"/>
  <c r="P1229" i="1"/>
  <c r="Y1229" i="1"/>
  <c r="AA1228" i="1"/>
  <c r="AB1228" i="1"/>
  <c r="U1228" i="1" l="1"/>
  <c r="V1228" i="1" s="1"/>
  <c r="X1230" i="1"/>
  <c r="AB1229" i="1"/>
  <c r="AA1229" i="1"/>
  <c r="T1229" i="1"/>
  <c r="R1230" i="1"/>
  <c r="Z1229" i="1"/>
  <c r="Q1229" i="1"/>
  <c r="S1229" i="1" s="1"/>
  <c r="W1229" i="1"/>
  <c r="Y1230" i="1"/>
  <c r="P1230" i="1"/>
  <c r="L1231" i="1"/>
  <c r="M1231" i="1" s="1"/>
  <c r="N1231" i="1" s="1"/>
  <c r="O1231" i="1" s="1"/>
  <c r="R1231" i="1" l="1"/>
  <c r="T1230" i="1"/>
  <c r="W1230" i="1"/>
  <c r="Q1230" i="1"/>
  <c r="S1230" i="1" s="1"/>
  <c r="Z1230" i="1"/>
  <c r="U1229" i="1"/>
  <c r="V1229" i="1" s="1"/>
  <c r="AA1230" i="1"/>
  <c r="AB1230" i="1"/>
  <c r="P1231" i="1"/>
  <c r="Y1231" i="1"/>
  <c r="L1232" i="1"/>
  <c r="M1232" i="1" s="1"/>
  <c r="N1232" i="1" s="1"/>
  <c r="O1232" i="1" s="1"/>
  <c r="X1231" i="1"/>
  <c r="X1232" i="1" l="1"/>
  <c r="AB1231" i="1"/>
  <c r="AA1231" i="1"/>
  <c r="Y1232" i="1"/>
  <c r="P1232" i="1"/>
  <c r="Z1231" i="1"/>
  <c r="Q1231" i="1"/>
  <c r="S1231" i="1" s="1"/>
  <c r="W1231" i="1"/>
  <c r="T1231" i="1"/>
  <c r="R1232" i="1"/>
  <c r="U1230" i="1"/>
  <c r="V1230" i="1" s="1"/>
  <c r="L1233" i="1"/>
  <c r="M1233" i="1" s="1"/>
  <c r="N1233" i="1" s="1"/>
  <c r="O1233" i="1" s="1"/>
  <c r="X1233" i="1" s="1"/>
  <c r="R1233" i="1" l="1"/>
  <c r="T1232" i="1"/>
  <c r="AA1232" i="1"/>
  <c r="AB1232" i="1"/>
  <c r="L1234" i="1"/>
  <c r="M1234" i="1" s="1"/>
  <c r="N1234" i="1" s="1"/>
  <c r="O1234" i="1" s="1"/>
  <c r="P1233" i="1"/>
  <c r="Y1233" i="1"/>
  <c r="U1231" i="1"/>
  <c r="V1231" i="1" s="1"/>
  <c r="Q1232" i="1"/>
  <c r="S1232" i="1" s="1"/>
  <c r="W1232" i="1"/>
  <c r="Z1232" i="1"/>
  <c r="Z1233" i="1" l="1"/>
  <c r="Q1233" i="1"/>
  <c r="W1233" i="1"/>
  <c r="Y1234" i="1"/>
  <c r="P1234" i="1"/>
  <c r="U1232" i="1"/>
  <c r="V1232" i="1" s="1"/>
  <c r="AB1233" i="1"/>
  <c r="AA1233" i="1"/>
  <c r="L1235" i="1"/>
  <c r="M1235" i="1" s="1"/>
  <c r="N1235" i="1" s="1"/>
  <c r="O1235" i="1" s="1"/>
  <c r="X1234" i="1"/>
  <c r="T1233" i="1"/>
  <c r="R1234" i="1"/>
  <c r="S1233" i="1"/>
  <c r="X1235" i="1" l="1"/>
  <c r="L1236" i="1"/>
  <c r="M1236" i="1" s="1"/>
  <c r="N1236" i="1" s="1"/>
  <c r="O1236" i="1" s="1"/>
  <c r="P1235" i="1"/>
  <c r="Y1235" i="1"/>
  <c r="W1234" i="1"/>
  <c r="Q1234" i="1"/>
  <c r="S1234" i="1" s="1"/>
  <c r="Z1234" i="1"/>
  <c r="R1235" i="1"/>
  <c r="T1234" i="1"/>
  <c r="U1233" i="1"/>
  <c r="V1233" i="1" s="1"/>
  <c r="AA1234" i="1"/>
  <c r="AB1234" i="1"/>
  <c r="X1236" i="1" l="1"/>
  <c r="T1235" i="1"/>
  <c r="R1236" i="1"/>
  <c r="U1234" i="1"/>
  <c r="V1234" i="1" s="1"/>
  <c r="Z1235" i="1"/>
  <c r="W1235" i="1"/>
  <c r="Q1235" i="1"/>
  <c r="S1235" i="1" s="1"/>
  <c r="Y1236" i="1"/>
  <c r="P1236" i="1"/>
  <c r="AB1235" i="1"/>
  <c r="AA1235" i="1"/>
  <c r="L1237" i="1"/>
  <c r="M1237" i="1" s="1"/>
  <c r="N1237" i="1" s="1"/>
  <c r="O1237" i="1" s="1"/>
  <c r="AA1236" i="1" l="1"/>
  <c r="AB1236" i="1"/>
  <c r="R1237" i="1"/>
  <c r="T1236" i="1"/>
  <c r="L1238" i="1"/>
  <c r="M1238" i="1" s="1"/>
  <c r="N1238" i="1" s="1"/>
  <c r="O1238" i="1" s="1"/>
  <c r="Q1236" i="1"/>
  <c r="S1236" i="1" s="1"/>
  <c r="W1236" i="1"/>
  <c r="Z1236" i="1"/>
  <c r="P1237" i="1"/>
  <c r="Y1237" i="1"/>
  <c r="X1237" i="1"/>
  <c r="U1235" i="1"/>
  <c r="V1235" i="1" s="1"/>
  <c r="AB1237" i="1" l="1"/>
  <c r="AA1237" i="1"/>
  <c r="Y1238" i="1"/>
  <c r="R1238" i="1"/>
  <c r="P1238" i="1"/>
  <c r="T1237" i="1"/>
  <c r="L1239" i="1"/>
  <c r="M1239" i="1" s="1"/>
  <c r="N1239" i="1" s="1"/>
  <c r="O1239" i="1" s="1"/>
  <c r="Z1237" i="1"/>
  <c r="Q1237" i="1"/>
  <c r="S1237" i="1" s="1"/>
  <c r="W1237" i="1"/>
  <c r="X1238" i="1"/>
  <c r="U1236" i="1"/>
  <c r="V1236" i="1" s="1"/>
  <c r="X1239" i="1" l="1"/>
  <c r="AA1238" i="1"/>
  <c r="AB1238" i="1"/>
  <c r="U1237" i="1"/>
  <c r="V1237" i="1" s="1"/>
  <c r="L1240" i="1"/>
  <c r="M1240" i="1" s="1"/>
  <c r="N1240" i="1" s="1"/>
  <c r="O1240" i="1" s="1"/>
  <c r="W1238" i="1"/>
  <c r="Q1238" i="1"/>
  <c r="S1238" i="1" s="1"/>
  <c r="Z1238" i="1"/>
  <c r="P1239" i="1"/>
  <c r="Y1239" i="1"/>
  <c r="R1239" i="1"/>
  <c r="T1238" i="1"/>
  <c r="X1240" i="1" l="1"/>
  <c r="U1238" i="1"/>
  <c r="V1238" i="1" s="1"/>
  <c r="L1241" i="1"/>
  <c r="M1241" i="1" s="1"/>
  <c r="N1241" i="1" s="1"/>
  <c r="O1241" i="1" s="1"/>
  <c r="AB1239" i="1"/>
  <c r="AA1239" i="1"/>
  <c r="T1239" i="1"/>
  <c r="R1240" i="1"/>
  <c r="Z1239" i="1"/>
  <c r="Q1239" i="1"/>
  <c r="S1239" i="1" s="1"/>
  <c r="W1239" i="1"/>
  <c r="Y1240" i="1"/>
  <c r="P1240" i="1"/>
  <c r="AA1240" i="1" l="1"/>
  <c r="AB1240" i="1"/>
  <c r="R1241" i="1"/>
  <c r="T1240" i="1"/>
  <c r="L1242" i="1"/>
  <c r="M1242" i="1" s="1"/>
  <c r="N1242" i="1" s="1"/>
  <c r="O1242" i="1" s="1"/>
  <c r="Q1240" i="1"/>
  <c r="S1240" i="1" s="1"/>
  <c r="W1240" i="1"/>
  <c r="Z1240" i="1"/>
  <c r="U1239" i="1"/>
  <c r="V1239" i="1" s="1"/>
  <c r="P1241" i="1"/>
  <c r="Y1241" i="1"/>
  <c r="X1241" i="1"/>
  <c r="AB1241" i="1" l="1"/>
  <c r="AA1241" i="1"/>
  <c r="Z1241" i="1"/>
  <c r="Q1241" i="1"/>
  <c r="S1241" i="1" s="1"/>
  <c r="W1241" i="1"/>
  <c r="Y1242" i="1"/>
  <c r="P1242" i="1"/>
  <c r="T1241" i="1"/>
  <c r="R1242" i="1"/>
  <c r="L1243" i="1"/>
  <c r="M1243" i="1" s="1"/>
  <c r="N1243" i="1" s="1"/>
  <c r="O1243" i="1" s="1"/>
  <c r="X1242" i="1"/>
  <c r="U1240" i="1"/>
  <c r="V1240" i="1" s="1"/>
  <c r="P1243" i="1" l="1"/>
  <c r="Y1243" i="1"/>
  <c r="W1242" i="1"/>
  <c r="Q1242" i="1"/>
  <c r="S1242" i="1" s="1"/>
  <c r="Z1242" i="1"/>
  <c r="AA1242" i="1"/>
  <c r="AB1242" i="1" s="1"/>
  <c r="R1243" i="1"/>
  <c r="T1242" i="1"/>
  <c r="X1243" i="1"/>
  <c r="L1244" i="1"/>
  <c r="M1244" i="1" s="1"/>
  <c r="N1244" i="1" s="1"/>
  <c r="O1244" i="1" s="1"/>
  <c r="U1241" i="1"/>
  <c r="V1241" i="1" s="1"/>
  <c r="U1242" i="1" l="1"/>
  <c r="V1242" i="1" s="1"/>
  <c r="AB1243" i="1"/>
  <c r="AA1243" i="1"/>
  <c r="Y1244" i="1"/>
  <c r="P1244" i="1"/>
  <c r="X1244" i="1"/>
  <c r="T1243" i="1"/>
  <c r="R1244" i="1"/>
  <c r="L1245" i="1"/>
  <c r="M1245" i="1" s="1"/>
  <c r="N1245" i="1" s="1"/>
  <c r="O1245" i="1" s="1"/>
  <c r="Z1243" i="1"/>
  <c r="W1243" i="1"/>
  <c r="Q1243" i="1"/>
  <c r="S1243" i="1" s="1"/>
  <c r="X1245" i="1" l="1"/>
  <c r="R1245" i="1"/>
  <c r="T1244" i="1"/>
  <c r="L1246" i="1"/>
  <c r="M1246" i="1" s="1"/>
  <c r="N1246" i="1" s="1"/>
  <c r="O1246" i="1" s="1"/>
  <c r="U1243" i="1"/>
  <c r="V1243" i="1" s="1"/>
  <c r="AA1244" i="1"/>
  <c r="AB1244" i="1"/>
  <c r="P1245" i="1"/>
  <c r="Y1245" i="1"/>
  <c r="Q1244" i="1"/>
  <c r="S1244" i="1" s="1"/>
  <c r="W1244" i="1"/>
  <c r="Z1244" i="1"/>
  <c r="X1246" i="1" l="1"/>
  <c r="L1247" i="1"/>
  <c r="M1247" i="1" s="1"/>
  <c r="N1247" i="1" s="1"/>
  <c r="O1247" i="1" s="1"/>
  <c r="U1244" i="1"/>
  <c r="V1244" i="1" s="1"/>
  <c r="AB1245" i="1"/>
  <c r="AA1245" i="1"/>
  <c r="Z1245" i="1"/>
  <c r="Q1245" i="1"/>
  <c r="S1245" i="1" s="1"/>
  <c r="W1245" i="1"/>
  <c r="Y1246" i="1"/>
  <c r="P1246" i="1"/>
  <c r="T1245" i="1"/>
  <c r="R1246" i="1"/>
  <c r="X1247" i="1" l="1"/>
  <c r="U1245" i="1"/>
  <c r="V1245" i="1" s="1"/>
  <c r="W1246" i="1"/>
  <c r="Q1246" i="1"/>
  <c r="S1246" i="1" s="1"/>
  <c r="Z1246" i="1"/>
  <c r="AA1246" i="1"/>
  <c r="AB1246" i="1"/>
  <c r="L1248" i="1"/>
  <c r="M1248" i="1" s="1"/>
  <c r="N1248" i="1" s="1"/>
  <c r="O1248" i="1" s="1"/>
  <c r="R1247" i="1"/>
  <c r="T1246" i="1"/>
  <c r="P1247" i="1"/>
  <c r="Y1247" i="1"/>
  <c r="U1246" i="1" l="1"/>
  <c r="V1246" i="1" s="1"/>
  <c r="Z1247" i="1"/>
  <c r="Q1247" i="1"/>
  <c r="S1247" i="1" s="1"/>
  <c r="W1247" i="1"/>
  <c r="Y1248" i="1"/>
  <c r="P1248" i="1"/>
  <c r="L1249" i="1"/>
  <c r="M1249" i="1" s="1"/>
  <c r="N1249" i="1" s="1"/>
  <c r="O1249" i="1" s="1"/>
  <c r="AB1247" i="1"/>
  <c r="AA1247" i="1"/>
  <c r="T1247" i="1"/>
  <c r="R1248" i="1"/>
  <c r="X1248" i="1"/>
  <c r="U1247" i="1" l="1"/>
  <c r="V1247" i="1" s="1"/>
  <c r="L1250" i="1"/>
  <c r="M1250" i="1" s="1"/>
  <c r="N1250" i="1" s="1"/>
  <c r="O1250" i="1" s="1"/>
  <c r="AA1248" i="1"/>
  <c r="AB1248" i="1"/>
  <c r="P1249" i="1"/>
  <c r="Y1249" i="1"/>
  <c r="Q1248" i="1"/>
  <c r="W1248" i="1"/>
  <c r="Z1248" i="1"/>
  <c r="R1249" i="1"/>
  <c r="S1248" i="1"/>
  <c r="T1248" i="1"/>
  <c r="X1249" i="1"/>
  <c r="X1250" i="1" l="1"/>
  <c r="T1249" i="1"/>
  <c r="R1250" i="1"/>
  <c r="AB1249" i="1"/>
  <c r="AA1249" i="1"/>
  <c r="Y1250" i="1"/>
  <c r="P1250" i="1"/>
  <c r="U1248" i="1"/>
  <c r="V1248" i="1" s="1"/>
  <c r="Z1249" i="1"/>
  <c r="Q1249" i="1"/>
  <c r="S1249" i="1" s="1"/>
  <c r="W1249" i="1"/>
  <c r="L1251" i="1"/>
  <c r="M1251" i="1" s="1"/>
  <c r="N1251" i="1" s="1"/>
  <c r="O1251" i="1" s="1"/>
  <c r="X1251" i="1" s="1"/>
  <c r="W1250" i="1" l="1"/>
  <c r="Q1250" i="1"/>
  <c r="S1250" i="1" s="1"/>
  <c r="Z1250" i="1"/>
  <c r="AA1250" i="1"/>
  <c r="AB1250" i="1" s="1"/>
  <c r="L1252" i="1"/>
  <c r="M1252" i="1" s="1"/>
  <c r="N1252" i="1" s="1"/>
  <c r="O1252" i="1" s="1"/>
  <c r="R1251" i="1"/>
  <c r="T1250" i="1"/>
  <c r="P1251" i="1"/>
  <c r="Y1251" i="1"/>
  <c r="U1249" i="1"/>
  <c r="V1249" i="1" s="1"/>
  <c r="X1252" i="1" l="1"/>
  <c r="W1251" i="1"/>
  <c r="Q1251" i="1"/>
  <c r="Z1251" i="1" s="1"/>
  <c r="AA1251" i="1" s="1"/>
  <c r="AB1251" i="1" s="1"/>
  <c r="Y1252" i="1"/>
  <c r="P1252" i="1"/>
  <c r="U1250" i="1"/>
  <c r="V1250" i="1" s="1"/>
  <c r="L1253" i="1"/>
  <c r="M1253" i="1" s="1"/>
  <c r="N1253" i="1" s="1"/>
  <c r="O1253" i="1" s="1"/>
  <c r="T1251" i="1"/>
  <c r="R1252" i="1"/>
  <c r="S1251" i="1"/>
  <c r="U1251" i="1" l="1"/>
  <c r="V1251" i="1" s="1"/>
  <c r="P1253" i="1"/>
  <c r="Y1253" i="1"/>
  <c r="Q1252" i="1"/>
  <c r="S1252" i="1" s="1"/>
  <c r="W1252" i="1"/>
  <c r="Z1252" i="1"/>
  <c r="AA1252" i="1"/>
  <c r="AB1252" i="1"/>
  <c r="R1253" i="1"/>
  <c r="T1252" i="1"/>
  <c r="L1254" i="1"/>
  <c r="M1254" i="1" s="1"/>
  <c r="N1254" i="1" s="1"/>
  <c r="O1254" i="1" s="1"/>
  <c r="X1254" i="1" s="1"/>
  <c r="X1253" i="1"/>
  <c r="L1255" i="1" l="1"/>
  <c r="M1255" i="1" s="1"/>
  <c r="N1255" i="1" s="1"/>
  <c r="O1255" i="1" s="1"/>
  <c r="U1252" i="1"/>
  <c r="V1252" i="1" s="1"/>
  <c r="AB1253" i="1"/>
  <c r="AA1253" i="1"/>
  <c r="Y1254" i="1"/>
  <c r="P1254" i="1"/>
  <c r="T1253" i="1"/>
  <c r="R1254" i="1"/>
  <c r="Z1253" i="1"/>
  <c r="Q1253" i="1"/>
  <c r="S1253" i="1" s="1"/>
  <c r="W1253" i="1"/>
  <c r="X1255" i="1" l="1"/>
  <c r="W1254" i="1"/>
  <c r="Q1254" i="1"/>
  <c r="Z1254" i="1"/>
  <c r="AA1254" i="1"/>
  <c r="AB1254" i="1"/>
  <c r="S1254" i="1"/>
  <c r="R1255" i="1"/>
  <c r="T1254" i="1"/>
  <c r="L1256" i="1"/>
  <c r="M1256" i="1" s="1"/>
  <c r="N1256" i="1" s="1"/>
  <c r="O1256" i="1" s="1"/>
  <c r="U1253" i="1"/>
  <c r="V1253" i="1" s="1"/>
  <c r="P1255" i="1"/>
  <c r="Y1255" i="1"/>
  <c r="U1254" i="1" l="1"/>
  <c r="V1254" i="1" s="1"/>
  <c r="T1255" i="1"/>
  <c r="R1256" i="1"/>
  <c r="Z1255" i="1"/>
  <c r="Q1255" i="1"/>
  <c r="S1255" i="1" s="1"/>
  <c r="W1255" i="1"/>
  <c r="AB1255" i="1"/>
  <c r="AA1255" i="1"/>
  <c r="Y1256" i="1"/>
  <c r="P1256" i="1"/>
  <c r="X1256" i="1"/>
  <c r="L1257" i="1"/>
  <c r="M1257" i="1" s="1"/>
  <c r="N1257" i="1" s="1"/>
  <c r="O1257" i="1" s="1"/>
  <c r="X1257" i="1" s="1"/>
  <c r="R1257" i="1" l="1"/>
  <c r="T1256" i="1"/>
  <c r="Q1256" i="1"/>
  <c r="S1256" i="1" s="1"/>
  <c r="W1256" i="1"/>
  <c r="Z1256" i="1"/>
  <c r="L1258" i="1"/>
  <c r="M1258" i="1" s="1"/>
  <c r="N1258" i="1" s="1"/>
  <c r="O1258" i="1" s="1"/>
  <c r="P1257" i="1"/>
  <c r="Y1257" i="1"/>
  <c r="AA1256" i="1"/>
  <c r="AB1256" i="1"/>
  <c r="U1255" i="1"/>
  <c r="V1255" i="1" s="1"/>
  <c r="Y1258" i="1" l="1"/>
  <c r="P1258" i="1"/>
  <c r="AB1257" i="1"/>
  <c r="AA1257" i="1"/>
  <c r="L1259" i="1"/>
  <c r="M1259" i="1" s="1"/>
  <c r="N1259" i="1" s="1"/>
  <c r="O1259" i="1" s="1"/>
  <c r="U1256" i="1"/>
  <c r="V1256" i="1" s="1"/>
  <c r="X1258" i="1"/>
  <c r="Z1257" i="1"/>
  <c r="Q1257" i="1"/>
  <c r="W1257" i="1"/>
  <c r="T1257" i="1"/>
  <c r="R1258" i="1"/>
  <c r="S1257" i="1"/>
  <c r="U1257" i="1" l="1"/>
  <c r="V1257" i="1" s="1"/>
  <c r="L1260" i="1"/>
  <c r="M1260" i="1" s="1"/>
  <c r="N1260" i="1" s="1"/>
  <c r="O1260" i="1" s="1"/>
  <c r="W1258" i="1"/>
  <c r="Q1258" i="1"/>
  <c r="S1258" i="1" s="1"/>
  <c r="Z1258" i="1"/>
  <c r="R1259" i="1"/>
  <c r="T1258" i="1"/>
  <c r="P1259" i="1"/>
  <c r="Y1259" i="1"/>
  <c r="AA1258" i="1"/>
  <c r="AB1258" i="1"/>
  <c r="X1259" i="1"/>
  <c r="X1260" i="1" s="1"/>
  <c r="T1259" i="1" l="1"/>
  <c r="U1258" i="1"/>
  <c r="V1258" i="1" s="1"/>
  <c r="Y1260" i="1"/>
  <c r="R1260" i="1"/>
  <c r="P1260" i="1"/>
  <c r="AB1259" i="1"/>
  <c r="AA1259" i="1"/>
  <c r="Z1259" i="1"/>
  <c r="W1259" i="1"/>
  <c r="Q1259" i="1"/>
  <c r="S1259" i="1" s="1"/>
  <c r="L1261" i="1"/>
  <c r="M1261" i="1" s="1"/>
  <c r="N1261" i="1" s="1"/>
  <c r="O1261" i="1" s="1"/>
  <c r="Q1260" i="1" l="1"/>
  <c r="S1260" i="1" s="1"/>
  <c r="W1260" i="1"/>
  <c r="Z1260" i="1"/>
  <c r="L1262" i="1"/>
  <c r="M1262" i="1" s="1"/>
  <c r="N1262" i="1" s="1"/>
  <c r="O1262" i="1" s="1"/>
  <c r="R1261" i="1"/>
  <c r="T1260" i="1"/>
  <c r="AA1260" i="1"/>
  <c r="AB1260" i="1"/>
  <c r="P1261" i="1"/>
  <c r="Y1261" i="1"/>
  <c r="X1261" i="1"/>
  <c r="U1259" i="1"/>
  <c r="V1259" i="1" s="1"/>
  <c r="U1260" i="1" l="1"/>
  <c r="V1260" i="1" s="1"/>
  <c r="AB1261" i="1"/>
  <c r="AA1261" i="1"/>
  <c r="L1263" i="1"/>
  <c r="M1263" i="1" s="1"/>
  <c r="N1263" i="1" s="1"/>
  <c r="O1263" i="1" s="1"/>
  <c r="Z1261" i="1"/>
  <c r="Q1261" i="1"/>
  <c r="S1261" i="1" s="1"/>
  <c r="W1261" i="1"/>
  <c r="T1261" i="1"/>
  <c r="R1262" i="1"/>
  <c r="X1262" i="1"/>
  <c r="Y1262" i="1"/>
  <c r="P1262" i="1"/>
  <c r="X1263" i="1" l="1"/>
  <c r="U1261" i="1"/>
  <c r="V1261" i="1" s="1"/>
  <c r="L1264" i="1"/>
  <c r="M1264" i="1" s="1"/>
  <c r="N1264" i="1" s="1"/>
  <c r="O1264" i="1" s="1"/>
  <c r="P1263" i="1"/>
  <c r="Y1263" i="1"/>
  <c r="W1262" i="1"/>
  <c r="Q1262" i="1"/>
  <c r="Z1262" i="1"/>
  <c r="AA1262" i="1"/>
  <c r="AB1262" i="1"/>
  <c r="S1262" i="1"/>
  <c r="R1263" i="1"/>
  <c r="T1262" i="1"/>
  <c r="X1264" i="1" l="1"/>
  <c r="T1263" i="1"/>
  <c r="R1264" i="1"/>
  <c r="Z1263" i="1"/>
  <c r="Q1263" i="1"/>
  <c r="S1263" i="1" s="1"/>
  <c r="W1263" i="1"/>
  <c r="Y1264" i="1"/>
  <c r="P1264" i="1"/>
  <c r="U1262" i="1"/>
  <c r="V1262" i="1" s="1"/>
  <c r="AB1263" i="1"/>
  <c r="AA1263" i="1"/>
  <c r="L1265" i="1"/>
  <c r="M1265" i="1" s="1"/>
  <c r="N1265" i="1" s="1"/>
  <c r="O1265" i="1" s="1"/>
  <c r="X1265" i="1" s="1"/>
  <c r="AA1264" i="1" l="1"/>
  <c r="AB1264" i="1"/>
  <c r="R1265" i="1"/>
  <c r="T1264" i="1"/>
  <c r="L1266" i="1"/>
  <c r="M1266" i="1" s="1"/>
  <c r="N1266" i="1" s="1"/>
  <c r="O1266" i="1" s="1"/>
  <c r="P1265" i="1"/>
  <c r="Y1265" i="1"/>
  <c r="Q1264" i="1"/>
  <c r="S1264" i="1" s="1"/>
  <c r="W1264" i="1"/>
  <c r="Z1264" i="1"/>
  <c r="U1263" i="1"/>
  <c r="V1263" i="1" s="1"/>
  <c r="Y1266" i="1" l="1"/>
  <c r="P1266" i="1"/>
  <c r="T1265" i="1"/>
  <c r="R1266" i="1"/>
  <c r="Z1265" i="1"/>
  <c r="Q1265" i="1"/>
  <c r="S1265" i="1" s="1"/>
  <c r="W1265" i="1"/>
  <c r="AB1265" i="1"/>
  <c r="AA1265" i="1"/>
  <c r="L1267" i="1"/>
  <c r="M1267" i="1" s="1"/>
  <c r="N1267" i="1" s="1"/>
  <c r="O1267" i="1" s="1"/>
  <c r="X1266" i="1"/>
  <c r="U1264" i="1"/>
  <c r="V1264" i="1" s="1"/>
  <c r="P1267" i="1" l="1"/>
  <c r="Y1267" i="1"/>
  <c r="W1266" i="1"/>
  <c r="Q1266" i="1"/>
  <c r="S1266" i="1" s="1"/>
  <c r="Z1266" i="1"/>
  <c r="AA1266" i="1"/>
  <c r="AB1266" i="1"/>
  <c r="U1265" i="1"/>
  <c r="V1265" i="1" s="1"/>
  <c r="L1268" i="1"/>
  <c r="M1268" i="1" s="1"/>
  <c r="N1268" i="1" s="1"/>
  <c r="O1268" i="1" s="1"/>
  <c r="R1267" i="1"/>
  <c r="T1266" i="1"/>
  <c r="X1267" i="1"/>
  <c r="Y1268" i="1" l="1"/>
  <c r="P1268" i="1"/>
  <c r="AB1267" i="1"/>
  <c r="AA1267" i="1"/>
  <c r="U1266" i="1"/>
  <c r="V1266" i="1" s="1"/>
  <c r="L1269" i="1"/>
  <c r="M1269" i="1" s="1"/>
  <c r="N1269" i="1" s="1"/>
  <c r="O1269" i="1" s="1"/>
  <c r="X1268" i="1"/>
  <c r="T1267" i="1"/>
  <c r="R1268" i="1"/>
  <c r="Z1267" i="1"/>
  <c r="W1267" i="1"/>
  <c r="Q1267" i="1"/>
  <c r="S1267" i="1" s="1"/>
  <c r="R1269" i="1" l="1"/>
  <c r="T1268" i="1"/>
  <c r="P1269" i="1"/>
  <c r="Y1269" i="1"/>
  <c r="Q1268" i="1"/>
  <c r="S1268" i="1" s="1"/>
  <c r="W1268" i="1"/>
  <c r="Z1268" i="1"/>
  <c r="L1270" i="1"/>
  <c r="M1270" i="1" s="1"/>
  <c r="N1270" i="1" s="1"/>
  <c r="O1270" i="1" s="1"/>
  <c r="U1267" i="1"/>
  <c r="V1267" i="1" s="1"/>
  <c r="X1269" i="1"/>
  <c r="AA1268" i="1"/>
  <c r="AB1268" i="1"/>
  <c r="Y1270" i="1" l="1"/>
  <c r="P1270" i="1"/>
  <c r="U1268" i="1"/>
  <c r="V1268" i="1" s="1"/>
  <c r="L1271" i="1"/>
  <c r="M1271" i="1" s="1"/>
  <c r="N1271" i="1" s="1"/>
  <c r="O1271" i="1" s="1"/>
  <c r="X1270" i="1"/>
  <c r="Z1269" i="1"/>
  <c r="Q1269" i="1"/>
  <c r="S1269" i="1" s="1"/>
  <c r="W1269" i="1"/>
  <c r="AB1269" i="1"/>
  <c r="AA1269" i="1"/>
  <c r="T1269" i="1"/>
  <c r="R1270" i="1"/>
  <c r="W1270" i="1" l="1"/>
  <c r="Q1270" i="1"/>
  <c r="S1270" i="1" s="1"/>
  <c r="Z1270" i="1"/>
  <c r="R1271" i="1"/>
  <c r="T1270" i="1"/>
  <c r="L1272" i="1"/>
  <c r="M1272" i="1" s="1"/>
  <c r="N1272" i="1" s="1"/>
  <c r="O1272" i="1" s="1"/>
  <c r="AA1270" i="1"/>
  <c r="AB1270" i="1" s="1"/>
  <c r="U1269" i="1"/>
  <c r="V1269" i="1" s="1"/>
  <c r="P1271" i="1"/>
  <c r="Y1271" i="1"/>
  <c r="X1271" i="1"/>
  <c r="Y1272" i="1" l="1"/>
  <c r="P1272" i="1"/>
  <c r="L1273" i="1"/>
  <c r="M1273" i="1" s="1"/>
  <c r="N1273" i="1" s="1"/>
  <c r="O1273" i="1" s="1"/>
  <c r="Q1271" i="1"/>
  <c r="Z1271" i="1" s="1"/>
  <c r="AA1271" i="1" s="1"/>
  <c r="AB1271" i="1" s="1"/>
  <c r="W1271" i="1"/>
  <c r="U1270" i="1"/>
  <c r="V1270" i="1" s="1"/>
  <c r="X1272" i="1"/>
  <c r="T1271" i="1"/>
  <c r="S1271" i="1"/>
  <c r="R1272" i="1"/>
  <c r="P1273" i="1" l="1"/>
  <c r="Y1273" i="1"/>
  <c r="R1273" i="1"/>
  <c r="T1272" i="1"/>
  <c r="Q1272" i="1"/>
  <c r="S1272" i="1" s="1"/>
  <c r="W1272" i="1"/>
  <c r="Z1272" i="1"/>
  <c r="X1273" i="1"/>
  <c r="U1271" i="1"/>
  <c r="V1271" i="1" s="1"/>
  <c r="L1274" i="1"/>
  <c r="M1274" i="1" s="1"/>
  <c r="N1274" i="1" s="1"/>
  <c r="O1274" i="1" s="1"/>
  <c r="X1274" i="1" s="1"/>
  <c r="AA1272" i="1"/>
  <c r="AB1272" i="1"/>
  <c r="L1275" i="1" l="1"/>
  <c r="M1275" i="1" s="1"/>
  <c r="N1275" i="1" s="1"/>
  <c r="O1275" i="1" s="1"/>
  <c r="AB1273" i="1"/>
  <c r="AA1273" i="1"/>
  <c r="U1272" i="1"/>
  <c r="V1272" i="1" s="1"/>
  <c r="T1273" i="1"/>
  <c r="R1274" i="1"/>
  <c r="Y1274" i="1"/>
  <c r="P1274" i="1"/>
  <c r="Z1273" i="1"/>
  <c r="Q1273" i="1"/>
  <c r="S1273" i="1" s="1"/>
  <c r="W1273" i="1"/>
  <c r="R1275" i="1" l="1"/>
  <c r="T1274" i="1"/>
  <c r="AA1274" i="1"/>
  <c r="AB1274" i="1"/>
  <c r="U1273" i="1"/>
  <c r="V1273" i="1" s="1"/>
  <c r="L1276" i="1"/>
  <c r="M1276" i="1" s="1"/>
  <c r="N1276" i="1" s="1"/>
  <c r="O1276" i="1" s="1"/>
  <c r="W1274" i="1"/>
  <c r="Q1274" i="1"/>
  <c r="S1274" i="1" s="1"/>
  <c r="Z1274" i="1"/>
  <c r="X1275" i="1"/>
  <c r="P1275" i="1"/>
  <c r="Y1275" i="1"/>
  <c r="X1276" i="1" l="1"/>
  <c r="AB1275" i="1"/>
  <c r="AA1275" i="1"/>
  <c r="L1277" i="1"/>
  <c r="M1277" i="1" s="1"/>
  <c r="N1277" i="1" s="1"/>
  <c r="O1277" i="1" s="1"/>
  <c r="U1274" i="1"/>
  <c r="V1274" i="1" s="1"/>
  <c r="T1275" i="1"/>
  <c r="R1276" i="1"/>
  <c r="Y1276" i="1"/>
  <c r="P1276" i="1"/>
  <c r="Z1275" i="1"/>
  <c r="W1275" i="1"/>
  <c r="Q1275" i="1"/>
  <c r="S1275" i="1" s="1"/>
  <c r="R1277" i="1" l="1"/>
  <c r="T1276" i="1"/>
  <c r="P1277" i="1"/>
  <c r="Y1277" i="1"/>
  <c r="L1278" i="1"/>
  <c r="M1278" i="1" s="1"/>
  <c r="N1278" i="1" s="1"/>
  <c r="O1278" i="1" s="1"/>
  <c r="Q1276" i="1"/>
  <c r="S1276" i="1" s="1"/>
  <c r="W1276" i="1"/>
  <c r="Z1276" i="1"/>
  <c r="X1277" i="1"/>
  <c r="U1275" i="1"/>
  <c r="V1275" i="1" s="1"/>
  <c r="AA1276" i="1"/>
  <c r="AB1276" i="1"/>
  <c r="X1278" i="1" l="1"/>
  <c r="Z1277" i="1"/>
  <c r="Q1277" i="1"/>
  <c r="S1277" i="1" s="1"/>
  <c r="W1277" i="1"/>
  <c r="L1279" i="1"/>
  <c r="M1279" i="1" s="1"/>
  <c r="N1279" i="1" s="1"/>
  <c r="O1279" i="1" s="1"/>
  <c r="U1276" i="1"/>
  <c r="V1276" i="1" s="1"/>
  <c r="Y1278" i="1"/>
  <c r="P1278" i="1"/>
  <c r="AB1277" i="1"/>
  <c r="AA1277" i="1"/>
  <c r="T1277" i="1"/>
  <c r="R1278" i="1"/>
  <c r="U1277" i="1" l="1"/>
  <c r="V1277" i="1" s="1"/>
  <c r="X1279" i="1"/>
  <c r="AA1278" i="1"/>
  <c r="AB1278" i="1"/>
  <c r="P1279" i="1"/>
  <c r="Y1279" i="1"/>
  <c r="R1279" i="1"/>
  <c r="T1278" i="1"/>
  <c r="W1278" i="1"/>
  <c r="Q1278" i="1"/>
  <c r="S1278" i="1" s="1"/>
  <c r="Z1278" i="1"/>
  <c r="L1280" i="1"/>
  <c r="M1280" i="1" s="1"/>
  <c r="N1280" i="1" s="1"/>
  <c r="O1280" i="1" s="1"/>
  <c r="X1280" i="1" s="1"/>
  <c r="T1279" i="1" l="1"/>
  <c r="R1280" i="1"/>
  <c r="Z1279" i="1"/>
  <c r="Q1279" i="1"/>
  <c r="S1279" i="1" s="1"/>
  <c r="W1279" i="1"/>
  <c r="L1281" i="1"/>
  <c r="M1281" i="1" s="1"/>
  <c r="N1281" i="1" s="1"/>
  <c r="O1281" i="1" s="1"/>
  <c r="U1278" i="1"/>
  <c r="V1278" i="1" s="1"/>
  <c r="Y1280" i="1"/>
  <c r="P1280" i="1"/>
  <c r="AB1279" i="1"/>
  <c r="AA1279" i="1"/>
  <c r="P1281" i="1" l="1"/>
  <c r="Y1281" i="1"/>
  <c r="R1281" i="1"/>
  <c r="T1280" i="1"/>
  <c r="Q1280" i="1"/>
  <c r="S1280" i="1" s="1"/>
  <c r="W1280" i="1"/>
  <c r="Z1280" i="1"/>
  <c r="AA1280" i="1"/>
  <c r="AB1280" i="1"/>
  <c r="L1282" i="1"/>
  <c r="M1282" i="1" s="1"/>
  <c r="N1282" i="1" s="1"/>
  <c r="O1282" i="1" s="1"/>
  <c r="X1282" i="1" s="1"/>
  <c r="X1281" i="1"/>
  <c r="U1279" i="1"/>
  <c r="V1279" i="1" s="1"/>
  <c r="T1281" i="1" l="1"/>
  <c r="R1282" i="1"/>
  <c r="AB1281" i="1"/>
  <c r="AA1281" i="1"/>
  <c r="L1283" i="1"/>
  <c r="M1283" i="1" s="1"/>
  <c r="N1283" i="1" s="1"/>
  <c r="O1283" i="1" s="1"/>
  <c r="U1280" i="1"/>
  <c r="V1280" i="1" s="1"/>
  <c r="Y1282" i="1"/>
  <c r="P1282" i="1"/>
  <c r="Z1281" i="1"/>
  <c r="Q1281" i="1"/>
  <c r="S1281" i="1" s="1"/>
  <c r="W1281" i="1"/>
  <c r="X1283" i="1" l="1"/>
  <c r="W1282" i="1"/>
  <c r="Q1282" i="1"/>
  <c r="S1282" i="1" s="1"/>
  <c r="Z1282" i="1"/>
  <c r="L1284" i="1"/>
  <c r="M1284" i="1" s="1"/>
  <c r="N1284" i="1" s="1"/>
  <c r="O1284" i="1" s="1"/>
  <c r="AA1282" i="1"/>
  <c r="AB1282" i="1"/>
  <c r="P1283" i="1"/>
  <c r="R1283" i="1"/>
  <c r="Y1283" i="1"/>
  <c r="T1282" i="1"/>
  <c r="U1281" i="1"/>
  <c r="V1281" i="1" s="1"/>
  <c r="Z1283" i="1" l="1"/>
  <c r="W1283" i="1"/>
  <c r="Q1283" i="1"/>
  <c r="L1285" i="1"/>
  <c r="M1285" i="1" s="1"/>
  <c r="N1285" i="1" s="1"/>
  <c r="O1285" i="1" s="1"/>
  <c r="X1284" i="1"/>
  <c r="AB1283" i="1"/>
  <c r="AA1283" i="1"/>
  <c r="U1282" i="1"/>
  <c r="V1282" i="1" s="1"/>
  <c r="T1283" i="1"/>
  <c r="R1284" i="1"/>
  <c r="S1283" i="1"/>
  <c r="Y1284" i="1"/>
  <c r="P1284" i="1"/>
  <c r="X1285" i="1" l="1"/>
  <c r="R1285" i="1"/>
  <c r="T1284" i="1"/>
  <c r="Q1284" i="1"/>
  <c r="S1284" i="1" s="1"/>
  <c r="W1284" i="1"/>
  <c r="Z1284" i="1"/>
  <c r="U1283" i="1"/>
  <c r="V1283" i="1" s="1"/>
  <c r="P1285" i="1"/>
  <c r="Y1285" i="1"/>
  <c r="AA1284" i="1"/>
  <c r="AB1284" i="1"/>
  <c r="L1286" i="1"/>
  <c r="M1286" i="1" s="1"/>
  <c r="N1286" i="1" s="1"/>
  <c r="O1286" i="1" s="1"/>
  <c r="Q1285" i="1" l="1"/>
  <c r="Z1285" i="1" s="1"/>
  <c r="AA1285" i="1" s="1"/>
  <c r="AB1285" i="1" s="1"/>
  <c r="W1285" i="1"/>
  <c r="U1284" i="1"/>
  <c r="V1284" i="1" s="1"/>
  <c r="Y1286" i="1"/>
  <c r="P1286" i="1"/>
  <c r="X1286" i="1"/>
  <c r="L1287" i="1"/>
  <c r="M1287" i="1" s="1"/>
  <c r="N1287" i="1" s="1"/>
  <c r="O1287" i="1" s="1"/>
  <c r="T1285" i="1"/>
  <c r="R1286" i="1"/>
  <c r="S1285" i="1"/>
  <c r="W1286" i="1" l="1"/>
  <c r="Q1286" i="1"/>
  <c r="S1286" i="1" s="1"/>
  <c r="Z1286" i="1"/>
  <c r="R1287" i="1"/>
  <c r="T1286" i="1"/>
  <c r="L1288" i="1"/>
  <c r="M1288" i="1" s="1"/>
  <c r="N1288" i="1" s="1"/>
  <c r="O1288" i="1" s="1"/>
  <c r="AA1286" i="1"/>
  <c r="AB1286" i="1"/>
  <c r="U1285" i="1"/>
  <c r="V1285" i="1" s="1"/>
  <c r="P1287" i="1"/>
  <c r="Y1287" i="1"/>
  <c r="X1287" i="1"/>
  <c r="U1286" i="1" l="1"/>
  <c r="V1286" i="1" s="1"/>
  <c r="Z1287" i="1"/>
  <c r="Q1287" i="1"/>
  <c r="W1287" i="1"/>
  <c r="Y1288" i="1"/>
  <c r="P1288" i="1"/>
  <c r="L1289" i="1"/>
  <c r="M1289" i="1" s="1"/>
  <c r="N1289" i="1" s="1"/>
  <c r="O1289" i="1" s="1"/>
  <c r="AB1287" i="1"/>
  <c r="AA1287" i="1"/>
  <c r="X1288" i="1"/>
  <c r="T1287" i="1"/>
  <c r="S1287" i="1"/>
  <c r="R1288" i="1"/>
  <c r="U1287" i="1" l="1"/>
  <c r="V1287" i="1" s="1"/>
  <c r="P1289" i="1"/>
  <c r="Y1289" i="1"/>
  <c r="AA1288" i="1"/>
  <c r="AB1288" i="1"/>
  <c r="R1289" i="1"/>
  <c r="S1288" i="1"/>
  <c r="T1288" i="1"/>
  <c r="Q1288" i="1"/>
  <c r="W1288" i="1"/>
  <c r="Z1288" i="1"/>
  <c r="L1290" i="1"/>
  <c r="M1290" i="1" s="1"/>
  <c r="N1290" i="1" s="1"/>
  <c r="O1290" i="1" s="1"/>
  <c r="X1289" i="1"/>
  <c r="X1290" i="1" l="1"/>
  <c r="U1288" i="1"/>
  <c r="V1288" i="1" s="1"/>
  <c r="T1289" i="1"/>
  <c r="R1290" i="1"/>
  <c r="L1291" i="1"/>
  <c r="M1291" i="1" s="1"/>
  <c r="N1291" i="1" s="1"/>
  <c r="O1291" i="1" s="1"/>
  <c r="AB1289" i="1"/>
  <c r="AA1289" i="1"/>
  <c r="Y1290" i="1"/>
  <c r="P1290" i="1"/>
  <c r="Z1289" i="1"/>
  <c r="Q1289" i="1"/>
  <c r="S1289" i="1" s="1"/>
  <c r="W1289" i="1"/>
  <c r="X1291" i="1" l="1"/>
  <c r="W1290" i="1"/>
  <c r="Q1290" i="1"/>
  <c r="S1290" i="1" s="1"/>
  <c r="Z1290" i="1"/>
  <c r="R1291" i="1"/>
  <c r="T1290" i="1"/>
  <c r="P1291" i="1"/>
  <c r="Y1291" i="1"/>
  <c r="AA1290" i="1"/>
  <c r="AB1290" i="1"/>
  <c r="L1292" i="1"/>
  <c r="M1292" i="1" s="1"/>
  <c r="N1292" i="1" s="1"/>
  <c r="O1292" i="1" s="1"/>
  <c r="X1292" i="1" s="1"/>
  <c r="U1289" i="1"/>
  <c r="V1289" i="1" s="1"/>
  <c r="L1293" i="1" l="1"/>
  <c r="M1293" i="1" s="1"/>
  <c r="N1293" i="1" s="1"/>
  <c r="O1293" i="1" s="1"/>
  <c r="U1290" i="1"/>
  <c r="V1290" i="1" s="1"/>
  <c r="Z1291" i="1"/>
  <c r="W1291" i="1"/>
  <c r="Q1291" i="1"/>
  <c r="S1291" i="1" s="1"/>
  <c r="Y1292" i="1"/>
  <c r="P1292" i="1"/>
  <c r="AB1291" i="1"/>
  <c r="AA1291" i="1"/>
  <c r="T1291" i="1"/>
  <c r="R1292" i="1"/>
  <c r="X1293" i="1" l="1"/>
  <c r="U1291" i="1"/>
  <c r="V1291" i="1" s="1"/>
  <c r="AA1292" i="1"/>
  <c r="AB1292" i="1"/>
  <c r="L1294" i="1"/>
  <c r="M1294" i="1" s="1"/>
  <c r="N1294" i="1" s="1"/>
  <c r="O1294" i="1" s="1"/>
  <c r="R1293" i="1"/>
  <c r="T1292" i="1"/>
  <c r="Q1292" i="1"/>
  <c r="S1292" i="1" s="1"/>
  <c r="W1292" i="1"/>
  <c r="Z1292" i="1"/>
  <c r="P1293" i="1"/>
  <c r="Y1293" i="1"/>
  <c r="Y1294" i="1" l="1"/>
  <c r="P1294" i="1"/>
  <c r="Z1293" i="1"/>
  <c r="Q1293" i="1"/>
  <c r="S1293" i="1" s="1"/>
  <c r="W1293" i="1"/>
  <c r="U1292" i="1"/>
  <c r="V1292" i="1" s="1"/>
  <c r="L1295" i="1"/>
  <c r="M1295" i="1" s="1"/>
  <c r="N1295" i="1" s="1"/>
  <c r="O1295" i="1" s="1"/>
  <c r="AB1293" i="1"/>
  <c r="AA1293" i="1"/>
  <c r="X1294" i="1"/>
  <c r="T1293" i="1"/>
  <c r="R1294" i="1"/>
  <c r="R1295" i="1" l="1"/>
  <c r="T1294" i="1"/>
  <c r="AA1294" i="1"/>
  <c r="AB1294" i="1"/>
  <c r="P1295" i="1"/>
  <c r="Y1295" i="1"/>
  <c r="W1294" i="1"/>
  <c r="Q1294" i="1"/>
  <c r="S1294" i="1" s="1"/>
  <c r="Z1294" i="1"/>
  <c r="U1293" i="1"/>
  <c r="V1293" i="1" s="1"/>
  <c r="L1296" i="1"/>
  <c r="M1296" i="1" s="1"/>
  <c r="N1296" i="1" s="1"/>
  <c r="O1296" i="1" s="1"/>
  <c r="X1295" i="1"/>
  <c r="AB1295" i="1" l="1"/>
  <c r="AA1295" i="1"/>
  <c r="U1294" i="1"/>
  <c r="V1294" i="1" s="1"/>
  <c r="Y1296" i="1"/>
  <c r="P1296" i="1"/>
  <c r="Z1295" i="1"/>
  <c r="Q1295" i="1"/>
  <c r="S1295" i="1" s="1"/>
  <c r="W1295" i="1"/>
  <c r="T1295" i="1"/>
  <c r="R1296" i="1"/>
  <c r="X1296" i="1"/>
  <c r="L1297" i="1"/>
  <c r="M1297" i="1" s="1"/>
  <c r="N1297" i="1" s="1"/>
  <c r="O1297" i="1" s="1"/>
  <c r="P1297" i="1" l="1"/>
  <c r="Y1297" i="1"/>
  <c r="R1297" i="1"/>
  <c r="T1296" i="1"/>
  <c r="AA1296" i="1"/>
  <c r="AB1296" i="1"/>
  <c r="L1298" i="1"/>
  <c r="M1298" i="1" s="1"/>
  <c r="N1298" i="1" s="1"/>
  <c r="O1298" i="1" s="1"/>
  <c r="U1295" i="1"/>
  <c r="V1295" i="1" s="1"/>
  <c r="Q1296" i="1"/>
  <c r="S1296" i="1" s="1"/>
  <c r="W1296" i="1"/>
  <c r="Z1296" i="1"/>
  <c r="X1297" i="1"/>
  <c r="AB1297" i="1" l="1"/>
  <c r="AA1297" i="1"/>
  <c r="T1297" i="1"/>
  <c r="R1298" i="1"/>
  <c r="Y1298" i="1"/>
  <c r="P1298" i="1"/>
  <c r="U1296" i="1"/>
  <c r="V1296" i="1" s="1"/>
  <c r="X1298" i="1"/>
  <c r="L1299" i="1"/>
  <c r="M1299" i="1" s="1"/>
  <c r="N1299" i="1" s="1"/>
  <c r="O1299" i="1" s="1"/>
  <c r="Z1297" i="1"/>
  <c r="Q1297" i="1"/>
  <c r="S1297" i="1" s="1"/>
  <c r="W1297" i="1"/>
  <c r="L1300" i="1" l="1"/>
  <c r="M1300" i="1" s="1"/>
  <c r="N1300" i="1" s="1"/>
  <c r="O1300" i="1" s="1"/>
  <c r="W1298" i="1"/>
  <c r="Q1298" i="1"/>
  <c r="S1298" i="1" s="1"/>
  <c r="Z1298" i="1"/>
  <c r="P1299" i="1"/>
  <c r="Y1299" i="1"/>
  <c r="AA1298" i="1"/>
  <c r="AB1298" i="1"/>
  <c r="X1299" i="1"/>
  <c r="R1299" i="1"/>
  <c r="T1298" i="1"/>
  <c r="U1297" i="1"/>
  <c r="V1297" i="1" s="1"/>
  <c r="X1300" i="1" l="1"/>
  <c r="Z1299" i="1"/>
  <c r="W1299" i="1"/>
  <c r="Q1299" i="1"/>
  <c r="S1299" i="1" s="1"/>
  <c r="Y1300" i="1"/>
  <c r="P1300" i="1"/>
  <c r="AB1299" i="1"/>
  <c r="AA1299" i="1"/>
  <c r="U1298" i="1"/>
  <c r="V1298" i="1" s="1"/>
  <c r="T1299" i="1"/>
  <c r="R1300" i="1"/>
  <c r="L1301" i="1"/>
  <c r="M1301" i="1" s="1"/>
  <c r="N1301" i="1" s="1"/>
  <c r="O1301" i="1" s="1"/>
  <c r="R1301" i="1" l="1"/>
  <c r="T1300" i="1"/>
  <c r="L1302" i="1"/>
  <c r="M1302" i="1" s="1"/>
  <c r="N1302" i="1" s="1"/>
  <c r="O1302" i="1" s="1"/>
  <c r="U1299" i="1"/>
  <c r="V1299" i="1" s="1"/>
  <c r="Q1300" i="1"/>
  <c r="S1300" i="1" s="1"/>
  <c r="W1300" i="1"/>
  <c r="P1301" i="1"/>
  <c r="Y1301" i="1"/>
  <c r="X1301" i="1"/>
  <c r="Z1300" i="1" l="1"/>
  <c r="AA1300" i="1" s="1"/>
  <c r="AB1300" i="1" s="1"/>
  <c r="L1303" i="1"/>
  <c r="M1303" i="1" s="1"/>
  <c r="N1303" i="1" s="1"/>
  <c r="O1303" i="1" s="1"/>
  <c r="U1300" i="1"/>
  <c r="V1300" i="1" s="1"/>
  <c r="Z1301" i="1"/>
  <c r="Q1301" i="1"/>
  <c r="S1301" i="1" s="1"/>
  <c r="W1301" i="1"/>
  <c r="X1302" i="1"/>
  <c r="AB1301" i="1"/>
  <c r="AA1301" i="1"/>
  <c r="Y1302" i="1"/>
  <c r="P1302" i="1"/>
  <c r="T1301" i="1"/>
  <c r="R1302" i="1"/>
  <c r="W1302" i="1" l="1"/>
  <c r="Q1302" i="1"/>
  <c r="Z1302" i="1"/>
  <c r="AA1302" i="1" s="1"/>
  <c r="AB1302" i="1" s="1"/>
  <c r="S1302" i="1"/>
  <c r="T1302" i="1"/>
  <c r="U1302" i="1" s="1"/>
  <c r="V1302" i="1" s="1"/>
  <c r="X1303" i="1"/>
  <c r="L1304" i="1"/>
  <c r="M1304" i="1" s="1"/>
  <c r="N1304" i="1" s="1"/>
  <c r="O1304" i="1" s="1"/>
  <c r="U1301" i="1"/>
  <c r="V1301" i="1" s="1"/>
  <c r="P1303" i="1"/>
  <c r="R1303" i="1"/>
  <c r="Y1303" i="1"/>
  <c r="Q1303" i="1" l="1"/>
  <c r="Z1303" i="1" s="1"/>
  <c r="AA1303" i="1" s="1"/>
  <c r="AB1303" i="1" s="1"/>
  <c r="W1303" i="1"/>
  <c r="X1304" i="1"/>
  <c r="Y1304" i="1"/>
  <c r="P1304" i="1"/>
  <c r="T1303" i="1"/>
  <c r="S1303" i="1"/>
  <c r="R1304" i="1"/>
  <c r="L1305" i="1"/>
  <c r="M1305" i="1" s="1"/>
  <c r="N1305" i="1" s="1"/>
  <c r="O1305" i="1" s="1"/>
  <c r="X1305" i="1" s="1"/>
  <c r="R1305" i="1" l="1"/>
  <c r="T1304" i="1"/>
  <c r="AA1304" i="1"/>
  <c r="AB1304" i="1"/>
  <c r="L1306" i="1"/>
  <c r="M1306" i="1" s="1"/>
  <c r="N1306" i="1" s="1"/>
  <c r="O1306" i="1" s="1"/>
  <c r="U1303" i="1"/>
  <c r="V1303" i="1" s="1"/>
  <c r="P1305" i="1"/>
  <c r="Y1305" i="1"/>
  <c r="Q1304" i="1"/>
  <c r="S1304" i="1" s="1"/>
  <c r="W1304" i="1"/>
  <c r="Z1304" i="1"/>
  <c r="Y1306" i="1" l="1"/>
  <c r="P1306" i="1"/>
  <c r="U1304" i="1"/>
  <c r="V1304" i="1" s="1"/>
  <c r="X1306" i="1"/>
  <c r="L1307" i="1"/>
  <c r="M1307" i="1" s="1"/>
  <c r="N1307" i="1" s="1"/>
  <c r="O1307" i="1" s="1"/>
  <c r="Z1305" i="1"/>
  <c r="AA1305" i="1" s="1"/>
  <c r="AB1305" i="1" s="1"/>
  <c r="Q1305" i="1"/>
  <c r="W1305" i="1"/>
  <c r="T1305" i="1"/>
  <c r="U1305" i="1" s="1"/>
  <c r="V1305" i="1" s="1"/>
  <c r="R1306" i="1"/>
  <c r="S1305" i="1"/>
  <c r="W1306" i="1" l="1"/>
  <c r="Q1306" i="1"/>
  <c r="S1306" i="1" s="1"/>
  <c r="Z1306" i="1"/>
  <c r="R1307" i="1"/>
  <c r="T1306" i="1"/>
  <c r="AA1306" i="1"/>
  <c r="AB1306" i="1"/>
  <c r="P1307" i="1"/>
  <c r="Y1307" i="1"/>
  <c r="L1308" i="1"/>
  <c r="M1308" i="1" s="1"/>
  <c r="N1308" i="1" s="1"/>
  <c r="O1308" i="1" s="1"/>
  <c r="X1307" i="1"/>
  <c r="X1308" i="1" l="1"/>
  <c r="AB1307" i="1"/>
  <c r="AA1307" i="1"/>
  <c r="U1306" i="1"/>
  <c r="V1306" i="1" s="1"/>
  <c r="L1309" i="1"/>
  <c r="M1309" i="1" s="1"/>
  <c r="N1309" i="1" s="1"/>
  <c r="O1309" i="1" s="1"/>
  <c r="Y1308" i="1"/>
  <c r="P1308" i="1"/>
  <c r="Z1307" i="1"/>
  <c r="W1307" i="1"/>
  <c r="Q1307" i="1"/>
  <c r="S1307" i="1" s="1"/>
  <c r="T1307" i="1"/>
  <c r="R1308" i="1"/>
  <c r="U1307" i="1" l="1"/>
  <c r="V1307" i="1" s="1"/>
  <c r="Q1308" i="1"/>
  <c r="W1308" i="1"/>
  <c r="Z1308" i="1"/>
  <c r="P1309" i="1"/>
  <c r="Y1309" i="1"/>
  <c r="X1309" i="1"/>
  <c r="AA1308" i="1"/>
  <c r="AB1308" i="1"/>
  <c r="R1309" i="1"/>
  <c r="S1308" i="1"/>
  <c r="T1308" i="1"/>
  <c r="L1310" i="1"/>
  <c r="M1310" i="1" s="1"/>
  <c r="N1310" i="1" s="1"/>
  <c r="O1310" i="1" s="1"/>
  <c r="U1308" i="1" l="1"/>
  <c r="V1308" i="1" s="1"/>
  <c r="T1309" i="1"/>
  <c r="R1310" i="1"/>
  <c r="Z1309" i="1"/>
  <c r="Q1309" i="1"/>
  <c r="S1309" i="1" s="1"/>
  <c r="W1309" i="1"/>
  <c r="Y1310" i="1"/>
  <c r="P1310" i="1"/>
  <c r="X1310" i="1"/>
  <c r="L1311" i="1"/>
  <c r="M1311" i="1" s="1"/>
  <c r="N1311" i="1" s="1"/>
  <c r="O1311" i="1" s="1"/>
  <c r="AB1309" i="1"/>
  <c r="AA1309" i="1"/>
  <c r="P1311" i="1" l="1"/>
  <c r="Y1311" i="1"/>
  <c r="X1311" i="1"/>
  <c r="L1312" i="1"/>
  <c r="M1312" i="1" s="1"/>
  <c r="N1312" i="1" s="1"/>
  <c r="O1312" i="1" s="1"/>
  <c r="AA1310" i="1"/>
  <c r="AB1310" i="1"/>
  <c r="R1311" i="1"/>
  <c r="T1310" i="1"/>
  <c r="W1310" i="1"/>
  <c r="Q1310" i="1"/>
  <c r="S1310" i="1" s="1"/>
  <c r="Z1310" i="1"/>
  <c r="U1309" i="1"/>
  <c r="V1309" i="1" s="1"/>
  <c r="U1310" i="1" l="1"/>
  <c r="V1310" i="1" s="1"/>
  <c r="AB1311" i="1"/>
  <c r="AA1311" i="1"/>
  <c r="T1311" i="1"/>
  <c r="R1312" i="1"/>
  <c r="Y1312" i="1"/>
  <c r="P1312" i="1"/>
  <c r="X1312" i="1"/>
  <c r="L1313" i="1"/>
  <c r="M1313" i="1" s="1"/>
  <c r="N1313" i="1" s="1"/>
  <c r="O1313" i="1" s="1"/>
  <c r="Z1311" i="1"/>
  <c r="Q1311" i="1"/>
  <c r="S1311" i="1" s="1"/>
  <c r="W1311" i="1"/>
  <c r="X1313" i="1" l="1"/>
  <c r="U1311" i="1"/>
  <c r="V1311" i="1" s="1"/>
  <c r="P1313" i="1"/>
  <c r="Y1313" i="1"/>
  <c r="L1314" i="1"/>
  <c r="M1314" i="1" s="1"/>
  <c r="N1314" i="1" s="1"/>
  <c r="O1314" i="1" s="1"/>
  <c r="AA1312" i="1"/>
  <c r="AB1312" i="1"/>
  <c r="R1313" i="1"/>
  <c r="T1312" i="1"/>
  <c r="Q1312" i="1"/>
  <c r="S1312" i="1" s="1"/>
  <c r="W1312" i="1"/>
  <c r="Z1312" i="1"/>
  <c r="X1314" i="1" l="1"/>
  <c r="T1313" i="1"/>
  <c r="R1314" i="1"/>
  <c r="AB1313" i="1"/>
  <c r="AA1313" i="1"/>
  <c r="U1312" i="1"/>
  <c r="V1312" i="1" s="1"/>
  <c r="L1315" i="1"/>
  <c r="M1315" i="1" s="1"/>
  <c r="N1315" i="1" s="1"/>
  <c r="O1315" i="1" s="1"/>
  <c r="X1315" i="1" s="1"/>
  <c r="Y1314" i="1"/>
  <c r="P1314" i="1"/>
  <c r="Z1313" i="1"/>
  <c r="Q1313" i="1"/>
  <c r="S1313" i="1" s="1"/>
  <c r="W1313" i="1"/>
  <c r="W1314" i="1" l="1"/>
  <c r="Q1314" i="1"/>
  <c r="Z1314" i="1"/>
  <c r="P1315" i="1"/>
  <c r="Y1315" i="1"/>
  <c r="AA1314" i="1"/>
  <c r="AB1314" i="1"/>
  <c r="S1314" i="1"/>
  <c r="R1315" i="1"/>
  <c r="T1314" i="1"/>
  <c r="L1316" i="1"/>
  <c r="M1316" i="1" s="1"/>
  <c r="N1316" i="1" s="1"/>
  <c r="O1316" i="1" s="1"/>
  <c r="U1313" i="1"/>
  <c r="V1313" i="1" s="1"/>
  <c r="U1314" i="1" l="1"/>
  <c r="V1314" i="1" s="1"/>
  <c r="Z1315" i="1"/>
  <c r="W1315" i="1"/>
  <c r="Q1315" i="1"/>
  <c r="L1317" i="1"/>
  <c r="M1317" i="1" s="1"/>
  <c r="N1317" i="1" s="1"/>
  <c r="O1317" i="1" s="1"/>
  <c r="T1315" i="1"/>
  <c r="R1316" i="1"/>
  <c r="S1315" i="1"/>
  <c r="AB1315" i="1"/>
  <c r="AA1315" i="1"/>
  <c r="Y1316" i="1"/>
  <c r="P1316" i="1"/>
  <c r="X1316" i="1"/>
  <c r="P1317" i="1" l="1"/>
  <c r="Y1317" i="1"/>
  <c r="AA1316" i="1"/>
  <c r="AB1316" i="1"/>
  <c r="R1317" i="1"/>
  <c r="T1316" i="1"/>
  <c r="X1317" i="1"/>
  <c r="U1315" i="1"/>
  <c r="V1315" i="1" s="1"/>
  <c r="Q1316" i="1"/>
  <c r="S1316" i="1" s="1"/>
  <c r="W1316" i="1"/>
  <c r="Z1316" i="1"/>
  <c r="L1318" i="1"/>
  <c r="M1318" i="1" s="1"/>
  <c r="N1318" i="1" s="1"/>
  <c r="O1318" i="1" s="1"/>
  <c r="U1316" i="1" l="1"/>
  <c r="V1316" i="1" s="1"/>
  <c r="Y1318" i="1"/>
  <c r="P1318" i="1"/>
  <c r="X1318" i="1"/>
  <c r="T1317" i="1"/>
  <c r="R1318" i="1"/>
  <c r="AB1317" i="1"/>
  <c r="AA1317" i="1"/>
  <c r="L1319" i="1"/>
  <c r="M1319" i="1" s="1"/>
  <c r="N1319" i="1" s="1"/>
  <c r="O1319" i="1" s="1"/>
  <c r="Z1317" i="1"/>
  <c r="Q1317" i="1"/>
  <c r="S1317" i="1" s="1"/>
  <c r="W1317" i="1"/>
  <c r="P1319" i="1" l="1"/>
  <c r="Y1319" i="1"/>
  <c r="L1320" i="1"/>
  <c r="M1320" i="1" s="1"/>
  <c r="N1320" i="1" s="1"/>
  <c r="O1320" i="1" s="1"/>
  <c r="X1320" i="1" s="1"/>
  <c r="W1318" i="1"/>
  <c r="Q1318" i="1"/>
  <c r="S1318" i="1" s="1"/>
  <c r="Z1318" i="1"/>
  <c r="R1319" i="1"/>
  <c r="T1318" i="1"/>
  <c r="AA1318" i="1"/>
  <c r="AB1318" i="1"/>
  <c r="U1317" i="1"/>
  <c r="V1317" i="1" s="1"/>
  <c r="X1319" i="1"/>
  <c r="L1321" i="1" l="1"/>
  <c r="M1321" i="1" s="1"/>
  <c r="N1321" i="1" s="1"/>
  <c r="O1321" i="1" s="1"/>
  <c r="U1318" i="1"/>
  <c r="V1318" i="1" s="1"/>
  <c r="T1319" i="1"/>
  <c r="R1320" i="1"/>
  <c r="Y1320" i="1"/>
  <c r="P1320" i="1"/>
  <c r="Q1319" i="1"/>
  <c r="S1319" i="1" s="1"/>
  <c r="W1319" i="1"/>
  <c r="Z1319" i="1" l="1"/>
  <c r="AA1319" i="1" s="1"/>
  <c r="AB1319" i="1" s="1"/>
  <c r="R1321" i="1"/>
  <c r="T1320" i="1"/>
  <c r="Q1320" i="1"/>
  <c r="S1320" i="1" s="1"/>
  <c r="W1320" i="1"/>
  <c r="X1321" i="1"/>
  <c r="U1319" i="1"/>
  <c r="V1319" i="1" s="1"/>
  <c r="L1322" i="1"/>
  <c r="M1322" i="1" s="1"/>
  <c r="N1322" i="1" s="1"/>
  <c r="O1322" i="1" s="1"/>
  <c r="P1321" i="1"/>
  <c r="Y1321" i="1"/>
  <c r="X1322" i="1" l="1"/>
  <c r="Z1320" i="1"/>
  <c r="AA1320" i="1" s="1"/>
  <c r="AB1320" i="1" s="1"/>
  <c r="U1320" i="1"/>
  <c r="V1320" i="1" s="1"/>
  <c r="Y1322" i="1"/>
  <c r="P1322" i="1"/>
  <c r="Q1321" i="1"/>
  <c r="Z1321" i="1" s="1"/>
  <c r="AA1321" i="1" s="1"/>
  <c r="AB1321" i="1" s="1"/>
  <c r="W1321" i="1"/>
  <c r="L1323" i="1"/>
  <c r="M1323" i="1" s="1"/>
  <c r="N1323" i="1" s="1"/>
  <c r="O1323" i="1" s="1"/>
  <c r="T1321" i="1"/>
  <c r="R1322" i="1"/>
  <c r="S1321" i="1"/>
  <c r="U1321" i="1" l="1"/>
  <c r="V1321" i="1" s="1"/>
  <c r="W1322" i="1"/>
  <c r="Q1322" i="1"/>
  <c r="S1322" i="1" s="1"/>
  <c r="L1324" i="1"/>
  <c r="M1324" i="1" s="1"/>
  <c r="N1324" i="1" s="1"/>
  <c r="O1324" i="1" s="1"/>
  <c r="P1323" i="1"/>
  <c r="Y1323" i="1"/>
  <c r="X1323" i="1"/>
  <c r="R1323" i="1"/>
  <c r="T1322" i="1"/>
  <c r="U1322" i="1" l="1"/>
  <c r="V1322" i="1" s="1"/>
  <c r="Z1322" i="1"/>
  <c r="AA1322" i="1" s="1"/>
  <c r="AB1322" i="1" s="1"/>
  <c r="Y1324" i="1"/>
  <c r="P1324" i="1"/>
  <c r="T1323" i="1"/>
  <c r="R1324" i="1"/>
  <c r="X1324" i="1"/>
  <c r="W1323" i="1"/>
  <c r="Q1323" i="1"/>
  <c r="S1323" i="1" s="1"/>
  <c r="L1325" i="1"/>
  <c r="M1325" i="1" s="1"/>
  <c r="N1325" i="1" s="1"/>
  <c r="O1325" i="1" s="1"/>
  <c r="L1326" i="1" l="1"/>
  <c r="M1326" i="1" s="1"/>
  <c r="N1326" i="1" s="1"/>
  <c r="O1326" i="1" s="1"/>
  <c r="Z1323" i="1"/>
  <c r="AA1323" i="1" s="1"/>
  <c r="AB1323" i="1" s="1"/>
  <c r="U1323" i="1"/>
  <c r="V1323" i="1" s="1"/>
  <c r="R1325" i="1"/>
  <c r="P1325" i="1"/>
  <c r="Y1325" i="1"/>
  <c r="Q1324" i="1"/>
  <c r="S1324" i="1" s="1"/>
  <c r="W1324" i="1"/>
  <c r="X1325" i="1"/>
  <c r="T1324" i="1"/>
  <c r="AA1324" i="1"/>
  <c r="AB1324" i="1"/>
  <c r="U1324" i="1" l="1"/>
  <c r="V1324" i="1" s="1"/>
  <c r="Z1324" i="1"/>
  <c r="X1326" i="1"/>
  <c r="AB1325" i="1"/>
  <c r="AA1325" i="1"/>
  <c r="Z1325" i="1"/>
  <c r="Q1325" i="1"/>
  <c r="S1325" i="1" s="1"/>
  <c r="W1325" i="1"/>
  <c r="Y1326" i="1"/>
  <c r="P1326" i="1"/>
  <c r="T1325" i="1"/>
  <c r="R1326" i="1"/>
  <c r="L1327" i="1"/>
  <c r="M1327" i="1" s="1"/>
  <c r="N1327" i="1" s="1"/>
  <c r="O1327" i="1" s="1"/>
  <c r="U1325" i="1" l="1"/>
  <c r="V1325" i="1" s="1"/>
  <c r="L1328" i="1"/>
  <c r="M1328" i="1" s="1"/>
  <c r="N1328" i="1" s="1"/>
  <c r="O1328" i="1" s="1"/>
  <c r="P1327" i="1"/>
  <c r="Y1327" i="1"/>
  <c r="W1326" i="1"/>
  <c r="Q1326" i="1"/>
  <c r="S1326" i="1" s="1"/>
  <c r="Z1326" i="1"/>
  <c r="AA1326" i="1"/>
  <c r="AB1326" i="1"/>
  <c r="R1327" i="1"/>
  <c r="T1326" i="1"/>
  <c r="X1327" i="1"/>
  <c r="X1328" i="1" l="1"/>
  <c r="T1327" i="1"/>
  <c r="R1328" i="1"/>
  <c r="Z1327" i="1"/>
  <c r="Q1327" i="1"/>
  <c r="S1327" i="1" s="1"/>
  <c r="W1327" i="1"/>
  <c r="Y1328" i="1"/>
  <c r="P1328" i="1"/>
  <c r="U1326" i="1"/>
  <c r="V1326" i="1" s="1"/>
  <c r="AB1327" i="1"/>
  <c r="AA1327" i="1"/>
  <c r="L1329" i="1"/>
  <c r="M1329" i="1" s="1"/>
  <c r="N1329" i="1" s="1"/>
  <c r="O1329" i="1" s="1"/>
  <c r="X1329" i="1" l="1"/>
  <c r="R1329" i="1"/>
  <c r="T1328" i="1"/>
  <c r="AA1328" i="1"/>
  <c r="AB1328" i="1"/>
  <c r="L1330" i="1"/>
  <c r="M1330" i="1" s="1"/>
  <c r="N1330" i="1" s="1"/>
  <c r="O1330" i="1" s="1"/>
  <c r="P1329" i="1"/>
  <c r="Y1329" i="1"/>
  <c r="Q1328" i="1"/>
  <c r="S1328" i="1" s="1"/>
  <c r="W1328" i="1"/>
  <c r="Z1328" i="1"/>
  <c r="U1327" i="1"/>
  <c r="V1327" i="1" s="1"/>
  <c r="Z1329" i="1" l="1"/>
  <c r="Q1329" i="1"/>
  <c r="W1329" i="1"/>
  <c r="Y1330" i="1"/>
  <c r="P1330" i="1"/>
  <c r="U1328" i="1"/>
  <c r="V1328" i="1" s="1"/>
  <c r="AB1329" i="1"/>
  <c r="AA1329" i="1"/>
  <c r="L1331" i="1"/>
  <c r="M1331" i="1" s="1"/>
  <c r="N1331" i="1" s="1"/>
  <c r="O1331" i="1" s="1"/>
  <c r="X1330" i="1"/>
  <c r="T1329" i="1"/>
  <c r="R1330" i="1"/>
  <c r="S1329" i="1"/>
  <c r="X1331" i="1" l="1"/>
  <c r="L1332" i="1"/>
  <c r="M1332" i="1" s="1"/>
  <c r="N1332" i="1" s="1"/>
  <c r="O1332" i="1" s="1"/>
  <c r="X1332" i="1" s="1"/>
  <c r="P1331" i="1"/>
  <c r="Y1331" i="1"/>
  <c r="W1330" i="1"/>
  <c r="Q1330" i="1"/>
  <c r="S1330" i="1" s="1"/>
  <c r="Z1330" i="1"/>
  <c r="R1331" i="1"/>
  <c r="T1330" i="1"/>
  <c r="U1329" i="1"/>
  <c r="V1329" i="1" s="1"/>
  <c r="AA1330" i="1"/>
  <c r="AB1330" i="1"/>
  <c r="U1330" i="1" l="1"/>
  <c r="V1330" i="1" s="1"/>
  <c r="Z1331" i="1"/>
  <c r="W1331" i="1"/>
  <c r="Q1331" i="1"/>
  <c r="S1331" i="1" s="1"/>
  <c r="Y1332" i="1"/>
  <c r="P1332" i="1"/>
  <c r="T1331" i="1"/>
  <c r="R1332" i="1"/>
  <c r="AB1331" i="1"/>
  <c r="AA1331" i="1"/>
  <c r="L1333" i="1"/>
  <c r="M1333" i="1" s="1"/>
  <c r="N1333" i="1" s="1"/>
  <c r="O1333" i="1" s="1"/>
  <c r="X1333" i="1" s="1"/>
  <c r="U1331" i="1" l="1"/>
  <c r="V1331" i="1" s="1"/>
  <c r="Q1332" i="1"/>
  <c r="Z1332" i="1" s="1"/>
  <c r="AA1332" i="1" s="1"/>
  <c r="AB1332" i="1" s="1"/>
  <c r="W1332" i="1"/>
  <c r="L1334" i="1"/>
  <c r="M1334" i="1" s="1"/>
  <c r="N1334" i="1" s="1"/>
  <c r="O1334" i="1" s="1"/>
  <c r="P1333" i="1"/>
  <c r="Y1333" i="1"/>
  <c r="R1333" i="1"/>
  <c r="S1332" i="1"/>
  <c r="T1332" i="1"/>
  <c r="U1332" i="1" l="1"/>
  <c r="V1332" i="1" s="1"/>
  <c r="Q1333" i="1"/>
  <c r="Z1333" i="1" s="1"/>
  <c r="AA1333" i="1" s="1"/>
  <c r="AB1333" i="1" s="1"/>
  <c r="W1333" i="1"/>
  <c r="Y1334" i="1"/>
  <c r="P1334" i="1"/>
  <c r="T1333" i="1"/>
  <c r="R1334" i="1"/>
  <c r="S1333" i="1"/>
  <c r="X1334" i="1"/>
  <c r="L1335" i="1"/>
  <c r="M1335" i="1" s="1"/>
  <c r="N1335" i="1" s="1"/>
  <c r="O1335" i="1" s="1"/>
  <c r="X1335" i="1" s="1"/>
  <c r="U1333" i="1" l="1"/>
  <c r="V1333" i="1" s="1"/>
  <c r="L1336" i="1"/>
  <c r="M1336" i="1" s="1"/>
  <c r="N1336" i="1" s="1"/>
  <c r="O1336" i="1" s="1"/>
  <c r="AA1334" i="1"/>
  <c r="AB1334" i="1"/>
  <c r="R1335" i="1"/>
  <c r="T1334" i="1"/>
  <c r="P1335" i="1"/>
  <c r="Y1335" i="1"/>
  <c r="W1334" i="1"/>
  <c r="Q1334" i="1"/>
  <c r="S1334" i="1" s="1"/>
  <c r="Z1334" i="1"/>
  <c r="AB1335" i="1" l="1"/>
  <c r="AA1335" i="1"/>
  <c r="Z1335" i="1"/>
  <c r="Q1335" i="1"/>
  <c r="S1335" i="1" s="1"/>
  <c r="W1335" i="1"/>
  <c r="U1334" i="1"/>
  <c r="V1334" i="1" s="1"/>
  <c r="Y1336" i="1"/>
  <c r="P1336" i="1"/>
  <c r="T1335" i="1"/>
  <c r="R1336" i="1"/>
  <c r="X1336" i="1"/>
  <c r="L1337" i="1"/>
  <c r="M1337" i="1" s="1"/>
  <c r="N1337" i="1" s="1"/>
  <c r="O1337" i="1" s="1"/>
  <c r="X1337" i="1" l="1"/>
  <c r="U1335" i="1"/>
  <c r="V1335" i="1" s="1"/>
  <c r="R1337" i="1"/>
  <c r="T1336" i="1"/>
  <c r="L1338" i="1"/>
  <c r="M1338" i="1" s="1"/>
  <c r="N1338" i="1" s="1"/>
  <c r="O1338" i="1" s="1"/>
  <c r="AA1336" i="1"/>
  <c r="AB1336" i="1"/>
  <c r="P1337" i="1"/>
  <c r="Y1337" i="1"/>
  <c r="Q1336" i="1"/>
  <c r="S1336" i="1" s="1"/>
  <c r="W1336" i="1"/>
  <c r="Z1336" i="1"/>
  <c r="X1338" i="1" l="1"/>
  <c r="Z1337" i="1"/>
  <c r="Q1337" i="1"/>
  <c r="S1337" i="1" s="1"/>
  <c r="W1337" i="1"/>
  <c r="L1339" i="1"/>
  <c r="M1339" i="1" s="1"/>
  <c r="N1339" i="1" s="1"/>
  <c r="O1339" i="1" s="1"/>
  <c r="U1336" i="1"/>
  <c r="V1336" i="1" s="1"/>
  <c r="AB1337" i="1"/>
  <c r="AA1337" i="1"/>
  <c r="Y1338" i="1"/>
  <c r="P1338" i="1"/>
  <c r="T1337" i="1"/>
  <c r="R1338" i="1"/>
  <c r="U1337" i="1" l="1"/>
  <c r="V1337" i="1" s="1"/>
  <c r="P1339" i="1"/>
  <c r="Y1339" i="1"/>
  <c r="W1338" i="1"/>
  <c r="Q1338" i="1"/>
  <c r="Z1338" i="1"/>
  <c r="AA1338" i="1"/>
  <c r="AB1338" i="1"/>
  <c r="S1338" i="1"/>
  <c r="R1339" i="1"/>
  <c r="T1338" i="1"/>
  <c r="X1339" i="1"/>
  <c r="L1340" i="1"/>
  <c r="M1340" i="1" s="1"/>
  <c r="N1340" i="1" s="1"/>
  <c r="O1340" i="1" s="1"/>
  <c r="U1338" i="1" l="1"/>
  <c r="V1338" i="1" s="1"/>
  <c r="AB1339" i="1"/>
  <c r="AA1339" i="1"/>
  <c r="Y1340" i="1"/>
  <c r="P1340" i="1"/>
  <c r="X1340" i="1"/>
  <c r="T1339" i="1"/>
  <c r="R1340" i="1"/>
  <c r="L1341" i="1"/>
  <c r="M1341" i="1" s="1"/>
  <c r="N1341" i="1" s="1"/>
  <c r="O1341" i="1" s="1"/>
  <c r="Z1339" i="1"/>
  <c r="W1339" i="1"/>
  <c r="Q1339" i="1"/>
  <c r="S1339" i="1" s="1"/>
  <c r="X1341" i="1" l="1"/>
  <c r="R1341" i="1"/>
  <c r="T1340" i="1"/>
  <c r="L1342" i="1"/>
  <c r="M1342" i="1" s="1"/>
  <c r="N1342" i="1" s="1"/>
  <c r="O1342" i="1" s="1"/>
  <c r="U1339" i="1"/>
  <c r="V1339" i="1" s="1"/>
  <c r="AA1340" i="1"/>
  <c r="AB1340" i="1"/>
  <c r="P1341" i="1"/>
  <c r="Y1341" i="1"/>
  <c r="Q1340" i="1"/>
  <c r="S1340" i="1" s="1"/>
  <c r="W1340" i="1"/>
  <c r="Z1340" i="1"/>
  <c r="X1342" i="1" l="1"/>
  <c r="L1343" i="1"/>
  <c r="M1343" i="1" s="1"/>
  <c r="N1343" i="1" s="1"/>
  <c r="O1343" i="1" s="1"/>
  <c r="U1340" i="1"/>
  <c r="V1340" i="1" s="1"/>
  <c r="AB1341" i="1"/>
  <c r="AA1341" i="1"/>
  <c r="Z1341" i="1"/>
  <c r="Q1341" i="1"/>
  <c r="S1341" i="1" s="1"/>
  <c r="W1341" i="1"/>
  <c r="Y1342" i="1"/>
  <c r="P1342" i="1"/>
  <c r="T1341" i="1"/>
  <c r="R1342" i="1"/>
  <c r="U1341" i="1" l="1"/>
  <c r="V1341" i="1" s="1"/>
  <c r="W1342" i="1"/>
  <c r="Q1342" i="1"/>
  <c r="S1342" i="1" s="1"/>
  <c r="Z1342" i="1"/>
  <c r="AA1342" i="1"/>
  <c r="AB1342" i="1"/>
  <c r="L1344" i="1"/>
  <c r="M1344" i="1" s="1"/>
  <c r="N1344" i="1" s="1"/>
  <c r="O1344" i="1" s="1"/>
  <c r="R1343" i="1"/>
  <c r="T1342" i="1"/>
  <c r="X1343" i="1"/>
  <c r="P1343" i="1"/>
  <c r="Y1343" i="1"/>
  <c r="X1344" i="1" l="1"/>
  <c r="U1342" i="1"/>
  <c r="V1342" i="1" s="1"/>
  <c r="Y1344" i="1"/>
  <c r="P1344" i="1"/>
  <c r="AB1343" i="1"/>
  <c r="AA1343" i="1"/>
  <c r="L1345" i="1"/>
  <c r="M1345" i="1" s="1"/>
  <c r="N1345" i="1" s="1"/>
  <c r="O1345" i="1" s="1"/>
  <c r="T1343" i="1"/>
  <c r="R1344" i="1"/>
  <c r="Z1343" i="1"/>
  <c r="Q1343" i="1"/>
  <c r="S1343" i="1" s="1"/>
  <c r="W1343" i="1"/>
  <c r="U1343" i="1" l="1"/>
  <c r="V1343" i="1" s="1"/>
  <c r="L1346" i="1"/>
  <c r="M1346" i="1" s="1"/>
  <c r="N1346" i="1" s="1"/>
  <c r="O1346" i="1" s="1"/>
  <c r="Q1344" i="1"/>
  <c r="S1344" i="1" s="1"/>
  <c r="W1344" i="1"/>
  <c r="Z1344" i="1"/>
  <c r="P1345" i="1"/>
  <c r="Y1345" i="1"/>
  <c r="X1345" i="1"/>
  <c r="R1345" i="1"/>
  <c r="T1344" i="1"/>
  <c r="AA1344" i="1"/>
  <c r="AB1344" i="1"/>
  <c r="U1344" i="1" l="1"/>
  <c r="V1344" i="1" s="1"/>
  <c r="X1346" i="1"/>
  <c r="T1345" i="1"/>
  <c r="Z1345" i="1"/>
  <c r="Q1345" i="1"/>
  <c r="S1345" i="1" s="1"/>
  <c r="W1345" i="1"/>
  <c r="Y1346" i="1"/>
  <c r="R1346" i="1"/>
  <c r="P1346" i="1"/>
  <c r="L1347" i="1"/>
  <c r="M1347" i="1" s="1"/>
  <c r="N1347" i="1" s="1"/>
  <c r="O1347" i="1" s="1"/>
  <c r="AB1345" i="1"/>
  <c r="AA1345" i="1"/>
  <c r="R1347" i="1" l="1"/>
  <c r="T1346" i="1"/>
  <c r="L1348" i="1"/>
  <c r="M1348" i="1" s="1"/>
  <c r="N1348" i="1" s="1"/>
  <c r="O1348" i="1" s="1"/>
  <c r="AA1346" i="1"/>
  <c r="AB1346" i="1"/>
  <c r="P1347" i="1"/>
  <c r="Y1347" i="1"/>
  <c r="X1347" i="1"/>
  <c r="W1346" i="1"/>
  <c r="Q1346" i="1"/>
  <c r="S1346" i="1" s="1"/>
  <c r="Z1346" i="1"/>
  <c r="U1345" i="1"/>
  <c r="V1345" i="1" s="1"/>
  <c r="Z1347" i="1" l="1"/>
  <c r="W1347" i="1"/>
  <c r="Q1347" i="1"/>
  <c r="S1347" i="1" s="1"/>
  <c r="L1349" i="1"/>
  <c r="M1349" i="1" s="1"/>
  <c r="N1349" i="1" s="1"/>
  <c r="O1349" i="1" s="1"/>
  <c r="U1346" i="1"/>
  <c r="V1346" i="1" s="1"/>
  <c r="AB1347" i="1"/>
  <c r="AA1347" i="1"/>
  <c r="T1347" i="1"/>
  <c r="R1348" i="1"/>
  <c r="X1348" i="1"/>
  <c r="Y1348" i="1"/>
  <c r="P1348" i="1"/>
  <c r="P1349" i="1" l="1"/>
  <c r="Y1349" i="1"/>
  <c r="Q1348" i="1"/>
  <c r="S1348" i="1" s="1"/>
  <c r="W1348" i="1"/>
  <c r="Z1348" i="1"/>
  <c r="R1349" i="1"/>
  <c r="T1348" i="1"/>
  <c r="X1349" i="1"/>
  <c r="AA1348" i="1"/>
  <c r="AB1348" i="1"/>
  <c r="U1347" i="1"/>
  <c r="V1347" i="1" s="1"/>
  <c r="L1350" i="1"/>
  <c r="M1350" i="1" s="1"/>
  <c r="N1350" i="1" s="1"/>
  <c r="O1350" i="1" s="1"/>
  <c r="X1350" i="1" s="1"/>
  <c r="T1349" i="1" l="1"/>
  <c r="R1350" i="1"/>
  <c r="L1351" i="1"/>
  <c r="M1351" i="1" s="1"/>
  <c r="N1351" i="1" s="1"/>
  <c r="O1351" i="1" s="1"/>
  <c r="AB1349" i="1"/>
  <c r="AA1349" i="1"/>
  <c r="Y1350" i="1"/>
  <c r="P1350" i="1"/>
  <c r="U1348" i="1"/>
  <c r="V1348" i="1" s="1"/>
  <c r="Z1349" i="1"/>
  <c r="Q1349" i="1"/>
  <c r="S1349" i="1" s="1"/>
  <c r="W1349" i="1"/>
  <c r="X1351" i="1" l="1"/>
  <c r="P1351" i="1"/>
  <c r="Y1351" i="1"/>
  <c r="R1351" i="1"/>
  <c r="T1350" i="1"/>
  <c r="W1350" i="1"/>
  <c r="Q1350" i="1"/>
  <c r="S1350" i="1" s="1"/>
  <c r="Z1350" i="1"/>
  <c r="AA1350" i="1"/>
  <c r="AB1350" i="1"/>
  <c r="L1352" i="1"/>
  <c r="M1352" i="1" s="1"/>
  <c r="N1352" i="1" s="1"/>
  <c r="O1352" i="1" s="1"/>
  <c r="U1349" i="1"/>
  <c r="V1349" i="1" s="1"/>
  <c r="X1352" i="1" l="1"/>
  <c r="L1353" i="1"/>
  <c r="M1353" i="1" s="1"/>
  <c r="N1353" i="1" s="1"/>
  <c r="O1353" i="1" s="1"/>
  <c r="AB1351" i="1"/>
  <c r="AA1351" i="1"/>
  <c r="U1350" i="1"/>
  <c r="V1350" i="1" s="1"/>
  <c r="Y1352" i="1"/>
  <c r="P1352" i="1"/>
  <c r="T1351" i="1"/>
  <c r="R1352" i="1"/>
  <c r="Z1351" i="1"/>
  <c r="Q1351" i="1"/>
  <c r="S1351" i="1" s="1"/>
  <c r="W1351" i="1"/>
  <c r="X1353" i="1" l="1"/>
  <c r="Q1352" i="1"/>
  <c r="Z1352" i="1" s="1"/>
  <c r="AA1352" i="1" s="1"/>
  <c r="AB1352" i="1" s="1"/>
  <c r="W1352" i="1"/>
  <c r="R1353" i="1"/>
  <c r="S1352" i="1"/>
  <c r="T1352" i="1"/>
  <c r="L1354" i="1"/>
  <c r="M1354" i="1" s="1"/>
  <c r="N1354" i="1" s="1"/>
  <c r="O1354" i="1" s="1"/>
  <c r="U1351" i="1"/>
  <c r="V1351" i="1" s="1"/>
  <c r="P1353" i="1"/>
  <c r="Y1353" i="1"/>
  <c r="U1352" i="1" l="1"/>
  <c r="V1352" i="1" s="1"/>
  <c r="Q1353" i="1"/>
  <c r="Z1353" i="1" s="1"/>
  <c r="AA1353" i="1" s="1"/>
  <c r="AB1353" i="1" s="1"/>
  <c r="W1353" i="1"/>
  <c r="T1353" i="1"/>
  <c r="R1354" i="1"/>
  <c r="S1353" i="1"/>
  <c r="Y1354" i="1"/>
  <c r="P1354" i="1"/>
  <c r="X1354" i="1"/>
  <c r="L1355" i="1"/>
  <c r="M1355" i="1" s="1"/>
  <c r="N1355" i="1" s="1"/>
  <c r="O1355" i="1" s="1"/>
  <c r="X1355" i="1" l="1"/>
  <c r="U1353" i="1"/>
  <c r="V1353" i="1" s="1"/>
  <c r="L1356" i="1"/>
  <c r="M1356" i="1" s="1"/>
  <c r="N1356" i="1" s="1"/>
  <c r="O1356" i="1" s="1"/>
  <c r="P1355" i="1"/>
  <c r="Y1355" i="1"/>
  <c r="W1354" i="1"/>
  <c r="Q1354" i="1"/>
  <c r="S1354" i="1" s="1"/>
  <c r="Z1354" i="1"/>
  <c r="AA1354" i="1" s="1"/>
  <c r="AB1354" i="1" s="1"/>
  <c r="R1355" i="1"/>
  <c r="T1354" i="1"/>
  <c r="X1356" i="1" l="1"/>
  <c r="U1354" i="1"/>
  <c r="V1354" i="1" s="1"/>
  <c r="AB1355" i="1"/>
  <c r="AA1355" i="1"/>
  <c r="L1357" i="1"/>
  <c r="M1357" i="1" s="1"/>
  <c r="N1357" i="1" s="1"/>
  <c r="O1357" i="1" s="1"/>
  <c r="Z1355" i="1"/>
  <c r="W1355" i="1"/>
  <c r="Q1355" i="1"/>
  <c r="S1355" i="1" s="1"/>
  <c r="T1355" i="1"/>
  <c r="R1356" i="1"/>
  <c r="Y1356" i="1"/>
  <c r="P1356" i="1"/>
  <c r="X1357" i="1" l="1"/>
  <c r="U1355" i="1"/>
  <c r="V1355" i="1" s="1"/>
  <c r="L1358" i="1"/>
  <c r="M1358" i="1" s="1"/>
  <c r="N1358" i="1" s="1"/>
  <c r="O1358" i="1" s="1"/>
  <c r="AA1356" i="1"/>
  <c r="AB1356" i="1"/>
  <c r="P1357" i="1"/>
  <c r="Y1357" i="1"/>
  <c r="Q1356" i="1"/>
  <c r="W1356" i="1"/>
  <c r="Z1356" i="1"/>
  <c r="R1357" i="1"/>
  <c r="S1356" i="1"/>
  <c r="T1356" i="1"/>
  <c r="X1358" i="1" l="1"/>
  <c r="U1356" i="1"/>
  <c r="V1356" i="1" s="1"/>
  <c r="T1357" i="1"/>
  <c r="R1358" i="1"/>
  <c r="AB1357" i="1"/>
  <c r="AA1357" i="1"/>
  <c r="Y1358" i="1"/>
  <c r="P1358" i="1"/>
  <c r="Z1357" i="1"/>
  <c r="Q1357" i="1"/>
  <c r="S1357" i="1" s="1"/>
  <c r="W1357" i="1"/>
  <c r="L1359" i="1"/>
  <c r="M1359" i="1" s="1"/>
  <c r="N1359" i="1" s="1"/>
  <c r="O1359" i="1" s="1"/>
  <c r="P1359" i="1" l="1"/>
  <c r="Y1359" i="1"/>
  <c r="W1358" i="1"/>
  <c r="Q1358" i="1"/>
  <c r="S1358" i="1" s="1"/>
  <c r="Z1358" i="1"/>
  <c r="AA1358" i="1"/>
  <c r="AB1358" i="1"/>
  <c r="X1359" i="1"/>
  <c r="R1359" i="1"/>
  <c r="T1358" i="1"/>
  <c r="L1360" i="1"/>
  <c r="M1360" i="1" s="1"/>
  <c r="N1360" i="1" s="1"/>
  <c r="O1360" i="1" s="1"/>
  <c r="U1357" i="1"/>
  <c r="V1357" i="1" s="1"/>
  <c r="X1360" i="1" l="1"/>
  <c r="U1358" i="1"/>
  <c r="V1358" i="1" s="1"/>
  <c r="AB1359" i="1"/>
  <c r="AA1359" i="1"/>
  <c r="T1359" i="1"/>
  <c r="R1360" i="1"/>
  <c r="Y1360" i="1"/>
  <c r="P1360" i="1"/>
  <c r="L1361" i="1"/>
  <c r="M1361" i="1" s="1"/>
  <c r="N1361" i="1" s="1"/>
  <c r="O1361" i="1" s="1"/>
  <c r="X1361" i="1" s="1"/>
  <c r="Z1359" i="1"/>
  <c r="Q1359" i="1"/>
  <c r="S1359" i="1" s="1"/>
  <c r="W1359" i="1"/>
  <c r="Q1360" i="1" l="1"/>
  <c r="S1360" i="1" s="1"/>
  <c r="W1360" i="1"/>
  <c r="Z1360" i="1"/>
  <c r="U1359" i="1"/>
  <c r="V1359" i="1" s="1"/>
  <c r="L1362" i="1"/>
  <c r="M1362" i="1" s="1"/>
  <c r="N1362" i="1" s="1"/>
  <c r="O1362" i="1" s="1"/>
  <c r="AA1360" i="1"/>
  <c r="AB1360" i="1"/>
  <c r="P1361" i="1"/>
  <c r="Y1361" i="1"/>
  <c r="R1361" i="1"/>
  <c r="T1360" i="1"/>
  <c r="U1360" i="1" l="1"/>
  <c r="V1360" i="1" s="1"/>
  <c r="T1361" i="1"/>
  <c r="R1362" i="1"/>
  <c r="Y1362" i="1"/>
  <c r="P1362" i="1"/>
  <c r="X1362" i="1"/>
  <c r="Q1361" i="1"/>
  <c r="S1361" i="1" s="1"/>
  <c r="W1361" i="1"/>
  <c r="L1363" i="1"/>
  <c r="M1363" i="1" s="1"/>
  <c r="N1363" i="1" s="1"/>
  <c r="O1363" i="1" s="1"/>
  <c r="X1363" i="1" s="1"/>
  <c r="Z1361" i="1" l="1"/>
  <c r="AA1361" i="1" s="1"/>
  <c r="AB1361" i="1" s="1"/>
  <c r="W1362" i="1"/>
  <c r="Q1362" i="1"/>
  <c r="Z1362" i="1" s="1"/>
  <c r="AA1362" i="1" s="1"/>
  <c r="AB1362" i="1" s="1"/>
  <c r="R1363" i="1"/>
  <c r="T1362" i="1"/>
  <c r="L1364" i="1"/>
  <c r="M1364" i="1" s="1"/>
  <c r="N1364" i="1" s="1"/>
  <c r="O1364" i="1" s="1"/>
  <c r="P1363" i="1"/>
  <c r="Y1363" i="1"/>
  <c r="U1361" i="1"/>
  <c r="V1361" i="1" s="1"/>
  <c r="X1364" i="1" l="1"/>
  <c r="S1362" i="1"/>
  <c r="U1362" i="1" s="1"/>
  <c r="V1362" i="1" s="1"/>
  <c r="Z1363" i="1"/>
  <c r="W1363" i="1"/>
  <c r="Q1363" i="1"/>
  <c r="S1363" i="1" s="1"/>
  <c r="T1363" i="1"/>
  <c r="R1364" i="1"/>
  <c r="Y1364" i="1"/>
  <c r="P1364" i="1"/>
  <c r="AB1363" i="1"/>
  <c r="AA1363" i="1"/>
  <c r="L1365" i="1"/>
  <c r="M1365" i="1" s="1"/>
  <c r="N1365" i="1" s="1"/>
  <c r="O1365" i="1" s="1"/>
  <c r="P1365" i="1" l="1"/>
  <c r="Y1365" i="1"/>
  <c r="X1365" i="1"/>
  <c r="U1363" i="1"/>
  <c r="V1363" i="1" s="1"/>
  <c r="AA1364" i="1"/>
  <c r="AB1364" i="1"/>
  <c r="L1366" i="1"/>
  <c r="M1366" i="1" s="1"/>
  <c r="N1366" i="1" s="1"/>
  <c r="O1366" i="1" s="1"/>
  <c r="Q1364" i="1"/>
  <c r="S1364" i="1" s="1"/>
  <c r="W1364" i="1"/>
  <c r="Z1364" i="1"/>
  <c r="R1365" i="1"/>
  <c r="T1364" i="1"/>
  <c r="X1366" i="1" l="1"/>
  <c r="U1364" i="1"/>
  <c r="V1364" i="1" s="1"/>
  <c r="L1367" i="1"/>
  <c r="M1367" i="1" s="1"/>
  <c r="N1367" i="1" s="1"/>
  <c r="O1367" i="1" s="1"/>
  <c r="AB1365" i="1"/>
  <c r="AA1365" i="1"/>
  <c r="T1365" i="1"/>
  <c r="Y1366" i="1"/>
  <c r="R1366" i="1"/>
  <c r="P1366" i="1"/>
  <c r="Z1365" i="1"/>
  <c r="Q1365" i="1"/>
  <c r="S1365" i="1" s="1"/>
  <c r="W1365" i="1"/>
  <c r="X1367" i="1" l="1"/>
  <c r="AA1366" i="1"/>
  <c r="AB1366" i="1"/>
  <c r="W1366" i="1"/>
  <c r="Q1366" i="1"/>
  <c r="Z1366" i="1"/>
  <c r="L1368" i="1"/>
  <c r="M1368" i="1" s="1"/>
  <c r="N1368" i="1" s="1"/>
  <c r="O1368" i="1" s="1"/>
  <c r="S1366" i="1"/>
  <c r="R1367" i="1"/>
  <c r="T1366" i="1"/>
  <c r="U1365" i="1"/>
  <c r="V1365" i="1" s="1"/>
  <c r="P1367" i="1"/>
  <c r="Y1367" i="1"/>
  <c r="X1368" i="1" l="1"/>
  <c r="U1366" i="1"/>
  <c r="V1366" i="1" s="1"/>
  <c r="Z1367" i="1"/>
  <c r="Q1367" i="1"/>
  <c r="W1367" i="1"/>
  <c r="Y1368" i="1"/>
  <c r="P1368" i="1"/>
  <c r="L1369" i="1"/>
  <c r="M1369" i="1" s="1"/>
  <c r="N1369" i="1" s="1"/>
  <c r="O1369" i="1" s="1"/>
  <c r="AB1367" i="1"/>
  <c r="AA1367" i="1"/>
  <c r="T1367" i="1"/>
  <c r="S1367" i="1"/>
  <c r="R1368" i="1"/>
  <c r="U1367" i="1" l="1"/>
  <c r="V1367" i="1" s="1"/>
  <c r="L1370" i="1"/>
  <c r="M1370" i="1" s="1"/>
  <c r="N1370" i="1" s="1"/>
  <c r="O1370" i="1" s="1"/>
  <c r="P1369" i="1"/>
  <c r="Y1369" i="1"/>
  <c r="Q1368" i="1"/>
  <c r="W1368" i="1"/>
  <c r="Z1368" i="1"/>
  <c r="AA1368" i="1" s="1"/>
  <c r="AB1368" i="1" s="1"/>
  <c r="R1369" i="1"/>
  <c r="S1368" i="1"/>
  <c r="T1368" i="1"/>
  <c r="X1369" i="1"/>
  <c r="AB1369" i="1" l="1"/>
  <c r="AA1369" i="1"/>
  <c r="Y1370" i="1"/>
  <c r="P1370" i="1"/>
  <c r="T1369" i="1"/>
  <c r="R1370" i="1"/>
  <c r="X1370" i="1"/>
  <c r="U1368" i="1"/>
  <c r="V1368" i="1" s="1"/>
  <c r="Z1369" i="1"/>
  <c r="Q1369" i="1"/>
  <c r="S1369" i="1" s="1"/>
  <c r="W1369" i="1"/>
  <c r="L1371" i="1"/>
  <c r="M1371" i="1" s="1"/>
  <c r="N1371" i="1" s="1"/>
  <c r="O1371" i="1" s="1"/>
  <c r="X1371" i="1" l="1"/>
  <c r="L1372" i="1"/>
  <c r="M1372" i="1" s="1"/>
  <c r="N1372" i="1" s="1"/>
  <c r="O1372" i="1" s="1"/>
  <c r="X1372" i="1" s="1"/>
  <c r="AA1370" i="1"/>
  <c r="AB1370" i="1"/>
  <c r="R1371" i="1"/>
  <c r="T1370" i="1"/>
  <c r="U1369" i="1"/>
  <c r="V1369" i="1" s="1"/>
  <c r="P1371" i="1"/>
  <c r="Y1371" i="1"/>
  <c r="W1370" i="1"/>
  <c r="Q1370" i="1"/>
  <c r="S1370" i="1" s="1"/>
  <c r="Z1370" i="1"/>
  <c r="AB1371" i="1" l="1"/>
  <c r="AA1371" i="1"/>
  <c r="U1370" i="1"/>
  <c r="V1370" i="1" s="1"/>
  <c r="Y1372" i="1"/>
  <c r="P1372" i="1"/>
  <c r="T1371" i="1"/>
  <c r="R1372" i="1"/>
  <c r="Z1371" i="1"/>
  <c r="W1371" i="1"/>
  <c r="Q1371" i="1"/>
  <c r="S1371" i="1" s="1"/>
  <c r="L1373" i="1"/>
  <c r="M1373" i="1" s="1"/>
  <c r="N1373" i="1" s="1"/>
  <c r="O1373" i="1" s="1"/>
  <c r="R1373" i="1" l="1"/>
  <c r="T1372" i="1"/>
  <c r="AA1372" i="1"/>
  <c r="AB1372" i="1"/>
  <c r="U1371" i="1"/>
  <c r="V1371" i="1" s="1"/>
  <c r="L1374" i="1"/>
  <c r="M1374" i="1" s="1"/>
  <c r="N1374" i="1" s="1"/>
  <c r="O1374" i="1" s="1"/>
  <c r="Q1372" i="1"/>
  <c r="S1372" i="1" s="1"/>
  <c r="W1372" i="1"/>
  <c r="Z1372" i="1"/>
  <c r="P1373" i="1"/>
  <c r="Y1373" i="1"/>
  <c r="X1373" i="1"/>
  <c r="Y1374" i="1" l="1"/>
  <c r="P1374" i="1"/>
  <c r="Z1373" i="1"/>
  <c r="Q1373" i="1"/>
  <c r="W1373" i="1"/>
  <c r="L1375" i="1"/>
  <c r="M1375" i="1" s="1"/>
  <c r="N1375" i="1" s="1"/>
  <c r="O1375" i="1" s="1"/>
  <c r="U1372" i="1"/>
  <c r="V1372" i="1" s="1"/>
  <c r="X1374" i="1"/>
  <c r="AB1373" i="1"/>
  <c r="AA1373" i="1"/>
  <c r="T1373" i="1"/>
  <c r="R1374" i="1"/>
  <c r="S1373" i="1"/>
  <c r="L1376" i="1" l="1"/>
  <c r="M1376" i="1" s="1"/>
  <c r="N1376" i="1" s="1"/>
  <c r="O1376" i="1" s="1"/>
  <c r="P1375" i="1"/>
  <c r="Y1375" i="1"/>
  <c r="W1374" i="1"/>
  <c r="Q1374" i="1"/>
  <c r="S1374" i="1" s="1"/>
  <c r="Z1374" i="1"/>
  <c r="R1375" i="1"/>
  <c r="T1374" i="1"/>
  <c r="AA1374" i="1"/>
  <c r="AB1374" i="1"/>
  <c r="U1373" i="1"/>
  <c r="V1373" i="1" s="1"/>
  <c r="X1375" i="1"/>
  <c r="X1376" i="1" l="1"/>
  <c r="U1374" i="1"/>
  <c r="V1374" i="1" s="1"/>
  <c r="Z1375" i="1"/>
  <c r="Q1375" i="1"/>
  <c r="S1375" i="1" s="1"/>
  <c r="W1375" i="1"/>
  <c r="Y1376" i="1"/>
  <c r="P1376" i="1"/>
  <c r="T1375" i="1"/>
  <c r="R1376" i="1"/>
  <c r="AB1375" i="1"/>
  <c r="AA1375" i="1"/>
  <c r="L1377" i="1"/>
  <c r="M1377" i="1" s="1"/>
  <c r="N1377" i="1" s="1"/>
  <c r="O1377" i="1" s="1"/>
  <c r="X1377" i="1" s="1"/>
  <c r="U1375" i="1" l="1"/>
  <c r="V1375" i="1" s="1"/>
  <c r="Q1376" i="1"/>
  <c r="W1376" i="1"/>
  <c r="Z1376" i="1"/>
  <c r="R1377" i="1"/>
  <c r="T1376" i="1"/>
  <c r="S1376" i="1"/>
  <c r="Y1377" i="1"/>
  <c r="P1377" i="1"/>
  <c r="L1378" i="1"/>
  <c r="M1378" i="1" s="1"/>
  <c r="N1378" i="1" s="1"/>
  <c r="O1378" i="1" s="1"/>
  <c r="AB1376" i="1"/>
  <c r="AA1376" i="1"/>
  <c r="Y1378" i="1" l="1"/>
  <c r="P1378" i="1"/>
  <c r="AB1377" i="1"/>
  <c r="AA1377" i="1"/>
  <c r="L1379" i="1"/>
  <c r="M1379" i="1" s="1"/>
  <c r="N1379" i="1" s="1"/>
  <c r="O1379" i="1" s="1"/>
  <c r="X1378" i="1"/>
  <c r="U1376" i="1"/>
  <c r="V1376" i="1" s="1"/>
  <c r="Z1377" i="1"/>
  <c r="Q1377" i="1"/>
  <c r="W1377" i="1"/>
  <c r="R1378" i="1"/>
  <c r="T1377" i="1"/>
  <c r="S1377" i="1"/>
  <c r="U1377" i="1" l="1"/>
  <c r="V1377" i="1" s="1"/>
  <c r="L1380" i="1"/>
  <c r="M1380" i="1" s="1"/>
  <c r="N1380" i="1" s="1"/>
  <c r="O1380" i="1" s="1"/>
  <c r="W1378" i="1"/>
  <c r="Z1378" i="1"/>
  <c r="Q1378" i="1"/>
  <c r="S1378" i="1" s="1"/>
  <c r="P1379" i="1"/>
  <c r="Y1379" i="1"/>
  <c r="AA1378" i="1"/>
  <c r="AB1378" i="1"/>
  <c r="R1379" i="1"/>
  <c r="T1378" i="1"/>
  <c r="X1379" i="1"/>
  <c r="X1380" i="1" l="1"/>
  <c r="U1378" i="1"/>
  <c r="V1378" i="1" s="1"/>
  <c r="T1379" i="1"/>
  <c r="R1380" i="1"/>
  <c r="AB1379" i="1"/>
  <c r="AA1379" i="1"/>
  <c r="W1379" i="1"/>
  <c r="Z1379" i="1"/>
  <c r="Q1379" i="1"/>
  <c r="S1379" i="1" s="1"/>
  <c r="Y1380" i="1"/>
  <c r="P1380" i="1"/>
  <c r="L1381" i="1"/>
  <c r="M1381" i="1" s="1"/>
  <c r="N1381" i="1" s="1"/>
  <c r="O1381" i="1" s="1"/>
  <c r="X1381" i="1" s="1"/>
  <c r="L1382" i="1" l="1"/>
  <c r="M1382" i="1" s="1"/>
  <c r="N1382" i="1" s="1"/>
  <c r="O1382" i="1" s="1"/>
  <c r="R1381" i="1"/>
  <c r="T1380" i="1"/>
  <c r="Q1380" i="1"/>
  <c r="S1380" i="1" s="1"/>
  <c r="W1380" i="1"/>
  <c r="Z1380" i="1"/>
  <c r="Y1381" i="1"/>
  <c r="P1381" i="1"/>
  <c r="AB1380" i="1"/>
  <c r="AA1380" i="1"/>
  <c r="U1379" i="1"/>
  <c r="V1379" i="1" s="1"/>
  <c r="X1382" i="1" l="1"/>
  <c r="U1380" i="1"/>
  <c r="V1380" i="1" s="1"/>
  <c r="R1382" i="1"/>
  <c r="T1381" i="1"/>
  <c r="Y1382" i="1"/>
  <c r="P1382" i="1"/>
  <c r="Z1381" i="1"/>
  <c r="Q1381" i="1"/>
  <c r="S1381" i="1" s="1"/>
  <c r="W1381" i="1"/>
  <c r="AB1381" i="1"/>
  <c r="AA1381" i="1"/>
  <c r="L1383" i="1"/>
  <c r="M1383" i="1" s="1"/>
  <c r="N1383" i="1" s="1"/>
  <c r="O1383" i="1" s="1"/>
  <c r="U1381" i="1" l="1"/>
  <c r="V1381" i="1" s="1"/>
  <c r="W1382" i="1"/>
  <c r="Z1382" i="1"/>
  <c r="Q1382" i="1"/>
  <c r="S1382" i="1" s="1"/>
  <c r="R1383" i="1"/>
  <c r="T1382" i="1"/>
  <c r="L1384" i="1"/>
  <c r="M1384" i="1" s="1"/>
  <c r="N1384" i="1" s="1"/>
  <c r="O1384" i="1" s="1"/>
  <c r="AA1382" i="1"/>
  <c r="AB1382" i="1"/>
  <c r="P1383" i="1"/>
  <c r="Y1383" i="1"/>
  <c r="X1383" i="1"/>
  <c r="U1382" i="1" l="1"/>
  <c r="V1382" i="1" s="1"/>
  <c r="AB1383" i="1"/>
  <c r="AA1383" i="1"/>
  <c r="Y1384" i="1"/>
  <c r="P1384" i="1"/>
  <c r="X1384" i="1"/>
  <c r="W1383" i="1"/>
  <c r="Z1383" i="1"/>
  <c r="Q1383" i="1"/>
  <c r="S1383" i="1" s="1"/>
  <c r="L1385" i="1"/>
  <c r="M1385" i="1" s="1"/>
  <c r="N1385" i="1" s="1"/>
  <c r="O1385" i="1" s="1"/>
  <c r="T1383" i="1"/>
  <c r="R1384" i="1"/>
  <c r="U1383" i="1" l="1"/>
  <c r="V1383" i="1" s="1"/>
  <c r="Q1384" i="1"/>
  <c r="W1384" i="1"/>
  <c r="Z1384" i="1"/>
  <c r="Y1385" i="1"/>
  <c r="P1385" i="1"/>
  <c r="AB1384" i="1"/>
  <c r="AA1384" i="1"/>
  <c r="R1385" i="1"/>
  <c r="T1384" i="1"/>
  <c r="S1384" i="1"/>
  <c r="L1386" i="1"/>
  <c r="M1386" i="1" s="1"/>
  <c r="N1386" i="1" s="1"/>
  <c r="O1386" i="1" s="1"/>
  <c r="X1386" i="1" s="1"/>
  <c r="X1385" i="1"/>
  <c r="U1384" i="1" l="1"/>
  <c r="V1384" i="1" s="1"/>
  <c r="T1385" i="1"/>
  <c r="Z1385" i="1"/>
  <c r="Q1385" i="1"/>
  <c r="S1385" i="1" s="1"/>
  <c r="W1385" i="1"/>
  <c r="R1386" i="1"/>
  <c r="Y1386" i="1"/>
  <c r="P1386" i="1"/>
  <c r="L1387" i="1"/>
  <c r="M1387" i="1" s="1"/>
  <c r="N1387" i="1" s="1"/>
  <c r="O1387" i="1" s="1"/>
  <c r="AB1385" i="1"/>
  <c r="AA1385" i="1"/>
  <c r="AA1386" i="1" l="1"/>
  <c r="AB1386" i="1"/>
  <c r="R1387" i="1"/>
  <c r="T1386" i="1"/>
  <c r="L1388" i="1"/>
  <c r="M1388" i="1" s="1"/>
  <c r="N1388" i="1" s="1"/>
  <c r="O1388" i="1" s="1"/>
  <c r="P1387" i="1"/>
  <c r="Y1387" i="1"/>
  <c r="X1387" i="1"/>
  <c r="W1386" i="1"/>
  <c r="Z1386" i="1"/>
  <c r="Q1386" i="1"/>
  <c r="S1386" i="1" s="1"/>
  <c r="U1385" i="1"/>
  <c r="V1385" i="1" s="1"/>
  <c r="W1387" i="1" l="1"/>
  <c r="Z1387" i="1"/>
  <c r="Q1387" i="1"/>
  <c r="S1387" i="1" s="1"/>
  <c r="T1387" i="1"/>
  <c r="R1388" i="1"/>
  <c r="Y1388" i="1"/>
  <c r="P1388" i="1"/>
  <c r="AB1387" i="1"/>
  <c r="AA1387" i="1"/>
  <c r="L1389" i="1"/>
  <c r="M1389" i="1" s="1"/>
  <c r="N1389" i="1" s="1"/>
  <c r="O1389" i="1" s="1"/>
  <c r="X1388" i="1"/>
  <c r="U1386" i="1"/>
  <c r="V1386" i="1" s="1"/>
  <c r="L1390" i="1" l="1"/>
  <c r="M1390" i="1" s="1"/>
  <c r="N1390" i="1" s="1"/>
  <c r="O1390" i="1" s="1"/>
  <c r="Q1388" i="1"/>
  <c r="W1388" i="1"/>
  <c r="Z1388" i="1"/>
  <c r="U1387" i="1"/>
  <c r="V1387" i="1" s="1"/>
  <c r="AB1388" i="1"/>
  <c r="AA1388" i="1"/>
  <c r="R1389" i="1"/>
  <c r="T1388" i="1"/>
  <c r="S1388" i="1"/>
  <c r="Y1389" i="1"/>
  <c r="P1389" i="1"/>
  <c r="X1389" i="1"/>
  <c r="X1390" i="1" l="1"/>
  <c r="AB1389" i="1"/>
  <c r="AA1389" i="1"/>
  <c r="U1388" i="1"/>
  <c r="V1388" i="1" s="1"/>
  <c r="Y1390" i="1"/>
  <c r="P1390" i="1"/>
  <c r="Z1389" i="1"/>
  <c r="Q1389" i="1"/>
  <c r="W1389" i="1"/>
  <c r="R1390" i="1"/>
  <c r="T1389" i="1"/>
  <c r="S1389" i="1"/>
  <c r="L1391" i="1"/>
  <c r="M1391" i="1" s="1"/>
  <c r="N1391" i="1" s="1"/>
  <c r="O1391" i="1" s="1"/>
  <c r="X1391" i="1" l="1"/>
  <c r="L1392" i="1"/>
  <c r="M1392" i="1" s="1"/>
  <c r="N1392" i="1" s="1"/>
  <c r="O1392" i="1" s="1"/>
  <c r="X1392" i="1" s="1"/>
  <c r="P1391" i="1"/>
  <c r="Y1391" i="1"/>
  <c r="U1389" i="1"/>
  <c r="V1389" i="1" s="1"/>
  <c r="R1391" i="1"/>
  <c r="T1390" i="1"/>
  <c r="W1390" i="1"/>
  <c r="Z1390" i="1"/>
  <c r="Q1390" i="1"/>
  <c r="S1390" i="1" s="1"/>
  <c r="AA1390" i="1"/>
  <c r="AB1390" i="1"/>
  <c r="T1391" i="1" l="1"/>
  <c r="R1392" i="1"/>
  <c r="W1391" i="1"/>
  <c r="Z1391" i="1"/>
  <c r="Q1391" i="1"/>
  <c r="S1391" i="1" s="1"/>
  <c r="Y1392" i="1"/>
  <c r="P1392" i="1"/>
  <c r="U1390" i="1"/>
  <c r="V1390" i="1" s="1"/>
  <c r="AB1391" i="1"/>
  <c r="AA1391" i="1"/>
  <c r="L1393" i="1"/>
  <c r="M1393" i="1" s="1"/>
  <c r="N1393" i="1" s="1"/>
  <c r="O1393" i="1" s="1"/>
  <c r="Q1392" i="1" l="1"/>
  <c r="S1392" i="1" s="1"/>
  <c r="W1392" i="1"/>
  <c r="Z1392" i="1"/>
  <c r="R1393" i="1"/>
  <c r="T1392" i="1"/>
  <c r="AB1392" i="1"/>
  <c r="AA1392" i="1"/>
  <c r="Y1393" i="1"/>
  <c r="P1393" i="1"/>
  <c r="L1394" i="1"/>
  <c r="M1394" i="1" s="1"/>
  <c r="N1394" i="1" s="1"/>
  <c r="O1394" i="1" s="1"/>
  <c r="X1393" i="1"/>
  <c r="U1391" i="1"/>
  <c r="V1391" i="1" s="1"/>
  <c r="AB1393" i="1" l="1"/>
  <c r="AA1393" i="1"/>
  <c r="L1395" i="1"/>
  <c r="M1395" i="1" s="1"/>
  <c r="N1395" i="1" s="1"/>
  <c r="O1395" i="1" s="1"/>
  <c r="R1394" i="1"/>
  <c r="T1393" i="1"/>
  <c r="Y1394" i="1"/>
  <c r="P1394" i="1"/>
  <c r="U1392" i="1"/>
  <c r="V1392" i="1" s="1"/>
  <c r="X1394" i="1"/>
  <c r="Z1393" i="1"/>
  <c r="Q1393" i="1"/>
  <c r="S1393" i="1" s="1"/>
  <c r="W1393" i="1"/>
  <c r="X1395" i="1" l="1"/>
  <c r="L1396" i="1"/>
  <c r="M1396" i="1" s="1"/>
  <c r="N1396" i="1" s="1"/>
  <c r="O1396" i="1" s="1"/>
  <c r="P1395" i="1"/>
  <c r="Y1395" i="1"/>
  <c r="W1394" i="1"/>
  <c r="Z1394" i="1"/>
  <c r="Q1394" i="1"/>
  <c r="U1393" i="1"/>
  <c r="V1393" i="1" s="1"/>
  <c r="AA1394" i="1"/>
  <c r="AB1394" i="1"/>
  <c r="S1394" i="1"/>
  <c r="R1395" i="1"/>
  <c r="T1394" i="1"/>
  <c r="X1396" i="1" l="1"/>
  <c r="U1394" i="1"/>
  <c r="V1394" i="1" s="1"/>
  <c r="W1395" i="1"/>
  <c r="Z1395" i="1"/>
  <c r="Q1395" i="1"/>
  <c r="Y1396" i="1"/>
  <c r="P1396" i="1"/>
  <c r="T1395" i="1"/>
  <c r="S1395" i="1"/>
  <c r="R1396" i="1"/>
  <c r="AB1395" i="1"/>
  <c r="AA1395" i="1"/>
  <c r="L1397" i="1"/>
  <c r="M1397" i="1" s="1"/>
  <c r="N1397" i="1" s="1"/>
  <c r="O1397" i="1" s="1"/>
  <c r="Y1397" i="1" l="1"/>
  <c r="P1397" i="1"/>
  <c r="L1398" i="1"/>
  <c r="M1398" i="1" s="1"/>
  <c r="N1398" i="1" s="1"/>
  <c r="O1398" i="1" s="1"/>
  <c r="AB1396" i="1"/>
  <c r="AA1396" i="1"/>
  <c r="U1395" i="1"/>
  <c r="V1395" i="1" s="1"/>
  <c r="X1397" i="1"/>
  <c r="R1397" i="1"/>
  <c r="T1396" i="1"/>
  <c r="Q1396" i="1"/>
  <c r="S1396" i="1" s="1"/>
  <c r="W1396" i="1"/>
  <c r="Z1396" i="1"/>
  <c r="X1398" i="1" l="1"/>
  <c r="L1399" i="1"/>
  <c r="M1399" i="1" s="1"/>
  <c r="N1399" i="1" s="1"/>
  <c r="O1399" i="1" s="1"/>
  <c r="U1396" i="1"/>
  <c r="V1396" i="1" s="1"/>
  <c r="R1398" i="1"/>
  <c r="T1397" i="1"/>
  <c r="Z1397" i="1"/>
  <c r="Q1397" i="1"/>
  <c r="S1397" i="1" s="1"/>
  <c r="W1397" i="1"/>
  <c r="Y1398" i="1"/>
  <c r="P1398" i="1"/>
  <c r="AB1397" i="1"/>
  <c r="AA1397" i="1"/>
  <c r="W1398" i="1" l="1"/>
  <c r="Z1398" i="1"/>
  <c r="Q1398" i="1"/>
  <c r="S1398" i="1" s="1"/>
  <c r="R1399" i="1"/>
  <c r="T1398" i="1"/>
  <c r="AA1398" i="1"/>
  <c r="AB1398" i="1"/>
  <c r="X1399" i="1"/>
  <c r="L1400" i="1"/>
  <c r="M1400" i="1" s="1"/>
  <c r="N1400" i="1" s="1"/>
  <c r="O1400" i="1" s="1"/>
  <c r="U1397" i="1"/>
  <c r="V1397" i="1" s="1"/>
  <c r="P1399" i="1"/>
  <c r="Y1399" i="1"/>
  <c r="Y1400" i="1" l="1"/>
  <c r="P1400" i="1"/>
  <c r="AB1399" i="1"/>
  <c r="AA1399" i="1"/>
  <c r="L1401" i="1"/>
  <c r="M1401" i="1" s="1"/>
  <c r="N1401" i="1" s="1"/>
  <c r="O1401" i="1" s="1"/>
  <c r="U1398" i="1"/>
  <c r="V1398" i="1" s="1"/>
  <c r="X1400" i="1"/>
  <c r="W1399" i="1"/>
  <c r="Z1399" i="1"/>
  <c r="Q1399" i="1"/>
  <c r="S1399" i="1" s="1"/>
  <c r="T1399" i="1"/>
  <c r="R1400" i="1"/>
  <c r="Y1401" i="1" l="1"/>
  <c r="P1401" i="1"/>
  <c r="X1401" i="1"/>
  <c r="L1402" i="1"/>
  <c r="M1402" i="1" s="1"/>
  <c r="N1402" i="1" s="1"/>
  <c r="O1402" i="1" s="1"/>
  <c r="Q1400" i="1"/>
  <c r="S1400" i="1" s="1"/>
  <c r="W1400" i="1"/>
  <c r="Z1400" i="1"/>
  <c r="R1401" i="1"/>
  <c r="T1400" i="1"/>
  <c r="U1399" i="1"/>
  <c r="V1399" i="1" s="1"/>
  <c r="AB1400" i="1"/>
  <c r="AA1400" i="1"/>
  <c r="X1402" i="1" l="1"/>
  <c r="U1400" i="1"/>
  <c r="V1400" i="1" s="1"/>
  <c r="R1402" i="1"/>
  <c r="T1401" i="1"/>
  <c r="Y1402" i="1"/>
  <c r="P1402" i="1"/>
  <c r="Z1401" i="1"/>
  <c r="Q1401" i="1"/>
  <c r="S1401" i="1" s="1"/>
  <c r="W1401" i="1"/>
  <c r="L1403" i="1"/>
  <c r="M1403" i="1" s="1"/>
  <c r="N1403" i="1" s="1"/>
  <c r="O1403" i="1" s="1"/>
  <c r="AB1401" i="1"/>
  <c r="AA1401" i="1"/>
  <c r="L1404" i="1" l="1"/>
  <c r="M1404" i="1" s="1"/>
  <c r="N1404" i="1" s="1"/>
  <c r="O1404" i="1" s="1"/>
  <c r="P1403" i="1"/>
  <c r="Y1403" i="1"/>
  <c r="W1402" i="1"/>
  <c r="Z1402" i="1"/>
  <c r="Q1402" i="1"/>
  <c r="U1401" i="1"/>
  <c r="V1401" i="1" s="1"/>
  <c r="AA1402" i="1"/>
  <c r="AB1402" i="1"/>
  <c r="S1402" i="1"/>
  <c r="R1403" i="1"/>
  <c r="T1402" i="1"/>
  <c r="X1403" i="1"/>
  <c r="U1402" i="1" l="1"/>
  <c r="V1402" i="1" s="1"/>
  <c r="X1404" i="1"/>
  <c r="W1403" i="1"/>
  <c r="Q1403" i="1"/>
  <c r="Z1403" i="1" s="1"/>
  <c r="AA1403" i="1" s="1"/>
  <c r="AB1403" i="1" s="1"/>
  <c r="Y1404" i="1"/>
  <c r="P1404" i="1"/>
  <c r="T1403" i="1"/>
  <c r="S1403" i="1"/>
  <c r="R1404" i="1"/>
  <c r="L1405" i="1"/>
  <c r="M1405" i="1" s="1"/>
  <c r="N1405" i="1" s="1"/>
  <c r="O1405" i="1" s="1"/>
  <c r="L1406" i="1" l="1"/>
  <c r="M1406" i="1" s="1"/>
  <c r="N1406" i="1" s="1"/>
  <c r="O1406" i="1" s="1"/>
  <c r="Y1405" i="1"/>
  <c r="P1405" i="1"/>
  <c r="U1403" i="1"/>
  <c r="V1403" i="1" s="1"/>
  <c r="X1405" i="1"/>
  <c r="R1405" i="1"/>
  <c r="T1404" i="1"/>
  <c r="Q1404" i="1"/>
  <c r="S1404" i="1" s="1"/>
  <c r="W1404" i="1"/>
  <c r="Z1404" i="1"/>
  <c r="AA1404" i="1" s="1"/>
  <c r="AB1404" i="1" s="1"/>
  <c r="U1404" i="1" l="1"/>
  <c r="V1404" i="1" s="1"/>
  <c r="X1406" i="1"/>
  <c r="Y1406" i="1"/>
  <c r="P1406" i="1"/>
  <c r="R1406" i="1"/>
  <c r="T1405" i="1"/>
  <c r="Z1405" i="1"/>
  <c r="Q1405" i="1"/>
  <c r="S1405" i="1" s="1"/>
  <c r="W1405" i="1"/>
  <c r="AB1405" i="1"/>
  <c r="AA1405" i="1"/>
  <c r="L1407" i="1"/>
  <c r="M1407" i="1" s="1"/>
  <c r="N1407" i="1" s="1"/>
  <c r="O1407" i="1" s="1"/>
  <c r="P1407" i="1" l="1"/>
  <c r="Y1407" i="1"/>
  <c r="R1407" i="1"/>
  <c r="T1406" i="1"/>
  <c r="W1406" i="1"/>
  <c r="Z1406" i="1"/>
  <c r="Q1406" i="1"/>
  <c r="S1406" i="1" s="1"/>
  <c r="AA1406" i="1"/>
  <c r="AB1406" i="1"/>
  <c r="L1408" i="1"/>
  <c r="M1408" i="1" s="1"/>
  <c r="N1408" i="1" s="1"/>
  <c r="O1408" i="1" s="1"/>
  <c r="X1408" i="1" s="1"/>
  <c r="U1405" i="1"/>
  <c r="V1405" i="1" s="1"/>
  <c r="X1407" i="1"/>
  <c r="L1409" i="1" l="1"/>
  <c r="M1409" i="1" s="1"/>
  <c r="N1409" i="1" s="1"/>
  <c r="O1409" i="1" s="1"/>
  <c r="AB1407" i="1"/>
  <c r="AA1407" i="1"/>
  <c r="U1406" i="1"/>
  <c r="V1406" i="1" s="1"/>
  <c r="Y1408" i="1"/>
  <c r="P1408" i="1"/>
  <c r="R1408" i="1"/>
  <c r="T1407" i="1"/>
  <c r="W1407" i="1"/>
  <c r="Z1407" i="1"/>
  <c r="Q1407" i="1"/>
  <c r="S1407" i="1" s="1"/>
  <c r="X1409" i="1" l="1"/>
  <c r="Q1408" i="1"/>
  <c r="W1408" i="1"/>
  <c r="Z1408" i="1"/>
  <c r="U1407" i="1"/>
  <c r="V1407" i="1" s="1"/>
  <c r="AB1408" i="1"/>
  <c r="AA1408" i="1"/>
  <c r="Y1409" i="1"/>
  <c r="P1409" i="1"/>
  <c r="R1409" i="1"/>
  <c r="T1408" i="1"/>
  <c r="S1408" i="1"/>
  <c r="L1410" i="1"/>
  <c r="M1410" i="1" s="1"/>
  <c r="N1410" i="1" s="1"/>
  <c r="O1410" i="1" s="1"/>
  <c r="R1410" i="1" l="1"/>
  <c r="T1409" i="1"/>
  <c r="Z1409" i="1"/>
  <c r="Q1409" i="1"/>
  <c r="S1409" i="1" s="1"/>
  <c r="W1409" i="1"/>
  <c r="L1411" i="1"/>
  <c r="M1411" i="1" s="1"/>
  <c r="N1411" i="1" s="1"/>
  <c r="O1411" i="1" s="1"/>
  <c r="U1408" i="1"/>
  <c r="V1408" i="1" s="1"/>
  <c r="AB1409" i="1"/>
  <c r="AA1409" i="1"/>
  <c r="Y1410" i="1"/>
  <c r="P1410" i="1"/>
  <c r="X1410" i="1"/>
  <c r="X1411" i="1" l="1"/>
  <c r="W1410" i="1"/>
  <c r="Z1410" i="1"/>
  <c r="Q1410" i="1"/>
  <c r="L1412" i="1"/>
  <c r="M1412" i="1" s="1"/>
  <c r="N1412" i="1" s="1"/>
  <c r="O1412" i="1" s="1"/>
  <c r="P1411" i="1"/>
  <c r="Y1411" i="1"/>
  <c r="U1409" i="1"/>
  <c r="V1409" i="1" s="1"/>
  <c r="AA1410" i="1"/>
  <c r="AB1410" i="1"/>
  <c r="S1410" i="1"/>
  <c r="R1411" i="1"/>
  <c r="T1410" i="1"/>
  <c r="X1412" i="1" l="1"/>
  <c r="U1410" i="1"/>
  <c r="V1410" i="1" s="1"/>
  <c r="AB1411" i="1"/>
  <c r="AA1411" i="1"/>
  <c r="L1413" i="1"/>
  <c r="M1413" i="1" s="1"/>
  <c r="N1413" i="1" s="1"/>
  <c r="O1413" i="1" s="1"/>
  <c r="W1411" i="1"/>
  <c r="Z1411" i="1"/>
  <c r="Q1411" i="1"/>
  <c r="S1411" i="1" s="1"/>
  <c r="T1411" i="1"/>
  <c r="R1412" i="1"/>
  <c r="Y1412" i="1"/>
  <c r="P1412" i="1"/>
  <c r="Q1412" i="1" l="1"/>
  <c r="S1412" i="1" s="1"/>
  <c r="W1412" i="1"/>
  <c r="Z1412" i="1"/>
  <c r="U1411" i="1"/>
  <c r="V1411" i="1" s="1"/>
  <c r="Y1413" i="1"/>
  <c r="P1413" i="1"/>
  <c r="AB1412" i="1"/>
  <c r="AA1412" i="1"/>
  <c r="L1414" i="1"/>
  <c r="M1414" i="1" s="1"/>
  <c r="N1414" i="1" s="1"/>
  <c r="O1414" i="1" s="1"/>
  <c r="R1413" i="1"/>
  <c r="T1412" i="1"/>
  <c r="X1413" i="1"/>
  <c r="R1414" i="1" l="1"/>
  <c r="T1413" i="1"/>
  <c r="Y1414" i="1"/>
  <c r="P1414" i="1"/>
  <c r="X1414" i="1"/>
  <c r="L1415" i="1"/>
  <c r="M1415" i="1" s="1"/>
  <c r="N1415" i="1" s="1"/>
  <c r="O1415" i="1" s="1"/>
  <c r="Z1413" i="1"/>
  <c r="Q1413" i="1"/>
  <c r="S1413" i="1" s="1"/>
  <c r="W1413" i="1"/>
  <c r="U1412" i="1"/>
  <c r="V1412" i="1" s="1"/>
  <c r="AB1413" i="1"/>
  <c r="AA1413" i="1"/>
  <c r="P1415" i="1" l="1"/>
  <c r="Y1415" i="1"/>
  <c r="X1415" i="1"/>
  <c r="W1414" i="1"/>
  <c r="Z1414" i="1"/>
  <c r="Q1414" i="1"/>
  <c r="S1414" i="1" s="1"/>
  <c r="U1413" i="1"/>
  <c r="V1413" i="1" s="1"/>
  <c r="L1416" i="1"/>
  <c r="M1416" i="1" s="1"/>
  <c r="N1416" i="1" s="1"/>
  <c r="O1416" i="1" s="1"/>
  <c r="AA1414" i="1"/>
  <c r="AB1414" i="1"/>
  <c r="R1415" i="1"/>
  <c r="T1414" i="1"/>
  <c r="U1414" i="1" l="1"/>
  <c r="V1414" i="1" s="1"/>
  <c r="AB1415" i="1"/>
  <c r="AA1415" i="1"/>
  <c r="Y1416" i="1"/>
  <c r="P1416" i="1"/>
  <c r="X1416" i="1"/>
  <c r="T1415" i="1"/>
  <c r="R1416" i="1"/>
  <c r="L1417" i="1"/>
  <c r="M1417" i="1" s="1"/>
  <c r="N1417" i="1" s="1"/>
  <c r="O1417" i="1" s="1"/>
  <c r="W1415" i="1"/>
  <c r="Z1415" i="1"/>
  <c r="Q1415" i="1"/>
  <c r="S1415" i="1" s="1"/>
  <c r="X1417" i="1" l="1"/>
  <c r="Y1417" i="1"/>
  <c r="P1417" i="1"/>
  <c r="U1415" i="1"/>
  <c r="V1415" i="1" s="1"/>
  <c r="AB1416" i="1"/>
  <c r="AA1416" i="1"/>
  <c r="L1418" i="1"/>
  <c r="M1418" i="1" s="1"/>
  <c r="N1418" i="1" s="1"/>
  <c r="O1418" i="1" s="1"/>
  <c r="R1417" i="1"/>
  <c r="T1416" i="1"/>
  <c r="Q1416" i="1"/>
  <c r="S1416" i="1" s="1"/>
  <c r="W1416" i="1"/>
  <c r="Z1416" i="1"/>
  <c r="Y1418" i="1" l="1"/>
  <c r="P1418" i="1"/>
  <c r="L1419" i="1"/>
  <c r="M1419" i="1" s="1"/>
  <c r="N1419" i="1" s="1"/>
  <c r="O1419" i="1" s="1"/>
  <c r="X1418" i="1"/>
  <c r="Z1417" i="1"/>
  <c r="Q1417" i="1"/>
  <c r="S1417" i="1" s="1"/>
  <c r="W1417" i="1"/>
  <c r="U1416" i="1"/>
  <c r="V1416" i="1" s="1"/>
  <c r="R1418" i="1"/>
  <c r="T1417" i="1"/>
  <c r="AB1417" i="1"/>
  <c r="AA1417" i="1"/>
  <c r="U1417" i="1" l="1"/>
  <c r="V1417" i="1" s="1"/>
  <c r="R1419" i="1"/>
  <c r="T1418" i="1"/>
  <c r="W1418" i="1"/>
  <c r="Q1418" i="1"/>
  <c r="S1418" i="1" s="1"/>
  <c r="P1419" i="1"/>
  <c r="Y1419" i="1"/>
  <c r="L1420" i="1"/>
  <c r="M1420" i="1" s="1"/>
  <c r="N1420" i="1" s="1"/>
  <c r="O1420" i="1" s="1"/>
  <c r="X1419" i="1"/>
  <c r="U1418" i="1" l="1"/>
  <c r="V1418" i="1" s="1"/>
  <c r="T1419" i="1"/>
  <c r="R1420" i="1"/>
  <c r="W1419" i="1"/>
  <c r="Q1419" i="1"/>
  <c r="S1419" i="1" s="1"/>
  <c r="AB1419" i="1"/>
  <c r="AA1419" i="1"/>
  <c r="Z1418" i="1"/>
  <c r="AA1418" i="1" s="1"/>
  <c r="AB1418" i="1" s="1"/>
  <c r="Y1420" i="1"/>
  <c r="P1420" i="1"/>
  <c r="L1421" i="1"/>
  <c r="M1421" i="1" s="1"/>
  <c r="N1421" i="1" s="1"/>
  <c r="O1421" i="1" s="1"/>
  <c r="X1420" i="1"/>
  <c r="Q1420" i="1" l="1"/>
  <c r="W1420" i="1"/>
  <c r="R1421" i="1"/>
  <c r="T1420" i="1"/>
  <c r="S1420" i="1"/>
  <c r="Y1421" i="1"/>
  <c r="P1421" i="1"/>
  <c r="AA1420" i="1"/>
  <c r="AB1420" i="1" s="1"/>
  <c r="L1422" i="1"/>
  <c r="M1422" i="1" s="1"/>
  <c r="N1422" i="1" s="1"/>
  <c r="O1422" i="1" s="1"/>
  <c r="Z1419" i="1"/>
  <c r="Z1420" i="1" s="1"/>
  <c r="U1419" i="1"/>
  <c r="V1419" i="1" s="1"/>
  <c r="X1421" i="1"/>
  <c r="L1423" i="1" l="1"/>
  <c r="M1423" i="1" s="1"/>
  <c r="N1423" i="1" s="1"/>
  <c r="O1423" i="1" s="1"/>
  <c r="Z1421" i="1"/>
  <c r="Q1421" i="1"/>
  <c r="W1421" i="1"/>
  <c r="R1422" i="1"/>
  <c r="T1421" i="1"/>
  <c r="S1421" i="1"/>
  <c r="AB1421" i="1"/>
  <c r="AA1421" i="1"/>
  <c r="Y1422" i="1"/>
  <c r="P1422" i="1"/>
  <c r="X1422" i="1"/>
  <c r="U1420" i="1"/>
  <c r="V1420" i="1" s="1"/>
  <c r="X1423" i="1" l="1"/>
  <c r="U1421" i="1"/>
  <c r="V1421" i="1" s="1"/>
  <c r="AA1422" i="1"/>
  <c r="AB1422" i="1"/>
  <c r="R1423" i="1"/>
  <c r="T1422" i="1"/>
  <c r="L1424" i="1"/>
  <c r="M1424" i="1" s="1"/>
  <c r="N1424" i="1" s="1"/>
  <c r="O1424" i="1" s="1"/>
  <c r="W1422" i="1"/>
  <c r="Z1422" i="1"/>
  <c r="Q1422" i="1"/>
  <c r="S1422" i="1" s="1"/>
  <c r="P1423" i="1"/>
  <c r="Y1423" i="1"/>
  <c r="X1424" i="1" l="1"/>
  <c r="T1423" i="1"/>
  <c r="R1424" i="1"/>
  <c r="Y1424" i="1"/>
  <c r="P1424" i="1"/>
  <c r="W1423" i="1"/>
  <c r="Z1423" i="1"/>
  <c r="Q1423" i="1"/>
  <c r="S1423" i="1" s="1"/>
  <c r="L1425" i="1"/>
  <c r="M1425" i="1" s="1"/>
  <c r="N1425" i="1" s="1"/>
  <c r="O1425" i="1" s="1"/>
  <c r="AB1423" i="1"/>
  <c r="AA1423" i="1"/>
  <c r="U1422" i="1"/>
  <c r="V1422" i="1" s="1"/>
  <c r="AB1424" i="1" l="1"/>
  <c r="AA1424" i="1"/>
  <c r="R1425" i="1"/>
  <c r="T1424" i="1"/>
  <c r="Y1425" i="1"/>
  <c r="P1425" i="1"/>
  <c r="L1426" i="1"/>
  <c r="M1426" i="1" s="1"/>
  <c r="N1426" i="1" s="1"/>
  <c r="O1426" i="1" s="1"/>
  <c r="X1425" i="1"/>
  <c r="Q1424" i="1"/>
  <c r="S1424" i="1" s="1"/>
  <c r="W1424" i="1"/>
  <c r="Z1424" i="1"/>
  <c r="U1423" i="1"/>
  <c r="V1423" i="1" s="1"/>
  <c r="X1426" i="1" l="1"/>
  <c r="U1424" i="1"/>
  <c r="V1424" i="1" s="1"/>
  <c r="Z1425" i="1"/>
  <c r="Q1425" i="1"/>
  <c r="W1425" i="1"/>
  <c r="R1426" i="1"/>
  <c r="T1425" i="1"/>
  <c r="S1425" i="1"/>
  <c r="AB1425" i="1"/>
  <c r="AA1425" i="1"/>
  <c r="Y1426" i="1"/>
  <c r="P1426" i="1"/>
  <c r="L1427" i="1"/>
  <c r="M1427" i="1" s="1"/>
  <c r="N1427" i="1" s="1"/>
  <c r="O1427" i="1" s="1"/>
  <c r="X1427" i="1" s="1"/>
  <c r="W1426" i="1" l="1"/>
  <c r="Z1426" i="1"/>
  <c r="Q1426" i="1"/>
  <c r="S1426" i="1" s="1"/>
  <c r="AA1426" i="1"/>
  <c r="AB1426" i="1"/>
  <c r="L1428" i="1"/>
  <c r="M1428" i="1" s="1"/>
  <c r="N1428" i="1" s="1"/>
  <c r="O1428" i="1" s="1"/>
  <c r="U1425" i="1"/>
  <c r="V1425" i="1" s="1"/>
  <c r="P1427" i="1"/>
  <c r="Y1427" i="1"/>
  <c r="R1427" i="1"/>
  <c r="T1426" i="1"/>
  <c r="AB1427" i="1" l="1"/>
  <c r="AA1427" i="1"/>
  <c r="Y1428" i="1"/>
  <c r="P1428" i="1"/>
  <c r="R1428" i="1"/>
  <c r="U1426" i="1"/>
  <c r="V1426" i="1" s="1"/>
  <c r="X1428" i="1"/>
  <c r="L1429" i="1"/>
  <c r="M1429" i="1" s="1"/>
  <c r="N1429" i="1" s="1"/>
  <c r="O1429" i="1" s="1"/>
  <c r="T1427" i="1"/>
  <c r="W1427" i="1"/>
  <c r="Z1427" i="1"/>
  <c r="Q1427" i="1"/>
  <c r="S1427" i="1" s="1"/>
  <c r="Y1429" i="1" l="1"/>
  <c r="P1429" i="1"/>
  <c r="Q1428" i="1"/>
  <c r="W1428" i="1"/>
  <c r="Z1428" i="1"/>
  <c r="U1427" i="1"/>
  <c r="V1427" i="1" s="1"/>
  <c r="AB1428" i="1"/>
  <c r="AA1428" i="1"/>
  <c r="R1429" i="1"/>
  <c r="T1428" i="1"/>
  <c r="S1428" i="1"/>
  <c r="L1430" i="1"/>
  <c r="M1430" i="1" s="1"/>
  <c r="N1430" i="1" s="1"/>
  <c r="O1430" i="1" s="1"/>
  <c r="X1430" i="1" s="1"/>
  <c r="X1429" i="1"/>
  <c r="U1428" i="1" l="1"/>
  <c r="V1428" i="1" s="1"/>
  <c r="L1431" i="1"/>
  <c r="M1431" i="1" s="1"/>
  <c r="N1431" i="1" s="1"/>
  <c r="O1431" i="1" s="1"/>
  <c r="Y1430" i="1"/>
  <c r="P1430" i="1"/>
  <c r="R1430" i="1"/>
  <c r="T1429" i="1"/>
  <c r="Z1429" i="1"/>
  <c r="Q1429" i="1"/>
  <c r="S1429" i="1" s="1"/>
  <c r="W1429" i="1"/>
  <c r="AA1429" i="1"/>
  <c r="AB1429" i="1" s="1"/>
  <c r="X1431" i="1" l="1"/>
  <c r="AA1430" i="1"/>
  <c r="AB1430" i="1"/>
  <c r="U1429" i="1"/>
  <c r="V1429" i="1" s="1"/>
  <c r="R1431" i="1"/>
  <c r="T1430" i="1"/>
  <c r="L1432" i="1"/>
  <c r="M1432" i="1" s="1"/>
  <c r="N1432" i="1" s="1"/>
  <c r="O1432" i="1" s="1"/>
  <c r="X1432" i="1" s="1"/>
  <c r="W1430" i="1"/>
  <c r="Z1430" i="1"/>
  <c r="Q1430" i="1"/>
  <c r="S1430" i="1" s="1"/>
  <c r="P1431" i="1"/>
  <c r="Y1431" i="1"/>
  <c r="AB1431" i="1" l="1"/>
  <c r="AA1431" i="1"/>
  <c r="W1431" i="1"/>
  <c r="Z1431" i="1"/>
  <c r="Q1431" i="1"/>
  <c r="Y1432" i="1"/>
  <c r="P1432" i="1"/>
  <c r="L1433" i="1"/>
  <c r="M1433" i="1" s="1"/>
  <c r="N1433" i="1" s="1"/>
  <c r="O1433" i="1" s="1"/>
  <c r="X1433" i="1" s="1"/>
  <c r="U1430" i="1"/>
  <c r="V1430" i="1" s="1"/>
  <c r="T1431" i="1"/>
  <c r="S1431" i="1"/>
  <c r="R1432" i="1"/>
  <c r="U1431" i="1" l="1"/>
  <c r="V1431" i="1" s="1"/>
  <c r="Q1432" i="1"/>
  <c r="S1432" i="1" s="1"/>
  <c r="W1432" i="1"/>
  <c r="Z1432" i="1"/>
  <c r="R1433" i="1"/>
  <c r="T1432" i="1"/>
  <c r="Y1433" i="1"/>
  <c r="P1433" i="1"/>
  <c r="AB1432" i="1"/>
  <c r="AA1432" i="1"/>
  <c r="L1434" i="1"/>
  <c r="M1434" i="1" s="1"/>
  <c r="N1434" i="1" s="1"/>
  <c r="O1434" i="1" s="1"/>
  <c r="X1434" i="1" s="1"/>
  <c r="U1432" i="1" l="1"/>
  <c r="V1432" i="1" s="1"/>
  <c r="Y1434" i="1"/>
  <c r="P1434" i="1"/>
  <c r="L1435" i="1"/>
  <c r="M1435" i="1" s="1"/>
  <c r="N1435" i="1" s="1"/>
  <c r="O1435" i="1" s="1"/>
  <c r="X1435" i="1" s="1"/>
  <c r="Z1433" i="1"/>
  <c r="AA1433" i="1" s="1"/>
  <c r="AB1433" i="1" s="1"/>
  <c r="Q1433" i="1"/>
  <c r="W1433" i="1"/>
  <c r="R1434" i="1"/>
  <c r="T1433" i="1"/>
  <c r="U1433" i="1" s="1"/>
  <c r="V1433" i="1" s="1"/>
  <c r="S1433" i="1"/>
  <c r="R1435" i="1" l="1"/>
  <c r="T1434" i="1"/>
  <c r="L1436" i="1"/>
  <c r="M1436" i="1" s="1"/>
  <c r="N1436" i="1" s="1"/>
  <c r="O1436" i="1" s="1"/>
  <c r="P1435" i="1"/>
  <c r="Y1435" i="1"/>
  <c r="W1434" i="1"/>
  <c r="Z1434" i="1"/>
  <c r="Q1434" i="1"/>
  <c r="S1434" i="1" s="1"/>
  <c r="AA1434" i="1"/>
  <c r="AB1434" i="1"/>
  <c r="X1436" i="1" l="1"/>
  <c r="AB1435" i="1"/>
  <c r="AA1435" i="1"/>
  <c r="L1437" i="1"/>
  <c r="M1437" i="1" s="1"/>
  <c r="N1437" i="1" s="1"/>
  <c r="O1437" i="1" s="1"/>
  <c r="U1434" i="1"/>
  <c r="V1434" i="1" s="1"/>
  <c r="W1435" i="1"/>
  <c r="Z1435" i="1"/>
  <c r="Q1435" i="1"/>
  <c r="S1435" i="1" s="1"/>
  <c r="T1435" i="1"/>
  <c r="R1436" i="1"/>
  <c r="Y1436" i="1"/>
  <c r="P1436" i="1"/>
  <c r="Y1437" i="1" l="1"/>
  <c r="P1437" i="1"/>
  <c r="R1437" i="1"/>
  <c r="T1436" i="1"/>
  <c r="L1438" i="1"/>
  <c r="M1438" i="1" s="1"/>
  <c r="N1438" i="1" s="1"/>
  <c r="O1438" i="1" s="1"/>
  <c r="AB1436" i="1"/>
  <c r="AA1436" i="1"/>
  <c r="X1437" i="1"/>
  <c r="Q1436" i="1"/>
  <c r="S1436" i="1" s="1"/>
  <c r="W1436" i="1"/>
  <c r="Z1436" i="1"/>
  <c r="U1435" i="1"/>
  <c r="V1435" i="1" s="1"/>
  <c r="Y1438" i="1" l="1"/>
  <c r="P1438" i="1"/>
  <c r="R1438" i="1"/>
  <c r="T1437" i="1"/>
  <c r="L1439" i="1"/>
  <c r="M1439" i="1" s="1"/>
  <c r="N1439" i="1" s="1"/>
  <c r="O1439" i="1" s="1"/>
  <c r="X1438" i="1"/>
  <c r="Z1437" i="1"/>
  <c r="Q1437" i="1"/>
  <c r="S1437" i="1" s="1"/>
  <c r="W1437" i="1"/>
  <c r="U1436" i="1"/>
  <c r="V1436" i="1" s="1"/>
  <c r="AB1437" i="1"/>
  <c r="AA1437" i="1"/>
  <c r="L1440" i="1" l="1"/>
  <c r="M1440" i="1" s="1"/>
  <c r="N1440" i="1" s="1"/>
  <c r="O1440" i="1" s="1"/>
  <c r="R1439" i="1"/>
  <c r="T1438" i="1"/>
  <c r="P1439" i="1"/>
  <c r="Y1439" i="1"/>
  <c r="W1438" i="1"/>
  <c r="Z1438" i="1"/>
  <c r="Q1438" i="1"/>
  <c r="S1438" i="1" s="1"/>
  <c r="AA1438" i="1"/>
  <c r="AB1438" i="1"/>
  <c r="U1437" i="1"/>
  <c r="V1437" i="1" s="1"/>
  <c r="X1439" i="1"/>
  <c r="X1440" i="1" l="1"/>
  <c r="AB1439" i="1"/>
  <c r="AA1439" i="1"/>
  <c r="T1439" i="1"/>
  <c r="R1440" i="1"/>
  <c r="W1439" i="1"/>
  <c r="Z1439" i="1"/>
  <c r="Q1439" i="1"/>
  <c r="S1439" i="1" s="1"/>
  <c r="Y1440" i="1"/>
  <c r="P1440" i="1"/>
  <c r="U1438" i="1"/>
  <c r="V1438" i="1" s="1"/>
  <c r="L1441" i="1"/>
  <c r="M1441" i="1" s="1"/>
  <c r="N1441" i="1" s="1"/>
  <c r="O1441" i="1" s="1"/>
  <c r="X1441" i="1" l="1"/>
  <c r="L1442" i="1"/>
  <c r="M1442" i="1" s="1"/>
  <c r="N1442" i="1" s="1"/>
  <c r="O1442" i="1" s="1"/>
  <c r="AB1440" i="1"/>
  <c r="AA1440" i="1"/>
  <c r="U1439" i="1"/>
  <c r="V1439" i="1" s="1"/>
  <c r="Y1441" i="1"/>
  <c r="P1441" i="1"/>
  <c r="Q1440" i="1"/>
  <c r="S1440" i="1" s="1"/>
  <c r="W1440" i="1"/>
  <c r="Z1440" i="1"/>
  <c r="R1441" i="1"/>
  <c r="T1440" i="1"/>
  <c r="X1442" i="1" l="1"/>
  <c r="R1442" i="1"/>
  <c r="T1441" i="1"/>
  <c r="Z1441" i="1"/>
  <c r="Q1441" i="1"/>
  <c r="S1441" i="1" s="1"/>
  <c r="W1441" i="1"/>
  <c r="AB1441" i="1"/>
  <c r="AA1441" i="1"/>
  <c r="Y1442" i="1"/>
  <c r="P1442" i="1"/>
  <c r="U1440" i="1"/>
  <c r="V1440" i="1" s="1"/>
  <c r="L1443" i="1"/>
  <c r="M1443" i="1" s="1"/>
  <c r="N1443" i="1" s="1"/>
  <c r="O1443" i="1" s="1"/>
  <c r="W1442" i="1" l="1"/>
  <c r="Z1442" i="1"/>
  <c r="Q1442" i="1"/>
  <c r="S1442" i="1" s="1"/>
  <c r="L1444" i="1"/>
  <c r="M1444" i="1" s="1"/>
  <c r="N1444" i="1" s="1"/>
  <c r="O1444" i="1" s="1"/>
  <c r="AA1442" i="1"/>
  <c r="AB1442" i="1"/>
  <c r="U1441" i="1"/>
  <c r="V1441" i="1" s="1"/>
  <c r="P1443" i="1"/>
  <c r="Y1443" i="1"/>
  <c r="X1443" i="1"/>
  <c r="R1443" i="1"/>
  <c r="T1442" i="1"/>
  <c r="U1442" i="1" l="1"/>
  <c r="V1442" i="1" s="1"/>
  <c r="X1444" i="1"/>
  <c r="L1445" i="1"/>
  <c r="M1445" i="1" s="1"/>
  <c r="N1445" i="1" s="1"/>
  <c r="O1445" i="1" s="1"/>
  <c r="AB1443" i="1"/>
  <c r="AA1443" i="1"/>
  <c r="T1443" i="1"/>
  <c r="R1444" i="1"/>
  <c r="W1443" i="1"/>
  <c r="Z1443" i="1"/>
  <c r="Q1443" i="1"/>
  <c r="S1443" i="1" s="1"/>
  <c r="Y1444" i="1"/>
  <c r="P1444" i="1"/>
  <c r="Q1444" i="1" l="1"/>
  <c r="S1444" i="1" s="1"/>
  <c r="W1444" i="1"/>
  <c r="Z1444" i="1"/>
  <c r="AB1444" i="1"/>
  <c r="AA1444" i="1"/>
  <c r="R1445" i="1"/>
  <c r="T1444" i="1"/>
  <c r="Y1445" i="1"/>
  <c r="P1445" i="1"/>
  <c r="X1445" i="1"/>
  <c r="U1443" i="1"/>
  <c r="V1443" i="1" s="1"/>
  <c r="L1446" i="1"/>
  <c r="M1446" i="1" s="1"/>
  <c r="N1446" i="1" s="1"/>
  <c r="O1446" i="1" s="1"/>
  <c r="Y1446" i="1" l="1"/>
  <c r="P1446" i="1"/>
  <c r="X1446" i="1"/>
  <c r="U1444" i="1"/>
  <c r="V1444" i="1" s="1"/>
  <c r="R1446" i="1"/>
  <c r="T1445" i="1"/>
  <c r="L1447" i="1"/>
  <c r="M1447" i="1" s="1"/>
  <c r="N1447" i="1" s="1"/>
  <c r="O1447" i="1" s="1"/>
  <c r="Z1445" i="1"/>
  <c r="Q1445" i="1"/>
  <c r="S1445" i="1" s="1"/>
  <c r="W1445" i="1"/>
  <c r="AB1445" i="1"/>
  <c r="AA1445" i="1"/>
  <c r="L1448" i="1" l="1"/>
  <c r="M1448" i="1" s="1"/>
  <c r="N1448" i="1" s="1"/>
  <c r="O1448" i="1" s="1"/>
  <c r="U1445" i="1"/>
  <c r="V1445" i="1" s="1"/>
  <c r="W1446" i="1"/>
  <c r="Z1446" i="1"/>
  <c r="Q1446" i="1"/>
  <c r="S1446" i="1" s="1"/>
  <c r="T1446" i="1"/>
  <c r="AA1446" i="1"/>
  <c r="AB1446" i="1"/>
  <c r="P1447" i="1"/>
  <c r="R1447" i="1"/>
  <c r="Y1447" i="1"/>
  <c r="X1447" i="1"/>
  <c r="X1448" i="1" l="1"/>
  <c r="U1446" i="1"/>
  <c r="V1446" i="1" s="1"/>
  <c r="AB1447" i="1"/>
  <c r="AA1447" i="1"/>
  <c r="W1447" i="1"/>
  <c r="Z1447" i="1"/>
  <c r="Q1447" i="1"/>
  <c r="Y1448" i="1"/>
  <c r="P1448" i="1"/>
  <c r="T1447" i="1"/>
  <c r="S1447" i="1"/>
  <c r="R1448" i="1"/>
  <c r="L1449" i="1"/>
  <c r="M1449" i="1" s="1"/>
  <c r="N1449" i="1" s="1"/>
  <c r="O1449" i="1" s="1"/>
  <c r="R1449" i="1" l="1"/>
  <c r="T1448" i="1"/>
  <c r="Q1448" i="1"/>
  <c r="S1448" i="1" s="1"/>
  <c r="W1448" i="1"/>
  <c r="Z1448" i="1"/>
  <c r="AB1448" i="1"/>
  <c r="AA1448" i="1"/>
  <c r="Y1449" i="1"/>
  <c r="P1449" i="1"/>
  <c r="U1447" i="1"/>
  <c r="V1447" i="1" s="1"/>
  <c r="L1450" i="1"/>
  <c r="M1450" i="1" s="1"/>
  <c r="N1450" i="1" s="1"/>
  <c r="O1450" i="1" s="1"/>
  <c r="X1450" i="1" s="1"/>
  <c r="X1449" i="1"/>
  <c r="Y1450" i="1" l="1"/>
  <c r="P1450" i="1"/>
  <c r="Z1449" i="1"/>
  <c r="Q1449" i="1"/>
  <c r="W1449" i="1"/>
  <c r="U1448" i="1"/>
  <c r="V1448" i="1" s="1"/>
  <c r="L1451" i="1"/>
  <c r="M1451" i="1" s="1"/>
  <c r="N1451" i="1" s="1"/>
  <c r="O1451" i="1" s="1"/>
  <c r="AB1449" i="1"/>
  <c r="AA1449" i="1"/>
  <c r="R1450" i="1"/>
  <c r="T1449" i="1"/>
  <c r="S1449" i="1"/>
  <c r="R1451" i="1" l="1"/>
  <c r="T1450" i="1"/>
  <c r="P1451" i="1"/>
  <c r="Y1451" i="1"/>
  <c r="W1450" i="1"/>
  <c r="Z1450" i="1"/>
  <c r="Q1450" i="1"/>
  <c r="S1450" i="1" s="1"/>
  <c r="AA1450" i="1"/>
  <c r="AB1450" i="1"/>
  <c r="U1449" i="1"/>
  <c r="V1449" i="1" s="1"/>
  <c r="L1452" i="1"/>
  <c r="M1452" i="1" s="1"/>
  <c r="N1452" i="1" s="1"/>
  <c r="O1452" i="1" s="1"/>
  <c r="X1451" i="1"/>
  <c r="Y1452" i="1" l="1"/>
  <c r="P1452" i="1"/>
  <c r="W1451" i="1"/>
  <c r="Z1451" i="1"/>
  <c r="Q1451" i="1"/>
  <c r="S1451" i="1" s="1"/>
  <c r="U1450" i="1"/>
  <c r="V1450" i="1" s="1"/>
  <c r="AB1451" i="1"/>
  <c r="AA1451" i="1"/>
  <c r="T1451" i="1"/>
  <c r="R1452" i="1"/>
  <c r="L1453" i="1"/>
  <c r="M1453" i="1" s="1"/>
  <c r="N1453" i="1" s="1"/>
  <c r="O1453" i="1" s="1"/>
  <c r="X1452" i="1"/>
  <c r="X1453" i="1" l="1"/>
  <c r="R1453" i="1"/>
  <c r="T1452" i="1"/>
  <c r="U1451" i="1"/>
  <c r="V1451" i="1" s="1"/>
  <c r="Q1452" i="1"/>
  <c r="S1452" i="1" s="1"/>
  <c r="W1452" i="1"/>
  <c r="Z1452" i="1"/>
  <c r="Y1453" i="1"/>
  <c r="P1453" i="1"/>
  <c r="L1454" i="1"/>
  <c r="M1454" i="1" s="1"/>
  <c r="N1454" i="1" s="1"/>
  <c r="O1454" i="1" s="1"/>
  <c r="AB1452" i="1"/>
  <c r="AA1452" i="1"/>
  <c r="Y1454" i="1" l="1"/>
  <c r="P1454" i="1"/>
  <c r="AB1453" i="1"/>
  <c r="AA1453" i="1"/>
  <c r="L1455" i="1"/>
  <c r="M1455" i="1" s="1"/>
  <c r="N1455" i="1" s="1"/>
  <c r="O1455" i="1" s="1"/>
  <c r="X1454" i="1"/>
  <c r="U1452" i="1"/>
  <c r="V1452" i="1" s="1"/>
  <c r="Z1453" i="1"/>
  <c r="Q1453" i="1"/>
  <c r="W1453" i="1"/>
  <c r="R1454" i="1"/>
  <c r="T1453" i="1"/>
  <c r="S1453" i="1"/>
  <c r="U1453" i="1" l="1"/>
  <c r="V1453" i="1" s="1"/>
  <c r="L1456" i="1"/>
  <c r="M1456" i="1" s="1"/>
  <c r="N1456" i="1" s="1"/>
  <c r="O1456" i="1" s="1"/>
  <c r="W1454" i="1"/>
  <c r="Z1454" i="1"/>
  <c r="Q1454" i="1"/>
  <c r="P1455" i="1"/>
  <c r="Y1455" i="1"/>
  <c r="AA1454" i="1"/>
  <c r="AB1454" i="1"/>
  <c r="S1454" i="1"/>
  <c r="R1455" i="1"/>
  <c r="T1454" i="1"/>
  <c r="X1455" i="1"/>
  <c r="X1456" i="1" l="1"/>
  <c r="T1455" i="1"/>
  <c r="R1456" i="1"/>
  <c r="AB1455" i="1"/>
  <c r="AA1455" i="1"/>
  <c r="W1455" i="1"/>
  <c r="Z1455" i="1"/>
  <c r="Q1455" i="1"/>
  <c r="S1455" i="1" s="1"/>
  <c r="Y1456" i="1"/>
  <c r="P1456" i="1"/>
  <c r="U1454" i="1"/>
  <c r="V1454" i="1" s="1"/>
  <c r="L1457" i="1"/>
  <c r="M1457" i="1" s="1"/>
  <c r="N1457" i="1" s="1"/>
  <c r="O1457" i="1" s="1"/>
  <c r="Y1457" i="1" l="1"/>
  <c r="P1457" i="1"/>
  <c r="R1457" i="1"/>
  <c r="T1456" i="1"/>
  <c r="Q1456" i="1"/>
  <c r="S1456" i="1" s="1"/>
  <c r="W1456" i="1"/>
  <c r="Z1456" i="1"/>
  <c r="X1457" i="1"/>
  <c r="L1458" i="1"/>
  <c r="M1458" i="1" s="1"/>
  <c r="N1458" i="1" s="1"/>
  <c r="O1458" i="1" s="1"/>
  <c r="AB1456" i="1"/>
  <c r="AA1456" i="1"/>
  <c r="U1455" i="1"/>
  <c r="V1455" i="1" s="1"/>
  <c r="Y1458" i="1" l="1"/>
  <c r="P1458" i="1"/>
  <c r="R1458" i="1"/>
  <c r="T1457" i="1"/>
  <c r="L1459" i="1"/>
  <c r="M1459" i="1" s="1"/>
  <c r="N1459" i="1" s="1"/>
  <c r="O1459" i="1" s="1"/>
  <c r="X1458" i="1"/>
  <c r="Z1457" i="1"/>
  <c r="Q1457" i="1"/>
  <c r="S1457" i="1" s="1"/>
  <c r="W1457" i="1"/>
  <c r="U1456" i="1"/>
  <c r="V1456" i="1" s="1"/>
  <c r="AB1457" i="1"/>
  <c r="AA1457" i="1"/>
  <c r="L1460" i="1" l="1"/>
  <c r="M1460" i="1" s="1"/>
  <c r="N1460" i="1" s="1"/>
  <c r="O1460" i="1" s="1"/>
  <c r="R1459" i="1"/>
  <c r="T1458" i="1"/>
  <c r="P1459" i="1"/>
  <c r="Y1459" i="1"/>
  <c r="W1458" i="1"/>
  <c r="Z1458" i="1"/>
  <c r="Q1458" i="1"/>
  <c r="S1458" i="1" s="1"/>
  <c r="AA1458" i="1"/>
  <c r="AB1458" i="1"/>
  <c r="U1457" i="1"/>
  <c r="V1457" i="1" s="1"/>
  <c r="X1459" i="1"/>
  <c r="X1460" i="1" l="1"/>
  <c r="AB1459" i="1"/>
  <c r="AA1459" i="1"/>
  <c r="T1459" i="1"/>
  <c r="R1460" i="1"/>
  <c r="W1459" i="1"/>
  <c r="Z1459" i="1"/>
  <c r="Q1459" i="1"/>
  <c r="S1459" i="1" s="1"/>
  <c r="Y1460" i="1"/>
  <c r="P1460" i="1"/>
  <c r="U1458" i="1"/>
  <c r="V1458" i="1" s="1"/>
  <c r="L1461" i="1"/>
  <c r="M1461" i="1" s="1"/>
  <c r="N1461" i="1" s="1"/>
  <c r="O1461" i="1" s="1"/>
  <c r="Y1461" i="1" l="1"/>
  <c r="P1461" i="1"/>
  <c r="X1461" i="1"/>
  <c r="U1459" i="1"/>
  <c r="V1459" i="1" s="1"/>
  <c r="Q1460" i="1"/>
  <c r="S1460" i="1" s="1"/>
  <c r="W1460" i="1"/>
  <c r="Z1460" i="1"/>
  <c r="L1462" i="1"/>
  <c r="M1462" i="1" s="1"/>
  <c r="N1462" i="1" s="1"/>
  <c r="O1462" i="1" s="1"/>
  <c r="X1462" i="1" s="1"/>
  <c r="AB1460" i="1"/>
  <c r="AA1460" i="1"/>
  <c r="R1461" i="1"/>
  <c r="T1460" i="1"/>
  <c r="U1460" i="1" l="1"/>
  <c r="V1460" i="1" s="1"/>
  <c r="Y1462" i="1"/>
  <c r="P1462" i="1"/>
  <c r="Z1461" i="1"/>
  <c r="Q1461" i="1"/>
  <c r="S1461" i="1" s="1"/>
  <c r="W1461" i="1"/>
  <c r="R1462" i="1"/>
  <c r="T1461" i="1"/>
  <c r="L1463" i="1"/>
  <c r="M1463" i="1" s="1"/>
  <c r="N1463" i="1" s="1"/>
  <c r="O1463" i="1" s="1"/>
  <c r="AB1461" i="1"/>
  <c r="AA1461" i="1"/>
  <c r="P1463" i="1" l="1"/>
  <c r="Y1463" i="1"/>
  <c r="L1464" i="1"/>
  <c r="M1464" i="1" s="1"/>
  <c r="N1464" i="1" s="1"/>
  <c r="O1464" i="1" s="1"/>
  <c r="R1463" i="1"/>
  <c r="T1462" i="1"/>
  <c r="W1462" i="1"/>
  <c r="Z1462" i="1"/>
  <c r="AA1462" i="1" s="1"/>
  <c r="AB1462" i="1" s="1"/>
  <c r="Q1462" i="1"/>
  <c r="S1462" i="1" s="1"/>
  <c r="X1463" i="1"/>
  <c r="U1461" i="1"/>
  <c r="V1461" i="1" s="1"/>
  <c r="X1464" i="1" l="1"/>
  <c r="U1462" i="1"/>
  <c r="V1462" i="1" s="1"/>
  <c r="L1465" i="1"/>
  <c r="M1465" i="1" s="1"/>
  <c r="N1465" i="1" s="1"/>
  <c r="O1465" i="1" s="1"/>
  <c r="T1463" i="1"/>
  <c r="R1464" i="1"/>
  <c r="Y1464" i="1"/>
  <c r="P1464" i="1"/>
  <c r="X1465" i="1" s="1"/>
  <c r="W1463" i="1"/>
  <c r="Z1463" i="1"/>
  <c r="AA1463" i="1" s="1"/>
  <c r="AB1463" i="1" s="1"/>
  <c r="Q1463" i="1"/>
  <c r="S1463" i="1" s="1"/>
  <c r="U1463" i="1" l="1"/>
  <c r="V1463" i="1" s="1"/>
  <c r="Y1465" i="1"/>
  <c r="P1465" i="1"/>
  <c r="R1465" i="1"/>
  <c r="T1464" i="1"/>
  <c r="L1466" i="1"/>
  <c r="M1466" i="1" s="1"/>
  <c r="N1466" i="1" s="1"/>
  <c r="O1466" i="1" s="1"/>
  <c r="X1466" i="1" s="1"/>
  <c r="Q1464" i="1"/>
  <c r="S1464" i="1" s="1"/>
  <c r="W1464" i="1"/>
  <c r="Z1464" i="1" l="1"/>
  <c r="AA1464" i="1" s="1"/>
  <c r="AB1464" i="1" s="1"/>
  <c r="L1467" i="1"/>
  <c r="M1467" i="1" s="1"/>
  <c r="N1467" i="1" s="1"/>
  <c r="O1467" i="1" s="1"/>
  <c r="Q1465" i="1"/>
  <c r="S1465" i="1" s="1"/>
  <c r="W1465" i="1"/>
  <c r="U1464" i="1"/>
  <c r="V1464" i="1" s="1"/>
  <c r="AB1465" i="1"/>
  <c r="AA1465" i="1"/>
  <c r="Y1466" i="1"/>
  <c r="P1466" i="1"/>
  <c r="R1466" i="1"/>
  <c r="T1465" i="1"/>
  <c r="Z1465" i="1" l="1"/>
  <c r="R1467" i="1"/>
  <c r="T1466" i="1"/>
  <c r="W1466" i="1"/>
  <c r="Z1466" i="1"/>
  <c r="Q1466" i="1"/>
  <c r="S1466" i="1" s="1"/>
  <c r="AA1466" i="1"/>
  <c r="AB1466" i="1" s="1"/>
  <c r="L1468" i="1"/>
  <c r="M1468" i="1" s="1"/>
  <c r="N1468" i="1" s="1"/>
  <c r="O1468" i="1" s="1"/>
  <c r="U1465" i="1"/>
  <c r="V1465" i="1" s="1"/>
  <c r="X1467" i="1"/>
  <c r="P1467" i="1"/>
  <c r="Y1467" i="1"/>
  <c r="X1468" i="1" l="1"/>
  <c r="U1466" i="1"/>
  <c r="V1466" i="1" s="1"/>
  <c r="T1467" i="1"/>
  <c r="R1468" i="1"/>
  <c r="AB1467" i="1"/>
  <c r="AA1467" i="1"/>
  <c r="Y1468" i="1"/>
  <c r="P1468" i="1"/>
  <c r="W1467" i="1"/>
  <c r="Z1467" i="1"/>
  <c r="Q1467" i="1"/>
  <c r="S1467" i="1" s="1"/>
  <c r="L1469" i="1"/>
  <c r="M1469" i="1" s="1"/>
  <c r="N1469" i="1" s="1"/>
  <c r="O1469" i="1" s="1"/>
  <c r="Q1468" i="1" l="1"/>
  <c r="W1468" i="1"/>
  <c r="Z1468" i="1"/>
  <c r="T1468" i="1"/>
  <c r="S1468" i="1"/>
  <c r="AB1468" i="1"/>
  <c r="AA1468" i="1"/>
  <c r="R1469" i="1"/>
  <c r="Y1469" i="1"/>
  <c r="P1469" i="1"/>
  <c r="U1467" i="1"/>
  <c r="V1467" i="1" s="1"/>
  <c r="L1470" i="1"/>
  <c r="M1470" i="1" s="1"/>
  <c r="N1470" i="1" s="1"/>
  <c r="O1470" i="1" s="1"/>
  <c r="X1469" i="1"/>
  <c r="X1470" i="1" l="1"/>
  <c r="U1468" i="1"/>
  <c r="V1468" i="1" s="1"/>
  <c r="R1470" i="1"/>
  <c r="T1469" i="1"/>
  <c r="Y1470" i="1"/>
  <c r="P1470" i="1"/>
  <c r="Z1469" i="1"/>
  <c r="Q1469" i="1"/>
  <c r="S1469" i="1" s="1"/>
  <c r="W1469" i="1"/>
  <c r="L1471" i="1"/>
  <c r="M1471" i="1" s="1"/>
  <c r="N1471" i="1" s="1"/>
  <c r="O1471" i="1" s="1"/>
  <c r="X1471" i="1" s="1"/>
  <c r="AB1469" i="1"/>
  <c r="AA1469" i="1"/>
  <c r="L1472" i="1" l="1"/>
  <c r="M1472" i="1" s="1"/>
  <c r="N1472" i="1" s="1"/>
  <c r="O1472" i="1" s="1"/>
  <c r="P1471" i="1"/>
  <c r="Y1471" i="1"/>
  <c r="W1470" i="1"/>
  <c r="Z1470" i="1"/>
  <c r="Q1470" i="1"/>
  <c r="U1469" i="1"/>
  <c r="V1469" i="1" s="1"/>
  <c r="AA1470" i="1"/>
  <c r="AB1470" i="1"/>
  <c r="S1470" i="1"/>
  <c r="R1471" i="1"/>
  <c r="T1470" i="1"/>
  <c r="U1470" i="1" l="1"/>
  <c r="V1470" i="1" s="1"/>
  <c r="X1472" i="1"/>
  <c r="Y1472" i="1"/>
  <c r="P1472" i="1"/>
  <c r="W1471" i="1"/>
  <c r="Z1471" i="1"/>
  <c r="Q1471" i="1"/>
  <c r="S1471" i="1" s="1"/>
  <c r="T1471" i="1"/>
  <c r="R1472" i="1"/>
  <c r="AB1471" i="1"/>
  <c r="AA1471" i="1"/>
  <c r="L1473" i="1"/>
  <c r="M1473" i="1" s="1"/>
  <c r="N1473" i="1" s="1"/>
  <c r="O1473" i="1" s="1"/>
  <c r="X1473" i="1" s="1"/>
  <c r="L1474" i="1" l="1"/>
  <c r="M1474" i="1" s="1"/>
  <c r="N1474" i="1" s="1"/>
  <c r="O1474" i="1" s="1"/>
  <c r="U1471" i="1"/>
  <c r="V1471" i="1" s="1"/>
  <c r="Q1472" i="1"/>
  <c r="S1472" i="1" s="1"/>
  <c r="W1472" i="1"/>
  <c r="Z1472" i="1"/>
  <c r="Y1473" i="1"/>
  <c r="P1473" i="1"/>
  <c r="R1473" i="1"/>
  <c r="T1472" i="1"/>
  <c r="AB1472" i="1"/>
  <c r="AA1472" i="1"/>
  <c r="U1472" i="1" l="1"/>
  <c r="V1472" i="1" s="1"/>
  <c r="Z1473" i="1"/>
  <c r="Q1473" i="1"/>
  <c r="S1473" i="1" s="1"/>
  <c r="W1473" i="1"/>
  <c r="AB1473" i="1"/>
  <c r="AA1473" i="1"/>
  <c r="R1474" i="1"/>
  <c r="T1473" i="1"/>
  <c r="Y1474" i="1"/>
  <c r="P1474" i="1"/>
  <c r="X1474" i="1"/>
  <c r="L1475" i="1"/>
  <c r="M1475" i="1" s="1"/>
  <c r="N1475" i="1" s="1"/>
  <c r="O1475" i="1" s="1"/>
  <c r="W1474" i="1" l="1"/>
  <c r="Z1474" i="1"/>
  <c r="Q1474" i="1"/>
  <c r="S1474" i="1" s="1"/>
  <c r="U1473" i="1"/>
  <c r="V1473" i="1" s="1"/>
  <c r="L1476" i="1"/>
  <c r="M1476" i="1" s="1"/>
  <c r="N1476" i="1" s="1"/>
  <c r="O1476" i="1" s="1"/>
  <c r="AA1474" i="1"/>
  <c r="AB1474" i="1"/>
  <c r="R1475" i="1"/>
  <c r="T1474" i="1"/>
  <c r="P1475" i="1"/>
  <c r="Y1475" i="1"/>
  <c r="X1475" i="1"/>
  <c r="AB1475" i="1" l="1"/>
  <c r="AA1475" i="1"/>
  <c r="W1475" i="1"/>
  <c r="Z1475" i="1"/>
  <c r="Q1475" i="1"/>
  <c r="S1475" i="1" s="1"/>
  <c r="Y1476" i="1"/>
  <c r="P1476" i="1"/>
  <c r="U1474" i="1"/>
  <c r="V1474" i="1" s="1"/>
  <c r="T1475" i="1"/>
  <c r="R1476" i="1"/>
  <c r="X1476" i="1"/>
  <c r="L1477" i="1"/>
  <c r="M1477" i="1" s="1"/>
  <c r="N1477" i="1" s="1"/>
  <c r="O1477" i="1" s="1"/>
  <c r="X1477" i="1" l="1"/>
  <c r="R1477" i="1"/>
  <c r="T1476" i="1"/>
  <c r="L1478" i="1"/>
  <c r="M1478" i="1" s="1"/>
  <c r="N1478" i="1" s="1"/>
  <c r="O1478" i="1" s="1"/>
  <c r="Y1477" i="1"/>
  <c r="P1477" i="1"/>
  <c r="Q1476" i="1"/>
  <c r="S1476" i="1" s="1"/>
  <c r="W1476" i="1"/>
  <c r="Z1476" i="1"/>
  <c r="U1475" i="1"/>
  <c r="V1475" i="1" s="1"/>
  <c r="AB1476" i="1"/>
  <c r="AA1476" i="1"/>
  <c r="X1478" i="1" l="1"/>
  <c r="L1479" i="1"/>
  <c r="M1479" i="1" s="1"/>
  <c r="N1479" i="1" s="1"/>
  <c r="O1479" i="1" s="1"/>
  <c r="Z1477" i="1"/>
  <c r="Q1477" i="1"/>
  <c r="S1477" i="1" s="1"/>
  <c r="W1477" i="1"/>
  <c r="AB1477" i="1"/>
  <c r="AA1477" i="1"/>
  <c r="U1476" i="1"/>
  <c r="V1476" i="1" s="1"/>
  <c r="Y1478" i="1"/>
  <c r="P1478" i="1"/>
  <c r="R1478" i="1"/>
  <c r="T1477" i="1"/>
  <c r="R1479" i="1" l="1"/>
  <c r="T1478" i="1"/>
  <c r="W1478" i="1"/>
  <c r="Z1478" i="1"/>
  <c r="Q1478" i="1"/>
  <c r="S1478" i="1" s="1"/>
  <c r="AA1478" i="1"/>
  <c r="AB1478" i="1"/>
  <c r="L1480" i="1"/>
  <c r="M1480" i="1" s="1"/>
  <c r="N1480" i="1" s="1"/>
  <c r="O1480" i="1" s="1"/>
  <c r="X1480" i="1" s="1"/>
  <c r="U1477" i="1"/>
  <c r="V1477" i="1" s="1"/>
  <c r="X1479" i="1"/>
  <c r="P1479" i="1"/>
  <c r="Y1479" i="1"/>
  <c r="U1478" i="1" l="1"/>
  <c r="V1478" i="1" s="1"/>
  <c r="T1479" i="1"/>
  <c r="R1480" i="1"/>
  <c r="Y1480" i="1"/>
  <c r="P1480" i="1"/>
  <c r="W1479" i="1"/>
  <c r="Z1479" i="1"/>
  <c r="AA1479" i="1" s="1"/>
  <c r="AB1479" i="1" s="1"/>
  <c r="Q1479" i="1"/>
  <c r="S1479" i="1" s="1"/>
  <c r="L1481" i="1"/>
  <c r="M1481" i="1" s="1"/>
  <c r="N1481" i="1" s="1"/>
  <c r="O1481" i="1" s="1"/>
  <c r="Y1481" i="1" l="1"/>
  <c r="P1481" i="1"/>
  <c r="Q1480" i="1"/>
  <c r="W1480" i="1"/>
  <c r="Z1480" i="1"/>
  <c r="AA1480" i="1" s="1"/>
  <c r="AB1480" i="1" s="1"/>
  <c r="U1479" i="1"/>
  <c r="V1479" i="1" s="1"/>
  <c r="R1481" i="1"/>
  <c r="T1480" i="1"/>
  <c r="S1480" i="1"/>
  <c r="L1482" i="1"/>
  <c r="M1482" i="1" s="1"/>
  <c r="N1482" i="1" s="1"/>
  <c r="O1482" i="1" s="1"/>
  <c r="X1481" i="1"/>
  <c r="X1482" i="1" l="1"/>
  <c r="U1480" i="1"/>
  <c r="V1480" i="1" s="1"/>
  <c r="R1482" i="1"/>
  <c r="T1481" i="1"/>
  <c r="Z1481" i="1"/>
  <c r="Q1481" i="1"/>
  <c r="S1481" i="1" s="1"/>
  <c r="W1481" i="1"/>
  <c r="Y1482" i="1"/>
  <c r="P1482" i="1"/>
  <c r="L1483" i="1"/>
  <c r="M1483" i="1" s="1"/>
  <c r="N1483" i="1" s="1"/>
  <c r="O1483" i="1" s="1"/>
  <c r="AB1481" i="1"/>
  <c r="AA1481" i="1"/>
  <c r="X1483" i="1" l="1"/>
  <c r="AA1482" i="1"/>
  <c r="AB1482" i="1"/>
  <c r="L1484" i="1"/>
  <c r="M1484" i="1" s="1"/>
  <c r="N1484" i="1" s="1"/>
  <c r="O1484" i="1" s="1"/>
  <c r="U1481" i="1"/>
  <c r="V1481" i="1" s="1"/>
  <c r="P1483" i="1"/>
  <c r="Y1483" i="1"/>
  <c r="W1482" i="1"/>
  <c r="Z1482" i="1"/>
  <c r="Q1482" i="1"/>
  <c r="S1482" i="1"/>
  <c r="R1483" i="1"/>
  <c r="T1482" i="1"/>
  <c r="AB1483" i="1" l="1"/>
  <c r="AA1483" i="1"/>
  <c r="Y1484" i="1"/>
  <c r="P1484" i="1"/>
  <c r="X1484" i="1"/>
  <c r="L1485" i="1"/>
  <c r="M1485" i="1" s="1"/>
  <c r="N1485" i="1" s="1"/>
  <c r="O1485" i="1" s="1"/>
  <c r="U1482" i="1"/>
  <c r="V1482" i="1" s="1"/>
  <c r="W1483" i="1"/>
  <c r="Z1483" i="1"/>
  <c r="Q1483" i="1"/>
  <c r="S1483" i="1" s="1"/>
  <c r="T1483" i="1"/>
  <c r="R1484" i="1"/>
  <c r="Y1485" i="1" l="1"/>
  <c r="P1485" i="1"/>
  <c r="Q1484" i="1"/>
  <c r="S1484" i="1" s="1"/>
  <c r="W1484" i="1"/>
  <c r="Z1484" i="1"/>
  <c r="L1486" i="1"/>
  <c r="M1486" i="1" s="1"/>
  <c r="N1486" i="1" s="1"/>
  <c r="O1486" i="1" s="1"/>
  <c r="AB1484" i="1"/>
  <c r="AA1484" i="1"/>
  <c r="R1485" i="1"/>
  <c r="T1484" i="1"/>
  <c r="U1483" i="1"/>
  <c r="V1483" i="1" s="1"/>
  <c r="X1485" i="1"/>
  <c r="U1484" i="1" l="1"/>
  <c r="V1484" i="1" s="1"/>
  <c r="Y1486" i="1"/>
  <c r="P1486" i="1"/>
  <c r="R1486" i="1"/>
  <c r="T1485" i="1"/>
  <c r="L1487" i="1"/>
  <c r="M1487" i="1" s="1"/>
  <c r="N1487" i="1" s="1"/>
  <c r="O1487" i="1" s="1"/>
  <c r="X1486" i="1"/>
  <c r="Z1485" i="1"/>
  <c r="Q1485" i="1"/>
  <c r="S1485" i="1" s="1"/>
  <c r="W1485" i="1"/>
  <c r="AB1485" i="1"/>
  <c r="AA1485" i="1"/>
  <c r="L1488" i="1" l="1"/>
  <c r="M1488" i="1" s="1"/>
  <c r="N1488" i="1" s="1"/>
  <c r="O1488" i="1" s="1"/>
  <c r="T1486" i="1"/>
  <c r="P1487" i="1"/>
  <c r="R1487" i="1"/>
  <c r="Y1487" i="1"/>
  <c r="W1486" i="1"/>
  <c r="Z1486" i="1"/>
  <c r="Q1486" i="1"/>
  <c r="S1486" i="1" s="1"/>
  <c r="AA1486" i="1"/>
  <c r="AB1486" i="1"/>
  <c r="U1485" i="1"/>
  <c r="V1485" i="1" s="1"/>
  <c r="X1487" i="1"/>
  <c r="X1488" i="1" l="1"/>
  <c r="AB1487" i="1"/>
  <c r="AA1487" i="1"/>
  <c r="U1486" i="1"/>
  <c r="V1486" i="1" s="1"/>
  <c r="T1487" i="1"/>
  <c r="R1488" i="1"/>
  <c r="Y1488" i="1"/>
  <c r="P1488" i="1"/>
  <c r="W1487" i="1"/>
  <c r="Z1487" i="1"/>
  <c r="Q1487" i="1"/>
  <c r="S1487" i="1" s="1"/>
  <c r="L1489" i="1"/>
  <c r="M1489" i="1" s="1"/>
  <c r="N1489" i="1" s="1"/>
  <c r="O1489" i="1" s="1"/>
  <c r="Q1488" i="1" l="1"/>
  <c r="W1488" i="1"/>
  <c r="Z1488" i="1"/>
  <c r="U1487" i="1"/>
  <c r="V1487" i="1" s="1"/>
  <c r="AB1488" i="1"/>
  <c r="AA1488" i="1"/>
  <c r="R1489" i="1"/>
  <c r="T1488" i="1"/>
  <c r="S1488" i="1"/>
  <c r="Y1489" i="1"/>
  <c r="P1489" i="1"/>
  <c r="L1490" i="1"/>
  <c r="M1490" i="1" s="1"/>
  <c r="N1490" i="1" s="1"/>
  <c r="O1490" i="1" s="1"/>
  <c r="X1489" i="1"/>
  <c r="X1490" i="1" l="1"/>
  <c r="U1488" i="1"/>
  <c r="V1488" i="1" s="1"/>
  <c r="Z1489" i="1"/>
  <c r="Q1489" i="1"/>
  <c r="W1489" i="1"/>
  <c r="R1490" i="1"/>
  <c r="T1489" i="1"/>
  <c r="S1489" i="1"/>
  <c r="Y1490" i="1"/>
  <c r="P1490" i="1"/>
  <c r="AB1489" i="1"/>
  <c r="AA1489" i="1"/>
  <c r="L1491" i="1"/>
  <c r="M1491" i="1" s="1"/>
  <c r="N1491" i="1" s="1"/>
  <c r="O1491" i="1" s="1"/>
  <c r="X1491" i="1" l="1"/>
  <c r="AA1490" i="1"/>
  <c r="AB1490" i="1"/>
  <c r="R1491" i="1"/>
  <c r="T1490" i="1"/>
  <c r="P1491" i="1"/>
  <c r="Y1491" i="1"/>
  <c r="L1492" i="1"/>
  <c r="M1492" i="1" s="1"/>
  <c r="N1492" i="1" s="1"/>
  <c r="O1492" i="1" s="1"/>
  <c r="W1490" i="1"/>
  <c r="Z1490" i="1"/>
  <c r="Q1490" i="1"/>
  <c r="S1490" i="1" s="1"/>
  <c r="U1489" i="1"/>
  <c r="V1489" i="1" s="1"/>
  <c r="X1492" i="1" l="1"/>
  <c r="AB1491" i="1"/>
  <c r="AA1491" i="1"/>
  <c r="T1491" i="1"/>
  <c r="R1492" i="1"/>
  <c r="W1491" i="1"/>
  <c r="Z1491" i="1"/>
  <c r="Q1491" i="1"/>
  <c r="S1491" i="1" s="1"/>
  <c r="Y1492" i="1"/>
  <c r="P1492" i="1"/>
  <c r="L1493" i="1"/>
  <c r="M1493" i="1" s="1"/>
  <c r="N1493" i="1" s="1"/>
  <c r="O1493" i="1" s="1"/>
  <c r="U1490" i="1"/>
  <c r="V1490" i="1" s="1"/>
  <c r="X1493" i="1" l="1"/>
  <c r="Q1492" i="1"/>
  <c r="W1492" i="1"/>
  <c r="Z1492" i="1"/>
  <c r="L1494" i="1"/>
  <c r="M1494" i="1" s="1"/>
  <c r="N1494" i="1" s="1"/>
  <c r="O1494" i="1" s="1"/>
  <c r="U1491" i="1"/>
  <c r="V1491" i="1" s="1"/>
  <c r="Y1493" i="1"/>
  <c r="P1493" i="1"/>
  <c r="AB1492" i="1"/>
  <c r="AA1492" i="1"/>
  <c r="R1493" i="1"/>
  <c r="T1492" i="1"/>
  <c r="S1492" i="1"/>
  <c r="X1494" i="1" l="1"/>
  <c r="R1494" i="1"/>
  <c r="T1493" i="1"/>
  <c r="Z1493" i="1"/>
  <c r="Q1493" i="1"/>
  <c r="S1493" i="1" s="1"/>
  <c r="W1493" i="1"/>
  <c r="L1495" i="1"/>
  <c r="M1495" i="1" s="1"/>
  <c r="N1495" i="1" s="1"/>
  <c r="O1495" i="1" s="1"/>
  <c r="AB1493" i="1"/>
  <c r="AA1493" i="1"/>
  <c r="U1492" i="1"/>
  <c r="V1492" i="1" s="1"/>
  <c r="Y1494" i="1"/>
  <c r="P1494" i="1"/>
  <c r="X1495" i="1" l="1"/>
  <c r="W1494" i="1"/>
  <c r="Z1494" i="1"/>
  <c r="Q1494" i="1"/>
  <c r="L1496" i="1"/>
  <c r="M1496" i="1" s="1"/>
  <c r="N1496" i="1" s="1"/>
  <c r="O1496" i="1" s="1"/>
  <c r="P1495" i="1"/>
  <c r="Y1495" i="1"/>
  <c r="U1493" i="1"/>
  <c r="V1493" i="1" s="1"/>
  <c r="AA1494" i="1"/>
  <c r="AB1494" i="1"/>
  <c r="S1494" i="1"/>
  <c r="R1495" i="1"/>
  <c r="T1494" i="1"/>
  <c r="U1494" i="1" l="1"/>
  <c r="V1494" i="1" s="1"/>
  <c r="X1496" i="1"/>
  <c r="AB1495" i="1"/>
  <c r="AA1495" i="1"/>
  <c r="L1497" i="1"/>
  <c r="M1497" i="1" s="1"/>
  <c r="N1497" i="1" s="1"/>
  <c r="O1497" i="1" s="1"/>
  <c r="W1495" i="1"/>
  <c r="Z1495" i="1"/>
  <c r="Q1495" i="1"/>
  <c r="S1495" i="1" s="1"/>
  <c r="T1495" i="1"/>
  <c r="R1496" i="1"/>
  <c r="Y1496" i="1"/>
  <c r="P1496" i="1"/>
  <c r="Q1496" i="1" l="1"/>
  <c r="W1496" i="1"/>
  <c r="Z1496" i="1"/>
  <c r="U1495" i="1"/>
  <c r="V1495" i="1" s="1"/>
  <c r="Y1497" i="1"/>
  <c r="P1497" i="1"/>
  <c r="AA1496" i="1"/>
  <c r="AB1496" i="1" s="1"/>
  <c r="L1498" i="1"/>
  <c r="M1498" i="1" s="1"/>
  <c r="N1498" i="1" s="1"/>
  <c r="O1498" i="1" s="1"/>
  <c r="R1497" i="1"/>
  <c r="T1496" i="1"/>
  <c r="S1496" i="1"/>
  <c r="X1497" i="1"/>
  <c r="R1498" i="1" l="1"/>
  <c r="T1497" i="1"/>
  <c r="Y1498" i="1"/>
  <c r="P1498" i="1"/>
  <c r="X1498" i="1"/>
  <c r="L1499" i="1"/>
  <c r="M1499" i="1" s="1"/>
  <c r="N1499" i="1" s="1"/>
  <c r="O1499" i="1" s="1"/>
  <c r="Z1497" i="1"/>
  <c r="Q1497" i="1"/>
  <c r="S1497" i="1" s="1"/>
  <c r="W1497" i="1"/>
  <c r="U1496" i="1"/>
  <c r="V1496" i="1" s="1"/>
  <c r="AB1497" i="1"/>
  <c r="AA1497" i="1"/>
  <c r="P1499" i="1" l="1"/>
  <c r="Y1499" i="1"/>
  <c r="X1499" i="1"/>
  <c r="W1498" i="1"/>
  <c r="Q1498" i="1"/>
  <c r="S1498" i="1" s="1"/>
  <c r="U1497" i="1"/>
  <c r="V1497" i="1" s="1"/>
  <c r="L1500" i="1"/>
  <c r="M1500" i="1" s="1"/>
  <c r="N1500" i="1" s="1"/>
  <c r="O1500" i="1" s="1"/>
  <c r="R1499" i="1"/>
  <c r="T1498" i="1"/>
  <c r="X1500" i="1" l="1"/>
  <c r="T1499" i="1"/>
  <c r="R1500" i="1"/>
  <c r="Z1498" i="1"/>
  <c r="AA1498" i="1" s="1"/>
  <c r="AB1498" i="1" s="1"/>
  <c r="U1498" i="1"/>
  <c r="V1498" i="1" s="1"/>
  <c r="Y1500" i="1"/>
  <c r="P1500" i="1"/>
  <c r="L1501" i="1"/>
  <c r="M1501" i="1" s="1"/>
  <c r="N1501" i="1" s="1"/>
  <c r="O1501" i="1" s="1"/>
  <c r="W1499" i="1"/>
  <c r="Q1499" i="1"/>
  <c r="S1499" i="1" s="1"/>
  <c r="Z1499" i="1" l="1"/>
  <c r="AA1499" i="1" s="1"/>
  <c r="AB1499" i="1" s="1"/>
  <c r="Y1501" i="1"/>
  <c r="P1501" i="1"/>
  <c r="AB1500" i="1"/>
  <c r="AA1500" i="1"/>
  <c r="L1502" i="1"/>
  <c r="M1502" i="1" s="1"/>
  <c r="N1502" i="1" s="1"/>
  <c r="O1502" i="1" s="1"/>
  <c r="U1499" i="1"/>
  <c r="V1499" i="1" s="1"/>
  <c r="X1501" i="1"/>
  <c r="Q1500" i="1"/>
  <c r="W1500" i="1"/>
  <c r="R1501" i="1"/>
  <c r="T1500" i="1"/>
  <c r="S1500" i="1"/>
  <c r="Z1500" i="1" l="1"/>
  <c r="Z1501" i="1" s="1"/>
  <c r="Y1502" i="1"/>
  <c r="P1502" i="1"/>
  <c r="X1502" i="1"/>
  <c r="U1500" i="1"/>
  <c r="V1500" i="1" s="1"/>
  <c r="L1503" i="1"/>
  <c r="M1503" i="1" s="1"/>
  <c r="N1503" i="1" s="1"/>
  <c r="O1503" i="1" s="1"/>
  <c r="Q1501" i="1"/>
  <c r="W1501" i="1"/>
  <c r="R1502" i="1"/>
  <c r="T1501" i="1"/>
  <c r="S1501" i="1"/>
  <c r="AB1501" i="1"/>
  <c r="AA1501" i="1"/>
  <c r="U1501" i="1" l="1"/>
  <c r="V1501" i="1" s="1"/>
  <c r="R1503" i="1"/>
  <c r="T1502" i="1"/>
  <c r="L1504" i="1"/>
  <c r="M1504" i="1" s="1"/>
  <c r="N1504" i="1" s="1"/>
  <c r="O1504" i="1" s="1"/>
  <c r="W1502" i="1"/>
  <c r="Z1502" i="1"/>
  <c r="Q1502" i="1"/>
  <c r="S1502" i="1" s="1"/>
  <c r="AA1502" i="1"/>
  <c r="AB1502" i="1"/>
  <c r="P1503" i="1"/>
  <c r="Y1503" i="1"/>
  <c r="X1503" i="1"/>
  <c r="X1504" i="1" l="1"/>
  <c r="L1505" i="1"/>
  <c r="M1505" i="1" s="1"/>
  <c r="N1505" i="1" s="1"/>
  <c r="O1505" i="1" s="1"/>
  <c r="W1503" i="1"/>
  <c r="Z1503" i="1"/>
  <c r="Q1503" i="1"/>
  <c r="S1503" i="1" s="1"/>
  <c r="U1502" i="1"/>
  <c r="V1502" i="1" s="1"/>
  <c r="T1503" i="1"/>
  <c r="R1504" i="1"/>
  <c r="AB1503" i="1"/>
  <c r="AA1503" i="1"/>
  <c r="Y1504" i="1"/>
  <c r="P1504" i="1"/>
  <c r="X1505" i="1" l="1"/>
  <c r="U1503" i="1"/>
  <c r="V1503" i="1" s="1"/>
  <c r="AB1504" i="1"/>
  <c r="AA1504" i="1"/>
  <c r="Y1505" i="1"/>
  <c r="P1505" i="1"/>
  <c r="Q1504" i="1"/>
  <c r="S1504" i="1" s="1"/>
  <c r="W1504" i="1"/>
  <c r="Z1504" i="1"/>
  <c r="R1505" i="1"/>
  <c r="T1504" i="1"/>
  <c r="L1506" i="1"/>
  <c r="M1506" i="1" s="1"/>
  <c r="N1506" i="1" s="1"/>
  <c r="O1506" i="1" s="1"/>
  <c r="L1507" i="1" l="1"/>
  <c r="M1507" i="1" s="1"/>
  <c r="N1507" i="1" s="1"/>
  <c r="O1507" i="1" s="1"/>
  <c r="Z1505" i="1"/>
  <c r="Q1505" i="1"/>
  <c r="W1505" i="1"/>
  <c r="AB1505" i="1"/>
  <c r="AA1505" i="1"/>
  <c r="U1504" i="1"/>
  <c r="V1504" i="1" s="1"/>
  <c r="Y1506" i="1"/>
  <c r="P1506" i="1"/>
  <c r="R1506" i="1"/>
  <c r="T1505" i="1"/>
  <c r="S1505" i="1"/>
  <c r="X1506" i="1"/>
  <c r="R1507" i="1" l="1"/>
  <c r="T1506" i="1"/>
  <c r="W1506" i="1"/>
  <c r="Z1506" i="1"/>
  <c r="Q1506" i="1"/>
  <c r="S1506" i="1" s="1"/>
  <c r="AA1506" i="1"/>
  <c r="AB1506" i="1"/>
  <c r="L1508" i="1"/>
  <c r="M1508" i="1" s="1"/>
  <c r="N1508" i="1" s="1"/>
  <c r="O1508" i="1" s="1"/>
  <c r="U1505" i="1"/>
  <c r="V1505" i="1" s="1"/>
  <c r="X1507" i="1"/>
  <c r="P1507" i="1"/>
  <c r="Y1507" i="1"/>
  <c r="X1508" i="1" l="1"/>
  <c r="U1506" i="1"/>
  <c r="V1506" i="1" s="1"/>
  <c r="T1507" i="1"/>
  <c r="R1508" i="1"/>
  <c r="AB1507" i="1"/>
  <c r="AA1507" i="1"/>
  <c r="Y1508" i="1"/>
  <c r="P1508" i="1"/>
  <c r="W1507" i="1"/>
  <c r="Z1507" i="1"/>
  <c r="Q1507" i="1"/>
  <c r="S1507" i="1" s="1"/>
  <c r="L1509" i="1"/>
  <c r="M1509" i="1" s="1"/>
  <c r="N1509" i="1" s="1"/>
  <c r="O1509" i="1" s="1"/>
  <c r="Q1508" i="1" l="1"/>
  <c r="W1508" i="1"/>
  <c r="Z1508" i="1"/>
  <c r="T1508" i="1"/>
  <c r="S1508" i="1"/>
  <c r="AB1508" i="1"/>
  <c r="AA1508" i="1"/>
  <c r="U1507" i="1"/>
  <c r="V1507" i="1" s="1"/>
  <c r="R1509" i="1"/>
  <c r="Y1509" i="1"/>
  <c r="P1509" i="1"/>
  <c r="L1510" i="1"/>
  <c r="M1510" i="1" s="1"/>
  <c r="N1510" i="1" s="1"/>
  <c r="O1510" i="1" s="1"/>
  <c r="X1509" i="1"/>
  <c r="U1508" i="1" l="1"/>
  <c r="V1508" i="1" s="1"/>
  <c r="Y1510" i="1"/>
  <c r="P1510" i="1"/>
  <c r="X1510" i="1"/>
  <c r="Z1509" i="1"/>
  <c r="Q1509" i="1"/>
  <c r="W1509" i="1"/>
  <c r="AB1509" i="1"/>
  <c r="AA1509" i="1"/>
  <c r="L1511" i="1"/>
  <c r="M1511" i="1" s="1"/>
  <c r="N1511" i="1" s="1"/>
  <c r="O1511" i="1" s="1"/>
  <c r="R1510" i="1"/>
  <c r="T1509" i="1"/>
  <c r="S1509" i="1"/>
  <c r="R1511" i="1" l="1"/>
  <c r="T1510" i="1"/>
  <c r="L1512" i="1"/>
  <c r="M1512" i="1" s="1"/>
  <c r="N1512" i="1" s="1"/>
  <c r="O1512" i="1" s="1"/>
  <c r="W1510" i="1"/>
  <c r="Z1510" i="1"/>
  <c r="Q1510" i="1"/>
  <c r="S1510" i="1" s="1"/>
  <c r="P1511" i="1"/>
  <c r="Y1511" i="1"/>
  <c r="AA1510" i="1"/>
  <c r="AB1510" i="1"/>
  <c r="U1509" i="1"/>
  <c r="V1509" i="1" s="1"/>
  <c r="X1511" i="1"/>
  <c r="X1512" i="1" s="1"/>
  <c r="L1513" i="1" l="1"/>
  <c r="M1513" i="1" s="1"/>
  <c r="N1513" i="1" s="1"/>
  <c r="O1513" i="1" s="1"/>
  <c r="AB1511" i="1"/>
  <c r="AA1511" i="1"/>
  <c r="U1510" i="1"/>
  <c r="V1510" i="1" s="1"/>
  <c r="T1511" i="1"/>
  <c r="R1512" i="1"/>
  <c r="W1511" i="1"/>
  <c r="Z1511" i="1"/>
  <c r="Q1511" i="1"/>
  <c r="S1511" i="1" s="1"/>
  <c r="Y1512" i="1"/>
  <c r="P1512" i="1"/>
  <c r="X1513" i="1" l="1"/>
  <c r="AB1512" i="1"/>
  <c r="AA1512" i="1"/>
  <c r="R1513" i="1"/>
  <c r="T1512" i="1"/>
  <c r="Y1513" i="1"/>
  <c r="P1513" i="1"/>
  <c r="U1511" i="1"/>
  <c r="V1511" i="1" s="1"/>
  <c r="Q1512" i="1"/>
  <c r="S1512" i="1" s="1"/>
  <c r="W1512" i="1"/>
  <c r="Z1512" i="1"/>
  <c r="L1514" i="1"/>
  <c r="M1514" i="1" s="1"/>
  <c r="N1514" i="1" s="1"/>
  <c r="O1514" i="1" s="1"/>
  <c r="Y1514" i="1" l="1"/>
  <c r="P1514" i="1"/>
  <c r="X1514" i="1"/>
  <c r="U1512" i="1"/>
  <c r="V1512" i="1" s="1"/>
  <c r="Z1513" i="1"/>
  <c r="Q1513" i="1"/>
  <c r="W1513" i="1"/>
  <c r="R1514" i="1"/>
  <c r="T1513" i="1"/>
  <c r="S1513" i="1"/>
  <c r="AB1513" i="1"/>
  <c r="AA1513" i="1"/>
  <c r="L1515" i="1"/>
  <c r="M1515" i="1" s="1"/>
  <c r="N1515" i="1" s="1"/>
  <c r="O1515" i="1" s="1"/>
  <c r="U1513" i="1" l="1"/>
  <c r="V1513" i="1" s="1"/>
  <c r="P1515" i="1"/>
  <c r="Y1515" i="1"/>
  <c r="L1516" i="1"/>
  <c r="M1516" i="1" s="1"/>
  <c r="N1516" i="1" s="1"/>
  <c r="O1516" i="1" s="1"/>
  <c r="W1514" i="1"/>
  <c r="Z1514" i="1"/>
  <c r="Q1514" i="1"/>
  <c r="S1514" i="1" s="1"/>
  <c r="AA1514" i="1"/>
  <c r="AB1514" i="1"/>
  <c r="R1515" i="1"/>
  <c r="T1514" i="1"/>
  <c r="X1515" i="1"/>
  <c r="X1516" i="1" l="1"/>
  <c r="T1515" i="1"/>
  <c r="R1516" i="1"/>
  <c r="L1517" i="1"/>
  <c r="M1517" i="1" s="1"/>
  <c r="N1517" i="1" s="1"/>
  <c r="O1517" i="1" s="1"/>
  <c r="AB1515" i="1"/>
  <c r="AA1515" i="1"/>
  <c r="U1514" i="1"/>
  <c r="V1514" i="1" s="1"/>
  <c r="Y1516" i="1"/>
  <c r="P1516" i="1"/>
  <c r="W1515" i="1"/>
  <c r="Z1515" i="1"/>
  <c r="Q1515" i="1"/>
  <c r="S1515" i="1" s="1"/>
  <c r="X1517" i="1" l="1"/>
  <c r="L1518" i="1"/>
  <c r="M1518" i="1" s="1"/>
  <c r="N1518" i="1" s="1"/>
  <c r="O1518" i="1" s="1"/>
  <c r="R1517" i="1"/>
  <c r="T1516" i="1"/>
  <c r="Q1516" i="1"/>
  <c r="S1516" i="1" s="1"/>
  <c r="W1516" i="1"/>
  <c r="Z1516" i="1"/>
  <c r="AB1516" i="1"/>
  <c r="AA1516" i="1"/>
  <c r="Y1517" i="1"/>
  <c r="P1517" i="1"/>
  <c r="U1515" i="1"/>
  <c r="V1515" i="1" s="1"/>
  <c r="X1518" i="1" l="1"/>
  <c r="AB1517" i="1"/>
  <c r="AA1517" i="1"/>
  <c r="Z1517" i="1"/>
  <c r="Q1517" i="1"/>
  <c r="S1517" i="1" s="1"/>
  <c r="W1517" i="1"/>
  <c r="U1516" i="1"/>
  <c r="V1516" i="1" s="1"/>
  <c r="R1518" i="1"/>
  <c r="T1517" i="1"/>
  <c r="Y1518" i="1"/>
  <c r="P1518" i="1"/>
  <c r="L1519" i="1"/>
  <c r="M1519" i="1" s="1"/>
  <c r="N1519" i="1" s="1"/>
  <c r="O1519" i="1" s="1"/>
  <c r="X1519" i="1" l="1"/>
  <c r="L1520" i="1"/>
  <c r="M1520" i="1" s="1"/>
  <c r="N1520" i="1" s="1"/>
  <c r="O1520" i="1" s="1"/>
  <c r="W1518" i="1"/>
  <c r="Z1518" i="1"/>
  <c r="Q1518" i="1"/>
  <c r="U1517" i="1"/>
  <c r="V1517" i="1" s="1"/>
  <c r="AA1518" i="1"/>
  <c r="AB1518" i="1"/>
  <c r="S1518" i="1"/>
  <c r="R1519" i="1"/>
  <c r="T1518" i="1"/>
  <c r="P1519" i="1"/>
  <c r="Y1519" i="1"/>
  <c r="U1518" i="1" l="1"/>
  <c r="V1518" i="1" s="1"/>
  <c r="W1519" i="1"/>
  <c r="Z1519" i="1"/>
  <c r="Q1519" i="1"/>
  <c r="S1519" i="1" s="1"/>
  <c r="AB1519" i="1"/>
  <c r="AA1519" i="1"/>
  <c r="Y1520" i="1"/>
  <c r="P1520" i="1"/>
  <c r="T1519" i="1"/>
  <c r="R1520" i="1"/>
  <c r="X1520" i="1"/>
  <c r="L1521" i="1"/>
  <c r="M1521" i="1" s="1"/>
  <c r="N1521" i="1" s="1"/>
  <c r="O1521" i="1" s="1"/>
  <c r="Y1521" i="1" l="1"/>
  <c r="P1521" i="1"/>
  <c r="X1521" i="1"/>
  <c r="R1521" i="1"/>
  <c r="T1520" i="1"/>
  <c r="Q1520" i="1"/>
  <c r="S1520" i="1" s="1"/>
  <c r="W1520" i="1"/>
  <c r="Z1520" i="1"/>
  <c r="AB1520" i="1"/>
  <c r="AA1520" i="1"/>
  <c r="L1522" i="1"/>
  <c r="M1522" i="1" s="1"/>
  <c r="N1522" i="1" s="1"/>
  <c r="O1522" i="1" s="1"/>
  <c r="U1519" i="1"/>
  <c r="V1519" i="1" s="1"/>
  <c r="X1522" i="1" l="1"/>
  <c r="Y1522" i="1"/>
  <c r="P1522" i="1"/>
  <c r="U1520" i="1"/>
  <c r="V1520" i="1" s="1"/>
  <c r="Z1521" i="1"/>
  <c r="Q1521" i="1"/>
  <c r="W1521" i="1"/>
  <c r="L1523" i="1"/>
  <c r="M1523" i="1" s="1"/>
  <c r="N1523" i="1" s="1"/>
  <c r="O1523" i="1" s="1"/>
  <c r="R1522" i="1"/>
  <c r="T1521" i="1"/>
  <c r="S1521" i="1"/>
  <c r="AB1521" i="1"/>
  <c r="AA1521" i="1"/>
  <c r="U1521" i="1" l="1"/>
  <c r="V1521" i="1" s="1"/>
  <c r="P1523" i="1"/>
  <c r="Y1523" i="1"/>
  <c r="W1522" i="1"/>
  <c r="Z1522" i="1"/>
  <c r="Q1522" i="1"/>
  <c r="S1522" i="1"/>
  <c r="R1523" i="1"/>
  <c r="T1522" i="1"/>
  <c r="AA1522" i="1"/>
  <c r="AB1522" i="1"/>
  <c r="L1524" i="1"/>
  <c r="M1524" i="1" s="1"/>
  <c r="N1524" i="1" s="1"/>
  <c r="O1524" i="1" s="1"/>
  <c r="X1524" i="1" s="1"/>
  <c r="X1523" i="1"/>
  <c r="L1525" i="1" l="1"/>
  <c r="M1525" i="1" s="1"/>
  <c r="N1525" i="1" s="1"/>
  <c r="O1525" i="1" s="1"/>
  <c r="T1523" i="1"/>
  <c r="R1524" i="1"/>
  <c r="AB1523" i="1"/>
  <c r="AA1523" i="1"/>
  <c r="Y1524" i="1"/>
  <c r="P1524" i="1"/>
  <c r="U1522" i="1"/>
  <c r="V1522" i="1" s="1"/>
  <c r="W1523" i="1"/>
  <c r="Z1523" i="1"/>
  <c r="Q1523" i="1"/>
  <c r="S1523" i="1" s="1"/>
  <c r="X1525" i="1" l="1"/>
  <c r="AB1524" i="1"/>
  <c r="AA1524" i="1"/>
  <c r="U1523" i="1"/>
  <c r="V1523" i="1" s="1"/>
  <c r="Y1525" i="1"/>
  <c r="P1525" i="1"/>
  <c r="Q1524" i="1"/>
  <c r="S1524" i="1" s="1"/>
  <c r="W1524" i="1"/>
  <c r="Z1524" i="1"/>
  <c r="R1525" i="1"/>
  <c r="T1524" i="1"/>
  <c r="L1526" i="1"/>
  <c r="M1526" i="1" s="1"/>
  <c r="N1526" i="1" s="1"/>
  <c r="O1526" i="1" s="1"/>
  <c r="U1524" i="1" l="1"/>
  <c r="V1524" i="1" s="1"/>
  <c r="Y1526" i="1"/>
  <c r="P1526" i="1"/>
  <c r="X1526" i="1"/>
  <c r="R1526" i="1"/>
  <c r="T1525" i="1"/>
  <c r="L1527" i="1"/>
  <c r="M1527" i="1" s="1"/>
  <c r="N1527" i="1" s="1"/>
  <c r="O1527" i="1" s="1"/>
  <c r="X1527" i="1" s="1"/>
  <c r="Q1525" i="1"/>
  <c r="Z1525" i="1" s="1"/>
  <c r="AA1525" i="1" s="1"/>
  <c r="AB1525" i="1" s="1"/>
  <c r="W1525" i="1"/>
  <c r="L1528" i="1" l="1"/>
  <c r="M1528" i="1" s="1"/>
  <c r="N1528" i="1" s="1"/>
  <c r="O1528" i="1" s="1"/>
  <c r="R1527" i="1"/>
  <c r="T1526" i="1"/>
  <c r="P1527" i="1"/>
  <c r="Y1527" i="1"/>
  <c r="S1525" i="1"/>
  <c r="U1525" i="1" s="1"/>
  <c r="V1525" i="1" s="1"/>
  <c r="W1526" i="1"/>
  <c r="Z1526" i="1"/>
  <c r="Q1526" i="1"/>
  <c r="S1526" i="1" s="1"/>
  <c r="AA1526" i="1"/>
  <c r="AB1526" i="1"/>
  <c r="X1528" i="1" l="1"/>
  <c r="T1527" i="1"/>
  <c r="R1528" i="1"/>
  <c r="Y1528" i="1"/>
  <c r="P1528" i="1"/>
  <c r="W1527" i="1"/>
  <c r="Z1527" i="1"/>
  <c r="AA1527" i="1" s="1"/>
  <c r="AB1527" i="1" s="1"/>
  <c r="Q1527" i="1"/>
  <c r="S1527" i="1" s="1"/>
  <c r="U1526" i="1"/>
  <c r="V1526" i="1" s="1"/>
  <c r="L1529" i="1"/>
  <c r="M1529" i="1" s="1"/>
  <c r="N1529" i="1" s="1"/>
  <c r="O1529" i="1" s="1"/>
  <c r="X1529" i="1" s="1"/>
  <c r="Q1528" i="1" l="1"/>
  <c r="S1528" i="1" s="1"/>
  <c r="W1528" i="1"/>
  <c r="Z1528" i="1"/>
  <c r="U1527" i="1"/>
  <c r="V1527" i="1" s="1"/>
  <c r="AB1528" i="1"/>
  <c r="AA1528" i="1"/>
  <c r="Y1529" i="1"/>
  <c r="P1529" i="1"/>
  <c r="L1530" i="1"/>
  <c r="M1530" i="1" s="1"/>
  <c r="N1530" i="1" s="1"/>
  <c r="O1530" i="1" s="1"/>
  <c r="R1529" i="1"/>
  <c r="T1528" i="1"/>
  <c r="R1530" i="1" l="1"/>
  <c r="T1529" i="1"/>
  <c r="Z1529" i="1"/>
  <c r="Q1529" i="1"/>
  <c r="S1529" i="1" s="1"/>
  <c r="W1529" i="1"/>
  <c r="Y1530" i="1"/>
  <c r="P1530" i="1"/>
  <c r="AB1529" i="1"/>
  <c r="AA1529" i="1"/>
  <c r="L1531" i="1"/>
  <c r="M1531" i="1" s="1"/>
  <c r="N1531" i="1" s="1"/>
  <c r="O1531" i="1" s="1"/>
  <c r="U1528" i="1"/>
  <c r="V1528" i="1" s="1"/>
  <c r="X1530" i="1"/>
  <c r="P1531" i="1" l="1"/>
  <c r="Y1531" i="1"/>
  <c r="X1531" i="1"/>
  <c r="U1529" i="1"/>
  <c r="V1529" i="1" s="1"/>
  <c r="L1532" i="1"/>
  <c r="M1532" i="1" s="1"/>
  <c r="N1532" i="1" s="1"/>
  <c r="O1532" i="1" s="1"/>
  <c r="W1530" i="1"/>
  <c r="Q1530" i="1"/>
  <c r="Z1530" i="1" s="1"/>
  <c r="AA1530" i="1" s="1"/>
  <c r="AB1530" i="1" s="1"/>
  <c r="R1531" i="1"/>
  <c r="T1530" i="1"/>
  <c r="S1530" i="1" l="1"/>
  <c r="U1530" i="1" s="1"/>
  <c r="V1530" i="1" s="1"/>
  <c r="X1532" i="1"/>
  <c r="T1531" i="1"/>
  <c r="L1533" i="1"/>
  <c r="M1533" i="1" s="1"/>
  <c r="N1533" i="1" s="1"/>
  <c r="O1533" i="1" s="1"/>
  <c r="Y1532" i="1"/>
  <c r="P1532" i="1"/>
  <c r="R1532" i="1"/>
  <c r="W1531" i="1"/>
  <c r="Q1531" i="1"/>
  <c r="S1531" i="1" s="1"/>
  <c r="Z1531" i="1" l="1"/>
  <c r="AA1531" i="1" s="1"/>
  <c r="AB1531" i="1" s="1"/>
  <c r="Q1532" i="1"/>
  <c r="W1532" i="1"/>
  <c r="Y1533" i="1"/>
  <c r="P1533" i="1"/>
  <c r="AB1532" i="1"/>
  <c r="AA1532" i="1"/>
  <c r="L1534" i="1"/>
  <c r="M1534" i="1" s="1"/>
  <c r="N1534" i="1" s="1"/>
  <c r="O1534" i="1" s="1"/>
  <c r="R1533" i="1"/>
  <c r="T1532" i="1"/>
  <c r="S1532" i="1"/>
  <c r="X1533" i="1"/>
  <c r="U1531" i="1"/>
  <c r="V1531" i="1" s="1"/>
  <c r="Z1532" i="1" l="1"/>
  <c r="Z1533" i="1" s="1"/>
  <c r="U1532" i="1"/>
  <c r="V1532" i="1" s="1"/>
  <c r="AB1533" i="1"/>
  <c r="AA1533" i="1"/>
  <c r="R1534" i="1"/>
  <c r="T1533" i="1"/>
  <c r="Y1534" i="1"/>
  <c r="P1534" i="1"/>
  <c r="X1534" i="1"/>
  <c r="L1535" i="1"/>
  <c r="M1535" i="1" s="1"/>
  <c r="N1535" i="1" s="1"/>
  <c r="O1535" i="1" s="1"/>
  <c r="Q1533" i="1"/>
  <c r="S1533" i="1" s="1"/>
  <c r="W1533" i="1"/>
  <c r="X1535" i="1" l="1"/>
  <c r="W1534" i="1"/>
  <c r="Z1534" i="1"/>
  <c r="Q1534" i="1"/>
  <c r="U1533" i="1"/>
  <c r="V1533" i="1" s="1"/>
  <c r="AA1534" i="1"/>
  <c r="AB1534" i="1"/>
  <c r="S1534" i="1"/>
  <c r="R1535" i="1"/>
  <c r="T1534" i="1"/>
  <c r="L1536" i="1"/>
  <c r="M1536" i="1" s="1"/>
  <c r="N1536" i="1" s="1"/>
  <c r="O1536" i="1" s="1"/>
  <c r="P1535" i="1"/>
  <c r="Y1535" i="1"/>
  <c r="U1534" i="1" l="1"/>
  <c r="V1534" i="1" s="1"/>
  <c r="W1535" i="1"/>
  <c r="Z1535" i="1"/>
  <c r="Q1535" i="1"/>
  <c r="S1535" i="1" s="1"/>
  <c r="T1535" i="1"/>
  <c r="R1536" i="1"/>
  <c r="Y1536" i="1"/>
  <c r="P1536" i="1"/>
  <c r="AB1535" i="1"/>
  <c r="AA1535" i="1"/>
  <c r="L1537" i="1"/>
  <c r="M1537" i="1" s="1"/>
  <c r="N1537" i="1" s="1"/>
  <c r="O1537" i="1" s="1"/>
  <c r="X1536" i="1"/>
  <c r="L1538" i="1" l="1"/>
  <c r="M1538" i="1" s="1"/>
  <c r="N1538" i="1" s="1"/>
  <c r="O1538" i="1" s="1"/>
  <c r="Q1536" i="1"/>
  <c r="W1536" i="1"/>
  <c r="Z1536" i="1"/>
  <c r="U1535" i="1"/>
  <c r="V1535" i="1" s="1"/>
  <c r="AB1536" i="1"/>
  <c r="AA1536" i="1"/>
  <c r="R1537" i="1"/>
  <c r="T1536" i="1"/>
  <c r="S1536" i="1"/>
  <c r="Y1537" i="1"/>
  <c r="P1537" i="1"/>
  <c r="X1537" i="1"/>
  <c r="X1538" i="1" l="1"/>
  <c r="Z1537" i="1"/>
  <c r="Q1537" i="1"/>
  <c r="S1537" i="1" s="1"/>
  <c r="W1537" i="1"/>
  <c r="Y1538" i="1"/>
  <c r="P1538" i="1"/>
  <c r="U1536" i="1"/>
  <c r="V1536" i="1" s="1"/>
  <c r="AB1537" i="1"/>
  <c r="AA1537" i="1"/>
  <c r="R1538" i="1"/>
  <c r="T1537" i="1"/>
  <c r="L1539" i="1"/>
  <c r="M1539" i="1" s="1"/>
  <c r="N1539" i="1" s="1"/>
  <c r="O1539" i="1" s="1"/>
  <c r="X1539" i="1" s="1"/>
  <c r="U1537" i="1" l="1"/>
  <c r="V1537" i="1" s="1"/>
  <c r="R1539" i="1"/>
  <c r="T1538" i="1"/>
  <c r="Z1538" i="1"/>
  <c r="W1538" i="1"/>
  <c r="Q1538" i="1"/>
  <c r="S1538" i="1" s="1"/>
  <c r="P1539" i="1"/>
  <c r="Y1539" i="1"/>
  <c r="L1540" i="1"/>
  <c r="M1540" i="1" s="1"/>
  <c r="N1540" i="1" s="1"/>
  <c r="O1540" i="1" s="1"/>
  <c r="AB1538" i="1"/>
  <c r="AA1538" i="1"/>
  <c r="X1540" i="1" l="1"/>
  <c r="W1539" i="1"/>
  <c r="Z1539" i="1"/>
  <c r="Q1539" i="1"/>
  <c r="L1541" i="1"/>
  <c r="M1541" i="1" s="1"/>
  <c r="N1541" i="1" s="1"/>
  <c r="O1541" i="1" s="1"/>
  <c r="U1538" i="1"/>
  <c r="V1538" i="1" s="1"/>
  <c r="P1540" i="1"/>
  <c r="Y1540" i="1"/>
  <c r="S1539" i="1"/>
  <c r="R1540" i="1"/>
  <c r="T1539" i="1"/>
  <c r="AA1539" i="1"/>
  <c r="AB1539" i="1"/>
  <c r="X1541" i="1" l="1"/>
  <c r="U1539" i="1"/>
  <c r="V1539" i="1" s="1"/>
  <c r="L1542" i="1"/>
  <c r="M1542" i="1" s="1"/>
  <c r="N1542" i="1" s="1"/>
  <c r="O1542" i="1" s="1"/>
  <c r="T1540" i="1"/>
  <c r="R1541" i="1"/>
  <c r="W1540" i="1"/>
  <c r="Q1540" i="1"/>
  <c r="S1540" i="1" s="1"/>
  <c r="Z1540" i="1"/>
  <c r="AB1540" i="1"/>
  <c r="AA1540" i="1"/>
  <c r="Y1541" i="1"/>
  <c r="P1541" i="1"/>
  <c r="X1542" i="1" l="1"/>
  <c r="AB1541" i="1"/>
  <c r="AA1541" i="1"/>
  <c r="U1540" i="1"/>
  <c r="V1540" i="1" s="1"/>
  <c r="L1543" i="1"/>
  <c r="M1543" i="1" s="1"/>
  <c r="N1543" i="1" s="1"/>
  <c r="O1543" i="1" s="1"/>
  <c r="X1543" i="1" s="1"/>
  <c r="P1542" i="1"/>
  <c r="Y1542" i="1"/>
  <c r="Q1541" i="1"/>
  <c r="Z1541" i="1"/>
  <c r="W1541" i="1"/>
  <c r="R1542" i="1"/>
  <c r="T1541" i="1"/>
  <c r="S1541" i="1"/>
  <c r="R1543" i="1" l="1"/>
  <c r="T1542" i="1"/>
  <c r="L1544" i="1"/>
  <c r="M1544" i="1" s="1"/>
  <c r="N1544" i="1" s="1"/>
  <c r="O1544" i="1" s="1"/>
  <c r="W1542" i="1"/>
  <c r="Q1542" i="1"/>
  <c r="S1542" i="1" s="1"/>
  <c r="U1541" i="1"/>
  <c r="V1541" i="1" s="1"/>
  <c r="Y1543" i="1"/>
  <c r="P1543" i="1"/>
  <c r="X1544" i="1" l="1"/>
  <c r="Z1542" i="1"/>
  <c r="AA1542" i="1" s="1"/>
  <c r="AB1542" i="1" s="1"/>
  <c r="W1543" i="1"/>
  <c r="Q1543" i="1"/>
  <c r="S1543" i="1" s="1"/>
  <c r="L1545" i="1"/>
  <c r="M1545" i="1" s="1"/>
  <c r="N1545" i="1" s="1"/>
  <c r="O1545" i="1" s="1"/>
  <c r="P1544" i="1"/>
  <c r="Y1544" i="1"/>
  <c r="U1542" i="1"/>
  <c r="V1542" i="1" s="1"/>
  <c r="AA1543" i="1"/>
  <c r="AB1543" i="1"/>
  <c r="T1543" i="1"/>
  <c r="R1544" i="1"/>
  <c r="X1545" i="1" l="1"/>
  <c r="Z1543" i="1"/>
  <c r="U1543" i="1"/>
  <c r="V1543" i="1" s="1"/>
  <c r="T1544" i="1"/>
  <c r="R1545" i="1"/>
  <c r="Q1544" i="1"/>
  <c r="S1544" i="1" s="1"/>
  <c r="Z1544" i="1"/>
  <c r="W1544" i="1"/>
  <c r="Y1545" i="1"/>
  <c r="P1545" i="1"/>
  <c r="AB1544" i="1"/>
  <c r="AA1544" i="1"/>
  <c r="L1546" i="1"/>
  <c r="M1546" i="1" s="1"/>
  <c r="N1546" i="1" s="1"/>
  <c r="O1546" i="1" s="1"/>
  <c r="X1546" i="1" s="1"/>
  <c r="L1547" i="1" l="1"/>
  <c r="M1547" i="1" s="1"/>
  <c r="N1547" i="1" s="1"/>
  <c r="O1547" i="1" s="1"/>
  <c r="AB1545" i="1"/>
  <c r="AA1545" i="1"/>
  <c r="R1546" i="1"/>
  <c r="T1545" i="1"/>
  <c r="P1546" i="1"/>
  <c r="Y1546" i="1"/>
  <c r="Q1545" i="1"/>
  <c r="S1545" i="1" s="1"/>
  <c r="W1545" i="1"/>
  <c r="Z1545" i="1"/>
  <c r="U1544" i="1"/>
  <c r="V1544" i="1" s="1"/>
  <c r="X1547" i="1" l="1"/>
  <c r="U1545" i="1"/>
  <c r="V1545" i="1" s="1"/>
  <c r="P1547" i="1"/>
  <c r="Y1547" i="1"/>
  <c r="AA1546" i="1"/>
  <c r="AB1546" i="1"/>
  <c r="Z1546" i="1"/>
  <c r="W1546" i="1"/>
  <c r="Q1546" i="1"/>
  <c r="S1546" i="1" s="1"/>
  <c r="R1547" i="1"/>
  <c r="T1546" i="1"/>
  <c r="L1548" i="1"/>
  <c r="M1548" i="1" s="1"/>
  <c r="N1548" i="1" s="1"/>
  <c r="O1548" i="1" s="1"/>
  <c r="X1548" i="1" l="1"/>
  <c r="L1549" i="1"/>
  <c r="M1549" i="1" s="1"/>
  <c r="N1549" i="1" s="1"/>
  <c r="O1549" i="1" s="1"/>
  <c r="AA1547" i="1"/>
  <c r="AB1547" i="1"/>
  <c r="U1546" i="1"/>
  <c r="V1546" i="1" s="1"/>
  <c r="W1547" i="1"/>
  <c r="Q1547" i="1"/>
  <c r="S1547" i="1" s="1"/>
  <c r="Z1547" i="1"/>
  <c r="R1548" i="1"/>
  <c r="T1547" i="1"/>
  <c r="P1548" i="1"/>
  <c r="Y1548" i="1"/>
  <c r="X1549" i="1" l="1"/>
  <c r="W1548" i="1"/>
  <c r="Q1548" i="1"/>
  <c r="Z1548" i="1" s="1"/>
  <c r="AA1548" i="1" s="1"/>
  <c r="AB1548" i="1" s="1"/>
  <c r="U1547" i="1"/>
  <c r="V1547" i="1" s="1"/>
  <c r="Y1549" i="1"/>
  <c r="P1549" i="1"/>
  <c r="T1548" i="1"/>
  <c r="R1549" i="1"/>
  <c r="L1550" i="1"/>
  <c r="M1550" i="1" s="1"/>
  <c r="N1550" i="1" s="1"/>
  <c r="O1550" i="1" s="1"/>
  <c r="S1548" i="1" l="1"/>
  <c r="U1548" i="1" s="1"/>
  <c r="V1548" i="1" s="1"/>
  <c r="L1551" i="1"/>
  <c r="M1551" i="1" s="1"/>
  <c r="N1551" i="1" s="1"/>
  <c r="O1551" i="1" s="1"/>
  <c r="Y1550" i="1"/>
  <c r="P1550" i="1"/>
  <c r="Q1549" i="1"/>
  <c r="S1549" i="1" s="1"/>
  <c r="W1549" i="1"/>
  <c r="Z1549" i="1"/>
  <c r="X1550" i="1"/>
  <c r="R1550" i="1"/>
  <c r="T1549" i="1"/>
  <c r="AB1549" i="1"/>
  <c r="AA1549" i="1"/>
  <c r="U1549" i="1" l="1"/>
  <c r="V1549" i="1" s="1"/>
  <c r="T1550" i="1"/>
  <c r="R1551" i="1"/>
  <c r="W1550" i="1"/>
  <c r="Q1550" i="1"/>
  <c r="S1550" i="1" s="1"/>
  <c r="L1552" i="1"/>
  <c r="M1552" i="1" s="1"/>
  <c r="N1552" i="1" s="1"/>
  <c r="O1552" i="1" s="1"/>
  <c r="X1551" i="1"/>
  <c r="P1551" i="1"/>
  <c r="Y1551" i="1"/>
  <c r="Z1550" i="1" l="1"/>
  <c r="AA1550" i="1" s="1"/>
  <c r="AB1550" i="1" s="1"/>
  <c r="X1552" i="1"/>
  <c r="W1551" i="1"/>
  <c r="Q1551" i="1"/>
  <c r="Z1551" i="1"/>
  <c r="AA1551" i="1" s="1"/>
  <c r="AB1551" i="1" s="1"/>
  <c r="U1550" i="1"/>
  <c r="V1550" i="1" s="1"/>
  <c r="L1553" i="1"/>
  <c r="M1553" i="1" s="1"/>
  <c r="N1553" i="1" s="1"/>
  <c r="O1553" i="1" s="1"/>
  <c r="X1553" i="1" s="1"/>
  <c r="P1552" i="1"/>
  <c r="Y1552" i="1"/>
  <c r="S1551" i="1"/>
  <c r="R1552" i="1"/>
  <c r="T1551" i="1"/>
  <c r="U1551" i="1" l="1"/>
  <c r="V1551" i="1" s="1"/>
  <c r="Y1553" i="1"/>
  <c r="P1553" i="1"/>
  <c r="R1553" i="1"/>
  <c r="L1554" i="1"/>
  <c r="M1554" i="1" s="1"/>
  <c r="N1554" i="1" s="1"/>
  <c r="O1554" i="1" s="1"/>
  <c r="AB1552" i="1"/>
  <c r="AA1552" i="1"/>
  <c r="T1552" i="1"/>
  <c r="W1552" i="1"/>
  <c r="Q1552" i="1"/>
  <c r="S1552" i="1" s="1"/>
  <c r="Z1552" i="1"/>
  <c r="R1554" i="1" l="1"/>
  <c r="T1553" i="1"/>
  <c r="Q1553" i="1"/>
  <c r="S1553" i="1" s="1"/>
  <c r="Z1553" i="1"/>
  <c r="W1553" i="1"/>
  <c r="P1554" i="1"/>
  <c r="Y1554" i="1"/>
  <c r="X1554" i="1"/>
  <c r="U1552" i="1"/>
  <c r="V1552" i="1" s="1"/>
  <c r="L1555" i="1"/>
  <c r="M1555" i="1" s="1"/>
  <c r="N1555" i="1" s="1"/>
  <c r="O1555" i="1" s="1"/>
  <c r="AA1553" i="1"/>
  <c r="AB1553" i="1"/>
  <c r="U1553" i="1" l="1"/>
  <c r="V1553" i="1" s="1"/>
  <c r="P1555" i="1"/>
  <c r="Y1555" i="1"/>
  <c r="L1556" i="1"/>
  <c r="M1556" i="1" s="1"/>
  <c r="N1556" i="1" s="1"/>
  <c r="O1556" i="1" s="1"/>
  <c r="Z1554" i="1"/>
  <c r="W1554" i="1"/>
  <c r="Q1554" i="1"/>
  <c r="S1554" i="1" s="1"/>
  <c r="X1555" i="1"/>
  <c r="AB1554" i="1"/>
  <c r="AA1554" i="1"/>
  <c r="R1555" i="1"/>
  <c r="T1554" i="1"/>
  <c r="U1554" i="1" l="1"/>
  <c r="V1554" i="1" s="1"/>
  <c r="P1556" i="1"/>
  <c r="Y1556" i="1"/>
  <c r="AA1555" i="1"/>
  <c r="AB1555" i="1"/>
  <c r="W1555" i="1"/>
  <c r="Z1555" i="1"/>
  <c r="Q1555" i="1"/>
  <c r="S1555" i="1" s="1"/>
  <c r="R1556" i="1"/>
  <c r="T1555" i="1"/>
  <c r="L1557" i="1"/>
  <c r="M1557" i="1" s="1"/>
  <c r="N1557" i="1" s="1"/>
  <c r="O1557" i="1" s="1"/>
  <c r="X1556" i="1"/>
  <c r="X1557" i="1" l="1"/>
  <c r="T1556" i="1"/>
  <c r="R1557" i="1"/>
  <c r="L1558" i="1"/>
  <c r="M1558" i="1" s="1"/>
  <c r="N1558" i="1" s="1"/>
  <c r="O1558" i="1" s="1"/>
  <c r="AB1556" i="1"/>
  <c r="AA1556" i="1"/>
  <c r="U1555" i="1"/>
  <c r="V1555" i="1" s="1"/>
  <c r="Y1557" i="1"/>
  <c r="P1557" i="1"/>
  <c r="W1556" i="1"/>
  <c r="Q1556" i="1"/>
  <c r="S1556" i="1" s="1"/>
  <c r="Z1556" i="1"/>
  <c r="P1558" i="1" l="1"/>
  <c r="Y1558" i="1"/>
  <c r="Q1557" i="1"/>
  <c r="S1557" i="1" s="1"/>
  <c r="Z1557" i="1"/>
  <c r="W1557" i="1"/>
  <c r="X1558" i="1"/>
  <c r="R1558" i="1"/>
  <c r="T1557" i="1"/>
  <c r="AB1557" i="1"/>
  <c r="AA1557" i="1"/>
  <c r="L1559" i="1"/>
  <c r="M1559" i="1" s="1"/>
  <c r="N1559" i="1" s="1"/>
  <c r="O1559" i="1" s="1"/>
  <c r="U1556" i="1"/>
  <c r="V1556" i="1" s="1"/>
  <c r="R1559" i="1" l="1"/>
  <c r="T1558" i="1"/>
  <c r="AB1558" i="1"/>
  <c r="AA1558" i="1"/>
  <c r="Y1559" i="1"/>
  <c r="P1559" i="1"/>
  <c r="Z1558" i="1"/>
  <c r="W1558" i="1"/>
  <c r="Q1558" i="1"/>
  <c r="S1558" i="1" s="1"/>
  <c r="L1560" i="1"/>
  <c r="M1560" i="1" s="1"/>
  <c r="N1560" i="1" s="1"/>
  <c r="O1560" i="1" s="1"/>
  <c r="U1557" i="1"/>
  <c r="V1557" i="1" s="1"/>
  <c r="X1559" i="1"/>
  <c r="P1560" i="1" l="1"/>
  <c r="Y1560" i="1"/>
  <c r="W1559" i="1"/>
  <c r="Q1559" i="1"/>
  <c r="S1559" i="1" s="1"/>
  <c r="Z1559" i="1"/>
  <c r="AA1559" i="1"/>
  <c r="AB1559" i="1"/>
  <c r="X1560" i="1"/>
  <c r="U1558" i="1"/>
  <c r="V1558" i="1" s="1"/>
  <c r="L1561" i="1"/>
  <c r="M1561" i="1" s="1"/>
  <c r="N1561" i="1" s="1"/>
  <c r="O1561" i="1" s="1"/>
  <c r="T1559" i="1"/>
  <c r="R1560" i="1"/>
  <c r="U1559" i="1" l="1"/>
  <c r="V1559" i="1" s="1"/>
  <c r="Y1561" i="1"/>
  <c r="P1561" i="1"/>
  <c r="T1560" i="1"/>
  <c r="R1561" i="1"/>
  <c r="AB1560" i="1"/>
  <c r="AA1560" i="1"/>
  <c r="X1561" i="1"/>
  <c r="L1562" i="1"/>
  <c r="M1562" i="1" s="1"/>
  <c r="N1562" i="1" s="1"/>
  <c r="O1562" i="1" s="1"/>
  <c r="Q1560" i="1"/>
  <c r="S1560" i="1" s="1"/>
  <c r="Z1560" i="1"/>
  <c r="W1560" i="1"/>
  <c r="U1560" i="1" l="1"/>
  <c r="V1560" i="1" s="1"/>
  <c r="P1562" i="1"/>
  <c r="Y1562" i="1"/>
  <c r="Q1561" i="1"/>
  <c r="S1561" i="1" s="1"/>
  <c r="W1561" i="1"/>
  <c r="Z1561" i="1"/>
  <c r="L1563" i="1"/>
  <c r="M1563" i="1" s="1"/>
  <c r="N1563" i="1" s="1"/>
  <c r="O1563" i="1" s="1"/>
  <c r="X1562" i="1"/>
  <c r="R1562" i="1"/>
  <c r="T1561" i="1"/>
  <c r="AB1561" i="1"/>
  <c r="AA1561" i="1"/>
  <c r="X1563" i="1" l="1"/>
  <c r="L1564" i="1"/>
  <c r="M1564" i="1" s="1"/>
  <c r="N1564" i="1" s="1"/>
  <c r="O1564" i="1" s="1"/>
  <c r="AA1562" i="1"/>
  <c r="AB1562" i="1"/>
  <c r="R1563" i="1"/>
  <c r="T1562" i="1"/>
  <c r="Z1562" i="1"/>
  <c r="W1562" i="1"/>
  <c r="Q1562" i="1"/>
  <c r="S1562" i="1" s="1"/>
  <c r="U1561" i="1"/>
  <c r="V1561" i="1" s="1"/>
  <c r="P1563" i="1"/>
  <c r="Y1563" i="1"/>
  <c r="X1564" i="1" l="1"/>
  <c r="AA1563" i="1"/>
  <c r="AB1563" i="1"/>
  <c r="U1562" i="1"/>
  <c r="V1562" i="1" s="1"/>
  <c r="L1565" i="1"/>
  <c r="M1565" i="1" s="1"/>
  <c r="N1565" i="1" s="1"/>
  <c r="O1565" i="1" s="1"/>
  <c r="W1563" i="1"/>
  <c r="Q1563" i="1"/>
  <c r="S1563" i="1" s="1"/>
  <c r="Z1563" i="1"/>
  <c r="R1564" i="1"/>
  <c r="T1563" i="1"/>
  <c r="P1564" i="1"/>
  <c r="Y1564" i="1"/>
  <c r="X1565" i="1" l="1"/>
  <c r="U1563" i="1"/>
  <c r="V1563" i="1" s="1"/>
  <c r="T1564" i="1"/>
  <c r="R1565" i="1"/>
  <c r="Z1564" i="1"/>
  <c r="W1564" i="1"/>
  <c r="Q1564" i="1"/>
  <c r="S1564" i="1" s="1"/>
  <c r="L1566" i="1"/>
  <c r="M1566" i="1" s="1"/>
  <c r="N1566" i="1" s="1"/>
  <c r="O1566" i="1" s="1"/>
  <c r="AB1564" i="1"/>
  <c r="AA1564" i="1"/>
  <c r="Y1565" i="1"/>
  <c r="P1565" i="1"/>
  <c r="X1566" i="1" l="1"/>
  <c r="Y1566" i="1"/>
  <c r="P1566" i="1"/>
  <c r="AB1565" i="1"/>
  <c r="AA1565" i="1"/>
  <c r="L1567" i="1"/>
  <c r="M1567" i="1" s="1"/>
  <c r="N1567" i="1" s="1"/>
  <c r="O1567" i="1" s="1"/>
  <c r="R1566" i="1"/>
  <c r="T1565" i="1"/>
  <c r="Q1565" i="1"/>
  <c r="S1565" i="1" s="1"/>
  <c r="W1565" i="1"/>
  <c r="Z1565" i="1"/>
  <c r="U1564" i="1"/>
  <c r="V1564" i="1" s="1"/>
  <c r="T1566" i="1" l="1"/>
  <c r="R1567" i="1"/>
  <c r="L1568" i="1"/>
  <c r="M1568" i="1" s="1"/>
  <c r="N1568" i="1" s="1"/>
  <c r="O1568" i="1" s="1"/>
  <c r="Z1566" i="1"/>
  <c r="W1566" i="1"/>
  <c r="Q1566" i="1"/>
  <c r="S1566" i="1" s="1"/>
  <c r="P1567" i="1"/>
  <c r="Y1567" i="1"/>
  <c r="X1567" i="1"/>
  <c r="U1565" i="1"/>
  <c r="V1565" i="1" s="1"/>
  <c r="AB1566" i="1"/>
  <c r="AA1566" i="1"/>
  <c r="P1568" i="1" l="1"/>
  <c r="Y1568" i="1"/>
  <c r="AA1567" i="1"/>
  <c r="AB1567" i="1"/>
  <c r="R1568" i="1"/>
  <c r="T1567" i="1"/>
  <c r="W1567" i="1"/>
  <c r="Q1567" i="1"/>
  <c r="S1567" i="1" s="1"/>
  <c r="Z1567" i="1"/>
  <c r="X1568" i="1"/>
  <c r="L1569" i="1"/>
  <c r="M1569" i="1" s="1"/>
  <c r="N1569" i="1" s="1"/>
  <c r="O1569" i="1" s="1"/>
  <c r="U1566" i="1"/>
  <c r="V1566" i="1" s="1"/>
  <c r="X1569" i="1" l="1"/>
  <c r="U1567" i="1"/>
  <c r="V1567" i="1" s="1"/>
  <c r="T1568" i="1"/>
  <c r="R1569" i="1"/>
  <c r="Y1569" i="1"/>
  <c r="P1569" i="1"/>
  <c r="AB1568" i="1"/>
  <c r="AA1568" i="1"/>
  <c r="L1570" i="1"/>
  <c r="M1570" i="1" s="1"/>
  <c r="N1570" i="1" s="1"/>
  <c r="O1570" i="1" s="1"/>
  <c r="W1568" i="1"/>
  <c r="Q1568" i="1"/>
  <c r="S1568" i="1" s="1"/>
  <c r="Z1568" i="1"/>
  <c r="R1570" i="1" l="1"/>
  <c r="T1569" i="1"/>
  <c r="P1570" i="1"/>
  <c r="Y1570" i="1"/>
  <c r="Q1569" i="1"/>
  <c r="S1569" i="1" s="1"/>
  <c r="Z1569" i="1"/>
  <c r="W1569" i="1"/>
  <c r="X1570" i="1"/>
  <c r="U1568" i="1"/>
  <c r="V1568" i="1" s="1"/>
  <c r="L1571" i="1"/>
  <c r="M1571" i="1" s="1"/>
  <c r="N1571" i="1" s="1"/>
  <c r="O1571" i="1" s="1"/>
  <c r="AA1569" i="1"/>
  <c r="AB1569" i="1"/>
  <c r="X1571" i="1" l="1"/>
  <c r="L1572" i="1"/>
  <c r="M1572" i="1" s="1"/>
  <c r="N1572" i="1" s="1"/>
  <c r="O1572" i="1" s="1"/>
  <c r="AB1570" i="1"/>
  <c r="AA1570" i="1"/>
  <c r="U1569" i="1"/>
  <c r="V1569" i="1" s="1"/>
  <c r="P1571" i="1"/>
  <c r="Y1571" i="1"/>
  <c r="Z1570" i="1"/>
  <c r="W1570" i="1"/>
  <c r="Q1570" i="1"/>
  <c r="S1570" i="1" s="1"/>
  <c r="R1571" i="1"/>
  <c r="T1570" i="1"/>
  <c r="X1572" i="1" l="1"/>
  <c r="U1570" i="1"/>
  <c r="V1570" i="1" s="1"/>
  <c r="AA1571" i="1"/>
  <c r="AB1571" i="1"/>
  <c r="W1571" i="1"/>
  <c r="Z1571" i="1"/>
  <c r="Q1571" i="1"/>
  <c r="S1571" i="1" s="1"/>
  <c r="P1572" i="1"/>
  <c r="Y1572" i="1"/>
  <c r="R1572" i="1"/>
  <c r="T1571" i="1"/>
  <c r="L1573" i="1"/>
  <c r="M1573" i="1" s="1"/>
  <c r="N1573" i="1" s="1"/>
  <c r="O1573" i="1" s="1"/>
  <c r="X1573" i="1" s="1"/>
  <c r="U1571" i="1" l="1"/>
  <c r="V1571" i="1" s="1"/>
  <c r="R1573" i="1"/>
  <c r="T1572" i="1"/>
  <c r="W1572" i="1"/>
  <c r="Q1572" i="1"/>
  <c r="S1572" i="1" s="1"/>
  <c r="Z1572" i="1"/>
  <c r="Y1573" i="1"/>
  <c r="P1573" i="1"/>
  <c r="L1574" i="1"/>
  <c r="M1574" i="1" s="1"/>
  <c r="N1574" i="1" s="1"/>
  <c r="O1574" i="1" s="1"/>
  <c r="AB1572" i="1"/>
  <c r="AA1572" i="1"/>
  <c r="P1574" i="1" l="1"/>
  <c r="Y1574" i="1"/>
  <c r="AA1573" i="1"/>
  <c r="AB1573" i="1"/>
  <c r="L1575" i="1"/>
  <c r="M1575" i="1" s="1"/>
  <c r="N1575" i="1" s="1"/>
  <c r="O1575" i="1" s="1"/>
  <c r="U1572" i="1"/>
  <c r="V1572" i="1" s="1"/>
  <c r="Z1573" i="1"/>
  <c r="Q1573" i="1"/>
  <c r="S1573" i="1" s="1"/>
  <c r="W1573" i="1"/>
  <c r="R1574" i="1"/>
  <c r="T1573" i="1"/>
  <c r="X1574" i="1"/>
  <c r="T1574" i="1" l="1"/>
  <c r="L1576" i="1"/>
  <c r="M1576" i="1" s="1"/>
  <c r="N1576" i="1" s="1"/>
  <c r="O1576" i="1" s="1"/>
  <c r="AA1574" i="1"/>
  <c r="AB1574" i="1"/>
  <c r="U1573" i="1"/>
  <c r="V1573" i="1" s="1"/>
  <c r="P1575" i="1"/>
  <c r="R1575" i="1"/>
  <c r="Y1575" i="1"/>
  <c r="W1574" i="1"/>
  <c r="Z1574" i="1"/>
  <c r="Q1574" i="1"/>
  <c r="S1574" i="1" s="1"/>
  <c r="X1575" i="1"/>
  <c r="W1575" i="1" l="1"/>
  <c r="Z1575" i="1"/>
  <c r="Q1575" i="1"/>
  <c r="S1575" i="1" s="1"/>
  <c r="Y1576" i="1"/>
  <c r="P1576" i="1"/>
  <c r="AB1575" i="1"/>
  <c r="AA1575" i="1"/>
  <c r="L1577" i="1"/>
  <c r="M1577" i="1" s="1"/>
  <c r="N1577" i="1" s="1"/>
  <c r="O1577" i="1" s="1"/>
  <c r="U1574" i="1"/>
  <c r="V1574" i="1" s="1"/>
  <c r="T1575" i="1"/>
  <c r="R1576" i="1"/>
  <c r="X1576" i="1"/>
  <c r="U1575" i="1" l="1"/>
  <c r="V1575" i="1" s="1"/>
  <c r="AB1576" i="1"/>
  <c r="AA1576" i="1"/>
  <c r="Y1577" i="1"/>
  <c r="P1577" i="1"/>
  <c r="X1577" i="1"/>
  <c r="R1577" i="1"/>
  <c r="T1576" i="1"/>
  <c r="L1578" i="1"/>
  <c r="M1578" i="1" s="1"/>
  <c r="N1578" i="1" s="1"/>
  <c r="O1578" i="1" s="1"/>
  <c r="Q1576" i="1"/>
  <c r="S1576" i="1" s="1"/>
  <c r="Z1576" i="1"/>
  <c r="W1576" i="1"/>
  <c r="X1578" i="1" l="1"/>
  <c r="U1576" i="1"/>
  <c r="V1576" i="1" s="1"/>
  <c r="R1578" i="1"/>
  <c r="T1577" i="1"/>
  <c r="AB1577" i="1"/>
  <c r="AA1577" i="1"/>
  <c r="Y1578" i="1"/>
  <c r="P1578" i="1"/>
  <c r="L1579" i="1"/>
  <c r="M1579" i="1" s="1"/>
  <c r="N1579" i="1" s="1"/>
  <c r="O1579" i="1" s="1"/>
  <c r="Z1577" i="1"/>
  <c r="Q1577" i="1"/>
  <c r="S1577" i="1" s="1"/>
  <c r="W1577" i="1"/>
  <c r="X1579" i="1" l="1"/>
  <c r="AA1578" i="1"/>
  <c r="AB1578" i="1"/>
  <c r="L1580" i="1"/>
  <c r="M1580" i="1" s="1"/>
  <c r="N1580" i="1" s="1"/>
  <c r="O1580" i="1" s="1"/>
  <c r="U1577" i="1"/>
  <c r="V1577" i="1" s="1"/>
  <c r="P1579" i="1"/>
  <c r="Y1579" i="1"/>
  <c r="T1578" i="1"/>
  <c r="R1579" i="1"/>
  <c r="W1578" i="1"/>
  <c r="Z1578" i="1"/>
  <c r="Q1578" i="1"/>
  <c r="S1578" i="1" s="1"/>
  <c r="Y1580" i="1" l="1"/>
  <c r="P1580" i="1"/>
  <c r="T1579" i="1"/>
  <c r="R1580" i="1"/>
  <c r="X1580" i="1"/>
  <c r="L1581" i="1"/>
  <c r="M1581" i="1" s="1"/>
  <c r="N1581" i="1" s="1"/>
  <c r="O1581" i="1" s="1"/>
  <c r="AB1579" i="1"/>
  <c r="AA1579" i="1"/>
  <c r="U1578" i="1"/>
  <c r="V1578" i="1" s="1"/>
  <c r="W1579" i="1"/>
  <c r="Q1579" i="1"/>
  <c r="S1579" i="1" s="1"/>
  <c r="Z1579" i="1"/>
  <c r="X1581" i="1" l="1"/>
  <c r="U1579" i="1"/>
  <c r="V1579" i="1" s="1"/>
  <c r="R1581" i="1"/>
  <c r="T1580" i="1"/>
  <c r="Q1580" i="1"/>
  <c r="S1580" i="1" s="1"/>
  <c r="Z1580" i="1"/>
  <c r="W1580" i="1"/>
  <c r="L1582" i="1"/>
  <c r="M1582" i="1" s="1"/>
  <c r="N1582" i="1" s="1"/>
  <c r="O1582" i="1" s="1"/>
  <c r="Y1581" i="1"/>
  <c r="P1581" i="1"/>
  <c r="AB1580" i="1"/>
  <c r="AA1580" i="1"/>
  <c r="X1582" i="1" l="1"/>
  <c r="U1580" i="1"/>
  <c r="V1580" i="1" s="1"/>
  <c r="Z1581" i="1"/>
  <c r="Q1581" i="1"/>
  <c r="W1581" i="1"/>
  <c r="AA1581" i="1"/>
  <c r="AB1581" i="1"/>
  <c r="R1582" i="1"/>
  <c r="S1581" i="1"/>
  <c r="T1581" i="1"/>
  <c r="L1583" i="1"/>
  <c r="M1583" i="1" s="1"/>
  <c r="N1583" i="1" s="1"/>
  <c r="O1583" i="1" s="1"/>
  <c r="X1583" i="1" s="1"/>
  <c r="P1582" i="1"/>
  <c r="Y1582" i="1"/>
  <c r="L1584" i="1" l="1"/>
  <c r="M1584" i="1" s="1"/>
  <c r="N1584" i="1" s="1"/>
  <c r="O1584" i="1" s="1"/>
  <c r="R1583" i="1"/>
  <c r="T1582" i="1"/>
  <c r="AA1582" i="1"/>
  <c r="AB1582" i="1"/>
  <c r="P1583" i="1"/>
  <c r="Y1583" i="1"/>
  <c r="W1582" i="1"/>
  <c r="Z1582" i="1"/>
  <c r="Q1582" i="1"/>
  <c r="S1582" i="1" s="1"/>
  <c r="U1581" i="1"/>
  <c r="V1581" i="1" s="1"/>
  <c r="T1583" i="1" l="1"/>
  <c r="R1584" i="1"/>
  <c r="W1583" i="1"/>
  <c r="Z1583" i="1"/>
  <c r="Q1583" i="1"/>
  <c r="S1583" i="1" s="1"/>
  <c r="Y1584" i="1"/>
  <c r="P1584" i="1"/>
  <c r="AB1583" i="1"/>
  <c r="AA1583" i="1"/>
  <c r="X1584" i="1"/>
  <c r="U1582" i="1"/>
  <c r="V1582" i="1" s="1"/>
  <c r="L1585" i="1"/>
  <c r="M1585" i="1" s="1"/>
  <c r="N1585" i="1" s="1"/>
  <c r="O1585" i="1" s="1"/>
  <c r="AB1584" i="1" l="1"/>
  <c r="AA1584" i="1"/>
  <c r="R1585" i="1"/>
  <c r="T1584" i="1"/>
  <c r="Y1585" i="1"/>
  <c r="P1585" i="1"/>
  <c r="L1586" i="1"/>
  <c r="M1586" i="1" s="1"/>
  <c r="N1586" i="1" s="1"/>
  <c r="O1586" i="1" s="1"/>
  <c r="X1586" i="1" s="1"/>
  <c r="Q1584" i="1"/>
  <c r="S1584" i="1" s="1"/>
  <c r="Z1584" i="1"/>
  <c r="W1584" i="1"/>
  <c r="X1585" i="1"/>
  <c r="U1583" i="1"/>
  <c r="V1583" i="1" s="1"/>
  <c r="U1584" i="1" l="1"/>
  <c r="V1584" i="1" s="1"/>
  <c r="R1586" i="1"/>
  <c r="T1585" i="1"/>
  <c r="Z1585" i="1"/>
  <c r="Q1585" i="1"/>
  <c r="S1585" i="1" s="1"/>
  <c r="W1585" i="1"/>
  <c r="L1587" i="1"/>
  <c r="M1587" i="1" s="1"/>
  <c r="N1587" i="1" s="1"/>
  <c r="O1587" i="1" s="1"/>
  <c r="AB1585" i="1"/>
  <c r="AA1585" i="1"/>
  <c r="Y1586" i="1"/>
  <c r="P1586" i="1"/>
  <c r="U1585" i="1" l="1"/>
  <c r="V1585" i="1" s="1"/>
  <c r="P1587" i="1"/>
  <c r="Y1587" i="1"/>
  <c r="W1586" i="1"/>
  <c r="Z1586" i="1"/>
  <c r="Q1586" i="1"/>
  <c r="S1586" i="1"/>
  <c r="T1586" i="1"/>
  <c r="R1587" i="1"/>
  <c r="X1587" i="1"/>
  <c r="AA1586" i="1"/>
  <c r="AB1586" i="1"/>
  <c r="L1588" i="1"/>
  <c r="M1588" i="1" s="1"/>
  <c r="N1588" i="1" s="1"/>
  <c r="O1588" i="1" s="1"/>
  <c r="Y1588" i="1" l="1"/>
  <c r="P1588" i="1"/>
  <c r="X1588" i="1"/>
  <c r="L1589" i="1"/>
  <c r="M1589" i="1" s="1"/>
  <c r="N1589" i="1" s="1"/>
  <c r="O1589" i="1" s="1"/>
  <c r="T1587" i="1"/>
  <c r="R1588" i="1"/>
  <c r="W1587" i="1"/>
  <c r="Q1587" i="1"/>
  <c r="S1587" i="1" s="1"/>
  <c r="Z1587" i="1"/>
  <c r="AB1587" i="1"/>
  <c r="AA1587" i="1"/>
  <c r="U1586" i="1"/>
  <c r="V1586" i="1" s="1"/>
  <c r="X1589" i="1" l="1"/>
  <c r="U1587" i="1"/>
  <c r="V1587" i="1" s="1"/>
  <c r="Y1589" i="1"/>
  <c r="P1589" i="1"/>
  <c r="Q1588" i="1"/>
  <c r="S1588" i="1" s="1"/>
  <c r="Z1588" i="1"/>
  <c r="W1588" i="1"/>
  <c r="R1589" i="1"/>
  <c r="T1588" i="1"/>
  <c r="L1590" i="1"/>
  <c r="M1590" i="1" s="1"/>
  <c r="N1590" i="1" s="1"/>
  <c r="O1590" i="1" s="1"/>
  <c r="AB1588" i="1"/>
  <c r="AA1588" i="1"/>
  <c r="X1590" i="1" l="1"/>
  <c r="Z1589" i="1"/>
  <c r="Q1589" i="1"/>
  <c r="S1589" i="1" s="1"/>
  <c r="W1589" i="1"/>
  <c r="L1591" i="1"/>
  <c r="M1591" i="1" s="1"/>
  <c r="N1591" i="1" s="1"/>
  <c r="O1591" i="1" s="1"/>
  <c r="P1590" i="1"/>
  <c r="Y1590" i="1"/>
  <c r="AA1589" i="1"/>
  <c r="AB1589" i="1"/>
  <c r="R1590" i="1"/>
  <c r="T1589" i="1"/>
  <c r="U1588" i="1"/>
  <c r="V1588" i="1" s="1"/>
  <c r="P1591" i="1" l="1"/>
  <c r="Y1591" i="1"/>
  <c r="R1591" i="1"/>
  <c r="T1590" i="1"/>
  <c r="W1590" i="1"/>
  <c r="Z1590" i="1"/>
  <c r="Q1590" i="1"/>
  <c r="S1590" i="1" s="1"/>
  <c r="X1591" i="1"/>
  <c r="AA1590" i="1"/>
  <c r="AB1590" i="1"/>
  <c r="U1589" i="1"/>
  <c r="V1589" i="1" s="1"/>
  <c r="L1592" i="1"/>
  <c r="M1592" i="1" s="1"/>
  <c r="N1592" i="1" s="1"/>
  <c r="O1592" i="1" s="1"/>
  <c r="Y1592" i="1" l="1"/>
  <c r="P1592" i="1"/>
  <c r="AB1591" i="1"/>
  <c r="AA1591" i="1"/>
  <c r="L1593" i="1"/>
  <c r="M1593" i="1" s="1"/>
  <c r="N1593" i="1" s="1"/>
  <c r="O1593" i="1" s="1"/>
  <c r="U1590" i="1"/>
  <c r="V1590" i="1" s="1"/>
  <c r="X1592" i="1"/>
  <c r="T1591" i="1"/>
  <c r="R1592" i="1"/>
  <c r="W1591" i="1"/>
  <c r="Z1591" i="1"/>
  <c r="Q1591" i="1"/>
  <c r="S1591" i="1" s="1"/>
  <c r="Y1593" i="1" l="1"/>
  <c r="P1593" i="1"/>
  <c r="X1593" i="1"/>
  <c r="U1591" i="1"/>
  <c r="V1591" i="1" s="1"/>
  <c r="L1594" i="1"/>
  <c r="M1594" i="1" s="1"/>
  <c r="N1594" i="1" s="1"/>
  <c r="O1594" i="1" s="1"/>
  <c r="Q1592" i="1"/>
  <c r="S1592" i="1" s="1"/>
  <c r="Z1592" i="1"/>
  <c r="W1592" i="1"/>
  <c r="R1593" i="1"/>
  <c r="T1592" i="1"/>
  <c r="AB1592" i="1"/>
  <c r="AA1592" i="1"/>
  <c r="U1592" i="1" l="1"/>
  <c r="V1592" i="1" s="1"/>
  <c r="R1594" i="1"/>
  <c r="T1593" i="1"/>
  <c r="L1595" i="1"/>
  <c r="M1595" i="1" s="1"/>
  <c r="N1595" i="1" s="1"/>
  <c r="O1595" i="1" s="1"/>
  <c r="Z1593" i="1"/>
  <c r="Q1593" i="1"/>
  <c r="S1593" i="1" s="1"/>
  <c r="W1593" i="1"/>
  <c r="Y1594" i="1"/>
  <c r="P1594" i="1"/>
  <c r="X1594" i="1"/>
  <c r="AB1593" i="1"/>
  <c r="AA1593" i="1"/>
  <c r="AA1594" i="1" l="1"/>
  <c r="AB1594" i="1"/>
  <c r="U1593" i="1"/>
  <c r="V1593" i="1" s="1"/>
  <c r="W1594" i="1"/>
  <c r="Z1594" i="1"/>
  <c r="Q1594" i="1"/>
  <c r="X1595" i="1"/>
  <c r="L1596" i="1"/>
  <c r="M1596" i="1" s="1"/>
  <c r="N1596" i="1" s="1"/>
  <c r="O1596" i="1" s="1"/>
  <c r="S1594" i="1"/>
  <c r="T1594" i="1"/>
  <c r="R1595" i="1"/>
  <c r="P1595" i="1"/>
  <c r="Y1595" i="1"/>
  <c r="U1594" i="1" l="1"/>
  <c r="V1594" i="1" s="1"/>
  <c r="X1596" i="1"/>
  <c r="L1597" i="1"/>
  <c r="M1597" i="1" s="1"/>
  <c r="N1597" i="1" s="1"/>
  <c r="O1597" i="1" s="1"/>
  <c r="AB1595" i="1"/>
  <c r="AA1595" i="1"/>
  <c r="T1595" i="1"/>
  <c r="W1595" i="1"/>
  <c r="Q1595" i="1"/>
  <c r="S1595" i="1" s="1"/>
  <c r="Z1595" i="1"/>
  <c r="Y1596" i="1"/>
  <c r="P1596" i="1"/>
  <c r="R1596" i="1"/>
  <c r="X1597" i="1" l="1"/>
  <c r="Q1596" i="1"/>
  <c r="S1596" i="1" s="1"/>
  <c r="Z1596" i="1"/>
  <c r="AA1596" i="1" s="1"/>
  <c r="AB1596" i="1" s="1"/>
  <c r="W1596" i="1"/>
  <c r="Y1597" i="1"/>
  <c r="P1597" i="1"/>
  <c r="R1597" i="1"/>
  <c r="T1596" i="1"/>
  <c r="U1595" i="1"/>
  <c r="V1595" i="1" s="1"/>
  <c r="L1598" i="1"/>
  <c r="M1598" i="1" s="1"/>
  <c r="N1598" i="1" s="1"/>
  <c r="O1598" i="1" s="1"/>
  <c r="X1598" i="1" s="1"/>
  <c r="Z1597" i="1" l="1"/>
  <c r="Q1597" i="1"/>
  <c r="W1597" i="1"/>
  <c r="U1596" i="1"/>
  <c r="V1596" i="1" s="1"/>
  <c r="AA1597" i="1"/>
  <c r="AB1597" i="1" s="1"/>
  <c r="P1598" i="1"/>
  <c r="Y1598" i="1"/>
  <c r="L1599" i="1"/>
  <c r="M1599" i="1" s="1"/>
  <c r="N1599" i="1" s="1"/>
  <c r="O1599" i="1" s="1"/>
  <c r="X1599" i="1" s="1"/>
  <c r="R1598" i="1"/>
  <c r="S1597" i="1"/>
  <c r="T1597" i="1"/>
  <c r="U1597" i="1" l="1"/>
  <c r="V1597" i="1" s="1"/>
  <c r="R1599" i="1"/>
  <c r="T1598" i="1"/>
  <c r="W1598" i="1"/>
  <c r="Z1598" i="1"/>
  <c r="Q1598" i="1"/>
  <c r="S1598" i="1" s="1"/>
  <c r="L1600" i="1"/>
  <c r="M1600" i="1" s="1"/>
  <c r="N1600" i="1" s="1"/>
  <c r="O1600" i="1" s="1"/>
  <c r="P1599" i="1"/>
  <c r="Y1599" i="1"/>
  <c r="AA1598" i="1"/>
  <c r="AB1598" i="1"/>
  <c r="X1600" i="1" l="1"/>
  <c r="AB1599" i="1"/>
  <c r="AA1599" i="1"/>
  <c r="L1601" i="1"/>
  <c r="M1601" i="1" s="1"/>
  <c r="N1601" i="1" s="1"/>
  <c r="O1601" i="1" s="1"/>
  <c r="U1598" i="1"/>
  <c r="V1598" i="1" s="1"/>
  <c r="T1599" i="1"/>
  <c r="R1600" i="1"/>
  <c r="Y1600" i="1"/>
  <c r="P1600" i="1"/>
  <c r="W1599" i="1"/>
  <c r="Z1599" i="1"/>
  <c r="Q1599" i="1"/>
  <c r="S1599" i="1" s="1"/>
  <c r="Y1601" i="1" l="1"/>
  <c r="P1601" i="1"/>
  <c r="X1601" i="1"/>
  <c r="L1602" i="1"/>
  <c r="M1602" i="1" s="1"/>
  <c r="N1602" i="1" s="1"/>
  <c r="O1602" i="1" s="1"/>
  <c r="U1599" i="1"/>
  <c r="V1599" i="1" s="1"/>
  <c r="R1601" i="1"/>
  <c r="T1600" i="1"/>
  <c r="Q1600" i="1"/>
  <c r="S1600" i="1" s="1"/>
  <c r="Z1600" i="1"/>
  <c r="W1600" i="1"/>
  <c r="AB1600" i="1"/>
  <c r="AA1600" i="1"/>
  <c r="X1602" i="1" l="1"/>
  <c r="Z1601" i="1"/>
  <c r="Q1601" i="1"/>
  <c r="W1601" i="1"/>
  <c r="R1602" i="1"/>
  <c r="T1601" i="1"/>
  <c r="S1601" i="1"/>
  <c r="L1603" i="1"/>
  <c r="M1603" i="1" s="1"/>
  <c r="N1603" i="1" s="1"/>
  <c r="O1603" i="1" s="1"/>
  <c r="U1600" i="1"/>
  <c r="V1600" i="1" s="1"/>
  <c r="Y1602" i="1"/>
  <c r="P1602" i="1"/>
  <c r="AB1601" i="1"/>
  <c r="AA1601" i="1"/>
  <c r="W1602" i="1" l="1"/>
  <c r="Z1602" i="1"/>
  <c r="Q1602" i="1"/>
  <c r="S1602" i="1" s="1"/>
  <c r="L1604" i="1"/>
  <c r="M1604" i="1" s="1"/>
  <c r="N1604" i="1" s="1"/>
  <c r="O1604" i="1" s="1"/>
  <c r="P1603" i="1"/>
  <c r="Y1603" i="1"/>
  <c r="X1603" i="1"/>
  <c r="T1602" i="1"/>
  <c r="R1603" i="1"/>
  <c r="AA1602" i="1"/>
  <c r="AB1602" i="1"/>
  <c r="U1601" i="1"/>
  <c r="V1601" i="1" s="1"/>
  <c r="X1604" i="1" l="1"/>
  <c r="L1605" i="1"/>
  <c r="M1605" i="1" s="1"/>
  <c r="N1605" i="1" s="1"/>
  <c r="O1605" i="1" s="1"/>
  <c r="U1602" i="1"/>
  <c r="V1602" i="1" s="1"/>
  <c r="W1603" i="1"/>
  <c r="Q1603" i="1"/>
  <c r="S1603" i="1" s="1"/>
  <c r="Z1603" i="1"/>
  <c r="T1603" i="1"/>
  <c r="R1604" i="1"/>
  <c r="AB1603" i="1"/>
  <c r="AA1603" i="1"/>
  <c r="Y1604" i="1"/>
  <c r="P1604" i="1"/>
  <c r="X1605" i="1" s="1"/>
  <c r="U1603" i="1" l="1"/>
  <c r="V1603" i="1" s="1"/>
  <c r="AB1604" i="1"/>
  <c r="AA1604" i="1"/>
  <c r="Y1605" i="1"/>
  <c r="P1605" i="1"/>
  <c r="Q1604" i="1"/>
  <c r="Z1604" i="1"/>
  <c r="W1604" i="1"/>
  <c r="R1605" i="1"/>
  <c r="T1604" i="1"/>
  <c r="S1604" i="1"/>
  <c r="L1606" i="1"/>
  <c r="M1606" i="1" s="1"/>
  <c r="N1606" i="1" s="1"/>
  <c r="O1606" i="1" s="1"/>
  <c r="U1604" i="1" l="1"/>
  <c r="V1604" i="1" s="1"/>
  <c r="P1606" i="1"/>
  <c r="Y1606" i="1"/>
  <c r="R1606" i="1"/>
  <c r="T1605" i="1"/>
  <c r="Z1605" i="1"/>
  <c r="Q1605" i="1"/>
  <c r="S1605" i="1" s="1"/>
  <c r="W1605" i="1"/>
  <c r="AA1605" i="1"/>
  <c r="AB1605" i="1"/>
  <c r="L1607" i="1"/>
  <c r="M1607" i="1" s="1"/>
  <c r="N1607" i="1" s="1"/>
  <c r="O1607" i="1" s="1"/>
  <c r="X1606" i="1"/>
  <c r="U1605" i="1" l="1"/>
  <c r="V1605" i="1" s="1"/>
  <c r="W1606" i="1"/>
  <c r="Z1606" i="1"/>
  <c r="Q1606" i="1"/>
  <c r="S1606" i="1" s="1"/>
  <c r="P1607" i="1"/>
  <c r="Y1607" i="1"/>
  <c r="AA1606" i="1"/>
  <c r="AB1606" i="1"/>
  <c r="L1608" i="1"/>
  <c r="M1608" i="1" s="1"/>
  <c r="N1608" i="1" s="1"/>
  <c r="O1608" i="1" s="1"/>
  <c r="X1607" i="1"/>
  <c r="R1607" i="1"/>
  <c r="T1606" i="1"/>
  <c r="X1608" i="1" l="1"/>
  <c r="U1606" i="1"/>
  <c r="V1606" i="1" s="1"/>
  <c r="T1607" i="1"/>
  <c r="R1608" i="1"/>
  <c r="Y1608" i="1"/>
  <c r="P1608" i="1"/>
  <c r="L1609" i="1"/>
  <c r="M1609" i="1" s="1"/>
  <c r="N1609" i="1" s="1"/>
  <c r="O1609" i="1" s="1"/>
  <c r="W1607" i="1"/>
  <c r="Q1607" i="1"/>
  <c r="S1607" i="1" s="1"/>
  <c r="Z1607" i="1" l="1"/>
  <c r="AA1607" i="1" s="1"/>
  <c r="AB1607" i="1" s="1"/>
  <c r="R1609" i="1"/>
  <c r="T1608" i="1"/>
  <c r="Y1609" i="1"/>
  <c r="P1609" i="1"/>
  <c r="X1609" i="1"/>
  <c r="L1610" i="1"/>
  <c r="M1610" i="1" s="1"/>
  <c r="N1610" i="1" s="1"/>
  <c r="O1610" i="1" s="1"/>
  <c r="U1607" i="1"/>
  <c r="V1607" i="1" s="1"/>
  <c r="Q1608" i="1"/>
  <c r="S1608" i="1" s="1"/>
  <c r="W1608" i="1"/>
  <c r="Z1608" i="1" l="1"/>
  <c r="AA1608" i="1" s="1"/>
  <c r="AB1608" i="1" s="1"/>
  <c r="Y1610" i="1"/>
  <c r="P1610" i="1"/>
  <c r="U1608" i="1"/>
  <c r="V1608" i="1" s="1"/>
  <c r="Q1609" i="1"/>
  <c r="S1609" i="1" s="1"/>
  <c r="W1609" i="1"/>
  <c r="L1611" i="1"/>
  <c r="M1611" i="1" s="1"/>
  <c r="N1611" i="1" s="1"/>
  <c r="O1611" i="1" s="1"/>
  <c r="X1610" i="1"/>
  <c r="R1610" i="1"/>
  <c r="T1609" i="1"/>
  <c r="Z1609" i="1" l="1"/>
  <c r="AA1609" i="1" s="1"/>
  <c r="AB1609" i="1" s="1"/>
  <c r="W1610" i="1"/>
  <c r="Z1610" i="1"/>
  <c r="AA1610" i="1" s="1"/>
  <c r="AB1610" i="1" s="1"/>
  <c r="Q1610" i="1"/>
  <c r="L1612" i="1"/>
  <c r="M1612" i="1" s="1"/>
  <c r="N1612" i="1" s="1"/>
  <c r="O1612" i="1" s="1"/>
  <c r="U1609" i="1"/>
  <c r="V1609" i="1" s="1"/>
  <c r="P1611" i="1"/>
  <c r="Y1611" i="1"/>
  <c r="S1610" i="1"/>
  <c r="T1610" i="1"/>
  <c r="R1611" i="1"/>
  <c r="X1611" i="1"/>
  <c r="X1612" i="1" l="1"/>
  <c r="L1613" i="1"/>
  <c r="M1613" i="1" s="1"/>
  <c r="N1613" i="1" s="1"/>
  <c r="O1613" i="1" s="1"/>
  <c r="T1611" i="1"/>
  <c r="R1612" i="1"/>
  <c r="W1611" i="1"/>
  <c r="Q1611" i="1"/>
  <c r="S1611" i="1" s="1"/>
  <c r="Z1611" i="1"/>
  <c r="U1610" i="1"/>
  <c r="V1610" i="1" s="1"/>
  <c r="AB1611" i="1"/>
  <c r="AA1611" i="1"/>
  <c r="Y1612" i="1"/>
  <c r="P1612" i="1"/>
  <c r="X1613" i="1" s="1"/>
  <c r="U1611" i="1" l="1"/>
  <c r="V1611" i="1" s="1"/>
  <c r="Y1613" i="1"/>
  <c r="P1613" i="1"/>
  <c r="AB1612" i="1"/>
  <c r="AA1612" i="1"/>
  <c r="Q1612" i="1"/>
  <c r="Z1612" i="1"/>
  <c r="W1612" i="1"/>
  <c r="R1613" i="1"/>
  <c r="T1612" i="1"/>
  <c r="S1612" i="1"/>
  <c r="L1614" i="1"/>
  <c r="M1614" i="1" s="1"/>
  <c r="N1614" i="1" s="1"/>
  <c r="O1614" i="1" s="1"/>
  <c r="X1614" i="1" s="1"/>
  <c r="Z1613" i="1" l="1"/>
  <c r="Q1613" i="1"/>
  <c r="S1613" i="1" s="1"/>
  <c r="W1613" i="1"/>
  <c r="R1614" i="1"/>
  <c r="T1613" i="1"/>
  <c r="AA1613" i="1"/>
  <c r="AB1613" i="1"/>
  <c r="U1612" i="1"/>
  <c r="V1612" i="1" s="1"/>
  <c r="P1614" i="1"/>
  <c r="Y1614" i="1"/>
  <c r="L1615" i="1"/>
  <c r="M1615" i="1" s="1"/>
  <c r="N1615" i="1" s="1"/>
  <c r="O1615" i="1" s="1"/>
  <c r="X1615" i="1" s="1"/>
  <c r="AA1614" i="1" l="1"/>
  <c r="AB1614" i="1"/>
  <c r="W1614" i="1"/>
  <c r="Z1614" i="1"/>
  <c r="Q1614" i="1"/>
  <c r="S1614" i="1" s="1"/>
  <c r="L1616" i="1"/>
  <c r="M1616" i="1" s="1"/>
  <c r="N1616" i="1" s="1"/>
  <c r="O1616" i="1" s="1"/>
  <c r="U1613" i="1"/>
  <c r="V1613" i="1" s="1"/>
  <c r="R1615" i="1"/>
  <c r="T1614" i="1"/>
  <c r="P1615" i="1"/>
  <c r="Y1615" i="1"/>
  <c r="U1614" i="1" l="1"/>
  <c r="V1614" i="1" s="1"/>
  <c r="W1615" i="1"/>
  <c r="Z1615" i="1"/>
  <c r="Q1615" i="1"/>
  <c r="S1615" i="1" s="1"/>
  <c r="AB1615" i="1"/>
  <c r="AA1615" i="1"/>
  <c r="T1615" i="1"/>
  <c r="L1617" i="1"/>
  <c r="M1617" i="1" s="1"/>
  <c r="N1617" i="1" s="1"/>
  <c r="O1617" i="1" s="1"/>
  <c r="Y1616" i="1"/>
  <c r="P1616" i="1"/>
  <c r="R1616" i="1"/>
  <c r="X1616" i="1"/>
  <c r="X1617" i="1" l="1"/>
  <c r="Q1616" i="1"/>
  <c r="Z1616" i="1"/>
  <c r="W1616" i="1"/>
  <c r="L1618" i="1"/>
  <c r="M1618" i="1" s="1"/>
  <c r="N1618" i="1" s="1"/>
  <c r="O1618" i="1" s="1"/>
  <c r="AB1616" i="1"/>
  <c r="AA1616" i="1"/>
  <c r="U1615" i="1"/>
  <c r="V1615" i="1" s="1"/>
  <c r="R1617" i="1"/>
  <c r="T1616" i="1"/>
  <c r="S1616" i="1"/>
  <c r="Y1617" i="1"/>
  <c r="P1617" i="1"/>
  <c r="Y1618" i="1" l="1"/>
  <c r="P1618" i="1"/>
  <c r="Z1617" i="1"/>
  <c r="Q1617" i="1"/>
  <c r="W1617" i="1"/>
  <c r="U1616" i="1"/>
  <c r="V1616" i="1" s="1"/>
  <c r="AB1617" i="1"/>
  <c r="AA1617" i="1"/>
  <c r="X1618" i="1"/>
  <c r="R1618" i="1"/>
  <c r="T1617" i="1"/>
  <c r="S1617" i="1"/>
  <c r="L1619" i="1"/>
  <c r="M1619" i="1" s="1"/>
  <c r="N1619" i="1" s="1"/>
  <c r="O1619" i="1" s="1"/>
  <c r="U1617" i="1" l="1"/>
  <c r="V1617" i="1" s="1"/>
  <c r="L1620" i="1"/>
  <c r="M1620" i="1" s="1"/>
  <c r="N1620" i="1" s="1"/>
  <c r="O1620" i="1" s="1"/>
  <c r="T1618" i="1"/>
  <c r="R1619" i="1"/>
  <c r="W1618" i="1"/>
  <c r="Z1618" i="1"/>
  <c r="Q1618" i="1"/>
  <c r="S1618" i="1" s="1"/>
  <c r="P1619" i="1"/>
  <c r="Y1619" i="1"/>
  <c r="AA1618" i="1"/>
  <c r="AB1618" i="1"/>
  <c r="X1619" i="1"/>
  <c r="X1620" i="1" l="1"/>
  <c r="Y1620" i="1"/>
  <c r="P1620" i="1"/>
  <c r="AB1619" i="1"/>
  <c r="AA1619" i="1"/>
  <c r="W1619" i="1"/>
  <c r="Q1619" i="1"/>
  <c r="S1619" i="1" s="1"/>
  <c r="Z1619" i="1"/>
  <c r="T1619" i="1"/>
  <c r="R1620" i="1"/>
  <c r="L1621" i="1"/>
  <c r="M1621" i="1" s="1"/>
  <c r="N1621" i="1" s="1"/>
  <c r="O1621" i="1" s="1"/>
  <c r="U1618" i="1"/>
  <c r="V1618" i="1" s="1"/>
  <c r="X1621" i="1" l="1"/>
  <c r="U1619" i="1"/>
  <c r="V1619" i="1" s="1"/>
  <c r="R1621" i="1"/>
  <c r="T1620" i="1"/>
  <c r="L1622" i="1"/>
  <c r="M1622" i="1" s="1"/>
  <c r="N1622" i="1" s="1"/>
  <c r="O1622" i="1" s="1"/>
  <c r="Q1620" i="1"/>
  <c r="S1620" i="1" s="1"/>
  <c r="Z1620" i="1"/>
  <c r="W1620" i="1"/>
  <c r="Y1621" i="1"/>
  <c r="P1621" i="1"/>
  <c r="AB1620" i="1"/>
  <c r="AA1620" i="1"/>
  <c r="X1622" i="1" l="1"/>
  <c r="L1623" i="1"/>
  <c r="M1623" i="1" s="1"/>
  <c r="N1623" i="1" s="1"/>
  <c r="O1623" i="1" s="1"/>
  <c r="Z1621" i="1"/>
  <c r="Q1621" i="1"/>
  <c r="S1621" i="1" s="1"/>
  <c r="W1621" i="1"/>
  <c r="U1620" i="1"/>
  <c r="V1620" i="1" s="1"/>
  <c r="AA1621" i="1"/>
  <c r="AB1621" i="1"/>
  <c r="P1622" i="1"/>
  <c r="Y1622" i="1"/>
  <c r="R1622" i="1"/>
  <c r="T1621" i="1"/>
  <c r="X1623" i="1" l="1"/>
  <c r="AA1622" i="1"/>
  <c r="AB1622" i="1"/>
  <c r="R1623" i="1"/>
  <c r="T1622" i="1"/>
  <c r="U1621" i="1"/>
  <c r="V1621" i="1" s="1"/>
  <c r="W1622" i="1"/>
  <c r="Z1622" i="1"/>
  <c r="Q1622" i="1"/>
  <c r="S1622" i="1" s="1"/>
  <c r="L1624" i="1"/>
  <c r="M1624" i="1" s="1"/>
  <c r="N1624" i="1" s="1"/>
  <c r="O1624" i="1" s="1"/>
  <c r="P1623" i="1"/>
  <c r="Y1623" i="1"/>
  <c r="Y1624" i="1" l="1"/>
  <c r="P1624" i="1"/>
  <c r="AB1623" i="1"/>
  <c r="AA1623" i="1"/>
  <c r="W1623" i="1"/>
  <c r="Z1623" i="1"/>
  <c r="Q1623" i="1"/>
  <c r="S1623" i="1" s="1"/>
  <c r="T1623" i="1"/>
  <c r="R1624" i="1"/>
  <c r="L1625" i="1"/>
  <c r="M1625" i="1" s="1"/>
  <c r="N1625" i="1" s="1"/>
  <c r="O1625" i="1" s="1"/>
  <c r="X1624" i="1"/>
  <c r="U1622" i="1"/>
  <c r="V1622" i="1" s="1"/>
  <c r="X1625" i="1" l="1"/>
  <c r="R1625" i="1"/>
  <c r="T1624" i="1"/>
  <c r="Q1624" i="1"/>
  <c r="S1624" i="1" s="1"/>
  <c r="Z1624" i="1"/>
  <c r="W1624" i="1"/>
  <c r="L1626" i="1"/>
  <c r="M1626" i="1" s="1"/>
  <c r="N1626" i="1" s="1"/>
  <c r="O1626" i="1" s="1"/>
  <c r="Y1625" i="1"/>
  <c r="P1625" i="1"/>
  <c r="U1623" i="1"/>
  <c r="V1623" i="1" s="1"/>
  <c r="AB1624" i="1"/>
  <c r="AA1624" i="1"/>
  <c r="L1627" i="1" l="1"/>
  <c r="M1627" i="1" s="1"/>
  <c r="N1627" i="1" s="1"/>
  <c r="O1627" i="1" s="1"/>
  <c r="Y1626" i="1"/>
  <c r="P1626" i="1"/>
  <c r="X1626" i="1"/>
  <c r="U1624" i="1"/>
  <c r="V1624" i="1" s="1"/>
  <c r="Z1625" i="1"/>
  <c r="Q1625" i="1"/>
  <c r="W1625" i="1"/>
  <c r="AB1625" i="1"/>
  <c r="AA1625" i="1"/>
  <c r="R1626" i="1"/>
  <c r="T1625" i="1"/>
  <c r="S1625" i="1"/>
  <c r="X1627" i="1" l="1"/>
  <c r="U1625" i="1"/>
  <c r="V1625" i="1" s="1"/>
  <c r="L1628" i="1"/>
  <c r="M1628" i="1" s="1"/>
  <c r="N1628" i="1" s="1"/>
  <c r="O1628" i="1" s="1"/>
  <c r="AA1626" i="1"/>
  <c r="AB1626" i="1"/>
  <c r="T1626" i="1"/>
  <c r="R1627" i="1"/>
  <c r="W1626" i="1"/>
  <c r="Z1626" i="1"/>
  <c r="Q1626" i="1"/>
  <c r="S1626" i="1" s="1"/>
  <c r="P1627" i="1"/>
  <c r="Y1627" i="1"/>
  <c r="T1627" i="1" l="1"/>
  <c r="R1628" i="1"/>
  <c r="U1626" i="1"/>
  <c r="V1626" i="1" s="1"/>
  <c r="Y1628" i="1"/>
  <c r="P1628" i="1"/>
  <c r="W1627" i="1"/>
  <c r="Q1627" i="1"/>
  <c r="S1627" i="1" s="1"/>
  <c r="Z1627" i="1"/>
  <c r="AB1627" i="1"/>
  <c r="AA1627" i="1"/>
  <c r="L1629" i="1"/>
  <c r="M1629" i="1" s="1"/>
  <c r="N1629" i="1" s="1"/>
  <c r="O1629" i="1" s="1"/>
  <c r="X1628" i="1"/>
  <c r="X1629" i="1" l="1"/>
  <c r="R1629" i="1"/>
  <c r="T1628" i="1"/>
  <c r="Y1629" i="1"/>
  <c r="P1629" i="1"/>
  <c r="Q1628" i="1"/>
  <c r="S1628" i="1" s="1"/>
  <c r="Z1628" i="1"/>
  <c r="W1628" i="1"/>
  <c r="L1630" i="1"/>
  <c r="M1630" i="1" s="1"/>
  <c r="N1630" i="1" s="1"/>
  <c r="O1630" i="1" s="1"/>
  <c r="AB1628" i="1"/>
  <c r="AA1628" i="1"/>
  <c r="U1627" i="1"/>
  <c r="V1627" i="1" s="1"/>
  <c r="AA1629" i="1" l="1"/>
  <c r="AB1629" i="1"/>
  <c r="P1630" i="1"/>
  <c r="Y1630" i="1"/>
  <c r="L1631" i="1"/>
  <c r="M1631" i="1" s="1"/>
  <c r="N1631" i="1" s="1"/>
  <c r="O1631" i="1" s="1"/>
  <c r="Z1629" i="1"/>
  <c r="Q1629" i="1"/>
  <c r="W1629" i="1"/>
  <c r="U1628" i="1"/>
  <c r="V1628" i="1" s="1"/>
  <c r="X1630" i="1"/>
  <c r="R1630" i="1"/>
  <c r="S1629" i="1"/>
  <c r="T1629" i="1"/>
  <c r="X1631" i="1" l="1"/>
  <c r="W1630" i="1"/>
  <c r="Z1630" i="1"/>
  <c r="Q1630" i="1"/>
  <c r="S1630" i="1" s="1"/>
  <c r="U1629" i="1"/>
  <c r="V1629" i="1" s="1"/>
  <c r="L1632" i="1"/>
  <c r="M1632" i="1" s="1"/>
  <c r="N1632" i="1" s="1"/>
  <c r="O1632" i="1" s="1"/>
  <c r="X1632" i="1" s="1"/>
  <c r="P1631" i="1"/>
  <c r="Y1631" i="1"/>
  <c r="R1631" i="1"/>
  <c r="T1630" i="1"/>
  <c r="AA1630" i="1"/>
  <c r="AB1630" i="1"/>
  <c r="U1630" i="1" l="1"/>
  <c r="V1630" i="1" s="1"/>
  <c r="T1631" i="1"/>
  <c r="R1632" i="1"/>
  <c r="W1631" i="1"/>
  <c r="Z1631" i="1"/>
  <c r="Q1631" i="1"/>
  <c r="S1631" i="1" s="1"/>
  <c r="Y1632" i="1"/>
  <c r="P1632" i="1"/>
  <c r="AB1631" i="1"/>
  <c r="AA1631" i="1"/>
  <c r="L1633" i="1"/>
  <c r="M1633" i="1" s="1"/>
  <c r="N1633" i="1" s="1"/>
  <c r="O1633" i="1" s="1"/>
  <c r="X1633" i="1" s="1"/>
  <c r="AB1632" i="1" l="1"/>
  <c r="AA1632" i="1"/>
  <c r="R1633" i="1"/>
  <c r="T1632" i="1"/>
  <c r="U1631" i="1"/>
  <c r="V1631" i="1" s="1"/>
  <c r="Y1633" i="1"/>
  <c r="P1633" i="1"/>
  <c r="L1634" i="1"/>
  <c r="M1634" i="1" s="1"/>
  <c r="N1634" i="1" s="1"/>
  <c r="O1634" i="1" s="1"/>
  <c r="Q1632" i="1"/>
  <c r="S1632" i="1" s="1"/>
  <c r="Z1632" i="1"/>
  <c r="W1632" i="1"/>
  <c r="Y1634" i="1" l="1"/>
  <c r="P1634" i="1"/>
  <c r="X1634" i="1"/>
  <c r="U1632" i="1"/>
  <c r="V1632" i="1" s="1"/>
  <c r="AB1633" i="1"/>
  <c r="AA1633" i="1"/>
  <c r="R1634" i="1"/>
  <c r="T1633" i="1"/>
  <c r="L1635" i="1"/>
  <c r="M1635" i="1" s="1"/>
  <c r="N1635" i="1" s="1"/>
  <c r="O1635" i="1" s="1"/>
  <c r="Z1633" i="1"/>
  <c r="Q1633" i="1"/>
  <c r="S1633" i="1" s="1"/>
  <c r="W1633" i="1"/>
  <c r="L1636" i="1" l="1"/>
  <c r="M1636" i="1" s="1"/>
  <c r="N1636" i="1" s="1"/>
  <c r="O1636" i="1" s="1"/>
  <c r="T1634" i="1"/>
  <c r="R1635" i="1"/>
  <c r="P1635" i="1"/>
  <c r="Y1635" i="1"/>
  <c r="W1634" i="1"/>
  <c r="Z1634" i="1"/>
  <c r="Q1634" i="1"/>
  <c r="S1634" i="1" s="1"/>
  <c r="AA1634" i="1"/>
  <c r="AB1634" i="1"/>
  <c r="U1633" i="1"/>
  <c r="V1633" i="1" s="1"/>
  <c r="X1635" i="1"/>
  <c r="X1636" i="1" l="1"/>
  <c r="AB1635" i="1"/>
  <c r="AA1635" i="1"/>
  <c r="U1634" i="1"/>
  <c r="V1634" i="1" s="1"/>
  <c r="W1635" i="1"/>
  <c r="Q1635" i="1"/>
  <c r="Z1635" i="1"/>
  <c r="Y1636" i="1"/>
  <c r="P1636" i="1"/>
  <c r="T1635" i="1"/>
  <c r="S1635" i="1"/>
  <c r="R1636" i="1"/>
  <c r="L1637" i="1"/>
  <c r="M1637" i="1" s="1"/>
  <c r="N1637" i="1" s="1"/>
  <c r="O1637" i="1" s="1"/>
  <c r="R1637" i="1" l="1"/>
  <c r="T1636" i="1"/>
  <c r="Q1636" i="1"/>
  <c r="Z1636" i="1" s="1"/>
  <c r="AA1636" i="1" s="1"/>
  <c r="AB1636" i="1" s="1"/>
  <c r="W1636" i="1"/>
  <c r="Y1637" i="1"/>
  <c r="P1637" i="1"/>
  <c r="U1635" i="1"/>
  <c r="V1635" i="1" s="1"/>
  <c r="L1638" i="1"/>
  <c r="M1638" i="1" s="1"/>
  <c r="N1638" i="1" s="1"/>
  <c r="O1638" i="1" s="1"/>
  <c r="X1637" i="1"/>
  <c r="X1638" i="1" l="1"/>
  <c r="S1636" i="1"/>
  <c r="Z1637" i="1"/>
  <c r="Q1637" i="1"/>
  <c r="W1637" i="1"/>
  <c r="U1636" i="1"/>
  <c r="V1636" i="1" s="1"/>
  <c r="R1638" i="1"/>
  <c r="P1638" i="1"/>
  <c r="Y1638" i="1"/>
  <c r="L1639" i="1"/>
  <c r="M1639" i="1" s="1"/>
  <c r="N1639" i="1" s="1"/>
  <c r="O1639" i="1" s="1"/>
  <c r="AA1637" i="1"/>
  <c r="AB1637" i="1"/>
  <c r="S1637" i="1"/>
  <c r="T1637" i="1"/>
  <c r="U1637" i="1" l="1"/>
  <c r="V1637" i="1" s="1"/>
  <c r="W1638" i="1"/>
  <c r="Q1638" i="1"/>
  <c r="Z1638" i="1" s="1"/>
  <c r="AA1638" i="1" s="1"/>
  <c r="AB1638" i="1" s="1"/>
  <c r="R1639" i="1"/>
  <c r="T1638" i="1"/>
  <c r="L1640" i="1"/>
  <c r="M1640" i="1" s="1"/>
  <c r="N1640" i="1" s="1"/>
  <c r="O1640" i="1" s="1"/>
  <c r="P1639" i="1"/>
  <c r="Y1639" i="1"/>
  <c r="X1639" i="1"/>
  <c r="X1640" i="1" l="1"/>
  <c r="S1638" i="1"/>
  <c r="U1638" i="1" s="1"/>
  <c r="V1638" i="1" s="1"/>
  <c r="W1639" i="1"/>
  <c r="Z1639" i="1"/>
  <c r="Q1639" i="1"/>
  <c r="S1639" i="1" s="1"/>
  <c r="T1639" i="1"/>
  <c r="R1640" i="1"/>
  <c r="Y1640" i="1"/>
  <c r="P1640" i="1"/>
  <c r="AB1639" i="1"/>
  <c r="AA1639" i="1"/>
  <c r="L1641" i="1"/>
  <c r="M1641" i="1" s="1"/>
  <c r="N1641" i="1" s="1"/>
  <c r="O1641" i="1" s="1"/>
  <c r="U1639" i="1" l="1"/>
  <c r="V1639" i="1" s="1"/>
  <c r="AB1640" i="1"/>
  <c r="AA1640" i="1"/>
  <c r="R1641" i="1"/>
  <c r="T1640" i="1"/>
  <c r="Y1641" i="1"/>
  <c r="P1641" i="1"/>
  <c r="X1641" i="1"/>
  <c r="L1642" i="1"/>
  <c r="M1642" i="1" s="1"/>
  <c r="N1642" i="1" s="1"/>
  <c r="O1642" i="1" s="1"/>
  <c r="Q1640" i="1"/>
  <c r="S1640" i="1" s="1"/>
  <c r="Z1640" i="1"/>
  <c r="W1640" i="1"/>
  <c r="X1642" i="1" l="1"/>
  <c r="L1643" i="1"/>
  <c r="M1643" i="1" s="1"/>
  <c r="N1643" i="1" s="1"/>
  <c r="O1643" i="1" s="1"/>
  <c r="Z1641" i="1"/>
  <c r="Q1641" i="1"/>
  <c r="S1641" i="1" s="1"/>
  <c r="W1641" i="1"/>
  <c r="U1640" i="1"/>
  <c r="V1640" i="1" s="1"/>
  <c r="R1642" i="1"/>
  <c r="T1641" i="1"/>
  <c r="AB1641" i="1"/>
  <c r="AA1641" i="1"/>
  <c r="Y1642" i="1"/>
  <c r="P1642" i="1"/>
  <c r="W1642" i="1" l="1"/>
  <c r="Q1642" i="1"/>
  <c r="Z1642" i="1" s="1"/>
  <c r="AA1642" i="1" s="1"/>
  <c r="AB1642" i="1" s="1"/>
  <c r="X1643" i="1"/>
  <c r="U1641" i="1"/>
  <c r="V1641" i="1" s="1"/>
  <c r="T1642" i="1"/>
  <c r="R1643" i="1"/>
  <c r="L1644" i="1"/>
  <c r="M1644" i="1" s="1"/>
  <c r="N1644" i="1" s="1"/>
  <c r="O1644" i="1" s="1"/>
  <c r="P1643" i="1"/>
  <c r="Y1643" i="1"/>
  <c r="S1642" i="1" l="1"/>
  <c r="U1642" i="1" s="1"/>
  <c r="V1642" i="1" s="1"/>
  <c r="T1643" i="1"/>
  <c r="R1644" i="1"/>
  <c r="Y1644" i="1"/>
  <c r="P1644" i="1"/>
  <c r="AB1643" i="1"/>
  <c r="AA1643" i="1"/>
  <c r="X1644" i="1"/>
  <c r="W1643" i="1"/>
  <c r="Q1643" i="1"/>
  <c r="S1643" i="1" s="1"/>
  <c r="Z1643" i="1"/>
  <c r="L1645" i="1"/>
  <c r="M1645" i="1" s="1"/>
  <c r="N1645" i="1" s="1"/>
  <c r="O1645" i="1" s="1"/>
  <c r="X1645" i="1" l="1"/>
  <c r="R1645" i="1"/>
  <c r="T1644" i="1"/>
  <c r="Y1645" i="1"/>
  <c r="P1645" i="1"/>
  <c r="L1646" i="1"/>
  <c r="M1646" i="1" s="1"/>
  <c r="N1646" i="1" s="1"/>
  <c r="O1646" i="1" s="1"/>
  <c r="X1646" i="1" s="1"/>
  <c r="Q1644" i="1"/>
  <c r="S1644" i="1" s="1"/>
  <c r="W1644" i="1"/>
  <c r="U1643" i="1"/>
  <c r="V1643" i="1" s="1"/>
  <c r="Z1644" i="1" l="1"/>
  <c r="AA1644" i="1" s="1"/>
  <c r="AB1644" i="1" s="1"/>
  <c r="Q1645" i="1"/>
  <c r="S1645" i="1" s="1"/>
  <c r="W1645" i="1"/>
  <c r="U1644" i="1"/>
  <c r="V1644" i="1" s="1"/>
  <c r="R1646" i="1"/>
  <c r="T1645" i="1"/>
  <c r="AA1645" i="1"/>
  <c r="AB1645" i="1"/>
  <c r="P1646" i="1"/>
  <c r="Y1646" i="1"/>
  <c r="L1647" i="1"/>
  <c r="M1647" i="1" s="1"/>
  <c r="N1647" i="1" s="1"/>
  <c r="O1647" i="1" s="1"/>
  <c r="X1647" i="1" s="1"/>
  <c r="Z1645" i="1" l="1"/>
  <c r="Z1646" i="1" s="1"/>
  <c r="U1645" i="1"/>
  <c r="V1645" i="1" s="1"/>
  <c r="W1646" i="1"/>
  <c r="Q1646" i="1"/>
  <c r="S1646" i="1" s="1"/>
  <c r="L1648" i="1"/>
  <c r="M1648" i="1" s="1"/>
  <c r="N1648" i="1" s="1"/>
  <c r="O1648" i="1" s="1"/>
  <c r="R1647" i="1"/>
  <c r="T1646" i="1"/>
  <c r="P1647" i="1"/>
  <c r="Y1647" i="1"/>
  <c r="AA1646" i="1"/>
  <c r="AB1646" i="1"/>
  <c r="X1648" i="1" l="1"/>
  <c r="U1646" i="1"/>
  <c r="V1646" i="1" s="1"/>
  <c r="L1649" i="1"/>
  <c r="M1649" i="1" s="1"/>
  <c r="N1649" i="1" s="1"/>
  <c r="O1649" i="1" s="1"/>
  <c r="AB1647" i="1"/>
  <c r="AA1647" i="1"/>
  <c r="T1647" i="1"/>
  <c r="R1648" i="1"/>
  <c r="W1647" i="1"/>
  <c r="Z1647" i="1"/>
  <c r="Q1647" i="1"/>
  <c r="S1647" i="1" s="1"/>
  <c r="Y1648" i="1"/>
  <c r="P1648" i="1"/>
  <c r="X1649" i="1" l="1"/>
  <c r="AB1648" i="1"/>
  <c r="AA1648" i="1"/>
  <c r="R1649" i="1"/>
  <c r="T1648" i="1"/>
  <c r="Y1649" i="1"/>
  <c r="P1649" i="1"/>
  <c r="U1647" i="1"/>
  <c r="V1647" i="1" s="1"/>
  <c r="L1650" i="1"/>
  <c r="M1650" i="1" s="1"/>
  <c r="N1650" i="1" s="1"/>
  <c r="O1650" i="1" s="1"/>
  <c r="X1650" i="1" s="1"/>
  <c r="Q1648" i="1"/>
  <c r="S1648" i="1" s="1"/>
  <c r="Z1648" i="1"/>
  <c r="W1648" i="1"/>
  <c r="Q1649" i="1" l="1"/>
  <c r="Z1649" i="1" s="1"/>
  <c r="AA1649" i="1" s="1"/>
  <c r="AB1649" i="1" s="1"/>
  <c r="W1649" i="1"/>
  <c r="U1648" i="1"/>
  <c r="V1648" i="1" s="1"/>
  <c r="L1651" i="1"/>
  <c r="M1651" i="1" s="1"/>
  <c r="N1651" i="1" s="1"/>
  <c r="O1651" i="1" s="1"/>
  <c r="R1650" i="1"/>
  <c r="T1649" i="1"/>
  <c r="Y1650" i="1"/>
  <c r="P1650" i="1"/>
  <c r="X1651" i="1" s="1"/>
  <c r="S1649" i="1" l="1"/>
  <c r="U1649" i="1" s="1"/>
  <c r="V1649" i="1" s="1"/>
  <c r="T1650" i="1"/>
  <c r="R1651" i="1"/>
  <c r="W1650" i="1"/>
  <c r="Q1650" i="1"/>
  <c r="S1650" i="1" s="1"/>
  <c r="L1652" i="1"/>
  <c r="M1652" i="1" s="1"/>
  <c r="N1652" i="1" s="1"/>
  <c r="O1652" i="1" s="1"/>
  <c r="X1652" i="1" s="1"/>
  <c r="P1651" i="1"/>
  <c r="Y1651" i="1"/>
  <c r="T1651" i="1" l="1"/>
  <c r="R1652" i="1"/>
  <c r="W1651" i="1"/>
  <c r="Q1651" i="1"/>
  <c r="S1651" i="1" s="1"/>
  <c r="L1653" i="1"/>
  <c r="M1653" i="1" s="1"/>
  <c r="N1653" i="1" s="1"/>
  <c r="O1653" i="1" s="1"/>
  <c r="AB1651" i="1"/>
  <c r="AA1651" i="1"/>
  <c r="Z1650" i="1"/>
  <c r="AA1650" i="1" s="1"/>
  <c r="AB1650" i="1" s="1"/>
  <c r="U1650" i="1"/>
  <c r="V1650" i="1" s="1"/>
  <c r="Y1652" i="1"/>
  <c r="P1652" i="1"/>
  <c r="X1653" i="1" l="1"/>
  <c r="Y1653" i="1"/>
  <c r="P1653" i="1"/>
  <c r="L1654" i="1"/>
  <c r="M1654" i="1" s="1"/>
  <c r="N1654" i="1" s="1"/>
  <c r="O1654" i="1" s="1"/>
  <c r="R1653" i="1"/>
  <c r="T1652" i="1"/>
  <c r="Z1651" i="1"/>
  <c r="Z1652" i="1" s="1"/>
  <c r="Q1652" i="1"/>
  <c r="S1652" i="1" s="1"/>
  <c r="W1652" i="1"/>
  <c r="AB1652" i="1"/>
  <c r="AA1652" i="1"/>
  <c r="U1651" i="1"/>
  <c r="V1651" i="1" s="1"/>
  <c r="X1654" i="1" l="1"/>
  <c r="L1655" i="1"/>
  <c r="M1655" i="1" s="1"/>
  <c r="N1655" i="1" s="1"/>
  <c r="O1655" i="1" s="1"/>
  <c r="U1652" i="1"/>
  <c r="V1652" i="1" s="1"/>
  <c r="Q1653" i="1"/>
  <c r="Z1653" i="1" s="1"/>
  <c r="AA1653" i="1" s="1"/>
  <c r="AB1653" i="1" s="1"/>
  <c r="W1653" i="1"/>
  <c r="R1654" i="1"/>
  <c r="T1653" i="1"/>
  <c r="P1654" i="1"/>
  <c r="Y1654" i="1"/>
  <c r="S1653" i="1" l="1"/>
  <c r="U1653" i="1" s="1"/>
  <c r="V1653" i="1" s="1"/>
  <c r="W1654" i="1"/>
  <c r="Q1654" i="1"/>
  <c r="Z1654" i="1" s="1"/>
  <c r="AA1654" i="1" s="1"/>
  <c r="AB1654" i="1" s="1"/>
  <c r="R1655" i="1"/>
  <c r="T1654" i="1"/>
  <c r="X1655" i="1"/>
  <c r="L1656" i="1"/>
  <c r="M1656" i="1" s="1"/>
  <c r="N1656" i="1" s="1"/>
  <c r="O1656" i="1" s="1"/>
  <c r="P1655" i="1"/>
  <c r="Y1655" i="1"/>
  <c r="S1654" i="1" l="1"/>
  <c r="U1654" i="1" s="1"/>
  <c r="V1654" i="1" s="1"/>
  <c r="Y1656" i="1"/>
  <c r="P1656" i="1"/>
  <c r="T1655" i="1"/>
  <c r="R1656" i="1"/>
  <c r="X1656" i="1"/>
  <c r="L1657" i="1"/>
  <c r="M1657" i="1" s="1"/>
  <c r="N1657" i="1" s="1"/>
  <c r="O1657" i="1" s="1"/>
  <c r="W1655" i="1"/>
  <c r="Z1655" i="1"/>
  <c r="AA1655" i="1" s="1"/>
  <c r="AB1655" i="1" s="1"/>
  <c r="Q1655" i="1"/>
  <c r="S1655" i="1" s="1"/>
  <c r="Y1657" i="1" l="1"/>
  <c r="P1657" i="1"/>
  <c r="R1657" i="1"/>
  <c r="T1656" i="1"/>
  <c r="X1657" i="1"/>
  <c r="Q1656" i="1"/>
  <c r="S1656" i="1" s="1"/>
  <c r="Z1656" i="1"/>
  <c r="W1656" i="1"/>
  <c r="L1658" i="1"/>
  <c r="M1658" i="1" s="1"/>
  <c r="N1658" i="1" s="1"/>
  <c r="O1658" i="1" s="1"/>
  <c r="U1655" i="1"/>
  <c r="V1655" i="1" s="1"/>
  <c r="AB1656" i="1"/>
  <c r="AA1656" i="1"/>
  <c r="L1659" i="1" l="1"/>
  <c r="M1659" i="1" s="1"/>
  <c r="N1659" i="1" s="1"/>
  <c r="O1659" i="1" s="1"/>
  <c r="T1657" i="1"/>
  <c r="R1658" i="1"/>
  <c r="Y1658" i="1"/>
  <c r="P1658" i="1"/>
  <c r="Z1657" i="1"/>
  <c r="Q1657" i="1"/>
  <c r="S1657" i="1" s="1"/>
  <c r="W1657" i="1"/>
  <c r="X1658" i="1"/>
  <c r="U1656" i="1"/>
  <c r="V1656" i="1" s="1"/>
  <c r="AB1657" i="1"/>
  <c r="AA1657" i="1"/>
  <c r="W1658" i="1" l="1"/>
  <c r="Z1658" i="1"/>
  <c r="Q1658" i="1"/>
  <c r="AA1658" i="1"/>
  <c r="AB1658" i="1"/>
  <c r="U1657" i="1"/>
  <c r="V1657" i="1" s="1"/>
  <c r="S1658" i="1"/>
  <c r="T1658" i="1"/>
  <c r="R1659" i="1"/>
  <c r="L1660" i="1"/>
  <c r="M1660" i="1" s="1"/>
  <c r="N1660" i="1" s="1"/>
  <c r="O1660" i="1" s="1"/>
  <c r="X1659" i="1"/>
  <c r="P1659" i="1"/>
  <c r="Y1659" i="1"/>
  <c r="U1658" i="1" l="1"/>
  <c r="V1658" i="1" s="1"/>
  <c r="AB1659" i="1"/>
  <c r="AA1659" i="1"/>
  <c r="Y1660" i="1"/>
  <c r="P1660" i="1"/>
  <c r="X1660" i="1"/>
  <c r="L1661" i="1"/>
  <c r="M1661" i="1" s="1"/>
  <c r="N1661" i="1" s="1"/>
  <c r="O1661" i="1" s="1"/>
  <c r="W1659" i="1"/>
  <c r="Q1659" i="1"/>
  <c r="S1659" i="1" s="1"/>
  <c r="Z1659" i="1"/>
  <c r="T1659" i="1"/>
  <c r="R1660" i="1"/>
  <c r="R1661" i="1" l="1"/>
  <c r="T1660" i="1"/>
  <c r="U1659" i="1"/>
  <c r="V1659" i="1" s="1"/>
  <c r="Y1661" i="1"/>
  <c r="P1661" i="1"/>
  <c r="Q1660" i="1"/>
  <c r="S1660" i="1" s="1"/>
  <c r="Z1660" i="1"/>
  <c r="AA1660" i="1" s="1"/>
  <c r="AB1660" i="1" s="1"/>
  <c r="W1660" i="1"/>
  <c r="L1662" i="1"/>
  <c r="M1662" i="1" s="1"/>
  <c r="N1662" i="1" s="1"/>
  <c r="O1662" i="1" s="1"/>
  <c r="X1661" i="1"/>
  <c r="P1662" i="1" l="1"/>
  <c r="Y1662" i="1"/>
  <c r="L1663" i="1"/>
  <c r="M1663" i="1" s="1"/>
  <c r="N1663" i="1" s="1"/>
  <c r="O1663" i="1" s="1"/>
  <c r="Z1661" i="1"/>
  <c r="AA1661" i="1" s="1"/>
  <c r="AB1661" i="1" s="1"/>
  <c r="Q1661" i="1"/>
  <c r="W1661" i="1"/>
  <c r="X1662" i="1"/>
  <c r="U1660" i="1"/>
  <c r="V1660" i="1" s="1"/>
  <c r="R1662" i="1"/>
  <c r="S1661" i="1"/>
  <c r="T1661" i="1"/>
  <c r="U1661" i="1" l="1"/>
  <c r="V1661" i="1" s="1"/>
  <c r="P1663" i="1"/>
  <c r="Y1663" i="1"/>
  <c r="W1662" i="1"/>
  <c r="Z1662" i="1"/>
  <c r="AA1662" i="1" s="1"/>
  <c r="AB1662" i="1" s="1"/>
  <c r="Q1662" i="1"/>
  <c r="S1662" i="1" s="1"/>
  <c r="R1663" i="1"/>
  <c r="T1662" i="1"/>
  <c r="L1664" i="1"/>
  <c r="M1664" i="1" s="1"/>
  <c r="N1664" i="1" s="1"/>
  <c r="O1664" i="1" s="1"/>
  <c r="X1663" i="1"/>
  <c r="X1664" i="1" l="1"/>
  <c r="L1665" i="1"/>
  <c r="M1665" i="1" s="1"/>
  <c r="N1665" i="1" s="1"/>
  <c r="O1665" i="1" s="1"/>
  <c r="X1665" i="1" s="1"/>
  <c r="U1662" i="1"/>
  <c r="V1662" i="1" s="1"/>
  <c r="T1663" i="1"/>
  <c r="R1664" i="1"/>
  <c r="Y1664" i="1"/>
  <c r="P1664" i="1"/>
  <c r="W1663" i="1"/>
  <c r="Q1663" i="1"/>
  <c r="Z1663" i="1" s="1"/>
  <c r="AA1663" i="1" s="1"/>
  <c r="AB1663" i="1" s="1"/>
  <c r="S1663" i="1" l="1"/>
  <c r="U1663" i="1" s="1"/>
  <c r="V1663" i="1" s="1"/>
  <c r="R1665" i="1"/>
  <c r="T1664" i="1"/>
  <c r="Q1664" i="1"/>
  <c r="S1664" i="1" s="1"/>
  <c r="W1664" i="1"/>
  <c r="Y1665" i="1"/>
  <c r="P1665" i="1"/>
  <c r="L1666" i="1"/>
  <c r="M1666" i="1" s="1"/>
  <c r="N1666" i="1" s="1"/>
  <c r="O1666" i="1" s="1"/>
  <c r="Z1664" i="1" l="1"/>
  <c r="AA1664" i="1" s="1"/>
  <c r="AB1664" i="1" s="1"/>
  <c r="U1664" i="1"/>
  <c r="V1664" i="1" s="1"/>
  <c r="L1667" i="1"/>
  <c r="M1667" i="1" s="1"/>
  <c r="N1667" i="1" s="1"/>
  <c r="O1667" i="1" s="1"/>
  <c r="Q1665" i="1"/>
  <c r="Z1665" i="1" s="1"/>
  <c r="AA1665" i="1" s="1"/>
  <c r="AB1665" i="1" s="1"/>
  <c r="W1665" i="1"/>
  <c r="Y1666" i="1"/>
  <c r="P1666" i="1"/>
  <c r="X1666" i="1"/>
  <c r="R1666" i="1"/>
  <c r="T1665" i="1"/>
  <c r="S1665" i="1"/>
  <c r="X1667" i="1" l="1"/>
  <c r="T1666" i="1"/>
  <c r="R1667" i="1"/>
  <c r="L1668" i="1"/>
  <c r="M1668" i="1" s="1"/>
  <c r="N1668" i="1" s="1"/>
  <c r="O1668" i="1" s="1"/>
  <c r="X1668" i="1" s="1"/>
  <c r="P1667" i="1"/>
  <c r="Y1667" i="1"/>
  <c r="W1666" i="1"/>
  <c r="Z1666" i="1"/>
  <c r="Q1666" i="1"/>
  <c r="S1666" i="1" s="1"/>
  <c r="U1665" i="1"/>
  <c r="V1665" i="1" s="1"/>
  <c r="AA1666" i="1"/>
  <c r="AB1666" i="1"/>
  <c r="T1667" i="1" l="1"/>
  <c r="R1668" i="1"/>
  <c r="AB1667" i="1"/>
  <c r="AA1667" i="1"/>
  <c r="L1669" i="1"/>
  <c r="M1669" i="1" s="1"/>
  <c r="N1669" i="1" s="1"/>
  <c r="O1669" i="1" s="1"/>
  <c r="W1667" i="1"/>
  <c r="Q1667" i="1"/>
  <c r="S1667" i="1" s="1"/>
  <c r="Z1667" i="1"/>
  <c r="U1666" i="1"/>
  <c r="V1666" i="1" s="1"/>
  <c r="Y1668" i="1"/>
  <c r="P1668" i="1"/>
  <c r="AB1668" i="1" l="1"/>
  <c r="AA1668" i="1"/>
  <c r="Y1669" i="1"/>
  <c r="P1669" i="1"/>
  <c r="R1669" i="1"/>
  <c r="T1668" i="1"/>
  <c r="L1670" i="1"/>
  <c r="M1670" i="1" s="1"/>
  <c r="N1670" i="1" s="1"/>
  <c r="O1670" i="1" s="1"/>
  <c r="X1669" i="1"/>
  <c r="Q1668" i="1"/>
  <c r="S1668" i="1" s="1"/>
  <c r="Z1668" i="1"/>
  <c r="W1668" i="1"/>
  <c r="U1667" i="1"/>
  <c r="V1667" i="1" s="1"/>
  <c r="X1670" i="1" l="1"/>
  <c r="U1668" i="1"/>
  <c r="V1668" i="1" s="1"/>
  <c r="AA1669" i="1"/>
  <c r="AB1669" i="1"/>
  <c r="R1670" i="1"/>
  <c r="T1669" i="1"/>
  <c r="P1670" i="1"/>
  <c r="Y1670" i="1"/>
  <c r="L1671" i="1"/>
  <c r="M1671" i="1" s="1"/>
  <c r="N1671" i="1" s="1"/>
  <c r="O1671" i="1" s="1"/>
  <c r="Z1669" i="1"/>
  <c r="Q1669" i="1"/>
  <c r="S1669" i="1" s="1"/>
  <c r="W1669" i="1"/>
  <c r="W1670" i="1" l="1"/>
  <c r="Z1670" i="1"/>
  <c r="Q1670" i="1"/>
  <c r="S1670" i="1" s="1"/>
  <c r="R1671" i="1"/>
  <c r="T1670" i="1"/>
  <c r="P1671" i="1"/>
  <c r="Y1671" i="1"/>
  <c r="U1669" i="1"/>
  <c r="V1669" i="1" s="1"/>
  <c r="L1672" i="1"/>
  <c r="M1672" i="1" s="1"/>
  <c r="N1672" i="1" s="1"/>
  <c r="O1672" i="1" s="1"/>
  <c r="X1671" i="1"/>
  <c r="AA1670" i="1"/>
  <c r="AB1670" i="1"/>
  <c r="Y1672" i="1" l="1"/>
  <c r="P1672" i="1"/>
  <c r="X1672" i="1"/>
  <c r="L1673" i="1"/>
  <c r="M1673" i="1" s="1"/>
  <c r="N1673" i="1" s="1"/>
  <c r="O1673" i="1" s="1"/>
  <c r="W1671" i="1"/>
  <c r="Z1671" i="1"/>
  <c r="Q1671" i="1"/>
  <c r="U1670" i="1"/>
  <c r="V1670" i="1" s="1"/>
  <c r="AB1671" i="1"/>
  <c r="AA1671" i="1"/>
  <c r="T1671" i="1"/>
  <c r="S1671" i="1"/>
  <c r="R1672" i="1"/>
  <c r="X1673" i="1" l="1"/>
  <c r="Y1673" i="1"/>
  <c r="P1673" i="1"/>
  <c r="Q1672" i="1"/>
  <c r="S1672" i="1" s="1"/>
  <c r="Z1672" i="1"/>
  <c r="W1672" i="1"/>
  <c r="R1673" i="1"/>
  <c r="T1672" i="1"/>
  <c r="U1671" i="1"/>
  <c r="V1671" i="1" s="1"/>
  <c r="L1674" i="1"/>
  <c r="M1674" i="1" s="1"/>
  <c r="N1674" i="1" s="1"/>
  <c r="O1674" i="1" s="1"/>
  <c r="AB1672" i="1"/>
  <c r="AA1672" i="1"/>
  <c r="U1672" i="1" l="1"/>
  <c r="V1672" i="1" s="1"/>
  <c r="Y1674" i="1"/>
  <c r="P1674" i="1"/>
  <c r="Z1673" i="1"/>
  <c r="Q1673" i="1"/>
  <c r="S1673" i="1" s="1"/>
  <c r="W1673" i="1"/>
  <c r="L1675" i="1"/>
  <c r="M1675" i="1" s="1"/>
  <c r="N1675" i="1" s="1"/>
  <c r="O1675" i="1" s="1"/>
  <c r="X1674" i="1"/>
  <c r="R1674" i="1"/>
  <c r="T1673" i="1"/>
  <c r="AB1673" i="1"/>
  <c r="AA1673" i="1"/>
  <c r="U1673" i="1" l="1"/>
  <c r="V1673" i="1" s="1"/>
  <c r="T1674" i="1"/>
  <c r="R1675" i="1"/>
  <c r="L1676" i="1"/>
  <c r="M1676" i="1" s="1"/>
  <c r="N1676" i="1" s="1"/>
  <c r="O1676" i="1" s="1"/>
  <c r="P1675" i="1"/>
  <c r="Y1675" i="1"/>
  <c r="W1674" i="1"/>
  <c r="Z1674" i="1"/>
  <c r="Q1674" i="1"/>
  <c r="S1674" i="1" s="1"/>
  <c r="AA1674" i="1"/>
  <c r="AB1674" i="1"/>
  <c r="X1675" i="1"/>
  <c r="X1676" i="1" l="1"/>
  <c r="AB1675" i="1"/>
  <c r="AA1675" i="1"/>
  <c r="L1677" i="1"/>
  <c r="M1677" i="1" s="1"/>
  <c r="N1677" i="1" s="1"/>
  <c r="O1677" i="1" s="1"/>
  <c r="T1675" i="1"/>
  <c r="R1676" i="1"/>
  <c r="W1675" i="1"/>
  <c r="Q1675" i="1"/>
  <c r="S1675" i="1" s="1"/>
  <c r="Z1675" i="1"/>
  <c r="U1674" i="1"/>
  <c r="V1674" i="1" s="1"/>
  <c r="Y1676" i="1"/>
  <c r="P1676" i="1"/>
  <c r="X1677" i="1" l="1"/>
  <c r="AB1676" i="1"/>
  <c r="AA1676" i="1"/>
  <c r="Y1677" i="1"/>
  <c r="P1677" i="1"/>
  <c r="R1677" i="1"/>
  <c r="T1676" i="1"/>
  <c r="L1678" i="1"/>
  <c r="M1678" i="1" s="1"/>
  <c r="N1678" i="1" s="1"/>
  <c r="O1678" i="1" s="1"/>
  <c r="X1678" i="1" s="1"/>
  <c r="Q1676" i="1"/>
  <c r="S1676" i="1" s="1"/>
  <c r="Z1676" i="1"/>
  <c r="W1676" i="1"/>
  <c r="U1675" i="1"/>
  <c r="V1675" i="1" s="1"/>
  <c r="U1676" i="1" l="1"/>
  <c r="V1676" i="1" s="1"/>
  <c r="AA1677" i="1"/>
  <c r="AB1677" i="1"/>
  <c r="R1678" i="1"/>
  <c r="P1678" i="1"/>
  <c r="Y1678" i="1"/>
  <c r="T1677" i="1"/>
  <c r="L1679" i="1"/>
  <c r="M1679" i="1" s="1"/>
  <c r="N1679" i="1" s="1"/>
  <c r="O1679" i="1" s="1"/>
  <c r="Z1677" i="1"/>
  <c r="Q1677" i="1"/>
  <c r="S1677" i="1" s="1"/>
  <c r="W1677" i="1"/>
  <c r="X1679" i="1" l="1"/>
  <c r="L1680" i="1"/>
  <c r="M1680" i="1" s="1"/>
  <c r="N1680" i="1" s="1"/>
  <c r="O1680" i="1" s="1"/>
  <c r="AA1678" i="1"/>
  <c r="AB1678" i="1"/>
  <c r="P1679" i="1"/>
  <c r="Y1679" i="1"/>
  <c r="W1678" i="1"/>
  <c r="Z1678" i="1"/>
  <c r="Q1678" i="1"/>
  <c r="S1678" i="1" s="1"/>
  <c r="U1677" i="1"/>
  <c r="V1677" i="1" s="1"/>
  <c r="R1679" i="1"/>
  <c r="T1678" i="1"/>
  <c r="X1680" i="1" l="1"/>
  <c r="AB1679" i="1"/>
  <c r="AA1679" i="1"/>
  <c r="U1678" i="1"/>
  <c r="V1678" i="1" s="1"/>
  <c r="Y1680" i="1"/>
  <c r="P1680" i="1"/>
  <c r="T1679" i="1"/>
  <c r="R1680" i="1"/>
  <c r="W1679" i="1"/>
  <c r="Z1679" i="1"/>
  <c r="Q1679" i="1"/>
  <c r="S1679" i="1" s="1"/>
  <c r="L1681" i="1"/>
  <c r="M1681" i="1" s="1"/>
  <c r="N1681" i="1" s="1"/>
  <c r="O1681" i="1" s="1"/>
  <c r="X1681" i="1" l="1"/>
  <c r="U1679" i="1"/>
  <c r="V1679" i="1" s="1"/>
  <c r="AB1680" i="1"/>
  <c r="AA1680" i="1"/>
  <c r="Y1681" i="1"/>
  <c r="P1681" i="1"/>
  <c r="L1682" i="1"/>
  <c r="M1682" i="1" s="1"/>
  <c r="N1682" i="1" s="1"/>
  <c r="O1682" i="1" s="1"/>
  <c r="R1681" i="1"/>
  <c r="T1680" i="1"/>
  <c r="Q1680" i="1"/>
  <c r="S1680" i="1" s="1"/>
  <c r="Z1680" i="1"/>
  <c r="W1680" i="1"/>
  <c r="L1683" i="1" l="1"/>
  <c r="M1683" i="1" s="1"/>
  <c r="N1683" i="1" s="1"/>
  <c r="O1683" i="1" s="1"/>
  <c r="AB1681" i="1"/>
  <c r="AA1681" i="1"/>
  <c r="Y1682" i="1"/>
  <c r="P1682" i="1"/>
  <c r="Z1681" i="1"/>
  <c r="Q1681" i="1"/>
  <c r="S1681" i="1" s="1"/>
  <c r="W1681" i="1"/>
  <c r="U1680" i="1"/>
  <c r="V1680" i="1" s="1"/>
  <c r="R1682" i="1"/>
  <c r="T1681" i="1"/>
  <c r="X1682" i="1"/>
  <c r="T1682" i="1" l="1"/>
  <c r="R1683" i="1"/>
  <c r="AA1682" i="1"/>
  <c r="AB1682" i="1"/>
  <c r="L1684" i="1"/>
  <c r="M1684" i="1" s="1"/>
  <c r="N1684" i="1" s="1"/>
  <c r="O1684" i="1" s="1"/>
  <c r="W1682" i="1"/>
  <c r="Z1682" i="1"/>
  <c r="Q1682" i="1"/>
  <c r="S1682" i="1" s="1"/>
  <c r="U1681" i="1"/>
  <c r="V1681" i="1" s="1"/>
  <c r="X1683" i="1"/>
  <c r="P1683" i="1"/>
  <c r="Y1683" i="1"/>
  <c r="X1684" i="1" l="1"/>
  <c r="AB1683" i="1"/>
  <c r="AA1683" i="1"/>
  <c r="T1683" i="1"/>
  <c r="R1684" i="1"/>
  <c r="L1685" i="1"/>
  <c r="M1685" i="1" s="1"/>
  <c r="N1685" i="1" s="1"/>
  <c r="O1685" i="1" s="1"/>
  <c r="U1682" i="1"/>
  <c r="V1682" i="1" s="1"/>
  <c r="Y1684" i="1"/>
  <c r="P1684" i="1"/>
  <c r="W1683" i="1"/>
  <c r="Q1683" i="1"/>
  <c r="S1683" i="1" s="1"/>
  <c r="Z1683" i="1"/>
  <c r="X1685" i="1" l="1"/>
  <c r="Y1685" i="1"/>
  <c r="P1685" i="1"/>
  <c r="U1683" i="1"/>
  <c r="V1683" i="1" s="1"/>
  <c r="Q1684" i="1"/>
  <c r="S1684" i="1" s="1"/>
  <c r="Z1684" i="1"/>
  <c r="W1684" i="1"/>
  <c r="L1686" i="1"/>
  <c r="M1686" i="1" s="1"/>
  <c r="N1686" i="1" s="1"/>
  <c r="O1686" i="1" s="1"/>
  <c r="X1686" i="1" s="1"/>
  <c r="AB1684" i="1"/>
  <c r="AA1684" i="1"/>
  <c r="R1685" i="1"/>
  <c r="T1684" i="1"/>
  <c r="R1686" i="1" l="1"/>
  <c r="T1685" i="1"/>
  <c r="L1687" i="1"/>
  <c r="M1687" i="1" s="1"/>
  <c r="N1687" i="1" s="1"/>
  <c r="O1687" i="1" s="1"/>
  <c r="Q1685" i="1"/>
  <c r="S1685" i="1" s="1"/>
  <c r="W1685" i="1"/>
  <c r="U1684" i="1"/>
  <c r="V1684" i="1" s="1"/>
  <c r="P1686" i="1"/>
  <c r="Y1686" i="1"/>
  <c r="X1687" i="1" l="1"/>
  <c r="AA1686" i="1"/>
  <c r="AB1686" i="1"/>
  <c r="P1687" i="1"/>
  <c r="Y1687" i="1"/>
  <c r="W1686" i="1"/>
  <c r="Q1686" i="1"/>
  <c r="U1685" i="1"/>
  <c r="V1685" i="1" s="1"/>
  <c r="Z1685" i="1"/>
  <c r="AA1685" i="1" s="1"/>
  <c r="AB1685" i="1" s="1"/>
  <c r="L1688" i="1"/>
  <c r="M1688" i="1" s="1"/>
  <c r="N1688" i="1" s="1"/>
  <c r="O1688" i="1" s="1"/>
  <c r="S1686" i="1"/>
  <c r="R1687" i="1"/>
  <c r="T1686" i="1"/>
  <c r="U1686" i="1" l="1"/>
  <c r="V1686" i="1" s="1"/>
  <c r="T1687" i="1"/>
  <c r="R1688" i="1"/>
  <c r="Y1688" i="1"/>
  <c r="P1688" i="1"/>
  <c r="X1688" i="1"/>
  <c r="L1689" i="1"/>
  <c r="M1689" i="1" s="1"/>
  <c r="N1689" i="1" s="1"/>
  <c r="O1689" i="1" s="1"/>
  <c r="Z1686" i="1"/>
  <c r="Z1687" i="1" s="1"/>
  <c r="W1687" i="1"/>
  <c r="Q1687" i="1"/>
  <c r="S1687" i="1" s="1"/>
  <c r="AB1687" i="1"/>
  <c r="AA1687" i="1"/>
  <c r="X1689" i="1" l="1"/>
  <c r="L1690" i="1"/>
  <c r="M1690" i="1" s="1"/>
  <c r="N1690" i="1" s="1"/>
  <c r="O1690" i="1" s="1"/>
  <c r="R1689" i="1"/>
  <c r="T1688" i="1"/>
  <c r="Y1689" i="1"/>
  <c r="P1689" i="1"/>
  <c r="Q1688" i="1"/>
  <c r="S1688" i="1" s="1"/>
  <c r="Z1688" i="1"/>
  <c r="AA1688" i="1" s="1"/>
  <c r="AB1688" i="1" s="1"/>
  <c r="W1688" i="1"/>
  <c r="U1687" i="1"/>
  <c r="V1687" i="1" s="1"/>
  <c r="AB1689" i="1" l="1"/>
  <c r="AA1689" i="1"/>
  <c r="Z1689" i="1"/>
  <c r="Q1689" i="1"/>
  <c r="W1689" i="1"/>
  <c r="U1688" i="1"/>
  <c r="V1688" i="1" s="1"/>
  <c r="L1691" i="1"/>
  <c r="M1691" i="1" s="1"/>
  <c r="N1691" i="1" s="1"/>
  <c r="O1691" i="1" s="1"/>
  <c r="X1690" i="1"/>
  <c r="R1690" i="1"/>
  <c r="T1689" i="1"/>
  <c r="S1689" i="1"/>
  <c r="Y1690" i="1"/>
  <c r="P1690" i="1"/>
  <c r="U1689" i="1" l="1"/>
  <c r="V1689" i="1" s="1"/>
  <c r="T1690" i="1"/>
  <c r="R1691" i="1"/>
  <c r="L1692" i="1"/>
  <c r="M1692" i="1" s="1"/>
  <c r="N1692" i="1" s="1"/>
  <c r="O1692" i="1" s="1"/>
  <c r="W1690" i="1"/>
  <c r="Z1690" i="1"/>
  <c r="Q1690" i="1"/>
  <c r="S1690" i="1" s="1"/>
  <c r="P1691" i="1"/>
  <c r="Y1691" i="1"/>
  <c r="AA1690" i="1"/>
  <c r="AB1690" i="1"/>
  <c r="X1691" i="1"/>
  <c r="X1692" i="1" l="1"/>
  <c r="L1693" i="1"/>
  <c r="M1693" i="1" s="1"/>
  <c r="N1693" i="1" s="1"/>
  <c r="O1693" i="1" s="1"/>
  <c r="X1693" i="1" s="1"/>
  <c r="AB1691" i="1"/>
  <c r="AA1691" i="1"/>
  <c r="T1691" i="1"/>
  <c r="R1692" i="1"/>
  <c r="U1690" i="1"/>
  <c r="V1690" i="1" s="1"/>
  <c r="W1691" i="1"/>
  <c r="Q1691" i="1"/>
  <c r="S1691" i="1" s="1"/>
  <c r="Z1691" i="1"/>
  <c r="Y1692" i="1"/>
  <c r="P1692" i="1"/>
  <c r="R1693" i="1" l="1"/>
  <c r="T1692" i="1"/>
  <c r="Y1693" i="1"/>
  <c r="P1693" i="1"/>
  <c r="Q1692" i="1"/>
  <c r="S1692" i="1" s="1"/>
  <c r="Z1692" i="1"/>
  <c r="AA1692" i="1" s="1"/>
  <c r="AB1692" i="1" s="1"/>
  <c r="W1692" i="1"/>
  <c r="U1691" i="1"/>
  <c r="V1691" i="1" s="1"/>
  <c r="L1694" i="1"/>
  <c r="M1694" i="1" s="1"/>
  <c r="N1694" i="1" s="1"/>
  <c r="O1694" i="1" s="1"/>
  <c r="X1694" i="1" s="1"/>
  <c r="Z1693" i="1" l="1"/>
  <c r="Q1693" i="1"/>
  <c r="W1693" i="1"/>
  <c r="U1692" i="1"/>
  <c r="V1692" i="1" s="1"/>
  <c r="R1694" i="1"/>
  <c r="S1693" i="1"/>
  <c r="T1693" i="1"/>
  <c r="U1693" i="1" s="1"/>
  <c r="V1693" i="1" s="1"/>
  <c r="AA1693" i="1"/>
  <c r="AB1693" i="1"/>
  <c r="P1694" i="1"/>
  <c r="Y1694" i="1"/>
  <c r="L1695" i="1"/>
  <c r="M1695" i="1" s="1"/>
  <c r="N1695" i="1" s="1"/>
  <c r="O1695" i="1" s="1"/>
  <c r="X1695" i="1" s="1"/>
  <c r="W1694" i="1" l="1"/>
  <c r="Z1694" i="1"/>
  <c r="Q1694" i="1"/>
  <c r="S1694" i="1" s="1"/>
  <c r="AA1694" i="1"/>
  <c r="AB1694" i="1"/>
  <c r="L1696" i="1"/>
  <c r="M1696" i="1" s="1"/>
  <c r="N1696" i="1" s="1"/>
  <c r="O1696" i="1" s="1"/>
  <c r="P1695" i="1"/>
  <c r="Y1695" i="1"/>
  <c r="R1695" i="1"/>
  <c r="T1694" i="1"/>
  <c r="T1695" i="1" l="1"/>
  <c r="R1696" i="1"/>
  <c r="W1695" i="1"/>
  <c r="Z1695" i="1"/>
  <c r="Q1695" i="1"/>
  <c r="S1695" i="1" s="1"/>
  <c r="Y1696" i="1"/>
  <c r="P1696" i="1"/>
  <c r="AB1695" i="1"/>
  <c r="AA1695" i="1"/>
  <c r="L1697" i="1"/>
  <c r="M1697" i="1" s="1"/>
  <c r="N1697" i="1" s="1"/>
  <c r="O1697" i="1" s="1"/>
  <c r="U1694" i="1"/>
  <c r="V1694" i="1" s="1"/>
  <c r="X1696" i="1"/>
  <c r="L1698" i="1" l="1"/>
  <c r="M1698" i="1" s="1"/>
  <c r="N1698" i="1" s="1"/>
  <c r="O1698" i="1" s="1"/>
  <c r="Q1696" i="1"/>
  <c r="S1696" i="1" s="1"/>
  <c r="Z1696" i="1"/>
  <c r="W1696" i="1"/>
  <c r="AB1696" i="1"/>
  <c r="AA1696" i="1"/>
  <c r="T1696" i="1"/>
  <c r="R1697" i="1"/>
  <c r="Y1697" i="1"/>
  <c r="P1697" i="1"/>
  <c r="X1697" i="1"/>
  <c r="U1695" i="1"/>
  <c r="V1695" i="1" s="1"/>
  <c r="X1698" i="1" l="1"/>
  <c r="U1696" i="1"/>
  <c r="V1696" i="1" s="1"/>
  <c r="AB1697" i="1"/>
  <c r="AA1697" i="1"/>
  <c r="R1698" i="1"/>
  <c r="T1697" i="1"/>
  <c r="L1699" i="1"/>
  <c r="M1699" i="1" s="1"/>
  <c r="N1699" i="1" s="1"/>
  <c r="O1699" i="1" s="1"/>
  <c r="Z1697" i="1"/>
  <c r="Q1697" i="1"/>
  <c r="S1697" i="1" s="1"/>
  <c r="W1697" i="1"/>
  <c r="Y1698" i="1"/>
  <c r="P1698" i="1"/>
  <c r="X1699" i="1" l="1"/>
  <c r="L1700" i="1"/>
  <c r="M1700" i="1" s="1"/>
  <c r="N1700" i="1" s="1"/>
  <c r="O1700" i="1" s="1"/>
  <c r="T1698" i="1"/>
  <c r="R1699" i="1"/>
  <c r="P1699" i="1"/>
  <c r="Y1699" i="1"/>
  <c r="W1698" i="1"/>
  <c r="Z1698" i="1"/>
  <c r="Q1698" i="1"/>
  <c r="S1698" i="1" s="1"/>
  <c r="AA1698" i="1"/>
  <c r="AB1698" i="1"/>
  <c r="U1697" i="1"/>
  <c r="V1697" i="1" s="1"/>
  <c r="X1700" i="1" l="1"/>
  <c r="AB1699" i="1"/>
  <c r="AA1699" i="1"/>
  <c r="U1698" i="1"/>
  <c r="V1698" i="1" s="1"/>
  <c r="W1699" i="1"/>
  <c r="Q1699" i="1"/>
  <c r="Z1699" i="1"/>
  <c r="Y1700" i="1"/>
  <c r="P1700" i="1"/>
  <c r="T1699" i="1"/>
  <c r="S1699" i="1"/>
  <c r="R1700" i="1"/>
  <c r="L1701" i="1"/>
  <c r="M1701" i="1" s="1"/>
  <c r="N1701" i="1" s="1"/>
  <c r="O1701" i="1" s="1"/>
  <c r="U1699" i="1" l="1"/>
  <c r="V1699" i="1" s="1"/>
  <c r="R1701" i="1"/>
  <c r="T1700" i="1"/>
  <c r="Q1700" i="1"/>
  <c r="S1700" i="1" s="1"/>
  <c r="Z1700" i="1"/>
  <c r="W1700" i="1"/>
  <c r="AB1700" i="1"/>
  <c r="AA1700" i="1"/>
  <c r="Y1701" i="1"/>
  <c r="P1701" i="1"/>
  <c r="L1702" i="1"/>
  <c r="M1702" i="1" s="1"/>
  <c r="N1702" i="1" s="1"/>
  <c r="O1702" i="1" s="1"/>
  <c r="X1701" i="1"/>
  <c r="X1702" i="1" l="1"/>
  <c r="U1700" i="1"/>
  <c r="V1700" i="1" s="1"/>
  <c r="L1703" i="1"/>
  <c r="M1703" i="1" s="1"/>
  <c r="N1703" i="1" s="1"/>
  <c r="O1703" i="1" s="1"/>
  <c r="Z1701" i="1"/>
  <c r="Q1701" i="1"/>
  <c r="S1701" i="1" s="1"/>
  <c r="W1701" i="1"/>
  <c r="P1702" i="1"/>
  <c r="Y1702" i="1"/>
  <c r="AA1701" i="1"/>
  <c r="AB1701" i="1"/>
  <c r="R1702" i="1"/>
  <c r="T1701" i="1"/>
  <c r="U1701" i="1" l="1"/>
  <c r="V1701" i="1" s="1"/>
  <c r="AA1702" i="1"/>
  <c r="AB1702" i="1"/>
  <c r="R1703" i="1"/>
  <c r="T1702" i="1"/>
  <c r="W1702" i="1"/>
  <c r="Z1702" i="1"/>
  <c r="Q1702" i="1"/>
  <c r="S1702" i="1" s="1"/>
  <c r="X1703" i="1"/>
  <c r="L1704" i="1"/>
  <c r="M1704" i="1" s="1"/>
  <c r="N1704" i="1" s="1"/>
  <c r="O1704" i="1" s="1"/>
  <c r="P1703" i="1"/>
  <c r="Y1703" i="1"/>
  <c r="Y1704" i="1" l="1"/>
  <c r="P1704" i="1"/>
  <c r="AB1703" i="1"/>
  <c r="AA1703" i="1"/>
  <c r="W1703" i="1"/>
  <c r="Z1703" i="1"/>
  <c r="Q1703" i="1"/>
  <c r="S1703" i="1" s="1"/>
  <c r="T1703" i="1"/>
  <c r="R1704" i="1"/>
  <c r="L1705" i="1"/>
  <c r="M1705" i="1" s="1"/>
  <c r="N1705" i="1" s="1"/>
  <c r="O1705" i="1" s="1"/>
  <c r="X1704" i="1"/>
  <c r="U1702" i="1"/>
  <c r="V1702" i="1" s="1"/>
  <c r="X1705" i="1" l="1"/>
  <c r="L1706" i="1"/>
  <c r="M1706" i="1" s="1"/>
  <c r="N1706" i="1" s="1"/>
  <c r="O1706" i="1" s="1"/>
  <c r="R1705" i="1"/>
  <c r="T1704" i="1"/>
  <c r="Q1704" i="1"/>
  <c r="S1704" i="1" s="1"/>
  <c r="Z1704" i="1"/>
  <c r="W1704" i="1"/>
  <c r="Y1705" i="1"/>
  <c r="P1705" i="1"/>
  <c r="U1703" i="1"/>
  <c r="V1703" i="1" s="1"/>
  <c r="AB1704" i="1"/>
  <c r="AA1704" i="1"/>
  <c r="U1704" i="1" l="1"/>
  <c r="V1704" i="1" s="1"/>
  <c r="Z1705" i="1"/>
  <c r="Q1705" i="1"/>
  <c r="W1705" i="1"/>
  <c r="R1706" i="1"/>
  <c r="T1705" i="1"/>
  <c r="S1705" i="1"/>
  <c r="X1706" i="1"/>
  <c r="L1707" i="1"/>
  <c r="M1707" i="1" s="1"/>
  <c r="N1707" i="1" s="1"/>
  <c r="O1707" i="1" s="1"/>
  <c r="AB1705" i="1"/>
  <c r="AA1705" i="1"/>
  <c r="Y1706" i="1"/>
  <c r="P1706" i="1"/>
  <c r="X1707" i="1" l="1"/>
  <c r="U1705" i="1"/>
  <c r="V1705" i="1" s="1"/>
  <c r="W1706" i="1"/>
  <c r="Z1706" i="1"/>
  <c r="Q1706" i="1"/>
  <c r="S1706" i="1" s="1"/>
  <c r="AA1706" i="1"/>
  <c r="AB1706" i="1"/>
  <c r="L1708" i="1"/>
  <c r="M1708" i="1" s="1"/>
  <c r="N1708" i="1" s="1"/>
  <c r="O1708" i="1" s="1"/>
  <c r="P1707" i="1"/>
  <c r="Y1707" i="1"/>
  <c r="T1706" i="1"/>
  <c r="R1707" i="1"/>
  <c r="U1706" i="1" l="1"/>
  <c r="V1706" i="1" s="1"/>
  <c r="W1707" i="1"/>
  <c r="Q1707" i="1"/>
  <c r="S1707" i="1" s="1"/>
  <c r="Z1707" i="1"/>
  <c r="Y1708" i="1"/>
  <c r="P1708" i="1"/>
  <c r="AB1707" i="1"/>
  <c r="AA1707" i="1"/>
  <c r="L1709" i="1"/>
  <c r="M1709" i="1" s="1"/>
  <c r="N1709" i="1" s="1"/>
  <c r="O1709" i="1" s="1"/>
  <c r="T1707" i="1"/>
  <c r="R1708" i="1"/>
  <c r="X1708" i="1"/>
  <c r="U1707" i="1" l="1"/>
  <c r="V1707" i="1" s="1"/>
  <c r="Y1709" i="1"/>
  <c r="P1709" i="1"/>
  <c r="X1709" i="1"/>
  <c r="R1709" i="1"/>
  <c r="T1708" i="1"/>
  <c r="Q1708" i="1"/>
  <c r="S1708" i="1" s="1"/>
  <c r="Z1708" i="1"/>
  <c r="W1708" i="1"/>
  <c r="L1710" i="1"/>
  <c r="M1710" i="1" s="1"/>
  <c r="N1710" i="1" s="1"/>
  <c r="O1710" i="1" s="1"/>
  <c r="AB1708" i="1"/>
  <c r="AA1708" i="1"/>
  <c r="X1710" i="1" l="1"/>
  <c r="U1708" i="1"/>
  <c r="V1708" i="1" s="1"/>
  <c r="L1711" i="1"/>
  <c r="M1711" i="1" s="1"/>
  <c r="N1711" i="1" s="1"/>
  <c r="O1711" i="1" s="1"/>
  <c r="Z1709" i="1"/>
  <c r="Q1709" i="1"/>
  <c r="S1709" i="1" s="1"/>
  <c r="W1709" i="1"/>
  <c r="R1710" i="1"/>
  <c r="T1709" i="1"/>
  <c r="AA1709" i="1"/>
  <c r="AB1709" i="1"/>
  <c r="P1710" i="1"/>
  <c r="X1711" i="1" s="1"/>
  <c r="Y1710" i="1"/>
  <c r="AA1710" i="1" l="1"/>
  <c r="AB1710" i="1"/>
  <c r="W1710" i="1"/>
  <c r="Z1710" i="1"/>
  <c r="Q1710" i="1"/>
  <c r="S1710" i="1" s="1"/>
  <c r="U1709" i="1"/>
  <c r="V1709" i="1" s="1"/>
  <c r="R1711" i="1"/>
  <c r="T1710" i="1"/>
  <c r="L1712" i="1"/>
  <c r="M1712" i="1" s="1"/>
  <c r="N1712" i="1" s="1"/>
  <c r="O1712" i="1" s="1"/>
  <c r="P1711" i="1"/>
  <c r="Y1711" i="1"/>
  <c r="AB1711" i="1" l="1"/>
  <c r="AA1711" i="1"/>
  <c r="W1711" i="1"/>
  <c r="Z1711" i="1"/>
  <c r="Q1711" i="1"/>
  <c r="T1711" i="1"/>
  <c r="S1711" i="1"/>
  <c r="R1712" i="1"/>
  <c r="Y1712" i="1"/>
  <c r="P1712" i="1"/>
  <c r="L1713" i="1"/>
  <c r="M1713" i="1" s="1"/>
  <c r="N1713" i="1" s="1"/>
  <c r="O1713" i="1" s="1"/>
  <c r="X1713" i="1" s="1"/>
  <c r="X1712" i="1"/>
  <c r="U1710" i="1"/>
  <c r="V1710" i="1" s="1"/>
  <c r="U1711" i="1" l="1"/>
  <c r="V1711" i="1" s="1"/>
  <c r="L1714" i="1"/>
  <c r="M1714" i="1" s="1"/>
  <c r="N1714" i="1" s="1"/>
  <c r="O1714" i="1" s="1"/>
  <c r="R1713" i="1"/>
  <c r="T1712" i="1"/>
  <c r="Q1712" i="1"/>
  <c r="S1712" i="1" s="1"/>
  <c r="Z1712" i="1"/>
  <c r="AA1712" i="1" s="1"/>
  <c r="AB1712" i="1" s="1"/>
  <c r="W1712" i="1"/>
  <c r="Y1713" i="1"/>
  <c r="P1713" i="1"/>
  <c r="U1712" i="1" l="1"/>
  <c r="V1712" i="1" s="1"/>
  <c r="Z1713" i="1"/>
  <c r="Q1713" i="1"/>
  <c r="W1713" i="1"/>
  <c r="R1714" i="1"/>
  <c r="T1713" i="1"/>
  <c r="S1713" i="1"/>
  <c r="X1714" i="1"/>
  <c r="L1715" i="1"/>
  <c r="M1715" i="1" s="1"/>
  <c r="N1715" i="1" s="1"/>
  <c r="O1715" i="1" s="1"/>
  <c r="AB1713" i="1"/>
  <c r="AA1713" i="1"/>
  <c r="Y1714" i="1"/>
  <c r="P1714" i="1"/>
  <c r="X1715" i="1" l="1"/>
  <c r="U1713" i="1"/>
  <c r="V1713" i="1" s="1"/>
  <c r="W1714" i="1"/>
  <c r="Z1714" i="1"/>
  <c r="Q1714" i="1"/>
  <c r="AA1714" i="1"/>
  <c r="AB1714" i="1"/>
  <c r="L1716" i="1"/>
  <c r="M1716" i="1" s="1"/>
  <c r="N1716" i="1" s="1"/>
  <c r="O1716" i="1" s="1"/>
  <c r="P1715" i="1"/>
  <c r="Y1715" i="1"/>
  <c r="S1714" i="1"/>
  <c r="T1714" i="1"/>
  <c r="R1715" i="1"/>
  <c r="U1714" i="1" l="1"/>
  <c r="V1714" i="1" s="1"/>
  <c r="W1715" i="1"/>
  <c r="Q1715" i="1"/>
  <c r="S1715" i="1" s="1"/>
  <c r="L1717" i="1"/>
  <c r="M1717" i="1" s="1"/>
  <c r="N1717" i="1" s="1"/>
  <c r="O1717" i="1" s="1"/>
  <c r="Y1716" i="1"/>
  <c r="P1716" i="1"/>
  <c r="T1715" i="1"/>
  <c r="R1716" i="1"/>
  <c r="X1716" i="1"/>
  <c r="X1717" i="1" l="1"/>
  <c r="U1715" i="1"/>
  <c r="V1715" i="1" s="1"/>
  <c r="Y1717" i="1"/>
  <c r="P1717" i="1"/>
  <c r="Z1715" i="1"/>
  <c r="AA1715" i="1" s="1"/>
  <c r="AB1715" i="1" s="1"/>
  <c r="R1717" i="1"/>
  <c r="T1716" i="1"/>
  <c r="Q1716" i="1"/>
  <c r="S1716" i="1" s="1"/>
  <c r="Z1716" i="1"/>
  <c r="W1716" i="1"/>
  <c r="L1718" i="1"/>
  <c r="M1718" i="1" s="1"/>
  <c r="N1718" i="1" s="1"/>
  <c r="O1718" i="1" s="1"/>
  <c r="X1718" i="1" s="1"/>
  <c r="AB1716" i="1"/>
  <c r="AA1716" i="1"/>
  <c r="L1719" i="1" l="1"/>
  <c r="M1719" i="1" s="1"/>
  <c r="N1719" i="1" s="1"/>
  <c r="O1719" i="1" s="1"/>
  <c r="Z1717" i="1"/>
  <c r="Q1717" i="1"/>
  <c r="S1717" i="1" s="1"/>
  <c r="W1717" i="1"/>
  <c r="U1716" i="1"/>
  <c r="V1716" i="1" s="1"/>
  <c r="T1717" i="1"/>
  <c r="AA1717" i="1"/>
  <c r="AB1717" i="1"/>
  <c r="R1718" i="1"/>
  <c r="P1718" i="1"/>
  <c r="Y1718" i="1"/>
  <c r="X1719" i="1" l="1"/>
  <c r="R1719" i="1"/>
  <c r="T1718" i="1"/>
  <c r="U1717" i="1"/>
  <c r="V1717" i="1" s="1"/>
  <c r="AA1718" i="1"/>
  <c r="AB1718" i="1"/>
  <c r="L1720" i="1"/>
  <c r="M1720" i="1" s="1"/>
  <c r="N1720" i="1" s="1"/>
  <c r="O1720" i="1" s="1"/>
  <c r="W1718" i="1"/>
  <c r="Z1718" i="1"/>
  <c r="Q1718" i="1"/>
  <c r="S1718" i="1" s="1"/>
  <c r="P1719" i="1"/>
  <c r="Y1719" i="1"/>
  <c r="AB1719" i="1" l="1"/>
  <c r="AA1719" i="1"/>
  <c r="W1719" i="1"/>
  <c r="Z1719" i="1"/>
  <c r="Q1719" i="1"/>
  <c r="S1719" i="1" s="1"/>
  <c r="Y1720" i="1"/>
  <c r="P1720" i="1"/>
  <c r="L1721" i="1"/>
  <c r="M1721" i="1" s="1"/>
  <c r="N1721" i="1" s="1"/>
  <c r="O1721" i="1" s="1"/>
  <c r="U1718" i="1"/>
  <c r="V1718" i="1" s="1"/>
  <c r="T1719" i="1"/>
  <c r="R1720" i="1"/>
  <c r="X1720" i="1"/>
  <c r="X1721" i="1" l="1"/>
  <c r="U1719" i="1"/>
  <c r="V1719" i="1" s="1"/>
  <c r="Q1720" i="1"/>
  <c r="S1720" i="1" s="1"/>
  <c r="Z1720" i="1"/>
  <c r="W1720" i="1"/>
  <c r="R1721" i="1"/>
  <c r="T1720" i="1"/>
  <c r="Y1721" i="1"/>
  <c r="P1721" i="1"/>
  <c r="AB1720" i="1"/>
  <c r="AA1720" i="1"/>
  <c r="L1722" i="1"/>
  <c r="M1722" i="1" s="1"/>
  <c r="N1722" i="1" s="1"/>
  <c r="O1722" i="1" s="1"/>
  <c r="AB1721" i="1" l="1"/>
  <c r="AA1721" i="1"/>
  <c r="L1723" i="1"/>
  <c r="M1723" i="1" s="1"/>
  <c r="N1723" i="1" s="1"/>
  <c r="O1723" i="1" s="1"/>
  <c r="Z1721" i="1"/>
  <c r="Q1721" i="1"/>
  <c r="S1721" i="1" s="1"/>
  <c r="W1721" i="1"/>
  <c r="U1720" i="1"/>
  <c r="V1720" i="1" s="1"/>
  <c r="Y1722" i="1"/>
  <c r="P1722" i="1"/>
  <c r="X1722" i="1"/>
  <c r="R1722" i="1"/>
  <c r="T1721" i="1"/>
  <c r="T1722" i="1" l="1"/>
  <c r="R1723" i="1"/>
  <c r="L1724" i="1"/>
  <c r="M1724" i="1" s="1"/>
  <c r="N1724" i="1" s="1"/>
  <c r="O1724" i="1" s="1"/>
  <c r="U1721" i="1"/>
  <c r="V1721" i="1" s="1"/>
  <c r="W1722" i="1"/>
  <c r="Z1722" i="1"/>
  <c r="Q1722" i="1"/>
  <c r="S1722" i="1" s="1"/>
  <c r="P1723" i="1"/>
  <c r="Y1723" i="1"/>
  <c r="AA1722" i="1"/>
  <c r="AB1722" i="1"/>
  <c r="X1723" i="1"/>
  <c r="X1724" i="1" l="1"/>
  <c r="AB1723" i="1"/>
  <c r="AA1723" i="1"/>
  <c r="L1725" i="1"/>
  <c r="M1725" i="1" s="1"/>
  <c r="N1725" i="1" s="1"/>
  <c r="O1725" i="1" s="1"/>
  <c r="T1723" i="1"/>
  <c r="R1724" i="1"/>
  <c r="U1722" i="1"/>
  <c r="V1722" i="1" s="1"/>
  <c r="W1723" i="1"/>
  <c r="Q1723" i="1"/>
  <c r="S1723" i="1" s="1"/>
  <c r="Z1723" i="1"/>
  <c r="Y1724" i="1"/>
  <c r="P1724" i="1"/>
  <c r="AB1724" i="1" l="1"/>
  <c r="AA1724" i="1"/>
  <c r="Y1725" i="1"/>
  <c r="P1725" i="1"/>
  <c r="R1725" i="1"/>
  <c r="T1724" i="1"/>
  <c r="L1726" i="1"/>
  <c r="M1726" i="1" s="1"/>
  <c r="N1726" i="1" s="1"/>
  <c r="O1726" i="1" s="1"/>
  <c r="X1725" i="1"/>
  <c r="Q1724" i="1"/>
  <c r="S1724" i="1" s="1"/>
  <c r="Z1724" i="1"/>
  <c r="W1724" i="1"/>
  <c r="U1723" i="1"/>
  <c r="V1723" i="1" s="1"/>
  <c r="X1726" i="1" l="1"/>
  <c r="U1724" i="1"/>
  <c r="V1724" i="1" s="1"/>
  <c r="AA1725" i="1"/>
  <c r="AB1725" i="1"/>
  <c r="P1726" i="1"/>
  <c r="Y1726" i="1"/>
  <c r="R1726" i="1"/>
  <c r="T1725" i="1"/>
  <c r="L1727" i="1"/>
  <c r="M1727" i="1" s="1"/>
  <c r="N1727" i="1" s="1"/>
  <c r="O1727" i="1" s="1"/>
  <c r="X1727" i="1" s="1"/>
  <c r="Z1725" i="1"/>
  <c r="Q1725" i="1"/>
  <c r="S1725" i="1" s="1"/>
  <c r="W1725" i="1"/>
  <c r="R1727" i="1" l="1"/>
  <c r="T1726" i="1"/>
  <c r="P1727" i="1"/>
  <c r="Y1727" i="1"/>
  <c r="AA1726" i="1"/>
  <c r="AB1726" i="1"/>
  <c r="L1728" i="1"/>
  <c r="M1728" i="1" s="1"/>
  <c r="N1728" i="1" s="1"/>
  <c r="O1728" i="1" s="1"/>
  <c r="U1725" i="1"/>
  <c r="V1725" i="1" s="1"/>
  <c r="W1726" i="1"/>
  <c r="Z1726" i="1"/>
  <c r="Q1726" i="1"/>
  <c r="S1726" i="1" s="1"/>
  <c r="W1727" i="1" l="1"/>
  <c r="Z1727" i="1"/>
  <c r="Q1727" i="1"/>
  <c r="S1727" i="1" s="1"/>
  <c r="Y1728" i="1"/>
  <c r="P1728" i="1"/>
  <c r="AB1727" i="1"/>
  <c r="AA1727" i="1"/>
  <c r="U1726" i="1"/>
  <c r="V1726" i="1" s="1"/>
  <c r="T1727" i="1"/>
  <c r="R1728" i="1"/>
  <c r="L1729" i="1"/>
  <c r="M1729" i="1" s="1"/>
  <c r="N1729" i="1" s="1"/>
  <c r="O1729" i="1" s="1"/>
  <c r="X1728" i="1"/>
  <c r="R1729" i="1" l="1"/>
  <c r="T1728" i="1"/>
  <c r="AB1728" i="1"/>
  <c r="AA1728" i="1"/>
  <c r="Y1729" i="1"/>
  <c r="P1729" i="1"/>
  <c r="U1727" i="1"/>
  <c r="V1727" i="1" s="1"/>
  <c r="X1729" i="1"/>
  <c r="L1730" i="1"/>
  <c r="M1730" i="1" s="1"/>
  <c r="N1730" i="1" s="1"/>
  <c r="O1730" i="1" s="1"/>
  <c r="Q1728" i="1"/>
  <c r="S1728" i="1" s="1"/>
  <c r="Z1728" i="1"/>
  <c r="W1728" i="1"/>
  <c r="L1731" i="1" l="1"/>
  <c r="M1731" i="1" s="1"/>
  <c r="N1731" i="1" s="1"/>
  <c r="O1731" i="1" s="1"/>
  <c r="Z1729" i="1"/>
  <c r="Q1729" i="1"/>
  <c r="S1729" i="1" s="1"/>
  <c r="W1729" i="1"/>
  <c r="Y1730" i="1"/>
  <c r="P1730" i="1"/>
  <c r="X1730" i="1"/>
  <c r="AB1729" i="1"/>
  <c r="AA1729" i="1"/>
  <c r="U1728" i="1"/>
  <c r="V1728" i="1" s="1"/>
  <c r="R1730" i="1"/>
  <c r="T1729" i="1"/>
  <c r="X1731" i="1" l="1"/>
  <c r="T1730" i="1"/>
  <c r="R1731" i="1"/>
  <c r="W1730" i="1"/>
  <c r="Z1730" i="1"/>
  <c r="Q1730" i="1"/>
  <c r="S1730" i="1" s="1"/>
  <c r="AA1730" i="1"/>
  <c r="AB1730" i="1"/>
  <c r="U1729" i="1"/>
  <c r="V1729" i="1" s="1"/>
  <c r="L1732" i="1"/>
  <c r="M1732" i="1" s="1"/>
  <c r="N1732" i="1" s="1"/>
  <c r="O1732" i="1" s="1"/>
  <c r="P1731" i="1"/>
  <c r="Y1731" i="1"/>
  <c r="W1731" i="1" l="1"/>
  <c r="Q1731" i="1"/>
  <c r="Z1731" i="1"/>
  <c r="Y1732" i="1"/>
  <c r="P1732" i="1"/>
  <c r="T1731" i="1"/>
  <c r="S1731" i="1"/>
  <c r="R1732" i="1"/>
  <c r="AB1731" i="1"/>
  <c r="AA1731" i="1"/>
  <c r="U1730" i="1"/>
  <c r="V1730" i="1" s="1"/>
  <c r="L1733" i="1"/>
  <c r="M1733" i="1" s="1"/>
  <c r="N1733" i="1" s="1"/>
  <c r="O1733" i="1" s="1"/>
  <c r="X1732" i="1"/>
  <c r="Y1733" i="1" l="1"/>
  <c r="P1733" i="1"/>
  <c r="AB1732" i="1"/>
  <c r="AA1732" i="1"/>
  <c r="U1731" i="1"/>
  <c r="V1731" i="1" s="1"/>
  <c r="X1733" i="1"/>
  <c r="L1734" i="1"/>
  <c r="M1734" i="1" s="1"/>
  <c r="N1734" i="1" s="1"/>
  <c r="O1734" i="1" s="1"/>
  <c r="X1734" i="1" s="1"/>
  <c r="R1733" i="1"/>
  <c r="T1732" i="1"/>
  <c r="Q1732" i="1"/>
  <c r="S1732" i="1" s="1"/>
  <c r="Z1732" i="1"/>
  <c r="W1732" i="1"/>
  <c r="L1735" i="1" l="1"/>
  <c r="M1735" i="1" s="1"/>
  <c r="N1735" i="1" s="1"/>
  <c r="O1735" i="1" s="1"/>
  <c r="U1732" i="1"/>
  <c r="V1732" i="1" s="1"/>
  <c r="Z1733" i="1"/>
  <c r="Q1733" i="1"/>
  <c r="S1733" i="1" s="1"/>
  <c r="W1733" i="1"/>
  <c r="R1734" i="1"/>
  <c r="T1733" i="1"/>
  <c r="P1734" i="1"/>
  <c r="Y1734" i="1"/>
  <c r="AA1733" i="1"/>
  <c r="AB1733" i="1"/>
  <c r="X1735" i="1" l="1"/>
  <c r="U1733" i="1"/>
  <c r="V1733" i="1" s="1"/>
  <c r="AA1734" i="1"/>
  <c r="AB1734" i="1"/>
  <c r="R1735" i="1"/>
  <c r="T1734" i="1"/>
  <c r="L1736" i="1"/>
  <c r="M1736" i="1" s="1"/>
  <c r="N1736" i="1" s="1"/>
  <c r="O1736" i="1" s="1"/>
  <c r="W1734" i="1"/>
  <c r="Z1734" i="1"/>
  <c r="Q1734" i="1"/>
  <c r="S1734" i="1" s="1"/>
  <c r="P1735" i="1"/>
  <c r="Y1735" i="1"/>
  <c r="X1736" i="1" l="1"/>
  <c r="T1735" i="1"/>
  <c r="R1736" i="1"/>
  <c r="W1735" i="1"/>
  <c r="Z1735" i="1"/>
  <c r="Q1735" i="1"/>
  <c r="S1735" i="1" s="1"/>
  <c r="L1737" i="1"/>
  <c r="M1737" i="1" s="1"/>
  <c r="N1737" i="1" s="1"/>
  <c r="O1737" i="1" s="1"/>
  <c r="Y1736" i="1"/>
  <c r="P1736" i="1"/>
  <c r="AB1735" i="1"/>
  <c r="AA1735" i="1"/>
  <c r="U1734" i="1"/>
  <c r="V1734" i="1" s="1"/>
  <c r="X1737" i="1" l="1"/>
  <c r="Y1737" i="1"/>
  <c r="P1737" i="1"/>
  <c r="R1737" i="1"/>
  <c r="T1736" i="1"/>
  <c r="Q1736" i="1"/>
  <c r="S1736" i="1" s="1"/>
  <c r="Z1736" i="1"/>
  <c r="W1736" i="1"/>
  <c r="L1738" i="1"/>
  <c r="M1738" i="1" s="1"/>
  <c r="N1738" i="1" s="1"/>
  <c r="O1738" i="1" s="1"/>
  <c r="AB1736" i="1"/>
  <c r="AA1736" i="1"/>
  <c r="U1735" i="1"/>
  <c r="V1735" i="1" s="1"/>
  <c r="T1737" i="1" l="1"/>
  <c r="L1739" i="1"/>
  <c r="M1739" i="1" s="1"/>
  <c r="N1739" i="1" s="1"/>
  <c r="O1739" i="1" s="1"/>
  <c r="Z1737" i="1"/>
  <c r="Q1737" i="1"/>
  <c r="S1737" i="1" s="1"/>
  <c r="W1737" i="1"/>
  <c r="R1738" i="1"/>
  <c r="Y1738" i="1"/>
  <c r="P1738" i="1"/>
  <c r="X1738" i="1"/>
  <c r="U1736" i="1"/>
  <c r="V1736" i="1" s="1"/>
  <c r="AB1737" i="1"/>
  <c r="AA1737" i="1"/>
  <c r="X1739" i="1" l="1"/>
  <c r="L1740" i="1"/>
  <c r="M1740" i="1" s="1"/>
  <c r="N1740" i="1" s="1"/>
  <c r="O1740" i="1" s="1"/>
  <c r="X1740" i="1" s="1"/>
  <c r="P1739" i="1"/>
  <c r="Y1739" i="1"/>
  <c r="AA1738" i="1"/>
  <c r="AB1738" i="1"/>
  <c r="W1738" i="1"/>
  <c r="Z1738" i="1"/>
  <c r="Q1738" i="1"/>
  <c r="S1738" i="1"/>
  <c r="T1738" i="1"/>
  <c r="R1739" i="1"/>
  <c r="U1737" i="1"/>
  <c r="V1737" i="1" s="1"/>
  <c r="U1738" i="1" l="1"/>
  <c r="V1738" i="1" s="1"/>
  <c r="Y1740" i="1"/>
  <c r="P1740" i="1"/>
  <c r="W1739" i="1"/>
  <c r="Q1739" i="1"/>
  <c r="S1739" i="1" s="1"/>
  <c r="Z1739" i="1"/>
  <c r="T1739" i="1"/>
  <c r="R1740" i="1"/>
  <c r="AB1739" i="1"/>
  <c r="AA1739" i="1"/>
  <c r="L1741" i="1"/>
  <c r="M1741" i="1" s="1"/>
  <c r="N1741" i="1" s="1"/>
  <c r="O1741" i="1" s="1"/>
  <c r="X1741" i="1" s="1"/>
  <c r="U1739" i="1" l="1"/>
  <c r="V1739" i="1" s="1"/>
  <c r="Q1740" i="1"/>
  <c r="Z1740" i="1"/>
  <c r="W1740" i="1"/>
  <c r="R1741" i="1"/>
  <c r="T1740" i="1"/>
  <c r="S1740" i="1"/>
  <c r="AB1740" i="1"/>
  <c r="AA1740" i="1"/>
  <c r="Y1741" i="1"/>
  <c r="P1741" i="1"/>
  <c r="L1742" i="1"/>
  <c r="M1742" i="1" s="1"/>
  <c r="N1742" i="1" s="1"/>
  <c r="O1742" i="1" s="1"/>
  <c r="X1742" i="1" s="1"/>
  <c r="Z1741" i="1" l="1"/>
  <c r="Q1741" i="1"/>
  <c r="W1741" i="1"/>
  <c r="AA1741" i="1"/>
  <c r="AB1741" i="1"/>
  <c r="U1740" i="1"/>
  <c r="V1740" i="1" s="1"/>
  <c r="P1742" i="1"/>
  <c r="Y1742" i="1"/>
  <c r="L1743" i="1"/>
  <c r="M1743" i="1" s="1"/>
  <c r="N1743" i="1" s="1"/>
  <c r="O1743" i="1" s="1"/>
  <c r="X1743" i="1" s="1"/>
  <c r="R1742" i="1"/>
  <c r="S1741" i="1"/>
  <c r="T1741" i="1"/>
  <c r="U1741" i="1" l="1"/>
  <c r="V1741" i="1" s="1"/>
  <c r="R1743" i="1"/>
  <c r="T1742" i="1"/>
  <c r="W1742" i="1"/>
  <c r="Z1742" i="1"/>
  <c r="Q1742" i="1"/>
  <c r="S1742" i="1" s="1"/>
  <c r="L1744" i="1"/>
  <c r="M1744" i="1" s="1"/>
  <c r="N1744" i="1" s="1"/>
  <c r="O1744" i="1" s="1"/>
  <c r="X1744" i="1" s="1"/>
  <c r="P1743" i="1"/>
  <c r="Y1743" i="1"/>
  <c r="AA1742" i="1"/>
  <c r="AB1742" i="1"/>
  <c r="Y1744" i="1" l="1"/>
  <c r="P1744" i="1"/>
  <c r="AB1743" i="1"/>
  <c r="AA1743" i="1"/>
  <c r="L1745" i="1"/>
  <c r="M1745" i="1" s="1"/>
  <c r="N1745" i="1" s="1"/>
  <c r="O1745" i="1" s="1"/>
  <c r="U1742" i="1"/>
  <c r="V1742" i="1" s="1"/>
  <c r="T1743" i="1"/>
  <c r="R1744" i="1"/>
  <c r="W1743" i="1"/>
  <c r="Z1743" i="1"/>
  <c r="Q1743" i="1"/>
  <c r="S1743" i="1" s="1"/>
  <c r="Y1745" i="1" l="1"/>
  <c r="P1745" i="1"/>
  <c r="X1745" i="1"/>
  <c r="L1746" i="1"/>
  <c r="M1746" i="1" s="1"/>
  <c r="N1746" i="1" s="1"/>
  <c r="O1746" i="1" s="1"/>
  <c r="Q1744" i="1"/>
  <c r="Z1744" i="1"/>
  <c r="W1744" i="1"/>
  <c r="R1745" i="1"/>
  <c r="T1744" i="1"/>
  <c r="S1744" i="1"/>
  <c r="U1743" i="1"/>
  <c r="V1743" i="1" s="1"/>
  <c r="AB1744" i="1"/>
  <c r="AA1744" i="1"/>
  <c r="X1746" i="1" l="1"/>
  <c r="U1744" i="1"/>
  <c r="V1744" i="1" s="1"/>
  <c r="Z1745" i="1"/>
  <c r="Q1745" i="1"/>
  <c r="W1745" i="1"/>
  <c r="R1746" i="1"/>
  <c r="T1745" i="1"/>
  <c r="S1745" i="1"/>
  <c r="L1747" i="1"/>
  <c r="M1747" i="1" s="1"/>
  <c r="N1747" i="1" s="1"/>
  <c r="O1747" i="1" s="1"/>
  <c r="Y1746" i="1"/>
  <c r="P1746" i="1"/>
  <c r="AB1745" i="1"/>
  <c r="AA1745" i="1"/>
  <c r="L1748" i="1" l="1"/>
  <c r="M1748" i="1" s="1"/>
  <c r="N1748" i="1" s="1"/>
  <c r="O1748" i="1" s="1"/>
  <c r="T1746" i="1"/>
  <c r="R1747" i="1"/>
  <c r="P1747" i="1"/>
  <c r="Y1747" i="1"/>
  <c r="AA1746" i="1"/>
  <c r="AB1746" i="1"/>
  <c r="W1746" i="1"/>
  <c r="Z1746" i="1"/>
  <c r="Q1746" i="1"/>
  <c r="S1746" i="1" s="1"/>
  <c r="X1747" i="1"/>
  <c r="U1745" i="1"/>
  <c r="V1745" i="1" s="1"/>
  <c r="X1748" i="1" l="1"/>
  <c r="AB1747" i="1"/>
  <c r="AA1747" i="1"/>
  <c r="U1746" i="1"/>
  <c r="V1746" i="1" s="1"/>
  <c r="W1747" i="1"/>
  <c r="Q1747" i="1"/>
  <c r="Z1747" i="1"/>
  <c r="Y1748" i="1"/>
  <c r="P1748" i="1"/>
  <c r="T1747" i="1"/>
  <c r="S1747" i="1"/>
  <c r="R1748" i="1"/>
  <c r="L1749" i="1"/>
  <c r="M1749" i="1" s="1"/>
  <c r="N1749" i="1" s="1"/>
  <c r="O1749" i="1" s="1"/>
  <c r="R1749" i="1" l="1"/>
  <c r="T1748" i="1"/>
  <c r="S1748" i="1"/>
  <c r="Q1748" i="1"/>
  <c r="Z1748" i="1"/>
  <c r="W1748" i="1"/>
  <c r="AB1748" i="1"/>
  <c r="AA1748" i="1"/>
  <c r="Y1749" i="1"/>
  <c r="P1749" i="1"/>
  <c r="U1747" i="1"/>
  <c r="V1747" i="1" s="1"/>
  <c r="L1750" i="1"/>
  <c r="M1750" i="1" s="1"/>
  <c r="N1750" i="1" s="1"/>
  <c r="O1750" i="1" s="1"/>
  <c r="X1750" i="1" s="1"/>
  <c r="X1749" i="1"/>
  <c r="U1748" i="1" l="1"/>
  <c r="V1748" i="1" s="1"/>
  <c r="Z1749" i="1"/>
  <c r="Q1749" i="1"/>
  <c r="W1749" i="1"/>
  <c r="P1750" i="1"/>
  <c r="Y1750" i="1"/>
  <c r="L1751" i="1"/>
  <c r="M1751" i="1" s="1"/>
  <c r="N1751" i="1" s="1"/>
  <c r="O1751" i="1" s="1"/>
  <c r="X1751" i="1" s="1"/>
  <c r="AA1749" i="1"/>
  <c r="AB1749" i="1"/>
  <c r="R1750" i="1"/>
  <c r="S1749" i="1"/>
  <c r="T1749" i="1"/>
  <c r="R1751" i="1" l="1"/>
  <c r="T1750" i="1"/>
  <c r="L1752" i="1"/>
  <c r="M1752" i="1" s="1"/>
  <c r="N1752" i="1" s="1"/>
  <c r="O1752" i="1" s="1"/>
  <c r="P1751" i="1"/>
  <c r="Y1751" i="1"/>
  <c r="AA1750" i="1"/>
  <c r="AB1750" i="1"/>
  <c r="U1749" i="1"/>
  <c r="V1749" i="1" s="1"/>
  <c r="W1750" i="1"/>
  <c r="Z1750" i="1"/>
  <c r="Q1750" i="1"/>
  <c r="S1750" i="1" s="1"/>
  <c r="X1752" i="1" l="1"/>
  <c r="AB1751" i="1"/>
  <c r="AA1751" i="1"/>
  <c r="L1753" i="1"/>
  <c r="M1753" i="1" s="1"/>
  <c r="N1753" i="1" s="1"/>
  <c r="O1753" i="1" s="1"/>
  <c r="U1750" i="1"/>
  <c r="V1750" i="1" s="1"/>
  <c r="W1751" i="1"/>
  <c r="Z1751" i="1"/>
  <c r="Q1751" i="1"/>
  <c r="S1751" i="1" s="1"/>
  <c r="T1751" i="1"/>
  <c r="R1752" i="1"/>
  <c r="Y1752" i="1"/>
  <c r="P1752" i="1"/>
  <c r="X1753" i="1" l="1"/>
  <c r="AB1752" i="1"/>
  <c r="AA1752" i="1"/>
  <c r="Y1753" i="1"/>
  <c r="P1753" i="1"/>
  <c r="R1753" i="1"/>
  <c r="T1752" i="1"/>
  <c r="L1754" i="1"/>
  <c r="M1754" i="1" s="1"/>
  <c r="N1754" i="1" s="1"/>
  <c r="O1754" i="1" s="1"/>
  <c r="Q1752" i="1"/>
  <c r="S1752" i="1" s="1"/>
  <c r="Z1752" i="1"/>
  <c r="W1752" i="1"/>
  <c r="U1751" i="1"/>
  <c r="V1751" i="1" s="1"/>
  <c r="X1754" i="1" l="1"/>
  <c r="L1755" i="1"/>
  <c r="M1755" i="1" s="1"/>
  <c r="N1755" i="1" s="1"/>
  <c r="O1755" i="1" s="1"/>
  <c r="U1752" i="1"/>
  <c r="V1752" i="1" s="1"/>
  <c r="AB1753" i="1"/>
  <c r="AA1753" i="1"/>
  <c r="R1754" i="1"/>
  <c r="T1753" i="1"/>
  <c r="Y1754" i="1"/>
  <c r="P1754" i="1"/>
  <c r="Z1753" i="1"/>
  <c r="Q1753" i="1"/>
  <c r="S1753" i="1" s="1"/>
  <c r="W1753" i="1"/>
  <c r="W1754" i="1" l="1"/>
  <c r="Z1754" i="1"/>
  <c r="Q1754" i="1"/>
  <c r="U1753" i="1"/>
  <c r="V1753" i="1" s="1"/>
  <c r="AA1754" i="1"/>
  <c r="AB1754" i="1"/>
  <c r="S1754" i="1"/>
  <c r="T1754" i="1"/>
  <c r="R1755" i="1"/>
  <c r="L1756" i="1"/>
  <c r="M1756" i="1" s="1"/>
  <c r="N1756" i="1" s="1"/>
  <c r="O1756" i="1" s="1"/>
  <c r="X1755" i="1"/>
  <c r="P1755" i="1"/>
  <c r="Y1755" i="1"/>
  <c r="X1756" i="1" l="1"/>
  <c r="U1754" i="1"/>
  <c r="V1754" i="1" s="1"/>
  <c r="Y1756" i="1"/>
  <c r="P1756" i="1"/>
  <c r="L1757" i="1"/>
  <c r="M1757" i="1" s="1"/>
  <c r="N1757" i="1" s="1"/>
  <c r="O1757" i="1" s="1"/>
  <c r="X1757" i="1" s="1"/>
  <c r="W1755" i="1"/>
  <c r="Q1755" i="1"/>
  <c r="S1755" i="1" s="1"/>
  <c r="T1755" i="1"/>
  <c r="R1756" i="1"/>
  <c r="Z1755" i="1" l="1"/>
  <c r="AA1755" i="1" s="1"/>
  <c r="AB1755" i="1" s="1"/>
  <c r="U1755" i="1"/>
  <c r="V1755" i="1" s="1"/>
  <c r="L1758" i="1"/>
  <c r="M1758" i="1" s="1"/>
  <c r="N1758" i="1" s="1"/>
  <c r="O1758" i="1" s="1"/>
  <c r="Q1756" i="1"/>
  <c r="S1756" i="1" s="1"/>
  <c r="W1756" i="1"/>
  <c r="R1757" i="1"/>
  <c r="T1756" i="1"/>
  <c r="Y1757" i="1"/>
  <c r="P1757" i="1"/>
  <c r="X1758" i="1" s="1"/>
  <c r="AB1756" i="1"/>
  <c r="AA1756" i="1"/>
  <c r="Z1756" i="1" l="1"/>
  <c r="Z1757" i="1" s="1"/>
  <c r="U1756" i="1"/>
  <c r="V1756" i="1" s="1"/>
  <c r="Q1757" i="1"/>
  <c r="S1757" i="1" s="1"/>
  <c r="W1757" i="1"/>
  <c r="R1758" i="1"/>
  <c r="T1757" i="1"/>
  <c r="P1758" i="1"/>
  <c r="Y1758" i="1"/>
  <c r="AA1757" i="1"/>
  <c r="AB1757" i="1"/>
  <c r="L1759" i="1"/>
  <c r="M1759" i="1" s="1"/>
  <c r="N1759" i="1" s="1"/>
  <c r="O1759" i="1" s="1"/>
  <c r="P1759" i="1" l="1"/>
  <c r="R1759" i="1"/>
  <c r="Y1759" i="1"/>
  <c r="W1758" i="1"/>
  <c r="Z1758" i="1"/>
  <c r="Q1758" i="1"/>
  <c r="S1758" i="1" s="1"/>
  <c r="T1758" i="1"/>
  <c r="X1759" i="1"/>
  <c r="U1757" i="1"/>
  <c r="V1757" i="1" s="1"/>
  <c r="L1760" i="1"/>
  <c r="M1760" i="1" s="1"/>
  <c r="N1760" i="1" s="1"/>
  <c r="O1760" i="1" s="1"/>
  <c r="X1760" i="1" s="1"/>
  <c r="AA1758" i="1"/>
  <c r="AB1758" i="1"/>
  <c r="L1761" i="1" l="1"/>
  <c r="M1761" i="1" s="1"/>
  <c r="N1761" i="1" s="1"/>
  <c r="O1761" i="1" s="1"/>
  <c r="X1761" i="1" s="1"/>
  <c r="T1759" i="1"/>
  <c r="R1760" i="1"/>
  <c r="Y1760" i="1"/>
  <c r="P1760" i="1"/>
  <c r="U1758" i="1"/>
  <c r="V1758" i="1" s="1"/>
  <c r="W1759" i="1"/>
  <c r="Q1759" i="1"/>
  <c r="S1759" i="1" s="1"/>
  <c r="Z1759" i="1" l="1"/>
  <c r="AA1759" i="1" s="1"/>
  <c r="AB1759" i="1" s="1"/>
  <c r="R1761" i="1"/>
  <c r="T1760" i="1"/>
  <c r="Y1761" i="1"/>
  <c r="P1761" i="1"/>
  <c r="Q1760" i="1"/>
  <c r="S1760" i="1" s="1"/>
  <c r="W1760" i="1"/>
  <c r="U1759" i="1"/>
  <c r="V1759" i="1" s="1"/>
  <c r="L1762" i="1"/>
  <c r="M1762" i="1" s="1"/>
  <c r="N1762" i="1" s="1"/>
  <c r="O1762" i="1" s="1"/>
  <c r="X1762" i="1" s="1"/>
  <c r="Z1760" i="1" l="1"/>
  <c r="AA1760" i="1" s="1"/>
  <c r="AB1760" i="1" s="1"/>
  <c r="L1763" i="1"/>
  <c r="M1763" i="1" s="1"/>
  <c r="N1763" i="1" s="1"/>
  <c r="O1763" i="1" s="1"/>
  <c r="Q1761" i="1"/>
  <c r="S1761" i="1" s="1"/>
  <c r="W1761" i="1"/>
  <c r="U1760" i="1"/>
  <c r="V1760" i="1" s="1"/>
  <c r="R1762" i="1"/>
  <c r="T1761" i="1"/>
  <c r="Y1762" i="1"/>
  <c r="P1762" i="1"/>
  <c r="Z1761" i="1" l="1"/>
  <c r="AA1761" i="1" s="1"/>
  <c r="AB1761" i="1" s="1"/>
  <c r="W1762" i="1"/>
  <c r="Q1762" i="1"/>
  <c r="X1763" i="1"/>
  <c r="U1761" i="1"/>
  <c r="V1761" i="1" s="1"/>
  <c r="T1762" i="1"/>
  <c r="R1763" i="1"/>
  <c r="L1764" i="1"/>
  <c r="M1764" i="1" s="1"/>
  <c r="N1764" i="1" s="1"/>
  <c r="O1764" i="1" s="1"/>
  <c r="P1763" i="1"/>
  <c r="Y1763" i="1"/>
  <c r="X1764" i="1" l="1"/>
  <c r="Z1762" i="1"/>
  <c r="AA1762" i="1" s="1"/>
  <c r="AB1762" i="1" s="1"/>
  <c r="S1762" i="1"/>
  <c r="U1762" i="1" s="1"/>
  <c r="V1762" i="1" s="1"/>
  <c r="T1763" i="1"/>
  <c r="R1764" i="1"/>
  <c r="AB1763" i="1"/>
  <c r="AA1763" i="1"/>
  <c r="Y1764" i="1"/>
  <c r="P1764" i="1"/>
  <c r="W1763" i="1"/>
  <c r="Q1763" i="1"/>
  <c r="S1763" i="1" s="1"/>
  <c r="Z1763" i="1"/>
  <c r="L1765" i="1"/>
  <c r="M1765" i="1" s="1"/>
  <c r="N1765" i="1" s="1"/>
  <c r="O1765" i="1" s="1"/>
  <c r="Q1764" i="1" l="1"/>
  <c r="Z1764" i="1" s="1"/>
  <c r="AA1764" i="1" s="1"/>
  <c r="AB1764" i="1" s="1"/>
  <c r="W1764" i="1"/>
  <c r="R1765" i="1"/>
  <c r="T1764" i="1"/>
  <c r="Y1765" i="1"/>
  <c r="P1765" i="1"/>
  <c r="L1766" i="1"/>
  <c r="M1766" i="1" s="1"/>
  <c r="N1766" i="1" s="1"/>
  <c r="O1766" i="1" s="1"/>
  <c r="X1765" i="1"/>
  <c r="U1763" i="1"/>
  <c r="V1763" i="1" s="1"/>
  <c r="X1766" i="1" l="1"/>
  <c r="S1764" i="1"/>
  <c r="U1764" i="1" s="1"/>
  <c r="V1764" i="1" s="1"/>
  <c r="L1767" i="1"/>
  <c r="M1767" i="1" s="1"/>
  <c r="N1767" i="1" s="1"/>
  <c r="O1767" i="1" s="1"/>
  <c r="Z1765" i="1"/>
  <c r="Q1765" i="1"/>
  <c r="S1765" i="1" s="1"/>
  <c r="W1765" i="1"/>
  <c r="R1766" i="1"/>
  <c r="T1765" i="1"/>
  <c r="P1766" i="1"/>
  <c r="Y1766" i="1"/>
  <c r="AA1765" i="1"/>
  <c r="AB1765" i="1"/>
  <c r="U1765" i="1" l="1"/>
  <c r="V1765" i="1" s="1"/>
  <c r="AA1766" i="1"/>
  <c r="AB1766" i="1"/>
  <c r="W1766" i="1"/>
  <c r="Z1766" i="1"/>
  <c r="Q1766" i="1"/>
  <c r="S1766" i="1" s="1"/>
  <c r="R1767" i="1"/>
  <c r="T1766" i="1"/>
  <c r="X1767" i="1"/>
  <c r="L1768" i="1"/>
  <c r="M1768" i="1" s="1"/>
  <c r="N1768" i="1" s="1"/>
  <c r="O1768" i="1" s="1"/>
  <c r="P1767" i="1"/>
  <c r="Y1767" i="1"/>
  <c r="AB1767" i="1" l="1"/>
  <c r="AA1767" i="1"/>
  <c r="W1767" i="1"/>
  <c r="Z1767" i="1"/>
  <c r="Q1767" i="1"/>
  <c r="S1767" i="1" s="1"/>
  <c r="U1766" i="1"/>
  <c r="V1766" i="1" s="1"/>
  <c r="T1767" i="1"/>
  <c r="R1768" i="1"/>
  <c r="Y1768" i="1"/>
  <c r="P1768" i="1"/>
  <c r="L1769" i="1"/>
  <c r="M1769" i="1" s="1"/>
  <c r="N1769" i="1" s="1"/>
  <c r="O1769" i="1" s="1"/>
  <c r="X1768" i="1"/>
  <c r="X1769" i="1" l="1"/>
  <c r="U1767" i="1"/>
  <c r="V1767" i="1" s="1"/>
  <c r="Q1768" i="1"/>
  <c r="Z1768" i="1"/>
  <c r="AA1768" i="1" s="1"/>
  <c r="AB1768" i="1" s="1"/>
  <c r="W1768" i="1"/>
  <c r="Y1769" i="1"/>
  <c r="P1769" i="1"/>
  <c r="L1770" i="1"/>
  <c r="M1770" i="1" s="1"/>
  <c r="N1770" i="1" s="1"/>
  <c r="O1770" i="1" s="1"/>
  <c r="R1769" i="1"/>
  <c r="T1768" i="1"/>
  <c r="S1768" i="1"/>
  <c r="X1770" i="1" l="1"/>
  <c r="U1768" i="1"/>
  <c r="V1768" i="1" s="1"/>
  <c r="Z1769" i="1"/>
  <c r="Q1769" i="1"/>
  <c r="W1769" i="1"/>
  <c r="R1770" i="1"/>
  <c r="T1769" i="1"/>
  <c r="S1769" i="1"/>
  <c r="L1771" i="1"/>
  <c r="M1771" i="1" s="1"/>
  <c r="N1771" i="1" s="1"/>
  <c r="O1771" i="1" s="1"/>
  <c r="AB1769" i="1"/>
  <c r="AA1769" i="1"/>
  <c r="Y1770" i="1"/>
  <c r="P1770" i="1"/>
  <c r="X1771" i="1" l="1"/>
  <c r="U1769" i="1"/>
  <c r="V1769" i="1" s="1"/>
  <c r="P1771" i="1"/>
  <c r="Y1771" i="1"/>
  <c r="W1770" i="1"/>
  <c r="Z1770" i="1"/>
  <c r="Q1770" i="1"/>
  <c r="AA1770" i="1"/>
  <c r="AB1770" i="1"/>
  <c r="L1772" i="1"/>
  <c r="M1772" i="1" s="1"/>
  <c r="N1772" i="1" s="1"/>
  <c r="O1772" i="1" s="1"/>
  <c r="S1770" i="1"/>
  <c r="T1770" i="1"/>
  <c r="R1771" i="1"/>
  <c r="U1770" i="1" l="1"/>
  <c r="V1770" i="1" s="1"/>
  <c r="Y1772" i="1"/>
  <c r="P1772" i="1"/>
  <c r="X1772" i="1"/>
  <c r="T1771" i="1"/>
  <c r="R1772" i="1"/>
  <c r="L1773" i="1"/>
  <c r="M1773" i="1" s="1"/>
  <c r="N1773" i="1" s="1"/>
  <c r="O1773" i="1" s="1"/>
  <c r="W1771" i="1"/>
  <c r="Q1771" i="1"/>
  <c r="S1771" i="1" s="1"/>
  <c r="Y1773" i="1" l="1"/>
  <c r="P1773" i="1"/>
  <c r="U1771" i="1"/>
  <c r="V1771" i="1" s="1"/>
  <c r="AB1772" i="1"/>
  <c r="AA1772" i="1"/>
  <c r="Z1771" i="1"/>
  <c r="AA1771" i="1" s="1"/>
  <c r="AB1771" i="1" s="1"/>
  <c r="L1774" i="1"/>
  <c r="M1774" i="1" s="1"/>
  <c r="N1774" i="1" s="1"/>
  <c r="O1774" i="1" s="1"/>
  <c r="R1773" i="1"/>
  <c r="T1772" i="1"/>
  <c r="X1773" i="1"/>
  <c r="Q1772" i="1"/>
  <c r="S1772" i="1" s="1"/>
  <c r="Z1772" i="1"/>
  <c r="W1772" i="1"/>
  <c r="X1774" i="1" l="1"/>
  <c r="L1775" i="1"/>
  <c r="M1775" i="1" s="1"/>
  <c r="N1775" i="1" s="1"/>
  <c r="O1775" i="1" s="1"/>
  <c r="U1772" i="1"/>
  <c r="V1772" i="1" s="1"/>
  <c r="Z1773" i="1"/>
  <c r="Q1773" i="1"/>
  <c r="S1773" i="1" s="1"/>
  <c r="W1773" i="1"/>
  <c r="R1774" i="1"/>
  <c r="T1773" i="1"/>
  <c r="P1774" i="1"/>
  <c r="Y1774" i="1"/>
  <c r="AA1773" i="1"/>
  <c r="AB1773" i="1"/>
  <c r="W1774" i="1" l="1"/>
  <c r="Q1774" i="1"/>
  <c r="Z1774" i="1" s="1"/>
  <c r="AA1774" i="1" s="1"/>
  <c r="AB1774" i="1" s="1"/>
  <c r="R1775" i="1"/>
  <c r="T1774" i="1"/>
  <c r="X1775" i="1"/>
  <c r="L1776" i="1"/>
  <c r="M1776" i="1" s="1"/>
  <c r="N1776" i="1" s="1"/>
  <c r="O1776" i="1" s="1"/>
  <c r="U1773" i="1"/>
  <c r="V1773" i="1" s="1"/>
  <c r="P1775" i="1"/>
  <c r="Y1775" i="1"/>
  <c r="S1774" i="1" l="1"/>
  <c r="U1774" i="1" s="1"/>
  <c r="V1774" i="1" s="1"/>
  <c r="T1775" i="1"/>
  <c r="R1776" i="1"/>
  <c r="Y1776" i="1"/>
  <c r="P1776" i="1"/>
  <c r="L1777" i="1"/>
  <c r="M1777" i="1" s="1"/>
  <c r="N1777" i="1" s="1"/>
  <c r="O1777" i="1" s="1"/>
  <c r="X1776" i="1"/>
  <c r="W1775" i="1"/>
  <c r="Z1775" i="1"/>
  <c r="AA1775" i="1" s="1"/>
  <c r="AB1775" i="1" s="1"/>
  <c r="Q1775" i="1"/>
  <c r="S1775" i="1" s="1"/>
  <c r="Y1777" i="1" l="1"/>
  <c r="P1777" i="1"/>
  <c r="X1777" i="1"/>
  <c r="Q1776" i="1"/>
  <c r="Z1776" i="1" s="1"/>
  <c r="AA1776" i="1" s="1"/>
  <c r="AB1776" i="1" s="1"/>
  <c r="W1776" i="1"/>
  <c r="U1775" i="1"/>
  <c r="V1775" i="1" s="1"/>
  <c r="L1778" i="1"/>
  <c r="M1778" i="1" s="1"/>
  <c r="N1778" i="1" s="1"/>
  <c r="O1778" i="1" s="1"/>
  <c r="R1777" i="1"/>
  <c r="T1776" i="1"/>
  <c r="S1776" i="1"/>
  <c r="U1776" i="1" l="1"/>
  <c r="V1776" i="1" s="1"/>
  <c r="L1779" i="1"/>
  <c r="M1779" i="1" s="1"/>
  <c r="N1779" i="1" s="1"/>
  <c r="O1779" i="1" s="1"/>
  <c r="Y1778" i="1"/>
  <c r="P1778" i="1"/>
  <c r="Z1777" i="1"/>
  <c r="Q1777" i="1"/>
  <c r="S1777" i="1" s="1"/>
  <c r="W1777" i="1"/>
  <c r="X1778" i="1"/>
  <c r="R1778" i="1"/>
  <c r="T1777" i="1"/>
  <c r="AB1777" i="1"/>
  <c r="AA1777" i="1"/>
  <c r="X1779" i="1" l="1"/>
  <c r="U1777" i="1"/>
  <c r="V1777" i="1" s="1"/>
  <c r="T1778" i="1"/>
  <c r="R1779" i="1"/>
  <c r="L1780" i="1"/>
  <c r="M1780" i="1" s="1"/>
  <c r="N1780" i="1" s="1"/>
  <c r="O1780" i="1" s="1"/>
  <c r="W1778" i="1"/>
  <c r="Z1778" i="1"/>
  <c r="Q1778" i="1"/>
  <c r="S1778" i="1" s="1"/>
  <c r="P1779" i="1"/>
  <c r="Y1779" i="1"/>
  <c r="AA1778" i="1"/>
  <c r="AB1778" i="1"/>
  <c r="X1780" i="1" l="1"/>
  <c r="U1778" i="1"/>
  <c r="V1778" i="1" s="1"/>
  <c r="AB1779" i="1"/>
  <c r="AA1779" i="1"/>
  <c r="T1779" i="1"/>
  <c r="Y1780" i="1"/>
  <c r="P1780" i="1"/>
  <c r="R1780" i="1"/>
  <c r="W1779" i="1"/>
  <c r="Q1779" i="1"/>
  <c r="S1779" i="1" s="1"/>
  <c r="Z1779" i="1"/>
  <c r="L1781" i="1"/>
  <c r="M1781" i="1" s="1"/>
  <c r="N1781" i="1" s="1"/>
  <c r="O1781" i="1" s="1"/>
  <c r="X1781" i="1" s="1"/>
  <c r="R1781" i="1" l="1"/>
  <c r="T1780" i="1"/>
  <c r="L1782" i="1"/>
  <c r="M1782" i="1" s="1"/>
  <c r="N1782" i="1" s="1"/>
  <c r="O1782" i="1" s="1"/>
  <c r="X1782" i="1" s="1"/>
  <c r="U1779" i="1"/>
  <c r="V1779" i="1" s="1"/>
  <c r="Q1780" i="1"/>
  <c r="S1780" i="1" s="1"/>
  <c r="Z1780" i="1"/>
  <c r="W1780" i="1"/>
  <c r="Y1781" i="1"/>
  <c r="P1781" i="1"/>
  <c r="AB1780" i="1"/>
  <c r="AA1780" i="1"/>
  <c r="Z1781" i="1" l="1"/>
  <c r="Q1781" i="1"/>
  <c r="S1781" i="1" s="1"/>
  <c r="W1781" i="1"/>
  <c r="L1783" i="1"/>
  <c r="M1783" i="1" s="1"/>
  <c r="N1783" i="1" s="1"/>
  <c r="O1783" i="1" s="1"/>
  <c r="AA1781" i="1"/>
  <c r="AB1781" i="1"/>
  <c r="U1780" i="1"/>
  <c r="V1780" i="1" s="1"/>
  <c r="P1782" i="1"/>
  <c r="Y1782" i="1"/>
  <c r="R1782" i="1"/>
  <c r="T1781" i="1"/>
  <c r="R1783" i="1" l="1"/>
  <c r="T1782" i="1"/>
  <c r="P1783" i="1"/>
  <c r="Y1783" i="1"/>
  <c r="AA1782" i="1"/>
  <c r="AB1782" i="1"/>
  <c r="U1781" i="1"/>
  <c r="V1781" i="1" s="1"/>
  <c r="W1782" i="1"/>
  <c r="Z1782" i="1"/>
  <c r="Q1782" i="1"/>
  <c r="S1782" i="1" s="1"/>
  <c r="X1783" i="1"/>
  <c r="L1784" i="1"/>
  <c r="M1784" i="1" s="1"/>
  <c r="N1784" i="1" s="1"/>
  <c r="O1784" i="1" s="1"/>
  <c r="L1785" i="1" l="1"/>
  <c r="M1785" i="1" s="1"/>
  <c r="N1785" i="1" s="1"/>
  <c r="O1785" i="1" s="1"/>
  <c r="W1783" i="1"/>
  <c r="Z1783" i="1"/>
  <c r="Q1783" i="1"/>
  <c r="S1783" i="1" s="1"/>
  <c r="U1782" i="1"/>
  <c r="V1782" i="1" s="1"/>
  <c r="T1783" i="1"/>
  <c r="R1784" i="1"/>
  <c r="Y1784" i="1"/>
  <c r="P1784" i="1"/>
  <c r="AB1783" i="1"/>
  <c r="AA1783" i="1"/>
  <c r="X1784" i="1"/>
  <c r="X1785" i="1" l="1"/>
  <c r="U1783" i="1"/>
  <c r="V1783" i="1" s="1"/>
  <c r="Q1784" i="1"/>
  <c r="S1784" i="1" s="1"/>
  <c r="Z1784" i="1"/>
  <c r="W1784" i="1"/>
  <c r="AB1784" i="1"/>
  <c r="AA1784" i="1"/>
  <c r="Y1785" i="1"/>
  <c r="P1785" i="1"/>
  <c r="R1785" i="1"/>
  <c r="T1784" i="1"/>
  <c r="L1786" i="1"/>
  <c r="M1786" i="1" s="1"/>
  <c r="N1786" i="1" s="1"/>
  <c r="O1786" i="1" s="1"/>
  <c r="Y1786" i="1" l="1"/>
  <c r="P1786" i="1"/>
  <c r="Z1785" i="1"/>
  <c r="Q1785" i="1"/>
  <c r="W1785" i="1"/>
  <c r="X1786" i="1"/>
  <c r="U1784" i="1"/>
  <c r="V1784" i="1" s="1"/>
  <c r="AB1785" i="1"/>
  <c r="AA1785" i="1"/>
  <c r="L1787" i="1"/>
  <c r="M1787" i="1" s="1"/>
  <c r="N1787" i="1" s="1"/>
  <c r="O1787" i="1" s="1"/>
  <c r="R1786" i="1"/>
  <c r="T1785" i="1"/>
  <c r="S1785" i="1"/>
  <c r="L1788" i="1" l="1"/>
  <c r="M1788" i="1" s="1"/>
  <c r="N1788" i="1" s="1"/>
  <c r="O1788" i="1" s="1"/>
  <c r="P1787" i="1"/>
  <c r="Y1787" i="1"/>
  <c r="W1786" i="1"/>
  <c r="Z1786" i="1"/>
  <c r="Q1786" i="1"/>
  <c r="AA1786" i="1"/>
  <c r="AB1786" i="1"/>
  <c r="U1785" i="1"/>
  <c r="V1785" i="1" s="1"/>
  <c r="S1786" i="1"/>
  <c r="T1786" i="1"/>
  <c r="R1787" i="1"/>
  <c r="X1787" i="1"/>
  <c r="X1788" i="1" l="1"/>
  <c r="T1787" i="1"/>
  <c r="R1788" i="1"/>
  <c r="W1787" i="1"/>
  <c r="Q1787" i="1"/>
  <c r="S1787" i="1" s="1"/>
  <c r="Z1787" i="1"/>
  <c r="Y1788" i="1"/>
  <c r="P1788" i="1"/>
  <c r="U1786" i="1"/>
  <c r="V1786" i="1" s="1"/>
  <c r="AB1787" i="1"/>
  <c r="AA1787" i="1"/>
  <c r="L1789" i="1"/>
  <c r="M1789" i="1" s="1"/>
  <c r="N1789" i="1" s="1"/>
  <c r="O1789" i="1" s="1"/>
  <c r="Q1788" i="1" l="1"/>
  <c r="S1788" i="1" s="1"/>
  <c r="Z1788" i="1"/>
  <c r="W1788" i="1"/>
  <c r="R1789" i="1"/>
  <c r="T1788" i="1"/>
  <c r="Y1789" i="1"/>
  <c r="P1789" i="1"/>
  <c r="AB1788" i="1"/>
  <c r="AA1788" i="1"/>
  <c r="L1790" i="1"/>
  <c r="M1790" i="1" s="1"/>
  <c r="N1790" i="1" s="1"/>
  <c r="O1790" i="1" s="1"/>
  <c r="X1789" i="1"/>
  <c r="U1787" i="1"/>
  <c r="V1787" i="1" s="1"/>
  <c r="X1790" i="1" l="1"/>
  <c r="L1791" i="1"/>
  <c r="M1791" i="1" s="1"/>
  <c r="N1791" i="1" s="1"/>
  <c r="O1791" i="1" s="1"/>
  <c r="R1790" i="1"/>
  <c r="T1789" i="1"/>
  <c r="AA1789" i="1"/>
  <c r="AB1789" i="1"/>
  <c r="P1790" i="1"/>
  <c r="Y1790" i="1"/>
  <c r="Z1789" i="1"/>
  <c r="Q1789" i="1"/>
  <c r="S1789" i="1" s="1"/>
  <c r="W1789" i="1"/>
  <c r="U1788" i="1"/>
  <c r="V1788" i="1" s="1"/>
  <c r="X1791" i="1" l="1"/>
  <c r="AA1790" i="1"/>
  <c r="AB1790" i="1"/>
  <c r="R1791" i="1"/>
  <c r="T1790" i="1"/>
  <c r="L1792" i="1"/>
  <c r="M1792" i="1" s="1"/>
  <c r="N1792" i="1" s="1"/>
  <c r="O1792" i="1" s="1"/>
  <c r="W1790" i="1"/>
  <c r="Z1790" i="1"/>
  <c r="Q1790" i="1"/>
  <c r="S1790" i="1" s="1"/>
  <c r="U1789" i="1"/>
  <c r="V1789" i="1" s="1"/>
  <c r="P1791" i="1"/>
  <c r="Y1791" i="1"/>
  <c r="W1791" i="1" l="1"/>
  <c r="Z1791" i="1"/>
  <c r="Q1791" i="1"/>
  <c r="S1791" i="1" s="1"/>
  <c r="T1791" i="1"/>
  <c r="R1792" i="1"/>
  <c r="Y1792" i="1"/>
  <c r="P1792" i="1"/>
  <c r="AB1791" i="1"/>
  <c r="AA1791" i="1"/>
  <c r="L1793" i="1"/>
  <c r="M1793" i="1" s="1"/>
  <c r="N1793" i="1" s="1"/>
  <c r="O1793" i="1" s="1"/>
  <c r="X1792" i="1"/>
  <c r="U1790" i="1"/>
  <c r="V1790" i="1" s="1"/>
  <c r="L1794" i="1" l="1"/>
  <c r="M1794" i="1" s="1"/>
  <c r="N1794" i="1" s="1"/>
  <c r="O1794" i="1" s="1"/>
  <c r="Q1792" i="1"/>
  <c r="Z1792" i="1"/>
  <c r="W1792" i="1"/>
  <c r="U1791" i="1"/>
  <c r="V1791" i="1" s="1"/>
  <c r="AB1792" i="1"/>
  <c r="AA1792" i="1"/>
  <c r="R1793" i="1"/>
  <c r="T1792" i="1"/>
  <c r="S1792" i="1"/>
  <c r="Y1793" i="1"/>
  <c r="P1793" i="1"/>
  <c r="X1793" i="1"/>
  <c r="X1794" i="1" l="1"/>
  <c r="AB1793" i="1"/>
  <c r="AA1793" i="1"/>
  <c r="Z1793" i="1"/>
  <c r="Q1793" i="1"/>
  <c r="S1793" i="1" s="1"/>
  <c r="W1793" i="1"/>
  <c r="U1792" i="1"/>
  <c r="V1792" i="1" s="1"/>
  <c r="L1795" i="1"/>
  <c r="M1795" i="1" s="1"/>
  <c r="N1795" i="1" s="1"/>
  <c r="O1795" i="1" s="1"/>
  <c r="R1794" i="1"/>
  <c r="T1793" i="1"/>
  <c r="Y1794" i="1"/>
  <c r="P1794" i="1"/>
  <c r="X1795" i="1" l="1"/>
  <c r="AA1794" i="1"/>
  <c r="AB1794" i="1"/>
  <c r="L1796" i="1"/>
  <c r="M1796" i="1" s="1"/>
  <c r="N1796" i="1" s="1"/>
  <c r="O1796" i="1" s="1"/>
  <c r="X1796" i="1" s="1"/>
  <c r="P1795" i="1"/>
  <c r="Y1795" i="1"/>
  <c r="U1793" i="1"/>
  <c r="V1793" i="1" s="1"/>
  <c r="W1794" i="1"/>
  <c r="Z1794" i="1"/>
  <c r="Q1794" i="1"/>
  <c r="S1794" i="1" s="1"/>
  <c r="T1794" i="1"/>
  <c r="R1795" i="1"/>
  <c r="Y1796" i="1" l="1"/>
  <c r="P1796" i="1"/>
  <c r="AB1795" i="1"/>
  <c r="AA1795" i="1"/>
  <c r="L1797" i="1"/>
  <c r="M1797" i="1" s="1"/>
  <c r="N1797" i="1" s="1"/>
  <c r="O1797" i="1" s="1"/>
  <c r="T1795" i="1"/>
  <c r="R1796" i="1"/>
  <c r="U1794" i="1"/>
  <c r="V1794" i="1" s="1"/>
  <c r="W1795" i="1"/>
  <c r="Q1795" i="1"/>
  <c r="S1795" i="1" s="1"/>
  <c r="Z1795" i="1"/>
  <c r="U1795" i="1" l="1"/>
  <c r="V1795" i="1" s="1"/>
  <c r="Y1797" i="1"/>
  <c r="P1797" i="1"/>
  <c r="X1797" i="1"/>
  <c r="R1797" i="1"/>
  <c r="T1796" i="1"/>
  <c r="L1798" i="1"/>
  <c r="M1798" i="1" s="1"/>
  <c r="N1798" i="1" s="1"/>
  <c r="O1798" i="1" s="1"/>
  <c r="Q1796" i="1"/>
  <c r="S1796" i="1" s="1"/>
  <c r="W1796" i="1"/>
  <c r="Z1796" i="1" l="1"/>
  <c r="AA1796" i="1" s="1"/>
  <c r="AB1796" i="1" s="1"/>
  <c r="P1798" i="1"/>
  <c r="Y1798" i="1"/>
  <c r="Q1797" i="1"/>
  <c r="S1797" i="1" s="1"/>
  <c r="W1797" i="1"/>
  <c r="U1796" i="1"/>
  <c r="V1796" i="1" s="1"/>
  <c r="X1798" i="1"/>
  <c r="R1798" i="1"/>
  <c r="T1797" i="1"/>
  <c r="AA1797" i="1"/>
  <c r="AB1797" i="1"/>
  <c r="L1799" i="1"/>
  <c r="M1799" i="1" s="1"/>
  <c r="N1799" i="1" s="1"/>
  <c r="O1799" i="1" s="1"/>
  <c r="Z1797" i="1" l="1"/>
  <c r="Z1798" i="1" s="1"/>
  <c r="U1797" i="1"/>
  <c r="V1797" i="1" s="1"/>
  <c r="AA1798" i="1"/>
  <c r="AB1798" i="1"/>
  <c r="P1799" i="1"/>
  <c r="Y1799" i="1"/>
  <c r="W1798" i="1"/>
  <c r="Q1798" i="1"/>
  <c r="S1798" i="1" s="1"/>
  <c r="L1800" i="1"/>
  <c r="M1800" i="1" s="1"/>
  <c r="N1800" i="1" s="1"/>
  <c r="O1800" i="1" s="1"/>
  <c r="R1799" i="1"/>
  <c r="T1798" i="1"/>
  <c r="X1799" i="1"/>
  <c r="X1800" i="1" l="1"/>
  <c r="T1799" i="1"/>
  <c r="R1800" i="1"/>
  <c r="W1799" i="1"/>
  <c r="Q1799" i="1"/>
  <c r="Z1799" i="1" s="1"/>
  <c r="AA1799" i="1" s="1"/>
  <c r="AB1799" i="1" s="1"/>
  <c r="Y1800" i="1"/>
  <c r="P1800" i="1"/>
  <c r="U1798" i="1"/>
  <c r="V1798" i="1" s="1"/>
  <c r="L1801" i="1"/>
  <c r="M1801" i="1" s="1"/>
  <c r="N1801" i="1" s="1"/>
  <c r="O1801" i="1" s="1"/>
  <c r="Y1801" i="1" l="1"/>
  <c r="P1801" i="1"/>
  <c r="Q1800" i="1"/>
  <c r="S1800" i="1" s="1"/>
  <c r="Z1800" i="1"/>
  <c r="W1800" i="1"/>
  <c r="AB1800" i="1"/>
  <c r="AA1800" i="1"/>
  <c r="R1801" i="1"/>
  <c r="T1800" i="1"/>
  <c r="S1799" i="1"/>
  <c r="U1799" i="1" s="1"/>
  <c r="V1799" i="1" s="1"/>
  <c r="L1802" i="1"/>
  <c r="M1802" i="1" s="1"/>
  <c r="N1802" i="1" s="1"/>
  <c r="O1802" i="1" s="1"/>
  <c r="X1802" i="1" s="1"/>
  <c r="X1801" i="1"/>
  <c r="Q1801" i="1" l="1"/>
  <c r="Z1801" i="1" s="1"/>
  <c r="AA1801" i="1" s="1"/>
  <c r="AB1801" i="1" s="1"/>
  <c r="W1801" i="1"/>
  <c r="L1803" i="1"/>
  <c r="M1803" i="1" s="1"/>
  <c r="N1803" i="1" s="1"/>
  <c r="O1803" i="1" s="1"/>
  <c r="X1803" i="1" s="1"/>
  <c r="U1800" i="1"/>
  <c r="V1800" i="1" s="1"/>
  <c r="R1802" i="1"/>
  <c r="Y1802" i="1"/>
  <c r="P1802" i="1"/>
  <c r="T1801" i="1"/>
  <c r="S1801" i="1"/>
  <c r="T1802" i="1" l="1"/>
  <c r="R1803" i="1"/>
  <c r="P1803" i="1"/>
  <c r="Y1803" i="1"/>
  <c r="U1801" i="1"/>
  <c r="V1801" i="1" s="1"/>
  <c r="W1802" i="1"/>
  <c r="Q1802" i="1"/>
  <c r="S1802" i="1" s="1"/>
  <c r="L1804" i="1"/>
  <c r="M1804" i="1" s="1"/>
  <c r="N1804" i="1" s="1"/>
  <c r="O1804" i="1" s="1"/>
  <c r="T1803" i="1" l="1"/>
  <c r="R1804" i="1"/>
  <c r="W1803" i="1"/>
  <c r="Q1803" i="1"/>
  <c r="S1803" i="1" s="1"/>
  <c r="Y1804" i="1"/>
  <c r="P1804" i="1"/>
  <c r="U1802" i="1"/>
  <c r="V1802" i="1" s="1"/>
  <c r="L1805" i="1"/>
  <c r="M1805" i="1" s="1"/>
  <c r="N1805" i="1" s="1"/>
  <c r="O1805" i="1" s="1"/>
  <c r="Z1802" i="1"/>
  <c r="AA1802" i="1" s="1"/>
  <c r="AB1802" i="1" s="1"/>
  <c r="X1804" i="1"/>
  <c r="Q1804" i="1" l="1"/>
  <c r="S1804" i="1" s="1"/>
  <c r="W1804" i="1"/>
  <c r="AB1804" i="1"/>
  <c r="AA1804" i="1"/>
  <c r="R1805" i="1"/>
  <c r="T1804" i="1"/>
  <c r="Y1805" i="1"/>
  <c r="P1805" i="1"/>
  <c r="Z1803" i="1"/>
  <c r="L1806" i="1"/>
  <c r="M1806" i="1" s="1"/>
  <c r="N1806" i="1" s="1"/>
  <c r="O1806" i="1" s="1"/>
  <c r="X1805" i="1"/>
  <c r="U1803" i="1"/>
  <c r="V1803" i="1" s="1"/>
  <c r="Z1804" i="1" l="1"/>
  <c r="Z1805" i="1" s="1"/>
  <c r="AA1803" i="1"/>
  <c r="AB1803" i="1" s="1"/>
  <c r="U1804" i="1"/>
  <c r="V1804" i="1" s="1"/>
  <c r="P1806" i="1"/>
  <c r="Y1806" i="1"/>
  <c r="Q1805" i="1"/>
  <c r="S1805" i="1" s="1"/>
  <c r="W1805" i="1"/>
  <c r="R1806" i="1"/>
  <c r="T1805" i="1"/>
  <c r="X1806" i="1"/>
  <c r="L1807" i="1"/>
  <c r="M1807" i="1" s="1"/>
  <c r="N1807" i="1" s="1"/>
  <c r="O1807" i="1" s="1"/>
  <c r="AA1805" i="1"/>
  <c r="AB1805" i="1"/>
  <c r="L1808" i="1" l="1"/>
  <c r="M1808" i="1" s="1"/>
  <c r="N1808" i="1" s="1"/>
  <c r="O1808" i="1" s="1"/>
  <c r="R1807" i="1"/>
  <c r="T1806" i="1"/>
  <c r="AA1806" i="1"/>
  <c r="AB1806" i="1"/>
  <c r="W1806" i="1"/>
  <c r="Z1806" i="1"/>
  <c r="Q1806" i="1"/>
  <c r="S1806" i="1" s="1"/>
  <c r="P1807" i="1"/>
  <c r="Y1807" i="1"/>
  <c r="U1805" i="1"/>
  <c r="V1805" i="1" s="1"/>
  <c r="X1807" i="1"/>
  <c r="X1808" i="1" l="1"/>
  <c r="T1807" i="1"/>
  <c r="R1808" i="1"/>
  <c r="W1807" i="1"/>
  <c r="Q1807" i="1"/>
  <c r="Z1807" i="1" s="1"/>
  <c r="AA1807" i="1" s="1"/>
  <c r="AB1807" i="1" s="1"/>
  <c r="Y1808" i="1"/>
  <c r="P1808" i="1"/>
  <c r="U1806" i="1"/>
  <c r="V1806" i="1" s="1"/>
  <c r="L1809" i="1"/>
  <c r="M1809" i="1" s="1"/>
  <c r="N1809" i="1" s="1"/>
  <c r="O1809" i="1" s="1"/>
  <c r="Q1808" i="1" l="1"/>
  <c r="Z1808" i="1" s="1"/>
  <c r="AA1808" i="1" s="1"/>
  <c r="AB1808" i="1" s="1"/>
  <c r="W1808" i="1"/>
  <c r="R1809" i="1"/>
  <c r="T1808" i="1"/>
  <c r="Y1809" i="1"/>
  <c r="P1809" i="1"/>
  <c r="S1807" i="1"/>
  <c r="U1807" i="1" s="1"/>
  <c r="V1807" i="1" s="1"/>
  <c r="L1810" i="1"/>
  <c r="M1810" i="1" s="1"/>
  <c r="N1810" i="1" s="1"/>
  <c r="O1810" i="1" s="1"/>
  <c r="X1809" i="1"/>
  <c r="AB1809" i="1" l="1"/>
  <c r="AA1809" i="1"/>
  <c r="S1808" i="1"/>
  <c r="U1808" i="1" s="1"/>
  <c r="V1808" i="1" s="1"/>
  <c r="Y1810" i="1"/>
  <c r="P1810" i="1"/>
  <c r="Z1809" i="1"/>
  <c r="Q1809" i="1"/>
  <c r="S1809" i="1" s="1"/>
  <c r="W1809" i="1"/>
  <c r="L1811" i="1"/>
  <c r="M1811" i="1" s="1"/>
  <c r="N1811" i="1" s="1"/>
  <c r="O1811" i="1" s="1"/>
  <c r="X1810" i="1"/>
  <c r="R1810" i="1"/>
  <c r="T1809" i="1"/>
  <c r="U1809" i="1" l="1"/>
  <c r="V1809" i="1" s="1"/>
  <c r="X1811" i="1"/>
  <c r="L1812" i="1"/>
  <c r="M1812" i="1" s="1"/>
  <c r="N1812" i="1" s="1"/>
  <c r="O1812" i="1" s="1"/>
  <c r="P1811" i="1"/>
  <c r="Y1811" i="1"/>
  <c r="T1810" i="1"/>
  <c r="R1811" i="1"/>
  <c r="W1810" i="1"/>
  <c r="Z1810" i="1"/>
  <c r="Q1810" i="1"/>
  <c r="S1810" i="1" s="1"/>
  <c r="AA1810" i="1"/>
  <c r="AB1810" i="1"/>
  <c r="X1812" i="1" l="1"/>
  <c r="T1811" i="1"/>
  <c r="R1812" i="1"/>
  <c r="U1810" i="1"/>
  <c r="V1810" i="1" s="1"/>
  <c r="W1811" i="1"/>
  <c r="Q1811" i="1"/>
  <c r="S1811" i="1" s="1"/>
  <c r="Z1811" i="1"/>
  <c r="Y1812" i="1"/>
  <c r="P1812" i="1"/>
  <c r="AB1811" i="1"/>
  <c r="AA1811" i="1"/>
  <c r="L1813" i="1"/>
  <c r="M1813" i="1" s="1"/>
  <c r="N1813" i="1" s="1"/>
  <c r="O1813" i="1" s="1"/>
  <c r="X1813" i="1" s="1"/>
  <c r="AB1812" i="1" l="1"/>
  <c r="AA1812" i="1"/>
  <c r="R1813" i="1"/>
  <c r="T1812" i="1"/>
  <c r="Y1813" i="1"/>
  <c r="P1813" i="1"/>
  <c r="L1814" i="1"/>
  <c r="M1814" i="1" s="1"/>
  <c r="N1814" i="1" s="1"/>
  <c r="O1814" i="1" s="1"/>
  <c r="X1814" i="1" s="1"/>
  <c r="Q1812" i="1"/>
  <c r="S1812" i="1" s="1"/>
  <c r="Z1812" i="1"/>
  <c r="W1812" i="1"/>
  <c r="U1811" i="1"/>
  <c r="V1811" i="1" s="1"/>
  <c r="Z1813" i="1" l="1"/>
  <c r="Q1813" i="1"/>
  <c r="W1813" i="1"/>
  <c r="U1812" i="1"/>
  <c r="V1812" i="1" s="1"/>
  <c r="R1814" i="1"/>
  <c r="S1813" i="1"/>
  <c r="T1813" i="1"/>
  <c r="U1813" i="1" s="1"/>
  <c r="V1813" i="1" s="1"/>
  <c r="P1814" i="1"/>
  <c r="Y1814" i="1"/>
  <c r="AA1813" i="1"/>
  <c r="AB1813" i="1"/>
  <c r="L1815" i="1"/>
  <c r="M1815" i="1" s="1"/>
  <c r="N1815" i="1" s="1"/>
  <c r="O1815" i="1" s="1"/>
  <c r="X1815" i="1" s="1"/>
  <c r="L1816" i="1" l="1"/>
  <c r="M1816" i="1" s="1"/>
  <c r="N1816" i="1" s="1"/>
  <c r="O1816" i="1" s="1"/>
  <c r="AA1814" i="1"/>
  <c r="AB1814" i="1"/>
  <c r="P1815" i="1"/>
  <c r="Y1815" i="1"/>
  <c r="W1814" i="1"/>
  <c r="Z1814" i="1"/>
  <c r="Q1814" i="1"/>
  <c r="S1814" i="1" s="1"/>
  <c r="R1815" i="1"/>
  <c r="T1814" i="1"/>
  <c r="T1815" i="1" l="1"/>
  <c r="R1816" i="1"/>
  <c r="AB1815" i="1"/>
  <c r="AA1815" i="1"/>
  <c r="Y1816" i="1"/>
  <c r="P1816" i="1"/>
  <c r="X1816" i="1"/>
  <c r="U1814" i="1"/>
  <c r="V1814" i="1" s="1"/>
  <c r="W1815" i="1"/>
  <c r="Z1815" i="1"/>
  <c r="Q1815" i="1"/>
  <c r="S1815" i="1" s="1"/>
  <c r="L1817" i="1"/>
  <c r="M1817" i="1" s="1"/>
  <c r="N1817" i="1" s="1"/>
  <c r="O1817" i="1" s="1"/>
  <c r="Y1817" i="1" l="1"/>
  <c r="P1817" i="1"/>
  <c r="X1817" i="1"/>
  <c r="Q1816" i="1"/>
  <c r="S1816" i="1" s="1"/>
  <c r="Z1816" i="1"/>
  <c r="W1816" i="1"/>
  <c r="R1817" i="1"/>
  <c r="T1816" i="1"/>
  <c r="L1818" i="1"/>
  <c r="M1818" i="1" s="1"/>
  <c r="N1818" i="1" s="1"/>
  <c r="O1818" i="1" s="1"/>
  <c r="AB1816" i="1"/>
  <c r="AA1816" i="1"/>
  <c r="U1815" i="1"/>
  <c r="V1815" i="1" s="1"/>
  <c r="L1819" i="1" l="1"/>
  <c r="M1819" i="1" s="1"/>
  <c r="N1819" i="1" s="1"/>
  <c r="O1819" i="1" s="1"/>
  <c r="R1818" i="1"/>
  <c r="T1817" i="1"/>
  <c r="Y1818" i="1"/>
  <c r="P1818" i="1"/>
  <c r="Z1817" i="1"/>
  <c r="Q1817" i="1"/>
  <c r="S1817" i="1" s="1"/>
  <c r="W1817" i="1"/>
  <c r="X1818" i="1"/>
  <c r="U1816" i="1"/>
  <c r="V1816" i="1" s="1"/>
  <c r="AB1817" i="1"/>
  <c r="AA1817" i="1"/>
  <c r="X1819" i="1" l="1"/>
  <c r="W1818" i="1"/>
  <c r="Z1818" i="1"/>
  <c r="Q1818" i="1"/>
  <c r="U1817" i="1"/>
  <c r="V1817" i="1" s="1"/>
  <c r="AA1818" i="1"/>
  <c r="AB1818" i="1"/>
  <c r="S1818" i="1"/>
  <c r="T1818" i="1"/>
  <c r="R1819" i="1"/>
  <c r="L1820" i="1"/>
  <c r="M1820" i="1" s="1"/>
  <c r="N1820" i="1" s="1"/>
  <c r="O1820" i="1" s="1"/>
  <c r="P1819" i="1"/>
  <c r="Y1819" i="1"/>
  <c r="U1818" i="1" l="1"/>
  <c r="V1818" i="1" s="1"/>
  <c r="W1819" i="1"/>
  <c r="Q1819" i="1"/>
  <c r="S1819" i="1" s="1"/>
  <c r="Y1820" i="1"/>
  <c r="P1820" i="1"/>
  <c r="L1821" i="1"/>
  <c r="M1821" i="1" s="1"/>
  <c r="N1821" i="1" s="1"/>
  <c r="O1821" i="1" s="1"/>
  <c r="X1820" i="1"/>
  <c r="T1819" i="1"/>
  <c r="R1820" i="1"/>
  <c r="X1821" i="1" l="1"/>
  <c r="U1819" i="1"/>
  <c r="V1819" i="1" s="1"/>
  <c r="AB1820" i="1"/>
  <c r="AA1820" i="1"/>
  <c r="Z1819" i="1"/>
  <c r="AA1819" i="1" s="1"/>
  <c r="AB1819" i="1" s="1"/>
  <c r="R1821" i="1"/>
  <c r="T1820" i="1"/>
  <c r="Y1821" i="1"/>
  <c r="P1821" i="1"/>
  <c r="L1822" i="1"/>
  <c r="M1822" i="1" s="1"/>
  <c r="N1822" i="1" s="1"/>
  <c r="O1822" i="1" s="1"/>
  <c r="Q1820" i="1"/>
  <c r="S1820" i="1" s="1"/>
  <c r="W1820" i="1"/>
  <c r="Z1820" i="1" l="1"/>
  <c r="P1822" i="1"/>
  <c r="Y1822" i="1"/>
  <c r="AA1821" i="1"/>
  <c r="AB1821" i="1"/>
  <c r="L1823" i="1"/>
  <c r="M1823" i="1" s="1"/>
  <c r="N1823" i="1" s="1"/>
  <c r="O1823" i="1" s="1"/>
  <c r="Z1821" i="1"/>
  <c r="Q1821" i="1"/>
  <c r="W1821" i="1"/>
  <c r="U1820" i="1"/>
  <c r="V1820" i="1" s="1"/>
  <c r="X1822" i="1"/>
  <c r="R1822" i="1"/>
  <c r="S1821" i="1"/>
  <c r="T1821" i="1"/>
  <c r="U1821" i="1" l="1"/>
  <c r="V1821" i="1" s="1"/>
  <c r="L1824" i="1"/>
  <c r="M1824" i="1" s="1"/>
  <c r="N1824" i="1" s="1"/>
  <c r="O1824" i="1" s="1"/>
  <c r="AA1822" i="1"/>
  <c r="AB1822" i="1"/>
  <c r="P1823" i="1"/>
  <c r="Y1823" i="1"/>
  <c r="W1822" i="1"/>
  <c r="Z1822" i="1"/>
  <c r="Q1822" i="1"/>
  <c r="S1822" i="1" s="1"/>
  <c r="R1823" i="1"/>
  <c r="T1822" i="1"/>
  <c r="X1823" i="1"/>
  <c r="X1824" i="1" l="1"/>
  <c r="T1823" i="1"/>
  <c r="Y1824" i="1"/>
  <c r="P1824" i="1"/>
  <c r="R1824" i="1"/>
  <c r="U1822" i="1"/>
  <c r="V1822" i="1" s="1"/>
  <c r="W1823" i="1"/>
  <c r="Q1823" i="1"/>
  <c r="S1823" i="1" s="1"/>
  <c r="L1825" i="1"/>
  <c r="M1825" i="1" s="1"/>
  <c r="N1825" i="1" s="1"/>
  <c r="O1825" i="1" s="1"/>
  <c r="X1825" i="1" s="1"/>
  <c r="Z1823" i="1" l="1"/>
  <c r="AA1823" i="1" s="1"/>
  <c r="AB1823" i="1" s="1"/>
  <c r="Y1825" i="1"/>
  <c r="P1825" i="1"/>
  <c r="Q1824" i="1"/>
  <c r="Z1824" i="1"/>
  <c r="W1824" i="1"/>
  <c r="R1825" i="1"/>
  <c r="T1824" i="1"/>
  <c r="S1824" i="1"/>
  <c r="L1826" i="1"/>
  <c r="M1826" i="1" s="1"/>
  <c r="N1826" i="1" s="1"/>
  <c r="O1826" i="1" s="1"/>
  <c r="AB1824" i="1"/>
  <c r="AA1824" i="1"/>
  <c r="U1823" i="1"/>
  <c r="V1823" i="1" s="1"/>
  <c r="L1827" i="1" l="1"/>
  <c r="M1827" i="1" s="1"/>
  <c r="N1827" i="1" s="1"/>
  <c r="O1827" i="1" s="1"/>
  <c r="U1824" i="1"/>
  <c r="V1824" i="1" s="1"/>
  <c r="R1826" i="1"/>
  <c r="T1825" i="1"/>
  <c r="Z1825" i="1"/>
  <c r="Q1825" i="1"/>
  <c r="S1825" i="1" s="1"/>
  <c r="W1825" i="1"/>
  <c r="Y1826" i="1"/>
  <c r="P1826" i="1"/>
  <c r="X1826" i="1"/>
  <c r="AB1825" i="1"/>
  <c r="AA1825" i="1"/>
  <c r="X1827" i="1" l="1"/>
  <c r="W1826" i="1"/>
  <c r="Q1826" i="1"/>
  <c r="S1826" i="1" s="1"/>
  <c r="T1826" i="1"/>
  <c r="R1827" i="1"/>
  <c r="L1828" i="1"/>
  <c r="M1828" i="1" s="1"/>
  <c r="N1828" i="1" s="1"/>
  <c r="O1828" i="1" s="1"/>
  <c r="U1825" i="1"/>
  <c r="V1825" i="1" s="1"/>
  <c r="P1827" i="1"/>
  <c r="Y1827" i="1"/>
  <c r="Z1826" i="1" l="1"/>
  <c r="AA1826" i="1" s="1"/>
  <c r="AB1826" i="1" s="1"/>
  <c r="AB1827" i="1"/>
  <c r="AA1827" i="1"/>
  <c r="W1827" i="1"/>
  <c r="Q1827" i="1"/>
  <c r="S1827" i="1" s="1"/>
  <c r="Y1828" i="1"/>
  <c r="P1828" i="1"/>
  <c r="T1827" i="1"/>
  <c r="R1828" i="1"/>
  <c r="X1828" i="1"/>
  <c r="L1829" i="1"/>
  <c r="M1829" i="1" s="1"/>
  <c r="N1829" i="1" s="1"/>
  <c r="O1829" i="1" s="1"/>
  <c r="U1826" i="1"/>
  <c r="V1826" i="1" s="1"/>
  <c r="Z1827" i="1" l="1"/>
  <c r="Y1829" i="1"/>
  <c r="P1829" i="1"/>
  <c r="X1829" i="1"/>
  <c r="R1829" i="1"/>
  <c r="T1828" i="1"/>
  <c r="Q1828" i="1"/>
  <c r="S1828" i="1" s="1"/>
  <c r="W1828" i="1"/>
  <c r="L1830" i="1"/>
  <c r="M1830" i="1" s="1"/>
  <c r="N1830" i="1" s="1"/>
  <c r="O1830" i="1" s="1"/>
  <c r="U1827" i="1"/>
  <c r="V1827" i="1" s="1"/>
  <c r="Z1828" i="1" l="1"/>
  <c r="AA1828" i="1" s="1"/>
  <c r="AB1828" i="1" s="1"/>
  <c r="L1831" i="1"/>
  <c r="M1831" i="1" s="1"/>
  <c r="N1831" i="1" s="1"/>
  <c r="O1831" i="1" s="1"/>
  <c r="Q1829" i="1"/>
  <c r="Z1829" i="1" s="1"/>
  <c r="W1829" i="1"/>
  <c r="P1830" i="1"/>
  <c r="Y1830" i="1"/>
  <c r="U1828" i="1"/>
  <c r="V1828" i="1" s="1"/>
  <c r="X1830" i="1"/>
  <c r="R1830" i="1"/>
  <c r="T1829" i="1"/>
  <c r="AA1829" i="1" l="1"/>
  <c r="AB1829" i="1" s="1"/>
  <c r="S1829" i="1"/>
  <c r="U1829" i="1"/>
  <c r="V1829" i="1" s="1"/>
  <c r="AA1830" i="1"/>
  <c r="AB1830" i="1"/>
  <c r="R1831" i="1"/>
  <c r="T1830" i="1"/>
  <c r="W1830" i="1"/>
  <c r="Z1830" i="1"/>
  <c r="Q1830" i="1"/>
  <c r="S1830" i="1" s="1"/>
  <c r="X1831" i="1"/>
  <c r="L1832" i="1"/>
  <c r="M1832" i="1" s="1"/>
  <c r="N1832" i="1" s="1"/>
  <c r="O1832" i="1" s="1"/>
  <c r="P1831" i="1"/>
  <c r="Y1831" i="1"/>
  <c r="W1831" i="1" l="1"/>
  <c r="Q1831" i="1"/>
  <c r="S1831" i="1" s="1"/>
  <c r="T1831" i="1"/>
  <c r="R1832" i="1"/>
  <c r="Y1832" i="1"/>
  <c r="P1832" i="1"/>
  <c r="L1833" i="1"/>
  <c r="M1833" i="1" s="1"/>
  <c r="N1833" i="1" s="1"/>
  <c r="O1833" i="1" s="1"/>
  <c r="X1832" i="1"/>
  <c r="U1830" i="1"/>
  <c r="V1830" i="1" s="1"/>
  <c r="Z1831" i="1" l="1"/>
  <c r="AA1831" i="1" s="1"/>
  <c r="AB1831" i="1" s="1"/>
  <c r="X1833" i="1"/>
  <c r="U1831" i="1"/>
  <c r="V1831" i="1" s="1"/>
  <c r="L1834" i="1"/>
  <c r="M1834" i="1" s="1"/>
  <c r="N1834" i="1" s="1"/>
  <c r="O1834" i="1" s="1"/>
  <c r="R1833" i="1"/>
  <c r="T1832" i="1"/>
  <c r="Q1832" i="1"/>
  <c r="S1832" i="1" s="1"/>
  <c r="Z1832" i="1"/>
  <c r="W1832" i="1"/>
  <c r="Y1833" i="1"/>
  <c r="P1833" i="1"/>
  <c r="AB1832" i="1"/>
  <c r="AA1832" i="1"/>
  <c r="U1832" i="1" l="1"/>
  <c r="V1832" i="1" s="1"/>
  <c r="R1834" i="1"/>
  <c r="T1833" i="1"/>
  <c r="Q1833" i="1"/>
  <c r="S1833" i="1" s="1"/>
  <c r="W1833" i="1"/>
  <c r="X1834" i="1"/>
  <c r="L1835" i="1"/>
  <c r="M1835" i="1" s="1"/>
  <c r="N1835" i="1" s="1"/>
  <c r="O1835" i="1" s="1"/>
  <c r="Y1834" i="1"/>
  <c r="P1834" i="1"/>
  <c r="X1835" i="1" l="1"/>
  <c r="Z1833" i="1"/>
  <c r="AA1833" i="1" s="1"/>
  <c r="AB1833" i="1" s="1"/>
  <c r="W1834" i="1"/>
  <c r="Z1834" i="1"/>
  <c r="Q1834" i="1"/>
  <c r="S1834" i="1" s="1"/>
  <c r="U1833" i="1"/>
  <c r="V1833" i="1" s="1"/>
  <c r="AA1834" i="1"/>
  <c r="AB1834" i="1"/>
  <c r="L1836" i="1"/>
  <c r="M1836" i="1" s="1"/>
  <c r="N1836" i="1" s="1"/>
  <c r="O1836" i="1" s="1"/>
  <c r="T1834" i="1"/>
  <c r="R1835" i="1"/>
  <c r="P1835" i="1"/>
  <c r="Y1835" i="1"/>
  <c r="W1835" i="1" l="1"/>
  <c r="Q1835" i="1"/>
  <c r="Z1835" i="1"/>
  <c r="Y1836" i="1"/>
  <c r="P1836" i="1"/>
  <c r="T1835" i="1"/>
  <c r="S1835" i="1"/>
  <c r="R1836" i="1"/>
  <c r="L1837" i="1"/>
  <c r="M1837" i="1" s="1"/>
  <c r="N1837" i="1" s="1"/>
  <c r="O1837" i="1" s="1"/>
  <c r="AB1835" i="1"/>
  <c r="AA1835" i="1"/>
  <c r="U1834" i="1"/>
  <c r="V1834" i="1" s="1"/>
  <c r="X1836" i="1"/>
  <c r="AB1836" i="1" l="1"/>
  <c r="AA1836" i="1"/>
  <c r="Y1837" i="1"/>
  <c r="P1837" i="1"/>
  <c r="U1835" i="1"/>
  <c r="V1835" i="1" s="1"/>
  <c r="L1838" i="1"/>
  <c r="M1838" i="1" s="1"/>
  <c r="N1838" i="1" s="1"/>
  <c r="O1838" i="1" s="1"/>
  <c r="X1837" i="1"/>
  <c r="R1837" i="1"/>
  <c r="T1836" i="1"/>
  <c r="S1836" i="1"/>
  <c r="Q1836" i="1"/>
  <c r="Z1836" i="1"/>
  <c r="W1836" i="1"/>
  <c r="U1836" i="1" l="1"/>
  <c r="V1836" i="1" s="1"/>
  <c r="P1838" i="1"/>
  <c r="Y1838" i="1"/>
  <c r="X1838" i="1"/>
  <c r="L1839" i="1"/>
  <c r="M1839" i="1" s="1"/>
  <c r="N1839" i="1" s="1"/>
  <c r="O1839" i="1" s="1"/>
  <c r="AA1837" i="1"/>
  <c r="AB1837" i="1"/>
  <c r="R1838" i="1"/>
  <c r="T1837" i="1"/>
  <c r="Z1837" i="1"/>
  <c r="Q1837" i="1"/>
  <c r="S1837" i="1" s="1"/>
  <c r="W1837" i="1"/>
  <c r="U1837" i="1" l="1"/>
  <c r="V1837" i="1" s="1"/>
  <c r="AA1838" i="1"/>
  <c r="AB1838" i="1"/>
  <c r="L1840" i="1"/>
  <c r="M1840" i="1" s="1"/>
  <c r="N1840" i="1" s="1"/>
  <c r="O1840" i="1" s="1"/>
  <c r="W1838" i="1"/>
  <c r="Z1838" i="1"/>
  <c r="Q1838" i="1"/>
  <c r="S1838" i="1" s="1"/>
  <c r="R1839" i="1"/>
  <c r="T1838" i="1"/>
  <c r="P1839" i="1"/>
  <c r="Y1839" i="1"/>
  <c r="X1839" i="1"/>
  <c r="AB1839" i="1" l="1"/>
  <c r="AA1839" i="1"/>
  <c r="W1839" i="1"/>
  <c r="Z1839" i="1"/>
  <c r="Q1839" i="1"/>
  <c r="S1839" i="1" s="1"/>
  <c r="L1841" i="1"/>
  <c r="M1841" i="1" s="1"/>
  <c r="N1841" i="1" s="1"/>
  <c r="O1841" i="1" s="1"/>
  <c r="U1838" i="1"/>
  <c r="V1838" i="1" s="1"/>
  <c r="T1839" i="1"/>
  <c r="R1840" i="1"/>
  <c r="X1840" i="1"/>
  <c r="Y1840" i="1"/>
  <c r="P1840" i="1"/>
  <c r="X1841" i="1" l="1"/>
  <c r="R1841" i="1"/>
  <c r="T1840" i="1"/>
  <c r="Y1841" i="1"/>
  <c r="P1841" i="1"/>
  <c r="Q1840" i="1"/>
  <c r="S1840" i="1" s="1"/>
  <c r="Z1840" i="1"/>
  <c r="W1840" i="1"/>
  <c r="L1842" i="1"/>
  <c r="M1842" i="1" s="1"/>
  <c r="N1842" i="1" s="1"/>
  <c r="O1842" i="1" s="1"/>
  <c r="AB1840" i="1"/>
  <c r="AA1840" i="1"/>
  <c r="U1839" i="1"/>
  <c r="V1839" i="1" s="1"/>
  <c r="AB1841" i="1" l="1"/>
  <c r="AA1841" i="1"/>
  <c r="L1843" i="1"/>
  <c r="M1843" i="1" s="1"/>
  <c r="N1843" i="1" s="1"/>
  <c r="O1843" i="1" s="1"/>
  <c r="Y1842" i="1"/>
  <c r="P1842" i="1"/>
  <c r="Z1841" i="1"/>
  <c r="Q1841" i="1"/>
  <c r="S1841" i="1" s="1"/>
  <c r="W1841" i="1"/>
  <c r="U1840" i="1"/>
  <c r="V1840" i="1" s="1"/>
  <c r="X1842" i="1"/>
  <c r="R1842" i="1"/>
  <c r="T1841" i="1"/>
  <c r="L1844" i="1" l="1"/>
  <c r="M1844" i="1" s="1"/>
  <c r="N1844" i="1" s="1"/>
  <c r="O1844" i="1" s="1"/>
  <c r="W1842" i="1"/>
  <c r="Z1842" i="1"/>
  <c r="Q1842" i="1"/>
  <c r="P1843" i="1"/>
  <c r="Y1843" i="1"/>
  <c r="U1841" i="1"/>
  <c r="V1841" i="1" s="1"/>
  <c r="AA1842" i="1"/>
  <c r="AB1842" i="1"/>
  <c r="S1842" i="1"/>
  <c r="T1842" i="1"/>
  <c r="R1843" i="1"/>
  <c r="X1843" i="1"/>
  <c r="X1844" i="1" l="1"/>
  <c r="AB1843" i="1"/>
  <c r="AA1843" i="1"/>
  <c r="T1843" i="1"/>
  <c r="Y1844" i="1"/>
  <c r="P1844" i="1"/>
  <c r="R1844" i="1"/>
  <c r="W1843" i="1"/>
  <c r="Q1843" i="1"/>
  <c r="S1843" i="1" s="1"/>
  <c r="Z1843" i="1"/>
  <c r="U1842" i="1"/>
  <c r="V1842" i="1" s="1"/>
  <c r="L1845" i="1"/>
  <c r="M1845" i="1" s="1"/>
  <c r="N1845" i="1" s="1"/>
  <c r="O1845" i="1" s="1"/>
  <c r="X1845" i="1" l="1"/>
  <c r="R1845" i="1"/>
  <c r="T1844" i="1"/>
  <c r="U1843" i="1"/>
  <c r="V1843" i="1" s="1"/>
  <c r="Y1845" i="1"/>
  <c r="P1845" i="1"/>
  <c r="Q1844" i="1"/>
  <c r="S1844" i="1" s="1"/>
  <c r="Z1844" i="1"/>
  <c r="W1844" i="1"/>
  <c r="L1846" i="1"/>
  <c r="M1846" i="1" s="1"/>
  <c r="N1846" i="1" s="1"/>
  <c r="O1846" i="1" s="1"/>
  <c r="AB1844" i="1"/>
  <c r="AA1844" i="1"/>
  <c r="P1846" i="1" l="1"/>
  <c r="Y1846" i="1"/>
  <c r="L1847" i="1"/>
  <c r="M1847" i="1" s="1"/>
  <c r="N1847" i="1" s="1"/>
  <c r="O1847" i="1" s="1"/>
  <c r="Z1845" i="1"/>
  <c r="Q1845" i="1"/>
  <c r="S1845" i="1" s="1"/>
  <c r="W1845" i="1"/>
  <c r="X1846" i="1"/>
  <c r="U1844" i="1"/>
  <c r="V1844" i="1" s="1"/>
  <c r="AA1845" i="1"/>
  <c r="AB1845" i="1"/>
  <c r="R1846" i="1"/>
  <c r="T1845" i="1"/>
  <c r="P1847" i="1" l="1"/>
  <c r="Y1847" i="1"/>
  <c r="U1845" i="1"/>
  <c r="V1845" i="1" s="1"/>
  <c r="AA1846" i="1"/>
  <c r="AB1846" i="1"/>
  <c r="W1846" i="1"/>
  <c r="Z1846" i="1"/>
  <c r="Q1846" i="1"/>
  <c r="S1846" i="1" s="1"/>
  <c r="R1847" i="1"/>
  <c r="T1846" i="1"/>
  <c r="L1848" i="1"/>
  <c r="M1848" i="1" s="1"/>
  <c r="N1848" i="1" s="1"/>
  <c r="O1848" i="1" s="1"/>
  <c r="X1847" i="1"/>
  <c r="U1846" i="1" l="1"/>
  <c r="V1846" i="1" s="1"/>
  <c r="AB1847" i="1"/>
  <c r="AA1847" i="1"/>
  <c r="Y1848" i="1"/>
  <c r="P1848" i="1"/>
  <c r="X1848" i="1"/>
  <c r="T1847" i="1"/>
  <c r="R1848" i="1"/>
  <c r="L1849" i="1"/>
  <c r="M1849" i="1" s="1"/>
  <c r="N1849" i="1" s="1"/>
  <c r="O1849" i="1" s="1"/>
  <c r="W1847" i="1"/>
  <c r="Z1847" i="1"/>
  <c r="Q1847" i="1"/>
  <c r="S1847" i="1" s="1"/>
  <c r="Y1849" i="1" l="1"/>
  <c r="P1849" i="1"/>
  <c r="U1847" i="1"/>
  <c r="V1847" i="1" s="1"/>
  <c r="AB1848" i="1"/>
  <c r="AA1848" i="1"/>
  <c r="L1850" i="1"/>
  <c r="M1850" i="1" s="1"/>
  <c r="N1850" i="1" s="1"/>
  <c r="O1850" i="1" s="1"/>
  <c r="R1849" i="1"/>
  <c r="T1848" i="1"/>
  <c r="X1849" i="1"/>
  <c r="Q1848" i="1"/>
  <c r="S1848" i="1" s="1"/>
  <c r="Z1848" i="1"/>
  <c r="W1848" i="1"/>
  <c r="L1851" i="1" l="1"/>
  <c r="M1851" i="1" s="1"/>
  <c r="N1851" i="1" s="1"/>
  <c r="O1851" i="1" s="1"/>
  <c r="Y1850" i="1"/>
  <c r="P1850" i="1"/>
  <c r="Z1849" i="1"/>
  <c r="Q1849" i="1"/>
  <c r="S1849" i="1" s="1"/>
  <c r="W1849" i="1"/>
  <c r="U1848" i="1"/>
  <c r="V1848" i="1" s="1"/>
  <c r="X1850" i="1"/>
  <c r="R1850" i="1"/>
  <c r="T1849" i="1"/>
  <c r="AB1849" i="1"/>
  <c r="AA1849" i="1"/>
  <c r="X1851" i="1" l="1"/>
  <c r="U1849" i="1"/>
  <c r="V1849" i="1" s="1"/>
  <c r="AA1850" i="1"/>
  <c r="AB1850" i="1"/>
  <c r="T1850" i="1"/>
  <c r="R1851" i="1"/>
  <c r="L1852" i="1"/>
  <c r="M1852" i="1" s="1"/>
  <c r="N1852" i="1" s="1"/>
  <c r="O1852" i="1" s="1"/>
  <c r="W1850" i="1"/>
  <c r="Z1850" i="1"/>
  <c r="Q1850" i="1"/>
  <c r="S1850" i="1" s="1"/>
  <c r="P1851" i="1"/>
  <c r="Y1851" i="1"/>
  <c r="AB1851" i="1" l="1"/>
  <c r="AA1851" i="1"/>
  <c r="W1851" i="1"/>
  <c r="Q1851" i="1"/>
  <c r="S1851" i="1" s="1"/>
  <c r="Z1851" i="1"/>
  <c r="Y1852" i="1"/>
  <c r="P1852" i="1"/>
  <c r="L1853" i="1"/>
  <c r="M1853" i="1" s="1"/>
  <c r="N1853" i="1" s="1"/>
  <c r="O1853" i="1" s="1"/>
  <c r="T1851" i="1"/>
  <c r="R1852" i="1"/>
  <c r="X1852" i="1"/>
  <c r="U1850" i="1"/>
  <c r="V1850" i="1" s="1"/>
  <c r="U1851" i="1" l="1"/>
  <c r="V1851" i="1" s="1"/>
  <c r="X1853" i="1"/>
  <c r="R1853" i="1"/>
  <c r="T1852" i="1"/>
  <c r="Q1852" i="1"/>
  <c r="S1852" i="1" s="1"/>
  <c r="Z1852" i="1"/>
  <c r="W1852" i="1"/>
  <c r="Y1853" i="1"/>
  <c r="P1853" i="1"/>
  <c r="AB1852" i="1"/>
  <c r="AA1852" i="1"/>
  <c r="L1854" i="1"/>
  <c r="M1854" i="1" s="1"/>
  <c r="N1854" i="1" s="1"/>
  <c r="O1854" i="1" s="1"/>
  <c r="X1854" i="1" l="1"/>
  <c r="L1855" i="1"/>
  <c r="M1855" i="1" s="1"/>
  <c r="N1855" i="1" s="1"/>
  <c r="O1855" i="1" s="1"/>
  <c r="AA1853" i="1"/>
  <c r="AB1853" i="1"/>
  <c r="U1852" i="1"/>
  <c r="V1852" i="1" s="1"/>
  <c r="P1854" i="1"/>
  <c r="Y1854" i="1"/>
  <c r="Z1853" i="1"/>
  <c r="Q1853" i="1"/>
  <c r="S1853" i="1" s="1"/>
  <c r="W1853" i="1"/>
  <c r="R1854" i="1"/>
  <c r="T1853" i="1"/>
  <c r="X1855" i="1" l="1"/>
  <c r="R1855" i="1"/>
  <c r="T1854" i="1"/>
  <c r="AA1854" i="1"/>
  <c r="AB1854" i="1"/>
  <c r="W1854" i="1"/>
  <c r="Z1854" i="1"/>
  <c r="Q1854" i="1"/>
  <c r="S1854" i="1" s="1"/>
  <c r="U1853" i="1"/>
  <c r="V1853" i="1" s="1"/>
  <c r="L1856" i="1"/>
  <c r="M1856" i="1" s="1"/>
  <c r="N1856" i="1" s="1"/>
  <c r="O1856" i="1" s="1"/>
  <c r="P1855" i="1"/>
  <c r="Y1855" i="1"/>
  <c r="AB1855" i="1" l="1"/>
  <c r="AA1855" i="1"/>
  <c r="W1855" i="1"/>
  <c r="Z1855" i="1"/>
  <c r="Q1855" i="1"/>
  <c r="S1855" i="1" s="1"/>
  <c r="Y1856" i="1"/>
  <c r="P1856" i="1"/>
  <c r="U1854" i="1"/>
  <c r="V1854" i="1" s="1"/>
  <c r="T1855" i="1"/>
  <c r="R1856" i="1"/>
  <c r="L1857" i="1"/>
  <c r="M1857" i="1" s="1"/>
  <c r="N1857" i="1" s="1"/>
  <c r="O1857" i="1" s="1"/>
  <c r="X1856" i="1"/>
  <c r="X1857" i="1" l="1"/>
  <c r="R1857" i="1"/>
  <c r="T1856" i="1"/>
  <c r="Q1856" i="1"/>
  <c r="S1856" i="1" s="1"/>
  <c r="Z1856" i="1"/>
  <c r="W1856" i="1"/>
  <c r="U1855" i="1"/>
  <c r="V1855" i="1" s="1"/>
  <c r="AB1856" i="1"/>
  <c r="AA1856" i="1"/>
  <c r="Y1857" i="1"/>
  <c r="P1857" i="1"/>
  <c r="L1858" i="1"/>
  <c r="M1858" i="1" s="1"/>
  <c r="N1858" i="1" s="1"/>
  <c r="O1858" i="1" s="1"/>
  <c r="L1859" i="1" l="1"/>
  <c r="M1859" i="1" s="1"/>
  <c r="N1859" i="1" s="1"/>
  <c r="O1859" i="1" s="1"/>
  <c r="Z1857" i="1"/>
  <c r="Q1857" i="1"/>
  <c r="W1857" i="1"/>
  <c r="Y1858" i="1"/>
  <c r="P1858" i="1"/>
  <c r="X1858" i="1"/>
  <c r="AB1857" i="1"/>
  <c r="AA1857" i="1"/>
  <c r="U1856" i="1"/>
  <c r="V1856" i="1" s="1"/>
  <c r="R1858" i="1"/>
  <c r="T1857" i="1"/>
  <c r="S1857" i="1"/>
  <c r="U1857" i="1" l="1"/>
  <c r="V1857" i="1" s="1"/>
  <c r="X1859" i="1"/>
  <c r="W1858" i="1"/>
  <c r="Z1858" i="1"/>
  <c r="Q1858" i="1"/>
  <c r="S1858" i="1" s="1"/>
  <c r="AA1858" i="1"/>
  <c r="AB1858" i="1"/>
  <c r="L1860" i="1"/>
  <c r="M1860" i="1" s="1"/>
  <c r="N1860" i="1" s="1"/>
  <c r="O1860" i="1" s="1"/>
  <c r="T1858" i="1"/>
  <c r="R1859" i="1"/>
  <c r="P1859" i="1"/>
  <c r="Y1859" i="1"/>
  <c r="U1858" i="1" l="1"/>
  <c r="V1858" i="1" s="1"/>
  <c r="X1860" i="1"/>
  <c r="AB1859" i="1"/>
  <c r="AA1859" i="1"/>
  <c r="Y1860" i="1"/>
  <c r="P1860" i="1"/>
  <c r="W1859" i="1"/>
  <c r="Q1859" i="1"/>
  <c r="S1859" i="1" s="1"/>
  <c r="Z1859" i="1"/>
  <c r="T1859" i="1"/>
  <c r="R1860" i="1"/>
  <c r="L1861" i="1"/>
  <c r="M1861" i="1" s="1"/>
  <c r="N1861" i="1" s="1"/>
  <c r="O1861" i="1" s="1"/>
  <c r="Y1861" i="1" l="1"/>
  <c r="P1861" i="1"/>
  <c r="L1862" i="1"/>
  <c r="M1862" i="1" s="1"/>
  <c r="N1862" i="1" s="1"/>
  <c r="O1862" i="1" s="1"/>
  <c r="Q1860" i="1"/>
  <c r="S1860" i="1" s="1"/>
  <c r="Z1860" i="1"/>
  <c r="W1860" i="1"/>
  <c r="R1861" i="1"/>
  <c r="T1860" i="1"/>
  <c r="AB1860" i="1"/>
  <c r="AA1860" i="1"/>
  <c r="U1859" i="1"/>
  <c r="V1859" i="1" s="1"/>
  <c r="X1861" i="1"/>
  <c r="X1862" i="1" l="1"/>
  <c r="L1863" i="1"/>
  <c r="M1863" i="1" s="1"/>
  <c r="N1863" i="1" s="1"/>
  <c r="O1863" i="1" s="1"/>
  <c r="Z1861" i="1"/>
  <c r="Q1861" i="1"/>
  <c r="W1861" i="1"/>
  <c r="U1860" i="1"/>
  <c r="V1860" i="1" s="1"/>
  <c r="R1862" i="1"/>
  <c r="S1861" i="1"/>
  <c r="T1861" i="1"/>
  <c r="P1862" i="1"/>
  <c r="Y1862" i="1"/>
  <c r="AA1861" i="1"/>
  <c r="AB1861" i="1"/>
  <c r="U1861" i="1" l="1"/>
  <c r="V1861" i="1" s="1"/>
  <c r="AA1862" i="1"/>
  <c r="AB1862" i="1"/>
  <c r="W1862" i="1"/>
  <c r="Z1862" i="1"/>
  <c r="Q1862" i="1"/>
  <c r="S1862" i="1"/>
  <c r="R1863" i="1"/>
  <c r="T1862" i="1"/>
  <c r="X1863" i="1"/>
  <c r="L1864" i="1"/>
  <c r="M1864" i="1" s="1"/>
  <c r="N1864" i="1" s="1"/>
  <c r="O1864" i="1" s="1"/>
  <c r="P1863" i="1"/>
  <c r="Y1863" i="1"/>
  <c r="W1863" i="1" l="1"/>
  <c r="Z1863" i="1"/>
  <c r="Q1863" i="1"/>
  <c r="S1863" i="1" s="1"/>
  <c r="U1862" i="1"/>
  <c r="V1862" i="1" s="1"/>
  <c r="T1863" i="1"/>
  <c r="R1864" i="1"/>
  <c r="AB1863" i="1"/>
  <c r="AA1863" i="1"/>
  <c r="Y1864" i="1"/>
  <c r="P1864" i="1"/>
  <c r="L1865" i="1"/>
  <c r="M1865" i="1" s="1"/>
  <c r="N1865" i="1" s="1"/>
  <c r="O1865" i="1" s="1"/>
  <c r="X1864" i="1"/>
  <c r="X1865" i="1" l="1"/>
  <c r="U1863" i="1"/>
  <c r="V1863" i="1" s="1"/>
  <c r="Q1864" i="1"/>
  <c r="S1864" i="1" s="1"/>
  <c r="Z1864" i="1"/>
  <c r="W1864" i="1"/>
  <c r="R1865" i="1"/>
  <c r="T1864" i="1"/>
  <c r="Y1865" i="1"/>
  <c r="P1865" i="1"/>
  <c r="AB1864" i="1"/>
  <c r="AA1864" i="1"/>
  <c r="L1866" i="1"/>
  <c r="M1866" i="1" s="1"/>
  <c r="N1866" i="1" s="1"/>
  <c r="O1866" i="1" s="1"/>
  <c r="R1866" i="1" l="1"/>
  <c r="Y1866" i="1"/>
  <c r="P1866" i="1"/>
  <c r="X1866" i="1"/>
  <c r="T1865" i="1"/>
  <c r="AB1865" i="1"/>
  <c r="AA1865" i="1"/>
  <c r="L1867" i="1"/>
  <c r="M1867" i="1" s="1"/>
  <c r="N1867" i="1" s="1"/>
  <c r="O1867" i="1" s="1"/>
  <c r="Z1865" i="1"/>
  <c r="Q1865" i="1"/>
  <c r="S1865" i="1" s="1"/>
  <c r="W1865" i="1"/>
  <c r="U1864" i="1"/>
  <c r="V1864" i="1" s="1"/>
  <c r="W1866" i="1" l="1"/>
  <c r="Z1866" i="1"/>
  <c r="Q1866" i="1"/>
  <c r="S1866" i="1" s="1"/>
  <c r="L1868" i="1"/>
  <c r="M1868" i="1" s="1"/>
  <c r="N1868" i="1" s="1"/>
  <c r="O1868" i="1" s="1"/>
  <c r="AA1866" i="1"/>
  <c r="AB1866" i="1"/>
  <c r="P1867" i="1"/>
  <c r="Y1867" i="1"/>
  <c r="U1865" i="1"/>
  <c r="V1865" i="1" s="1"/>
  <c r="T1866" i="1"/>
  <c r="R1867" i="1"/>
  <c r="X1867" i="1"/>
  <c r="X1868" i="1" l="1"/>
  <c r="U1866" i="1"/>
  <c r="V1866" i="1" s="1"/>
  <c r="T1867" i="1"/>
  <c r="R1868" i="1"/>
  <c r="W1867" i="1"/>
  <c r="Q1867" i="1"/>
  <c r="S1867" i="1" s="1"/>
  <c r="Z1867" i="1"/>
  <c r="L1869" i="1"/>
  <c r="M1869" i="1" s="1"/>
  <c r="N1869" i="1" s="1"/>
  <c r="O1869" i="1" s="1"/>
  <c r="AB1867" i="1"/>
  <c r="AA1867" i="1"/>
  <c r="Y1868" i="1"/>
  <c r="P1868" i="1"/>
  <c r="Q1868" i="1" l="1"/>
  <c r="S1868" i="1" s="1"/>
  <c r="Z1868" i="1"/>
  <c r="W1868" i="1"/>
  <c r="Y1869" i="1"/>
  <c r="P1869" i="1"/>
  <c r="R1869" i="1"/>
  <c r="T1868" i="1"/>
  <c r="AB1868" i="1"/>
  <c r="AA1868" i="1"/>
  <c r="L1870" i="1"/>
  <c r="M1870" i="1" s="1"/>
  <c r="N1870" i="1" s="1"/>
  <c r="O1870" i="1" s="1"/>
  <c r="X1869" i="1"/>
  <c r="U1867" i="1"/>
  <c r="V1867" i="1" s="1"/>
  <c r="U1868" i="1" l="1"/>
  <c r="V1868" i="1" s="1"/>
  <c r="L1871" i="1"/>
  <c r="M1871" i="1" s="1"/>
  <c r="N1871" i="1" s="1"/>
  <c r="O1871" i="1" s="1"/>
  <c r="AA1869" i="1"/>
  <c r="AB1869" i="1"/>
  <c r="R1870" i="1"/>
  <c r="T1869" i="1"/>
  <c r="Z1869" i="1"/>
  <c r="Q1869" i="1"/>
  <c r="S1869" i="1" s="1"/>
  <c r="W1869" i="1"/>
  <c r="P1870" i="1"/>
  <c r="Y1870" i="1"/>
  <c r="X1870" i="1"/>
  <c r="X1871" i="1" l="1"/>
  <c r="AA1870" i="1"/>
  <c r="AB1870" i="1"/>
  <c r="W1870" i="1"/>
  <c r="Z1870" i="1"/>
  <c r="Q1870" i="1"/>
  <c r="S1870" i="1" s="1"/>
  <c r="U1869" i="1"/>
  <c r="V1869" i="1" s="1"/>
  <c r="L1872" i="1"/>
  <c r="M1872" i="1" s="1"/>
  <c r="N1872" i="1" s="1"/>
  <c r="O1872" i="1" s="1"/>
  <c r="R1871" i="1"/>
  <c r="T1870" i="1"/>
  <c r="P1871" i="1"/>
  <c r="Y1871" i="1"/>
  <c r="U1870" i="1" l="1"/>
  <c r="V1870" i="1" s="1"/>
  <c r="W1871" i="1"/>
  <c r="Z1871" i="1"/>
  <c r="Q1871" i="1"/>
  <c r="S1871" i="1" s="1"/>
  <c r="Y1872" i="1"/>
  <c r="P1872" i="1"/>
  <c r="L1873" i="1"/>
  <c r="M1873" i="1" s="1"/>
  <c r="N1873" i="1" s="1"/>
  <c r="O1873" i="1" s="1"/>
  <c r="T1871" i="1"/>
  <c r="R1872" i="1"/>
  <c r="AB1871" i="1"/>
  <c r="AA1871" i="1"/>
  <c r="X1872" i="1"/>
  <c r="Y1873" i="1" l="1"/>
  <c r="P1873" i="1"/>
  <c r="AB1872" i="1"/>
  <c r="AA1872" i="1"/>
  <c r="R1873" i="1"/>
  <c r="T1872" i="1"/>
  <c r="L1874" i="1"/>
  <c r="M1874" i="1" s="1"/>
  <c r="N1874" i="1" s="1"/>
  <c r="O1874" i="1" s="1"/>
  <c r="X1873" i="1"/>
  <c r="U1871" i="1"/>
  <c r="V1871" i="1" s="1"/>
  <c r="Q1872" i="1"/>
  <c r="S1872" i="1" s="1"/>
  <c r="Z1872" i="1"/>
  <c r="W1872" i="1"/>
  <c r="X1874" i="1" l="1"/>
  <c r="U1872" i="1"/>
  <c r="V1872" i="1" s="1"/>
  <c r="Z1873" i="1"/>
  <c r="Q1873" i="1"/>
  <c r="W1873" i="1"/>
  <c r="L1875" i="1"/>
  <c r="M1875" i="1" s="1"/>
  <c r="N1875" i="1" s="1"/>
  <c r="O1875" i="1" s="1"/>
  <c r="R1874" i="1"/>
  <c r="T1873" i="1"/>
  <c r="S1873" i="1"/>
  <c r="Y1874" i="1"/>
  <c r="P1874" i="1"/>
  <c r="AA1873" i="1"/>
  <c r="AB1873" i="1" s="1"/>
  <c r="U1873" i="1" l="1"/>
  <c r="V1873" i="1" s="1"/>
  <c r="W1874" i="1"/>
  <c r="Q1874" i="1"/>
  <c r="Z1874" i="1" s="1"/>
  <c r="AA1874" i="1" s="1"/>
  <c r="AB1874" i="1" s="1"/>
  <c r="T1874" i="1"/>
  <c r="R1875" i="1"/>
  <c r="X1875" i="1"/>
  <c r="L1876" i="1"/>
  <c r="M1876" i="1" s="1"/>
  <c r="N1876" i="1" s="1"/>
  <c r="O1876" i="1" s="1"/>
  <c r="P1875" i="1"/>
  <c r="Y1875" i="1"/>
  <c r="S1874" i="1" l="1"/>
  <c r="U1874" i="1" s="1"/>
  <c r="V1874" i="1" s="1"/>
  <c r="T1875" i="1"/>
  <c r="R1876" i="1"/>
  <c r="Y1876" i="1"/>
  <c r="P1876" i="1"/>
  <c r="AB1875" i="1"/>
  <c r="AA1875" i="1"/>
  <c r="L1877" i="1"/>
  <c r="M1877" i="1" s="1"/>
  <c r="N1877" i="1" s="1"/>
  <c r="O1877" i="1" s="1"/>
  <c r="W1875" i="1"/>
  <c r="Q1875" i="1"/>
  <c r="S1875" i="1" s="1"/>
  <c r="Z1875" i="1"/>
  <c r="X1876" i="1"/>
  <c r="AB1876" i="1" l="1"/>
  <c r="AA1876" i="1"/>
  <c r="R1877" i="1"/>
  <c r="T1876" i="1"/>
  <c r="Y1877" i="1"/>
  <c r="P1877" i="1"/>
  <c r="X1877" i="1"/>
  <c r="L1878" i="1"/>
  <c r="M1878" i="1" s="1"/>
  <c r="N1878" i="1" s="1"/>
  <c r="O1878" i="1" s="1"/>
  <c r="Q1876" i="1"/>
  <c r="S1876" i="1" s="1"/>
  <c r="Z1876" i="1"/>
  <c r="W1876" i="1"/>
  <c r="U1875" i="1"/>
  <c r="V1875" i="1" s="1"/>
  <c r="Z1877" i="1" l="1"/>
  <c r="Q1877" i="1"/>
  <c r="W1877" i="1"/>
  <c r="U1876" i="1"/>
  <c r="V1876" i="1" s="1"/>
  <c r="R1878" i="1"/>
  <c r="S1877" i="1"/>
  <c r="T1877" i="1"/>
  <c r="L1879" i="1"/>
  <c r="M1879" i="1" s="1"/>
  <c r="N1879" i="1" s="1"/>
  <c r="O1879" i="1" s="1"/>
  <c r="P1878" i="1"/>
  <c r="Y1878" i="1"/>
  <c r="X1878" i="1"/>
  <c r="AA1877" i="1"/>
  <c r="AB1877" i="1"/>
  <c r="U1877" i="1" l="1"/>
  <c r="V1877" i="1" s="1"/>
  <c r="AA1878" i="1"/>
  <c r="AB1878" i="1"/>
  <c r="P1879" i="1"/>
  <c r="Y1879" i="1"/>
  <c r="X1879" i="1"/>
  <c r="W1878" i="1"/>
  <c r="Z1878" i="1"/>
  <c r="Q1878" i="1"/>
  <c r="S1878" i="1" s="1"/>
  <c r="L1880" i="1"/>
  <c r="M1880" i="1" s="1"/>
  <c r="N1880" i="1" s="1"/>
  <c r="O1880" i="1" s="1"/>
  <c r="X1880" i="1" s="1"/>
  <c r="R1879" i="1"/>
  <c r="T1878" i="1"/>
  <c r="U1878" i="1" l="1"/>
  <c r="V1878" i="1" s="1"/>
  <c r="Y1880" i="1"/>
  <c r="P1880" i="1"/>
  <c r="W1879" i="1"/>
  <c r="Z1879" i="1"/>
  <c r="Q1879" i="1"/>
  <c r="L1881" i="1"/>
  <c r="M1881" i="1" s="1"/>
  <c r="N1881" i="1" s="1"/>
  <c r="O1881" i="1" s="1"/>
  <c r="T1879" i="1"/>
  <c r="S1879" i="1"/>
  <c r="R1880" i="1"/>
  <c r="AB1879" i="1"/>
  <c r="AA1879" i="1"/>
  <c r="U1879" i="1" l="1"/>
  <c r="V1879" i="1" s="1"/>
  <c r="Y1881" i="1"/>
  <c r="P1881" i="1"/>
  <c r="R1881" i="1"/>
  <c r="T1880" i="1"/>
  <c r="L1882" i="1"/>
  <c r="M1882" i="1" s="1"/>
  <c r="N1882" i="1" s="1"/>
  <c r="O1882" i="1" s="1"/>
  <c r="X1881" i="1"/>
  <c r="Q1880" i="1"/>
  <c r="S1880" i="1" s="1"/>
  <c r="Z1880" i="1"/>
  <c r="AA1880" i="1" s="1"/>
  <c r="AB1880" i="1" s="1"/>
  <c r="W1880" i="1"/>
  <c r="L1883" i="1" l="1"/>
  <c r="M1883" i="1" s="1"/>
  <c r="N1883" i="1" s="1"/>
  <c r="O1883" i="1" s="1"/>
  <c r="R1882" i="1"/>
  <c r="T1881" i="1"/>
  <c r="Y1882" i="1"/>
  <c r="P1882" i="1"/>
  <c r="Z1881" i="1"/>
  <c r="Q1881" i="1"/>
  <c r="S1881" i="1" s="1"/>
  <c r="W1881" i="1"/>
  <c r="X1882" i="1"/>
  <c r="U1880" i="1"/>
  <c r="V1880" i="1" s="1"/>
  <c r="AB1881" i="1"/>
  <c r="AA1881" i="1"/>
  <c r="X1883" i="1" l="1"/>
  <c r="W1882" i="1"/>
  <c r="Q1882" i="1"/>
  <c r="Z1882" i="1" s="1"/>
  <c r="AA1882" i="1" s="1"/>
  <c r="AB1882" i="1" s="1"/>
  <c r="U1881" i="1"/>
  <c r="V1881" i="1" s="1"/>
  <c r="T1882" i="1"/>
  <c r="R1883" i="1"/>
  <c r="L1884" i="1"/>
  <c r="M1884" i="1" s="1"/>
  <c r="N1884" i="1" s="1"/>
  <c r="O1884" i="1" s="1"/>
  <c r="P1883" i="1"/>
  <c r="Y1883" i="1"/>
  <c r="S1882" i="1" l="1"/>
  <c r="U1882" i="1" s="1"/>
  <c r="V1882" i="1" s="1"/>
  <c r="W1883" i="1"/>
  <c r="Q1883" i="1"/>
  <c r="Z1883" i="1" s="1"/>
  <c r="AA1883" i="1" s="1"/>
  <c r="AB1883" i="1" s="1"/>
  <c r="Y1884" i="1"/>
  <c r="P1884" i="1"/>
  <c r="L1885" i="1"/>
  <c r="M1885" i="1" s="1"/>
  <c r="N1885" i="1" s="1"/>
  <c r="O1885" i="1" s="1"/>
  <c r="X1884" i="1"/>
  <c r="T1883" i="1"/>
  <c r="S1883" i="1"/>
  <c r="R1884" i="1"/>
  <c r="Q1884" i="1" l="1"/>
  <c r="S1884" i="1" s="1"/>
  <c r="Z1884" i="1"/>
  <c r="W1884" i="1"/>
  <c r="AB1884" i="1"/>
  <c r="AA1884" i="1"/>
  <c r="R1885" i="1"/>
  <c r="T1884" i="1"/>
  <c r="Y1885" i="1"/>
  <c r="P1885" i="1"/>
  <c r="L1886" i="1"/>
  <c r="M1886" i="1" s="1"/>
  <c r="N1886" i="1" s="1"/>
  <c r="O1886" i="1" s="1"/>
  <c r="X1886" i="1" s="1"/>
  <c r="U1883" i="1"/>
  <c r="V1883" i="1" s="1"/>
  <c r="X1885" i="1"/>
  <c r="U1884" i="1" l="1"/>
  <c r="V1884" i="1" s="1"/>
  <c r="L1887" i="1"/>
  <c r="M1887" i="1" s="1"/>
  <c r="N1887" i="1" s="1"/>
  <c r="O1887" i="1" s="1"/>
  <c r="Z1885" i="1"/>
  <c r="Q1885" i="1"/>
  <c r="S1885" i="1" s="1"/>
  <c r="W1885" i="1"/>
  <c r="R1886" i="1"/>
  <c r="T1885" i="1"/>
  <c r="P1886" i="1"/>
  <c r="Y1886" i="1"/>
  <c r="AA1885" i="1"/>
  <c r="AB1885" i="1"/>
  <c r="X1887" i="1" l="1"/>
  <c r="W1886" i="1"/>
  <c r="Z1886" i="1"/>
  <c r="Q1886" i="1"/>
  <c r="U1885" i="1"/>
  <c r="V1885" i="1" s="1"/>
  <c r="AA1886" i="1"/>
  <c r="AB1886" i="1"/>
  <c r="S1886" i="1"/>
  <c r="R1887" i="1"/>
  <c r="T1886" i="1"/>
  <c r="L1888" i="1"/>
  <c r="M1888" i="1" s="1"/>
  <c r="N1888" i="1" s="1"/>
  <c r="O1888" i="1" s="1"/>
  <c r="P1887" i="1"/>
  <c r="Y1887" i="1"/>
  <c r="W1887" i="1" l="1"/>
  <c r="Q1887" i="1"/>
  <c r="S1887" i="1" s="1"/>
  <c r="T1887" i="1"/>
  <c r="Y1888" i="1"/>
  <c r="P1888" i="1"/>
  <c r="R1888" i="1"/>
  <c r="L1889" i="1"/>
  <c r="M1889" i="1" s="1"/>
  <c r="N1889" i="1" s="1"/>
  <c r="O1889" i="1" s="1"/>
  <c r="X1888" i="1"/>
  <c r="U1886" i="1"/>
  <c r="V1886" i="1" s="1"/>
  <c r="R1889" i="1" l="1"/>
  <c r="T1888" i="1"/>
  <c r="U1887" i="1"/>
  <c r="V1887" i="1" s="1"/>
  <c r="Y1889" i="1"/>
  <c r="P1889" i="1"/>
  <c r="Q1888" i="1"/>
  <c r="S1888" i="1" s="1"/>
  <c r="W1888" i="1"/>
  <c r="AB1888" i="1"/>
  <c r="AA1888" i="1"/>
  <c r="Z1887" i="1"/>
  <c r="AA1887" i="1" s="1"/>
  <c r="AB1887" i="1" s="1"/>
  <c r="L1890" i="1"/>
  <c r="M1890" i="1" s="1"/>
  <c r="N1890" i="1" s="1"/>
  <c r="O1890" i="1" s="1"/>
  <c r="X1889" i="1"/>
  <c r="L1891" i="1" l="1"/>
  <c r="M1891" i="1" s="1"/>
  <c r="N1891" i="1" s="1"/>
  <c r="O1891" i="1" s="1"/>
  <c r="Q1889" i="1"/>
  <c r="S1889" i="1" s="1"/>
  <c r="W1889" i="1"/>
  <c r="Y1890" i="1"/>
  <c r="P1890" i="1"/>
  <c r="X1890" i="1"/>
  <c r="U1888" i="1"/>
  <c r="V1888" i="1" s="1"/>
  <c r="Z1888" i="1"/>
  <c r="Z1889" i="1" s="1"/>
  <c r="AB1889" i="1"/>
  <c r="AA1889" i="1"/>
  <c r="R1890" i="1"/>
  <c r="T1889" i="1"/>
  <c r="U1889" i="1" l="1"/>
  <c r="V1889" i="1" s="1"/>
  <c r="X1891" i="1"/>
  <c r="W1890" i="1"/>
  <c r="Z1890" i="1"/>
  <c r="Q1890" i="1"/>
  <c r="S1890" i="1" s="1"/>
  <c r="AA1890" i="1"/>
  <c r="AB1890" i="1"/>
  <c r="T1890" i="1"/>
  <c r="R1891" i="1"/>
  <c r="L1892" i="1"/>
  <c r="M1892" i="1" s="1"/>
  <c r="N1892" i="1" s="1"/>
  <c r="O1892" i="1" s="1"/>
  <c r="P1891" i="1"/>
  <c r="Y1891" i="1"/>
  <c r="X1892" i="1" l="1"/>
  <c r="W1891" i="1"/>
  <c r="Q1891" i="1"/>
  <c r="Z1891" i="1"/>
  <c r="U1890" i="1"/>
  <c r="V1890" i="1" s="1"/>
  <c r="T1891" i="1"/>
  <c r="S1891" i="1"/>
  <c r="R1892" i="1"/>
  <c r="Y1892" i="1"/>
  <c r="P1892" i="1"/>
  <c r="AB1891" i="1"/>
  <c r="AA1891" i="1"/>
  <c r="L1893" i="1"/>
  <c r="M1893" i="1" s="1"/>
  <c r="N1893" i="1" s="1"/>
  <c r="O1893" i="1" s="1"/>
  <c r="U1891" i="1" l="1"/>
  <c r="V1891" i="1" s="1"/>
  <c r="AB1892" i="1"/>
  <c r="AA1892" i="1"/>
  <c r="R1893" i="1"/>
  <c r="T1892" i="1"/>
  <c r="Y1893" i="1"/>
  <c r="P1893" i="1"/>
  <c r="X1893" i="1"/>
  <c r="L1894" i="1"/>
  <c r="M1894" i="1" s="1"/>
  <c r="N1894" i="1" s="1"/>
  <c r="O1894" i="1" s="1"/>
  <c r="Q1892" i="1"/>
  <c r="S1892" i="1" s="1"/>
  <c r="Z1892" i="1"/>
  <c r="W1892" i="1"/>
  <c r="X1894" i="1" l="1"/>
  <c r="U1892" i="1"/>
  <c r="V1892" i="1" s="1"/>
  <c r="R1894" i="1"/>
  <c r="T1893" i="1"/>
  <c r="Z1893" i="1"/>
  <c r="Q1893" i="1"/>
  <c r="S1893" i="1" s="1"/>
  <c r="W1893" i="1"/>
  <c r="L1895" i="1"/>
  <c r="M1895" i="1" s="1"/>
  <c r="N1895" i="1" s="1"/>
  <c r="O1895" i="1" s="1"/>
  <c r="AA1893" i="1"/>
  <c r="AB1893" i="1"/>
  <c r="P1894" i="1"/>
  <c r="Y1894" i="1"/>
  <c r="X1895" i="1" l="1"/>
  <c r="U1893" i="1"/>
  <c r="V1893" i="1" s="1"/>
  <c r="R1895" i="1"/>
  <c r="T1894" i="1"/>
  <c r="P1895" i="1"/>
  <c r="Y1895" i="1"/>
  <c r="AA1894" i="1"/>
  <c r="AB1894" i="1"/>
  <c r="W1894" i="1"/>
  <c r="Z1894" i="1"/>
  <c r="Q1894" i="1"/>
  <c r="S1894" i="1" s="1"/>
  <c r="L1896" i="1"/>
  <c r="M1896" i="1" s="1"/>
  <c r="N1896" i="1" s="1"/>
  <c r="O1896" i="1" s="1"/>
  <c r="X1896" i="1" l="1"/>
  <c r="AB1895" i="1"/>
  <c r="AA1895" i="1"/>
  <c r="T1895" i="1"/>
  <c r="R1896" i="1"/>
  <c r="U1894" i="1"/>
  <c r="V1894" i="1" s="1"/>
  <c r="Y1896" i="1"/>
  <c r="P1896" i="1"/>
  <c r="L1897" i="1"/>
  <c r="M1897" i="1" s="1"/>
  <c r="N1897" i="1" s="1"/>
  <c r="O1897" i="1" s="1"/>
  <c r="W1895" i="1"/>
  <c r="Z1895" i="1"/>
  <c r="Q1895" i="1"/>
  <c r="S1895" i="1" s="1"/>
  <c r="Y1897" i="1" l="1"/>
  <c r="P1897" i="1"/>
  <c r="AB1896" i="1"/>
  <c r="AA1896" i="1"/>
  <c r="U1895" i="1"/>
  <c r="V1895" i="1" s="1"/>
  <c r="Q1896" i="1"/>
  <c r="Z1896" i="1"/>
  <c r="W1896" i="1"/>
  <c r="L1898" i="1"/>
  <c r="M1898" i="1" s="1"/>
  <c r="N1898" i="1" s="1"/>
  <c r="O1898" i="1" s="1"/>
  <c r="X1897" i="1"/>
  <c r="R1897" i="1"/>
  <c r="T1896" i="1"/>
  <c r="S1896" i="1"/>
  <c r="U1896" i="1" l="1"/>
  <c r="V1896" i="1" s="1"/>
  <c r="L1899" i="1"/>
  <c r="M1899" i="1" s="1"/>
  <c r="N1899" i="1" s="1"/>
  <c r="O1899" i="1" s="1"/>
  <c r="Z1897" i="1"/>
  <c r="Q1897" i="1"/>
  <c r="S1897" i="1" s="1"/>
  <c r="W1897" i="1"/>
  <c r="Y1898" i="1"/>
  <c r="P1898" i="1"/>
  <c r="X1898" i="1"/>
  <c r="R1898" i="1"/>
  <c r="T1897" i="1"/>
  <c r="AB1897" i="1"/>
  <c r="AA1897" i="1"/>
  <c r="X1899" i="1" l="1"/>
  <c r="W1898" i="1"/>
  <c r="Q1898" i="1"/>
  <c r="Z1898" i="1" s="1"/>
  <c r="AA1898" i="1" s="1"/>
  <c r="AB1898" i="1" s="1"/>
  <c r="U1897" i="1"/>
  <c r="V1897" i="1" s="1"/>
  <c r="T1898" i="1"/>
  <c r="R1899" i="1"/>
  <c r="L1900" i="1"/>
  <c r="M1900" i="1" s="1"/>
  <c r="N1900" i="1" s="1"/>
  <c r="O1900" i="1" s="1"/>
  <c r="P1899" i="1"/>
  <c r="Y1899" i="1"/>
  <c r="S1898" i="1" l="1"/>
  <c r="U1898" i="1" s="1"/>
  <c r="V1898" i="1" s="1"/>
  <c r="Y1900" i="1"/>
  <c r="P1900" i="1"/>
  <c r="AB1899" i="1"/>
  <c r="AA1899" i="1"/>
  <c r="L1901" i="1"/>
  <c r="M1901" i="1" s="1"/>
  <c r="N1901" i="1" s="1"/>
  <c r="O1901" i="1" s="1"/>
  <c r="W1899" i="1"/>
  <c r="Q1899" i="1"/>
  <c r="Z1899" i="1"/>
  <c r="X1900" i="1"/>
  <c r="T1899" i="1"/>
  <c r="S1899" i="1"/>
  <c r="R1900" i="1"/>
  <c r="U1899" i="1" l="1"/>
  <c r="V1899" i="1" s="1"/>
  <c r="Y1901" i="1"/>
  <c r="P1901" i="1"/>
  <c r="X1901" i="1"/>
  <c r="R1901" i="1"/>
  <c r="T1900" i="1"/>
  <c r="L1902" i="1"/>
  <c r="M1902" i="1" s="1"/>
  <c r="N1902" i="1" s="1"/>
  <c r="O1902" i="1" s="1"/>
  <c r="X1902" i="1" s="1"/>
  <c r="Q1900" i="1"/>
  <c r="S1900" i="1" s="1"/>
  <c r="Z1900" i="1"/>
  <c r="W1900" i="1"/>
  <c r="AB1900" i="1"/>
  <c r="AA1900" i="1"/>
  <c r="Z1901" i="1" l="1"/>
  <c r="Q1901" i="1"/>
  <c r="W1901" i="1"/>
  <c r="L1903" i="1"/>
  <c r="M1903" i="1" s="1"/>
  <c r="N1903" i="1" s="1"/>
  <c r="O1903" i="1" s="1"/>
  <c r="U1900" i="1"/>
  <c r="V1900" i="1" s="1"/>
  <c r="P1902" i="1"/>
  <c r="Y1902" i="1"/>
  <c r="R1902" i="1"/>
  <c r="S1901" i="1"/>
  <c r="T1901" i="1"/>
  <c r="AA1901" i="1"/>
  <c r="AB1901" i="1"/>
  <c r="U1901" i="1" l="1"/>
  <c r="V1901" i="1" s="1"/>
  <c r="W1902" i="1"/>
  <c r="Q1902" i="1"/>
  <c r="Z1902" i="1" s="1"/>
  <c r="AA1902" i="1" s="1"/>
  <c r="AB1902" i="1" s="1"/>
  <c r="P1903" i="1"/>
  <c r="Y1903" i="1"/>
  <c r="X1903" i="1"/>
  <c r="R1903" i="1"/>
  <c r="T1902" i="1"/>
  <c r="L1904" i="1"/>
  <c r="M1904" i="1" s="1"/>
  <c r="N1904" i="1" s="1"/>
  <c r="O1904" i="1" s="1"/>
  <c r="S1902" i="1" l="1"/>
  <c r="U1902" i="1" s="1"/>
  <c r="V1902" i="1" s="1"/>
  <c r="W1903" i="1"/>
  <c r="Z1903" i="1"/>
  <c r="Q1903" i="1"/>
  <c r="S1903" i="1" s="1"/>
  <c r="Y1904" i="1"/>
  <c r="P1904" i="1"/>
  <c r="AB1903" i="1"/>
  <c r="AA1903" i="1"/>
  <c r="L1905" i="1"/>
  <c r="M1905" i="1" s="1"/>
  <c r="N1905" i="1" s="1"/>
  <c r="O1905" i="1" s="1"/>
  <c r="T1903" i="1"/>
  <c r="R1904" i="1"/>
  <c r="X1904" i="1"/>
  <c r="U1903" i="1" l="1"/>
  <c r="V1903" i="1" s="1"/>
  <c r="AB1904" i="1"/>
  <c r="AA1904" i="1"/>
  <c r="Y1905" i="1"/>
  <c r="P1905" i="1"/>
  <c r="R1905" i="1"/>
  <c r="T1904" i="1"/>
  <c r="L1906" i="1"/>
  <c r="M1906" i="1" s="1"/>
  <c r="N1906" i="1" s="1"/>
  <c r="O1906" i="1" s="1"/>
  <c r="X1905" i="1"/>
  <c r="Q1904" i="1"/>
  <c r="S1904" i="1" s="1"/>
  <c r="Z1904" i="1"/>
  <c r="W1904" i="1"/>
  <c r="X1906" i="1" l="1"/>
  <c r="U1904" i="1"/>
  <c r="V1904" i="1" s="1"/>
  <c r="AB1905" i="1"/>
  <c r="AA1905" i="1"/>
  <c r="L1907" i="1"/>
  <c r="M1907" i="1" s="1"/>
  <c r="N1907" i="1" s="1"/>
  <c r="O1907" i="1" s="1"/>
  <c r="R1906" i="1"/>
  <c r="T1905" i="1"/>
  <c r="Y1906" i="1"/>
  <c r="P1906" i="1"/>
  <c r="Z1905" i="1"/>
  <c r="Q1905" i="1"/>
  <c r="S1905" i="1" s="1"/>
  <c r="W1905" i="1"/>
  <c r="P1907" i="1" l="1"/>
  <c r="Y1907" i="1"/>
  <c r="R1907" i="1"/>
  <c r="W1906" i="1"/>
  <c r="Z1906" i="1"/>
  <c r="Q1906" i="1"/>
  <c r="S1906" i="1" s="1"/>
  <c r="U1905" i="1"/>
  <c r="V1905" i="1" s="1"/>
  <c r="T1906" i="1"/>
  <c r="AA1906" i="1"/>
  <c r="AB1906" i="1"/>
  <c r="X1907" i="1"/>
  <c r="L1908" i="1"/>
  <c r="M1908" i="1" s="1"/>
  <c r="N1908" i="1" s="1"/>
  <c r="O1908" i="1" s="1"/>
  <c r="X1908" i="1" s="1"/>
  <c r="T1907" i="1" l="1"/>
  <c r="R1908" i="1"/>
  <c r="AB1907" i="1"/>
  <c r="AA1907" i="1"/>
  <c r="L1909" i="1"/>
  <c r="M1909" i="1" s="1"/>
  <c r="N1909" i="1" s="1"/>
  <c r="O1909" i="1" s="1"/>
  <c r="U1906" i="1"/>
  <c r="V1906" i="1" s="1"/>
  <c r="Y1908" i="1"/>
  <c r="P1908" i="1"/>
  <c r="W1907" i="1"/>
  <c r="Q1907" i="1"/>
  <c r="S1907" i="1" s="1"/>
  <c r="Z1907" i="1"/>
  <c r="Y1909" i="1" l="1"/>
  <c r="P1909" i="1"/>
  <c r="R1909" i="1"/>
  <c r="T1908" i="1"/>
  <c r="X1909" i="1"/>
  <c r="Q1908" i="1"/>
  <c r="S1908" i="1" s="1"/>
  <c r="Z1908" i="1"/>
  <c r="W1908" i="1"/>
  <c r="L1910" i="1"/>
  <c r="M1910" i="1" s="1"/>
  <c r="N1910" i="1" s="1"/>
  <c r="O1910" i="1" s="1"/>
  <c r="AB1908" i="1"/>
  <c r="AA1908" i="1"/>
  <c r="U1907" i="1"/>
  <c r="V1907" i="1" s="1"/>
  <c r="R1910" i="1" l="1"/>
  <c r="T1909" i="1"/>
  <c r="L1911" i="1"/>
  <c r="M1911" i="1" s="1"/>
  <c r="N1911" i="1" s="1"/>
  <c r="O1911" i="1" s="1"/>
  <c r="Z1909" i="1"/>
  <c r="Q1909" i="1"/>
  <c r="S1909" i="1" s="1"/>
  <c r="W1909" i="1"/>
  <c r="P1910" i="1"/>
  <c r="Y1910" i="1"/>
  <c r="X1910" i="1"/>
  <c r="U1908" i="1"/>
  <c r="V1908" i="1" s="1"/>
  <c r="AA1909" i="1"/>
  <c r="AB1909" i="1"/>
  <c r="AA1910" i="1" l="1"/>
  <c r="AB1910" i="1"/>
  <c r="U1909" i="1"/>
  <c r="V1909" i="1" s="1"/>
  <c r="P1911" i="1"/>
  <c r="Y1911" i="1"/>
  <c r="W1910" i="1"/>
  <c r="Z1910" i="1"/>
  <c r="Q1910" i="1"/>
  <c r="X1911" i="1"/>
  <c r="L1912" i="1"/>
  <c r="M1912" i="1" s="1"/>
  <c r="N1912" i="1" s="1"/>
  <c r="O1912" i="1" s="1"/>
  <c r="S1910" i="1"/>
  <c r="R1911" i="1"/>
  <c r="T1910" i="1"/>
  <c r="U1910" i="1" s="1"/>
  <c r="V1910" i="1" s="1"/>
  <c r="W1911" i="1" l="1"/>
  <c r="Q1911" i="1"/>
  <c r="S1911" i="1" s="1"/>
  <c r="L1913" i="1"/>
  <c r="M1913" i="1" s="1"/>
  <c r="N1913" i="1" s="1"/>
  <c r="O1913" i="1" s="1"/>
  <c r="Y1912" i="1"/>
  <c r="P1912" i="1"/>
  <c r="T1911" i="1"/>
  <c r="R1912" i="1"/>
  <c r="X1912" i="1"/>
  <c r="X1913" i="1" l="1"/>
  <c r="Z1911" i="1"/>
  <c r="AA1911" i="1" s="1"/>
  <c r="AB1911" i="1" s="1"/>
  <c r="L1914" i="1"/>
  <c r="M1914" i="1" s="1"/>
  <c r="N1914" i="1" s="1"/>
  <c r="O1914" i="1" s="1"/>
  <c r="U1911" i="1"/>
  <c r="V1911" i="1" s="1"/>
  <c r="R1913" i="1"/>
  <c r="T1912" i="1"/>
  <c r="Q1912" i="1"/>
  <c r="S1912" i="1" s="1"/>
  <c r="W1912" i="1"/>
  <c r="Y1913" i="1"/>
  <c r="P1913" i="1"/>
  <c r="Z1912" i="1" l="1"/>
  <c r="AA1912" i="1" s="1"/>
  <c r="AB1912" i="1" s="1"/>
  <c r="L1915" i="1"/>
  <c r="M1915" i="1" s="1"/>
  <c r="N1915" i="1" s="1"/>
  <c r="O1915" i="1" s="1"/>
  <c r="U1912" i="1"/>
  <c r="V1912" i="1" s="1"/>
  <c r="Y1914" i="1"/>
  <c r="P1914" i="1"/>
  <c r="R1914" i="1"/>
  <c r="T1913" i="1"/>
  <c r="Q1913" i="1"/>
  <c r="S1913" i="1" s="1"/>
  <c r="W1913" i="1"/>
  <c r="X1914" i="1"/>
  <c r="Z1913" i="1" l="1"/>
  <c r="AA1913" i="1" s="1"/>
  <c r="AB1913" i="1" s="1"/>
  <c r="X1915" i="1"/>
  <c r="U1913" i="1"/>
  <c r="V1913" i="1" s="1"/>
  <c r="W1914" i="1"/>
  <c r="Z1914" i="1"/>
  <c r="Q1914" i="1"/>
  <c r="S1914" i="1" s="1"/>
  <c r="L1916" i="1"/>
  <c r="M1916" i="1" s="1"/>
  <c r="N1916" i="1" s="1"/>
  <c r="O1916" i="1" s="1"/>
  <c r="T1914" i="1"/>
  <c r="R1915" i="1"/>
  <c r="AA1914" i="1"/>
  <c r="AB1914" i="1"/>
  <c r="P1915" i="1"/>
  <c r="Y1915" i="1"/>
  <c r="W1915" i="1" l="1"/>
  <c r="Q1915" i="1"/>
  <c r="Z1915" i="1"/>
  <c r="U1914" i="1"/>
  <c r="V1914" i="1" s="1"/>
  <c r="Y1916" i="1"/>
  <c r="P1916" i="1"/>
  <c r="AB1915" i="1"/>
  <c r="AA1915" i="1"/>
  <c r="X1916" i="1"/>
  <c r="T1915" i="1"/>
  <c r="S1915" i="1"/>
  <c r="R1916" i="1"/>
  <c r="L1917" i="1"/>
  <c r="M1917" i="1" s="1"/>
  <c r="N1917" i="1" s="1"/>
  <c r="O1917" i="1" s="1"/>
  <c r="Y1917" i="1" l="1"/>
  <c r="P1917" i="1"/>
  <c r="U1915" i="1"/>
  <c r="V1915" i="1" s="1"/>
  <c r="X1917" i="1"/>
  <c r="L1918" i="1"/>
  <c r="M1918" i="1" s="1"/>
  <c r="N1918" i="1" s="1"/>
  <c r="O1918" i="1" s="1"/>
  <c r="Q1916" i="1"/>
  <c r="S1916" i="1" s="1"/>
  <c r="Z1916" i="1"/>
  <c r="W1916" i="1"/>
  <c r="R1917" i="1"/>
  <c r="T1916" i="1"/>
  <c r="AB1916" i="1"/>
  <c r="AA1916" i="1"/>
  <c r="R1918" i="1" l="1"/>
  <c r="T1917" i="1"/>
  <c r="P1918" i="1"/>
  <c r="Y1918" i="1"/>
  <c r="Q1917" i="1"/>
  <c r="S1917" i="1" s="1"/>
  <c r="W1917" i="1"/>
  <c r="U1916" i="1"/>
  <c r="V1916" i="1" s="1"/>
  <c r="L1919" i="1"/>
  <c r="M1919" i="1" s="1"/>
  <c r="N1919" i="1" s="1"/>
  <c r="O1919" i="1" s="1"/>
  <c r="X1919" i="1" s="1"/>
  <c r="X1918" i="1"/>
  <c r="P1919" i="1" l="1"/>
  <c r="Y1919" i="1"/>
  <c r="Z1917" i="1"/>
  <c r="AA1917" i="1" s="1"/>
  <c r="AB1917" i="1" s="1"/>
  <c r="U1917" i="1"/>
  <c r="V1917" i="1" s="1"/>
  <c r="L1920" i="1"/>
  <c r="M1920" i="1" s="1"/>
  <c r="N1920" i="1" s="1"/>
  <c r="O1920" i="1" s="1"/>
  <c r="X1920" i="1" s="1"/>
  <c r="W1918" i="1"/>
  <c r="Q1918" i="1"/>
  <c r="S1918" i="1" s="1"/>
  <c r="R1919" i="1"/>
  <c r="T1918" i="1"/>
  <c r="U1918" i="1" l="1"/>
  <c r="V1918" i="1" s="1"/>
  <c r="Z1918" i="1"/>
  <c r="AA1918" i="1" s="1"/>
  <c r="AB1918" i="1" s="1"/>
  <c r="L1921" i="1"/>
  <c r="M1921" i="1" s="1"/>
  <c r="N1921" i="1" s="1"/>
  <c r="O1921" i="1" s="1"/>
  <c r="Y1920" i="1"/>
  <c r="P1920" i="1"/>
  <c r="T1919" i="1"/>
  <c r="R1920" i="1"/>
  <c r="W1919" i="1"/>
  <c r="Q1919" i="1"/>
  <c r="S1919" i="1" s="1"/>
  <c r="Z1919" i="1" l="1"/>
  <c r="AA1919" i="1" s="1"/>
  <c r="AB1919" i="1" s="1"/>
  <c r="R1921" i="1"/>
  <c r="T1920" i="1"/>
  <c r="AB1920" i="1"/>
  <c r="AA1920" i="1"/>
  <c r="Q1920" i="1"/>
  <c r="S1920" i="1" s="1"/>
  <c r="W1920" i="1"/>
  <c r="U1919" i="1"/>
  <c r="V1919" i="1" s="1"/>
  <c r="Y1921" i="1"/>
  <c r="P1921" i="1"/>
  <c r="X1921" i="1"/>
  <c r="L1922" i="1"/>
  <c r="M1922" i="1" s="1"/>
  <c r="N1922" i="1" s="1"/>
  <c r="O1922" i="1" s="1"/>
  <c r="Z1920" i="1" l="1"/>
  <c r="Z1921" i="1" s="1"/>
  <c r="X1922" i="1"/>
  <c r="L1923" i="1"/>
  <c r="M1923" i="1" s="1"/>
  <c r="N1923" i="1" s="1"/>
  <c r="O1923" i="1" s="1"/>
  <c r="Y1922" i="1"/>
  <c r="P1922" i="1"/>
  <c r="AB1921" i="1"/>
  <c r="AA1921" i="1"/>
  <c r="U1920" i="1"/>
  <c r="V1920" i="1" s="1"/>
  <c r="Q1921" i="1"/>
  <c r="S1921" i="1" s="1"/>
  <c r="W1921" i="1"/>
  <c r="R1922" i="1"/>
  <c r="T1921" i="1"/>
  <c r="X1923" i="1" l="1"/>
  <c r="AA1922" i="1"/>
  <c r="AB1922" i="1"/>
  <c r="L1924" i="1"/>
  <c r="M1924" i="1" s="1"/>
  <c r="N1924" i="1" s="1"/>
  <c r="O1924" i="1" s="1"/>
  <c r="T1922" i="1"/>
  <c r="R1923" i="1"/>
  <c r="U1921" i="1"/>
  <c r="V1921" i="1" s="1"/>
  <c r="W1922" i="1"/>
  <c r="Z1922" i="1"/>
  <c r="Q1922" i="1"/>
  <c r="S1922" i="1" s="1"/>
  <c r="P1923" i="1"/>
  <c r="Y1923" i="1"/>
  <c r="W1923" i="1" l="1"/>
  <c r="Q1923" i="1"/>
  <c r="Z1923" i="1"/>
  <c r="Y1924" i="1"/>
  <c r="P1924" i="1"/>
  <c r="T1923" i="1"/>
  <c r="S1923" i="1"/>
  <c r="R1924" i="1"/>
  <c r="L1925" i="1"/>
  <c r="M1925" i="1" s="1"/>
  <c r="N1925" i="1" s="1"/>
  <c r="O1925" i="1" s="1"/>
  <c r="U1922" i="1"/>
  <c r="V1922" i="1" s="1"/>
  <c r="AB1923" i="1"/>
  <c r="AA1923" i="1"/>
  <c r="X1924" i="1"/>
  <c r="Y1925" i="1" l="1"/>
  <c r="P1925" i="1"/>
  <c r="L1926" i="1"/>
  <c r="M1926" i="1" s="1"/>
  <c r="N1926" i="1" s="1"/>
  <c r="O1926" i="1" s="1"/>
  <c r="X1925" i="1"/>
  <c r="AB1924" i="1"/>
  <c r="AA1924" i="1"/>
  <c r="U1923" i="1"/>
  <c r="V1923" i="1" s="1"/>
  <c r="R1925" i="1"/>
  <c r="T1924" i="1"/>
  <c r="Q1924" i="1"/>
  <c r="S1924" i="1" s="1"/>
  <c r="Z1924" i="1"/>
  <c r="W1924" i="1"/>
  <c r="X1926" i="1" l="1"/>
  <c r="L1927" i="1"/>
  <c r="M1927" i="1" s="1"/>
  <c r="N1927" i="1" s="1"/>
  <c r="O1927" i="1" s="1"/>
  <c r="U1924" i="1"/>
  <c r="V1924" i="1" s="1"/>
  <c r="Z1925" i="1"/>
  <c r="Q1925" i="1"/>
  <c r="S1925" i="1" s="1"/>
  <c r="W1925" i="1"/>
  <c r="R1926" i="1"/>
  <c r="T1925" i="1"/>
  <c r="P1926" i="1"/>
  <c r="Y1926" i="1"/>
  <c r="AA1925" i="1"/>
  <c r="AB1925" i="1"/>
  <c r="U1925" i="1" l="1"/>
  <c r="V1925" i="1" s="1"/>
  <c r="X1927" i="1"/>
  <c r="AA1926" i="1"/>
  <c r="AB1926" i="1"/>
  <c r="W1926" i="1"/>
  <c r="Z1926" i="1"/>
  <c r="Q1926" i="1"/>
  <c r="S1926" i="1" s="1"/>
  <c r="R1927" i="1"/>
  <c r="T1926" i="1"/>
  <c r="L1928" i="1"/>
  <c r="M1928" i="1" s="1"/>
  <c r="N1928" i="1" s="1"/>
  <c r="O1928" i="1" s="1"/>
  <c r="X1928" i="1" s="1"/>
  <c r="P1927" i="1"/>
  <c r="Y1927" i="1"/>
  <c r="AB1927" i="1" l="1"/>
  <c r="AA1927" i="1"/>
  <c r="U1926" i="1"/>
  <c r="V1926" i="1" s="1"/>
  <c r="W1927" i="1"/>
  <c r="Z1927" i="1"/>
  <c r="Q1927" i="1"/>
  <c r="S1927" i="1" s="1"/>
  <c r="T1927" i="1"/>
  <c r="R1928" i="1"/>
  <c r="L1929" i="1"/>
  <c r="M1929" i="1" s="1"/>
  <c r="N1929" i="1" s="1"/>
  <c r="O1929" i="1" s="1"/>
  <c r="Y1928" i="1"/>
  <c r="P1928" i="1"/>
  <c r="Y1929" i="1" l="1"/>
  <c r="P1929" i="1"/>
  <c r="X1929" i="1"/>
  <c r="L1930" i="1"/>
  <c r="M1930" i="1" s="1"/>
  <c r="N1930" i="1" s="1"/>
  <c r="O1930" i="1" s="1"/>
  <c r="AB1928" i="1"/>
  <c r="AA1928" i="1"/>
  <c r="U1927" i="1"/>
  <c r="V1927" i="1" s="1"/>
  <c r="Q1928" i="1"/>
  <c r="S1928" i="1" s="1"/>
  <c r="Z1928" i="1"/>
  <c r="W1928" i="1"/>
  <c r="R1929" i="1"/>
  <c r="T1928" i="1"/>
  <c r="X1930" i="1" l="1"/>
  <c r="Z1929" i="1"/>
  <c r="Q1929" i="1"/>
  <c r="S1929" i="1" s="1"/>
  <c r="W1929" i="1"/>
  <c r="U1928" i="1"/>
  <c r="V1928" i="1" s="1"/>
  <c r="L1931" i="1"/>
  <c r="M1931" i="1" s="1"/>
  <c r="N1931" i="1" s="1"/>
  <c r="O1931" i="1" s="1"/>
  <c r="T1929" i="1"/>
  <c r="R1930" i="1"/>
  <c r="Y1930" i="1"/>
  <c r="P1930" i="1"/>
  <c r="AB1929" i="1"/>
  <c r="AA1929" i="1"/>
  <c r="U1929" i="1" l="1"/>
  <c r="V1929" i="1" s="1"/>
  <c r="T1930" i="1"/>
  <c r="R1931" i="1"/>
  <c r="L1932" i="1"/>
  <c r="M1932" i="1" s="1"/>
  <c r="N1932" i="1" s="1"/>
  <c r="O1932" i="1" s="1"/>
  <c r="W1930" i="1"/>
  <c r="Z1930" i="1"/>
  <c r="Q1930" i="1"/>
  <c r="S1930" i="1" s="1"/>
  <c r="AA1930" i="1"/>
  <c r="AB1930" i="1"/>
  <c r="X1931" i="1"/>
  <c r="P1931" i="1"/>
  <c r="Y1931" i="1"/>
  <c r="X1932" i="1" l="1"/>
  <c r="T1931" i="1"/>
  <c r="R1932" i="1"/>
  <c r="U1930" i="1"/>
  <c r="V1930" i="1" s="1"/>
  <c r="Y1932" i="1"/>
  <c r="P1932" i="1"/>
  <c r="W1931" i="1"/>
  <c r="Q1931" i="1"/>
  <c r="S1931" i="1" s="1"/>
  <c r="L1933" i="1"/>
  <c r="M1933" i="1" s="1"/>
  <c r="N1933" i="1" s="1"/>
  <c r="O1933" i="1" s="1"/>
  <c r="Z1931" i="1" l="1"/>
  <c r="AA1931" i="1" s="1"/>
  <c r="AB1931" i="1" s="1"/>
  <c r="AB1932" i="1"/>
  <c r="AA1932" i="1"/>
  <c r="R1933" i="1"/>
  <c r="T1932" i="1"/>
  <c r="Q1932" i="1"/>
  <c r="S1932" i="1" s="1"/>
  <c r="W1932" i="1"/>
  <c r="Y1933" i="1"/>
  <c r="P1933" i="1"/>
  <c r="L1934" i="1"/>
  <c r="M1934" i="1" s="1"/>
  <c r="N1934" i="1" s="1"/>
  <c r="O1934" i="1" s="1"/>
  <c r="X1933" i="1"/>
  <c r="U1931" i="1"/>
  <c r="V1931" i="1" s="1"/>
  <c r="X1934" i="1" l="1"/>
  <c r="Z1932" i="1"/>
  <c r="R1934" i="1"/>
  <c r="T1933" i="1"/>
  <c r="L1935" i="1"/>
  <c r="M1935" i="1" s="1"/>
  <c r="N1935" i="1" s="1"/>
  <c r="O1935" i="1" s="1"/>
  <c r="U1932" i="1"/>
  <c r="V1932" i="1" s="1"/>
  <c r="Q1933" i="1"/>
  <c r="S1933" i="1" s="1"/>
  <c r="W1933" i="1"/>
  <c r="P1934" i="1"/>
  <c r="Y1934" i="1"/>
  <c r="Z1933" i="1" l="1"/>
  <c r="AA1933" i="1" s="1"/>
  <c r="AB1933" i="1" s="1"/>
  <c r="AA1934" i="1"/>
  <c r="AB1934" i="1"/>
  <c r="P1935" i="1"/>
  <c r="Y1935" i="1"/>
  <c r="W1934" i="1"/>
  <c r="Z1934" i="1"/>
  <c r="Q1934" i="1"/>
  <c r="S1934" i="1" s="1"/>
  <c r="U1933" i="1"/>
  <c r="V1933" i="1" s="1"/>
  <c r="X1935" i="1"/>
  <c r="L1936" i="1"/>
  <c r="M1936" i="1" s="1"/>
  <c r="N1936" i="1" s="1"/>
  <c r="O1936" i="1" s="1"/>
  <c r="R1935" i="1"/>
  <c r="T1934" i="1"/>
  <c r="Y1936" i="1" l="1"/>
  <c r="P1936" i="1"/>
  <c r="X1936" i="1"/>
  <c r="U1934" i="1"/>
  <c r="V1934" i="1" s="1"/>
  <c r="L1937" i="1"/>
  <c r="M1937" i="1" s="1"/>
  <c r="N1937" i="1" s="1"/>
  <c r="O1937" i="1" s="1"/>
  <c r="W1935" i="1"/>
  <c r="Z1935" i="1"/>
  <c r="Q1935" i="1"/>
  <c r="T1935" i="1"/>
  <c r="S1935" i="1"/>
  <c r="R1936" i="1"/>
  <c r="AB1935" i="1"/>
  <c r="AA1935" i="1"/>
  <c r="U1935" i="1" l="1"/>
  <c r="V1935" i="1" s="1"/>
  <c r="L1938" i="1"/>
  <c r="M1938" i="1" s="1"/>
  <c r="N1938" i="1" s="1"/>
  <c r="O1938" i="1" s="1"/>
  <c r="Q1936" i="1"/>
  <c r="S1936" i="1" s="1"/>
  <c r="Z1936" i="1"/>
  <c r="W1936" i="1"/>
  <c r="Y1937" i="1"/>
  <c r="P1937" i="1"/>
  <c r="X1937" i="1"/>
  <c r="R1937" i="1"/>
  <c r="T1936" i="1"/>
  <c r="AB1936" i="1"/>
  <c r="AA1936" i="1"/>
  <c r="X1938" i="1" l="1"/>
  <c r="U1936" i="1"/>
  <c r="V1936" i="1" s="1"/>
  <c r="R1938" i="1"/>
  <c r="T1937" i="1"/>
  <c r="AB1937" i="1"/>
  <c r="AA1937" i="1"/>
  <c r="L1939" i="1"/>
  <c r="M1939" i="1" s="1"/>
  <c r="N1939" i="1" s="1"/>
  <c r="O1939" i="1" s="1"/>
  <c r="Y1938" i="1"/>
  <c r="P1938" i="1"/>
  <c r="Z1937" i="1"/>
  <c r="Q1937" i="1"/>
  <c r="S1937" i="1" s="1"/>
  <c r="W1937" i="1"/>
  <c r="L1940" i="1" l="1"/>
  <c r="M1940" i="1" s="1"/>
  <c r="N1940" i="1" s="1"/>
  <c r="O1940" i="1" s="1"/>
  <c r="W1938" i="1"/>
  <c r="Z1938" i="1"/>
  <c r="Q1938" i="1"/>
  <c r="P1939" i="1"/>
  <c r="Y1939" i="1"/>
  <c r="U1937" i="1"/>
  <c r="V1937" i="1" s="1"/>
  <c r="S1938" i="1"/>
  <c r="T1938" i="1"/>
  <c r="R1939" i="1"/>
  <c r="AA1938" i="1"/>
  <c r="AB1938" i="1"/>
  <c r="X1939" i="1"/>
  <c r="X1940" i="1" l="1"/>
  <c r="U1938" i="1"/>
  <c r="V1938" i="1" s="1"/>
  <c r="T1939" i="1"/>
  <c r="R1940" i="1"/>
  <c r="W1939" i="1"/>
  <c r="Q1939" i="1"/>
  <c r="S1939" i="1" s="1"/>
  <c r="Z1939" i="1"/>
  <c r="Y1940" i="1"/>
  <c r="P1940" i="1"/>
  <c r="AB1939" i="1"/>
  <c r="AA1939" i="1"/>
  <c r="L1941" i="1"/>
  <c r="M1941" i="1" s="1"/>
  <c r="N1941" i="1" s="1"/>
  <c r="O1941" i="1" s="1"/>
  <c r="AB1940" i="1" l="1"/>
  <c r="AA1940" i="1"/>
  <c r="R1941" i="1"/>
  <c r="T1940" i="1"/>
  <c r="Y1941" i="1"/>
  <c r="P1941" i="1"/>
  <c r="X1941" i="1"/>
  <c r="U1939" i="1"/>
  <c r="V1939" i="1" s="1"/>
  <c r="L1942" i="1"/>
  <c r="M1942" i="1" s="1"/>
  <c r="N1942" i="1" s="1"/>
  <c r="O1942" i="1" s="1"/>
  <c r="Q1940" i="1"/>
  <c r="S1940" i="1" s="1"/>
  <c r="Z1940" i="1"/>
  <c r="W1940" i="1"/>
  <c r="U1940" i="1" l="1"/>
  <c r="V1940" i="1" s="1"/>
  <c r="P1942" i="1"/>
  <c r="Y1942" i="1"/>
  <c r="L1943" i="1"/>
  <c r="M1943" i="1" s="1"/>
  <c r="N1943" i="1" s="1"/>
  <c r="O1943" i="1" s="1"/>
  <c r="X1942" i="1"/>
  <c r="R1942" i="1"/>
  <c r="T1941" i="1"/>
  <c r="Z1941" i="1"/>
  <c r="Q1941" i="1"/>
  <c r="S1941" i="1" s="1"/>
  <c r="W1941" i="1"/>
  <c r="AA1941" i="1"/>
  <c r="AB1941" i="1"/>
  <c r="X1943" i="1" l="1"/>
  <c r="R1943" i="1"/>
  <c r="T1942" i="1"/>
  <c r="AA1942" i="1"/>
  <c r="AB1942" i="1"/>
  <c r="W1942" i="1"/>
  <c r="Z1942" i="1"/>
  <c r="Q1942" i="1"/>
  <c r="S1942" i="1" s="1"/>
  <c r="U1941" i="1"/>
  <c r="V1941" i="1" s="1"/>
  <c r="L1944" i="1"/>
  <c r="M1944" i="1" s="1"/>
  <c r="N1944" i="1" s="1"/>
  <c r="O1944" i="1" s="1"/>
  <c r="P1943" i="1"/>
  <c r="Y1943" i="1"/>
  <c r="AB1943" i="1" l="1"/>
  <c r="AA1943" i="1"/>
  <c r="W1943" i="1"/>
  <c r="Z1943" i="1"/>
  <c r="Q1943" i="1"/>
  <c r="S1943" i="1" s="1"/>
  <c r="U1942" i="1"/>
  <c r="V1942" i="1" s="1"/>
  <c r="T1943" i="1"/>
  <c r="R1944" i="1"/>
  <c r="Y1944" i="1"/>
  <c r="P1944" i="1"/>
  <c r="L1945" i="1"/>
  <c r="M1945" i="1" s="1"/>
  <c r="N1945" i="1" s="1"/>
  <c r="O1945" i="1" s="1"/>
  <c r="X1945" i="1" s="1"/>
  <c r="X1944" i="1"/>
  <c r="Q1944" i="1" l="1"/>
  <c r="S1944" i="1" s="1"/>
  <c r="Z1944" i="1"/>
  <c r="W1944" i="1"/>
  <c r="U1943" i="1"/>
  <c r="V1943" i="1" s="1"/>
  <c r="Y1945" i="1"/>
  <c r="P1945" i="1"/>
  <c r="AB1944" i="1"/>
  <c r="AA1944" i="1"/>
  <c r="L1946" i="1"/>
  <c r="M1946" i="1" s="1"/>
  <c r="N1946" i="1" s="1"/>
  <c r="O1946" i="1" s="1"/>
  <c r="R1945" i="1"/>
  <c r="T1944" i="1"/>
  <c r="R1946" i="1" l="1"/>
  <c r="T1945" i="1"/>
  <c r="L1947" i="1"/>
  <c r="M1947" i="1" s="1"/>
  <c r="N1947" i="1" s="1"/>
  <c r="O1947" i="1" s="1"/>
  <c r="Z1945" i="1"/>
  <c r="Q1945" i="1"/>
  <c r="S1945" i="1" s="1"/>
  <c r="W1945" i="1"/>
  <c r="Y1946" i="1"/>
  <c r="P1946" i="1"/>
  <c r="X1946" i="1"/>
  <c r="U1944" i="1"/>
  <c r="V1944" i="1" s="1"/>
  <c r="AB1945" i="1"/>
  <c r="AA1945" i="1"/>
  <c r="P1947" i="1" l="1"/>
  <c r="Y1947" i="1"/>
  <c r="W1946" i="1"/>
  <c r="Z1946" i="1"/>
  <c r="Q1946" i="1"/>
  <c r="S1946" i="1" s="1"/>
  <c r="AA1946" i="1"/>
  <c r="AB1946" i="1"/>
  <c r="U1945" i="1"/>
  <c r="V1945" i="1" s="1"/>
  <c r="X1947" i="1"/>
  <c r="L1948" i="1"/>
  <c r="M1948" i="1" s="1"/>
  <c r="N1948" i="1" s="1"/>
  <c r="O1948" i="1" s="1"/>
  <c r="T1946" i="1"/>
  <c r="R1947" i="1"/>
  <c r="Y1948" i="1" l="1"/>
  <c r="P1948" i="1"/>
  <c r="L1949" i="1"/>
  <c r="M1949" i="1" s="1"/>
  <c r="N1949" i="1" s="1"/>
  <c r="O1949" i="1" s="1"/>
  <c r="AB1947" i="1"/>
  <c r="AA1947" i="1"/>
  <c r="U1946" i="1"/>
  <c r="V1946" i="1" s="1"/>
  <c r="X1948" i="1"/>
  <c r="T1947" i="1"/>
  <c r="R1948" i="1"/>
  <c r="W1947" i="1"/>
  <c r="Q1947" i="1"/>
  <c r="S1947" i="1" s="1"/>
  <c r="Z1947" i="1"/>
  <c r="X1949" i="1" l="1"/>
  <c r="R1949" i="1"/>
  <c r="T1948" i="1"/>
  <c r="L1950" i="1"/>
  <c r="M1950" i="1" s="1"/>
  <c r="N1950" i="1" s="1"/>
  <c r="O1950" i="1" s="1"/>
  <c r="U1947" i="1"/>
  <c r="V1947" i="1" s="1"/>
  <c r="Q1948" i="1"/>
  <c r="S1948" i="1" s="1"/>
  <c r="Z1948" i="1"/>
  <c r="W1948" i="1"/>
  <c r="Y1949" i="1"/>
  <c r="P1949" i="1"/>
  <c r="AB1948" i="1"/>
  <c r="AA1948" i="1"/>
  <c r="X1950" i="1" l="1"/>
  <c r="Z1949" i="1"/>
  <c r="Q1949" i="1"/>
  <c r="W1949" i="1"/>
  <c r="L1951" i="1"/>
  <c r="M1951" i="1" s="1"/>
  <c r="N1951" i="1" s="1"/>
  <c r="O1951" i="1" s="1"/>
  <c r="AA1949" i="1"/>
  <c r="AB1949" i="1"/>
  <c r="U1948" i="1"/>
  <c r="V1948" i="1" s="1"/>
  <c r="P1950" i="1"/>
  <c r="Y1950" i="1"/>
  <c r="R1950" i="1"/>
  <c r="S1949" i="1"/>
  <c r="T1949" i="1"/>
  <c r="T1950" i="1" l="1"/>
  <c r="P1951" i="1"/>
  <c r="R1951" i="1"/>
  <c r="Y1951" i="1"/>
  <c r="AA1950" i="1"/>
  <c r="AB1950" i="1"/>
  <c r="U1949" i="1"/>
  <c r="V1949" i="1" s="1"/>
  <c r="W1950" i="1"/>
  <c r="Z1950" i="1"/>
  <c r="Q1950" i="1"/>
  <c r="S1950" i="1" s="1"/>
  <c r="X1951" i="1"/>
  <c r="L1952" i="1"/>
  <c r="M1952" i="1" s="1"/>
  <c r="N1952" i="1" s="1"/>
  <c r="O1952" i="1" s="1"/>
  <c r="X1952" i="1" l="1"/>
  <c r="W1951" i="1"/>
  <c r="Z1951" i="1"/>
  <c r="Q1951" i="1"/>
  <c r="S1951" i="1" s="1"/>
  <c r="Y1952" i="1"/>
  <c r="P1952" i="1"/>
  <c r="L1953" i="1"/>
  <c r="M1953" i="1" s="1"/>
  <c r="N1953" i="1" s="1"/>
  <c r="O1953" i="1" s="1"/>
  <c r="AB1951" i="1"/>
  <c r="AA1951" i="1"/>
  <c r="U1950" i="1"/>
  <c r="V1950" i="1" s="1"/>
  <c r="T1951" i="1"/>
  <c r="R1952" i="1"/>
  <c r="U1951" i="1" l="1"/>
  <c r="V1951" i="1" s="1"/>
  <c r="Y1953" i="1"/>
  <c r="P1953" i="1"/>
  <c r="AB1952" i="1"/>
  <c r="AA1952" i="1"/>
  <c r="L1954" i="1"/>
  <c r="M1954" i="1" s="1"/>
  <c r="N1954" i="1" s="1"/>
  <c r="O1954" i="1" s="1"/>
  <c r="X1953" i="1"/>
  <c r="R1953" i="1"/>
  <c r="T1952" i="1"/>
  <c r="Q1952" i="1"/>
  <c r="S1952" i="1" s="1"/>
  <c r="Z1952" i="1"/>
  <c r="W1952" i="1"/>
  <c r="L1955" i="1" l="1"/>
  <c r="M1955" i="1" s="1"/>
  <c r="N1955" i="1" s="1"/>
  <c r="O1955" i="1" s="1"/>
  <c r="Z1953" i="1"/>
  <c r="Q1953" i="1"/>
  <c r="W1953" i="1"/>
  <c r="U1952" i="1"/>
  <c r="V1952" i="1" s="1"/>
  <c r="Y1954" i="1"/>
  <c r="P1954" i="1"/>
  <c r="X1954" i="1"/>
  <c r="R1954" i="1"/>
  <c r="T1953" i="1"/>
  <c r="S1953" i="1"/>
  <c r="AB1953" i="1"/>
  <c r="AA1953" i="1"/>
  <c r="X1955" i="1" l="1"/>
  <c r="U1953" i="1"/>
  <c r="V1953" i="1" s="1"/>
  <c r="AA1954" i="1"/>
  <c r="AB1954" i="1"/>
  <c r="T1954" i="1"/>
  <c r="R1955" i="1"/>
  <c r="L1956" i="1"/>
  <c r="M1956" i="1" s="1"/>
  <c r="N1956" i="1" s="1"/>
  <c r="O1956" i="1" s="1"/>
  <c r="W1954" i="1"/>
  <c r="Z1954" i="1"/>
  <c r="Q1954" i="1"/>
  <c r="S1954" i="1" s="1"/>
  <c r="P1955" i="1"/>
  <c r="Y1955" i="1"/>
  <c r="X1956" i="1" l="1"/>
  <c r="U1954" i="1"/>
  <c r="V1954" i="1" s="1"/>
  <c r="Y1956" i="1"/>
  <c r="P1956" i="1"/>
  <c r="L1957" i="1"/>
  <c r="M1957" i="1" s="1"/>
  <c r="N1957" i="1" s="1"/>
  <c r="O1957" i="1" s="1"/>
  <c r="W1955" i="1"/>
  <c r="Q1955" i="1"/>
  <c r="S1955" i="1" s="1"/>
  <c r="Z1955" i="1"/>
  <c r="AB1955" i="1"/>
  <c r="AA1955" i="1"/>
  <c r="T1955" i="1"/>
  <c r="R1956" i="1"/>
  <c r="X1957" i="1" l="1"/>
  <c r="U1955" i="1"/>
  <c r="V1955" i="1" s="1"/>
  <c r="Q1956" i="1"/>
  <c r="S1956" i="1" s="1"/>
  <c r="Z1956" i="1"/>
  <c r="W1956" i="1"/>
  <c r="R1957" i="1"/>
  <c r="T1956" i="1"/>
  <c r="AB1956" i="1"/>
  <c r="AA1956" i="1"/>
  <c r="Y1957" i="1"/>
  <c r="P1957" i="1"/>
  <c r="L1958" i="1"/>
  <c r="M1958" i="1" s="1"/>
  <c r="N1958" i="1" s="1"/>
  <c r="O1958" i="1" s="1"/>
  <c r="X1958" i="1" l="1"/>
  <c r="L1959" i="1"/>
  <c r="M1959" i="1" s="1"/>
  <c r="N1959" i="1" s="1"/>
  <c r="O1959" i="1" s="1"/>
  <c r="Z1957" i="1"/>
  <c r="Q1957" i="1"/>
  <c r="W1957" i="1"/>
  <c r="P1958" i="1"/>
  <c r="Y1958" i="1"/>
  <c r="AA1957" i="1"/>
  <c r="AB1957" i="1"/>
  <c r="U1956" i="1"/>
  <c r="V1956" i="1" s="1"/>
  <c r="R1958" i="1"/>
  <c r="S1957" i="1"/>
  <c r="T1957" i="1"/>
  <c r="U1957" i="1" s="1"/>
  <c r="V1957" i="1" s="1"/>
  <c r="R1959" i="1" l="1"/>
  <c r="T1958" i="1"/>
  <c r="AA1958" i="1"/>
  <c r="AB1958" i="1"/>
  <c r="W1958" i="1"/>
  <c r="Z1958" i="1"/>
  <c r="Q1958" i="1"/>
  <c r="S1958" i="1" s="1"/>
  <c r="X1959" i="1"/>
  <c r="L1960" i="1"/>
  <c r="M1960" i="1" s="1"/>
  <c r="N1960" i="1" s="1"/>
  <c r="O1960" i="1" s="1"/>
  <c r="P1959" i="1"/>
  <c r="Y1959" i="1"/>
  <c r="W1959" i="1" l="1"/>
  <c r="Z1959" i="1"/>
  <c r="Q1959" i="1"/>
  <c r="S1959" i="1" s="1"/>
  <c r="Y1960" i="1"/>
  <c r="P1960" i="1"/>
  <c r="U1958" i="1"/>
  <c r="V1958" i="1" s="1"/>
  <c r="AB1959" i="1"/>
  <c r="AA1959" i="1"/>
  <c r="L1961" i="1"/>
  <c r="M1961" i="1" s="1"/>
  <c r="N1961" i="1" s="1"/>
  <c r="O1961" i="1" s="1"/>
  <c r="T1959" i="1"/>
  <c r="R1960" i="1"/>
  <c r="X1960" i="1"/>
  <c r="U1959" i="1" l="1"/>
  <c r="V1959" i="1" s="1"/>
  <c r="AB1960" i="1"/>
  <c r="AA1960" i="1"/>
  <c r="Y1961" i="1"/>
  <c r="P1961" i="1"/>
  <c r="L1962" i="1"/>
  <c r="M1962" i="1" s="1"/>
  <c r="N1962" i="1" s="1"/>
  <c r="O1962" i="1" s="1"/>
  <c r="X1961" i="1"/>
  <c r="R1961" i="1"/>
  <c r="T1960" i="1"/>
  <c r="Q1960" i="1"/>
  <c r="S1960" i="1" s="1"/>
  <c r="Z1960" i="1"/>
  <c r="W1960" i="1"/>
  <c r="U1960" i="1" l="1"/>
  <c r="V1960" i="1" s="1"/>
  <c r="L1963" i="1"/>
  <c r="M1963" i="1" s="1"/>
  <c r="N1963" i="1" s="1"/>
  <c r="O1963" i="1" s="1"/>
  <c r="AB1961" i="1"/>
  <c r="AA1961" i="1"/>
  <c r="Y1962" i="1"/>
  <c r="P1962" i="1"/>
  <c r="R1962" i="1"/>
  <c r="T1961" i="1"/>
  <c r="Z1961" i="1"/>
  <c r="Q1961" i="1"/>
  <c r="S1961" i="1" s="1"/>
  <c r="W1961" i="1"/>
  <c r="X1962" i="1"/>
  <c r="T1962" i="1" l="1"/>
  <c r="R1963" i="1"/>
  <c r="W1962" i="1"/>
  <c r="Z1962" i="1"/>
  <c r="Q1962" i="1"/>
  <c r="S1962" i="1" s="1"/>
  <c r="AA1962" i="1"/>
  <c r="AB1962" i="1"/>
  <c r="L1964" i="1"/>
  <c r="M1964" i="1" s="1"/>
  <c r="N1964" i="1" s="1"/>
  <c r="O1964" i="1" s="1"/>
  <c r="U1961" i="1"/>
  <c r="V1961" i="1" s="1"/>
  <c r="X1963" i="1"/>
  <c r="P1963" i="1"/>
  <c r="Y1963" i="1"/>
  <c r="AB1963" i="1" l="1"/>
  <c r="AA1963" i="1"/>
  <c r="T1963" i="1"/>
  <c r="R1964" i="1"/>
  <c r="Y1964" i="1"/>
  <c r="P1964" i="1"/>
  <c r="U1962" i="1"/>
  <c r="V1962" i="1" s="1"/>
  <c r="X1964" i="1"/>
  <c r="W1963" i="1"/>
  <c r="Q1963" i="1"/>
  <c r="S1963" i="1" s="1"/>
  <c r="Z1963" i="1"/>
  <c r="L1965" i="1"/>
  <c r="M1965" i="1" s="1"/>
  <c r="N1965" i="1" s="1"/>
  <c r="O1965" i="1" s="1"/>
  <c r="X1965" i="1" s="1"/>
  <c r="L1966" i="1" l="1"/>
  <c r="M1966" i="1" s="1"/>
  <c r="N1966" i="1" s="1"/>
  <c r="O1966" i="1" s="1"/>
  <c r="Q1964" i="1"/>
  <c r="Z1964" i="1"/>
  <c r="W1964" i="1"/>
  <c r="U1963" i="1"/>
  <c r="V1963" i="1" s="1"/>
  <c r="AB1964" i="1"/>
  <c r="AA1964" i="1"/>
  <c r="Y1965" i="1"/>
  <c r="P1965" i="1"/>
  <c r="R1965" i="1"/>
  <c r="T1964" i="1"/>
  <c r="S1964" i="1"/>
  <c r="R1966" i="1" l="1"/>
  <c r="T1965" i="1"/>
  <c r="Z1965" i="1"/>
  <c r="Q1965" i="1"/>
  <c r="S1965" i="1" s="1"/>
  <c r="W1965" i="1"/>
  <c r="X1966" i="1"/>
  <c r="P1966" i="1"/>
  <c r="Y1966" i="1"/>
  <c r="U1964" i="1"/>
  <c r="V1964" i="1" s="1"/>
  <c r="AA1965" i="1"/>
  <c r="AB1965" i="1"/>
  <c r="L1967" i="1"/>
  <c r="M1967" i="1" s="1"/>
  <c r="N1967" i="1" s="1"/>
  <c r="O1967" i="1" s="1"/>
  <c r="X1967" i="1" s="1"/>
  <c r="L1968" i="1" l="1"/>
  <c r="M1968" i="1" s="1"/>
  <c r="N1968" i="1" s="1"/>
  <c r="O1968" i="1" s="1"/>
  <c r="U1965" i="1"/>
  <c r="V1965" i="1" s="1"/>
  <c r="P1967" i="1"/>
  <c r="Y1967" i="1"/>
  <c r="AA1966" i="1"/>
  <c r="AB1966" i="1"/>
  <c r="W1966" i="1"/>
  <c r="Z1966" i="1"/>
  <c r="Q1966" i="1"/>
  <c r="S1966" i="1" s="1"/>
  <c r="R1967" i="1"/>
  <c r="T1966" i="1"/>
  <c r="W1967" i="1" l="1"/>
  <c r="Z1967" i="1"/>
  <c r="AA1967" i="1" s="1"/>
  <c r="AB1967" i="1" s="1"/>
  <c r="Q1967" i="1"/>
  <c r="S1967" i="1" s="1"/>
  <c r="U1966" i="1"/>
  <c r="V1966" i="1" s="1"/>
  <c r="Y1968" i="1"/>
  <c r="P1968" i="1"/>
  <c r="T1967" i="1"/>
  <c r="R1968" i="1"/>
  <c r="X1968" i="1"/>
  <c r="L1969" i="1"/>
  <c r="M1969" i="1" s="1"/>
  <c r="N1969" i="1" s="1"/>
  <c r="O1969" i="1" s="1"/>
  <c r="T1968" i="1" l="1"/>
  <c r="Q1968" i="1"/>
  <c r="S1968" i="1" s="1"/>
  <c r="W1968" i="1"/>
  <c r="R1969" i="1"/>
  <c r="Y1969" i="1"/>
  <c r="P1969" i="1"/>
  <c r="L1970" i="1"/>
  <c r="M1970" i="1" s="1"/>
  <c r="N1970" i="1" s="1"/>
  <c r="O1970" i="1" s="1"/>
  <c r="U1967" i="1"/>
  <c r="V1967" i="1" s="1"/>
  <c r="X1969" i="1"/>
  <c r="Y1970" i="1" l="1"/>
  <c r="P1970" i="1"/>
  <c r="X1970" i="1"/>
  <c r="Z1968" i="1"/>
  <c r="AA1968" i="1" s="1"/>
  <c r="AB1968" i="1" s="1"/>
  <c r="AB1969" i="1"/>
  <c r="AA1969" i="1"/>
  <c r="R1970" i="1"/>
  <c r="T1969" i="1"/>
  <c r="L1971" i="1"/>
  <c r="M1971" i="1" s="1"/>
  <c r="N1971" i="1" s="1"/>
  <c r="O1971" i="1" s="1"/>
  <c r="Z1969" i="1"/>
  <c r="Q1969" i="1"/>
  <c r="S1969" i="1" s="1"/>
  <c r="W1969" i="1"/>
  <c r="U1968" i="1"/>
  <c r="V1968" i="1" s="1"/>
  <c r="L1972" i="1" l="1"/>
  <c r="M1972" i="1" s="1"/>
  <c r="N1972" i="1" s="1"/>
  <c r="O1972" i="1" s="1"/>
  <c r="T1970" i="1"/>
  <c r="R1971" i="1"/>
  <c r="P1971" i="1"/>
  <c r="Y1971" i="1"/>
  <c r="W1970" i="1"/>
  <c r="Z1970" i="1"/>
  <c r="Q1970" i="1"/>
  <c r="S1970" i="1" s="1"/>
  <c r="AA1970" i="1"/>
  <c r="AB1970" i="1"/>
  <c r="U1969" i="1"/>
  <c r="V1969" i="1" s="1"/>
  <c r="X1971" i="1"/>
  <c r="X1972" i="1" l="1"/>
  <c r="AB1971" i="1"/>
  <c r="AA1971" i="1"/>
  <c r="U1970" i="1"/>
  <c r="V1970" i="1" s="1"/>
  <c r="W1971" i="1"/>
  <c r="Q1971" i="1"/>
  <c r="S1971" i="1" s="1"/>
  <c r="Z1971" i="1"/>
  <c r="Y1972" i="1"/>
  <c r="P1972" i="1"/>
  <c r="T1971" i="1"/>
  <c r="R1972" i="1"/>
  <c r="L1973" i="1"/>
  <c r="M1973" i="1" s="1"/>
  <c r="N1973" i="1" s="1"/>
  <c r="O1973" i="1" s="1"/>
  <c r="R1973" i="1" l="1"/>
  <c r="T1972" i="1"/>
  <c r="S1972" i="1"/>
  <c r="Q1972" i="1"/>
  <c r="Z1972" i="1"/>
  <c r="W1972" i="1"/>
  <c r="AB1972" i="1"/>
  <c r="AA1972" i="1"/>
  <c r="U1971" i="1"/>
  <c r="V1971" i="1" s="1"/>
  <c r="Y1973" i="1"/>
  <c r="P1973" i="1"/>
  <c r="L1974" i="1"/>
  <c r="M1974" i="1" s="1"/>
  <c r="N1974" i="1" s="1"/>
  <c r="O1974" i="1" s="1"/>
  <c r="X1973" i="1"/>
  <c r="P1974" i="1" l="1"/>
  <c r="Y1974" i="1"/>
  <c r="Z1973" i="1"/>
  <c r="Q1973" i="1"/>
  <c r="W1973" i="1"/>
  <c r="X1974" i="1"/>
  <c r="U1972" i="1"/>
  <c r="V1972" i="1" s="1"/>
  <c r="AA1973" i="1"/>
  <c r="AB1973" i="1"/>
  <c r="L1975" i="1"/>
  <c r="M1975" i="1" s="1"/>
  <c r="N1975" i="1" s="1"/>
  <c r="O1975" i="1" s="1"/>
  <c r="R1974" i="1"/>
  <c r="S1973" i="1"/>
  <c r="T1973" i="1"/>
  <c r="U1973" i="1" l="1"/>
  <c r="V1973" i="1" s="1"/>
  <c r="L1976" i="1"/>
  <c r="M1976" i="1" s="1"/>
  <c r="N1976" i="1" s="1"/>
  <c r="O1976" i="1" s="1"/>
  <c r="P1975" i="1"/>
  <c r="Y1975" i="1"/>
  <c r="AA1974" i="1"/>
  <c r="AB1974" i="1"/>
  <c r="W1974" i="1"/>
  <c r="Z1974" i="1"/>
  <c r="Q1974" i="1"/>
  <c r="S1974" i="1" s="1"/>
  <c r="R1975" i="1"/>
  <c r="T1974" i="1"/>
  <c r="X1975" i="1"/>
  <c r="X1976" i="1" l="1"/>
  <c r="T1975" i="1"/>
  <c r="R1976" i="1"/>
  <c r="W1975" i="1"/>
  <c r="Z1975" i="1"/>
  <c r="Q1975" i="1"/>
  <c r="S1975" i="1" s="1"/>
  <c r="Y1976" i="1"/>
  <c r="P1976" i="1"/>
  <c r="U1974" i="1"/>
  <c r="V1974" i="1" s="1"/>
  <c r="AB1975" i="1"/>
  <c r="AA1975" i="1"/>
  <c r="L1977" i="1"/>
  <c r="M1977" i="1" s="1"/>
  <c r="N1977" i="1" s="1"/>
  <c r="O1977" i="1" s="1"/>
  <c r="Q1976" i="1" l="1"/>
  <c r="S1976" i="1" s="1"/>
  <c r="Z1976" i="1"/>
  <c r="W1976" i="1"/>
  <c r="R1977" i="1"/>
  <c r="T1976" i="1"/>
  <c r="Y1977" i="1"/>
  <c r="P1977" i="1"/>
  <c r="AB1976" i="1"/>
  <c r="AA1976" i="1"/>
  <c r="L1978" i="1"/>
  <c r="M1978" i="1" s="1"/>
  <c r="N1978" i="1" s="1"/>
  <c r="O1978" i="1" s="1"/>
  <c r="X1977" i="1"/>
  <c r="U1975" i="1"/>
  <c r="V1975" i="1" s="1"/>
  <c r="Y1978" i="1" l="1"/>
  <c r="P1978" i="1"/>
  <c r="X1978" i="1"/>
  <c r="R1978" i="1"/>
  <c r="T1977" i="1"/>
  <c r="AB1977" i="1"/>
  <c r="AA1977" i="1"/>
  <c r="L1979" i="1"/>
  <c r="M1979" i="1" s="1"/>
  <c r="N1979" i="1" s="1"/>
  <c r="O1979" i="1" s="1"/>
  <c r="Z1977" i="1"/>
  <c r="Q1977" i="1"/>
  <c r="S1977" i="1" s="1"/>
  <c r="W1977" i="1"/>
  <c r="U1976" i="1"/>
  <c r="V1976" i="1" s="1"/>
  <c r="L1980" i="1" l="1"/>
  <c r="M1980" i="1" s="1"/>
  <c r="N1980" i="1" s="1"/>
  <c r="O1980" i="1" s="1"/>
  <c r="W1978" i="1"/>
  <c r="Z1978" i="1"/>
  <c r="Q1978" i="1"/>
  <c r="P1979" i="1"/>
  <c r="Y1979" i="1"/>
  <c r="U1977" i="1"/>
  <c r="V1977" i="1" s="1"/>
  <c r="AA1978" i="1"/>
  <c r="AB1978" i="1"/>
  <c r="S1978" i="1"/>
  <c r="T1978" i="1"/>
  <c r="R1979" i="1"/>
  <c r="X1979" i="1"/>
  <c r="X1980" i="1" l="1"/>
  <c r="AB1979" i="1"/>
  <c r="AA1979" i="1"/>
  <c r="T1979" i="1"/>
  <c r="R1980" i="1"/>
  <c r="W1979" i="1"/>
  <c r="Q1979" i="1"/>
  <c r="S1979" i="1" s="1"/>
  <c r="Z1979" i="1"/>
  <c r="Y1980" i="1"/>
  <c r="P1980" i="1"/>
  <c r="U1978" i="1"/>
  <c r="V1978" i="1" s="1"/>
  <c r="L1981" i="1"/>
  <c r="M1981" i="1" s="1"/>
  <c r="N1981" i="1" s="1"/>
  <c r="O1981" i="1" s="1"/>
  <c r="X1981" i="1" l="1"/>
  <c r="U1979" i="1"/>
  <c r="V1979" i="1" s="1"/>
  <c r="Q1980" i="1"/>
  <c r="Z1980" i="1"/>
  <c r="W1980" i="1"/>
  <c r="Y1981" i="1"/>
  <c r="P1981" i="1"/>
  <c r="L1982" i="1"/>
  <c r="M1982" i="1" s="1"/>
  <c r="N1982" i="1" s="1"/>
  <c r="O1982" i="1" s="1"/>
  <c r="X1982" i="1" s="1"/>
  <c r="AB1980" i="1"/>
  <c r="AA1980" i="1"/>
  <c r="R1981" i="1"/>
  <c r="T1980" i="1"/>
  <c r="S1980" i="1"/>
  <c r="U1980" i="1" l="1"/>
  <c r="V1980" i="1" s="1"/>
  <c r="R1982" i="1"/>
  <c r="T1981" i="1"/>
  <c r="L1983" i="1"/>
  <c r="M1983" i="1" s="1"/>
  <c r="N1983" i="1" s="1"/>
  <c r="O1983" i="1" s="1"/>
  <c r="Z1981" i="1"/>
  <c r="Q1981" i="1"/>
  <c r="S1981" i="1" s="1"/>
  <c r="W1981" i="1"/>
  <c r="P1982" i="1"/>
  <c r="Y1982" i="1"/>
  <c r="AA1981" i="1"/>
  <c r="AB1981" i="1"/>
  <c r="X1983" i="1" l="1"/>
  <c r="P1983" i="1"/>
  <c r="Y1983" i="1"/>
  <c r="U1981" i="1"/>
  <c r="V1981" i="1" s="1"/>
  <c r="AA1982" i="1"/>
  <c r="AB1982" i="1"/>
  <c r="W1982" i="1"/>
  <c r="Z1982" i="1"/>
  <c r="Q1982" i="1"/>
  <c r="S1982" i="1" s="1"/>
  <c r="L1984" i="1"/>
  <c r="M1984" i="1" s="1"/>
  <c r="N1984" i="1" s="1"/>
  <c r="O1984" i="1" s="1"/>
  <c r="R1983" i="1"/>
  <c r="T1982" i="1"/>
  <c r="U1982" i="1" l="1"/>
  <c r="V1982" i="1" s="1"/>
  <c r="Y1984" i="1"/>
  <c r="P1984" i="1"/>
  <c r="AB1983" i="1"/>
  <c r="AA1983" i="1"/>
  <c r="L1985" i="1"/>
  <c r="M1985" i="1" s="1"/>
  <c r="N1985" i="1" s="1"/>
  <c r="O1985" i="1" s="1"/>
  <c r="X1984" i="1"/>
  <c r="T1983" i="1"/>
  <c r="R1984" i="1"/>
  <c r="W1983" i="1"/>
  <c r="Z1983" i="1"/>
  <c r="Q1983" i="1"/>
  <c r="S1983" i="1" s="1"/>
  <c r="Y1985" i="1" l="1"/>
  <c r="P1985" i="1"/>
  <c r="X1985" i="1"/>
  <c r="R1985" i="1"/>
  <c r="T1984" i="1"/>
  <c r="L1986" i="1"/>
  <c r="M1986" i="1" s="1"/>
  <c r="N1986" i="1" s="1"/>
  <c r="O1986" i="1" s="1"/>
  <c r="X1986" i="1" s="1"/>
  <c r="Q1984" i="1"/>
  <c r="S1984" i="1" s="1"/>
  <c r="W1984" i="1"/>
  <c r="Z1984" i="1"/>
  <c r="U1983" i="1"/>
  <c r="V1983" i="1" s="1"/>
  <c r="AB1984" i="1"/>
  <c r="AA1984" i="1"/>
  <c r="L1987" i="1" l="1"/>
  <c r="M1987" i="1" s="1"/>
  <c r="N1987" i="1" s="1"/>
  <c r="O1987" i="1" s="1"/>
  <c r="X1987" i="1" s="1"/>
  <c r="U1984" i="1"/>
  <c r="V1984" i="1" s="1"/>
  <c r="Z1985" i="1"/>
  <c r="Q1985" i="1"/>
  <c r="S1985" i="1" s="1"/>
  <c r="W1985" i="1"/>
  <c r="Y1986" i="1"/>
  <c r="P1986" i="1"/>
  <c r="R1986" i="1"/>
  <c r="T1985" i="1"/>
  <c r="AB1985" i="1"/>
  <c r="AA1985" i="1"/>
  <c r="AA1986" i="1" l="1"/>
  <c r="AB1986" i="1"/>
  <c r="U1985" i="1"/>
  <c r="V1985" i="1" s="1"/>
  <c r="R1987" i="1"/>
  <c r="T1986" i="1"/>
  <c r="L1988" i="1"/>
  <c r="M1988" i="1" s="1"/>
  <c r="N1988" i="1" s="1"/>
  <c r="O1988" i="1" s="1"/>
  <c r="W1986" i="1"/>
  <c r="Z1986" i="1"/>
  <c r="Q1986" i="1"/>
  <c r="S1986" i="1" s="1"/>
  <c r="P1987" i="1"/>
  <c r="Y1987" i="1"/>
  <c r="W1987" i="1" l="1"/>
  <c r="Z1987" i="1"/>
  <c r="Q1987" i="1"/>
  <c r="Y1988" i="1"/>
  <c r="P1988" i="1"/>
  <c r="AB1987" i="1"/>
  <c r="AA1987" i="1"/>
  <c r="L1989" i="1"/>
  <c r="M1989" i="1" s="1"/>
  <c r="N1989" i="1" s="1"/>
  <c r="O1989" i="1" s="1"/>
  <c r="U1986" i="1"/>
  <c r="V1986" i="1" s="1"/>
  <c r="X1988" i="1"/>
  <c r="T1987" i="1"/>
  <c r="S1987" i="1"/>
  <c r="R1988" i="1"/>
  <c r="AB1988" i="1" l="1"/>
  <c r="AA1988" i="1"/>
  <c r="T1988" i="1"/>
  <c r="R1989" i="1"/>
  <c r="Y1989" i="1"/>
  <c r="P1989" i="1"/>
  <c r="X1989" i="1"/>
  <c r="U1987" i="1"/>
  <c r="V1987" i="1" s="1"/>
  <c r="L1990" i="1"/>
  <c r="M1990" i="1" s="1"/>
  <c r="N1990" i="1" s="1"/>
  <c r="O1990" i="1" s="1"/>
  <c r="Q1988" i="1"/>
  <c r="S1988" i="1" s="1"/>
  <c r="W1988" i="1"/>
  <c r="Z1988" i="1"/>
  <c r="Y1990" i="1" l="1"/>
  <c r="P1990" i="1"/>
  <c r="X1990" i="1"/>
  <c r="L1991" i="1"/>
  <c r="M1991" i="1" s="1"/>
  <c r="N1991" i="1" s="1"/>
  <c r="O1991" i="1" s="1"/>
  <c r="Z1989" i="1"/>
  <c r="Q1989" i="1"/>
  <c r="S1989" i="1" s="1"/>
  <c r="W1989" i="1"/>
  <c r="U1988" i="1"/>
  <c r="V1988" i="1" s="1"/>
  <c r="AB1989" i="1"/>
  <c r="AA1989" i="1"/>
  <c r="R1990" i="1"/>
  <c r="T1989" i="1"/>
  <c r="U1989" i="1" l="1"/>
  <c r="V1989" i="1" s="1"/>
  <c r="W1990" i="1"/>
  <c r="Z1990" i="1"/>
  <c r="AA1990" i="1" s="1"/>
  <c r="AB1990" i="1" s="1"/>
  <c r="Q1990" i="1"/>
  <c r="S1990" i="1" s="1"/>
  <c r="L1992" i="1"/>
  <c r="M1992" i="1" s="1"/>
  <c r="N1992" i="1" s="1"/>
  <c r="O1992" i="1" s="1"/>
  <c r="R1991" i="1"/>
  <c r="T1990" i="1"/>
  <c r="P1991" i="1"/>
  <c r="Y1991" i="1"/>
  <c r="X1991" i="1"/>
  <c r="W1991" i="1" l="1"/>
  <c r="Q1991" i="1"/>
  <c r="Z1991" i="1" s="1"/>
  <c r="AA1991" i="1" s="1"/>
  <c r="AB1991" i="1" s="1"/>
  <c r="U1990" i="1"/>
  <c r="V1990" i="1" s="1"/>
  <c r="T1991" i="1"/>
  <c r="R1992" i="1"/>
  <c r="Y1992" i="1"/>
  <c r="P1992" i="1"/>
  <c r="X1992" i="1"/>
  <c r="L1993" i="1"/>
  <c r="M1993" i="1" s="1"/>
  <c r="N1993" i="1" s="1"/>
  <c r="O1993" i="1" s="1"/>
  <c r="X1993" i="1" s="1"/>
  <c r="S1991" i="1" l="1"/>
  <c r="U1991" i="1" s="1"/>
  <c r="V1991" i="1" s="1"/>
  <c r="AB1992" i="1"/>
  <c r="AA1992" i="1"/>
  <c r="Q1992" i="1"/>
  <c r="W1992" i="1"/>
  <c r="Z1992" i="1"/>
  <c r="Y1993" i="1"/>
  <c r="P1993" i="1"/>
  <c r="L1994" i="1"/>
  <c r="M1994" i="1" s="1"/>
  <c r="N1994" i="1" s="1"/>
  <c r="O1994" i="1" s="1"/>
  <c r="X1994" i="1" s="1"/>
  <c r="R1993" i="1"/>
  <c r="T1992" i="1"/>
  <c r="S1992" i="1"/>
  <c r="U1992" i="1" l="1"/>
  <c r="V1992" i="1" s="1"/>
  <c r="R1994" i="1"/>
  <c r="T1993" i="1"/>
  <c r="Z1993" i="1"/>
  <c r="Q1993" i="1"/>
  <c r="S1993" i="1" s="1"/>
  <c r="W1993" i="1"/>
  <c r="Y1994" i="1"/>
  <c r="P1994" i="1"/>
  <c r="AB1993" i="1"/>
  <c r="AA1993" i="1"/>
  <c r="L1995" i="1"/>
  <c r="M1995" i="1" s="1"/>
  <c r="N1995" i="1" s="1"/>
  <c r="O1995" i="1" s="1"/>
  <c r="X1995" i="1" l="1"/>
  <c r="U1993" i="1"/>
  <c r="V1993" i="1" s="1"/>
  <c r="W1994" i="1"/>
  <c r="Q1994" i="1"/>
  <c r="S1994" i="1" s="1"/>
  <c r="R1995" i="1"/>
  <c r="T1994" i="1"/>
  <c r="L1996" i="1"/>
  <c r="M1996" i="1" s="1"/>
  <c r="N1996" i="1" s="1"/>
  <c r="O1996" i="1" s="1"/>
  <c r="X1996" i="1" s="1"/>
  <c r="P1995" i="1"/>
  <c r="Y1995" i="1"/>
  <c r="Z1994" i="1" l="1"/>
  <c r="AA1994" i="1" s="1"/>
  <c r="AB1994" i="1" s="1"/>
  <c r="L1997" i="1"/>
  <c r="M1997" i="1" s="1"/>
  <c r="N1997" i="1" s="1"/>
  <c r="O1997" i="1" s="1"/>
  <c r="U1994" i="1"/>
  <c r="V1994" i="1" s="1"/>
  <c r="T1995" i="1"/>
  <c r="R1996" i="1"/>
  <c r="W1995" i="1"/>
  <c r="Z1995" i="1"/>
  <c r="AA1995" i="1" s="1"/>
  <c r="AB1995" i="1" s="1"/>
  <c r="Q1995" i="1"/>
  <c r="S1995" i="1" s="1"/>
  <c r="Y1996" i="1"/>
  <c r="P1996" i="1"/>
  <c r="X1997" i="1" l="1"/>
  <c r="R1997" i="1"/>
  <c r="T1996" i="1"/>
  <c r="Y1997" i="1"/>
  <c r="P1997" i="1"/>
  <c r="L1998" i="1"/>
  <c r="M1998" i="1" s="1"/>
  <c r="N1998" i="1" s="1"/>
  <c r="O1998" i="1" s="1"/>
  <c r="U1995" i="1"/>
  <c r="V1995" i="1" s="1"/>
  <c r="Q1996" i="1"/>
  <c r="S1996" i="1" s="1"/>
  <c r="W1996" i="1"/>
  <c r="Z1996" i="1" l="1"/>
  <c r="AA1996" i="1" s="1"/>
  <c r="AB1996" i="1" s="1"/>
  <c r="Y1998" i="1"/>
  <c r="P1998" i="1"/>
  <c r="X1998" i="1"/>
  <c r="U1996" i="1"/>
  <c r="V1996" i="1" s="1"/>
  <c r="L1999" i="1"/>
  <c r="M1999" i="1" s="1"/>
  <c r="N1999" i="1" s="1"/>
  <c r="O1999" i="1" s="1"/>
  <c r="Q1997" i="1"/>
  <c r="W1997" i="1"/>
  <c r="R1998" i="1"/>
  <c r="T1997" i="1"/>
  <c r="Z1997" i="1" l="1"/>
  <c r="AA1997" i="1" s="1"/>
  <c r="AB1997" i="1" s="1"/>
  <c r="P1999" i="1"/>
  <c r="Y1999" i="1"/>
  <c r="S1997" i="1"/>
  <c r="U1997" i="1" s="1"/>
  <c r="V1997" i="1" s="1"/>
  <c r="X1999" i="1"/>
  <c r="R1999" i="1"/>
  <c r="T1998" i="1"/>
  <c r="L2000" i="1"/>
  <c r="M2000" i="1" s="1"/>
  <c r="N2000" i="1" s="1"/>
  <c r="O2000" i="1" s="1"/>
  <c r="W1998" i="1"/>
  <c r="Q1998" i="1"/>
  <c r="S1998" i="1" s="1"/>
  <c r="X2000" i="1" l="1"/>
  <c r="Z1998" i="1"/>
  <c r="AA1998" i="1" s="1"/>
  <c r="AB1998" i="1" s="1"/>
  <c r="L2001" i="1"/>
  <c r="M2001" i="1" s="1"/>
  <c r="N2001" i="1" s="1"/>
  <c r="O2001" i="1" s="1"/>
  <c r="U1998" i="1"/>
  <c r="V1998" i="1" s="1"/>
  <c r="AB1999" i="1"/>
  <c r="AA1999" i="1"/>
  <c r="T1999" i="1"/>
  <c r="R2000" i="1"/>
  <c r="Y2000" i="1"/>
  <c r="P2000" i="1"/>
  <c r="W1999" i="1"/>
  <c r="Z1999" i="1"/>
  <c r="Q1999" i="1"/>
  <c r="S1999" i="1" s="1"/>
  <c r="X2001" i="1" l="1"/>
  <c r="R2001" i="1"/>
  <c r="T2000" i="1"/>
  <c r="U1999" i="1"/>
  <c r="V1999" i="1" s="1"/>
  <c r="Y2001" i="1"/>
  <c r="P2001" i="1"/>
  <c r="Q2000" i="1"/>
  <c r="S2000" i="1" s="1"/>
  <c r="W2000" i="1"/>
  <c r="Z2000" i="1"/>
  <c r="AA2000" i="1" s="1"/>
  <c r="AB2000" i="1" s="1"/>
  <c r="L2002" i="1"/>
  <c r="M2002" i="1" s="1"/>
  <c r="N2002" i="1" s="1"/>
  <c r="O2002" i="1" s="1"/>
  <c r="X2002" i="1" s="1"/>
  <c r="L2003" i="1" l="1"/>
  <c r="M2003" i="1" s="1"/>
  <c r="N2003" i="1" s="1"/>
  <c r="O2003" i="1" s="1"/>
  <c r="Y2002" i="1"/>
  <c r="P2002" i="1"/>
  <c r="Q2001" i="1"/>
  <c r="Z2001" i="1" s="1"/>
  <c r="AA2001" i="1" s="1"/>
  <c r="AB2001" i="1" s="1"/>
  <c r="W2001" i="1"/>
  <c r="U2000" i="1"/>
  <c r="V2000" i="1" s="1"/>
  <c r="R2002" i="1"/>
  <c r="T2001" i="1"/>
  <c r="S2001" i="1" l="1"/>
  <c r="U2001" i="1" s="1"/>
  <c r="V2001" i="1" s="1"/>
  <c r="X2003" i="1"/>
  <c r="R2003" i="1"/>
  <c r="T2002" i="1"/>
  <c r="L2004" i="1"/>
  <c r="M2004" i="1" s="1"/>
  <c r="N2004" i="1" s="1"/>
  <c r="O2004" i="1" s="1"/>
  <c r="W2002" i="1"/>
  <c r="Q2002" i="1"/>
  <c r="S2002" i="1" s="1"/>
  <c r="P2003" i="1"/>
  <c r="Y2003" i="1"/>
  <c r="Z2002" i="1" l="1"/>
  <c r="AA2002" i="1" s="1"/>
  <c r="AB2002" i="1" s="1"/>
  <c r="W2003" i="1"/>
  <c r="Q2003" i="1"/>
  <c r="S2003" i="1" s="1"/>
  <c r="Y2004" i="1"/>
  <c r="P2004" i="1"/>
  <c r="U2002" i="1"/>
  <c r="V2002" i="1" s="1"/>
  <c r="AB2003" i="1"/>
  <c r="AA2003" i="1"/>
  <c r="T2003" i="1"/>
  <c r="R2004" i="1"/>
  <c r="L2005" i="1"/>
  <c r="M2005" i="1" s="1"/>
  <c r="N2005" i="1" s="1"/>
  <c r="O2005" i="1" s="1"/>
  <c r="X2004" i="1"/>
  <c r="Z2003" i="1" l="1"/>
  <c r="Z2004" i="1" s="1"/>
  <c r="U2003" i="1"/>
  <c r="V2003" i="1" s="1"/>
  <c r="L2006" i="1"/>
  <c r="M2006" i="1" s="1"/>
  <c r="N2006" i="1" s="1"/>
  <c r="O2006" i="1" s="1"/>
  <c r="Y2005" i="1"/>
  <c r="P2005" i="1"/>
  <c r="X2005" i="1"/>
  <c r="Q2004" i="1"/>
  <c r="S2004" i="1" s="1"/>
  <c r="W2004" i="1"/>
  <c r="R2005" i="1"/>
  <c r="T2004" i="1"/>
  <c r="AB2004" i="1"/>
  <c r="AA2004" i="1"/>
  <c r="Z2005" i="1" l="1"/>
  <c r="Q2005" i="1"/>
  <c r="W2005" i="1"/>
  <c r="U2004" i="1"/>
  <c r="V2004" i="1" s="1"/>
  <c r="AB2005" i="1"/>
  <c r="AA2005" i="1"/>
  <c r="R2006" i="1"/>
  <c r="T2005" i="1"/>
  <c r="S2005" i="1"/>
  <c r="Y2006" i="1"/>
  <c r="P2006" i="1"/>
  <c r="X2006" i="1"/>
  <c r="L2007" i="1"/>
  <c r="M2007" i="1" s="1"/>
  <c r="N2007" i="1" s="1"/>
  <c r="O2007" i="1" s="1"/>
  <c r="U2005" i="1" l="1"/>
  <c r="V2005" i="1" s="1"/>
  <c r="P2007" i="1"/>
  <c r="Y2007" i="1"/>
  <c r="W2006" i="1"/>
  <c r="Z2006" i="1"/>
  <c r="Q2006" i="1"/>
  <c r="S2006" i="1"/>
  <c r="R2007" i="1"/>
  <c r="T2006" i="1"/>
  <c r="X2007" i="1"/>
  <c r="L2008" i="1"/>
  <c r="M2008" i="1" s="1"/>
  <c r="N2008" i="1" s="1"/>
  <c r="O2008" i="1" s="1"/>
  <c r="AA2006" i="1"/>
  <c r="AB2006" i="1"/>
  <c r="Y2008" i="1" l="1"/>
  <c r="P2008" i="1"/>
  <c r="T2007" i="1"/>
  <c r="R2008" i="1"/>
  <c r="L2009" i="1"/>
  <c r="M2009" i="1" s="1"/>
  <c r="N2009" i="1" s="1"/>
  <c r="O2009" i="1" s="1"/>
  <c r="AB2007" i="1"/>
  <c r="AA2007" i="1"/>
  <c r="X2008" i="1"/>
  <c r="U2006" i="1"/>
  <c r="V2006" i="1" s="1"/>
  <c r="W2007" i="1"/>
  <c r="Z2007" i="1"/>
  <c r="Q2007" i="1"/>
  <c r="S2007" i="1" s="1"/>
  <c r="R2009" i="1" l="1"/>
  <c r="Y2009" i="1"/>
  <c r="P2009" i="1"/>
  <c r="U2007" i="1"/>
  <c r="V2007" i="1" s="1"/>
  <c r="L2010" i="1"/>
  <c r="M2010" i="1" s="1"/>
  <c r="N2010" i="1" s="1"/>
  <c r="O2010" i="1" s="1"/>
  <c r="X2010" i="1" s="1"/>
  <c r="X2009" i="1"/>
  <c r="T2008" i="1"/>
  <c r="Q2008" i="1"/>
  <c r="S2008" i="1" s="1"/>
  <c r="W2008" i="1"/>
  <c r="Z2008" i="1"/>
  <c r="AB2008" i="1"/>
  <c r="AA2008" i="1"/>
  <c r="Y2010" i="1" l="1"/>
  <c r="P2010" i="1"/>
  <c r="Q2009" i="1"/>
  <c r="Z2009" i="1" s="1"/>
  <c r="AA2009" i="1" s="1"/>
  <c r="AB2009" i="1" s="1"/>
  <c r="W2009" i="1"/>
  <c r="L2011" i="1"/>
  <c r="M2011" i="1" s="1"/>
  <c r="N2011" i="1" s="1"/>
  <c r="O2011" i="1" s="1"/>
  <c r="U2008" i="1"/>
  <c r="V2008" i="1" s="1"/>
  <c r="R2010" i="1"/>
  <c r="T2009" i="1"/>
  <c r="S2009" i="1" l="1"/>
  <c r="U2009" i="1" s="1"/>
  <c r="V2009" i="1" s="1"/>
  <c r="R2011" i="1"/>
  <c r="T2010" i="1"/>
  <c r="L2012" i="1"/>
  <c r="M2012" i="1" s="1"/>
  <c r="N2012" i="1" s="1"/>
  <c r="O2012" i="1" s="1"/>
  <c r="P2011" i="1"/>
  <c r="Y2011" i="1"/>
  <c r="W2010" i="1"/>
  <c r="Z2010" i="1"/>
  <c r="Q2010" i="1"/>
  <c r="S2010" i="1" s="1"/>
  <c r="AA2010" i="1"/>
  <c r="AB2010" i="1"/>
  <c r="X2011" i="1"/>
  <c r="X2012" i="1" l="1"/>
  <c r="AB2011" i="1"/>
  <c r="AA2011" i="1"/>
  <c r="L2013" i="1"/>
  <c r="M2013" i="1" s="1"/>
  <c r="N2013" i="1" s="1"/>
  <c r="O2013" i="1" s="1"/>
  <c r="U2010" i="1"/>
  <c r="V2010" i="1" s="1"/>
  <c r="W2011" i="1"/>
  <c r="Z2011" i="1"/>
  <c r="Q2011" i="1"/>
  <c r="S2011" i="1" s="1"/>
  <c r="T2011" i="1"/>
  <c r="R2012" i="1"/>
  <c r="Y2012" i="1"/>
  <c r="P2012" i="1"/>
  <c r="X2013" i="1" l="1"/>
  <c r="AB2012" i="1"/>
  <c r="AA2012" i="1"/>
  <c r="Y2013" i="1"/>
  <c r="P2013" i="1"/>
  <c r="R2013" i="1"/>
  <c r="T2012" i="1"/>
  <c r="L2014" i="1"/>
  <c r="M2014" i="1" s="1"/>
  <c r="N2014" i="1" s="1"/>
  <c r="O2014" i="1" s="1"/>
  <c r="Q2012" i="1"/>
  <c r="S2012" i="1" s="1"/>
  <c r="W2012" i="1"/>
  <c r="Z2012" i="1"/>
  <c r="U2011" i="1"/>
  <c r="V2011" i="1" s="1"/>
  <c r="Q2013" i="1" l="1"/>
  <c r="Z2013" i="1" s="1"/>
  <c r="AA2013" i="1" s="1"/>
  <c r="AB2013" i="1" s="1"/>
  <c r="W2013" i="1"/>
  <c r="U2012" i="1"/>
  <c r="V2012" i="1" s="1"/>
  <c r="R2014" i="1"/>
  <c r="T2013" i="1"/>
  <c r="Y2014" i="1"/>
  <c r="P2014" i="1"/>
  <c r="L2015" i="1"/>
  <c r="M2015" i="1" s="1"/>
  <c r="N2015" i="1" s="1"/>
  <c r="O2015" i="1" s="1"/>
  <c r="X2014" i="1"/>
  <c r="X2015" i="1" l="1"/>
  <c r="S2013" i="1"/>
  <c r="W2014" i="1"/>
  <c r="Z2014" i="1"/>
  <c r="Q2014" i="1"/>
  <c r="S2014" i="1" s="1"/>
  <c r="U2013" i="1"/>
  <c r="V2013" i="1" s="1"/>
  <c r="R2015" i="1"/>
  <c r="T2014" i="1"/>
  <c r="AA2014" i="1"/>
  <c r="AB2014" i="1"/>
  <c r="L2016" i="1"/>
  <c r="M2016" i="1" s="1"/>
  <c r="N2016" i="1" s="1"/>
  <c r="O2016" i="1" s="1"/>
  <c r="P2015" i="1"/>
  <c r="Y2015" i="1"/>
  <c r="AB2015" i="1" l="1"/>
  <c r="AA2015" i="1"/>
  <c r="W2015" i="1"/>
  <c r="Z2015" i="1"/>
  <c r="Q2015" i="1"/>
  <c r="S2015" i="1" s="1"/>
  <c r="Y2016" i="1"/>
  <c r="P2016" i="1"/>
  <c r="U2014" i="1"/>
  <c r="V2014" i="1" s="1"/>
  <c r="L2017" i="1"/>
  <c r="M2017" i="1" s="1"/>
  <c r="N2017" i="1" s="1"/>
  <c r="O2017" i="1" s="1"/>
  <c r="X2017" i="1" s="1"/>
  <c r="T2015" i="1"/>
  <c r="R2016" i="1"/>
  <c r="X2016" i="1"/>
  <c r="U2015" i="1" l="1"/>
  <c r="V2015" i="1" s="1"/>
  <c r="Y2017" i="1"/>
  <c r="P2017" i="1"/>
  <c r="Q2016" i="1"/>
  <c r="W2016" i="1"/>
  <c r="Z2016" i="1"/>
  <c r="R2017" i="1"/>
  <c r="T2016" i="1"/>
  <c r="S2016" i="1"/>
  <c r="L2018" i="1"/>
  <c r="M2018" i="1" s="1"/>
  <c r="N2018" i="1" s="1"/>
  <c r="O2018" i="1" s="1"/>
  <c r="AB2016" i="1"/>
  <c r="AA2016" i="1"/>
  <c r="Y2018" i="1" l="1"/>
  <c r="P2018" i="1"/>
  <c r="R2018" i="1"/>
  <c r="T2017" i="1"/>
  <c r="X2018" i="1"/>
  <c r="L2019" i="1"/>
  <c r="M2019" i="1" s="1"/>
  <c r="N2019" i="1" s="1"/>
  <c r="O2019" i="1" s="1"/>
  <c r="Z2017" i="1"/>
  <c r="Q2017" i="1"/>
  <c r="S2017" i="1" s="1"/>
  <c r="W2017" i="1"/>
  <c r="AB2017" i="1"/>
  <c r="AA2017" i="1"/>
  <c r="U2016" i="1"/>
  <c r="V2016" i="1" s="1"/>
  <c r="L2020" i="1" l="1"/>
  <c r="M2020" i="1" s="1"/>
  <c r="N2020" i="1" s="1"/>
  <c r="O2020" i="1" s="1"/>
  <c r="P2019" i="1"/>
  <c r="Y2019" i="1"/>
  <c r="R2019" i="1"/>
  <c r="T2018" i="1"/>
  <c r="W2018" i="1"/>
  <c r="Z2018" i="1"/>
  <c r="Q2018" i="1"/>
  <c r="S2018" i="1" s="1"/>
  <c r="U2017" i="1"/>
  <c r="V2017" i="1" s="1"/>
  <c r="X2019" i="1"/>
  <c r="AA2018" i="1"/>
  <c r="AB2018" i="1"/>
  <c r="X2020" i="1" l="1"/>
  <c r="T2019" i="1"/>
  <c r="R2020" i="1"/>
  <c r="W2019" i="1"/>
  <c r="Z2019" i="1"/>
  <c r="Q2019" i="1"/>
  <c r="S2019" i="1" s="1"/>
  <c r="U2018" i="1"/>
  <c r="V2018" i="1" s="1"/>
  <c r="Y2020" i="1"/>
  <c r="P2020" i="1"/>
  <c r="AB2019" i="1"/>
  <c r="AA2019" i="1"/>
  <c r="L2021" i="1"/>
  <c r="M2021" i="1" s="1"/>
  <c r="N2021" i="1" s="1"/>
  <c r="O2021" i="1" s="1"/>
  <c r="R2021" i="1" l="1"/>
  <c r="T2020" i="1"/>
  <c r="AB2020" i="1"/>
  <c r="AA2020" i="1"/>
  <c r="Y2021" i="1"/>
  <c r="P2021" i="1"/>
  <c r="X2021" i="1"/>
  <c r="L2022" i="1"/>
  <c r="M2022" i="1" s="1"/>
  <c r="N2022" i="1" s="1"/>
  <c r="O2022" i="1" s="1"/>
  <c r="Q2020" i="1"/>
  <c r="S2020" i="1" s="1"/>
  <c r="W2020" i="1"/>
  <c r="Z2020" i="1"/>
  <c r="U2019" i="1"/>
  <c r="V2019" i="1" s="1"/>
  <c r="X2022" i="1" l="1"/>
  <c r="Y2022" i="1"/>
  <c r="P2022" i="1"/>
  <c r="Z2021" i="1"/>
  <c r="Q2021" i="1"/>
  <c r="W2021" i="1"/>
  <c r="L2023" i="1"/>
  <c r="M2023" i="1" s="1"/>
  <c r="N2023" i="1" s="1"/>
  <c r="O2023" i="1" s="1"/>
  <c r="AB2021" i="1"/>
  <c r="AA2021" i="1"/>
  <c r="U2020" i="1"/>
  <c r="V2020" i="1" s="1"/>
  <c r="R2022" i="1"/>
  <c r="T2021" i="1"/>
  <c r="S2021" i="1"/>
  <c r="R2023" i="1" l="1"/>
  <c r="T2022" i="1"/>
  <c r="L2024" i="1"/>
  <c r="M2024" i="1" s="1"/>
  <c r="N2024" i="1" s="1"/>
  <c r="O2024" i="1" s="1"/>
  <c r="P2023" i="1"/>
  <c r="Y2023" i="1"/>
  <c r="W2022" i="1"/>
  <c r="Z2022" i="1"/>
  <c r="Q2022" i="1"/>
  <c r="S2022" i="1" s="1"/>
  <c r="AA2022" i="1"/>
  <c r="AB2022" i="1"/>
  <c r="U2021" i="1"/>
  <c r="V2021" i="1" s="1"/>
  <c r="X2023" i="1"/>
  <c r="X2024" i="1" l="1"/>
  <c r="AB2023" i="1"/>
  <c r="AA2023" i="1"/>
  <c r="L2025" i="1"/>
  <c r="M2025" i="1" s="1"/>
  <c r="N2025" i="1" s="1"/>
  <c r="O2025" i="1" s="1"/>
  <c r="U2022" i="1"/>
  <c r="V2022" i="1" s="1"/>
  <c r="W2023" i="1"/>
  <c r="Z2023" i="1"/>
  <c r="Q2023" i="1"/>
  <c r="S2023" i="1" s="1"/>
  <c r="T2023" i="1"/>
  <c r="R2024" i="1"/>
  <c r="Y2024" i="1"/>
  <c r="P2024" i="1"/>
  <c r="X2025" i="1" l="1"/>
  <c r="AB2024" i="1"/>
  <c r="AA2024" i="1"/>
  <c r="Y2025" i="1"/>
  <c r="P2025" i="1"/>
  <c r="R2025" i="1"/>
  <c r="T2024" i="1"/>
  <c r="L2026" i="1"/>
  <c r="M2026" i="1" s="1"/>
  <c r="N2026" i="1" s="1"/>
  <c r="O2026" i="1" s="1"/>
  <c r="Q2024" i="1"/>
  <c r="S2024" i="1" s="1"/>
  <c r="W2024" i="1"/>
  <c r="Z2024" i="1"/>
  <c r="U2023" i="1"/>
  <c r="V2023" i="1" s="1"/>
  <c r="Z2025" i="1" l="1"/>
  <c r="Q2025" i="1"/>
  <c r="S2025" i="1" s="1"/>
  <c r="W2025" i="1"/>
  <c r="U2024" i="1"/>
  <c r="V2024" i="1" s="1"/>
  <c r="AB2025" i="1"/>
  <c r="AA2025" i="1"/>
  <c r="R2026" i="1"/>
  <c r="T2025" i="1"/>
  <c r="Y2026" i="1"/>
  <c r="P2026" i="1"/>
  <c r="L2027" i="1"/>
  <c r="M2027" i="1" s="1"/>
  <c r="N2027" i="1" s="1"/>
  <c r="O2027" i="1" s="1"/>
  <c r="X2026" i="1"/>
  <c r="X2027" i="1" l="1"/>
  <c r="U2025" i="1"/>
  <c r="V2025" i="1" s="1"/>
  <c r="AA2026" i="1"/>
  <c r="AB2026" i="1"/>
  <c r="R2027" i="1"/>
  <c r="T2026" i="1"/>
  <c r="L2028" i="1"/>
  <c r="M2028" i="1" s="1"/>
  <c r="N2028" i="1" s="1"/>
  <c r="O2028" i="1" s="1"/>
  <c r="W2026" i="1"/>
  <c r="Z2026" i="1"/>
  <c r="Q2026" i="1"/>
  <c r="S2026" i="1" s="1"/>
  <c r="P2027" i="1"/>
  <c r="Y2027" i="1"/>
  <c r="T2027" i="1" l="1"/>
  <c r="R2028" i="1"/>
  <c r="Y2028" i="1"/>
  <c r="P2028" i="1"/>
  <c r="W2027" i="1"/>
  <c r="Z2027" i="1"/>
  <c r="Q2027" i="1"/>
  <c r="S2027" i="1" s="1"/>
  <c r="L2029" i="1"/>
  <c r="M2029" i="1" s="1"/>
  <c r="N2029" i="1" s="1"/>
  <c r="O2029" i="1" s="1"/>
  <c r="X2028" i="1"/>
  <c r="AB2027" i="1"/>
  <c r="AA2027" i="1"/>
  <c r="U2026" i="1"/>
  <c r="V2026" i="1" s="1"/>
  <c r="X2029" i="1" l="1"/>
  <c r="AB2028" i="1"/>
  <c r="AA2028" i="1"/>
  <c r="R2029" i="1"/>
  <c r="T2028" i="1"/>
  <c r="L2030" i="1"/>
  <c r="M2030" i="1" s="1"/>
  <c r="N2030" i="1" s="1"/>
  <c r="O2030" i="1" s="1"/>
  <c r="Y2029" i="1"/>
  <c r="P2029" i="1"/>
  <c r="Q2028" i="1"/>
  <c r="S2028" i="1" s="1"/>
  <c r="W2028" i="1"/>
  <c r="Z2028" i="1"/>
  <c r="U2027" i="1"/>
  <c r="V2027" i="1" s="1"/>
  <c r="R2030" i="1" l="1"/>
  <c r="Y2030" i="1"/>
  <c r="P2030" i="1"/>
  <c r="U2028" i="1"/>
  <c r="V2028" i="1" s="1"/>
  <c r="T2029" i="1"/>
  <c r="X2030" i="1"/>
  <c r="L2031" i="1"/>
  <c r="M2031" i="1" s="1"/>
  <c r="N2031" i="1" s="1"/>
  <c r="O2031" i="1" s="1"/>
  <c r="Q2029" i="1"/>
  <c r="S2029" i="1" s="1"/>
  <c r="W2029" i="1"/>
  <c r="Z2029" i="1" l="1"/>
  <c r="AA2029" i="1" s="1"/>
  <c r="AB2029" i="1" s="1"/>
  <c r="P2031" i="1"/>
  <c r="Y2031" i="1"/>
  <c r="L2032" i="1"/>
  <c r="M2032" i="1" s="1"/>
  <c r="N2032" i="1" s="1"/>
  <c r="O2032" i="1" s="1"/>
  <c r="U2029" i="1"/>
  <c r="V2029" i="1" s="1"/>
  <c r="W2030" i="1"/>
  <c r="Q2030" i="1"/>
  <c r="S2030" i="1" s="1"/>
  <c r="AA2030" i="1"/>
  <c r="AB2030" i="1"/>
  <c r="R2031" i="1"/>
  <c r="T2030" i="1"/>
  <c r="X2031" i="1"/>
  <c r="Z2030" i="1" l="1"/>
  <c r="Z2031" i="1" s="1"/>
  <c r="X2032" i="1"/>
  <c r="U2030" i="1"/>
  <c r="V2030" i="1" s="1"/>
  <c r="L2033" i="1"/>
  <c r="M2033" i="1" s="1"/>
  <c r="N2033" i="1" s="1"/>
  <c r="O2033" i="1" s="1"/>
  <c r="AB2031" i="1"/>
  <c r="AA2031" i="1"/>
  <c r="T2031" i="1"/>
  <c r="R2032" i="1"/>
  <c r="Y2032" i="1"/>
  <c r="P2032" i="1"/>
  <c r="W2031" i="1"/>
  <c r="Q2031" i="1"/>
  <c r="S2031" i="1" s="1"/>
  <c r="X2033" i="1" l="1"/>
  <c r="R2033" i="1"/>
  <c r="T2032" i="1"/>
  <c r="AB2032" i="1"/>
  <c r="AA2032" i="1"/>
  <c r="Y2033" i="1"/>
  <c r="P2033" i="1"/>
  <c r="Q2032" i="1"/>
  <c r="S2032" i="1" s="1"/>
  <c r="W2032" i="1"/>
  <c r="Z2032" i="1"/>
  <c r="U2031" i="1"/>
  <c r="V2031" i="1" s="1"/>
  <c r="L2034" i="1"/>
  <c r="M2034" i="1" s="1"/>
  <c r="N2034" i="1" s="1"/>
  <c r="O2034" i="1" s="1"/>
  <c r="X2034" i="1" s="1"/>
  <c r="Y2034" i="1" l="1"/>
  <c r="P2034" i="1"/>
  <c r="L2035" i="1"/>
  <c r="M2035" i="1" s="1"/>
  <c r="N2035" i="1" s="1"/>
  <c r="O2035" i="1" s="1"/>
  <c r="Z2033" i="1"/>
  <c r="Q2033" i="1"/>
  <c r="W2033" i="1"/>
  <c r="AB2033" i="1"/>
  <c r="AA2033" i="1"/>
  <c r="U2032" i="1"/>
  <c r="V2032" i="1" s="1"/>
  <c r="R2034" i="1"/>
  <c r="T2033" i="1"/>
  <c r="S2033" i="1"/>
  <c r="R2035" i="1" l="1"/>
  <c r="T2034" i="1"/>
  <c r="P2035" i="1"/>
  <c r="Y2035" i="1"/>
  <c r="W2034" i="1"/>
  <c r="Z2034" i="1"/>
  <c r="Q2034" i="1"/>
  <c r="S2034" i="1" s="1"/>
  <c r="AA2034" i="1"/>
  <c r="AB2034" i="1"/>
  <c r="U2033" i="1"/>
  <c r="V2033" i="1" s="1"/>
  <c r="L2036" i="1"/>
  <c r="M2036" i="1" s="1"/>
  <c r="N2036" i="1" s="1"/>
  <c r="O2036" i="1" s="1"/>
  <c r="X2035" i="1"/>
  <c r="W2035" i="1" l="1"/>
  <c r="Z2035" i="1"/>
  <c r="Q2035" i="1"/>
  <c r="S2035" i="1" s="1"/>
  <c r="U2034" i="1"/>
  <c r="V2034" i="1" s="1"/>
  <c r="Y2036" i="1"/>
  <c r="P2036" i="1"/>
  <c r="AB2035" i="1"/>
  <c r="AA2035" i="1"/>
  <c r="T2035" i="1"/>
  <c r="R2036" i="1"/>
  <c r="L2037" i="1"/>
  <c r="M2037" i="1" s="1"/>
  <c r="N2037" i="1" s="1"/>
  <c r="O2037" i="1" s="1"/>
  <c r="X2036" i="1"/>
  <c r="X2037" i="1" l="1"/>
  <c r="L2038" i="1"/>
  <c r="M2038" i="1" s="1"/>
  <c r="N2038" i="1" s="1"/>
  <c r="O2038" i="1" s="1"/>
  <c r="R2037" i="1"/>
  <c r="T2036" i="1"/>
  <c r="Y2037" i="1"/>
  <c r="P2037" i="1"/>
  <c r="X2038" i="1" s="1"/>
  <c r="U2035" i="1"/>
  <c r="V2035" i="1" s="1"/>
  <c r="Q2036" i="1"/>
  <c r="S2036" i="1" s="1"/>
  <c r="W2036" i="1"/>
  <c r="Z2036" i="1"/>
  <c r="AB2036" i="1"/>
  <c r="AA2036" i="1"/>
  <c r="U2036" i="1" l="1"/>
  <c r="V2036" i="1" s="1"/>
  <c r="R2038" i="1"/>
  <c r="T2037" i="1"/>
  <c r="Z2037" i="1"/>
  <c r="Q2037" i="1"/>
  <c r="S2037" i="1" s="1"/>
  <c r="W2037" i="1"/>
  <c r="AB2037" i="1"/>
  <c r="AA2037" i="1"/>
  <c r="Y2038" i="1"/>
  <c r="P2038" i="1"/>
  <c r="L2039" i="1"/>
  <c r="M2039" i="1" s="1"/>
  <c r="N2039" i="1" s="1"/>
  <c r="O2039" i="1" s="1"/>
  <c r="X2039" i="1" s="1"/>
  <c r="W2038" i="1" l="1"/>
  <c r="Z2038" i="1"/>
  <c r="Q2038" i="1"/>
  <c r="AA2038" i="1"/>
  <c r="AB2038" i="1"/>
  <c r="U2037" i="1"/>
  <c r="V2037" i="1" s="1"/>
  <c r="L2040" i="1"/>
  <c r="M2040" i="1" s="1"/>
  <c r="N2040" i="1" s="1"/>
  <c r="O2040" i="1" s="1"/>
  <c r="S2038" i="1"/>
  <c r="R2039" i="1"/>
  <c r="T2038" i="1"/>
  <c r="P2039" i="1"/>
  <c r="Y2039" i="1"/>
  <c r="Y2040" i="1" l="1"/>
  <c r="P2040" i="1"/>
  <c r="W2039" i="1"/>
  <c r="Z2039" i="1"/>
  <c r="Q2039" i="1"/>
  <c r="S2039" i="1" s="1"/>
  <c r="U2038" i="1"/>
  <c r="V2038" i="1" s="1"/>
  <c r="L2041" i="1"/>
  <c r="M2041" i="1" s="1"/>
  <c r="N2041" i="1" s="1"/>
  <c r="O2041" i="1" s="1"/>
  <c r="AB2039" i="1"/>
  <c r="AA2039" i="1"/>
  <c r="T2039" i="1"/>
  <c r="R2040" i="1"/>
  <c r="X2040" i="1"/>
  <c r="X2041" i="1" l="1"/>
  <c r="U2039" i="1"/>
  <c r="V2039" i="1" s="1"/>
  <c r="L2042" i="1"/>
  <c r="M2042" i="1" s="1"/>
  <c r="N2042" i="1" s="1"/>
  <c r="O2042" i="1" s="1"/>
  <c r="R2041" i="1"/>
  <c r="T2040" i="1"/>
  <c r="Q2040" i="1"/>
  <c r="S2040" i="1" s="1"/>
  <c r="W2040" i="1"/>
  <c r="Z2040" i="1"/>
  <c r="Y2041" i="1"/>
  <c r="P2041" i="1"/>
  <c r="AB2040" i="1"/>
  <c r="AA2040" i="1"/>
  <c r="X2042" i="1" l="1"/>
  <c r="R2042" i="1"/>
  <c r="T2041" i="1"/>
  <c r="Y2042" i="1"/>
  <c r="P2042" i="1"/>
  <c r="Z2041" i="1"/>
  <c r="Q2041" i="1"/>
  <c r="S2041" i="1" s="1"/>
  <c r="W2041" i="1"/>
  <c r="AB2041" i="1"/>
  <c r="AA2041" i="1"/>
  <c r="L2043" i="1"/>
  <c r="M2043" i="1" s="1"/>
  <c r="N2043" i="1" s="1"/>
  <c r="O2043" i="1" s="1"/>
  <c r="U2040" i="1"/>
  <c r="V2040" i="1" s="1"/>
  <c r="P2043" i="1" l="1"/>
  <c r="Y2043" i="1"/>
  <c r="X2043" i="1"/>
  <c r="W2042" i="1"/>
  <c r="Z2042" i="1"/>
  <c r="Q2042" i="1"/>
  <c r="U2041" i="1"/>
  <c r="V2041" i="1" s="1"/>
  <c r="L2044" i="1"/>
  <c r="M2044" i="1" s="1"/>
  <c r="N2044" i="1" s="1"/>
  <c r="O2044" i="1" s="1"/>
  <c r="AA2042" i="1"/>
  <c r="AB2042" i="1"/>
  <c r="S2042" i="1"/>
  <c r="R2043" i="1"/>
  <c r="T2042" i="1"/>
  <c r="U2042" i="1" l="1"/>
  <c r="V2042" i="1" s="1"/>
  <c r="AB2043" i="1"/>
  <c r="AA2043" i="1"/>
  <c r="T2043" i="1"/>
  <c r="R2044" i="1"/>
  <c r="Y2044" i="1"/>
  <c r="P2044" i="1"/>
  <c r="X2044" i="1"/>
  <c r="L2045" i="1"/>
  <c r="M2045" i="1" s="1"/>
  <c r="N2045" i="1" s="1"/>
  <c r="O2045" i="1" s="1"/>
  <c r="W2043" i="1"/>
  <c r="Z2043" i="1"/>
  <c r="Q2043" i="1"/>
  <c r="S2043" i="1" s="1"/>
  <c r="L2046" i="1" l="1"/>
  <c r="M2046" i="1" s="1"/>
  <c r="N2046" i="1" s="1"/>
  <c r="O2046" i="1" s="1"/>
  <c r="Y2045" i="1"/>
  <c r="P2045" i="1"/>
  <c r="Q2044" i="1"/>
  <c r="Z2044" i="1" s="1"/>
  <c r="AA2044" i="1" s="1"/>
  <c r="AB2044" i="1" s="1"/>
  <c r="W2044" i="1"/>
  <c r="U2043" i="1"/>
  <c r="V2043" i="1" s="1"/>
  <c r="R2045" i="1"/>
  <c r="T2044" i="1"/>
  <c r="X2045" i="1"/>
  <c r="S2044" i="1" l="1"/>
  <c r="R2046" i="1"/>
  <c r="T2045" i="1"/>
  <c r="Z2045" i="1"/>
  <c r="Q2045" i="1"/>
  <c r="S2045" i="1" s="1"/>
  <c r="W2045" i="1"/>
  <c r="AB2045" i="1"/>
  <c r="AA2045" i="1"/>
  <c r="Y2046" i="1"/>
  <c r="P2046" i="1"/>
  <c r="U2044" i="1"/>
  <c r="V2044" i="1" s="1"/>
  <c r="X2046" i="1"/>
  <c r="L2047" i="1"/>
  <c r="M2047" i="1" s="1"/>
  <c r="N2047" i="1" s="1"/>
  <c r="O2047" i="1" s="1"/>
  <c r="L2048" i="1" l="1"/>
  <c r="M2048" i="1" s="1"/>
  <c r="N2048" i="1" s="1"/>
  <c r="O2048" i="1" s="1"/>
  <c r="W2046" i="1"/>
  <c r="Z2046" i="1"/>
  <c r="Q2046" i="1"/>
  <c r="S2046" i="1" s="1"/>
  <c r="P2047" i="1"/>
  <c r="Y2047" i="1"/>
  <c r="U2045" i="1"/>
  <c r="V2045" i="1" s="1"/>
  <c r="AA2046" i="1"/>
  <c r="AB2046" i="1"/>
  <c r="X2047" i="1"/>
  <c r="R2047" i="1"/>
  <c r="T2046" i="1"/>
  <c r="U2046" i="1" l="1"/>
  <c r="V2046" i="1" s="1"/>
  <c r="X2048" i="1"/>
  <c r="AB2047" i="1"/>
  <c r="AA2047" i="1"/>
  <c r="T2047" i="1"/>
  <c r="R2048" i="1"/>
  <c r="Y2048" i="1"/>
  <c r="P2048" i="1"/>
  <c r="W2047" i="1"/>
  <c r="Z2047" i="1"/>
  <c r="Q2047" i="1"/>
  <c r="S2047" i="1" s="1"/>
  <c r="L2049" i="1"/>
  <c r="M2049" i="1" s="1"/>
  <c r="N2049" i="1" s="1"/>
  <c r="O2049" i="1" s="1"/>
  <c r="X2049" i="1" s="1"/>
  <c r="L2050" i="1" l="1"/>
  <c r="M2050" i="1" s="1"/>
  <c r="N2050" i="1" s="1"/>
  <c r="O2050" i="1" s="1"/>
  <c r="Q2048" i="1"/>
  <c r="S2048" i="1" s="1"/>
  <c r="W2048" i="1"/>
  <c r="Z2048" i="1"/>
  <c r="U2047" i="1"/>
  <c r="V2047" i="1" s="1"/>
  <c r="AB2048" i="1"/>
  <c r="AA2048" i="1"/>
  <c r="Y2049" i="1"/>
  <c r="P2049" i="1"/>
  <c r="X2050" i="1"/>
  <c r="R2049" i="1"/>
  <c r="T2048" i="1"/>
  <c r="R2050" i="1" l="1"/>
  <c r="T2049" i="1"/>
  <c r="Y2050" i="1"/>
  <c r="P2050" i="1"/>
  <c r="Z2049" i="1"/>
  <c r="Q2049" i="1"/>
  <c r="S2049" i="1" s="1"/>
  <c r="W2049" i="1"/>
  <c r="U2048" i="1"/>
  <c r="V2048" i="1" s="1"/>
  <c r="AB2049" i="1"/>
  <c r="AA2049" i="1"/>
  <c r="L2051" i="1"/>
  <c r="M2051" i="1" s="1"/>
  <c r="N2051" i="1" s="1"/>
  <c r="O2051" i="1" s="1"/>
  <c r="X2051" i="1" s="1"/>
  <c r="L2052" i="1" l="1"/>
  <c r="M2052" i="1" s="1"/>
  <c r="N2052" i="1" s="1"/>
  <c r="O2052" i="1" s="1"/>
  <c r="W2050" i="1"/>
  <c r="Z2050" i="1"/>
  <c r="Q2050" i="1"/>
  <c r="S2050" i="1" s="1"/>
  <c r="U2049" i="1"/>
  <c r="V2049" i="1" s="1"/>
  <c r="P2051" i="1"/>
  <c r="Y2051" i="1"/>
  <c r="AA2050" i="1"/>
  <c r="AB2050" i="1" s="1"/>
  <c r="R2051" i="1"/>
  <c r="T2050" i="1"/>
  <c r="U2050" i="1" l="1"/>
  <c r="V2050" i="1" s="1"/>
  <c r="X2052" i="1"/>
  <c r="W2051" i="1"/>
  <c r="Q2051" i="1"/>
  <c r="Z2051" i="1" s="1"/>
  <c r="AA2051" i="1" s="1"/>
  <c r="AB2051" i="1" s="1"/>
  <c r="Y2052" i="1"/>
  <c r="P2052" i="1"/>
  <c r="T2051" i="1"/>
  <c r="R2052" i="1"/>
  <c r="L2053" i="1"/>
  <c r="M2053" i="1" s="1"/>
  <c r="N2053" i="1" s="1"/>
  <c r="O2053" i="1" s="1"/>
  <c r="X2053" i="1" s="1"/>
  <c r="S2051" i="1" l="1"/>
  <c r="L2054" i="1"/>
  <c r="M2054" i="1" s="1"/>
  <c r="N2054" i="1" s="1"/>
  <c r="O2054" i="1" s="1"/>
  <c r="U2051" i="1"/>
  <c r="V2051" i="1" s="1"/>
  <c r="R2053" i="1"/>
  <c r="Y2053" i="1"/>
  <c r="P2053" i="1"/>
  <c r="T2052" i="1"/>
  <c r="Q2052" i="1"/>
  <c r="S2052" i="1" s="1"/>
  <c r="W2052" i="1"/>
  <c r="Z2052" i="1"/>
  <c r="AA2052" i="1" s="1"/>
  <c r="AB2052" i="1" s="1"/>
  <c r="U2052" i="1" l="1"/>
  <c r="V2052" i="1" s="1"/>
  <c r="Z2053" i="1"/>
  <c r="Q2053" i="1"/>
  <c r="W2053" i="1"/>
  <c r="AA2053" i="1"/>
  <c r="AB2053" i="1" s="1"/>
  <c r="Y2054" i="1"/>
  <c r="P2054" i="1"/>
  <c r="R2054" i="1"/>
  <c r="T2053" i="1"/>
  <c r="S2053" i="1"/>
  <c r="X2054" i="1"/>
  <c r="L2055" i="1"/>
  <c r="M2055" i="1" s="1"/>
  <c r="N2055" i="1" s="1"/>
  <c r="O2055" i="1" s="1"/>
  <c r="X2055" i="1" s="1"/>
  <c r="AA2054" i="1" l="1"/>
  <c r="AB2054" i="1"/>
  <c r="L2056" i="1"/>
  <c r="M2056" i="1" s="1"/>
  <c r="N2056" i="1" s="1"/>
  <c r="O2056" i="1" s="1"/>
  <c r="U2053" i="1"/>
  <c r="V2053" i="1" s="1"/>
  <c r="P2055" i="1"/>
  <c r="Y2055" i="1"/>
  <c r="R2055" i="1"/>
  <c r="T2054" i="1"/>
  <c r="W2054" i="1"/>
  <c r="Z2054" i="1"/>
  <c r="Q2054" i="1"/>
  <c r="S2054" i="1" s="1"/>
  <c r="Y2056" i="1" l="1"/>
  <c r="P2056" i="1"/>
  <c r="U2054" i="1"/>
  <c r="V2054" i="1" s="1"/>
  <c r="X2056" i="1"/>
  <c r="L2057" i="1"/>
  <c r="M2057" i="1" s="1"/>
  <c r="N2057" i="1" s="1"/>
  <c r="O2057" i="1" s="1"/>
  <c r="T2055" i="1"/>
  <c r="R2056" i="1"/>
  <c r="W2055" i="1"/>
  <c r="Q2055" i="1"/>
  <c r="S2055" i="1" s="1"/>
  <c r="Z2055" i="1" l="1"/>
  <c r="AA2055" i="1" s="1"/>
  <c r="AB2055" i="1" s="1"/>
  <c r="R2057" i="1"/>
  <c r="T2056" i="1"/>
  <c r="L2058" i="1"/>
  <c r="M2058" i="1" s="1"/>
  <c r="N2058" i="1" s="1"/>
  <c r="O2058" i="1" s="1"/>
  <c r="Q2056" i="1"/>
  <c r="S2056" i="1" s="1"/>
  <c r="W2056" i="1"/>
  <c r="Z2056" i="1"/>
  <c r="AB2056" i="1"/>
  <c r="AA2056" i="1"/>
  <c r="U2055" i="1"/>
  <c r="V2055" i="1" s="1"/>
  <c r="Y2057" i="1"/>
  <c r="P2057" i="1"/>
  <c r="X2057" i="1"/>
  <c r="X2058" i="1" l="1"/>
  <c r="AB2057" i="1"/>
  <c r="AA2057" i="1"/>
  <c r="L2059" i="1"/>
  <c r="M2059" i="1" s="1"/>
  <c r="N2059" i="1" s="1"/>
  <c r="O2059" i="1" s="1"/>
  <c r="U2056" i="1"/>
  <c r="V2056" i="1" s="1"/>
  <c r="Z2057" i="1"/>
  <c r="Q2057" i="1"/>
  <c r="S2057" i="1" s="1"/>
  <c r="W2057" i="1"/>
  <c r="Y2058" i="1"/>
  <c r="P2058" i="1"/>
  <c r="R2058" i="1"/>
  <c r="T2057" i="1"/>
  <c r="R2059" i="1" l="1"/>
  <c r="T2058" i="1"/>
  <c r="L2060" i="1"/>
  <c r="M2060" i="1" s="1"/>
  <c r="N2060" i="1" s="1"/>
  <c r="O2060" i="1" s="1"/>
  <c r="W2058" i="1"/>
  <c r="Z2058" i="1"/>
  <c r="Q2058" i="1"/>
  <c r="S2058" i="1" s="1"/>
  <c r="P2059" i="1"/>
  <c r="Y2059" i="1"/>
  <c r="AA2058" i="1"/>
  <c r="AB2058" i="1"/>
  <c r="U2057" i="1"/>
  <c r="V2057" i="1" s="1"/>
  <c r="X2059" i="1"/>
  <c r="X2060" i="1" l="1"/>
  <c r="L2061" i="1"/>
  <c r="M2061" i="1" s="1"/>
  <c r="N2061" i="1" s="1"/>
  <c r="O2061" i="1" s="1"/>
  <c r="U2058" i="1"/>
  <c r="V2058" i="1" s="1"/>
  <c r="T2059" i="1"/>
  <c r="R2060" i="1"/>
  <c r="W2059" i="1"/>
  <c r="Z2059" i="1"/>
  <c r="AA2059" i="1" s="1"/>
  <c r="AB2059" i="1" s="1"/>
  <c r="Q2059" i="1"/>
  <c r="S2059" i="1" s="1"/>
  <c r="Y2060" i="1"/>
  <c r="P2060" i="1"/>
  <c r="X2061" i="1" s="1"/>
  <c r="AB2060" i="1" l="1"/>
  <c r="AA2060" i="1"/>
  <c r="R2061" i="1"/>
  <c r="T2060" i="1"/>
  <c r="Y2061" i="1"/>
  <c r="P2061" i="1"/>
  <c r="U2059" i="1"/>
  <c r="V2059" i="1" s="1"/>
  <c r="Q2060" i="1"/>
  <c r="S2060" i="1" s="1"/>
  <c r="W2060" i="1"/>
  <c r="Z2060" i="1"/>
  <c r="L2062" i="1"/>
  <c r="M2062" i="1" s="1"/>
  <c r="N2062" i="1" s="1"/>
  <c r="O2062" i="1" s="1"/>
  <c r="Y2062" i="1" l="1"/>
  <c r="P2062" i="1"/>
  <c r="X2062" i="1"/>
  <c r="U2060" i="1"/>
  <c r="V2060" i="1" s="1"/>
  <c r="Z2061" i="1"/>
  <c r="Q2061" i="1"/>
  <c r="W2061" i="1"/>
  <c r="R2062" i="1"/>
  <c r="T2061" i="1"/>
  <c r="S2061" i="1"/>
  <c r="AB2061" i="1"/>
  <c r="AA2061" i="1"/>
  <c r="L2063" i="1"/>
  <c r="M2063" i="1" s="1"/>
  <c r="N2063" i="1" s="1"/>
  <c r="O2063" i="1" s="1"/>
  <c r="U2061" i="1" l="1"/>
  <c r="V2061" i="1" s="1"/>
  <c r="P2063" i="1"/>
  <c r="Y2063" i="1"/>
  <c r="L2064" i="1"/>
  <c r="M2064" i="1" s="1"/>
  <c r="N2064" i="1" s="1"/>
  <c r="O2064" i="1" s="1"/>
  <c r="W2062" i="1"/>
  <c r="Z2062" i="1"/>
  <c r="Q2062" i="1"/>
  <c r="S2062" i="1" s="1"/>
  <c r="AA2062" i="1"/>
  <c r="AB2062" i="1"/>
  <c r="R2063" i="1"/>
  <c r="T2062" i="1"/>
  <c r="X2063" i="1"/>
  <c r="X2064" i="1" l="1"/>
  <c r="T2063" i="1"/>
  <c r="R2064" i="1"/>
  <c r="L2065" i="1"/>
  <c r="M2065" i="1" s="1"/>
  <c r="N2065" i="1" s="1"/>
  <c r="O2065" i="1" s="1"/>
  <c r="X2065" i="1" s="1"/>
  <c r="U2062" i="1"/>
  <c r="V2062" i="1" s="1"/>
  <c r="Y2064" i="1"/>
  <c r="P2064" i="1"/>
  <c r="W2063" i="1"/>
  <c r="Q2063" i="1"/>
  <c r="S2063" i="1" s="1"/>
  <c r="Z2063" i="1" l="1"/>
  <c r="AA2063" i="1" s="1"/>
  <c r="AB2063" i="1" s="1"/>
  <c r="L2066" i="1"/>
  <c r="M2066" i="1" s="1"/>
  <c r="N2066" i="1" s="1"/>
  <c r="O2066" i="1" s="1"/>
  <c r="R2065" i="1"/>
  <c r="T2064" i="1"/>
  <c r="Q2064" i="1"/>
  <c r="S2064" i="1" s="1"/>
  <c r="W2064" i="1"/>
  <c r="Z2064" i="1"/>
  <c r="AB2064" i="1"/>
  <c r="AA2064" i="1"/>
  <c r="Y2065" i="1"/>
  <c r="P2065" i="1"/>
  <c r="X2066" i="1" s="1"/>
  <c r="U2063" i="1"/>
  <c r="V2063" i="1" s="1"/>
  <c r="Z2065" i="1" l="1"/>
  <c r="Q2065" i="1"/>
  <c r="W2065" i="1"/>
  <c r="U2064" i="1"/>
  <c r="V2064" i="1" s="1"/>
  <c r="AB2065" i="1"/>
  <c r="AA2065" i="1"/>
  <c r="R2066" i="1"/>
  <c r="T2065" i="1"/>
  <c r="S2065" i="1"/>
  <c r="Y2066" i="1"/>
  <c r="P2066" i="1"/>
  <c r="L2067" i="1"/>
  <c r="M2067" i="1" s="1"/>
  <c r="N2067" i="1" s="1"/>
  <c r="O2067" i="1" s="1"/>
  <c r="X2067" i="1" l="1"/>
  <c r="W2066" i="1"/>
  <c r="Q2066" i="1"/>
  <c r="Z2066" i="1" s="1"/>
  <c r="AA2066" i="1" s="1"/>
  <c r="AB2066" i="1" s="1"/>
  <c r="U2065" i="1"/>
  <c r="V2065" i="1" s="1"/>
  <c r="R2067" i="1"/>
  <c r="T2066" i="1"/>
  <c r="L2068" i="1"/>
  <c r="M2068" i="1" s="1"/>
  <c r="N2068" i="1" s="1"/>
  <c r="O2068" i="1" s="1"/>
  <c r="P2067" i="1"/>
  <c r="Y2067" i="1"/>
  <c r="S2066" i="1" l="1"/>
  <c r="U2066" i="1" s="1"/>
  <c r="V2066" i="1" s="1"/>
  <c r="W2067" i="1"/>
  <c r="Z2067" i="1"/>
  <c r="Q2067" i="1"/>
  <c r="S2067" i="1" s="1"/>
  <c r="T2067" i="1"/>
  <c r="R2068" i="1"/>
  <c r="Y2068" i="1"/>
  <c r="P2068" i="1"/>
  <c r="AB2067" i="1"/>
  <c r="AA2067" i="1"/>
  <c r="L2069" i="1"/>
  <c r="M2069" i="1" s="1"/>
  <c r="N2069" i="1" s="1"/>
  <c r="O2069" i="1" s="1"/>
  <c r="X2068" i="1"/>
  <c r="L2070" i="1" l="1"/>
  <c r="M2070" i="1" s="1"/>
  <c r="N2070" i="1" s="1"/>
  <c r="O2070" i="1" s="1"/>
  <c r="Q2068" i="1"/>
  <c r="W2068" i="1"/>
  <c r="Z2068" i="1"/>
  <c r="U2067" i="1"/>
  <c r="V2067" i="1" s="1"/>
  <c r="AB2068" i="1"/>
  <c r="AA2068" i="1"/>
  <c r="R2069" i="1"/>
  <c r="T2068" i="1"/>
  <c r="S2068" i="1"/>
  <c r="Y2069" i="1"/>
  <c r="P2069" i="1"/>
  <c r="X2069" i="1"/>
  <c r="X2070" i="1" l="1"/>
  <c r="U2068" i="1"/>
  <c r="V2068" i="1" s="1"/>
  <c r="AB2069" i="1"/>
  <c r="AA2069" i="1"/>
  <c r="Y2070" i="1"/>
  <c r="P2070" i="1"/>
  <c r="Z2069" i="1"/>
  <c r="Q2069" i="1"/>
  <c r="W2069" i="1"/>
  <c r="R2070" i="1"/>
  <c r="T2069" i="1"/>
  <c r="S2069" i="1"/>
  <c r="L2071" i="1"/>
  <c r="M2071" i="1" s="1"/>
  <c r="N2071" i="1" s="1"/>
  <c r="O2071" i="1" s="1"/>
  <c r="U2069" i="1" l="1"/>
  <c r="V2069" i="1" s="1"/>
  <c r="P2071" i="1"/>
  <c r="Y2071" i="1"/>
  <c r="AA2070" i="1"/>
  <c r="AB2070" i="1"/>
  <c r="X2071" i="1"/>
  <c r="L2072" i="1"/>
  <c r="M2072" i="1" s="1"/>
  <c r="N2072" i="1" s="1"/>
  <c r="O2072" i="1" s="1"/>
  <c r="R2071" i="1"/>
  <c r="T2070" i="1"/>
  <c r="W2070" i="1"/>
  <c r="Z2070" i="1"/>
  <c r="Q2070" i="1"/>
  <c r="S2070" i="1" s="1"/>
  <c r="Y2072" i="1" l="1"/>
  <c r="P2072" i="1"/>
  <c r="L2073" i="1"/>
  <c r="M2073" i="1" s="1"/>
  <c r="N2073" i="1" s="1"/>
  <c r="O2073" i="1" s="1"/>
  <c r="AB2071" i="1"/>
  <c r="AA2071" i="1"/>
  <c r="U2070" i="1"/>
  <c r="V2070" i="1" s="1"/>
  <c r="X2072" i="1"/>
  <c r="T2071" i="1"/>
  <c r="R2072" i="1"/>
  <c r="W2071" i="1"/>
  <c r="Z2071" i="1"/>
  <c r="Q2071" i="1"/>
  <c r="S2071" i="1" s="1"/>
  <c r="X2073" i="1" l="1"/>
  <c r="T2072" i="1"/>
  <c r="L2074" i="1"/>
  <c r="M2074" i="1" s="1"/>
  <c r="N2074" i="1" s="1"/>
  <c r="O2074" i="1" s="1"/>
  <c r="U2071" i="1"/>
  <c r="V2071" i="1" s="1"/>
  <c r="Q2072" i="1"/>
  <c r="S2072" i="1" s="1"/>
  <c r="W2072" i="1"/>
  <c r="Z2072" i="1"/>
  <c r="R2073" i="1"/>
  <c r="Y2073" i="1"/>
  <c r="P2073" i="1"/>
  <c r="AA2072" i="1"/>
  <c r="AB2072" i="1" s="1"/>
  <c r="X2074" i="1" l="1"/>
  <c r="Y2074" i="1"/>
  <c r="P2074" i="1"/>
  <c r="Z2073" i="1"/>
  <c r="Q2073" i="1"/>
  <c r="W2073" i="1"/>
  <c r="L2075" i="1"/>
  <c r="M2075" i="1" s="1"/>
  <c r="N2075" i="1" s="1"/>
  <c r="O2075" i="1" s="1"/>
  <c r="AA2073" i="1"/>
  <c r="AB2073" i="1" s="1"/>
  <c r="R2074" i="1"/>
  <c r="T2073" i="1"/>
  <c r="S2073" i="1"/>
  <c r="U2072" i="1"/>
  <c r="V2072" i="1" s="1"/>
  <c r="U2073" i="1" l="1"/>
  <c r="V2073" i="1" s="1"/>
  <c r="L2076" i="1"/>
  <c r="M2076" i="1" s="1"/>
  <c r="N2076" i="1" s="1"/>
  <c r="O2076" i="1" s="1"/>
  <c r="P2075" i="1"/>
  <c r="Y2075" i="1"/>
  <c r="W2074" i="1"/>
  <c r="Z2074" i="1"/>
  <c r="AA2074" i="1" s="1"/>
  <c r="AB2074" i="1" s="1"/>
  <c r="Q2074" i="1"/>
  <c r="S2074" i="1" s="1"/>
  <c r="R2075" i="1"/>
  <c r="T2074" i="1"/>
  <c r="X2075" i="1"/>
  <c r="X2076" i="1" l="1"/>
  <c r="T2075" i="1"/>
  <c r="R2076" i="1"/>
  <c r="W2075" i="1"/>
  <c r="Z2075" i="1"/>
  <c r="Q2075" i="1"/>
  <c r="S2075" i="1" s="1"/>
  <c r="Y2076" i="1"/>
  <c r="P2076" i="1"/>
  <c r="U2074" i="1"/>
  <c r="V2074" i="1" s="1"/>
  <c r="AB2075" i="1"/>
  <c r="AA2075" i="1"/>
  <c r="L2077" i="1"/>
  <c r="M2077" i="1" s="1"/>
  <c r="N2077" i="1" s="1"/>
  <c r="O2077" i="1" s="1"/>
  <c r="Q2076" i="1" l="1"/>
  <c r="S2076" i="1" s="1"/>
  <c r="W2076" i="1"/>
  <c r="Z2076" i="1"/>
  <c r="AA2076" i="1" s="1"/>
  <c r="AB2076" i="1" s="1"/>
  <c r="R2077" i="1"/>
  <c r="T2076" i="1"/>
  <c r="Y2077" i="1"/>
  <c r="P2077" i="1"/>
  <c r="L2078" i="1"/>
  <c r="M2078" i="1" s="1"/>
  <c r="N2078" i="1" s="1"/>
  <c r="O2078" i="1" s="1"/>
  <c r="X2077" i="1"/>
  <c r="U2075" i="1"/>
  <c r="V2075" i="1" s="1"/>
  <c r="X2078" i="1" l="1"/>
  <c r="U2076" i="1"/>
  <c r="V2076" i="1" s="1"/>
  <c r="Q2077" i="1"/>
  <c r="Z2077" i="1" s="1"/>
  <c r="AA2077" i="1" s="1"/>
  <c r="AB2077" i="1" s="1"/>
  <c r="W2077" i="1"/>
  <c r="L2079" i="1"/>
  <c r="M2079" i="1" s="1"/>
  <c r="N2079" i="1" s="1"/>
  <c r="O2079" i="1" s="1"/>
  <c r="R2078" i="1"/>
  <c r="T2077" i="1"/>
  <c r="S2077" i="1"/>
  <c r="Y2078" i="1"/>
  <c r="P2078" i="1"/>
  <c r="U2077" i="1" l="1"/>
  <c r="V2077" i="1" s="1"/>
  <c r="P2079" i="1"/>
  <c r="Y2079" i="1"/>
  <c r="R2079" i="1"/>
  <c r="T2078" i="1"/>
  <c r="W2078" i="1"/>
  <c r="Q2078" i="1"/>
  <c r="S2078" i="1" s="1"/>
  <c r="X2079" i="1"/>
  <c r="L2080" i="1"/>
  <c r="M2080" i="1" s="1"/>
  <c r="N2080" i="1" s="1"/>
  <c r="O2080" i="1" s="1"/>
  <c r="X2080" i="1" s="1"/>
  <c r="Z2078" i="1" l="1"/>
  <c r="AA2078" i="1" s="1"/>
  <c r="AB2078" i="1" s="1"/>
  <c r="U2078" i="1"/>
  <c r="V2078" i="1" s="1"/>
  <c r="Y2080" i="1"/>
  <c r="P2080" i="1"/>
  <c r="L2081" i="1"/>
  <c r="M2081" i="1" s="1"/>
  <c r="N2081" i="1" s="1"/>
  <c r="O2081" i="1" s="1"/>
  <c r="T2079" i="1"/>
  <c r="R2080" i="1"/>
  <c r="W2079" i="1"/>
  <c r="Q2079" i="1"/>
  <c r="S2079" i="1" s="1"/>
  <c r="Z2079" i="1" l="1"/>
  <c r="AA2079" i="1" s="1"/>
  <c r="AB2079" i="1" s="1"/>
  <c r="Y2081" i="1"/>
  <c r="P2081" i="1"/>
  <c r="R2081" i="1"/>
  <c r="T2080" i="1"/>
  <c r="L2082" i="1"/>
  <c r="M2082" i="1" s="1"/>
  <c r="N2082" i="1" s="1"/>
  <c r="O2082" i="1" s="1"/>
  <c r="X2081" i="1"/>
  <c r="U2079" i="1"/>
  <c r="V2079" i="1" s="1"/>
  <c r="Q2080" i="1"/>
  <c r="S2080" i="1" s="1"/>
  <c r="W2080" i="1"/>
  <c r="X2082" i="1" l="1"/>
  <c r="Z2080" i="1"/>
  <c r="AA2080" i="1" s="1"/>
  <c r="AB2080" i="1" s="1"/>
  <c r="U2080" i="1"/>
  <c r="V2080" i="1" s="1"/>
  <c r="Y2082" i="1"/>
  <c r="P2082" i="1"/>
  <c r="R2082" i="1"/>
  <c r="T2081" i="1"/>
  <c r="Z2081" i="1"/>
  <c r="Q2081" i="1"/>
  <c r="S2081" i="1" s="1"/>
  <c r="W2081" i="1"/>
  <c r="L2083" i="1"/>
  <c r="M2083" i="1" s="1"/>
  <c r="N2083" i="1" s="1"/>
  <c r="O2083" i="1" s="1"/>
  <c r="AB2081" i="1"/>
  <c r="AA2081" i="1"/>
  <c r="AA2082" i="1" l="1"/>
  <c r="AB2082" i="1"/>
  <c r="L2084" i="1"/>
  <c r="M2084" i="1" s="1"/>
  <c r="N2084" i="1" s="1"/>
  <c r="O2084" i="1" s="1"/>
  <c r="W2082" i="1"/>
  <c r="Z2082" i="1"/>
  <c r="Q2082" i="1"/>
  <c r="S2082" i="1" s="1"/>
  <c r="P2083" i="1"/>
  <c r="Y2083" i="1"/>
  <c r="U2081" i="1"/>
  <c r="V2081" i="1" s="1"/>
  <c r="X2083" i="1"/>
  <c r="R2083" i="1"/>
  <c r="T2082" i="1"/>
  <c r="W2083" i="1" l="1"/>
  <c r="Q2083" i="1"/>
  <c r="S2083" i="1" s="1"/>
  <c r="Y2084" i="1"/>
  <c r="P2084" i="1"/>
  <c r="U2082" i="1"/>
  <c r="V2082" i="1" s="1"/>
  <c r="L2085" i="1"/>
  <c r="M2085" i="1" s="1"/>
  <c r="N2085" i="1" s="1"/>
  <c r="O2085" i="1" s="1"/>
  <c r="T2083" i="1"/>
  <c r="R2084" i="1"/>
  <c r="X2084" i="1"/>
  <c r="Z2083" i="1" l="1"/>
  <c r="AA2083" i="1" s="1"/>
  <c r="AB2083" i="1" s="1"/>
  <c r="X2085" i="1"/>
  <c r="R2085" i="1"/>
  <c r="T2084" i="1"/>
  <c r="L2086" i="1"/>
  <c r="M2086" i="1" s="1"/>
  <c r="N2086" i="1" s="1"/>
  <c r="O2086" i="1" s="1"/>
  <c r="AB2084" i="1"/>
  <c r="AA2084" i="1"/>
  <c r="U2083" i="1"/>
  <c r="V2083" i="1" s="1"/>
  <c r="Y2085" i="1"/>
  <c r="P2085" i="1"/>
  <c r="Q2084" i="1"/>
  <c r="S2084" i="1" s="1"/>
  <c r="W2084" i="1"/>
  <c r="Z2084" i="1"/>
  <c r="X2086" i="1" l="1"/>
  <c r="L2087" i="1"/>
  <c r="M2087" i="1" s="1"/>
  <c r="N2087" i="1" s="1"/>
  <c r="O2087" i="1" s="1"/>
  <c r="Z2085" i="1"/>
  <c r="Q2085" i="1"/>
  <c r="S2085" i="1" s="1"/>
  <c r="W2085" i="1"/>
  <c r="U2084" i="1"/>
  <c r="V2084" i="1" s="1"/>
  <c r="AB2085" i="1"/>
  <c r="AA2085" i="1"/>
  <c r="Y2086" i="1"/>
  <c r="P2086" i="1"/>
  <c r="R2086" i="1"/>
  <c r="T2085" i="1"/>
  <c r="R2087" i="1" l="1"/>
  <c r="T2086" i="1"/>
  <c r="W2086" i="1"/>
  <c r="Z2086" i="1"/>
  <c r="Q2086" i="1"/>
  <c r="S2086" i="1" s="1"/>
  <c r="AA2086" i="1"/>
  <c r="AB2086" i="1"/>
  <c r="L2088" i="1"/>
  <c r="M2088" i="1" s="1"/>
  <c r="N2088" i="1" s="1"/>
  <c r="O2088" i="1" s="1"/>
  <c r="X2088" i="1" s="1"/>
  <c r="U2085" i="1"/>
  <c r="V2085" i="1" s="1"/>
  <c r="X2087" i="1"/>
  <c r="P2087" i="1"/>
  <c r="Y2087" i="1"/>
  <c r="AB2087" i="1" l="1"/>
  <c r="AA2087" i="1"/>
  <c r="U2086" i="1"/>
  <c r="V2086" i="1" s="1"/>
  <c r="T2087" i="1"/>
  <c r="R2088" i="1"/>
  <c r="Y2088" i="1"/>
  <c r="P2088" i="1"/>
  <c r="W2087" i="1"/>
  <c r="Z2087" i="1"/>
  <c r="Q2087" i="1"/>
  <c r="S2087" i="1" s="1"/>
  <c r="L2089" i="1"/>
  <c r="M2089" i="1" s="1"/>
  <c r="N2089" i="1" s="1"/>
  <c r="O2089" i="1" s="1"/>
  <c r="Q2088" i="1" l="1"/>
  <c r="W2088" i="1"/>
  <c r="Z2088" i="1"/>
  <c r="U2087" i="1"/>
  <c r="V2087" i="1" s="1"/>
  <c r="AB2088" i="1"/>
  <c r="AA2088" i="1"/>
  <c r="R2089" i="1"/>
  <c r="T2088" i="1"/>
  <c r="S2088" i="1"/>
  <c r="Y2089" i="1"/>
  <c r="P2089" i="1"/>
  <c r="L2090" i="1"/>
  <c r="M2090" i="1" s="1"/>
  <c r="N2090" i="1" s="1"/>
  <c r="O2090" i="1" s="1"/>
  <c r="X2089" i="1"/>
  <c r="U2088" i="1" l="1"/>
  <c r="V2088" i="1" s="1"/>
  <c r="P2090" i="1"/>
  <c r="Y2090" i="1"/>
  <c r="Q2089" i="1"/>
  <c r="S2089" i="1" s="1"/>
  <c r="W2089" i="1"/>
  <c r="R2090" i="1"/>
  <c r="T2089" i="1"/>
  <c r="X2090" i="1"/>
  <c r="L2091" i="1"/>
  <c r="M2091" i="1" s="1"/>
  <c r="N2091" i="1" s="1"/>
  <c r="O2091" i="1" s="1"/>
  <c r="Z2089" i="1" l="1"/>
  <c r="AA2089" i="1" s="1"/>
  <c r="AB2089" i="1" s="1"/>
  <c r="P2091" i="1"/>
  <c r="Y2091" i="1"/>
  <c r="AA2090" i="1"/>
  <c r="AB2090" i="1"/>
  <c r="R2091" i="1"/>
  <c r="T2090" i="1"/>
  <c r="X2091" i="1"/>
  <c r="L2092" i="1"/>
  <c r="M2092" i="1" s="1"/>
  <c r="N2092" i="1" s="1"/>
  <c r="O2092" i="1" s="1"/>
  <c r="X2092" i="1" s="1"/>
  <c r="U2089" i="1"/>
  <c r="V2089" i="1" s="1"/>
  <c r="W2090" i="1"/>
  <c r="Q2090" i="1"/>
  <c r="S2090" i="1" s="1"/>
  <c r="Z2090" i="1"/>
  <c r="U2090" i="1" l="1"/>
  <c r="V2090" i="1" s="1"/>
  <c r="T2091" i="1"/>
  <c r="R2092" i="1"/>
  <c r="AB2091" i="1"/>
  <c r="AA2091" i="1"/>
  <c r="Y2092" i="1"/>
  <c r="P2092" i="1"/>
  <c r="L2093" i="1"/>
  <c r="M2093" i="1" s="1"/>
  <c r="N2093" i="1" s="1"/>
  <c r="O2093" i="1" s="1"/>
  <c r="Z2091" i="1"/>
  <c r="W2091" i="1"/>
  <c r="Q2091" i="1"/>
  <c r="S2091" i="1" s="1"/>
  <c r="L2094" i="1" l="1"/>
  <c r="M2094" i="1" s="1"/>
  <c r="N2094" i="1" s="1"/>
  <c r="O2094" i="1" s="1"/>
  <c r="Q2092" i="1"/>
  <c r="S2092" i="1" s="1"/>
  <c r="W2092" i="1"/>
  <c r="Z2092" i="1"/>
  <c r="AB2092" i="1"/>
  <c r="AA2092" i="1"/>
  <c r="R2093" i="1"/>
  <c r="T2092" i="1"/>
  <c r="U2091" i="1"/>
  <c r="V2091" i="1" s="1"/>
  <c r="Y2093" i="1"/>
  <c r="P2093" i="1"/>
  <c r="X2093" i="1"/>
  <c r="X2094" i="1" l="1"/>
  <c r="T2093" i="1"/>
  <c r="Z2093" i="1"/>
  <c r="W2093" i="1"/>
  <c r="Q2093" i="1"/>
  <c r="S2093" i="1" s="1"/>
  <c r="L2095" i="1"/>
  <c r="M2095" i="1" s="1"/>
  <c r="N2095" i="1" s="1"/>
  <c r="O2095" i="1" s="1"/>
  <c r="AA2093" i="1"/>
  <c r="AB2093" i="1"/>
  <c r="U2092" i="1"/>
  <c r="V2092" i="1" s="1"/>
  <c r="P2094" i="1"/>
  <c r="R2094" i="1"/>
  <c r="Y2094" i="1"/>
  <c r="X2095" i="1" l="1"/>
  <c r="AA2094" i="1"/>
  <c r="AB2094" i="1"/>
  <c r="W2094" i="1"/>
  <c r="Z2094" i="1"/>
  <c r="Q2094" i="1"/>
  <c r="L2096" i="1"/>
  <c r="M2096" i="1" s="1"/>
  <c r="N2096" i="1" s="1"/>
  <c r="O2096" i="1" s="1"/>
  <c r="P2095" i="1"/>
  <c r="Y2095" i="1"/>
  <c r="U2093" i="1"/>
  <c r="V2093" i="1" s="1"/>
  <c r="S2094" i="1"/>
  <c r="T2094" i="1"/>
  <c r="R2095" i="1"/>
  <c r="T2095" i="1" l="1"/>
  <c r="R2096" i="1"/>
  <c r="Q2095" i="1"/>
  <c r="S2095" i="1" s="1"/>
  <c r="W2095" i="1"/>
  <c r="Z2095" i="1"/>
  <c r="Y2096" i="1"/>
  <c r="P2096" i="1"/>
  <c r="L2097" i="1"/>
  <c r="M2097" i="1" s="1"/>
  <c r="N2097" i="1" s="1"/>
  <c r="O2097" i="1" s="1"/>
  <c r="X2096" i="1"/>
  <c r="U2094" i="1"/>
  <c r="V2094" i="1" s="1"/>
  <c r="AB2095" i="1"/>
  <c r="AA2095" i="1"/>
  <c r="X2097" i="1" l="1"/>
  <c r="Y2097" i="1"/>
  <c r="P2097" i="1"/>
  <c r="AB2096" i="1"/>
  <c r="AA2096" i="1"/>
  <c r="R2097" i="1"/>
  <c r="T2096" i="1"/>
  <c r="L2098" i="1"/>
  <c r="M2098" i="1" s="1"/>
  <c r="N2098" i="1" s="1"/>
  <c r="O2098" i="1" s="1"/>
  <c r="Q2096" i="1"/>
  <c r="S2096" i="1" s="1"/>
  <c r="Z2096" i="1"/>
  <c r="W2096" i="1"/>
  <c r="U2095" i="1"/>
  <c r="V2095" i="1" s="1"/>
  <c r="L2099" i="1" l="1"/>
  <c r="M2099" i="1" s="1"/>
  <c r="N2099" i="1" s="1"/>
  <c r="O2099" i="1" s="1"/>
  <c r="U2096" i="1"/>
  <c r="V2096" i="1" s="1"/>
  <c r="Z2097" i="1"/>
  <c r="W2097" i="1"/>
  <c r="Q2097" i="1"/>
  <c r="S2097" i="1" s="1"/>
  <c r="R2098" i="1"/>
  <c r="T2097" i="1"/>
  <c r="AA2097" i="1"/>
  <c r="AB2097" i="1"/>
  <c r="P2098" i="1"/>
  <c r="Y2098" i="1"/>
  <c r="X2098" i="1"/>
  <c r="X2099" i="1" l="1"/>
  <c r="T2098" i="1"/>
  <c r="R2099" i="1"/>
  <c r="AA2098" i="1"/>
  <c r="AB2098" i="1"/>
  <c r="L2100" i="1"/>
  <c r="M2100" i="1" s="1"/>
  <c r="N2100" i="1" s="1"/>
  <c r="O2100" i="1" s="1"/>
  <c r="W2098" i="1"/>
  <c r="Z2098" i="1"/>
  <c r="Q2098" i="1"/>
  <c r="S2098" i="1" s="1"/>
  <c r="U2097" i="1"/>
  <c r="V2097" i="1" s="1"/>
  <c r="P2099" i="1"/>
  <c r="Y2099" i="1"/>
  <c r="Q2099" i="1" l="1"/>
  <c r="S2099" i="1" s="1"/>
  <c r="Z2099" i="1"/>
  <c r="W2099" i="1"/>
  <c r="Y2100" i="1"/>
  <c r="P2100" i="1"/>
  <c r="T2099" i="1"/>
  <c r="R2100" i="1"/>
  <c r="X2100" i="1"/>
  <c r="L2101" i="1"/>
  <c r="M2101" i="1" s="1"/>
  <c r="N2101" i="1" s="1"/>
  <c r="O2101" i="1" s="1"/>
  <c r="U2098" i="1"/>
  <c r="V2098" i="1" s="1"/>
  <c r="AB2099" i="1"/>
  <c r="AA2099" i="1"/>
  <c r="U2099" i="1" l="1"/>
  <c r="V2099" i="1" s="1"/>
  <c r="Y2101" i="1"/>
  <c r="P2101" i="1"/>
  <c r="R2101" i="1"/>
  <c r="T2100" i="1"/>
  <c r="AB2100" i="1"/>
  <c r="AA2100" i="1"/>
  <c r="X2101" i="1"/>
  <c r="L2102" i="1"/>
  <c r="M2102" i="1" s="1"/>
  <c r="N2102" i="1" s="1"/>
  <c r="O2102" i="1" s="1"/>
  <c r="Q2100" i="1"/>
  <c r="S2100" i="1" s="1"/>
  <c r="Z2100" i="1"/>
  <c r="W2100" i="1"/>
  <c r="R2102" i="1" l="1"/>
  <c r="T2101" i="1"/>
  <c r="Z2101" i="1"/>
  <c r="W2101" i="1"/>
  <c r="Q2101" i="1"/>
  <c r="S2101" i="1" s="1"/>
  <c r="P2102" i="1"/>
  <c r="Y2102" i="1"/>
  <c r="AA2101" i="1"/>
  <c r="AB2101" i="1"/>
  <c r="L2103" i="1"/>
  <c r="M2103" i="1" s="1"/>
  <c r="N2103" i="1" s="1"/>
  <c r="O2103" i="1" s="1"/>
  <c r="U2100" i="1"/>
  <c r="V2100" i="1" s="1"/>
  <c r="X2102" i="1"/>
  <c r="P2103" i="1" l="1"/>
  <c r="Y2103" i="1"/>
  <c r="W2102" i="1"/>
  <c r="Z2102" i="1"/>
  <c r="Q2102" i="1"/>
  <c r="S2102" i="1" s="1"/>
  <c r="X2103" i="1"/>
  <c r="U2101" i="1"/>
  <c r="V2101" i="1" s="1"/>
  <c r="T2102" i="1"/>
  <c r="R2103" i="1"/>
  <c r="L2104" i="1"/>
  <c r="M2104" i="1" s="1"/>
  <c r="N2104" i="1" s="1"/>
  <c r="O2104" i="1" s="1"/>
  <c r="X2104" i="1" s="1"/>
  <c r="AA2102" i="1"/>
  <c r="AB2102" i="1"/>
  <c r="L2105" i="1" l="1"/>
  <c r="M2105" i="1" s="1"/>
  <c r="N2105" i="1" s="1"/>
  <c r="O2105" i="1" s="1"/>
  <c r="T2103" i="1"/>
  <c r="R2104" i="1"/>
  <c r="U2102" i="1"/>
  <c r="V2102" i="1" s="1"/>
  <c r="AB2103" i="1"/>
  <c r="AA2103" i="1"/>
  <c r="Y2104" i="1"/>
  <c r="P2104" i="1"/>
  <c r="Q2103" i="1"/>
  <c r="S2103" i="1" s="1"/>
  <c r="W2103" i="1"/>
  <c r="Z2103" i="1"/>
  <c r="R2105" i="1" l="1"/>
  <c r="T2104" i="1"/>
  <c r="Q2104" i="1"/>
  <c r="S2104" i="1" s="1"/>
  <c r="Z2104" i="1"/>
  <c r="W2104" i="1"/>
  <c r="U2103" i="1"/>
  <c r="V2103" i="1" s="1"/>
  <c r="X2105" i="1"/>
  <c r="Y2105" i="1"/>
  <c r="P2105" i="1"/>
  <c r="AB2104" i="1"/>
  <c r="AA2104" i="1"/>
  <c r="L2106" i="1"/>
  <c r="M2106" i="1" s="1"/>
  <c r="N2106" i="1" s="1"/>
  <c r="O2106" i="1" s="1"/>
  <c r="P2106" i="1" l="1"/>
  <c r="Y2106" i="1"/>
  <c r="L2107" i="1"/>
  <c r="M2107" i="1" s="1"/>
  <c r="N2107" i="1" s="1"/>
  <c r="O2107" i="1" s="1"/>
  <c r="W2105" i="1"/>
  <c r="Q2105" i="1"/>
  <c r="S2105" i="1" s="1"/>
  <c r="U2104" i="1"/>
  <c r="V2104" i="1" s="1"/>
  <c r="X2106" i="1"/>
  <c r="R2106" i="1"/>
  <c r="T2105" i="1"/>
  <c r="Z2105" i="1" l="1"/>
  <c r="AA2105" i="1" s="1"/>
  <c r="AB2105" i="1" s="1"/>
  <c r="P2107" i="1"/>
  <c r="Y2107" i="1"/>
  <c r="U2105" i="1"/>
  <c r="V2105" i="1" s="1"/>
  <c r="W2106" i="1"/>
  <c r="Q2106" i="1"/>
  <c r="S2106" i="1" s="1"/>
  <c r="T2106" i="1"/>
  <c r="R2107" i="1"/>
  <c r="L2108" i="1"/>
  <c r="M2108" i="1" s="1"/>
  <c r="N2108" i="1" s="1"/>
  <c r="O2108" i="1" s="1"/>
  <c r="X2108" i="1" s="1"/>
  <c r="X2107" i="1"/>
  <c r="Z2106" i="1" l="1"/>
  <c r="AA2106" i="1" s="1"/>
  <c r="AB2106" i="1" s="1"/>
  <c r="U2106" i="1"/>
  <c r="V2106" i="1" s="1"/>
  <c r="T2107" i="1"/>
  <c r="R2108" i="1"/>
  <c r="Y2108" i="1"/>
  <c r="P2108" i="1"/>
  <c r="L2109" i="1"/>
  <c r="M2109" i="1" s="1"/>
  <c r="N2109" i="1" s="1"/>
  <c r="O2109" i="1" s="1"/>
  <c r="X2109" i="1" s="1"/>
  <c r="Q2107" i="1"/>
  <c r="S2107" i="1" s="1"/>
  <c r="W2107" i="1"/>
  <c r="Z2107" i="1" l="1"/>
  <c r="AA2107" i="1" s="1"/>
  <c r="AB2107" i="1" s="1"/>
  <c r="Y2109" i="1"/>
  <c r="P2109" i="1"/>
  <c r="Q2108" i="1"/>
  <c r="Z2108" i="1"/>
  <c r="AA2108" i="1" s="1"/>
  <c r="AB2108" i="1" s="1"/>
  <c r="W2108" i="1"/>
  <c r="R2109" i="1"/>
  <c r="T2108" i="1"/>
  <c r="S2108" i="1"/>
  <c r="L2110" i="1"/>
  <c r="M2110" i="1" s="1"/>
  <c r="N2110" i="1" s="1"/>
  <c r="O2110" i="1" s="1"/>
  <c r="U2107" i="1"/>
  <c r="V2107" i="1" s="1"/>
  <c r="U2108" i="1" l="1"/>
  <c r="V2108" i="1" s="1"/>
  <c r="P2110" i="1"/>
  <c r="Y2110" i="1"/>
  <c r="W2109" i="1"/>
  <c r="Q2109" i="1"/>
  <c r="Z2109" i="1" s="1"/>
  <c r="AA2109" i="1" s="1"/>
  <c r="AB2109" i="1" s="1"/>
  <c r="L2111" i="1"/>
  <c r="M2111" i="1" s="1"/>
  <c r="N2111" i="1" s="1"/>
  <c r="O2111" i="1" s="1"/>
  <c r="S2109" i="1"/>
  <c r="R2110" i="1"/>
  <c r="T2109" i="1"/>
  <c r="X2110" i="1"/>
  <c r="T2110" i="1" l="1"/>
  <c r="R2111" i="1"/>
  <c r="AA2110" i="1"/>
  <c r="AB2110" i="1"/>
  <c r="L2112" i="1"/>
  <c r="M2112" i="1" s="1"/>
  <c r="N2112" i="1" s="1"/>
  <c r="O2112" i="1" s="1"/>
  <c r="W2110" i="1"/>
  <c r="Z2110" i="1"/>
  <c r="Q2110" i="1"/>
  <c r="S2110" i="1" s="1"/>
  <c r="U2109" i="1"/>
  <c r="V2109" i="1" s="1"/>
  <c r="P2111" i="1"/>
  <c r="Y2111" i="1"/>
  <c r="X2111" i="1"/>
  <c r="Q2111" i="1" l="1"/>
  <c r="S2111" i="1" s="1"/>
  <c r="W2111" i="1"/>
  <c r="Z2111" i="1"/>
  <c r="T2111" i="1"/>
  <c r="R2112" i="1"/>
  <c r="L2113" i="1"/>
  <c r="M2113" i="1" s="1"/>
  <c r="N2113" i="1" s="1"/>
  <c r="O2113" i="1" s="1"/>
  <c r="U2110" i="1"/>
  <c r="V2110" i="1" s="1"/>
  <c r="Y2112" i="1"/>
  <c r="P2112" i="1"/>
  <c r="X2112" i="1"/>
  <c r="AB2111" i="1"/>
  <c r="AA2111" i="1"/>
  <c r="Q2112" i="1" l="1"/>
  <c r="S2112" i="1" s="1"/>
  <c r="W2112" i="1"/>
  <c r="Y2113" i="1"/>
  <c r="P2113" i="1"/>
  <c r="U2111" i="1"/>
  <c r="V2111" i="1" s="1"/>
  <c r="X2113" i="1"/>
  <c r="L2114" i="1"/>
  <c r="M2114" i="1" s="1"/>
  <c r="N2114" i="1" s="1"/>
  <c r="O2114" i="1" s="1"/>
  <c r="R2113" i="1"/>
  <c r="T2112" i="1"/>
  <c r="Z2112" i="1" l="1"/>
  <c r="AA2112" i="1" s="1"/>
  <c r="AB2112" i="1" s="1"/>
  <c r="X2114" i="1"/>
  <c r="U2112" i="1"/>
  <c r="V2112" i="1" s="1"/>
  <c r="L2115" i="1"/>
  <c r="M2115" i="1" s="1"/>
  <c r="N2115" i="1" s="1"/>
  <c r="O2115" i="1" s="1"/>
  <c r="W2113" i="1"/>
  <c r="Q2113" i="1"/>
  <c r="S2113" i="1" s="1"/>
  <c r="T2113" i="1"/>
  <c r="P2114" i="1"/>
  <c r="R2114" i="1"/>
  <c r="Y2114" i="1"/>
  <c r="Z2113" i="1" l="1"/>
  <c r="AA2113" i="1" s="1"/>
  <c r="AB2113" i="1" s="1"/>
  <c r="AA2114" i="1"/>
  <c r="AB2114" i="1"/>
  <c r="U2113" i="1"/>
  <c r="V2113" i="1" s="1"/>
  <c r="T2114" i="1"/>
  <c r="R2115" i="1"/>
  <c r="L2116" i="1"/>
  <c r="M2116" i="1" s="1"/>
  <c r="N2116" i="1" s="1"/>
  <c r="O2116" i="1" s="1"/>
  <c r="W2114" i="1"/>
  <c r="Q2114" i="1"/>
  <c r="S2114" i="1" s="1"/>
  <c r="P2115" i="1"/>
  <c r="Y2115" i="1"/>
  <c r="X2115" i="1"/>
  <c r="X2116" i="1" l="1"/>
  <c r="Z2114" i="1"/>
  <c r="Z2115" i="1" s="1"/>
  <c r="Q2115" i="1"/>
  <c r="W2115" i="1"/>
  <c r="Y2116" i="1"/>
  <c r="P2116" i="1"/>
  <c r="L2117" i="1"/>
  <c r="M2117" i="1" s="1"/>
  <c r="N2117" i="1" s="1"/>
  <c r="O2117" i="1" s="1"/>
  <c r="T2115" i="1"/>
  <c r="R2116" i="1"/>
  <c r="S2115" i="1"/>
  <c r="AB2115" i="1"/>
  <c r="AA2115" i="1"/>
  <c r="U2114" i="1"/>
  <c r="V2114" i="1" s="1"/>
  <c r="Y2117" i="1" l="1"/>
  <c r="P2117" i="1"/>
  <c r="AB2116" i="1"/>
  <c r="AA2116" i="1"/>
  <c r="L2118" i="1"/>
  <c r="M2118" i="1" s="1"/>
  <c r="N2118" i="1" s="1"/>
  <c r="O2118" i="1" s="1"/>
  <c r="R2117" i="1"/>
  <c r="T2116" i="1"/>
  <c r="X2117" i="1"/>
  <c r="U2115" i="1"/>
  <c r="V2115" i="1" s="1"/>
  <c r="Q2116" i="1"/>
  <c r="S2116" i="1" s="1"/>
  <c r="Z2116" i="1"/>
  <c r="W2116" i="1"/>
  <c r="R2118" i="1" l="1"/>
  <c r="T2117" i="1"/>
  <c r="L2119" i="1"/>
  <c r="M2119" i="1" s="1"/>
  <c r="N2119" i="1" s="1"/>
  <c r="O2119" i="1" s="1"/>
  <c r="Z2117" i="1"/>
  <c r="W2117" i="1"/>
  <c r="Q2117" i="1"/>
  <c r="S2117" i="1" s="1"/>
  <c r="P2118" i="1"/>
  <c r="Y2118" i="1"/>
  <c r="AA2117" i="1"/>
  <c r="AB2117" i="1"/>
  <c r="U2116" i="1"/>
  <c r="V2116" i="1" s="1"/>
  <c r="X2118" i="1"/>
  <c r="P2119" i="1" l="1"/>
  <c r="Y2119" i="1"/>
  <c r="AA2118" i="1"/>
  <c r="AB2118" i="1"/>
  <c r="U2117" i="1"/>
  <c r="V2117" i="1" s="1"/>
  <c r="T2118" i="1"/>
  <c r="R2119" i="1"/>
  <c r="W2118" i="1"/>
  <c r="Z2118" i="1"/>
  <c r="Q2118" i="1"/>
  <c r="S2118" i="1" s="1"/>
  <c r="X2119" i="1"/>
  <c r="L2120" i="1"/>
  <c r="M2120" i="1" s="1"/>
  <c r="N2120" i="1" s="1"/>
  <c r="O2120" i="1" s="1"/>
  <c r="Y2120" i="1" l="1"/>
  <c r="P2120" i="1"/>
  <c r="U2118" i="1"/>
  <c r="V2118" i="1" s="1"/>
  <c r="X2120" i="1"/>
  <c r="AB2119" i="1"/>
  <c r="AA2119" i="1"/>
  <c r="L2121" i="1"/>
  <c r="M2121" i="1" s="1"/>
  <c r="N2121" i="1" s="1"/>
  <c r="O2121" i="1" s="1"/>
  <c r="X2121" i="1" s="1"/>
  <c r="T2119" i="1"/>
  <c r="R2120" i="1"/>
  <c r="Q2119" i="1"/>
  <c r="S2119" i="1" s="1"/>
  <c r="W2119" i="1"/>
  <c r="Z2119" i="1"/>
  <c r="L2122" i="1" l="1"/>
  <c r="M2122" i="1" s="1"/>
  <c r="N2122" i="1" s="1"/>
  <c r="O2122" i="1" s="1"/>
  <c r="R2121" i="1"/>
  <c r="T2120" i="1"/>
  <c r="Q2120" i="1"/>
  <c r="S2120" i="1" s="1"/>
  <c r="Z2120" i="1"/>
  <c r="W2120" i="1"/>
  <c r="U2119" i="1"/>
  <c r="V2119" i="1" s="1"/>
  <c r="Y2121" i="1"/>
  <c r="P2121" i="1"/>
  <c r="AB2120" i="1"/>
  <c r="AA2120" i="1"/>
  <c r="Z2121" i="1" l="1"/>
  <c r="W2121" i="1"/>
  <c r="Q2121" i="1"/>
  <c r="S2121" i="1" s="1"/>
  <c r="U2120" i="1"/>
  <c r="V2120" i="1" s="1"/>
  <c r="AA2121" i="1"/>
  <c r="AB2121" i="1"/>
  <c r="R2122" i="1"/>
  <c r="T2121" i="1"/>
  <c r="X2122" i="1"/>
  <c r="L2123" i="1"/>
  <c r="M2123" i="1" s="1"/>
  <c r="N2123" i="1" s="1"/>
  <c r="O2123" i="1" s="1"/>
  <c r="P2122" i="1"/>
  <c r="Y2122" i="1"/>
  <c r="L2124" i="1" l="1"/>
  <c r="M2124" i="1" s="1"/>
  <c r="N2124" i="1" s="1"/>
  <c r="O2124" i="1" s="1"/>
  <c r="T2122" i="1"/>
  <c r="R2123" i="1"/>
  <c r="P2123" i="1"/>
  <c r="Y2123" i="1"/>
  <c r="W2122" i="1"/>
  <c r="Z2122" i="1"/>
  <c r="Q2122" i="1"/>
  <c r="S2122" i="1" s="1"/>
  <c r="AA2122" i="1"/>
  <c r="AB2122" i="1"/>
  <c r="X2123" i="1"/>
  <c r="U2121" i="1"/>
  <c r="V2121" i="1" s="1"/>
  <c r="X2124" i="1" l="1"/>
  <c r="U2122" i="1"/>
  <c r="V2122" i="1" s="1"/>
  <c r="AB2123" i="1"/>
  <c r="AA2123" i="1"/>
  <c r="Q2123" i="1"/>
  <c r="S2123" i="1" s="1"/>
  <c r="Z2123" i="1"/>
  <c r="W2123" i="1"/>
  <c r="Y2124" i="1"/>
  <c r="P2124" i="1"/>
  <c r="T2123" i="1"/>
  <c r="R2124" i="1"/>
  <c r="L2125" i="1"/>
  <c r="M2125" i="1" s="1"/>
  <c r="N2125" i="1" s="1"/>
  <c r="O2125" i="1" s="1"/>
  <c r="U2123" i="1" l="1"/>
  <c r="V2123" i="1" s="1"/>
  <c r="Y2125" i="1"/>
  <c r="P2125" i="1"/>
  <c r="Q2124" i="1"/>
  <c r="S2124" i="1" s="1"/>
  <c r="Z2124" i="1"/>
  <c r="W2124" i="1"/>
  <c r="R2125" i="1"/>
  <c r="T2124" i="1"/>
  <c r="AB2124" i="1"/>
  <c r="AA2124" i="1"/>
  <c r="L2126" i="1"/>
  <c r="M2126" i="1" s="1"/>
  <c r="N2126" i="1" s="1"/>
  <c r="O2126" i="1" s="1"/>
  <c r="X2125" i="1"/>
  <c r="U2124" i="1" l="1"/>
  <c r="V2124" i="1" s="1"/>
  <c r="P2126" i="1"/>
  <c r="Y2126" i="1"/>
  <c r="R2126" i="1"/>
  <c r="T2125" i="1"/>
  <c r="Z2125" i="1"/>
  <c r="Q2125" i="1"/>
  <c r="S2125" i="1" s="1"/>
  <c r="W2125" i="1"/>
  <c r="X2126" i="1"/>
  <c r="L2127" i="1"/>
  <c r="M2127" i="1" s="1"/>
  <c r="N2127" i="1" s="1"/>
  <c r="O2127" i="1" s="1"/>
  <c r="AA2125" i="1"/>
  <c r="AB2125" i="1"/>
  <c r="L2128" i="1" l="1"/>
  <c r="M2128" i="1" s="1"/>
  <c r="N2128" i="1" s="1"/>
  <c r="O2128" i="1" s="1"/>
  <c r="T2126" i="1"/>
  <c r="R2127" i="1"/>
  <c r="P2127" i="1"/>
  <c r="Y2127" i="1"/>
  <c r="AA2126" i="1"/>
  <c r="AB2126" i="1"/>
  <c r="U2125" i="1"/>
  <c r="V2125" i="1" s="1"/>
  <c r="W2126" i="1"/>
  <c r="Z2126" i="1"/>
  <c r="Q2126" i="1"/>
  <c r="S2126" i="1" s="1"/>
  <c r="X2127" i="1"/>
  <c r="X2128" i="1" l="1"/>
  <c r="AB2127" i="1"/>
  <c r="AA2127" i="1"/>
  <c r="U2126" i="1"/>
  <c r="V2126" i="1" s="1"/>
  <c r="W2127" i="1"/>
  <c r="Q2127" i="1"/>
  <c r="Z2127" i="1"/>
  <c r="Y2128" i="1"/>
  <c r="P2128" i="1"/>
  <c r="T2127" i="1"/>
  <c r="S2127" i="1"/>
  <c r="R2128" i="1"/>
  <c r="L2129" i="1"/>
  <c r="M2129" i="1" s="1"/>
  <c r="N2129" i="1" s="1"/>
  <c r="O2129" i="1" s="1"/>
  <c r="U2127" i="1" l="1"/>
  <c r="V2127" i="1" s="1"/>
  <c r="R2129" i="1"/>
  <c r="T2128" i="1"/>
  <c r="Q2128" i="1"/>
  <c r="S2128" i="1" s="1"/>
  <c r="Z2128" i="1"/>
  <c r="W2128" i="1"/>
  <c r="AB2128" i="1"/>
  <c r="AA2128" i="1"/>
  <c r="Y2129" i="1"/>
  <c r="P2129" i="1"/>
  <c r="L2130" i="1"/>
  <c r="M2130" i="1" s="1"/>
  <c r="N2130" i="1" s="1"/>
  <c r="O2130" i="1" s="1"/>
  <c r="X2129" i="1"/>
  <c r="P2130" i="1" l="1"/>
  <c r="Y2130" i="1"/>
  <c r="Z2129" i="1"/>
  <c r="Q2129" i="1"/>
  <c r="W2129" i="1"/>
  <c r="X2130" i="1"/>
  <c r="U2128" i="1"/>
  <c r="V2128" i="1" s="1"/>
  <c r="L2131" i="1"/>
  <c r="M2131" i="1" s="1"/>
  <c r="N2131" i="1" s="1"/>
  <c r="O2131" i="1" s="1"/>
  <c r="AA2129" i="1"/>
  <c r="AB2129" i="1"/>
  <c r="R2130" i="1"/>
  <c r="S2129" i="1"/>
  <c r="T2129" i="1"/>
  <c r="U2129" i="1" l="1"/>
  <c r="V2129" i="1" s="1"/>
  <c r="AA2130" i="1"/>
  <c r="AB2130" i="1"/>
  <c r="L2132" i="1"/>
  <c r="M2132" i="1" s="1"/>
  <c r="N2132" i="1" s="1"/>
  <c r="O2132" i="1" s="1"/>
  <c r="W2130" i="1"/>
  <c r="Z2130" i="1"/>
  <c r="Q2130" i="1"/>
  <c r="S2130" i="1" s="1"/>
  <c r="T2130" i="1"/>
  <c r="R2131" i="1"/>
  <c r="P2131" i="1"/>
  <c r="Y2131" i="1"/>
  <c r="X2131" i="1"/>
  <c r="AB2131" i="1" l="1"/>
  <c r="AA2131" i="1"/>
  <c r="W2131" i="1"/>
  <c r="Q2131" i="1"/>
  <c r="S2131" i="1" s="1"/>
  <c r="Z2131" i="1"/>
  <c r="L2133" i="1"/>
  <c r="M2133" i="1" s="1"/>
  <c r="N2133" i="1" s="1"/>
  <c r="O2133" i="1" s="1"/>
  <c r="T2131" i="1"/>
  <c r="U2130" i="1"/>
  <c r="V2130" i="1" s="1"/>
  <c r="X2132" i="1"/>
  <c r="Y2132" i="1"/>
  <c r="P2132" i="1"/>
  <c r="R2132" i="1"/>
  <c r="AB2132" i="1" l="1"/>
  <c r="AA2132" i="1"/>
  <c r="U2131" i="1"/>
  <c r="V2131" i="1" s="1"/>
  <c r="Y2133" i="1"/>
  <c r="P2133" i="1"/>
  <c r="X2133" i="1"/>
  <c r="R2133" i="1"/>
  <c r="T2132" i="1"/>
  <c r="L2134" i="1"/>
  <c r="M2134" i="1" s="1"/>
  <c r="N2134" i="1" s="1"/>
  <c r="O2134" i="1" s="1"/>
  <c r="Q2132" i="1"/>
  <c r="S2132" i="1" s="1"/>
  <c r="Z2132" i="1"/>
  <c r="W2132" i="1"/>
  <c r="L2135" i="1" l="1"/>
  <c r="M2135" i="1" s="1"/>
  <c r="N2135" i="1" s="1"/>
  <c r="O2135" i="1" s="1"/>
  <c r="R2134" i="1"/>
  <c r="T2133" i="1"/>
  <c r="AA2133" i="1"/>
  <c r="AB2133" i="1"/>
  <c r="P2134" i="1"/>
  <c r="Y2134" i="1"/>
  <c r="Z2133" i="1"/>
  <c r="Q2133" i="1"/>
  <c r="S2133" i="1" s="1"/>
  <c r="W2133" i="1"/>
  <c r="U2132" i="1"/>
  <c r="V2132" i="1" s="1"/>
  <c r="X2134" i="1"/>
  <c r="X2135" i="1" l="1"/>
  <c r="T2134" i="1"/>
  <c r="R2135" i="1"/>
  <c r="AA2134" i="1"/>
  <c r="AB2134" i="1"/>
  <c r="L2136" i="1"/>
  <c r="M2136" i="1" s="1"/>
  <c r="N2136" i="1" s="1"/>
  <c r="O2136" i="1" s="1"/>
  <c r="W2134" i="1"/>
  <c r="Z2134" i="1"/>
  <c r="Q2134" i="1"/>
  <c r="S2134" i="1" s="1"/>
  <c r="U2133" i="1"/>
  <c r="V2133" i="1" s="1"/>
  <c r="P2135" i="1"/>
  <c r="Y2135" i="1"/>
  <c r="W2135" i="1" l="1"/>
  <c r="Q2135" i="1"/>
  <c r="Z2135" i="1"/>
  <c r="Y2136" i="1"/>
  <c r="P2136" i="1"/>
  <c r="T2135" i="1"/>
  <c r="S2135" i="1"/>
  <c r="R2136" i="1"/>
  <c r="L2137" i="1"/>
  <c r="M2137" i="1" s="1"/>
  <c r="N2137" i="1" s="1"/>
  <c r="O2137" i="1" s="1"/>
  <c r="U2134" i="1"/>
  <c r="V2134" i="1" s="1"/>
  <c r="AB2135" i="1"/>
  <c r="AA2135" i="1"/>
  <c r="X2136" i="1"/>
  <c r="AB2136" i="1" l="1"/>
  <c r="AA2136" i="1"/>
  <c r="Y2137" i="1"/>
  <c r="P2137" i="1"/>
  <c r="U2135" i="1"/>
  <c r="V2135" i="1" s="1"/>
  <c r="L2138" i="1"/>
  <c r="M2138" i="1" s="1"/>
  <c r="N2138" i="1" s="1"/>
  <c r="O2138" i="1" s="1"/>
  <c r="X2138" i="1" s="1"/>
  <c r="X2137" i="1"/>
  <c r="R2137" i="1"/>
  <c r="T2136" i="1"/>
  <c r="S2136" i="1"/>
  <c r="Q2136" i="1"/>
  <c r="Z2136" i="1"/>
  <c r="W2136" i="1"/>
  <c r="U2136" i="1" l="1"/>
  <c r="V2136" i="1" s="1"/>
  <c r="L2139" i="1"/>
  <c r="M2139" i="1" s="1"/>
  <c r="N2139" i="1" s="1"/>
  <c r="O2139" i="1" s="1"/>
  <c r="P2138" i="1"/>
  <c r="Y2138" i="1"/>
  <c r="AA2137" i="1"/>
  <c r="AB2137" i="1"/>
  <c r="R2138" i="1"/>
  <c r="T2137" i="1"/>
  <c r="Z2137" i="1"/>
  <c r="Q2137" i="1"/>
  <c r="S2137" i="1" s="1"/>
  <c r="W2137" i="1"/>
  <c r="X2139" i="1" l="1"/>
  <c r="T2138" i="1"/>
  <c r="R2139" i="1"/>
  <c r="W2138" i="1"/>
  <c r="Q2138" i="1"/>
  <c r="S2138" i="1" s="1"/>
  <c r="U2137" i="1"/>
  <c r="V2137" i="1" s="1"/>
  <c r="L2140" i="1"/>
  <c r="M2140" i="1" s="1"/>
  <c r="N2140" i="1" s="1"/>
  <c r="O2140" i="1" s="1"/>
  <c r="P2139" i="1"/>
  <c r="Y2139" i="1"/>
  <c r="W2139" i="1" l="1"/>
  <c r="Q2139" i="1"/>
  <c r="L2141" i="1"/>
  <c r="M2141" i="1" s="1"/>
  <c r="N2141" i="1" s="1"/>
  <c r="O2141" i="1" s="1"/>
  <c r="T2139" i="1"/>
  <c r="S2139" i="1"/>
  <c r="R2140" i="1"/>
  <c r="AB2139" i="1"/>
  <c r="AA2139" i="1"/>
  <c r="U2138" i="1"/>
  <c r="V2138" i="1" s="1"/>
  <c r="X2140" i="1"/>
  <c r="Y2140" i="1"/>
  <c r="P2140" i="1"/>
  <c r="Z2138" i="1"/>
  <c r="AA2138" i="1" s="1"/>
  <c r="AB2138" i="1" s="1"/>
  <c r="X2141" i="1" l="1"/>
  <c r="R2141" i="1"/>
  <c r="T2140" i="1"/>
  <c r="L2142" i="1"/>
  <c r="M2142" i="1" s="1"/>
  <c r="N2142" i="1" s="1"/>
  <c r="O2142" i="1" s="1"/>
  <c r="Z2139" i="1"/>
  <c r="Z2140" i="1" s="1"/>
  <c r="Q2140" i="1"/>
  <c r="S2140" i="1" s="1"/>
  <c r="W2140" i="1"/>
  <c r="U2139" i="1"/>
  <c r="V2139" i="1" s="1"/>
  <c r="AB2140" i="1"/>
  <c r="AA2140" i="1"/>
  <c r="Y2141" i="1"/>
  <c r="P2141" i="1"/>
  <c r="X2142" i="1" s="1"/>
  <c r="P2142" i="1" l="1"/>
  <c r="Y2142" i="1"/>
  <c r="U2140" i="1"/>
  <c r="V2140" i="1" s="1"/>
  <c r="Z2141" i="1"/>
  <c r="Q2141" i="1"/>
  <c r="S2141" i="1" s="1"/>
  <c r="W2141" i="1"/>
  <c r="AA2141" i="1"/>
  <c r="AB2141" i="1"/>
  <c r="L2143" i="1"/>
  <c r="M2143" i="1" s="1"/>
  <c r="N2143" i="1" s="1"/>
  <c r="O2143" i="1" s="1"/>
  <c r="R2142" i="1"/>
  <c r="T2141" i="1"/>
  <c r="U2141" i="1" l="1"/>
  <c r="V2141" i="1" s="1"/>
  <c r="T2142" i="1"/>
  <c r="R2143" i="1"/>
  <c r="L2144" i="1"/>
  <c r="M2144" i="1" s="1"/>
  <c r="N2144" i="1" s="1"/>
  <c r="O2144" i="1" s="1"/>
  <c r="AA2142" i="1"/>
  <c r="AB2142" i="1"/>
  <c r="P2143" i="1"/>
  <c r="Y2143" i="1"/>
  <c r="W2142" i="1"/>
  <c r="Z2142" i="1"/>
  <c r="Q2142" i="1"/>
  <c r="S2142" i="1" s="1"/>
  <c r="X2143" i="1"/>
  <c r="X2144" i="1" l="1"/>
  <c r="W2143" i="1"/>
  <c r="Q2143" i="1"/>
  <c r="S2143" i="1" s="1"/>
  <c r="Z2143" i="1"/>
  <c r="L2145" i="1"/>
  <c r="M2145" i="1" s="1"/>
  <c r="N2145" i="1" s="1"/>
  <c r="O2145" i="1" s="1"/>
  <c r="T2143" i="1"/>
  <c r="R2144" i="1"/>
  <c r="U2142" i="1"/>
  <c r="V2142" i="1" s="1"/>
  <c r="AB2143" i="1"/>
  <c r="AA2143" i="1"/>
  <c r="Y2144" i="1"/>
  <c r="P2144" i="1"/>
  <c r="X2145" i="1" l="1"/>
  <c r="AB2144" i="1"/>
  <c r="AA2144" i="1"/>
  <c r="R2145" i="1"/>
  <c r="T2144" i="1"/>
  <c r="L2146" i="1"/>
  <c r="M2146" i="1" s="1"/>
  <c r="N2146" i="1" s="1"/>
  <c r="O2146" i="1" s="1"/>
  <c r="U2143" i="1"/>
  <c r="V2143" i="1" s="1"/>
  <c r="Q2144" i="1"/>
  <c r="S2144" i="1" s="1"/>
  <c r="Z2144" i="1"/>
  <c r="W2144" i="1"/>
  <c r="Y2145" i="1"/>
  <c r="P2145" i="1"/>
  <c r="AB2145" i="1" l="1"/>
  <c r="AA2145" i="1"/>
  <c r="U2144" i="1"/>
  <c r="V2144" i="1" s="1"/>
  <c r="Y2146" i="1"/>
  <c r="P2146" i="1"/>
  <c r="R2146" i="1"/>
  <c r="T2145" i="1"/>
  <c r="X2146" i="1"/>
  <c r="L2147" i="1"/>
  <c r="M2147" i="1" s="1"/>
  <c r="N2147" i="1" s="1"/>
  <c r="O2147" i="1" s="1"/>
  <c r="Z2145" i="1"/>
  <c r="Q2145" i="1"/>
  <c r="S2145" i="1" s="1"/>
  <c r="W2145" i="1"/>
  <c r="P2147" i="1" l="1"/>
  <c r="Y2147" i="1"/>
  <c r="L2148" i="1"/>
  <c r="M2148" i="1" s="1"/>
  <c r="N2148" i="1" s="1"/>
  <c r="O2148" i="1" s="1"/>
  <c r="U2145" i="1"/>
  <c r="V2145" i="1" s="1"/>
  <c r="X2147" i="1"/>
  <c r="R2147" i="1"/>
  <c r="T2146" i="1"/>
  <c r="W2146" i="1"/>
  <c r="Z2146" i="1"/>
  <c r="Q2146" i="1"/>
  <c r="S2146" i="1" s="1"/>
  <c r="AA2146" i="1"/>
  <c r="AB2146" i="1"/>
  <c r="X2148" i="1" l="1"/>
  <c r="L2149" i="1"/>
  <c r="M2149" i="1" s="1"/>
  <c r="N2149" i="1" s="1"/>
  <c r="O2149" i="1" s="1"/>
  <c r="AB2147" i="1"/>
  <c r="AA2147" i="1"/>
  <c r="U2146" i="1"/>
  <c r="V2146" i="1" s="1"/>
  <c r="T2147" i="1"/>
  <c r="R2148" i="1"/>
  <c r="Y2148" i="1"/>
  <c r="P2148" i="1"/>
  <c r="W2147" i="1"/>
  <c r="Z2147" i="1"/>
  <c r="Q2147" i="1"/>
  <c r="S2147" i="1" s="1"/>
  <c r="X2149" i="1" l="1"/>
  <c r="R2149" i="1"/>
  <c r="T2148" i="1"/>
  <c r="U2147" i="1"/>
  <c r="V2147" i="1" s="1"/>
  <c r="Y2149" i="1"/>
  <c r="P2149" i="1"/>
  <c r="Q2148" i="1"/>
  <c r="S2148" i="1" s="1"/>
  <c r="W2148" i="1"/>
  <c r="Z2148" i="1"/>
  <c r="AA2148" i="1" s="1"/>
  <c r="AB2148" i="1" s="1"/>
  <c r="L2150" i="1"/>
  <c r="M2150" i="1" s="1"/>
  <c r="N2150" i="1" s="1"/>
  <c r="O2150" i="1" s="1"/>
  <c r="X2150" i="1" s="1"/>
  <c r="Y2150" i="1" l="1"/>
  <c r="P2150" i="1"/>
  <c r="Z2149" i="1"/>
  <c r="Q2149" i="1"/>
  <c r="W2149" i="1"/>
  <c r="U2148" i="1"/>
  <c r="V2148" i="1" s="1"/>
  <c r="L2151" i="1"/>
  <c r="M2151" i="1" s="1"/>
  <c r="N2151" i="1" s="1"/>
  <c r="O2151" i="1" s="1"/>
  <c r="AB2149" i="1"/>
  <c r="AA2149" i="1"/>
  <c r="R2150" i="1"/>
  <c r="T2149" i="1"/>
  <c r="S2149" i="1"/>
  <c r="R2151" i="1" l="1"/>
  <c r="T2150" i="1"/>
  <c r="P2151" i="1"/>
  <c r="Y2151" i="1"/>
  <c r="W2150" i="1"/>
  <c r="Z2150" i="1"/>
  <c r="Q2150" i="1"/>
  <c r="S2150" i="1" s="1"/>
  <c r="AA2150" i="1"/>
  <c r="AB2150" i="1"/>
  <c r="U2149" i="1"/>
  <c r="V2149" i="1" s="1"/>
  <c r="L2152" i="1"/>
  <c r="M2152" i="1" s="1"/>
  <c r="N2152" i="1" s="1"/>
  <c r="O2152" i="1" s="1"/>
  <c r="X2151" i="1"/>
  <c r="Y2152" i="1" l="1"/>
  <c r="P2152" i="1"/>
  <c r="W2151" i="1"/>
  <c r="Z2151" i="1"/>
  <c r="Q2151" i="1"/>
  <c r="S2151" i="1" s="1"/>
  <c r="U2150" i="1"/>
  <c r="V2150" i="1" s="1"/>
  <c r="T2151" i="1"/>
  <c r="R2152" i="1"/>
  <c r="AB2151" i="1"/>
  <c r="AA2151" i="1"/>
  <c r="L2153" i="1"/>
  <c r="M2153" i="1" s="1"/>
  <c r="N2153" i="1" s="1"/>
  <c r="O2153" i="1" s="1"/>
  <c r="X2152" i="1"/>
  <c r="X2153" i="1" l="1"/>
  <c r="U2151" i="1"/>
  <c r="V2151" i="1" s="1"/>
  <c r="T2152" i="1"/>
  <c r="Q2152" i="1"/>
  <c r="S2152" i="1" s="1"/>
  <c r="W2152" i="1"/>
  <c r="Z2152" i="1"/>
  <c r="R2153" i="1"/>
  <c r="Y2153" i="1"/>
  <c r="P2153" i="1"/>
  <c r="L2154" i="1"/>
  <c r="M2154" i="1" s="1"/>
  <c r="N2154" i="1" s="1"/>
  <c r="O2154" i="1" s="1"/>
  <c r="AB2152" i="1"/>
  <c r="AA2152" i="1"/>
  <c r="Y2154" i="1" l="1"/>
  <c r="P2154" i="1"/>
  <c r="AB2153" i="1"/>
  <c r="AA2153" i="1"/>
  <c r="R2154" i="1"/>
  <c r="T2153" i="1"/>
  <c r="X2154" i="1"/>
  <c r="U2152" i="1"/>
  <c r="V2152" i="1" s="1"/>
  <c r="L2155" i="1"/>
  <c r="M2155" i="1" s="1"/>
  <c r="N2155" i="1" s="1"/>
  <c r="O2155" i="1" s="1"/>
  <c r="Z2153" i="1"/>
  <c r="Q2153" i="1"/>
  <c r="S2153" i="1" s="1"/>
  <c r="W2153" i="1"/>
  <c r="L2156" i="1" l="1"/>
  <c r="M2156" i="1" s="1"/>
  <c r="N2156" i="1" s="1"/>
  <c r="O2156" i="1" s="1"/>
  <c r="P2155" i="1"/>
  <c r="Y2155" i="1"/>
  <c r="U2153" i="1"/>
  <c r="V2153" i="1" s="1"/>
  <c r="W2154" i="1"/>
  <c r="Q2154" i="1"/>
  <c r="S2154" i="1" s="1"/>
  <c r="R2155" i="1"/>
  <c r="T2154" i="1"/>
  <c r="X2155" i="1"/>
  <c r="Z2154" i="1" l="1"/>
  <c r="AA2154" i="1" s="1"/>
  <c r="AB2154" i="1" s="1"/>
  <c r="X2156" i="1"/>
  <c r="U2154" i="1"/>
  <c r="V2154" i="1" s="1"/>
  <c r="T2155" i="1"/>
  <c r="R2156" i="1"/>
  <c r="W2155" i="1"/>
  <c r="Z2155" i="1"/>
  <c r="Q2155" i="1"/>
  <c r="S2155" i="1" s="1"/>
  <c r="Y2156" i="1"/>
  <c r="P2156" i="1"/>
  <c r="AB2155" i="1"/>
  <c r="AA2155" i="1"/>
  <c r="L2157" i="1"/>
  <c r="M2157" i="1" s="1"/>
  <c r="N2157" i="1" s="1"/>
  <c r="O2157" i="1" s="1"/>
  <c r="X2157" i="1" s="1"/>
  <c r="R2157" i="1" l="1"/>
  <c r="T2156" i="1"/>
  <c r="U2155" i="1"/>
  <c r="V2155" i="1" s="1"/>
  <c r="Y2157" i="1"/>
  <c r="P2157" i="1"/>
  <c r="L2158" i="1"/>
  <c r="M2158" i="1" s="1"/>
  <c r="N2158" i="1" s="1"/>
  <c r="O2158" i="1" s="1"/>
  <c r="Q2156" i="1"/>
  <c r="S2156" i="1" s="1"/>
  <c r="W2156" i="1"/>
  <c r="Z2156" i="1" l="1"/>
  <c r="AA2156" i="1" s="1"/>
  <c r="AB2156" i="1" s="1"/>
  <c r="L2159" i="1"/>
  <c r="M2159" i="1" s="1"/>
  <c r="N2159" i="1" s="1"/>
  <c r="O2159" i="1" s="1"/>
  <c r="Q2157" i="1"/>
  <c r="S2157" i="1" s="1"/>
  <c r="W2157" i="1"/>
  <c r="U2156" i="1"/>
  <c r="V2156" i="1" s="1"/>
  <c r="R2158" i="1"/>
  <c r="T2157" i="1"/>
  <c r="Y2158" i="1"/>
  <c r="P2158" i="1"/>
  <c r="X2158" i="1"/>
  <c r="Z2157" i="1" l="1"/>
  <c r="AA2157" i="1" s="1"/>
  <c r="AB2157" i="1" s="1"/>
  <c r="X2159" i="1"/>
  <c r="AA2158" i="1"/>
  <c r="AB2158" i="1"/>
  <c r="W2158" i="1"/>
  <c r="Q2158" i="1"/>
  <c r="U2157" i="1"/>
  <c r="V2157" i="1" s="1"/>
  <c r="L2160" i="1"/>
  <c r="M2160" i="1" s="1"/>
  <c r="N2160" i="1" s="1"/>
  <c r="O2160" i="1" s="1"/>
  <c r="S2158" i="1"/>
  <c r="R2159" i="1"/>
  <c r="T2158" i="1"/>
  <c r="P2159" i="1"/>
  <c r="Y2159" i="1"/>
  <c r="U2158" i="1" l="1"/>
  <c r="V2158" i="1" s="1"/>
  <c r="Z2158" i="1"/>
  <c r="Z2159" i="1" s="1"/>
  <c r="W2159" i="1"/>
  <c r="Q2159" i="1"/>
  <c r="Y2160" i="1"/>
  <c r="P2160" i="1"/>
  <c r="L2161" i="1"/>
  <c r="M2161" i="1" s="1"/>
  <c r="N2161" i="1" s="1"/>
  <c r="O2161" i="1" s="1"/>
  <c r="AB2159" i="1"/>
  <c r="AA2159" i="1"/>
  <c r="T2159" i="1"/>
  <c r="S2159" i="1"/>
  <c r="R2160" i="1"/>
  <c r="X2160" i="1"/>
  <c r="U2159" i="1" l="1"/>
  <c r="V2159" i="1" s="1"/>
  <c r="Y2161" i="1"/>
  <c r="P2161" i="1"/>
  <c r="AB2160" i="1"/>
  <c r="AA2160" i="1"/>
  <c r="L2162" i="1"/>
  <c r="M2162" i="1" s="1"/>
  <c r="N2162" i="1" s="1"/>
  <c r="O2162" i="1" s="1"/>
  <c r="X2161" i="1"/>
  <c r="R2161" i="1"/>
  <c r="T2160" i="1"/>
  <c r="Q2160" i="1"/>
  <c r="S2160" i="1" s="1"/>
  <c r="W2160" i="1"/>
  <c r="Z2160" i="1"/>
  <c r="Y2162" i="1" l="1"/>
  <c r="P2162" i="1"/>
  <c r="X2162" i="1"/>
  <c r="U2160" i="1"/>
  <c r="V2160" i="1" s="1"/>
  <c r="L2163" i="1"/>
  <c r="M2163" i="1" s="1"/>
  <c r="N2163" i="1" s="1"/>
  <c r="O2163" i="1" s="1"/>
  <c r="Z2161" i="1"/>
  <c r="Q2161" i="1"/>
  <c r="W2161" i="1"/>
  <c r="R2162" i="1"/>
  <c r="T2161" i="1"/>
  <c r="S2161" i="1"/>
  <c r="AA2161" i="1"/>
  <c r="AB2161" i="1" s="1"/>
  <c r="U2161" i="1" l="1"/>
  <c r="V2161" i="1" s="1"/>
  <c r="L2164" i="1"/>
  <c r="M2164" i="1" s="1"/>
  <c r="N2164" i="1" s="1"/>
  <c r="O2164" i="1" s="1"/>
  <c r="W2162" i="1"/>
  <c r="Q2162" i="1"/>
  <c r="Z2162" i="1" s="1"/>
  <c r="AA2162" i="1" s="1"/>
  <c r="AB2162" i="1" s="1"/>
  <c r="R2163" i="1"/>
  <c r="T2162" i="1"/>
  <c r="P2163" i="1"/>
  <c r="Y2163" i="1"/>
  <c r="X2163" i="1"/>
  <c r="S2162" i="1" l="1"/>
  <c r="U2162" i="1" s="1"/>
  <c r="V2162" i="1" s="1"/>
  <c r="X2164" i="1"/>
  <c r="Y2164" i="1"/>
  <c r="P2164" i="1"/>
  <c r="W2163" i="1"/>
  <c r="Z2163" i="1"/>
  <c r="Q2163" i="1"/>
  <c r="AB2163" i="1"/>
  <c r="AA2163" i="1"/>
  <c r="T2163" i="1"/>
  <c r="S2163" i="1"/>
  <c r="R2164" i="1"/>
  <c r="L2165" i="1"/>
  <c r="M2165" i="1" s="1"/>
  <c r="N2165" i="1" s="1"/>
  <c r="O2165" i="1" s="1"/>
  <c r="X2165" i="1" s="1"/>
  <c r="L2166" i="1" l="1"/>
  <c r="M2166" i="1" s="1"/>
  <c r="N2166" i="1" s="1"/>
  <c r="O2166" i="1" s="1"/>
  <c r="R2165" i="1"/>
  <c r="T2164" i="1"/>
  <c r="Q2164" i="1"/>
  <c r="S2164" i="1" s="1"/>
  <c r="W2164" i="1"/>
  <c r="Z2164" i="1"/>
  <c r="Y2165" i="1"/>
  <c r="P2165" i="1"/>
  <c r="U2163" i="1"/>
  <c r="V2163" i="1" s="1"/>
  <c r="AB2164" i="1"/>
  <c r="AA2164" i="1"/>
  <c r="X2166" i="1" l="1"/>
  <c r="U2164" i="1"/>
  <c r="V2164" i="1" s="1"/>
  <c r="R2166" i="1"/>
  <c r="T2165" i="1"/>
  <c r="Z2165" i="1"/>
  <c r="Q2165" i="1"/>
  <c r="S2165" i="1" s="1"/>
  <c r="W2165" i="1"/>
  <c r="Y2166" i="1"/>
  <c r="P2166" i="1"/>
  <c r="AB2165" i="1"/>
  <c r="AA2165" i="1"/>
  <c r="L2167" i="1"/>
  <c r="M2167" i="1" s="1"/>
  <c r="N2167" i="1" s="1"/>
  <c r="O2167" i="1" s="1"/>
  <c r="P2167" i="1" l="1"/>
  <c r="Y2167" i="1"/>
  <c r="AA2166" i="1"/>
  <c r="AB2166" i="1"/>
  <c r="X2167" i="1"/>
  <c r="U2165" i="1"/>
  <c r="V2165" i="1" s="1"/>
  <c r="L2168" i="1"/>
  <c r="M2168" i="1" s="1"/>
  <c r="N2168" i="1" s="1"/>
  <c r="O2168" i="1" s="1"/>
  <c r="W2166" i="1"/>
  <c r="Z2166" i="1"/>
  <c r="Q2166" i="1"/>
  <c r="S2166" i="1" s="1"/>
  <c r="R2167" i="1"/>
  <c r="T2166" i="1"/>
  <c r="X2168" i="1" l="1"/>
  <c r="U2166" i="1"/>
  <c r="V2166" i="1" s="1"/>
  <c r="T2167" i="1"/>
  <c r="R2168" i="1"/>
  <c r="L2169" i="1"/>
  <c r="M2169" i="1" s="1"/>
  <c r="N2169" i="1" s="1"/>
  <c r="O2169" i="1" s="1"/>
  <c r="AB2167" i="1"/>
  <c r="AA2167" i="1"/>
  <c r="Y2168" i="1"/>
  <c r="P2168" i="1"/>
  <c r="W2167" i="1"/>
  <c r="Z2167" i="1"/>
  <c r="Q2167" i="1"/>
  <c r="S2167" i="1" s="1"/>
  <c r="X2169" i="1" l="1"/>
  <c r="AB2168" i="1"/>
  <c r="AA2168" i="1"/>
  <c r="L2170" i="1"/>
  <c r="M2170" i="1" s="1"/>
  <c r="N2170" i="1" s="1"/>
  <c r="O2170" i="1" s="1"/>
  <c r="R2169" i="1"/>
  <c r="T2168" i="1"/>
  <c r="Q2168" i="1"/>
  <c r="S2168" i="1" s="1"/>
  <c r="W2168" i="1"/>
  <c r="Z2168" i="1"/>
  <c r="Y2169" i="1"/>
  <c r="P2169" i="1"/>
  <c r="X2170" i="1" s="1"/>
  <c r="U2167" i="1"/>
  <c r="V2167" i="1" s="1"/>
  <c r="Z2169" i="1" l="1"/>
  <c r="Q2169" i="1"/>
  <c r="W2169" i="1"/>
  <c r="Y2170" i="1"/>
  <c r="P2170" i="1"/>
  <c r="AB2169" i="1"/>
  <c r="AA2169" i="1"/>
  <c r="L2171" i="1"/>
  <c r="M2171" i="1" s="1"/>
  <c r="N2171" i="1" s="1"/>
  <c r="O2171" i="1" s="1"/>
  <c r="U2168" i="1"/>
  <c r="V2168" i="1" s="1"/>
  <c r="R2170" i="1"/>
  <c r="T2169" i="1"/>
  <c r="U2169" i="1" s="1"/>
  <c r="V2169" i="1" s="1"/>
  <c r="S2169" i="1"/>
  <c r="X2171" i="1" l="1"/>
  <c r="R2171" i="1"/>
  <c r="T2170" i="1"/>
  <c r="L2172" i="1"/>
  <c r="M2172" i="1" s="1"/>
  <c r="N2172" i="1" s="1"/>
  <c r="O2172" i="1" s="1"/>
  <c r="W2170" i="1"/>
  <c r="Z2170" i="1"/>
  <c r="AA2170" i="1" s="1"/>
  <c r="AB2170" i="1" s="1"/>
  <c r="Q2170" i="1"/>
  <c r="S2170" i="1" s="1"/>
  <c r="P2171" i="1"/>
  <c r="Y2171" i="1"/>
  <c r="X2172" i="1" l="1"/>
  <c r="L2173" i="1"/>
  <c r="M2173" i="1" s="1"/>
  <c r="N2173" i="1" s="1"/>
  <c r="O2173" i="1" s="1"/>
  <c r="U2170" i="1"/>
  <c r="V2170" i="1" s="1"/>
  <c r="T2171" i="1"/>
  <c r="R2172" i="1"/>
  <c r="W2171" i="1"/>
  <c r="Z2171" i="1"/>
  <c r="AA2171" i="1" s="1"/>
  <c r="AB2171" i="1" s="1"/>
  <c r="Q2171" i="1"/>
  <c r="S2171" i="1" s="1"/>
  <c r="Y2172" i="1"/>
  <c r="P2172" i="1"/>
  <c r="X2173" i="1" l="1"/>
  <c r="T2172" i="1"/>
  <c r="U2171" i="1"/>
  <c r="V2171" i="1" s="1"/>
  <c r="R2173" i="1"/>
  <c r="Y2173" i="1"/>
  <c r="P2173" i="1"/>
  <c r="Q2172" i="1"/>
  <c r="S2172" i="1" s="1"/>
  <c r="W2172" i="1"/>
  <c r="L2174" i="1"/>
  <c r="M2174" i="1" s="1"/>
  <c r="N2174" i="1" s="1"/>
  <c r="O2174" i="1" s="1"/>
  <c r="Y2174" i="1" l="1"/>
  <c r="P2174" i="1"/>
  <c r="Z2172" i="1"/>
  <c r="AA2172" i="1" s="1"/>
  <c r="AB2172" i="1" s="1"/>
  <c r="Q2173" i="1"/>
  <c r="W2173" i="1"/>
  <c r="AB2173" i="1"/>
  <c r="AA2173" i="1"/>
  <c r="U2172" i="1"/>
  <c r="V2172" i="1" s="1"/>
  <c r="R2174" i="1"/>
  <c r="T2173" i="1"/>
  <c r="S2173" i="1"/>
  <c r="L2175" i="1"/>
  <c r="M2175" i="1" s="1"/>
  <c r="N2175" i="1" s="1"/>
  <c r="O2175" i="1" s="1"/>
  <c r="X2174" i="1"/>
  <c r="U2173" i="1" l="1"/>
  <c r="V2173" i="1" s="1"/>
  <c r="Z2173" i="1"/>
  <c r="R2175" i="1"/>
  <c r="T2174" i="1"/>
  <c r="W2174" i="1"/>
  <c r="Z2174" i="1"/>
  <c r="Q2174" i="1"/>
  <c r="S2174" i="1" s="1"/>
  <c r="P2175" i="1"/>
  <c r="Y2175" i="1"/>
  <c r="AA2174" i="1"/>
  <c r="AB2174" i="1"/>
  <c r="L2176" i="1"/>
  <c r="M2176" i="1" s="1"/>
  <c r="N2176" i="1" s="1"/>
  <c r="O2176" i="1" s="1"/>
  <c r="X2175" i="1"/>
  <c r="X2176" i="1" l="1"/>
  <c r="L2177" i="1"/>
  <c r="M2177" i="1" s="1"/>
  <c r="N2177" i="1" s="1"/>
  <c r="O2177" i="1" s="1"/>
  <c r="W2175" i="1"/>
  <c r="Q2175" i="1"/>
  <c r="Z2175" i="1" s="1"/>
  <c r="AA2175" i="1" s="1"/>
  <c r="AB2175" i="1" s="1"/>
  <c r="U2174" i="1"/>
  <c r="V2174" i="1" s="1"/>
  <c r="T2175" i="1"/>
  <c r="R2176" i="1"/>
  <c r="Y2176" i="1"/>
  <c r="P2176" i="1"/>
  <c r="X2177" i="1" l="1"/>
  <c r="S2175" i="1"/>
  <c r="U2175" i="1" s="1"/>
  <c r="V2175" i="1" s="1"/>
  <c r="Y2177" i="1"/>
  <c r="P2177" i="1"/>
  <c r="Q2176" i="1"/>
  <c r="S2176" i="1" s="1"/>
  <c r="W2176" i="1"/>
  <c r="R2177" i="1"/>
  <c r="T2176" i="1"/>
  <c r="L2178" i="1"/>
  <c r="M2178" i="1" s="1"/>
  <c r="N2178" i="1" s="1"/>
  <c r="O2178" i="1" s="1"/>
  <c r="Z2176" i="1" l="1"/>
  <c r="AA2176" i="1" s="1"/>
  <c r="AB2176" i="1" s="1"/>
  <c r="Y2178" i="1"/>
  <c r="P2178" i="1"/>
  <c r="L2179" i="1"/>
  <c r="M2179" i="1" s="1"/>
  <c r="N2179" i="1" s="1"/>
  <c r="O2179" i="1" s="1"/>
  <c r="Q2177" i="1"/>
  <c r="Z2177" i="1" s="1"/>
  <c r="W2177" i="1"/>
  <c r="U2176" i="1"/>
  <c r="V2176" i="1" s="1"/>
  <c r="R2178" i="1"/>
  <c r="T2177" i="1"/>
  <c r="X2178" i="1"/>
  <c r="AA2177" i="1" l="1"/>
  <c r="AB2177" i="1" s="1"/>
  <c r="S2177" i="1"/>
  <c r="R2179" i="1"/>
  <c r="T2178" i="1"/>
  <c r="P2179" i="1"/>
  <c r="Y2179" i="1"/>
  <c r="W2178" i="1"/>
  <c r="Z2178" i="1"/>
  <c r="Q2178" i="1"/>
  <c r="S2178" i="1" s="1"/>
  <c r="AA2178" i="1"/>
  <c r="AB2178" i="1"/>
  <c r="U2177" i="1"/>
  <c r="V2177" i="1" s="1"/>
  <c r="L2180" i="1"/>
  <c r="M2180" i="1" s="1"/>
  <c r="N2180" i="1" s="1"/>
  <c r="O2180" i="1" s="1"/>
  <c r="X2179" i="1"/>
  <c r="Y2180" i="1" l="1"/>
  <c r="P2180" i="1"/>
  <c r="W2179" i="1"/>
  <c r="Z2179" i="1"/>
  <c r="Q2179" i="1"/>
  <c r="S2179" i="1" s="1"/>
  <c r="U2178" i="1"/>
  <c r="V2178" i="1" s="1"/>
  <c r="AB2179" i="1"/>
  <c r="AA2179" i="1"/>
  <c r="T2179" i="1"/>
  <c r="R2180" i="1"/>
  <c r="L2181" i="1"/>
  <c r="M2181" i="1" s="1"/>
  <c r="N2181" i="1" s="1"/>
  <c r="O2181" i="1" s="1"/>
  <c r="X2180" i="1"/>
  <c r="X2181" i="1" l="1"/>
  <c r="R2181" i="1"/>
  <c r="T2180" i="1"/>
  <c r="Y2181" i="1"/>
  <c r="P2181" i="1"/>
  <c r="U2179" i="1"/>
  <c r="V2179" i="1" s="1"/>
  <c r="Q2180" i="1"/>
  <c r="S2180" i="1" s="1"/>
  <c r="W2180" i="1"/>
  <c r="Z2180" i="1"/>
  <c r="L2182" i="1"/>
  <c r="M2182" i="1" s="1"/>
  <c r="N2182" i="1" s="1"/>
  <c r="O2182" i="1" s="1"/>
  <c r="AB2180" i="1"/>
  <c r="AA2180" i="1"/>
  <c r="Y2182" i="1" l="1"/>
  <c r="P2182" i="1"/>
  <c r="AB2181" i="1"/>
  <c r="AA2181" i="1"/>
  <c r="L2183" i="1"/>
  <c r="M2183" i="1" s="1"/>
  <c r="N2183" i="1" s="1"/>
  <c r="O2183" i="1" s="1"/>
  <c r="X2182" i="1"/>
  <c r="U2180" i="1"/>
  <c r="V2180" i="1" s="1"/>
  <c r="Z2181" i="1"/>
  <c r="Q2181" i="1"/>
  <c r="S2181" i="1" s="1"/>
  <c r="W2181" i="1"/>
  <c r="R2182" i="1"/>
  <c r="T2181" i="1"/>
  <c r="U2181" i="1" l="1"/>
  <c r="V2181" i="1" s="1"/>
  <c r="L2184" i="1"/>
  <c r="M2184" i="1" s="1"/>
  <c r="N2184" i="1" s="1"/>
  <c r="O2184" i="1" s="1"/>
  <c r="W2182" i="1"/>
  <c r="Z2182" i="1"/>
  <c r="Q2182" i="1"/>
  <c r="S2182" i="1" s="1"/>
  <c r="P2183" i="1"/>
  <c r="Y2183" i="1"/>
  <c r="AA2182" i="1"/>
  <c r="AB2182" i="1"/>
  <c r="R2183" i="1"/>
  <c r="T2182" i="1"/>
  <c r="X2183" i="1"/>
  <c r="X2184" i="1" l="1"/>
  <c r="T2183" i="1"/>
  <c r="R2184" i="1"/>
  <c r="W2183" i="1"/>
  <c r="Q2183" i="1"/>
  <c r="S2183" i="1" s="1"/>
  <c r="Y2184" i="1"/>
  <c r="P2184" i="1"/>
  <c r="U2182" i="1"/>
  <c r="V2182" i="1" s="1"/>
  <c r="L2185" i="1"/>
  <c r="M2185" i="1" s="1"/>
  <c r="N2185" i="1" s="1"/>
  <c r="O2185" i="1" s="1"/>
  <c r="X2185" i="1" s="1"/>
  <c r="Z2183" i="1" l="1"/>
  <c r="AA2183" i="1" s="1"/>
  <c r="AB2183" i="1" s="1"/>
  <c r="R2185" i="1"/>
  <c r="T2184" i="1"/>
  <c r="Y2185" i="1"/>
  <c r="P2185" i="1"/>
  <c r="Q2184" i="1"/>
  <c r="S2184" i="1" s="1"/>
  <c r="W2184" i="1"/>
  <c r="L2186" i="1"/>
  <c r="M2186" i="1" s="1"/>
  <c r="N2186" i="1" s="1"/>
  <c r="O2186" i="1" s="1"/>
  <c r="U2183" i="1"/>
  <c r="V2183" i="1" s="1"/>
  <c r="Z2184" i="1" l="1"/>
  <c r="AA2184" i="1" s="1"/>
  <c r="AB2184" i="1" s="1"/>
  <c r="Y2186" i="1"/>
  <c r="P2186" i="1"/>
  <c r="L2187" i="1"/>
  <c r="M2187" i="1" s="1"/>
  <c r="N2187" i="1" s="1"/>
  <c r="O2187" i="1" s="1"/>
  <c r="X2186" i="1"/>
  <c r="U2184" i="1"/>
  <c r="V2184" i="1" s="1"/>
  <c r="Z2185" i="1"/>
  <c r="AA2185" i="1" s="1"/>
  <c r="AB2185" i="1" s="1"/>
  <c r="Q2185" i="1"/>
  <c r="W2185" i="1"/>
  <c r="R2186" i="1"/>
  <c r="T2185" i="1"/>
  <c r="U2185" i="1" s="1"/>
  <c r="V2185" i="1" s="1"/>
  <c r="S2185" i="1"/>
  <c r="X2187" i="1" l="1"/>
  <c r="AA2186" i="1"/>
  <c r="AB2186" i="1"/>
  <c r="L2188" i="1"/>
  <c r="M2188" i="1" s="1"/>
  <c r="N2188" i="1" s="1"/>
  <c r="O2188" i="1" s="1"/>
  <c r="P2187" i="1"/>
  <c r="Y2187" i="1"/>
  <c r="R2187" i="1"/>
  <c r="T2186" i="1"/>
  <c r="W2186" i="1"/>
  <c r="Z2186" i="1"/>
  <c r="Q2186" i="1"/>
  <c r="S2186" i="1" s="1"/>
  <c r="Y2188" i="1" l="1"/>
  <c r="P2188" i="1"/>
  <c r="L2189" i="1"/>
  <c r="M2189" i="1" s="1"/>
  <c r="N2189" i="1" s="1"/>
  <c r="O2189" i="1" s="1"/>
  <c r="U2186" i="1"/>
  <c r="V2186" i="1" s="1"/>
  <c r="X2188" i="1"/>
  <c r="T2187" i="1"/>
  <c r="R2188" i="1"/>
  <c r="W2187" i="1"/>
  <c r="Q2187" i="1"/>
  <c r="S2187" i="1" s="1"/>
  <c r="Z2187" i="1" l="1"/>
  <c r="AA2187" i="1" s="1"/>
  <c r="AB2187" i="1" s="1"/>
  <c r="R2189" i="1"/>
  <c r="T2188" i="1"/>
  <c r="Y2189" i="1"/>
  <c r="P2189" i="1"/>
  <c r="X2189" i="1"/>
  <c r="U2187" i="1"/>
  <c r="V2187" i="1" s="1"/>
  <c r="L2190" i="1"/>
  <c r="M2190" i="1" s="1"/>
  <c r="N2190" i="1" s="1"/>
  <c r="O2190" i="1" s="1"/>
  <c r="Q2188" i="1"/>
  <c r="S2188" i="1" s="1"/>
  <c r="W2188" i="1"/>
  <c r="Z2188" i="1" l="1"/>
  <c r="AA2188" i="1" s="1"/>
  <c r="AB2188" i="1" s="1"/>
  <c r="AB2189" i="1"/>
  <c r="AA2189" i="1"/>
  <c r="Y2190" i="1"/>
  <c r="P2190" i="1"/>
  <c r="X2190" i="1"/>
  <c r="U2188" i="1"/>
  <c r="V2188" i="1" s="1"/>
  <c r="L2191" i="1"/>
  <c r="M2191" i="1" s="1"/>
  <c r="N2191" i="1" s="1"/>
  <c r="O2191" i="1" s="1"/>
  <c r="Q2189" i="1"/>
  <c r="S2189" i="1" s="1"/>
  <c r="W2189" i="1"/>
  <c r="R2190" i="1"/>
  <c r="T2189" i="1"/>
  <c r="Z2189" i="1" l="1"/>
  <c r="P2191" i="1"/>
  <c r="Y2191" i="1"/>
  <c r="X2191" i="1"/>
  <c r="U2189" i="1"/>
  <c r="V2189" i="1" s="1"/>
  <c r="R2191" i="1"/>
  <c r="T2190" i="1"/>
  <c r="L2192" i="1"/>
  <c r="M2192" i="1" s="1"/>
  <c r="N2192" i="1" s="1"/>
  <c r="O2192" i="1" s="1"/>
  <c r="W2190" i="1"/>
  <c r="Z2190" i="1"/>
  <c r="AA2190" i="1" s="1"/>
  <c r="AB2190" i="1" s="1"/>
  <c r="Q2190" i="1"/>
  <c r="S2190" i="1" s="1"/>
  <c r="Y2192" i="1" l="1"/>
  <c r="P2192" i="1"/>
  <c r="R2192" i="1"/>
  <c r="L2193" i="1"/>
  <c r="M2193" i="1" s="1"/>
  <c r="N2193" i="1" s="1"/>
  <c r="O2193" i="1" s="1"/>
  <c r="U2190" i="1"/>
  <c r="V2190" i="1" s="1"/>
  <c r="X2192" i="1"/>
  <c r="T2191" i="1"/>
  <c r="W2191" i="1"/>
  <c r="Q2191" i="1"/>
  <c r="S2191" i="1" s="1"/>
  <c r="Z2191" i="1" l="1"/>
  <c r="AA2191" i="1" s="1"/>
  <c r="AB2191" i="1" s="1"/>
  <c r="X2193" i="1"/>
  <c r="R2193" i="1"/>
  <c r="T2192" i="1"/>
  <c r="U2191" i="1"/>
  <c r="V2191" i="1" s="1"/>
  <c r="Y2193" i="1"/>
  <c r="P2193" i="1"/>
  <c r="Q2192" i="1"/>
  <c r="S2192" i="1" s="1"/>
  <c r="W2192" i="1"/>
  <c r="Z2192" i="1"/>
  <c r="L2194" i="1"/>
  <c r="M2194" i="1" s="1"/>
  <c r="N2194" i="1" s="1"/>
  <c r="O2194" i="1" s="1"/>
  <c r="AA2192" i="1"/>
  <c r="AB2192" i="1" s="1"/>
  <c r="Y2194" i="1" l="1"/>
  <c r="P2194" i="1"/>
  <c r="L2195" i="1"/>
  <c r="M2195" i="1" s="1"/>
  <c r="N2195" i="1" s="1"/>
  <c r="O2195" i="1" s="1"/>
  <c r="X2194" i="1"/>
  <c r="Z2193" i="1"/>
  <c r="Q2193" i="1"/>
  <c r="S2193" i="1" s="1"/>
  <c r="W2193" i="1"/>
  <c r="U2192" i="1"/>
  <c r="V2192" i="1" s="1"/>
  <c r="AB2193" i="1"/>
  <c r="AA2193" i="1"/>
  <c r="R2194" i="1"/>
  <c r="T2193" i="1"/>
  <c r="X2195" i="1" l="1"/>
  <c r="R2195" i="1"/>
  <c r="T2194" i="1"/>
  <c r="L2196" i="1"/>
  <c r="M2196" i="1" s="1"/>
  <c r="N2196" i="1" s="1"/>
  <c r="O2196" i="1" s="1"/>
  <c r="P2195" i="1"/>
  <c r="Y2195" i="1"/>
  <c r="W2194" i="1"/>
  <c r="Z2194" i="1"/>
  <c r="Q2194" i="1"/>
  <c r="S2194" i="1" s="1"/>
  <c r="U2193" i="1"/>
  <c r="V2193" i="1" s="1"/>
  <c r="AA2194" i="1"/>
  <c r="AB2194" i="1"/>
  <c r="X2196" i="1" l="1"/>
  <c r="AB2195" i="1"/>
  <c r="AA2195" i="1"/>
  <c r="L2197" i="1"/>
  <c r="M2197" i="1" s="1"/>
  <c r="N2197" i="1" s="1"/>
  <c r="O2197" i="1" s="1"/>
  <c r="U2194" i="1"/>
  <c r="V2194" i="1" s="1"/>
  <c r="W2195" i="1"/>
  <c r="Z2195" i="1"/>
  <c r="Q2195" i="1"/>
  <c r="S2195" i="1" s="1"/>
  <c r="T2195" i="1"/>
  <c r="R2196" i="1"/>
  <c r="Y2196" i="1"/>
  <c r="P2196" i="1"/>
  <c r="X2197" i="1" s="1"/>
  <c r="AB2196" i="1" l="1"/>
  <c r="AA2196" i="1"/>
  <c r="Y2197" i="1"/>
  <c r="P2197" i="1"/>
  <c r="R2197" i="1"/>
  <c r="T2196" i="1"/>
  <c r="L2198" i="1"/>
  <c r="M2198" i="1" s="1"/>
  <c r="N2198" i="1" s="1"/>
  <c r="O2198" i="1" s="1"/>
  <c r="Q2196" i="1"/>
  <c r="S2196" i="1" s="1"/>
  <c r="W2196" i="1"/>
  <c r="Z2196" i="1"/>
  <c r="U2195" i="1"/>
  <c r="V2195" i="1" s="1"/>
  <c r="Z2197" i="1" l="1"/>
  <c r="Q2197" i="1"/>
  <c r="W2197" i="1"/>
  <c r="U2196" i="1"/>
  <c r="V2196" i="1" s="1"/>
  <c r="AB2197" i="1"/>
  <c r="AA2197" i="1"/>
  <c r="R2198" i="1"/>
  <c r="T2197" i="1"/>
  <c r="S2197" i="1"/>
  <c r="Y2198" i="1"/>
  <c r="P2198" i="1"/>
  <c r="L2199" i="1"/>
  <c r="M2199" i="1" s="1"/>
  <c r="N2199" i="1" s="1"/>
  <c r="O2199" i="1" s="1"/>
  <c r="X2198" i="1"/>
  <c r="U2197" i="1" l="1"/>
  <c r="V2197" i="1" s="1"/>
  <c r="X2199" i="1"/>
  <c r="AA2198" i="1"/>
  <c r="AB2198" i="1"/>
  <c r="W2198" i="1"/>
  <c r="Z2198" i="1"/>
  <c r="Q2198" i="1"/>
  <c r="S2198" i="1" s="1"/>
  <c r="R2199" i="1"/>
  <c r="T2198" i="1"/>
  <c r="L2200" i="1"/>
  <c r="M2200" i="1" s="1"/>
  <c r="N2200" i="1" s="1"/>
  <c r="O2200" i="1" s="1"/>
  <c r="P2199" i="1"/>
  <c r="Y2199" i="1"/>
  <c r="X2200" i="1" l="1"/>
  <c r="W2199" i="1"/>
  <c r="Z2199" i="1"/>
  <c r="Q2199" i="1"/>
  <c r="S2199" i="1" s="1"/>
  <c r="U2198" i="1"/>
  <c r="V2198" i="1" s="1"/>
  <c r="T2199" i="1"/>
  <c r="R2200" i="1"/>
  <c r="Y2200" i="1"/>
  <c r="P2200" i="1"/>
  <c r="AB2199" i="1"/>
  <c r="AA2199" i="1"/>
  <c r="L2201" i="1"/>
  <c r="M2201" i="1" s="1"/>
  <c r="N2201" i="1" s="1"/>
  <c r="O2201" i="1" s="1"/>
  <c r="X2201" i="1" s="1"/>
  <c r="R2201" i="1" l="1"/>
  <c r="T2200" i="1"/>
  <c r="Y2201" i="1"/>
  <c r="P2201" i="1"/>
  <c r="L2202" i="1"/>
  <c r="M2202" i="1" s="1"/>
  <c r="N2202" i="1" s="1"/>
  <c r="O2202" i="1" s="1"/>
  <c r="X2202" i="1" s="1"/>
  <c r="Q2200" i="1"/>
  <c r="S2200" i="1" s="1"/>
  <c r="W2200" i="1"/>
  <c r="U2199" i="1"/>
  <c r="V2199" i="1" s="1"/>
  <c r="U2200" i="1" l="1"/>
  <c r="V2200" i="1" s="1"/>
  <c r="Q2201" i="1"/>
  <c r="W2201" i="1"/>
  <c r="R2202" i="1"/>
  <c r="T2201" i="1"/>
  <c r="S2201" i="1"/>
  <c r="AB2201" i="1"/>
  <c r="AA2201" i="1"/>
  <c r="Y2202" i="1"/>
  <c r="P2202" i="1"/>
  <c r="Z2200" i="1"/>
  <c r="AA2200" i="1" s="1"/>
  <c r="AB2200" i="1" s="1"/>
  <c r="L2203" i="1"/>
  <c r="M2203" i="1" s="1"/>
  <c r="N2203" i="1" s="1"/>
  <c r="O2203" i="1" s="1"/>
  <c r="U2201" i="1" l="1"/>
  <c r="V2201" i="1" s="1"/>
  <c r="W2202" i="1"/>
  <c r="Q2202" i="1"/>
  <c r="S2202" i="1" s="1"/>
  <c r="L2204" i="1"/>
  <c r="M2204" i="1" s="1"/>
  <c r="N2204" i="1" s="1"/>
  <c r="O2204" i="1" s="1"/>
  <c r="AA2202" i="1"/>
  <c r="AB2202" i="1"/>
  <c r="P2203" i="1"/>
  <c r="Y2203" i="1"/>
  <c r="X2203" i="1"/>
  <c r="Z2201" i="1"/>
  <c r="Z2202" i="1" s="1"/>
  <c r="R2203" i="1"/>
  <c r="T2202" i="1"/>
  <c r="W2203" i="1" l="1"/>
  <c r="Z2203" i="1"/>
  <c r="Q2203" i="1"/>
  <c r="S2203" i="1" s="1"/>
  <c r="L2205" i="1"/>
  <c r="M2205" i="1" s="1"/>
  <c r="N2205" i="1" s="1"/>
  <c r="O2205" i="1" s="1"/>
  <c r="U2202" i="1"/>
  <c r="V2202" i="1" s="1"/>
  <c r="T2203" i="1"/>
  <c r="R2204" i="1"/>
  <c r="AB2203" i="1"/>
  <c r="AA2203" i="1"/>
  <c r="X2204" i="1"/>
  <c r="Y2204" i="1"/>
  <c r="P2204" i="1"/>
  <c r="X2205" i="1" s="1"/>
  <c r="L2206" i="1" l="1"/>
  <c r="M2206" i="1" s="1"/>
  <c r="N2206" i="1" s="1"/>
  <c r="O2206" i="1" s="1"/>
  <c r="U2203" i="1"/>
  <c r="V2203" i="1" s="1"/>
  <c r="Q2204" i="1"/>
  <c r="S2204" i="1" s="1"/>
  <c r="W2204" i="1"/>
  <c r="Z2204" i="1"/>
  <c r="AB2204" i="1"/>
  <c r="AA2204" i="1"/>
  <c r="R2205" i="1"/>
  <c r="T2204" i="1"/>
  <c r="Y2205" i="1"/>
  <c r="P2205" i="1"/>
  <c r="X2206" i="1"/>
  <c r="AB2205" i="1" l="1"/>
  <c r="AA2205" i="1"/>
  <c r="U2204" i="1"/>
  <c r="V2204" i="1" s="1"/>
  <c r="Y2206" i="1"/>
  <c r="P2206" i="1"/>
  <c r="Z2205" i="1"/>
  <c r="Q2205" i="1"/>
  <c r="S2205" i="1" s="1"/>
  <c r="W2205" i="1"/>
  <c r="R2206" i="1"/>
  <c r="T2205" i="1"/>
  <c r="L2207" i="1"/>
  <c r="M2207" i="1" s="1"/>
  <c r="N2207" i="1" s="1"/>
  <c r="O2207" i="1" s="1"/>
  <c r="X2207" i="1" s="1"/>
  <c r="U2205" i="1" l="1"/>
  <c r="V2205" i="1" s="1"/>
  <c r="L2208" i="1"/>
  <c r="M2208" i="1" s="1"/>
  <c r="N2208" i="1" s="1"/>
  <c r="O2208" i="1" s="1"/>
  <c r="X2208" i="1" s="1"/>
  <c r="R2207" i="1"/>
  <c r="T2206" i="1"/>
  <c r="W2206" i="1"/>
  <c r="Z2206" i="1"/>
  <c r="Q2206" i="1"/>
  <c r="S2206" i="1" s="1"/>
  <c r="P2207" i="1"/>
  <c r="Y2207" i="1"/>
  <c r="AA2206" i="1"/>
  <c r="AB2206" i="1"/>
  <c r="Y2208" i="1" l="1"/>
  <c r="P2208" i="1"/>
  <c r="W2207" i="1"/>
  <c r="Z2207" i="1"/>
  <c r="Q2207" i="1"/>
  <c r="S2207" i="1" s="1"/>
  <c r="U2206" i="1"/>
  <c r="V2206" i="1" s="1"/>
  <c r="L2209" i="1"/>
  <c r="M2209" i="1" s="1"/>
  <c r="N2209" i="1" s="1"/>
  <c r="O2209" i="1" s="1"/>
  <c r="X2209" i="1" s="1"/>
  <c r="AB2207" i="1"/>
  <c r="AA2207" i="1"/>
  <c r="T2207" i="1"/>
  <c r="R2208" i="1"/>
  <c r="U2207" i="1" l="1"/>
  <c r="V2207" i="1" s="1"/>
  <c r="L2210" i="1"/>
  <c r="M2210" i="1" s="1"/>
  <c r="N2210" i="1" s="1"/>
  <c r="O2210" i="1" s="1"/>
  <c r="R2209" i="1"/>
  <c r="T2208" i="1"/>
  <c r="Q2208" i="1"/>
  <c r="S2208" i="1" s="1"/>
  <c r="W2208" i="1"/>
  <c r="Z2208" i="1"/>
  <c r="Y2209" i="1"/>
  <c r="P2209" i="1"/>
  <c r="AB2208" i="1"/>
  <c r="AA2208" i="1"/>
  <c r="X2210" i="1" l="1"/>
  <c r="R2210" i="1"/>
  <c r="T2209" i="1"/>
  <c r="Z2209" i="1"/>
  <c r="Q2209" i="1"/>
  <c r="S2209" i="1" s="1"/>
  <c r="W2209" i="1"/>
  <c r="Y2210" i="1"/>
  <c r="P2210" i="1"/>
  <c r="U2208" i="1"/>
  <c r="V2208" i="1" s="1"/>
  <c r="AB2209" i="1"/>
  <c r="AA2209" i="1"/>
  <c r="L2211" i="1"/>
  <c r="M2211" i="1" s="1"/>
  <c r="N2211" i="1" s="1"/>
  <c r="O2211" i="1" s="1"/>
  <c r="X2211" i="1" l="1"/>
  <c r="AA2210" i="1"/>
  <c r="AB2210" i="1"/>
  <c r="L2212" i="1"/>
  <c r="M2212" i="1" s="1"/>
  <c r="N2212" i="1" s="1"/>
  <c r="O2212" i="1" s="1"/>
  <c r="U2209" i="1"/>
  <c r="V2209" i="1" s="1"/>
  <c r="P2211" i="1"/>
  <c r="Y2211" i="1"/>
  <c r="W2210" i="1"/>
  <c r="Z2210" i="1"/>
  <c r="Q2210" i="1"/>
  <c r="S2210" i="1" s="1"/>
  <c r="R2211" i="1"/>
  <c r="T2210" i="1"/>
  <c r="X2212" i="1" l="1"/>
  <c r="AB2211" i="1"/>
  <c r="AA2211" i="1"/>
  <c r="L2213" i="1"/>
  <c r="M2213" i="1" s="1"/>
  <c r="N2213" i="1" s="1"/>
  <c r="O2213" i="1" s="1"/>
  <c r="Y2212" i="1"/>
  <c r="P2212" i="1"/>
  <c r="R2212" i="1"/>
  <c r="U2210" i="1"/>
  <c r="V2210" i="1" s="1"/>
  <c r="W2211" i="1"/>
  <c r="Z2211" i="1"/>
  <c r="Q2211" i="1"/>
  <c r="S2211" i="1" s="1"/>
  <c r="T2211" i="1"/>
  <c r="X2213" i="1" l="1"/>
  <c r="R2213" i="1"/>
  <c r="T2212" i="1"/>
  <c r="L2214" i="1"/>
  <c r="M2214" i="1" s="1"/>
  <c r="N2214" i="1" s="1"/>
  <c r="O2214" i="1" s="1"/>
  <c r="Q2212" i="1"/>
  <c r="S2212" i="1" s="1"/>
  <c r="W2212" i="1"/>
  <c r="Z2212" i="1"/>
  <c r="Y2213" i="1"/>
  <c r="P2213" i="1"/>
  <c r="U2211" i="1"/>
  <c r="V2211" i="1" s="1"/>
  <c r="AB2212" i="1"/>
  <c r="AA2212" i="1"/>
  <c r="X2214" i="1" l="1"/>
  <c r="L2215" i="1"/>
  <c r="M2215" i="1" s="1"/>
  <c r="N2215" i="1" s="1"/>
  <c r="O2215" i="1" s="1"/>
  <c r="Z2213" i="1"/>
  <c r="Q2213" i="1"/>
  <c r="S2213" i="1" s="1"/>
  <c r="W2213" i="1"/>
  <c r="U2212" i="1"/>
  <c r="V2212" i="1" s="1"/>
  <c r="AB2213" i="1"/>
  <c r="AA2213" i="1"/>
  <c r="Y2214" i="1"/>
  <c r="P2214" i="1"/>
  <c r="R2214" i="1"/>
  <c r="T2213" i="1"/>
  <c r="W2214" i="1" l="1"/>
  <c r="Z2214" i="1"/>
  <c r="Q2214" i="1"/>
  <c r="S2214" i="1" s="1"/>
  <c r="AA2214" i="1"/>
  <c r="AB2214" i="1"/>
  <c r="L2216" i="1"/>
  <c r="M2216" i="1" s="1"/>
  <c r="N2216" i="1" s="1"/>
  <c r="O2216" i="1" s="1"/>
  <c r="R2215" i="1"/>
  <c r="T2214" i="1"/>
  <c r="U2213" i="1"/>
  <c r="V2213" i="1" s="1"/>
  <c r="X2215" i="1"/>
  <c r="P2215" i="1"/>
  <c r="Y2215" i="1"/>
  <c r="X2216" i="1" l="1"/>
  <c r="AB2215" i="1"/>
  <c r="AA2215" i="1"/>
  <c r="Y2216" i="1"/>
  <c r="P2216" i="1"/>
  <c r="U2214" i="1"/>
  <c r="V2214" i="1" s="1"/>
  <c r="L2217" i="1"/>
  <c r="M2217" i="1" s="1"/>
  <c r="N2217" i="1" s="1"/>
  <c r="O2217" i="1" s="1"/>
  <c r="W2215" i="1"/>
  <c r="Z2215" i="1"/>
  <c r="Q2215" i="1"/>
  <c r="S2215" i="1" s="1"/>
  <c r="T2215" i="1"/>
  <c r="R2216" i="1"/>
  <c r="U2215" i="1" l="1"/>
  <c r="V2215" i="1" s="1"/>
  <c r="Y2217" i="1"/>
  <c r="P2217" i="1"/>
  <c r="Q2216" i="1"/>
  <c r="S2216" i="1" s="1"/>
  <c r="W2216" i="1"/>
  <c r="Z2216" i="1"/>
  <c r="L2218" i="1"/>
  <c r="M2218" i="1" s="1"/>
  <c r="N2218" i="1" s="1"/>
  <c r="O2218" i="1" s="1"/>
  <c r="AB2216" i="1"/>
  <c r="AA2216" i="1"/>
  <c r="R2217" i="1"/>
  <c r="T2216" i="1"/>
  <c r="X2217" i="1"/>
  <c r="X2218" i="1" l="1"/>
  <c r="R2218" i="1"/>
  <c r="T2217" i="1"/>
  <c r="L2219" i="1"/>
  <c r="M2219" i="1" s="1"/>
  <c r="N2219" i="1" s="1"/>
  <c r="O2219" i="1" s="1"/>
  <c r="U2216" i="1"/>
  <c r="V2216" i="1" s="1"/>
  <c r="Z2217" i="1"/>
  <c r="Q2217" i="1"/>
  <c r="S2217" i="1" s="1"/>
  <c r="W2217" i="1"/>
  <c r="Y2218" i="1"/>
  <c r="P2218" i="1"/>
  <c r="AB2217" i="1"/>
  <c r="AA2217" i="1"/>
  <c r="W2218" i="1" l="1"/>
  <c r="Z2218" i="1"/>
  <c r="Q2218" i="1"/>
  <c r="S2218" i="1" s="1"/>
  <c r="P2219" i="1"/>
  <c r="Y2219" i="1"/>
  <c r="AA2218" i="1"/>
  <c r="AB2218" i="1"/>
  <c r="X2219" i="1"/>
  <c r="U2217" i="1"/>
  <c r="V2217" i="1" s="1"/>
  <c r="L2220" i="1"/>
  <c r="M2220" i="1" s="1"/>
  <c r="N2220" i="1" s="1"/>
  <c r="O2220" i="1" s="1"/>
  <c r="R2219" i="1"/>
  <c r="T2218" i="1"/>
  <c r="U2218" i="1" l="1"/>
  <c r="V2218" i="1" s="1"/>
  <c r="L2221" i="1"/>
  <c r="M2221" i="1" s="1"/>
  <c r="N2221" i="1" s="1"/>
  <c r="O2221" i="1" s="1"/>
  <c r="T2219" i="1"/>
  <c r="R2220" i="1"/>
  <c r="AB2219" i="1"/>
  <c r="AA2219" i="1"/>
  <c r="Y2220" i="1"/>
  <c r="P2220" i="1"/>
  <c r="X2220" i="1"/>
  <c r="W2219" i="1"/>
  <c r="Z2219" i="1"/>
  <c r="Q2219" i="1"/>
  <c r="S2219" i="1" s="1"/>
  <c r="X2221" i="1" l="1"/>
  <c r="U2219" i="1"/>
  <c r="V2219" i="1" s="1"/>
  <c r="AB2220" i="1"/>
  <c r="AA2220" i="1"/>
  <c r="Y2221" i="1"/>
  <c r="P2221" i="1"/>
  <c r="R2221" i="1"/>
  <c r="T2220" i="1"/>
  <c r="Q2220" i="1"/>
  <c r="S2220" i="1" s="1"/>
  <c r="Z2220" i="1"/>
  <c r="W2220" i="1"/>
  <c r="L2222" i="1"/>
  <c r="M2222" i="1" s="1"/>
  <c r="N2222" i="1" s="1"/>
  <c r="O2222" i="1" s="1"/>
  <c r="X2222" i="1" l="1"/>
  <c r="U2220" i="1"/>
  <c r="V2220" i="1" s="1"/>
  <c r="R2222" i="1"/>
  <c r="T2221" i="1"/>
  <c r="AB2221" i="1"/>
  <c r="AA2221" i="1"/>
  <c r="Y2222" i="1"/>
  <c r="P2222" i="1"/>
  <c r="L2223" i="1"/>
  <c r="M2223" i="1" s="1"/>
  <c r="N2223" i="1" s="1"/>
  <c r="O2223" i="1" s="1"/>
  <c r="X2223" i="1" s="1"/>
  <c r="Z2221" i="1"/>
  <c r="Q2221" i="1"/>
  <c r="S2221" i="1" s="1"/>
  <c r="W2221" i="1"/>
  <c r="AA2222" i="1" l="1"/>
  <c r="AB2222" i="1"/>
  <c r="L2224" i="1"/>
  <c r="M2224" i="1" s="1"/>
  <c r="N2224" i="1" s="1"/>
  <c r="O2224" i="1" s="1"/>
  <c r="X2224" i="1" s="1"/>
  <c r="U2221" i="1"/>
  <c r="V2221" i="1" s="1"/>
  <c r="P2223" i="1"/>
  <c r="Y2223" i="1"/>
  <c r="R2223" i="1"/>
  <c r="T2222" i="1"/>
  <c r="W2222" i="1"/>
  <c r="Z2222" i="1"/>
  <c r="Q2222" i="1"/>
  <c r="S2222" i="1" s="1"/>
  <c r="U2222" i="1" l="1"/>
  <c r="V2222" i="1" s="1"/>
  <c r="L2225" i="1"/>
  <c r="M2225" i="1" s="1"/>
  <c r="N2225" i="1" s="1"/>
  <c r="O2225" i="1" s="1"/>
  <c r="AB2223" i="1"/>
  <c r="AA2223" i="1"/>
  <c r="T2223" i="1"/>
  <c r="R2224" i="1"/>
  <c r="W2223" i="1"/>
  <c r="Z2223" i="1"/>
  <c r="Q2223" i="1"/>
  <c r="S2223" i="1" s="1"/>
  <c r="Y2224" i="1"/>
  <c r="P2224" i="1"/>
  <c r="R2225" i="1" l="1"/>
  <c r="T2224" i="1"/>
  <c r="Y2225" i="1"/>
  <c r="P2225" i="1"/>
  <c r="U2223" i="1"/>
  <c r="V2223" i="1" s="1"/>
  <c r="L2226" i="1"/>
  <c r="M2226" i="1" s="1"/>
  <c r="N2226" i="1" s="1"/>
  <c r="O2226" i="1" s="1"/>
  <c r="AB2224" i="1"/>
  <c r="AA2224" i="1"/>
  <c r="X2225" i="1"/>
  <c r="Q2224" i="1"/>
  <c r="S2224" i="1" s="1"/>
  <c r="W2224" i="1"/>
  <c r="Z2224" i="1"/>
  <c r="AB2225" i="1" l="1"/>
  <c r="AA2225" i="1"/>
  <c r="L2227" i="1"/>
  <c r="M2227" i="1" s="1"/>
  <c r="N2227" i="1" s="1"/>
  <c r="O2227" i="1" s="1"/>
  <c r="Z2225" i="1"/>
  <c r="Q2225" i="1"/>
  <c r="W2225" i="1"/>
  <c r="U2224" i="1"/>
  <c r="V2224" i="1" s="1"/>
  <c r="Y2226" i="1"/>
  <c r="P2226" i="1"/>
  <c r="X2226" i="1"/>
  <c r="R2226" i="1"/>
  <c r="T2225" i="1"/>
  <c r="S2225" i="1"/>
  <c r="P2227" i="1" l="1"/>
  <c r="Y2227" i="1"/>
  <c r="L2228" i="1"/>
  <c r="M2228" i="1" s="1"/>
  <c r="N2228" i="1" s="1"/>
  <c r="O2228" i="1" s="1"/>
  <c r="W2226" i="1"/>
  <c r="Z2226" i="1"/>
  <c r="Q2226" i="1"/>
  <c r="S2226" i="1" s="1"/>
  <c r="U2225" i="1"/>
  <c r="V2225" i="1" s="1"/>
  <c r="AA2226" i="1"/>
  <c r="AB2226" i="1"/>
  <c r="R2227" i="1"/>
  <c r="T2226" i="1"/>
  <c r="X2227" i="1"/>
  <c r="X2228" i="1" l="1"/>
  <c r="AB2227" i="1"/>
  <c r="AA2227" i="1"/>
  <c r="L2229" i="1"/>
  <c r="M2229" i="1" s="1"/>
  <c r="N2229" i="1" s="1"/>
  <c r="O2229" i="1" s="1"/>
  <c r="U2226" i="1"/>
  <c r="V2226" i="1" s="1"/>
  <c r="T2227" i="1"/>
  <c r="R2228" i="1"/>
  <c r="Y2228" i="1"/>
  <c r="P2228" i="1"/>
  <c r="W2227" i="1"/>
  <c r="Z2227" i="1"/>
  <c r="Q2227" i="1"/>
  <c r="S2227" i="1" s="1"/>
  <c r="R2229" i="1" l="1"/>
  <c r="Y2229" i="1"/>
  <c r="P2229" i="1"/>
  <c r="X2229" i="1"/>
  <c r="L2230" i="1"/>
  <c r="M2230" i="1" s="1"/>
  <c r="N2230" i="1" s="1"/>
  <c r="O2230" i="1" s="1"/>
  <c r="T2228" i="1"/>
  <c r="Q2228" i="1"/>
  <c r="S2228" i="1" s="1"/>
  <c r="Z2228" i="1"/>
  <c r="W2228" i="1"/>
  <c r="U2227" i="1"/>
  <c r="V2227" i="1" s="1"/>
  <c r="AB2228" i="1"/>
  <c r="AA2228" i="1"/>
  <c r="X2230" i="1" l="1"/>
  <c r="U2228" i="1"/>
  <c r="V2228" i="1" s="1"/>
  <c r="Y2230" i="1"/>
  <c r="P2230" i="1"/>
  <c r="Z2229" i="1"/>
  <c r="Q2229" i="1"/>
  <c r="W2229" i="1"/>
  <c r="L2231" i="1"/>
  <c r="M2231" i="1" s="1"/>
  <c r="N2231" i="1" s="1"/>
  <c r="O2231" i="1" s="1"/>
  <c r="AB2229" i="1"/>
  <c r="AA2229" i="1"/>
  <c r="R2230" i="1"/>
  <c r="T2229" i="1"/>
  <c r="S2229" i="1"/>
  <c r="U2229" i="1" l="1"/>
  <c r="V2229" i="1" s="1"/>
  <c r="L2232" i="1"/>
  <c r="M2232" i="1" s="1"/>
  <c r="N2232" i="1" s="1"/>
  <c r="O2232" i="1" s="1"/>
  <c r="P2231" i="1"/>
  <c r="Y2231" i="1"/>
  <c r="W2230" i="1"/>
  <c r="Z2230" i="1"/>
  <c r="Q2230" i="1"/>
  <c r="S2230" i="1" s="1"/>
  <c r="R2231" i="1"/>
  <c r="T2230" i="1"/>
  <c r="AA2230" i="1"/>
  <c r="AB2230" i="1" s="1"/>
  <c r="X2231" i="1"/>
  <c r="X2232" i="1" l="1"/>
  <c r="W2231" i="1"/>
  <c r="Z2231" i="1"/>
  <c r="Q2231" i="1"/>
  <c r="S2231" i="1" s="1"/>
  <c r="Y2232" i="1"/>
  <c r="P2232" i="1"/>
  <c r="U2230" i="1"/>
  <c r="V2230" i="1" s="1"/>
  <c r="T2231" i="1"/>
  <c r="R2232" i="1"/>
  <c r="AA2231" i="1"/>
  <c r="AB2231" i="1" s="1"/>
  <c r="L2233" i="1"/>
  <c r="M2233" i="1" s="1"/>
  <c r="N2233" i="1" s="1"/>
  <c r="O2233" i="1" s="1"/>
  <c r="U2231" i="1" l="1"/>
  <c r="V2231" i="1" s="1"/>
  <c r="Y2233" i="1"/>
  <c r="P2233" i="1"/>
  <c r="AB2232" i="1"/>
  <c r="AA2232" i="1"/>
  <c r="R2233" i="1"/>
  <c r="T2232" i="1"/>
  <c r="X2233" i="1"/>
  <c r="L2234" i="1"/>
  <c r="M2234" i="1" s="1"/>
  <c r="N2234" i="1" s="1"/>
  <c r="O2234" i="1" s="1"/>
  <c r="X2234" i="1" s="1"/>
  <c r="Q2232" i="1"/>
  <c r="S2232" i="1" s="1"/>
  <c r="W2232" i="1"/>
  <c r="Z2232" i="1"/>
  <c r="U2232" i="1" l="1"/>
  <c r="V2232" i="1" s="1"/>
  <c r="L2235" i="1"/>
  <c r="M2235" i="1" s="1"/>
  <c r="N2235" i="1" s="1"/>
  <c r="O2235" i="1" s="1"/>
  <c r="R2234" i="1"/>
  <c r="T2233" i="1"/>
  <c r="Z2233" i="1"/>
  <c r="Q2233" i="1"/>
  <c r="S2233" i="1" s="1"/>
  <c r="W2233" i="1"/>
  <c r="AB2233" i="1"/>
  <c r="AA2233" i="1"/>
  <c r="Y2234" i="1"/>
  <c r="P2234" i="1"/>
  <c r="X2235" i="1" s="1"/>
  <c r="R2235" i="1" l="1"/>
  <c r="T2234" i="1"/>
  <c r="L2236" i="1"/>
  <c r="M2236" i="1" s="1"/>
  <c r="N2236" i="1" s="1"/>
  <c r="O2236" i="1" s="1"/>
  <c r="W2234" i="1"/>
  <c r="Z2234" i="1"/>
  <c r="Q2234" i="1"/>
  <c r="S2234" i="1" s="1"/>
  <c r="P2235" i="1"/>
  <c r="X2236" i="1" s="1"/>
  <c r="Y2235" i="1"/>
  <c r="AA2234" i="1"/>
  <c r="AB2234" i="1" s="1"/>
  <c r="U2233" i="1"/>
  <c r="V2233" i="1" s="1"/>
  <c r="L2237" i="1" l="1"/>
  <c r="M2237" i="1" s="1"/>
  <c r="N2237" i="1" s="1"/>
  <c r="O2237" i="1" s="1"/>
  <c r="AB2235" i="1"/>
  <c r="AA2235" i="1"/>
  <c r="U2234" i="1"/>
  <c r="V2234" i="1" s="1"/>
  <c r="T2235" i="1"/>
  <c r="R2236" i="1"/>
  <c r="W2235" i="1"/>
  <c r="Z2235" i="1"/>
  <c r="Q2235" i="1"/>
  <c r="S2235" i="1" s="1"/>
  <c r="Y2236" i="1"/>
  <c r="P2236" i="1"/>
  <c r="X2237" i="1" s="1"/>
  <c r="U2235" i="1" l="1"/>
  <c r="V2235" i="1" s="1"/>
  <c r="Y2237" i="1"/>
  <c r="P2237" i="1"/>
  <c r="R2237" i="1"/>
  <c r="T2236" i="1"/>
  <c r="Q2236" i="1"/>
  <c r="S2236" i="1" s="1"/>
  <c r="Z2236" i="1"/>
  <c r="AA2236" i="1" s="1"/>
  <c r="AB2236" i="1" s="1"/>
  <c r="W2236" i="1"/>
  <c r="L2238" i="1"/>
  <c r="M2238" i="1" s="1"/>
  <c r="N2238" i="1" s="1"/>
  <c r="O2238" i="1" s="1"/>
  <c r="U2236" i="1" l="1"/>
  <c r="V2236" i="1" s="1"/>
  <c r="AB2237" i="1"/>
  <c r="AA2237" i="1"/>
  <c r="R2238" i="1"/>
  <c r="T2237" i="1"/>
  <c r="Y2238" i="1"/>
  <c r="P2238" i="1"/>
  <c r="X2238" i="1"/>
  <c r="L2239" i="1"/>
  <c r="M2239" i="1" s="1"/>
  <c r="N2239" i="1" s="1"/>
  <c r="O2239" i="1" s="1"/>
  <c r="Z2237" i="1"/>
  <c r="Q2237" i="1"/>
  <c r="S2237" i="1" s="1"/>
  <c r="W2237" i="1"/>
  <c r="X2239" i="1" l="1"/>
  <c r="AA2238" i="1"/>
  <c r="AB2238" i="1"/>
  <c r="R2239" i="1"/>
  <c r="T2238" i="1"/>
  <c r="L2240" i="1"/>
  <c r="M2240" i="1" s="1"/>
  <c r="N2240" i="1" s="1"/>
  <c r="O2240" i="1" s="1"/>
  <c r="P2239" i="1"/>
  <c r="Y2239" i="1"/>
  <c r="W2238" i="1"/>
  <c r="Z2238" i="1"/>
  <c r="Q2238" i="1"/>
  <c r="S2238" i="1" s="1"/>
  <c r="U2237" i="1"/>
  <c r="V2237" i="1" s="1"/>
  <c r="W2239" i="1" l="1"/>
  <c r="Z2239" i="1"/>
  <c r="Q2239" i="1"/>
  <c r="S2239" i="1" s="1"/>
  <c r="T2239" i="1"/>
  <c r="R2240" i="1"/>
  <c r="Y2240" i="1"/>
  <c r="P2240" i="1"/>
  <c r="AB2239" i="1"/>
  <c r="AA2239" i="1"/>
  <c r="L2241" i="1"/>
  <c r="M2241" i="1" s="1"/>
  <c r="N2241" i="1" s="1"/>
  <c r="O2241" i="1" s="1"/>
  <c r="X2240" i="1"/>
  <c r="U2238" i="1"/>
  <c r="V2238" i="1" s="1"/>
  <c r="L2242" i="1" l="1"/>
  <c r="M2242" i="1" s="1"/>
  <c r="N2242" i="1" s="1"/>
  <c r="O2242" i="1" s="1"/>
  <c r="Q2240" i="1"/>
  <c r="W2240" i="1"/>
  <c r="Z2240" i="1"/>
  <c r="U2239" i="1"/>
  <c r="V2239" i="1" s="1"/>
  <c r="AB2240" i="1"/>
  <c r="AA2240" i="1"/>
  <c r="R2241" i="1"/>
  <c r="T2240" i="1"/>
  <c r="S2240" i="1"/>
  <c r="Y2241" i="1"/>
  <c r="P2241" i="1"/>
  <c r="X2241" i="1"/>
  <c r="U2240" i="1" l="1"/>
  <c r="V2240" i="1" s="1"/>
  <c r="AB2241" i="1"/>
  <c r="AA2241" i="1"/>
  <c r="Y2242" i="1"/>
  <c r="P2242" i="1"/>
  <c r="Z2241" i="1"/>
  <c r="Q2241" i="1"/>
  <c r="S2241" i="1" s="1"/>
  <c r="W2241" i="1"/>
  <c r="X2242" i="1"/>
  <c r="R2242" i="1"/>
  <c r="T2241" i="1"/>
  <c r="L2243" i="1"/>
  <c r="M2243" i="1" s="1"/>
  <c r="N2243" i="1" s="1"/>
  <c r="O2243" i="1" s="1"/>
  <c r="X2243" i="1" l="1"/>
  <c r="AA2242" i="1"/>
  <c r="AB2242" i="1"/>
  <c r="U2241" i="1"/>
  <c r="V2241" i="1" s="1"/>
  <c r="R2243" i="1"/>
  <c r="T2242" i="1"/>
  <c r="L2244" i="1"/>
  <c r="M2244" i="1" s="1"/>
  <c r="N2244" i="1" s="1"/>
  <c r="O2244" i="1" s="1"/>
  <c r="P2243" i="1"/>
  <c r="Y2243" i="1"/>
  <c r="W2242" i="1"/>
  <c r="Z2242" i="1"/>
  <c r="Q2242" i="1"/>
  <c r="S2242" i="1" s="1"/>
  <c r="Y2244" i="1" l="1"/>
  <c r="P2244" i="1"/>
  <c r="AB2243" i="1"/>
  <c r="AA2243" i="1"/>
  <c r="L2245" i="1"/>
  <c r="M2245" i="1" s="1"/>
  <c r="N2245" i="1" s="1"/>
  <c r="O2245" i="1" s="1"/>
  <c r="X2244" i="1"/>
  <c r="U2242" i="1"/>
  <c r="V2242" i="1" s="1"/>
  <c r="W2243" i="1"/>
  <c r="Z2243" i="1"/>
  <c r="Q2243" i="1"/>
  <c r="S2243" i="1" s="1"/>
  <c r="T2243" i="1"/>
  <c r="R2244" i="1"/>
  <c r="R2245" i="1" l="1"/>
  <c r="T2244" i="1"/>
  <c r="Y2245" i="1"/>
  <c r="P2245" i="1"/>
  <c r="X2245" i="1"/>
  <c r="L2246" i="1"/>
  <c r="M2246" i="1" s="1"/>
  <c r="N2246" i="1" s="1"/>
  <c r="O2246" i="1" s="1"/>
  <c r="X2246" i="1" s="1"/>
  <c r="Q2244" i="1"/>
  <c r="S2244" i="1" s="1"/>
  <c r="Z2244" i="1"/>
  <c r="W2244" i="1"/>
  <c r="U2243" i="1"/>
  <c r="V2243" i="1" s="1"/>
  <c r="AB2244" i="1"/>
  <c r="AA2244" i="1"/>
  <c r="L2247" i="1" l="1"/>
  <c r="M2247" i="1" s="1"/>
  <c r="N2247" i="1" s="1"/>
  <c r="O2247" i="1" s="1"/>
  <c r="AB2245" i="1"/>
  <c r="AA2245" i="1"/>
  <c r="U2244" i="1"/>
  <c r="V2244" i="1" s="1"/>
  <c r="Y2246" i="1"/>
  <c r="P2246" i="1"/>
  <c r="Z2245" i="1"/>
  <c r="Q2245" i="1"/>
  <c r="S2245" i="1" s="1"/>
  <c r="W2245" i="1"/>
  <c r="R2246" i="1"/>
  <c r="T2245" i="1"/>
  <c r="U2245" i="1" l="1"/>
  <c r="V2245" i="1" s="1"/>
  <c r="X2247" i="1"/>
  <c r="R2247" i="1"/>
  <c r="T2246" i="1"/>
  <c r="W2246" i="1"/>
  <c r="Z2246" i="1"/>
  <c r="Q2246" i="1"/>
  <c r="S2246" i="1" s="1"/>
  <c r="AA2246" i="1"/>
  <c r="AB2246" i="1"/>
  <c r="L2248" i="1"/>
  <c r="M2248" i="1" s="1"/>
  <c r="N2248" i="1" s="1"/>
  <c r="O2248" i="1" s="1"/>
  <c r="X2248" i="1" s="1"/>
  <c r="P2247" i="1"/>
  <c r="Y2247" i="1"/>
  <c r="W2247" i="1" l="1"/>
  <c r="Z2247" i="1"/>
  <c r="Q2247" i="1"/>
  <c r="S2247" i="1" s="1"/>
  <c r="U2246" i="1"/>
  <c r="V2246" i="1" s="1"/>
  <c r="Y2248" i="1"/>
  <c r="P2248" i="1"/>
  <c r="T2247" i="1"/>
  <c r="R2248" i="1"/>
  <c r="AB2247" i="1"/>
  <c r="AA2247" i="1"/>
  <c r="L2249" i="1"/>
  <c r="M2249" i="1" s="1"/>
  <c r="N2249" i="1" s="1"/>
  <c r="O2249" i="1" s="1"/>
  <c r="X2249" i="1" s="1"/>
  <c r="U2247" i="1" l="1"/>
  <c r="V2247" i="1" s="1"/>
  <c r="R2249" i="1"/>
  <c r="Y2249" i="1"/>
  <c r="P2249" i="1"/>
  <c r="T2248" i="1"/>
  <c r="Q2248" i="1"/>
  <c r="S2248" i="1" s="1"/>
  <c r="W2248" i="1"/>
  <c r="Z2248" i="1"/>
  <c r="L2250" i="1"/>
  <c r="M2250" i="1" s="1"/>
  <c r="N2250" i="1" s="1"/>
  <c r="O2250" i="1" s="1"/>
  <c r="AB2248" i="1"/>
  <c r="AA2248" i="1"/>
  <c r="Y2250" i="1" l="1"/>
  <c r="P2250" i="1"/>
  <c r="X2250" i="1"/>
  <c r="L2251" i="1"/>
  <c r="M2251" i="1" s="1"/>
  <c r="N2251" i="1" s="1"/>
  <c r="O2251" i="1" s="1"/>
  <c r="U2248" i="1"/>
  <c r="V2248" i="1" s="1"/>
  <c r="R2250" i="1"/>
  <c r="T2249" i="1"/>
  <c r="Q2249" i="1"/>
  <c r="S2249" i="1" s="1"/>
  <c r="W2249" i="1"/>
  <c r="Z2249" i="1" l="1"/>
  <c r="AA2249" i="1" s="1"/>
  <c r="AB2249" i="1" s="1"/>
  <c r="U2249" i="1"/>
  <c r="V2249" i="1" s="1"/>
  <c r="W2250" i="1"/>
  <c r="Q2250" i="1"/>
  <c r="S2250" i="1" s="1"/>
  <c r="L2252" i="1"/>
  <c r="M2252" i="1" s="1"/>
  <c r="N2252" i="1" s="1"/>
  <c r="O2252" i="1" s="1"/>
  <c r="AA2250" i="1"/>
  <c r="AB2250" i="1"/>
  <c r="R2251" i="1"/>
  <c r="T2250" i="1"/>
  <c r="P2251" i="1"/>
  <c r="Y2251" i="1"/>
  <c r="X2251" i="1"/>
  <c r="Z2250" i="1" l="1"/>
  <c r="U2250" i="1"/>
  <c r="V2250" i="1" s="1"/>
  <c r="X2252" i="1"/>
  <c r="L2253" i="1"/>
  <c r="M2253" i="1" s="1"/>
  <c r="N2253" i="1" s="1"/>
  <c r="O2253" i="1" s="1"/>
  <c r="W2251" i="1"/>
  <c r="Z2251" i="1"/>
  <c r="Q2251" i="1"/>
  <c r="AB2251" i="1"/>
  <c r="AA2251" i="1"/>
  <c r="T2251" i="1"/>
  <c r="S2251" i="1"/>
  <c r="R2252" i="1"/>
  <c r="Y2252" i="1"/>
  <c r="P2252" i="1"/>
  <c r="R2253" i="1" l="1"/>
  <c r="T2252" i="1"/>
  <c r="Q2252" i="1"/>
  <c r="S2252" i="1" s="1"/>
  <c r="Z2252" i="1"/>
  <c r="W2252" i="1"/>
  <c r="U2251" i="1"/>
  <c r="V2251" i="1" s="1"/>
  <c r="AB2252" i="1"/>
  <c r="AA2252" i="1"/>
  <c r="Y2253" i="1"/>
  <c r="P2253" i="1"/>
  <c r="X2253" i="1"/>
  <c r="L2254" i="1"/>
  <c r="M2254" i="1" s="1"/>
  <c r="N2254" i="1" s="1"/>
  <c r="O2254" i="1" s="1"/>
  <c r="X2254" i="1" l="1"/>
  <c r="Y2254" i="1"/>
  <c r="P2254" i="1"/>
  <c r="Z2253" i="1"/>
  <c r="Q2253" i="1"/>
  <c r="S2253" i="1" s="1"/>
  <c r="W2253" i="1"/>
  <c r="L2255" i="1"/>
  <c r="M2255" i="1" s="1"/>
  <c r="N2255" i="1" s="1"/>
  <c r="O2255" i="1" s="1"/>
  <c r="AB2253" i="1"/>
  <c r="AA2253" i="1"/>
  <c r="U2252" i="1"/>
  <c r="V2252" i="1" s="1"/>
  <c r="R2254" i="1"/>
  <c r="T2253" i="1"/>
  <c r="R2255" i="1" l="1"/>
  <c r="T2254" i="1"/>
  <c r="L2256" i="1"/>
  <c r="M2256" i="1" s="1"/>
  <c r="N2256" i="1" s="1"/>
  <c r="O2256" i="1" s="1"/>
  <c r="P2255" i="1"/>
  <c r="Y2255" i="1"/>
  <c r="W2254" i="1"/>
  <c r="Z2254" i="1"/>
  <c r="Q2254" i="1"/>
  <c r="S2254" i="1" s="1"/>
  <c r="AA2254" i="1"/>
  <c r="AB2254" i="1"/>
  <c r="U2253" i="1"/>
  <c r="V2253" i="1" s="1"/>
  <c r="X2255" i="1"/>
  <c r="X2256" i="1" l="1"/>
  <c r="AB2255" i="1"/>
  <c r="AA2255" i="1"/>
  <c r="L2257" i="1"/>
  <c r="M2257" i="1" s="1"/>
  <c r="N2257" i="1" s="1"/>
  <c r="O2257" i="1" s="1"/>
  <c r="U2254" i="1"/>
  <c r="V2254" i="1" s="1"/>
  <c r="W2255" i="1"/>
  <c r="Z2255" i="1"/>
  <c r="Q2255" i="1"/>
  <c r="S2255" i="1" s="1"/>
  <c r="T2255" i="1"/>
  <c r="R2256" i="1"/>
  <c r="Y2256" i="1"/>
  <c r="P2256" i="1"/>
  <c r="X2257" i="1" l="1"/>
  <c r="AB2256" i="1"/>
  <c r="AA2256" i="1"/>
  <c r="Y2257" i="1"/>
  <c r="P2257" i="1"/>
  <c r="Q2256" i="1"/>
  <c r="S2256" i="1" s="1"/>
  <c r="W2256" i="1"/>
  <c r="Z2256" i="1"/>
  <c r="R2257" i="1"/>
  <c r="T2256" i="1"/>
  <c r="L2258" i="1"/>
  <c r="M2258" i="1" s="1"/>
  <c r="N2258" i="1" s="1"/>
  <c r="O2258" i="1" s="1"/>
  <c r="X2258" i="1" s="1"/>
  <c r="U2255" i="1"/>
  <c r="V2255" i="1" s="1"/>
  <c r="L2259" i="1" l="1"/>
  <c r="M2259" i="1" s="1"/>
  <c r="N2259" i="1" s="1"/>
  <c r="O2259" i="1" s="1"/>
  <c r="AB2257" i="1"/>
  <c r="AA2257" i="1"/>
  <c r="U2256" i="1"/>
  <c r="V2256" i="1" s="1"/>
  <c r="Y2258" i="1"/>
  <c r="P2258" i="1"/>
  <c r="R2258" i="1"/>
  <c r="T2257" i="1"/>
  <c r="Z2257" i="1"/>
  <c r="Q2257" i="1"/>
  <c r="S2257" i="1" s="1"/>
  <c r="W2257" i="1"/>
  <c r="W2258" i="1" l="1"/>
  <c r="Z2258" i="1"/>
  <c r="Q2258" i="1"/>
  <c r="S2258" i="1" s="1"/>
  <c r="AA2258" i="1"/>
  <c r="AB2258" i="1"/>
  <c r="U2257" i="1"/>
  <c r="V2257" i="1" s="1"/>
  <c r="X2259" i="1"/>
  <c r="L2260" i="1"/>
  <c r="M2260" i="1" s="1"/>
  <c r="N2260" i="1" s="1"/>
  <c r="O2260" i="1" s="1"/>
  <c r="X2260" i="1" s="1"/>
  <c r="R2259" i="1"/>
  <c r="T2258" i="1"/>
  <c r="P2259" i="1"/>
  <c r="Y2259" i="1"/>
  <c r="U2258" i="1" l="1"/>
  <c r="V2258" i="1" s="1"/>
  <c r="L2261" i="1"/>
  <c r="M2261" i="1" s="1"/>
  <c r="N2261" i="1" s="1"/>
  <c r="O2261" i="1" s="1"/>
  <c r="T2259" i="1"/>
  <c r="R2260" i="1"/>
  <c r="W2259" i="1"/>
  <c r="Q2259" i="1"/>
  <c r="S2259" i="1" s="1"/>
  <c r="Y2260" i="1"/>
  <c r="P2260" i="1"/>
  <c r="X2261" i="1" l="1"/>
  <c r="Z2259" i="1"/>
  <c r="AA2259" i="1" s="1"/>
  <c r="AB2259" i="1" s="1"/>
  <c r="AB2260" i="1"/>
  <c r="AA2260" i="1"/>
  <c r="U2259" i="1"/>
  <c r="V2259" i="1" s="1"/>
  <c r="Y2261" i="1"/>
  <c r="P2261" i="1"/>
  <c r="R2261" i="1"/>
  <c r="T2260" i="1"/>
  <c r="L2262" i="1"/>
  <c r="M2262" i="1" s="1"/>
  <c r="N2262" i="1" s="1"/>
  <c r="O2262" i="1" s="1"/>
  <c r="Q2260" i="1"/>
  <c r="S2260" i="1" s="1"/>
  <c r="W2260" i="1"/>
  <c r="Z2260" i="1" l="1"/>
  <c r="Y2262" i="1"/>
  <c r="P2262" i="1"/>
  <c r="U2260" i="1"/>
  <c r="V2260" i="1" s="1"/>
  <c r="R2262" i="1"/>
  <c r="T2261" i="1"/>
  <c r="X2262" i="1"/>
  <c r="L2263" i="1"/>
  <c r="M2263" i="1" s="1"/>
  <c r="N2263" i="1" s="1"/>
  <c r="O2263" i="1" s="1"/>
  <c r="Q2261" i="1"/>
  <c r="S2261" i="1" s="1"/>
  <c r="W2261" i="1"/>
  <c r="Z2261" i="1" l="1"/>
  <c r="AA2261" i="1" s="1"/>
  <c r="AB2261" i="1" s="1"/>
  <c r="L2264" i="1"/>
  <c r="M2264" i="1" s="1"/>
  <c r="N2264" i="1" s="1"/>
  <c r="O2264" i="1" s="1"/>
  <c r="U2261" i="1"/>
  <c r="V2261" i="1" s="1"/>
  <c r="P2263" i="1"/>
  <c r="Y2263" i="1"/>
  <c r="R2263" i="1"/>
  <c r="T2262" i="1"/>
  <c r="W2262" i="1"/>
  <c r="Q2262" i="1"/>
  <c r="S2262" i="1" s="1"/>
  <c r="X2263" i="1"/>
  <c r="Z2262" i="1" l="1"/>
  <c r="AA2262" i="1" s="1"/>
  <c r="AB2262" i="1" s="1"/>
  <c r="T2263" i="1"/>
  <c r="R2264" i="1"/>
  <c r="W2263" i="1"/>
  <c r="Q2263" i="1"/>
  <c r="Z2263" i="1" s="1"/>
  <c r="AA2263" i="1" s="1"/>
  <c r="AB2263" i="1" s="1"/>
  <c r="Y2264" i="1"/>
  <c r="P2264" i="1"/>
  <c r="U2262" i="1"/>
  <c r="V2262" i="1" s="1"/>
  <c r="X2264" i="1"/>
  <c r="L2265" i="1"/>
  <c r="M2265" i="1" s="1"/>
  <c r="N2265" i="1" s="1"/>
  <c r="O2265" i="1" s="1"/>
  <c r="Q2264" i="1" l="1"/>
  <c r="S2264" i="1" s="1"/>
  <c r="W2264" i="1"/>
  <c r="Z2264" i="1"/>
  <c r="AA2264" i="1" s="1"/>
  <c r="AB2264" i="1" s="1"/>
  <c r="R2265" i="1"/>
  <c r="T2264" i="1"/>
  <c r="L2266" i="1"/>
  <c r="M2266" i="1" s="1"/>
  <c r="N2266" i="1" s="1"/>
  <c r="O2266" i="1" s="1"/>
  <c r="S2263" i="1"/>
  <c r="U2263" i="1" s="1"/>
  <c r="V2263" i="1" s="1"/>
  <c r="Y2265" i="1"/>
  <c r="P2265" i="1"/>
  <c r="X2265" i="1"/>
  <c r="U2264" i="1" l="1"/>
  <c r="V2264" i="1" s="1"/>
  <c r="AB2265" i="1"/>
  <c r="AA2265" i="1"/>
  <c r="Z2265" i="1"/>
  <c r="Q2265" i="1"/>
  <c r="W2265" i="1"/>
  <c r="R2266" i="1"/>
  <c r="T2265" i="1"/>
  <c r="S2265" i="1"/>
  <c r="Y2266" i="1"/>
  <c r="P2266" i="1"/>
  <c r="X2266" i="1"/>
  <c r="L2267" i="1"/>
  <c r="M2267" i="1" s="1"/>
  <c r="N2267" i="1" s="1"/>
  <c r="O2267" i="1" s="1"/>
  <c r="U2265" i="1" l="1"/>
  <c r="V2265" i="1" s="1"/>
  <c r="L2268" i="1"/>
  <c r="M2268" i="1" s="1"/>
  <c r="N2268" i="1" s="1"/>
  <c r="O2268" i="1" s="1"/>
  <c r="W2266" i="1"/>
  <c r="Q2266" i="1"/>
  <c r="Z2266" i="1" s="1"/>
  <c r="AA2266" i="1" s="1"/>
  <c r="AB2266" i="1" s="1"/>
  <c r="R2267" i="1"/>
  <c r="T2266" i="1"/>
  <c r="P2267" i="1"/>
  <c r="Y2267" i="1"/>
  <c r="X2267" i="1"/>
  <c r="X2268" i="1" l="1"/>
  <c r="S2266" i="1"/>
  <c r="U2266" i="1" s="1"/>
  <c r="V2266" i="1" s="1"/>
  <c r="Y2268" i="1"/>
  <c r="P2268" i="1"/>
  <c r="W2267" i="1"/>
  <c r="Q2267" i="1"/>
  <c r="Z2267" i="1" s="1"/>
  <c r="AA2267" i="1" s="1"/>
  <c r="AB2267" i="1" s="1"/>
  <c r="L2269" i="1"/>
  <c r="M2269" i="1" s="1"/>
  <c r="N2269" i="1" s="1"/>
  <c r="O2269" i="1" s="1"/>
  <c r="T2267" i="1"/>
  <c r="S2267" i="1"/>
  <c r="R2268" i="1"/>
  <c r="U2267" i="1" l="1"/>
  <c r="V2267" i="1" s="1"/>
  <c r="Y2269" i="1"/>
  <c r="P2269" i="1"/>
  <c r="L2270" i="1"/>
  <c r="M2270" i="1" s="1"/>
  <c r="N2270" i="1" s="1"/>
  <c r="O2270" i="1" s="1"/>
  <c r="X2269" i="1"/>
  <c r="R2269" i="1"/>
  <c r="T2268" i="1"/>
  <c r="Q2268" i="1"/>
  <c r="S2268" i="1" s="1"/>
  <c r="W2268" i="1"/>
  <c r="X2270" i="1" l="1"/>
  <c r="Z2268" i="1"/>
  <c r="AA2268" i="1" s="1"/>
  <c r="AB2268" i="1" s="1"/>
  <c r="U2268" i="1"/>
  <c r="V2268" i="1" s="1"/>
  <c r="L2271" i="1"/>
  <c r="M2271" i="1" s="1"/>
  <c r="N2271" i="1" s="1"/>
  <c r="O2271" i="1" s="1"/>
  <c r="R2270" i="1"/>
  <c r="T2269" i="1"/>
  <c r="Z2269" i="1"/>
  <c r="Q2269" i="1"/>
  <c r="S2269" i="1" s="1"/>
  <c r="W2269" i="1"/>
  <c r="Y2270" i="1"/>
  <c r="P2270" i="1"/>
  <c r="X2271" i="1" s="1"/>
  <c r="AB2269" i="1"/>
  <c r="AA2269" i="1"/>
  <c r="W2270" i="1" l="1"/>
  <c r="Q2270" i="1"/>
  <c r="Z2270" i="1" s="1"/>
  <c r="AA2270" i="1" s="1"/>
  <c r="AB2270" i="1" s="1"/>
  <c r="T2270" i="1"/>
  <c r="L2272" i="1"/>
  <c r="M2272" i="1" s="1"/>
  <c r="N2272" i="1" s="1"/>
  <c r="O2272" i="1" s="1"/>
  <c r="P2271" i="1"/>
  <c r="R2271" i="1"/>
  <c r="Y2271" i="1"/>
  <c r="U2269" i="1"/>
  <c r="V2269" i="1" s="1"/>
  <c r="X2272" i="1" l="1"/>
  <c r="T2271" i="1"/>
  <c r="R2272" i="1"/>
  <c r="L2273" i="1"/>
  <c r="M2273" i="1" s="1"/>
  <c r="N2273" i="1" s="1"/>
  <c r="O2273" i="1" s="1"/>
  <c r="S2270" i="1"/>
  <c r="U2270" i="1" s="1"/>
  <c r="V2270" i="1" s="1"/>
  <c r="W2271" i="1"/>
  <c r="Q2271" i="1"/>
  <c r="S2271" i="1" s="1"/>
  <c r="Y2272" i="1"/>
  <c r="P2272" i="1"/>
  <c r="X2273" i="1" l="1"/>
  <c r="AB2272" i="1"/>
  <c r="AA2272" i="1"/>
  <c r="Z2271" i="1"/>
  <c r="AA2271" i="1" s="1"/>
  <c r="AB2271" i="1" s="1"/>
  <c r="L2274" i="1"/>
  <c r="M2274" i="1" s="1"/>
  <c r="N2274" i="1" s="1"/>
  <c r="O2274" i="1" s="1"/>
  <c r="R2273" i="1"/>
  <c r="T2272" i="1"/>
  <c r="Q2272" i="1"/>
  <c r="S2272" i="1" s="1"/>
  <c r="W2272" i="1"/>
  <c r="Y2273" i="1"/>
  <c r="P2273" i="1"/>
  <c r="U2271" i="1"/>
  <c r="V2271" i="1" s="1"/>
  <c r="Z2272" i="1" l="1"/>
  <c r="Z2273" i="1" s="1"/>
  <c r="X2274" i="1"/>
  <c r="AB2273" i="1"/>
  <c r="AA2273" i="1"/>
  <c r="L2275" i="1"/>
  <c r="M2275" i="1" s="1"/>
  <c r="N2275" i="1" s="1"/>
  <c r="O2275" i="1" s="1"/>
  <c r="Q2273" i="1"/>
  <c r="S2273" i="1" s="1"/>
  <c r="W2273" i="1"/>
  <c r="U2272" i="1"/>
  <c r="V2272" i="1" s="1"/>
  <c r="R2274" i="1"/>
  <c r="T2273" i="1"/>
  <c r="Y2274" i="1"/>
  <c r="P2274" i="1"/>
  <c r="X2275" i="1" l="1"/>
  <c r="W2274" i="1"/>
  <c r="Q2274" i="1"/>
  <c r="Z2274" i="1" s="1"/>
  <c r="AA2274" i="1" s="1"/>
  <c r="AB2274" i="1" s="1"/>
  <c r="L2276" i="1"/>
  <c r="M2276" i="1" s="1"/>
  <c r="N2276" i="1" s="1"/>
  <c r="O2276" i="1" s="1"/>
  <c r="X2276" i="1" s="1"/>
  <c r="P2275" i="1"/>
  <c r="Y2275" i="1"/>
  <c r="U2273" i="1"/>
  <c r="V2273" i="1" s="1"/>
  <c r="R2275" i="1"/>
  <c r="T2274" i="1"/>
  <c r="S2274" i="1" l="1"/>
  <c r="U2274" i="1" s="1"/>
  <c r="V2274" i="1" s="1"/>
  <c r="AB2275" i="1"/>
  <c r="AA2275" i="1"/>
  <c r="L2277" i="1"/>
  <c r="M2277" i="1" s="1"/>
  <c r="N2277" i="1" s="1"/>
  <c r="O2277" i="1" s="1"/>
  <c r="W2275" i="1"/>
  <c r="Z2275" i="1"/>
  <c r="Q2275" i="1"/>
  <c r="S2275" i="1" s="1"/>
  <c r="T2275" i="1"/>
  <c r="R2276" i="1"/>
  <c r="Y2276" i="1"/>
  <c r="P2276" i="1"/>
  <c r="X2277" i="1" l="1"/>
  <c r="AB2276" i="1"/>
  <c r="AA2276" i="1"/>
  <c r="Y2277" i="1"/>
  <c r="P2277" i="1"/>
  <c r="R2277" i="1"/>
  <c r="T2276" i="1"/>
  <c r="L2278" i="1"/>
  <c r="M2278" i="1" s="1"/>
  <c r="N2278" i="1" s="1"/>
  <c r="O2278" i="1" s="1"/>
  <c r="Q2276" i="1"/>
  <c r="S2276" i="1" s="1"/>
  <c r="Z2276" i="1"/>
  <c r="W2276" i="1"/>
  <c r="U2275" i="1"/>
  <c r="V2275" i="1" s="1"/>
  <c r="Y2278" i="1" l="1"/>
  <c r="P2278" i="1"/>
  <c r="Z2277" i="1"/>
  <c r="Q2277" i="1"/>
  <c r="W2277" i="1"/>
  <c r="U2276" i="1"/>
  <c r="V2276" i="1" s="1"/>
  <c r="AB2277" i="1"/>
  <c r="AA2277" i="1"/>
  <c r="R2278" i="1"/>
  <c r="T2277" i="1"/>
  <c r="S2277" i="1"/>
  <c r="L2279" i="1"/>
  <c r="M2279" i="1" s="1"/>
  <c r="N2279" i="1" s="1"/>
  <c r="O2279" i="1" s="1"/>
  <c r="X2278" i="1"/>
  <c r="U2277" i="1" l="1"/>
  <c r="V2277" i="1" s="1"/>
  <c r="L2280" i="1"/>
  <c r="M2280" i="1" s="1"/>
  <c r="N2280" i="1" s="1"/>
  <c r="O2280" i="1" s="1"/>
  <c r="W2278" i="1"/>
  <c r="Z2278" i="1"/>
  <c r="Q2278" i="1"/>
  <c r="S2278" i="1" s="1"/>
  <c r="R2279" i="1"/>
  <c r="T2278" i="1"/>
  <c r="AA2278" i="1"/>
  <c r="AB2278" i="1"/>
  <c r="P2279" i="1"/>
  <c r="Y2279" i="1"/>
  <c r="X2279" i="1"/>
  <c r="X2280" i="1" l="1"/>
  <c r="W2279" i="1"/>
  <c r="Z2279" i="1"/>
  <c r="Q2279" i="1"/>
  <c r="U2278" i="1"/>
  <c r="V2278" i="1" s="1"/>
  <c r="T2279" i="1"/>
  <c r="S2279" i="1"/>
  <c r="R2280" i="1"/>
  <c r="Y2280" i="1"/>
  <c r="P2280" i="1"/>
  <c r="AB2279" i="1"/>
  <c r="AA2279" i="1"/>
  <c r="L2281" i="1"/>
  <c r="M2281" i="1" s="1"/>
  <c r="N2281" i="1" s="1"/>
  <c r="O2281" i="1" s="1"/>
  <c r="U2279" i="1" l="1"/>
  <c r="V2279" i="1" s="1"/>
  <c r="AB2280" i="1"/>
  <c r="AA2280" i="1"/>
  <c r="R2281" i="1"/>
  <c r="T2280" i="1"/>
  <c r="Y2281" i="1"/>
  <c r="P2281" i="1"/>
  <c r="X2281" i="1"/>
  <c r="L2282" i="1"/>
  <c r="M2282" i="1" s="1"/>
  <c r="N2282" i="1" s="1"/>
  <c r="O2282" i="1" s="1"/>
  <c r="X2282" i="1" s="1"/>
  <c r="Q2280" i="1"/>
  <c r="S2280" i="1" s="1"/>
  <c r="W2280" i="1"/>
  <c r="Z2280" i="1"/>
  <c r="L2283" i="1" l="1"/>
  <c r="M2283" i="1" s="1"/>
  <c r="N2283" i="1" s="1"/>
  <c r="O2283" i="1" s="1"/>
  <c r="Q2281" i="1"/>
  <c r="Z2281" i="1" s="1"/>
  <c r="AA2281" i="1" s="1"/>
  <c r="AB2281" i="1" s="1"/>
  <c r="W2281" i="1"/>
  <c r="U2280" i="1"/>
  <c r="V2280" i="1" s="1"/>
  <c r="R2282" i="1"/>
  <c r="T2281" i="1"/>
  <c r="S2281" i="1"/>
  <c r="Y2282" i="1"/>
  <c r="P2282" i="1"/>
  <c r="X2283" i="1" l="1"/>
  <c r="U2281" i="1"/>
  <c r="V2281" i="1" s="1"/>
  <c r="R2283" i="1"/>
  <c r="T2282" i="1"/>
  <c r="W2282" i="1"/>
  <c r="Q2282" i="1"/>
  <c r="S2282" i="1" s="1"/>
  <c r="L2284" i="1"/>
  <c r="M2284" i="1" s="1"/>
  <c r="N2284" i="1" s="1"/>
  <c r="O2284" i="1" s="1"/>
  <c r="X2284" i="1" s="1"/>
  <c r="P2283" i="1"/>
  <c r="Y2283" i="1"/>
  <c r="Z2282" i="1" l="1"/>
  <c r="AA2282" i="1" s="1"/>
  <c r="AB2282" i="1" s="1"/>
  <c r="W2283" i="1"/>
  <c r="Q2283" i="1"/>
  <c r="Z2283" i="1" s="1"/>
  <c r="L2285" i="1"/>
  <c r="M2285" i="1" s="1"/>
  <c r="N2285" i="1" s="1"/>
  <c r="O2285" i="1" s="1"/>
  <c r="U2282" i="1"/>
  <c r="V2282" i="1" s="1"/>
  <c r="T2283" i="1"/>
  <c r="R2284" i="1"/>
  <c r="Y2284" i="1"/>
  <c r="P2284" i="1"/>
  <c r="AA2283" i="1" l="1"/>
  <c r="AB2283" i="1" s="1"/>
  <c r="S2283" i="1"/>
  <c r="U2283" i="1" s="1"/>
  <c r="V2283" i="1" s="1"/>
  <c r="X2285" i="1"/>
  <c r="R2285" i="1"/>
  <c r="T2284" i="1"/>
  <c r="Y2285" i="1"/>
  <c r="P2285" i="1"/>
  <c r="L2286" i="1"/>
  <c r="M2286" i="1" s="1"/>
  <c r="N2286" i="1" s="1"/>
  <c r="O2286" i="1" s="1"/>
  <c r="X2286" i="1" s="1"/>
  <c r="Q2284" i="1"/>
  <c r="S2284" i="1" s="1"/>
  <c r="W2284" i="1"/>
  <c r="Z2284" i="1" l="1"/>
  <c r="AA2284" i="1" s="1"/>
  <c r="AB2284" i="1" s="1"/>
  <c r="U2284" i="1"/>
  <c r="V2284" i="1" s="1"/>
  <c r="Z2285" i="1"/>
  <c r="AA2285" i="1" s="1"/>
  <c r="AB2285" i="1" s="1"/>
  <c r="Q2285" i="1"/>
  <c r="W2285" i="1"/>
  <c r="R2286" i="1"/>
  <c r="T2285" i="1"/>
  <c r="S2285" i="1"/>
  <c r="Y2286" i="1"/>
  <c r="P2286" i="1"/>
  <c r="L2287" i="1"/>
  <c r="M2287" i="1" s="1"/>
  <c r="N2287" i="1" s="1"/>
  <c r="O2287" i="1" s="1"/>
  <c r="X2287" i="1" s="1"/>
  <c r="U2285" i="1" l="1"/>
  <c r="V2285" i="1" s="1"/>
  <c r="W2286" i="1"/>
  <c r="Z2286" i="1"/>
  <c r="AA2286" i="1" s="1"/>
  <c r="AB2286" i="1" s="1"/>
  <c r="Q2286" i="1"/>
  <c r="L2288" i="1"/>
  <c r="M2288" i="1" s="1"/>
  <c r="N2288" i="1" s="1"/>
  <c r="O2288" i="1" s="1"/>
  <c r="X2288" i="1" s="1"/>
  <c r="P2287" i="1"/>
  <c r="Y2287" i="1"/>
  <c r="S2286" i="1"/>
  <c r="R2287" i="1"/>
  <c r="T2286" i="1"/>
  <c r="U2286" i="1" l="1"/>
  <c r="V2286" i="1" s="1"/>
  <c r="T2287" i="1"/>
  <c r="R2288" i="1"/>
  <c r="W2287" i="1"/>
  <c r="Q2287" i="1"/>
  <c r="S2287" i="1" s="1"/>
  <c r="Y2288" i="1"/>
  <c r="P2288" i="1"/>
  <c r="L2289" i="1"/>
  <c r="M2289" i="1" s="1"/>
  <c r="N2289" i="1" s="1"/>
  <c r="O2289" i="1" s="1"/>
  <c r="Z2287" i="1" l="1"/>
  <c r="AA2287" i="1" s="1"/>
  <c r="AB2287" i="1" s="1"/>
  <c r="L2290" i="1"/>
  <c r="M2290" i="1" s="1"/>
  <c r="N2290" i="1" s="1"/>
  <c r="O2290" i="1" s="1"/>
  <c r="Q2288" i="1"/>
  <c r="Z2288" i="1" s="1"/>
  <c r="AA2288" i="1" s="1"/>
  <c r="AB2288" i="1" s="1"/>
  <c r="W2288" i="1"/>
  <c r="R2289" i="1"/>
  <c r="T2288" i="1"/>
  <c r="S2288" i="1"/>
  <c r="Y2289" i="1"/>
  <c r="P2289" i="1"/>
  <c r="X2289" i="1"/>
  <c r="U2287" i="1"/>
  <c r="V2287" i="1" s="1"/>
  <c r="Z2289" i="1" l="1"/>
  <c r="Q2289" i="1"/>
  <c r="W2289" i="1"/>
  <c r="R2290" i="1"/>
  <c r="T2289" i="1"/>
  <c r="S2289" i="1"/>
  <c r="AB2289" i="1"/>
  <c r="AA2289" i="1"/>
  <c r="Y2290" i="1"/>
  <c r="P2290" i="1"/>
  <c r="X2290" i="1"/>
  <c r="U2288" i="1"/>
  <c r="V2288" i="1" s="1"/>
  <c r="L2291" i="1"/>
  <c r="M2291" i="1" s="1"/>
  <c r="N2291" i="1" s="1"/>
  <c r="O2291" i="1" s="1"/>
  <c r="R2291" i="1" l="1"/>
  <c r="T2290" i="1"/>
  <c r="W2290" i="1"/>
  <c r="Z2290" i="1"/>
  <c r="Q2290" i="1"/>
  <c r="S2290" i="1" s="1"/>
  <c r="L2292" i="1"/>
  <c r="M2292" i="1" s="1"/>
  <c r="N2292" i="1" s="1"/>
  <c r="O2292" i="1" s="1"/>
  <c r="AA2290" i="1"/>
  <c r="AB2290" i="1"/>
  <c r="P2291" i="1"/>
  <c r="Y2291" i="1"/>
  <c r="X2291" i="1"/>
  <c r="U2289" i="1"/>
  <c r="V2289" i="1" s="1"/>
  <c r="X2292" i="1" l="1"/>
  <c r="Y2292" i="1"/>
  <c r="P2292" i="1"/>
  <c r="W2291" i="1"/>
  <c r="Z2291" i="1"/>
  <c r="Q2291" i="1"/>
  <c r="L2293" i="1"/>
  <c r="M2293" i="1" s="1"/>
  <c r="N2293" i="1" s="1"/>
  <c r="O2293" i="1" s="1"/>
  <c r="U2290" i="1"/>
  <c r="V2290" i="1" s="1"/>
  <c r="T2291" i="1"/>
  <c r="S2291" i="1"/>
  <c r="R2292" i="1"/>
  <c r="AB2291" i="1"/>
  <c r="AA2291" i="1"/>
  <c r="Y2293" i="1" l="1"/>
  <c r="P2293" i="1"/>
  <c r="R2293" i="1"/>
  <c r="T2292" i="1"/>
  <c r="L2294" i="1"/>
  <c r="M2294" i="1" s="1"/>
  <c r="N2294" i="1" s="1"/>
  <c r="O2294" i="1" s="1"/>
  <c r="X2293" i="1"/>
  <c r="U2291" i="1"/>
  <c r="V2291" i="1" s="1"/>
  <c r="Q2292" i="1"/>
  <c r="S2292" i="1" s="1"/>
  <c r="W2292" i="1"/>
  <c r="Z2292" i="1"/>
  <c r="AB2292" i="1"/>
  <c r="AA2292" i="1"/>
  <c r="R2294" i="1" l="1"/>
  <c r="Y2294" i="1"/>
  <c r="P2294" i="1"/>
  <c r="T2293" i="1"/>
  <c r="L2295" i="1"/>
  <c r="M2295" i="1" s="1"/>
  <c r="N2295" i="1" s="1"/>
  <c r="O2295" i="1" s="1"/>
  <c r="X2294" i="1"/>
  <c r="Z2293" i="1"/>
  <c r="Q2293" i="1"/>
  <c r="S2293" i="1" s="1"/>
  <c r="W2293" i="1"/>
  <c r="U2292" i="1"/>
  <c r="V2292" i="1" s="1"/>
  <c r="AB2293" i="1"/>
  <c r="AA2293" i="1"/>
  <c r="L2296" i="1" l="1"/>
  <c r="M2296" i="1" s="1"/>
  <c r="N2296" i="1" s="1"/>
  <c r="O2296" i="1" s="1"/>
  <c r="W2294" i="1"/>
  <c r="Q2294" i="1"/>
  <c r="Z2294" i="1" s="1"/>
  <c r="AA2294" i="1" s="1"/>
  <c r="AB2294" i="1" s="1"/>
  <c r="P2295" i="1"/>
  <c r="Y2295" i="1"/>
  <c r="S2294" i="1"/>
  <c r="R2295" i="1"/>
  <c r="T2294" i="1"/>
  <c r="U2293" i="1"/>
  <c r="V2293" i="1" s="1"/>
  <c r="X2295" i="1"/>
  <c r="X2296" i="1" l="1"/>
  <c r="T2295" i="1"/>
  <c r="R2296" i="1"/>
  <c r="AA2295" i="1"/>
  <c r="AB2295" i="1" s="1"/>
  <c r="W2295" i="1"/>
  <c r="Z2295" i="1"/>
  <c r="Q2295" i="1"/>
  <c r="S2295" i="1" s="1"/>
  <c r="Y2296" i="1"/>
  <c r="P2296" i="1"/>
  <c r="U2294" i="1"/>
  <c r="V2294" i="1" s="1"/>
  <c r="L2297" i="1"/>
  <c r="M2297" i="1" s="1"/>
  <c r="N2297" i="1" s="1"/>
  <c r="O2297" i="1" s="1"/>
  <c r="X2297" i="1" l="1"/>
  <c r="R2297" i="1"/>
  <c r="T2296" i="1"/>
  <c r="Q2296" i="1"/>
  <c r="S2296" i="1" s="1"/>
  <c r="W2296" i="1"/>
  <c r="Z2296" i="1"/>
  <c r="Y2297" i="1"/>
  <c r="P2297" i="1"/>
  <c r="L2298" i="1"/>
  <c r="M2298" i="1" s="1"/>
  <c r="N2298" i="1" s="1"/>
  <c r="O2298" i="1" s="1"/>
  <c r="AB2296" i="1"/>
  <c r="AA2296" i="1"/>
  <c r="U2295" i="1"/>
  <c r="V2295" i="1" s="1"/>
  <c r="Z2297" i="1" l="1"/>
  <c r="Q2297" i="1"/>
  <c r="W2297" i="1"/>
  <c r="Y2298" i="1"/>
  <c r="P2298" i="1"/>
  <c r="AB2297" i="1"/>
  <c r="AA2297" i="1"/>
  <c r="L2299" i="1"/>
  <c r="M2299" i="1" s="1"/>
  <c r="N2299" i="1" s="1"/>
  <c r="O2299" i="1" s="1"/>
  <c r="U2296" i="1"/>
  <c r="V2296" i="1" s="1"/>
  <c r="X2298" i="1"/>
  <c r="R2298" i="1"/>
  <c r="T2297" i="1"/>
  <c r="S2297" i="1"/>
  <c r="X2299" i="1" l="1"/>
  <c r="U2297" i="1"/>
  <c r="V2297" i="1" s="1"/>
  <c r="L2300" i="1"/>
  <c r="M2300" i="1" s="1"/>
  <c r="N2300" i="1" s="1"/>
  <c r="O2300" i="1" s="1"/>
  <c r="W2298" i="1"/>
  <c r="Z2298" i="1"/>
  <c r="Q2298" i="1"/>
  <c r="S2298" i="1" s="1"/>
  <c r="R2299" i="1"/>
  <c r="T2298" i="1"/>
  <c r="P2299" i="1"/>
  <c r="Y2299" i="1"/>
  <c r="AA2298" i="1"/>
  <c r="AB2298" i="1"/>
  <c r="X2300" i="1" l="1"/>
  <c r="T2299" i="1"/>
  <c r="R2300" i="1"/>
  <c r="Y2300" i="1"/>
  <c r="P2300" i="1"/>
  <c r="W2299" i="1"/>
  <c r="Z2299" i="1"/>
  <c r="AA2299" i="1" s="1"/>
  <c r="AB2299" i="1" s="1"/>
  <c r="Q2299" i="1"/>
  <c r="S2299" i="1" s="1"/>
  <c r="L2301" i="1"/>
  <c r="M2301" i="1" s="1"/>
  <c r="N2301" i="1" s="1"/>
  <c r="O2301" i="1" s="1"/>
  <c r="X2301" i="1" s="1"/>
  <c r="U2298" i="1"/>
  <c r="V2298" i="1" s="1"/>
  <c r="L2302" i="1" l="1"/>
  <c r="M2302" i="1" s="1"/>
  <c r="N2302" i="1" s="1"/>
  <c r="O2302" i="1" s="1"/>
  <c r="Q2300" i="1"/>
  <c r="Z2300" i="1" s="1"/>
  <c r="AA2300" i="1" s="1"/>
  <c r="AB2300" i="1" s="1"/>
  <c r="W2300" i="1"/>
  <c r="U2299" i="1"/>
  <c r="V2299" i="1" s="1"/>
  <c r="Y2301" i="1"/>
  <c r="P2301" i="1"/>
  <c r="X2302" i="1" s="1"/>
  <c r="R2301" i="1"/>
  <c r="T2300" i="1"/>
  <c r="S2300" i="1" l="1"/>
  <c r="U2300" i="1" s="1"/>
  <c r="V2300" i="1" s="1"/>
  <c r="R2302" i="1"/>
  <c r="T2301" i="1"/>
  <c r="Y2302" i="1"/>
  <c r="P2302" i="1"/>
  <c r="Z2301" i="1"/>
  <c r="AA2301" i="1" s="1"/>
  <c r="AB2301" i="1" s="1"/>
  <c r="Q2301" i="1"/>
  <c r="S2301" i="1" s="1"/>
  <c r="W2301" i="1"/>
  <c r="L2303" i="1"/>
  <c r="M2303" i="1" s="1"/>
  <c r="N2303" i="1" s="1"/>
  <c r="O2303" i="1" s="1"/>
  <c r="X2303" i="1" s="1"/>
  <c r="L2304" i="1" l="1"/>
  <c r="M2304" i="1" s="1"/>
  <c r="N2304" i="1" s="1"/>
  <c r="O2304" i="1" s="1"/>
  <c r="W2302" i="1"/>
  <c r="Q2302" i="1"/>
  <c r="S2302" i="1" s="1"/>
  <c r="U2301" i="1"/>
  <c r="V2301" i="1" s="1"/>
  <c r="P2303" i="1"/>
  <c r="Y2303" i="1"/>
  <c r="R2303" i="1"/>
  <c r="T2302" i="1"/>
  <c r="Z2302" i="1" l="1"/>
  <c r="AA2302" i="1" s="1"/>
  <c r="AB2302" i="1" s="1"/>
  <c r="U2302" i="1"/>
  <c r="V2302" i="1" s="1"/>
  <c r="X2304" i="1"/>
  <c r="W2303" i="1"/>
  <c r="Z2303" i="1"/>
  <c r="Q2303" i="1"/>
  <c r="Y2304" i="1"/>
  <c r="P2304" i="1"/>
  <c r="T2303" i="1"/>
  <c r="S2303" i="1"/>
  <c r="R2304" i="1"/>
  <c r="AB2303" i="1"/>
  <c r="AA2303" i="1"/>
  <c r="L2305" i="1"/>
  <c r="M2305" i="1" s="1"/>
  <c r="N2305" i="1" s="1"/>
  <c r="O2305" i="1" s="1"/>
  <c r="X2305" i="1" s="1"/>
  <c r="L2306" i="1" l="1"/>
  <c r="M2306" i="1" s="1"/>
  <c r="N2306" i="1" s="1"/>
  <c r="O2306" i="1" s="1"/>
  <c r="U2303" i="1"/>
  <c r="V2303" i="1" s="1"/>
  <c r="Y2305" i="1"/>
  <c r="P2305" i="1"/>
  <c r="R2305" i="1"/>
  <c r="T2304" i="1"/>
  <c r="Q2304" i="1"/>
  <c r="S2304" i="1" s="1"/>
  <c r="W2304" i="1"/>
  <c r="Z2304" i="1"/>
  <c r="AA2304" i="1" s="1"/>
  <c r="AB2304" i="1" s="1"/>
  <c r="X2306" i="1" l="1"/>
  <c r="U2304" i="1"/>
  <c r="V2304" i="1" s="1"/>
  <c r="Z2305" i="1"/>
  <c r="Q2305" i="1"/>
  <c r="W2305" i="1"/>
  <c r="AB2305" i="1"/>
  <c r="AA2305" i="1"/>
  <c r="Y2306" i="1"/>
  <c r="P2306" i="1"/>
  <c r="R2306" i="1"/>
  <c r="T2305" i="1"/>
  <c r="S2305" i="1"/>
  <c r="L2307" i="1"/>
  <c r="M2307" i="1" s="1"/>
  <c r="N2307" i="1" s="1"/>
  <c r="O2307" i="1" s="1"/>
  <c r="P2307" i="1" l="1"/>
  <c r="Y2307" i="1"/>
  <c r="W2306" i="1"/>
  <c r="Z2306" i="1"/>
  <c r="Q2306" i="1"/>
  <c r="S2306" i="1" s="1"/>
  <c r="AA2306" i="1"/>
  <c r="AB2306" i="1"/>
  <c r="U2305" i="1"/>
  <c r="V2305" i="1" s="1"/>
  <c r="X2307" i="1"/>
  <c r="L2308" i="1"/>
  <c r="M2308" i="1" s="1"/>
  <c r="N2308" i="1" s="1"/>
  <c r="O2308" i="1" s="1"/>
  <c r="R2307" i="1"/>
  <c r="T2306" i="1"/>
  <c r="Y2308" i="1" l="1"/>
  <c r="P2308" i="1"/>
  <c r="AB2307" i="1"/>
  <c r="AA2307" i="1"/>
  <c r="T2307" i="1"/>
  <c r="R2308" i="1"/>
  <c r="X2308" i="1"/>
  <c r="U2306" i="1"/>
  <c r="V2306" i="1" s="1"/>
  <c r="L2309" i="1"/>
  <c r="M2309" i="1" s="1"/>
  <c r="N2309" i="1" s="1"/>
  <c r="O2309" i="1" s="1"/>
  <c r="W2307" i="1"/>
  <c r="Z2307" i="1"/>
  <c r="Q2307" i="1"/>
  <c r="S2307" i="1" s="1"/>
  <c r="Y2309" i="1" l="1"/>
  <c r="P2309" i="1"/>
  <c r="R2309" i="1"/>
  <c r="T2308" i="1"/>
  <c r="L2310" i="1"/>
  <c r="M2310" i="1" s="1"/>
  <c r="N2310" i="1" s="1"/>
  <c r="O2310" i="1" s="1"/>
  <c r="X2309" i="1"/>
  <c r="U2307" i="1"/>
  <c r="V2307" i="1" s="1"/>
  <c r="Q2308" i="1"/>
  <c r="Z2308" i="1" s="1"/>
  <c r="AA2308" i="1" s="1"/>
  <c r="AB2308" i="1" s="1"/>
  <c r="W2308" i="1"/>
  <c r="Y2310" i="1" l="1"/>
  <c r="P2310" i="1"/>
  <c r="R2310" i="1"/>
  <c r="T2309" i="1"/>
  <c r="L2311" i="1"/>
  <c r="M2311" i="1" s="1"/>
  <c r="N2311" i="1" s="1"/>
  <c r="O2311" i="1" s="1"/>
  <c r="X2310" i="1"/>
  <c r="S2308" i="1"/>
  <c r="U2308" i="1" s="1"/>
  <c r="V2308" i="1" s="1"/>
  <c r="Z2309" i="1"/>
  <c r="Q2309" i="1"/>
  <c r="S2309" i="1" s="1"/>
  <c r="W2309" i="1"/>
  <c r="AB2309" i="1"/>
  <c r="AA2309" i="1"/>
  <c r="L2312" i="1" l="1"/>
  <c r="M2312" i="1" s="1"/>
  <c r="N2312" i="1" s="1"/>
  <c r="O2312" i="1" s="1"/>
  <c r="R2311" i="1"/>
  <c r="T2310" i="1"/>
  <c r="P2311" i="1"/>
  <c r="Y2311" i="1"/>
  <c r="W2310" i="1"/>
  <c r="Z2310" i="1"/>
  <c r="Q2310" i="1"/>
  <c r="S2310" i="1" s="1"/>
  <c r="AA2310" i="1"/>
  <c r="AB2310" i="1"/>
  <c r="U2309" i="1"/>
  <c r="V2309" i="1" s="1"/>
  <c r="X2311" i="1"/>
  <c r="X2312" i="1" l="1"/>
  <c r="T2311" i="1"/>
  <c r="R2312" i="1"/>
  <c r="W2311" i="1"/>
  <c r="Q2311" i="1"/>
  <c r="S2311" i="1" s="1"/>
  <c r="Y2312" i="1"/>
  <c r="P2312" i="1"/>
  <c r="U2310" i="1"/>
  <c r="V2310" i="1" s="1"/>
  <c r="L2313" i="1"/>
  <c r="M2313" i="1" s="1"/>
  <c r="N2313" i="1" s="1"/>
  <c r="O2313" i="1" s="1"/>
  <c r="X2313" i="1" s="1"/>
  <c r="Z2311" i="1" l="1"/>
  <c r="AA2311" i="1" s="1"/>
  <c r="AB2311" i="1" s="1"/>
  <c r="Q2312" i="1"/>
  <c r="W2312" i="1"/>
  <c r="U2311" i="1"/>
  <c r="V2311" i="1" s="1"/>
  <c r="Y2313" i="1"/>
  <c r="P2313" i="1"/>
  <c r="L2314" i="1"/>
  <c r="M2314" i="1" s="1"/>
  <c r="N2314" i="1" s="1"/>
  <c r="O2314" i="1" s="1"/>
  <c r="R2313" i="1"/>
  <c r="T2312" i="1"/>
  <c r="S2312" i="1"/>
  <c r="Z2312" i="1" l="1"/>
  <c r="AA2312" i="1" s="1"/>
  <c r="AB2312" i="1" s="1"/>
  <c r="X2314" i="1"/>
  <c r="R2314" i="1"/>
  <c r="T2313" i="1"/>
  <c r="L2315" i="1"/>
  <c r="M2315" i="1" s="1"/>
  <c r="N2315" i="1" s="1"/>
  <c r="O2315" i="1" s="1"/>
  <c r="Z2313" i="1"/>
  <c r="Q2313" i="1"/>
  <c r="S2313" i="1" s="1"/>
  <c r="W2313" i="1"/>
  <c r="U2312" i="1"/>
  <c r="V2312" i="1" s="1"/>
  <c r="Y2314" i="1"/>
  <c r="P2314" i="1"/>
  <c r="AB2313" i="1"/>
  <c r="AA2313" i="1"/>
  <c r="W2314" i="1" l="1"/>
  <c r="Z2314" i="1"/>
  <c r="Q2314" i="1"/>
  <c r="S2314" i="1" s="1"/>
  <c r="P2315" i="1"/>
  <c r="R2315" i="1"/>
  <c r="Y2315" i="1"/>
  <c r="AA2314" i="1"/>
  <c r="AB2314" i="1"/>
  <c r="X2315" i="1"/>
  <c r="U2313" i="1"/>
  <c r="V2313" i="1" s="1"/>
  <c r="L2316" i="1"/>
  <c r="M2316" i="1" s="1"/>
  <c r="N2316" i="1" s="1"/>
  <c r="O2316" i="1" s="1"/>
  <c r="T2314" i="1"/>
  <c r="U2314" i="1" l="1"/>
  <c r="V2314" i="1" s="1"/>
  <c r="L2317" i="1"/>
  <c r="M2317" i="1" s="1"/>
  <c r="N2317" i="1" s="1"/>
  <c r="O2317" i="1" s="1"/>
  <c r="W2315" i="1"/>
  <c r="Z2315" i="1"/>
  <c r="Q2315" i="1"/>
  <c r="AB2315" i="1"/>
  <c r="AA2315" i="1"/>
  <c r="T2315" i="1"/>
  <c r="S2315" i="1"/>
  <c r="R2316" i="1"/>
  <c r="Y2316" i="1"/>
  <c r="P2316" i="1"/>
  <c r="X2316" i="1"/>
  <c r="U2315" i="1" l="1"/>
  <c r="V2315" i="1" s="1"/>
  <c r="R2317" i="1"/>
  <c r="T2316" i="1"/>
  <c r="Q2316" i="1"/>
  <c r="S2316" i="1" s="1"/>
  <c r="W2316" i="1"/>
  <c r="Z2316" i="1"/>
  <c r="Y2317" i="1"/>
  <c r="P2317" i="1"/>
  <c r="AB2316" i="1"/>
  <c r="AA2316" i="1"/>
  <c r="X2317" i="1"/>
  <c r="L2318" i="1"/>
  <c r="M2318" i="1" s="1"/>
  <c r="N2318" i="1" s="1"/>
  <c r="O2318" i="1" s="1"/>
  <c r="Y2318" i="1" l="1"/>
  <c r="P2318" i="1"/>
  <c r="Z2317" i="1"/>
  <c r="Q2317" i="1"/>
  <c r="W2317" i="1"/>
  <c r="AB2317" i="1"/>
  <c r="AA2317" i="1"/>
  <c r="U2316" i="1"/>
  <c r="V2316" i="1" s="1"/>
  <c r="L2319" i="1"/>
  <c r="M2319" i="1" s="1"/>
  <c r="N2319" i="1" s="1"/>
  <c r="O2319" i="1" s="1"/>
  <c r="X2318" i="1"/>
  <c r="R2318" i="1"/>
  <c r="T2317" i="1"/>
  <c r="S2317" i="1"/>
  <c r="U2317" i="1" l="1"/>
  <c r="V2317" i="1" s="1"/>
  <c r="L2320" i="1"/>
  <c r="M2320" i="1" s="1"/>
  <c r="N2320" i="1" s="1"/>
  <c r="O2320" i="1" s="1"/>
  <c r="W2318" i="1"/>
  <c r="Z2318" i="1"/>
  <c r="Q2318" i="1"/>
  <c r="AA2318" i="1"/>
  <c r="AB2318" i="1"/>
  <c r="P2319" i="1"/>
  <c r="Y2319" i="1"/>
  <c r="S2318" i="1"/>
  <c r="R2319" i="1"/>
  <c r="T2318" i="1"/>
  <c r="X2319" i="1"/>
  <c r="Y2320" i="1" l="1"/>
  <c r="P2320" i="1"/>
  <c r="U2318" i="1"/>
  <c r="V2318" i="1" s="1"/>
  <c r="X2320" i="1"/>
  <c r="L2321" i="1"/>
  <c r="M2321" i="1" s="1"/>
  <c r="N2321" i="1" s="1"/>
  <c r="O2321" i="1" s="1"/>
  <c r="AB2319" i="1"/>
  <c r="AA2319" i="1"/>
  <c r="T2319" i="1"/>
  <c r="R2320" i="1"/>
  <c r="W2319" i="1"/>
  <c r="Z2319" i="1"/>
  <c r="Q2319" i="1"/>
  <c r="S2319" i="1" s="1"/>
  <c r="R2321" i="1" l="1"/>
  <c r="T2320" i="1"/>
  <c r="Y2321" i="1"/>
  <c r="P2321" i="1"/>
  <c r="X2321" i="1"/>
  <c r="U2319" i="1"/>
  <c r="V2319" i="1" s="1"/>
  <c r="L2322" i="1"/>
  <c r="M2322" i="1" s="1"/>
  <c r="N2322" i="1" s="1"/>
  <c r="O2322" i="1" s="1"/>
  <c r="Q2320" i="1"/>
  <c r="S2320" i="1" s="1"/>
  <c r="W2320" i="1"/>
  <c r="Z2320" i="1"/>
  <c r="AB2320" i="1"/>
  <c r="AA2320" i="1"/>
  <c r="AB2321" i="1" l="1"/>
  <c r="AA2321" i="1"/>
  <c r="Y2322" i="1"/>
  <c r="P2322" i="1"/>
  <c r="X2322" i="1"/>
  <c r="U2320" i="1"/>
  <c r="V2320" i="1" s="1"/>
  <c r="L2323" i="1"/>
  <c r="M2323" i="1" s="1"/>
  <c r="N2323" i="1" s="1"/>
  <c r="O2323" i="1" s="1"/>
  <c r="Z2321" i="1"/>
  <c r="Q2321" i="1"/>
  <c r="S2321" i="1" s="1"/>
  <c r="W2321" i="1"/>
  <c r="R2322" i="1"/>
  <c r="T2321" i="1"/>
  <c r="U2321" i="1" l="1"/>
  <c r="V2321" i="1" s="1"/>
  <c r="P2323" i="1"/>
  <c r="Y2323" i="1"/>
  <c r="AA2322" i="1"/>
  <c r="AB2322" i="1"/>
  <c r="X2323" i="1"/>
  <c r="R2323" i="1"/>
  <c r="T2322" i="1"/>
  <c r="L2324" i="1"/>
  <c r="M2324" i="1" s="1"/>
  <c r="N2324" i="1" s="1"/>
  <c r="O2324" i="1" s="1"/>
  <c r="W2322" i="1"/>
  <c r="Z2322" i="1"/>
  <c r="Q2322" i="1"/>
  <c r="S2322" i="1" s="1"/>
  <c r="T2323" i="1" l="1"/>
  <c r="R2324" i="1"/>
  <c r="Y2324" i="1"/>
  <c r="P2324" i="1"/>
  <c r="AB2323" i="1"/>
  <c r="AA2323" i="1"/>
  <c r="X2324" i="1"/>
  <c r="L2325" i="1"/>
  <c r="M2325" i="1" s="1"/>
  <c r="N2325" i="1" s="1"/>
  <c r="O2325" i="1" s="1"/>
  <c r="X2325" i="1" s="1"/>
  <c r="U2322" i="1"/>
  <c r="V2322" i="1" s="1"/>
  <c r="W2323" i="1"/>
  <c r="Z2323" i="1"/>
  <c r="Q2323" i="1"/>
  <c r="S2323" i="1" s="1"/>
  <c r="AB2324" i="1" l="1"/>
  <c r="AA2324" i="1"/>
  <c r="R2325" i="1"/>
  <c r="T2324" i="1"/>
  <c r="L2326" i="1"/>
  <c r="M2326" i="1" s="1"/>
  <c r="N2326" i="1" s="1"/>
  <c r="O2326" i="1" s="1"/>
  <c r="Y2325" i="1"/>
  <c r="P2325" i="1"/>
  <c r="Q2324" i="1"/>
  <c r="S2324" i="1" s="1"/>
  <c r="W2324" i="1"/>
  <c r="Z2324" i="1"/>
  <c r="U2323" i="1"/>
  <c r="V2323" i="1" s="1"/>
  <c r="AB2325" i="1" l="1"/>
  <c r="AA2325" i="1"/>
  <c r="U2324" i="1"/>
  <c r="V2324" i="1" s="1"/>
  <c r="Y2326" i="1"/>
  <c r="P2326" i="1"/>
  <c r="R2326" i="1"/>
  <c r="T2325" i="1"/>
  <c r="X2326" i="1"/>
  <c r="L2327" i="1"/>
  <c r="M2327" i="1" s="1"/>
  <c r="N2327" i="1" s="1"/>
  <c r="O2327" i="1" s="1"/>
  <c r="Z2325" i="1"/>
  <c r="Q2325" i="1"/>
  <c r="S2325" i="1" s="1"/>
  <c r="W2325" i="1"/>
  <c r="P2327" i="1" l="1"/>
  <c r="Y2327" i="1"/>
  <c r="L2328" i="1"/>
  <c r="M2328" i="1" s="1"/>
  <c r="N2328" i="1" s="1"/>
  <c r="O2328" i="1" s="1"/>
  <c r="U2325" i="1"/>
  <c r="V2325" i="1" s="1"/>
  <c r="X2327" i="1"/>
  <c r="R2327" i="1"/>
  <c r="T2326" i="1"/>
  <c r="W2326" i="1"/>
  <c r="Z2326" i="1"/>
  <c r="Q2326" i="1"/>
  <c r="S2326" i="1" s="1"/>
  <c r="AA2326" i="1"/>
  <c r="AB2326" i="1"/>
  <c r="X2328" i="1" l="1"/>
  <c r="L2329" i="1"/>
  <c r="M2329" i="1" s="1"/>
  <c r="N2329" i="1" s="1"/>
  <c r="O2329" i="1" s="1"/>
  <c r="X2329" i="1" s="1"/>
  <c r="AB2327" i="1"/>
  <c r="AA2327" i="1"/>
  <c r="U2326" i="1"/>
  <c r="V2326" i="1" s="1"/>
  <c r="T2327" i="1"/>
  <c r="R2328" i="1"/>
  <c r="Y2328" i="1"/>
  <c r="P2328" i="1"/>
  <c r="W2327" i="1"/>
  <c r="Z2327" i="1"/>
  <c r="Q2327" i="1"/>
  <c r="S2327" i="1" s="1"/>
  <c r="R2329" i="1" l="1"/>
  <c r="T2328" i="1"/>
  <c r="U2327" i="1"/>
  <c r="V2327" i="1" s="1"/>
  <c r="Y2329" i="1"/>
  <c r="P2329" i="1"/>
  <c r="Q2328" i="1"/>
  <c r="S2328" i="1" s="1"/>
  <c r="W2328" i="1"/>
  <c r="Z2328" i="1"/>
  <c r="AB2328" i="1"/>
  <c r="AA2328" i="1"/>
  <c r="L2330" i="1"/>
  <c r="M2330" i="1" s="1"/>
  <c r="N2330" i="1" s="1"/>
  <c r="O2330" i="1" s="1"/>
  <c r="X2330" i="1" s="1"/>
  <c r="L2331" i="1" l="1"/>
  <c r="M2331" i="1" s="1"/>
  <c r="N2331" i="1" s="1"/>
  <c r="O2331" i="1" s="1"/>
  <c r="Y2330" i="1"/>
  <c r="P2330" i="1"/>
  <c r="Z2329" i="1"/>
  <c r="Q2329" i="1"/>
  <c r="S2329" i="1" s="1"/>
  <c r="W2329" i="1"/>
  <c r="U2328" i="1"/>
  <c r="V2328" i="1" s="1"/>
  <c r="AB2329" i="1"/>
  <c r="AA2329" i="1"/>
  <c r="R2330" i="1"/>
  <c r="T2329" i="1"/>
  <c r="X2331" i="1" l="1"/>
  <c r="R2331" i="1"/>
  <c r="T2330" i="1"/>
  <c r="AA2330" i="1"/>
  <c r="AB2330" i="1"/>
  <c r="L2332" i="1"/>
  <c r="M2332" i="1" s="1"/>
  <c r="N2332" i="1" s="1"/>
  <c r="O2332" i="1" s="1"/>
  <c r="U2329" i="1"/>
  <c r="V2329" i="1" s="1"/>
  <c r="W2330" i="1"/>
  <c r="Z2330" i="1"/>
  <c r="Q2330" i="1"/>
  <c r="S2330" i="1" s="1"/>
  <c r="P2331" i="1"/>
  <c r="Y2331" i="1"/>
  <c r="AB2331" i="1" l="1"/>
  <c r="AA2331" i="1"/>
  <c r="W2331" i="1"/>
  <c r="Z2331" i="1"/>
  <c r="Q2331" i="1"/>
  <c r="S2331" i="1" s="1"/>
  <c r="Y2332" i="1"/>
  <c r="P2332" i="1"/>
  <c r="U2330" i="1"/>
  <c r="V2330" i="1" s="1"/>
  <c r="L2333" i="1"/>
  <c r="M2333" i="1" s="1"/>
  <c r="N2333" i="1" s="1"/>
  <c r="O2333" i="1" s="1"/>
  <c r="T2331" i="1"/>
  <c r="R2332" i="1"/>
  <c r="X2332" i="1"/>
  <c r="X2333" i="1" l="1"/>
  <c r="U2331" i="1"/>
  <c r="V2331" i="1" s="1"/>
  <c r="R2333" i="1"/>
  <c r="T2332" i="1"/>
  <c r="Y2333" i="1"/>
  <c r="P2333" i="1"/>
  <c r="Q2332" i="1"/>
  <c r="S2332" i="1" s="1"/>
  <c r="W2332" i="1"/>
  <c r="Z2332" i="1"/>
  <c r="AB2332" i="1"/>
  <c r="AA2332" i="1"/>
  <c r="L2334" i="1"/>
  <c r="M2334" i="1" s="1"/>
  <c r="N2334" i="1" s="1"/>
  <c r="O2334" i="1" s="1"/>
  <c r="X2334" i="1" s="1"/>
  <c r="L2335" i="1" l="1"/>
  <c r="M2335" i="1" s="1"/>
  <c r="N2335" i="1" s="1"/>
  <c r="O2335" i="1" s="1"/>
  <c r="AB2333" i="1"/>
  <c r="AA2333" i="1"/>
  <c r="U2332" i="1"/>
  <c r="V2332" i="1" s="1"/>
  <c r="Y2334" i="1"/>
  <c r="P2334" i="1"/>
  <c r="Z2333" i="1"/>
  <c r="Q2333" i="1"/>
  <c r="W2333" i="1"/>
  <c r="R2334" i="1"/>
  <c r="T2333" i="1"/>
  <c r="S2333" i="1"/>
  <c r="T2334" i="1" l="1"/>
  <c r="W2334" i="1"/>
  <c r="Z2334" i="1"/>
  <c r="Q2334" i="1"/>
  <c r="S2334" i="1" s="1"/>
  <c r="AA2334" i="1"/>
  <c r="AB2334" i="1"/>
  <c r="X2335" i="1"/>
  <c r="L2336" i="1"/>
  <c r="M2336" i="1" s="1"/>
  <c r="N2336" i="1" s="1"/>
  <c r="O2336" i="1" s="1"/>
  <c r="U2333" i="1"/>
  <c r="V2333" i="1" s="1"/>
  <c r="P2335" i="1"/>
  <c r="R2335" i="1"/>
  <c r="Y2335" i="1"/>
  <c r="T2335" i="1" l="1"/>
  <c r="R2336" i="1"/>
  <c r="W2335" i="1"/>
  <c r="Z2335" i="1"/>
  <c r="Q2335" i="1"/>
  <c r="S2335" i="1" s="1"/>
  <c r="U2334" i="1"/>
  <c r="V2334" i="1" s="1"/>
  <c r="AB2335" i="1"/>
  <c r="AA2335" i="1"/>
  <c r="Y2336" i="1"/>
  <c r="P2336" i="1"/>
  <c r="X2336" i="1"/>
  <c r="L2337" i="1"/>
  <c r="M2337" i="1" s="1"/>
  <c r="N2337" i="1" s="1"/>
  <c r="O2337" i="1" s="1"/>
  <c r="X2337" i="1" l="1"/>
  <c r="Y2337" i="1"/>
  <c r="P2337" i="1"/>
  <c r="Q2336" i="1"/>
  <c r="S2336" i="1" s="1"/>
  <c r="W2336" i="1"/>
  <c r="Z2336" i="1"/>
  <c r="R2337" i="1"/>
  <c r="T2336" i="1"/>
  <c r="L2338" i="1"/>
  <c r="M2338" i="1" s="1"/>
  <c r="N2338" i="1" s="1"/>
  <c r="O2338" i="1" s="1"/>
  <c r="AB2336" i="1"/>
  <c r="AA2336" i="1"/>
  <c r="U2335" i="1"/>
  <c r="V2335" i="1" s="1"/>
  <c r="Y2338" i="1" l="1"/>
  <c r="P2338" i="1"/>
  <c r="R2338" i="1"/>
  <c r="T2337" i="1"/>
  <c r="X2338" i="1"/>
  <c r="L2339" i="1"/>
  <c r="M2339" i="1" s="1"/>
  <c r="N2339" i="1" s="1"/>
  <c r="O2339" i="1" s="1"/>
  <c r="Z2337" i="1"/>
  <c r="Q2337" i="1"/>
  <c r="S2337" i="1" s="1"/>
  <c r="W2337" i="1"/>
  <c r="U2336" i="1"/>
  <c r="V2336" i="1" s="1"/>
  <c r="AB2337" i="1"/>
  <c r="AA2337" i="1"/>
  <c r="W2338" i="1" l="1"/>
  <c r="Z2338" i="1"/>
  <c r="Q2338" i="1"/>
  <c r="S2338" i="1" s="1"/>
  <c r="R2339" i="1"/>
  <c r="T2338" i="1"/>
  <c r="AA2338" i="1"/>
  <c r="AB2338" i="1"/>
  <c r="P2339" i="1"/>
  <c r="Y2339" i="1"/>
  <c r="L2340" i="1"/>
  <c r="M2340" i="1" s="1"/>
  <c r="N2340" i="1" s="1"/>
  <c r="O2340" i="1" s="1"/>
  <c r="U2337" i="1"/>
  <c r="V2337" i="1" s="1"/>
  <c r="X2339" i="1"/>
  <c r="Y2340" i="1" l="1"/>
  <c r="P2340" i="1"/>
  <c r="W2339" i="1"/>
  <c r="Z2339" i="1"/>
  <c r="Q2339" i="1"/>
  <c r="S2339" i="1" s="1"/>
  <c r="L2341" i="1"/>
  <c r="M2341" i="1" s="1"/>
  <c r="N2341" i="1" s="1"/>
  <c r="O2341" i="1" s="1"/>
  <c r="AB2339" i="1"/>
  <c r="AA2339" i="1"/>
  <c r="X2340" i="1"/>
  <c r="U2338" i="1"/>
  <c r="V2338" i="1" s="1"/>
  <c r="T2339" i="1"/>
  <c r="R2340" i="1"/>
  <c r="U2339" i="1" l="1"/>
  <c r="V2339" i="1" s="1"/>
  <c r="Y2341" i="1"/>
  <c r="P2341" i="1"/>
  <c r="R2341" i="1"/>
  <c r="T2340" i="1"/>
  <c r="L2342" i="1"/>
  <c r="M2342" i="1" s="1"/>
  <c r="N2342" i="1" s="1"/>
  <c r="O2342" i="1" s="1"/>
  <c r="X2341" i="1"/>
  <c r="Q2340" i="1"/>
  <c r="S2340" i="1" s="1"/>
  <c r="W2340" i="1"/>
  <c r="Z2340" i="1"/>
  <c r="AB2340" i="1"/>
  <c r="AA2340" i="1"/>
  <c r="Y2342" i="1" l="1"/>
  <c r="P2342" i="1"/>
  <c r="R2342" i="1"/>
  <c r="T2341" i="1"/>
  <c r="L2343" i="1"/>
  <c r="M2343" i="1" s="1"/>
  <c r="N2343" i="1" s="1"/>
  <c r="O2343" i="1" s="1"/>
  <c r="X2342" i="1"/>
  <c r="Z2341" i="1"/>
  <c r="Q2341" i="1"/>
  <c r="S2341" i="1" s="1"/>
  <c r="W2341" i="1"/>
  <c r="U2340" i="1"/>
  <c r="V2340" i="1" s="1"/>
  <c r="AB2341" i="1"/>
  <c r="AA2341" i="1"/>
  <c r="L2344" i="1" l="1"/>
  <c r="M2344" i="1" s="1"/>
  <c r="N2344" i="1" s="1"/>
  <c r="O2344" i="1" s="1"/>
  <c r="R2343" i="1"/>
  <c r="T2342" i="1"/>
  <c r="P2343" i="1"/>
  <c r="Y2343" i="1"/>
  <c r="W2342" i="1"/>
  <c r="Z2342" i="1"/>
  <c r="Q2342" i="1"/>
  <c r="S2342" i="1" s="1"/>
  <c r="AA2342" i="1"/>
  <c r="AB2342" i="1"/>
  <c r="U2341" i="1"/>
  <c r="V2341" i="1" s="1"/>
  <c r="X2343" i="1"/>
  <c r="X2344" i="1" l="1"/>
  <c r="AB2343" i="1"/>
  <c r="AA2343" i="1"/>
  <c r="T2343" i="1"/>
  <c r="R2344" i="1"/>
  <c r="W2343" i="1"/>
  <c r="Z2343" i="1"/>
  <c r="Q2343" i="1"/>
  <c r="S2343" i="1" s="1"/>
  <c r="Y2344" i="1"/>
  <c r="P2344" i="1"/>
  <c r="U2342" i="1"/>
  <c r="V2342" i="1" s="1"/>
  <c r="L2345" i="1"/>
  <c r="M2345" i="1" s="1"/>
  <c r="N2345" i="1" s="1"/>
  <c r="O2345" i="1" s="1"/>
  <c r="X2345" i="1" l="1"/>
  <c r="Q2344" i="1"/>
  <c r="W2344" i="1"/>
  <c r="Z2344" i="1"/>
  <c r="U2343" i="1"/>
  <c r="V2343" i="1" s="1"/>
  <c r="Y2345" i="1"/>
  <c r="P2345" i="1"/>
  <c r="L2346" i="1"/>
  <c r="M2346" i="1" s="1"/>
  <c r="N2346" i="1" s="1"/>
  <c r="O2346" i="1" s="1"/>
  <c r="AB2344" i="1"/>
  <c r="AA2344" i="1"/>
  <c r="R2345" i="1"/>
  <c r="T2344" i="1"/>
  <c r="S2344" i="1"/>
  <c r="X2346" i="1" l="1"/>
  <c r="R2346" i="1"/>
  <c r="T2345" i="1"/>
  <c r="L2347" i="1"/>
  <c r="M2347" i="1" s="1"/>
  <c r="N2347" i="1" s="1"/>
  <c r="O2347" i="1" s="1"/>
  <c r="Z2345" i="1"/>
  <c r="Q2345" i="1"/>
  <c r="S2345" i="1" s="1"/>
  <c r="W2345" i="1"/>
  <c r="U2344" i="1"/>
  <c r="V2344" i="1" s="1"/>
  <c r="Y2346" i="1"/>
  <c r="P2346" i="1"/>
  <c r="AB2345" i="1"/>
  <c r="AA2345" i="1"/>
  <c r="W2346" i="1" l="1"/>
  <c r="Z2346" i="1"/>
  <c r="Q2346" i="1"/>
  <c r="S2346" i="1" s="1"/>
  <c r="P2347" i="1"/>
  <c r="Y2347" i="1"/>
  <c r="AA2346" i="1"/>
  <c r="AB2346" i="1"/>
  <c r="X2347" i="1"/>
  <c r="U2345" i="1"/>
  <c r="V2345" i="1" s="1"/>
  <c r="L2348" i="1"/>
  <c r="M2348" i="1" s="1"/>
  <c r="N2348" i="1" s="1"/>
  <c r="O2348" i="1" s="1"/>
  <c r="R2347" i="1"/>
  <c r="T2346" i="1"/>
  <c r="U2346" i="1" l="1"/>
  <c r="V2346" i="1" s="1"/>
  <c r="Y2348" i="1"/>
  <c r="P2348" i="1"/>
  <c r="W2347" i="1"/>
  <c r="Z2347" i="1"/>
  <c r="Q2347" i="1"/>
  <c r="L2349" i="1"/>
  <c r="M2349" i="1" s="1"/>
  <c r="N2349" i="1" s="1"/>
  <c r="O2349" i="1" s="1"/>
  <c r="AB2347" i="1"/>
  <c r="AA2347" i="1"/>
  <c r="T2347" i="1"/>
  <c r="S2347" i="1"/>
  <c r="R2348" i="1"/>
  <c r="X2348" i="1"/>
  <c r="Y2349" i="1" l="1"/>
  <c r="P2349" i="1"/>
  <c r="U2347" i="1"/>
  <c r="V2347" i="1" s="1"/>
  <c r="L2350" i="1"/>
  <c r="M2350" i="1" s="1"/>
  <c r="N2350" i="1" s="1"/>
  <c r="O2350" i="1" s="1"/>
  <c r="X2349" i="1"/>
  <c r="Q2348" i="1"/>
  <c r="S2348" i="1" s="1"/>
  <c r="W2348" i="1"/>
  <c r="Z2348" i="1"/>
  <c r="R2349" i="1"/>
  <c r="T2348" i="1"/>
  <c r="AB2348" i="1"/>
  <c r="AA2348" i="1"/>
  <c r="X2350" i="1" l="1"/>
  <c r="U2348" i="1"/>
  <c r="V2348" i="1" s="1"/>
  <c r="R2350" i="1"/>
  <c r="T2349" i="1"/>
  <c r="Y2350" i="1"/>
  <c r="P2350" i="1"/>
  <c r="Z2349" i="1"/>
  <c r="Q2349" i="1"/>
  <c r="S2349" i="1" s="1"/>
  <c r="W2349" i="1"/>
  <c r="L2351" i="1"/>
  <c r="M2351" i="1" s="1"/>
  <c r="N2351" i="1" s="1"/>
  <c r="O2351" i="1" s="1"/>
  <c r="AB2349" i="1"/>
  <c r="AA2349" i="1"/>
  <c r="L2352" i="1" l="1"/>
  <c r="M2352" i="1" s="1"/>
  <c r="N2352" i="1" s="1"/>
  <c r="O2352" i="1" s="1"/>
  <c r="P2351" i="1"/>
  <c r="Y2351" i="1"/>
  <c r="W2350" i="1"/>
  <c r="Q2350" i="1"/>
  <c r="Z2350" i="1" s="1"/>
  <c r="AA2350" i="1" s="1"/>
  <c r="AB2350" i="1" s="1"/>
  <c r="U2349" i="1"/>
  <c r="V2349" i="1" s="1"/>
  <c r="R2351" i="1"/>
  <c r="T2350" i="1"/>
  <c r="X2351" i="1"/>
  <c r="S2350" i="1" l="1"/>
  <c r="X2352" i="1"/>
  <c r="U2350" i="1"/>
  <c r="V2350" i="1" s="1"/>
  <c r="T2351" i="1"/>
  <c r="R2352" i="1"/>
  <c r="W2351" i="1"/>
  <c r="Z2351" i="1"/>
  <c r="Q2351" i="1"/>
  <c r="S2351" i="1" s="1"/>
  <c r="Y2352" i="1"/>
  <c r="P2352" i="1"/>
  <c r="AB2351" i="1"/>
  <c r="AA2351" i="1"/>
  <c r="L2353" i="1"/>
  <c r="M2353" i="1" s="1"/>
  <c r="N2353" i="1" s="1"/>
  <c r="O2353" i="1" s="1"/>
  <c r="L2354" i="1" l="1"/>
  <c r="M2354" i="1" s="1"/>
  <c r="N2354" i="1" s="1"/>
  <c r="O2354" i="1" s="1"/>
  <c r="Q2352" i="1"/>
  <c r="W2352" i="1"/>
  <c r="Z2352" i="1"/>
  <c r="AB2352" i="1"/>
  <c r="AA2352" i="1"/>
  <c r="R2353" i="1"/>
  <c r="T2352" i="1"/>
  <c r="S2352" i="1"/>
  <c r="Y2353" i="1"/>
  <c r="P2353" i="1"/>
  <c r="X2353" i="1"/>
  <c r="U2351" i="1"/>
  <c r="V2351" i="1" s="1"/>
  <c r="Z2353" i="1" l="1"/>
  <c r="Q2353" i="1"/>
  <c r="W2353" i="1"/>
  <c r="R2354" i="1"/>
  <c r="T2353" i="1"/>
  <c r="S2353" i="1"/>
  <c r="AB2353" i="1"/>
  <c r="AA2353" i="1"/>
  <c r="Y2354" i="1"/>
  <c r="P2354" i="1"/>
  <c r="X2354" i="1"/>
  <c r="U2352" i="1"/>
  <c r="V2352" i="1" s="1"/>
  <c r="L2355" i="1"/>
  <c r="M2355" i="1" s="1"/>
  <c r="N2355" i="1" s="1"/>
  <c r="O2355" i="1" s="1"/>
  <c r="T2354" i="1" l="1"/>
  <c r="W2354" i="1"/>
  <c r="Z2354" i="1"/>
  <c r="Q2354" i="1"/>
  <c r="S2354" i="1" s="1"/>
  <c r="AA2354" i="1"/>
  <c r="AB2354" i="1"/>
  <c r="L2356" i="1"/>
  <c r="M2356" i="1" s="1"/>
  <c r="N2356" i="1" s="1"/>
  <c r="O2356" i="1" s="1"/>
  <c r="P2355" i="1"/>
  <c r="R2355" i="1"/>
  <c r="Y2355" i="1"/>
  <c r="X2355" i="1"/>
  <c r="U2353" i="1"/>
  <c r="V2353" i="1" s="1"/>
  <c r="X2356" i="1" l="1"/>
  <c r="T2355" i="1"/>
  <c r="R2356" i="1"/>
  <c r="L2357" i="1"/>
  <c r="M2357" i="1" s="1"/>
  <c r="N2357" i="1" s="1"/>
  <c r="O2357" i="1" s="1"/>
  <c r="W2355" i="1"/>
  <c r="Z2355" i="1"/>
  <c r="Q2355" i="1"/>
  <c r="S2355" i="1" s="1"/>
  <c r="U2354" i="1"/>
  <c r="V2354" i="1" s="1"/>
  <c r="AB2355" i="1"/>
  <c r="AA2355" i="1"/>
  <c r="Y2356" i="1"/>
  <c r="P2356" i="1"/>
  <c r="X2357" i="1" l="1"/>
  <c r="AB2356" i="1"/>
  <c r="AA2356" i="1"/>
  <c r="L2358" i="1"/>
  <c r="M2358" i="1" s="1"/>
  <c r="N2358" i="1" s="1"/>
  <c r="O2358" i="1" s="1"/>
  <c r="R2357" i="1"/>
  <c r="T2356" i="1"/>
  <c r="Q2356" i="1"/>
  <c r="S2356" i="1" s="1"/>
  <c r="W2356" i="1"/>
  <c r="Z2356" i="1"/>
  <c r="Y2357" i="1"/>
  <c r="P2357" i="1"/>
  <c r="U2355" i="1"/>
  <c r="V2355" i="1" s="1"/>
  <c r="X2358" i="1" l="1"/>
  <c r="Z2357" i="1"/>
  <c r="Q2357" i="1"/>
  <c r="W2357" i="1"/>
  <c r="Y2358" i="1"/>
  <c r="P2358" i="1"/>
  <c r="AB2357" i="1"/>
  <c r="AA2357" i="1"/>
  <c r="L2359" i="1"/>
  <c r="M2359" i="1" s="1"/>
  <c r="N2359" i="1" s="1"/>
  <c r="O2359" i="1" s="1"/>
  <c r="X2359" i="1" s="1"/>
  <c r="U2356" i="1"/>
  <c r="V2356" i="1" s="1"/>
  <c r="R2358" i="1"/>
  <c r="T2357" i="1"/>
  <c r="S2357" i="1"/>
  <c r="U2357" i="1" l="1"/>
  <c r="V2357" i="1" s="1"/>
  <c r="R2359" i="1"/>
  <c r="T2358" i="1"/>
  <c r="L2360" i="1"/>
  <c r="M2360" i="1" s="1"/>
  <c r="N2360" i="1" s="1"/>
  <c r="O2360" i="1" s="1"/>
  <c r="W2358" i="1"/>
  <c r="Z2358" i="1"/>
  <c r="Q2358" i="1"/>
  <c r="S2358" i="1" s="1"/>
  <c r="P2359" i="1"/>
  <c r="Y2359" i="1"/>
  <c r="AA2358" i="1"/>
  <c r="AB2358" i="1"/>
  <c r="X2360" i="1" l="1"/>
  <c r="L2361" i="1"/>
  <c r="M2361" i="1" s="1"/>
  <c r="N2361" i="1" s="1"/>
  <c r="O2361" i="1" s="1"/>
  <c r="U2358" i="1"/>
  <c r="V2358" i="1" s="1"/>
  <c r="T2359" i="1"/>
  <c r="R2360" i="1"/>
  <c r="W2359" i="1"/>
  <c r="Z2359" i="1"/>
  <c r="AA2359" i="1" s="1"/>
  <c r="AB2359" i="1" s="1"/>
  <c r="Q2359" i="1"/>
  <c r="S2359" i="1" s="1"/>
  <c r="Y2360" i="1"/>
  <c r="P2360" i="1"/>
  <c r="X2361" i="1" s="1"/>
  <c r="R2361" i="1" l="1"/>
  <c r="T2360" i="1"/>
  <c r="U2359" i="1"/>
  <c r="V2359" i="1" s="1"/>
  <c r="Y2361" i="1"/>
  <c r="P2361" i="1"/>
  <c r="Q2360" i="1"/>
  <c r="S2360" i="1" s="1"/>
  <c r="W2360" i="1"/>
  <c r="L2362" i="1"/>
  <c r="M2362" i="1" s="1"/>
  <c r="N2362" i="1" s="1"/>
  <c r="O2362" i="1" s="1"/>
  <c r="Z2360" i="1" l="1"/>
  <c r="AA2360" i="1" s="1"/>
  <c r="AB2360" i="1" s="1"/>
  <c r="Q2361" i="1"/>
  <c r="W2361" i="1"/>
  <c r="U2360" i="1"/>
  <c r="V2360" i="1" s="1"/>
  <c r="Y2362" i="1"/>
  <c r="P2362" i="1"/>
  <c r="L2363" i="1"/>
  <c r="M2363" i="1" s="1"/>
  <c r="N2363" i="1" s="1"/>
  <c r="O2363" i="1" s="1"/>
  <c r="X2363" i="1" s="1"/>
  <c r="X2362" i="1"/>
  <c r="R2362" i="1"/>
  <c r="T2361" i="1"/>
  <c r="S2361" i="1"/>
  <c r="Z2361" i="1" l="1"/>
  <c r="AA2361" i="1" s="1"/>
  <c r="AB2361" i="1" s="1"/>
  <c r="U2361" i="1"/>
  <c r="V2361" i="1" s="1"/>
  <c r="L2364" i="1"/>
  <c r="M2364" i="1" s="1"/>
  <c r="N2364" i="1" s="1"/>
  <c r="O2364" i="1" s="1"/>
  <c r="X2364" i="1" s="1"/>
  <c r="P2363" i="1"/>
  <c r="Y2363" i="1"/>
  <c r="R2363" i="1"/>
  <c r="T2362" i="1"/>
  <c r="W2362" i="1"/>
  <c r="Z2362" i="1"/>
  <c r="Q2362" i="1"/>
  <c r="S2362" i="1" s="1"/>
  <c r="AA2362" i="1"/>
  <c r="AB2362" i="1"/>
  <c r="U2362" i="1" l="1"/>
  <c r="V2362" i="1" s="1"/>
  <c r="T2363" i="1"/>
  <c r="R2364" i="1"/>
  <c r="W2363" i="1"/>
  <c r="Z2363" i="1"/>
  <c r="Q2363" i="1"/>
  <c r="S2363" i="1" s="1"/>
  <c r="Y2364" i="1"/>
  <c r="P2364" i="1"/>
  <c r="AB2363" i="1"/>
  <c r="AA2363" i="1"/>
  <c r="L2365" i="1"/>
  <c r="M2365" i="1" s="1"/>
  <c r="N2365" i="1" s="1"/>
  <c r="O2365" i="1" s="1"/>
  <c r="AB2364" i="1" l="1"/>
  <c r="AA2364" i="1"/>
  <c r="R2365" i="1"/>
  <c r="T2364" i="1"/>
  <c r="Y2365" i="1"/>
  <c r="P2365" i="1"/>
  <c r="U2363" i="1"/>
  <c r="V2363" i="1" s="1"/>
  <c r="X2365" i="1"/>
  <c r="L2366" i="1"/>
  <c r="M2366" i="1" s="1"/>
  <c r="N2366" i="1" s="1"/>
  <c r="O2366" i="1" s="1"/>
  <c r="Q2364" i="1"/>
  <c r="S2364" i="1" s="1"/>
  <c r="W2364" i="1"/>
  <c r="Z2364" i="1"/>
  <c r="Y2366" i="1" l="1"/>
  <c r="P2366" i="1"/>
  <c r="X2366" i="1"/>
  <c r="U2364" i="1"/>
  <c r="V2364" i="1" s="1"/>
  <c r="L2367" i="1"/>
  <c r="M2367" i="1" s="1"/>
  <c r="N2367" i="1" s="1"/>
  <c r="O2367" i="1" s="1"/>
  <c r="Z2365" i="1"/>
  <c r="Q2365" i="1"/>
  <c r="W2365" i="1"/>
  <c r="R2366" i="1"/>
  <c r="T2365" i="1"/>
  <c r="S2365" i="1"/>
  <c r="AB2365" i="1"/>
  <c r="AA2365" i="1"/>
  <c r="U2365" i="1" l="1"/>
  <c r="V2365" i="1" s="1"/>
  <c r="R2367" i="1"/>
  <c r="T2366" i="1"/>
  <c r="L2368" i="1"/>
  <c r="M2368" i="1" s="1"/>
  <c r="N2368" i="1" s="1"/>
  <c r="O2368" i="1" s="1"/>
  <c r="W2366" i="1"/>
  <c r="Z2366" i="1"/>
  <c r="Q2366" i="1"/>
  <c r="S2366" i="1" s="1"/>
  <c r="P2367" i="1"/>
  <c r="Y2367" i="1"/>
  <c r="AA2366" i="1"/>
  <c r="AB2366" i="1"/>
  <c r="X2367" i="1"/>
  <c r="X2368" i="1" s="1"/>
  <c r="L2369" i="1" l="1"/>
  <c r="M2369" i="1" s="1"/>
  <c r="N2369" i="1" s="1"/>
  <c r="O2369" i="1" s="1"/>
  <c r="AB2367" i="1"/>
  <c r="AA2367" i="1"/>
  <c r="U2366" i="1"/>
  <c r="V2366" i="1" s="1"/>
  <c r="T2367" i="1"/>
  <c r="R2368" i="1"/>
  <c r="W2367" i="1"/>
  <c r="Z2367" i="1"/>
  <c r="Q2367" i="1"/>
  <c r="S2367" i="1" s="1"/>
  <c r="Y2368" i="1"/>
  <c r="P2368" i="1"/>
  <c r="X2369" i="1" s="1"/>
  <c r="R2369" i="1" l="1"/>
  <c r="T2368" i="1"/>
  <c r="AB2368" i="1"/>
  <c r="AA2368" i="1"/>
  <c r="U2367" i="1"/>
  <c r="V2367" i="1" s="1"/>
  <c r="Y2369" i="1"/>
  <c r="P2369" i="1"/>
  <c r="Q2368" i="1"/>
  <c r="S2368" i="1" s="1"/>
  <c r="W2368" i="1"/>
  <c r="Z2368" i="1"/>
  <c r="L2370" i="1"/>
  <c r="M2370" i="1" s="1"/>
  <c r="N2370" i="1" s="1"/>
  <c r="O2370" i="1" s="1"/>
  <c r="Z2369" i="1" l="1"/>
  <c r="Q2369" i="1"/>
  <c r="W2369" i="1"/>
  <c r="AB2369" i="1"/>
  <c r="AA2369" i="1"/>
  <c r="Y2370" i="1"/>
  <c r="P2370" i="1"/>
  <c r="U2368" i="1"/>
  <c r="V2368" i="1" s="1"/>
  <c r="L2371" i="1"/>
  <c r="M2371" i="1" s="1"/>
  <c r="N2371" i="1" s="1"/>
  <c r="O2371" i="1" s="1"/>
  <c r="X2370" i="1"/>
  <c r="R2370" i="1"/>
  <c r="T2369" i="1"/>
  <c r="S2369" i="1"/>
  <c r="W2370" i="1" l="1"/>
  <c r="Z2370" i="1"/>
  <c r="Q2370" i="1"/>
  <c r="S2370" i="1" s="1"/>
  <c r="L2372" i="1"/>
  <c r="M2372" i="1" s="1"/>
  <c r="N2372" i="1" s="1"/>
  <c r="O2372" i="1" s="1"/>
  <c r="AA2370" i="1"/>
  <c r="AB2370" i="1"/>
  <c r="P2371" i="1"/>
  <c r="Y2371" i="1"/>
  <c r="X2371" i="1"/>
  <c r="U2369" i="1"/>
  <c r="V2369" i="1" s="1"/>
  <c r="R2371" i="1"/>
  <c r="T2370" i="1"/>
  <c r="U2370" i="1" l="1"/>
  <c r="V2370" i="1" s="1"/>
  <c r="X2372" i="1"/>
  <c r="T2371" i="1"/>
  <c r="R2372" i="1"/>
  <c r="W2371" i="1"/>
  <c r="Z2371" i="1"/>
  <c r="Q2371" i="1"/>
  <c r="S2371" i="1" s="1"/>
  <c r="L2373" i="1"/>
  <c r="M2373" i="1" s="1"/>
  <c r="N2373" i="1" s="1"/>
  <c r="O2373" i="1" s="1"/>
  <c r="AB2371" i="1"/>
  <c r="AA2371" i="1"/>
  <c r="Y2372" i="1"/>
  <c r="P2372" i="1"/>
  <c r="Q2372" i="1" l="1"/>
  <c r="S2372" i="1" s="1"/>
  <c r="W2372" i="1"/>
  <c r="Z2372" i="1"/>
  <c r="Y2373" i="1"/>
  <c r="P2373" i="1"/>
  <c r="AB2372" i="1"/>
  <c r="AA2372" i="1"/>
  <c r="R2373" i="1"/>
  <c r="T2372" i="1"/>
  <c r="L2374" i="1"/>
  <c r="M2374" i="1" s="1"/>
  <c r="N2374" i="1" s="1"/>
  <c r="O2374" i="1" s="1"/>
  <c r="X2374" i="1" s="1"/>
  <c r="X2373" i="1"/>
  <c r="U2371" i="1"/>
  <c r="V2371" i="1" s="1"/>
  <c r="L2375" i="1" l="1"/>
  <c r="M2375" i="1" s="1"/>
  <c r="N2375" i="1" s="1"/>
  <c r="O2375" i="1" s="1"/>
  <c r="U2372" i="1"/>
  <c r="V2372" i="1" s="1"/>
  <c r="Y2374" i="1"/>
  <c r="P2374" i="1"/>
  <c r="R2374" i="1"/>
  <c r="T2373" i="1"/>
  <c r="Q2373" i="1"/>
  <c r="Z2373" i="1" s="1"/>
  <c r="AA2373" i="1" s="1"/>
  <c r="AB2373" i="1" s="1"/>
  <c r="W2373" i="1"/>
  <c r="S2373" i="1" l="1"/>
  <c r="W2374" i="1"/>
  <c r="Q2374" i="1"/>
  <c r="Z2374" i="1" s="1"/>
  <c r="AA2374" i="1" s="1"/>
  <c r="AB2374" i="1" s="1"/>
  <c r="U2373" i="1"/>
  <c r="V2373" i="1" s="1"/>
  <c r="X2375" i="1"/>
  <c r="L2376" i="1"/>
  <c r="M2376" i="1" s="1"/>
  <c r="N2376" i="1" s="1"/>
  <c r="O2376" i="1" s="1"/>
  <c r="T2374" i="1"/>
  <c r="P2375" i="1"/>
  <c r="R2375" i="1"/>
  <c r="Y2375" i="1"/>
  <c r="S2374" i="1" l="1"/>
  <c r="X2376" i="1"/>
  <c r="U2374" i="1"/>
  <c r="V2374" i="1" s="1"/>
  <c r="W2375" i="1"/>
  <c r="Q2375" i="1"/>
  <c r="Z2375" i="1" s="1"/>
  <c r="AA2375" i="1" s="1"/>
  <c r="AB2375" i="1" s="1"/>
  <c r="L2377" i="1"/>
  <c r="M2377" i="1" s="1"/>
  <c r="N2377" i="1" s="1"/>
  <c r="O2377" i="1" s="1"/>
  <c r="T2375" i="1"/>
  <c r="R2376" i="1"/>
  <c r="Y2376" i="1"/>
  <c r="P2376" i="1"/>
  <c r="S2375" i="1" l="1"/>
  <c r="U2375" i="1" s="1"/>
  <c r="V2375" i="1" s="1"/>
  <c r="AB2376" i="1"/>
  <c r="AA2376" i="1"/>
  <c r="Q2376" i="1"/>
  <c r="S2376" i="1" s="1"/>
  <c r="W2376" i="1"/>
  <c r="Z2376" i="1"/>
  <c r="Y2377" i="1"/>
  <c r="P2377" i="1"/>
  <c r="L2378" i="1"/>
  <c r="M2378" i="1" s="1"/>
  <c r="N2378" i="1" s="1"/>
  <c r="O2378" i="1" s="1"/>
  <c r="X2378" i="1" s="1"/>
  <c r="R2377" i="1"/>
  <c r="T2376" i="1"/>
  <c r="X2377" i="1"/>
  <c r="U2376" i="1" l="1"/>
  <c r="V2376" i="1" s="1"/>
  <c r="R2378" i="1"/>
  <c r="T2377" i="1"/>
  <c r="Q2377" i="1"/>
  <c r="S2377" i="1" s="1"/>
  <c r="W2377" i="1"/>
  <c r="Y2378" i="1"/>
  <c r="P2378" i="1"/>
  <c r="L2379" i="1"/>
  <c r="M2379" i="1" s="1"/>
  <c r="N2379" i="1" s="1"/>
  <c r="O2379" i="1" s="1"/>
  <c r="X2379" i="1" s="1"/>
  <c r="Z2377" i="1" l="1"/>
  <c r="AA2377" i="1" s="1"/>
  <c r="AB2377" i="1" s="1"/>
  <c r="W2378" i="1"/>
  <c r="Q2378" i="1"/>
  <c r="Z2378" i="1" s="1"/>
  <c r="AA2378" i="1" s="1"/>
  <c r="AB2378" i="1" s="1"/>
  <c r="U2377" i="1"/>
  <c r="V2377" i="1" s="1"/>
  <c r="R2379" i="1"/>
  <c r="T2378" i="1"/>
  <c r="L2380" i="1"/>
  <c r="M2380" i="1" s="1"/>
  <c r="N2380" i="1" s="1"/>
  <c r="O2380" i="1" s="1"/>
  <c r="P2379" i="1"/>
  <c r="Y2379" i="1"/>
  <c r="S2378" i="1" l="1"/>
  <c r="U2378" i="1" s="1"/>
  <c r="V2378" i="1" s="1"/>
  <c r="W2379" i="1"/>
  <c r="Q2379" i="1"/>
  <c r="S2379" i="1" s="1"/>
  <c r="T2379" i="1"/>
  <c r="R2380" i="1"/>
  <c r="Y2380" i="1"/>
  <c r="P2380" i="1"/>
  <c r="L2381" i="1"/>
  <c r="M2381" i="1" s="1"/>
  <c r="N2381" i="1" s="1"/>
  <c r="O2381" i="1" s="1"/>
  <c r="X2380" i="1"/>
  <c r="Z2379" i="1" l="1"/>
  <c r="AA2379" i="1" s="1"/>
  <c r="AB2379" i="1" s="1"/>
  <c r="L2382" i="1"/>
  <c r="M2382" i="1" s="1"/>
  <c r="N2382" i="1" s="1"/>
  <c r="O2382" i="1" s="1"/>
  <c r="Q2380" i="1"/>
  <c r="W2380" i="1"/>
  <c r="U2379" i="1"/>
  <c r="V2379" i="1" s="1"/>
  <c r="AB2380" i="1"/>
  <c r="AA2380" i="1"/>
  <c r="R2381" i="1"/>
  <c r="T2380" i="1"/>
  <c r="S2380" i="1"/>
  <c r="Y2381" i="1"/>
  <c r="P2381" i="1"/>
  <c r="X2381" i="1"/>
  <c r="U2380" i="1" l="1"/>
  <c r="V2380" i="1" s="1"/>
  <c r="X2382" i="1"/>
  <c r="Z2380" i="1"/>
  <c r="AB2381" i="1"/>
  <c r="AA2381" i="1"/>
  <c r="Y2382" i="1"/>
  <c r="P2382" i="1"/>
  <c r="Z2381" i="1"/>
  <c r="Q2381" i="1"/>
  <c r="S2381" i="1" s="1"/>
  <c r="W2381" i="1"/>
  <c r="R2382" i="1"/>
  <c r="T2381" i="1"/>
  <c r="L2383" i="1"/>
  <c r="M2383" i="1" s="1"/>
  <c r="N2383" i="1" s="1"/>
  <c r="O2383" i="1" s="1"/>
  <c r="U2381" i="1" l="1"/>
  <c r="V2381" i="1" s="1"/>
  <c r="P2383" i="1"/>
  <c r="Y2383" i="1"/>
  <c r="AA2382" i="1"/>
  <c r="AB2382" i="1"/>
  <c r="X2383" i="1"/>
  <c r="L2384" i="1"/>
  <c r="M2384" i="1" s="1"/>
  <c r="N2384" i="1" s="1"/>
  <c r="O2384" i="1" s="1"/>
  <c r="R2383" i="1"/>
  <c r="T2382" i="1"/>
  <c r="W2382" i="1"/>
  <c r="Z2382" i="1"/>
  <c r="Q2382" i="1"/>
  <c r="S2382" i="1" s="1"/>
  <c r="Y2384" i="1" l="1"/>
  <c r="P2384" i="1"/>
  <c r="U2382" i="1"/>
  <c r="V2382" i="1" s="1"/>
  <c r="L2385" i="1"/>
  <c r="M2385" i="1" s="1"/>
  <c r="N2385" i="1" s="1"/>
  <c r="O2385" i="1" s="1"/>
  <c r="AB2383" i="1"/>
  <c r="AA2383" i="1"/>
  <c r="T2383" i="1"/>
  <c r="R2384" i="1"/>
  <c r="X2384" i="1"/>
  <c r="W2383" i="1"/>
  <c r="Z2383" i="1"/>
  <c r="Q2383" i="1"/>
  <c r="S2383" i="1" s="1"/>
  <c r="X2385" i="1" l="1"/>
  <c r="R2385" i="1"/>
  <c r="T2384" i="1"/>
  <c r="Y2385" i="1"/>
  <c r="P2385" i="1"/>
  <c r="Q2384" i="1"/>
  <c r="S2384" i="1" s="1"/>
  <c r="W2384" i="1"/>
  <c r="Z2384" i="1"/>
  <c r="U2383" i="1"/>
  <c r="V2383" i="1" s="1"/>
  <c r="L2386" i="1"/>
  <c r="M2386" i="1" s="1"/>
  <c r="N2386" i="1" s="1"/>
  <c r="O2386" i="1" s="1"/>
  <c r="AB2384" i="1"/>
  <c r="AA2384" i="1"/>
  <c r="Y2386" i="1" l="1"/>
  <c r="P2386" i="1"/>
  <c r="L2387" i="1"/>
  <c r="M2387" i="1" s="1"/>
  <c r="N2387" i="1" s="1"/>
  <c r="O2387" i="1" s="1"/>
  <c r="X2386" i="1"/>
  <c r="U2384" i="1"/>
  <c r="V2384" i="1" s="1"/>
  <c r="Q2385" i="1"/>
  <c r="Z2385" i="1" s="1"/>
  <c r="AA2385" i="1" s="1"/>
  <c r="AB2385" i="1" s="1"/>
  <c r="W2385" i="1"/>
  <c r="R2386" i="1"/>
  <c r="T2385" i="1"/>
  <c r="S2385" i="1"/>
  <c r="U2385" i="1" l="1"/>
  <c r="V2385" i="1" s="1"/>
  <c r="L2388" i="1"/>
  <c r="M2388" i="1" s="1"/>
  <c r="N2388" i="1" s="1"/>
  <c r="O2388" i="1" s="1"/>
  <c r="W2386" i="1"/>
  <c r="Z2386" i="1"/>
  <c r="Q2386" i="1"/>
  <c r="P2387" i="1"/>
  <c r="Y2387" i="1"/>
  <c r="AA2386" i="1"/>
  <c r="AB2386" i="1"/>
  <c r="S2386" i="1"/>
  <c r="R2387" i="1"/>
  <c r="T2386" i="1"/>
  <c r="X2387" i="1"/>
  <c r="X2388" i="1" l="1"/>
  <c r="U2386" i="1"/>
  <c r="V2386" i="1" s="1"/>
  <c r="W2387" i="1"/>
  <c r="Z2387" i="1"/>
  <c r="Q2387" i="1"/>
  <c r="Y2388" i="1"/>
  <c r="P2388" i="1"/>
  <c r="L2389" i="1"/>
  <c r="M2389" i="1" s="1"/>
  <c r="N2389" i="1" s="1"/>
  <c r="O2389" i="1" s="1"/>
  <c r="T2387" i="1"/>
  <c r="S2387" i="1"/>
  <c r="R2388" i="1"/>
  <c r="AB2387" i="1"/>
  <c r="AA2387" i="1"/>
  <c r="Y2389" i="1" l="1"/>
  <c r="P2389" i="1"/>
  <c r="AB2388" i="1"/>
  <c r="AA2388" i="1"/>
  <c r="R2389" i="1"/>
  <c r="T2388" i="1"/>
  <c r="L2390" i="1"/>
  <c r="M2390" i="1" s="1"/>
  <c r="N2390" i="1" s="1"/>
  <c r="O2390" i="1" s="1"/>
  <c r="X2389" i="1"/>
  <c r="U2387" i="1"/>
  <c r="V2387" i="1" s="1"/>
  <c r="Q2388" i="1"/>
  <c r="S2388" i="1" s="1"/>
  <c r="W2388" i="1"/>
  <c r="Z2388" i="1"/>
  <c r="X2390" i="1" l="1"/>
  <c r="U2388" i="1"/>
  <c r="V2388" i="1" s="1"/>
  <c r="R2390" i="1"/>
  <c r="T2389" i="1"/>
  <c r="Z2389" i="1"/>
  <c r="Q2389" i="1"/>
  <c r="S2389" i="1" s="1"/>
  <c r="W2389" i="1"/>
  <c r="Y2390" i="1"/>
  <c r="P2390" i="1"/>
  <c r="L2391" i="1"/>
  <c r="M2391" i="1" s="1"/>
  <c r="N2391" i="1" s="1"/>
  <c r="O2391" i="1" s="1"/>
  <c r="X2391" i="1" s="1"/>
  <c r="AB2389" i="1"/>
  <c r="AA2389" i="1"/>
  <c r="AA2390" i="1" l="1"/>
  <c r="AB2390" i="1"/>
  <c r="L2392" i="1"/>
  <c r="M2392" i="1" s="1"/>
  <c r="N2392" i="1" s="1"/>
  <c r="O2392" i="1" s="1"/>
  <c r="X2392" i="1" s="1"/>
  <c r="U2389" i="1"/>
  <c r="V2389" i="1" s="1"/>
  <c r="P2391" i="1"/>
  <c r="Y2391" i="1"/>
  <c r="W2390" i="1"/>
  <c r="Z2390" i="1"/>
  <c r="Q2390" i="1"/>
  <c r="S2390" i="1" s="1"/>
  <c r="R2391" i="1"/>
  <c r="T2390" i="1"/>
  <c r="Y2392" i="1" l="1"/>
  <c r="P2392" i="1"/>
  <c r="U2390" i="1"/>
  <c r="V2390" i="1" s="1"/>
  <c r="W2391" i="1"/>
  <c r="Z2391" i="1"/>
  <c r="AA2391" i="1" s="1"/>
  <c r="AB2391" i="1" s="1"/>
  <c r="Q2391" i="1"/>
  <c r="L2393" i="1"/>
  <c r="M2393" i="1" s="1"/>
  <c r="N2393" i="1" s="1"/>
  <c r="O2393" i="1" s="1"/>
  <c r="T2391" i="1"/>
  <c r="S2391" i="1"/>
  <c r="R2392" i="1"/>
  <c r="U2391" i="1" l="1"/>
  <c r="V2391" i="1" s="1"/>
  <c r="Q2392" i="1"/>
  <c r="Z2392" i="1" s="1"/>
  <c r="AA2392" i="1" s="1"/>
  <c r="AB2392" i="1" s="1"/>
  <c r="W2392" i="1"/>
  <c r="R2393" i="1"/>
  <c r="T2392" i="1"/>
  <c r="S2392" i="1"/>
  <c r="Y2393" i="1"/>
  <c r="P2393" i="1"/>
  <c r="L2394" i="1"/>
  <c r="M2394" i="1" s="1"/>
  <c r="N2394" i="1" s="1"/>
  <c r="O2394" i="1" s="1"/>
  <c r="X2393" i="1"/>
  <c r="X2394" i="1" l="1"/>
  <c r="U2392" i="1"/>
  <c r="V2392" i="1" s="1"/>
  <c r="Z2393" i="1"/>
  <c r="Q2393" i="1"/>
  <c r="W2393" i="1"/>
  <c r="L2395" i="1"/>
  <c r="M2395" i="1" s="1"/>
  <c r="N2395" i="1" s="1"/>
  <c r="O2395" i="1" s="1"/>
  <c r="R2394" i="1"/>
  <c r="T2393" i="1"/>
  <c r="S2393" i="1"/>
  <c r="Y2394" i="1"/>
  <c r="P2394" i="1"/>
  <c r="AB2393" i="1"/>
  <c r="AA2393" i="1"/>
  <c r="U2393" i="1" l="1"/>
  <c r="V2393" i="1" s="1"/>
  <c r="P2395" i="1"/>
  <c r="Y2395" i="1"/>
  <c r="AA2394" i="1"/>
  <c r="AB2394" i="1"/>
  <c r="R2395" i="1"/>
  <c r="T2394" i="1"/>
  <c r="W2394" i="1"/>
  <c r="Z2394" i="1"/>
  <c r="Q2394" i="1"/>
  <c r="S2394" i="1" s="1"/>
  <c r="X2395" i="1"/>
  <c r="L2396" i="1"/>
  <c r="M2396" i="1" s="1"/>
  <c r="N2396" i="1" s="1"/>
  <c r="O2396" i="1" s="1"/>
  <c r="U2394" i="1" l="1"/>
  <c r="V2394" i="1" s="1"/>
  <c r="T2395" i="1"/>
  <c r="Y2396" i="1"/>
  <c r="P2396" i="1"/>
  <c r="R2396" i="1"/>
  <c r="X2396" i="1"/>
  <c r="L2397" i="1"/>
  <c r="M2397" i="1" s="1"/>
  <c r="N2397" i="1" s="1"/>
  <c r="O2397" i="1" s="1"/>
  <c r="W2395" i="1"/>
  <c r="Z2395" i="1"/>
  <c r="AA2395" i="1" s="1"/>
  <c r="AB2395" i="1" s="1"/>
  <c r="Q2395" i="1"/>
  <c r="S2395" i="1" s="1"/>
  <c r="Y2397" i="1" l="1"/>
  <c r="P2397" i="1"/>
  <c r="X2397" i="1"/>
  <c r="L2398" i="1"/>
  <c r="M2398" i="1" s="1"/>
  <c r="N2398" i="1" s="1"/>
  <c r="O2398" i="1" s="1"/>
  <c r="Q2396" i="1"/>
  <c r="W2396" i="1"/>
  <c r="Z2396" i="1"/>
  <c r="AB2396" i="1"/>
  <c r="AA2396" i="1"/>
  <c r="U2395" i="1"/>
  <c r="V2395" i="1" s="1"/>
  <c r="R2397" i="1"/>
  <c r="T2396" i="1"/>
  <c r="S2396" i="1"/>
  <c r="X2398" i="1" l="1"/>
  <c r="U2396" i="1"/>
  <c r="V2396" i="1" s="1"/>
  <c r="Y2398" i="1"/>
  <c r="P2398" i="1"/>
  <c r="Z2397" i="1"/>
  <c r="Q2397" i="1"/>
  <c r="W2397" i="1"/>
  <c r="R2398" i="1"/>
  <c r="T2397" i="1"/>
  <c r="S2397" i="1"/>
  <c r="L2399" i="1"/>
  <c r="M2399" i="1" s="1"/>
  <c r="N2399" i="1" s="1"/>
  <c r="O2399" i="1" s="1"/>
  <c r="AB2397" i="1"/>
  <c r="AA2397" i="1"/>
  <c r="L2400" i="1" l="1"/>
  <c r="M2400" i="1" s="1"/>
  <c r="N2400" i="1" s="1"/>
  <c r="O2400" i="1" s="1"/>
  <c r="R2399" i="1"/>
  <c r="T2398" i="1"/>
  <c r="W2398" i="1"/>
  <c r="Z2398" i="1"/>
  <c r="Q2398" i="1"/>
  <c r="S2398" i="1" s="1"/>
  <c r="P2399" i="1"/>
  <c r="Y2399" i="1"/>
  <c r="AA2398" i="1"/>
  <c r="AB2398" i="1"/>
  <c r="X2399" i="1"/>
  <c r="U2397" i="1"/>
  <c r="V2397" i="1" s="1"/>
  <c r="X2400" i="1" l="1"/>
  <c r="T2399" i="1"/>
  <c r="R2400" i="1"/>
  <c r="AB2399" i="1"/>
  <c r="AA2399" i="1"/>
  <c r="Y2400" i="1"/>
  <c r="P2400" i="1"/>
  <c r="W2399" i="1"/>
  <c r="Z2399" i="1"/>
  <c r="Q2399" i="1"/>
  <c r="S2399" i="1" s="1"/>
  <c r="U2398" i="1"/>
  <c r="V2398" i="1" s="1"/>
  <c r="L2401" i="1"/>
  <c r="M2401" i="1" s="1"/>
  <c r="N2401" i="1" s="1"/>
  <c r="O2401" i="1" s="1"/>
  <c r="X2401" i="1" s="1"/>
  <c r="Q2400" i="1" l="1"/>
  <c r="W2400" i="1"/>
  <c r="Z2400" i="1"/>
  <c r="R2401" i="1"/>
  <c r="T2400" i="1"/>
  <c r="S2400" i="1"/>
  <c r="Y2401" i="1"/>
  <c r="P2401" i="1"/>
  <c r="AB2400" i="1"/>
  <c r="AA2400" i="1"/>
  <c r="L2402" i="1"/>
  <c r="M2402" i="1" s="1"/>
  <c r="N2402" i="1" s="1"/>
  <c r="O2402" i="1" s="1"/>
  <c r="U2399" i="1"/>
  <c r="V2399" i="1" s="1"/>
  <c r="L2403" i="1" l="1"/>
  <c r="M2403" i="1" s="1"/>
  <c r="N2403" i="1" s="1"/>
  <c r="O2403" i="1" s="1"/>
  <c r="Z2401" i="1"/>
  <c r="Q2401" i="1"/>
  <c r="W2401" i="1"/>
  <c r="R2402" i="1"/>
  <c r="T2401" i="1"/>
  <c r="S2401" i="1"/>
  <c r="AB2401" i="1"/>
  <c r="AA2401" i="1"/>
  <c r="Y2402" i="1"/>
  <c r="P2402" i="1"/>
  <c r="X2402" i="1"/>
  <c r="U2400" i="1"/>
  <c r="V2400" i="1" s="1"/>
  <c r="U2401" i="1" l="1"/>
  <c r="V2401" i="1" s="1"/>
  <c r="X2403" i="1"/>
  <c r="AA2402" i="1"/>
  <c r="AB2402" i="1"/>
  <c r="R2403" i="1"/>
  <c r="T2402" i="1"/>
  <c r="L2404" i="1"/>
  <c r="M2404" i="1" s="1"/>
  <c r="N2404" i="1" s="1"/>
  <c r="O2404" i="1" s="1"/>
  <c r="X2404" i="1" s="1"/>
  <c r="W2402" i="1"/>
  <c r="Z2402" i="1"/>
  <c r="Q2402" i="1"/>
  <c r="S2402" i="1" s="1"/>
  <c r="P2403" i="1"/>
  <c r="Y2403" i="1"/>
  <c r="T2403" i="1" l="1"/>
  <c r="R2404" i="1"/>
  <c r="Y2404" i="1"/>
  <c r="P2404" i="1"/>
  <c r="L2405" i="1"/>
  <c r="M2405" i="1" s="1"/>
  <c r="N2405" i="1" s="1"/>
  <c r="O2405" i="1" s="1"/>
  <c r="W2403" i="1"/>
  <c r="Z2403" i="1"/>
  <c r="Q2403" i="1"/>
  <c r="S2403" i="1" s="1"/>
  <c r="AB2403" i="1"/>
  <c r="AA2403" i="1"/>
  <c r="U2402" i="1"/>
  <c r="V2402" i="1" s="1"/>
  <c r="Y2405" i="1" l="1"/>
  <c r="P2405" i="1"/>
  <c r="AB2404" i="1"/>
  <c r="AA2404" i="1"/>
  <c r="L2406" i="1"/>
  <c r="M2406" i="1" s="1"/>
  <c r="N2406" i="1" s="1"/>
  <c r="O2406" i="1" s="1"/>
  <c r="R2405" i="1"/>
  <c r="T2404" i="1"/>
  <c r="X2405" i="1"/>
  <c r="Q2404" i="1"/>
  <c r="S2404" i="1" s="1"/>
  <c r="W2404" i="1"/>
  <c r="Z2404" i="1"/>
  <c r="U2403" i="1"/>
  <c r="V2403" i="1" s="1"/>
  <c r="R2406" i="1" l="1"/>
  <c r="T2405" i="1"/>
  <c r="Y2406" i="1"/>
  <c r="P2406" i="1"/>
  <c r="X2406" i="1"/>
  <c r="L2407" i="1"/>
  <c r="M2407" i="1" s="1"/>
  <c r="N2407" i="1" s="1"/>
  <c r="O2407" i="1" s="1"/>
  <c r="Z2405" i="1"/>
  <c r="Q2405" i="1"/>
  <c r="S2405" i="1" s="1"/>
  <c r="W2405" i="1"/>
  <c r="U2404" i="1"/>
  <c r="V2404" i="1" s="1"/>
  <c r="AB2405" i="1"/>
  <c r="AA2405" i="1"/>
  <c r="P2407" i="1" l="1"/>
  <c r="Y2407" i="1"/>
  <c r="X2407" i="1"/>
  <c r="W2406" i="1"/>
  <c r="Z2406" i="1"/>
  <c r="Q2406" i="1"/>
  <c r="S2406" i="1" s="1"/>
  <c r="U2405" i="1"/>
  <c r="V2405" i="1" s="1"/>
  <c r="L2408" i="1"/>
  <c r="M2408" i="1" s="1"/>
  <c r="N2408" i="1" s="1"/>
  <c r="O2408" i="1" s="1"/>
  <c r="AA2406" i="1"/>
  <c r="AB2406" i="1"/>
  <c r="R2407" i="1"/>
  <c r="T2406" i="1"/>
  <c r="U2406" i="1" l="1"/>
  <c r="V2406" i="1" s="1"/>
  <c r="AB2407" i="1"/>
  <c r="AA2407" i="1"/>
  <c r="Y2408" i="1"/>
  <c r="P2408" i="1"/>
  <c r="X2408" i="1"/>
  <c r="T2407" i="1"/>
  <c r="R2408" i="1"/>
  <c r="L2409" i="1"/>
  <c r="M2409" i="1" s="1"/>
  <c r="N2409" i="1" s="1"/>
  <c r="O2409" i="1" s="1"/>
  <c r="W2407" i="1"/>
  <c r="Z2407" i="1"/>
  <c r="Q2407" i="1"/>
  <c r="S2407" i="1" s="1"/>
  <c r="Y2409" i="1" l="1"/>
  <c r="P2409" i="1"/>
  <c r="U2407" i="1"/>
  <c r="V2407" i="1" s="1"/>
  <c r="AB2408" i="1"/>
  <c r="AA2408" i="1"/>
  <c r="L2410" i="1"/>
  <c r="M2410" i="1" s="1"/>
  <c r="N2410" i="1" s="1"/>
  <c r="O2410" i="1" s="1"/>
  <c r="X2409" i="1"/>
  <c r="R2409" i="1"/>
  <c r="T2408" i="1"/>
  <c r="Q2408" i="1"/>
  <c r="S2408" i="1" s="1"/>
  <c r="W2408" i="1"/>
  <c r="Z2408" i="1"/>
  <c r="Y2410" i="1" l="1"/>
  <c r="P2410" i="1"/>
  <c r="U2408" i="1"/>
  <c r="V2408" i="1" s="1"/>
  <c r="L2411" i="1"/>
  <c r="M2411" i="1" s="1"/>
  <c r="N2411" i="1" s="1"/>
  <c r="O2411" i="1" s="1"/>
  <c r="X2410" i="1"/>
  <c r="R2410" i="1"/>
  <c r="T2409" i="1"/>
  <c r="Q2409" i="1"/>
  <c r="S2409" i="1" s="1"/>
  <c r="W2409" i="1"/>
  <c r="R2411" i="1" l="1"/>
  <c r="T2410" i="1"/>
  <c r="Z2409" i="1"/>
  <c r="AA2409" i="1" s="1"/>
  <c r="AB2409" i="1" s="1"/>
  <c r="W2410" i="1"/>
  <c r="Q2410" i="1"/>
  <c r="S2410" i="1" s="1"/>
  <c r="L2412" i="1"/>
  <c r="M2412" i="1" s="1"/>
  <c r="N2412" i="1" s="1"/>
  <c r="O2412" i="1" s="1"/>
  <c r="U2409" i="1"/>
  <c r="V2409" i="1" s="1"/>
  <c r="P2411" i="1"/>
  <c r="Y2411" i="1"/>
  <c r="X2411" i="1"/>
  <c r="Z2410" i="1" l="1"/>
  <c r="AA2410" i="1" s="1"/>
  <c r="AB2410" i="1" s="1"/>
  <c r="X2412" i="1"/>
  <c r="L2413" i="1"/>
  <c r="M2413" i="1" s="1"/>
  <c r="N2413" i="1" s="1"/>
  <c r="O2413" i="1" s="1"/>
  <c r="X2413" i="1" s="1"/>
  <c r="U2410" i="1"/>
  <c r="V2410" i="1" s="1"/>
  <c r="T2411" i="1"/>
  <c r="R2412" i="1"/>
  <c r="W2411" i="1"/>
  <c r="Q2411" i="1"/>
  <c r="S2411" i="1" s="1"/>
  <c r="Y2412" i="1"/>
  <c r="P2412" i="1"/>
  <c r="Z2411" i="1" l="1"/>
  <c r="AA2411" i="1" s="1"/>
  <c r="AB2411" i="1" s="1"/>
  <c r="U2411" i="1"/>
  <c r="V2411" i="1" s="1"/>
  <c r="R2413" i="1"/>
  <c r="T2412" i="1"/>
  <c r="Y2413" i="1"/>
  <c r="P2413" i="1"/>
  <c r="Q2412" i="1"/>
  <c r="S2412" i="1" s="1"/>
  <c r="W2412" i="1"/>
  <c r="L2414" i="1"/>
  <c r="M2414" i="1" s="1"/>
  <c r="N2414" i="1" s="1"/>
  <c r="O2414" i="1" s="1"/>
  <c r="Z2412" i="1" l="1"/>
  <c r="AA2412" i="1" s="1"/>
  <c r="AB2412" i="1" s="1"/>
  <c r="Q2413" i="1"/>
  <c r="Z2413" i="1" s="1"/>
  <c r="AA2413" i="1" s="1"/>
  <c r="AB2413" i="1" s="1"/>
  <c r="W2413" i="1"/>
  <c r="R2414" i="1"/>
  <c r="T2413" i="1"/>
  <c r="S2413" i="1"/>
  <c r="Y2414" i="1"/>
  <c r="P2414" i="1"/>
  <c r="L2415" i="1"/>
  <c r="M2415" i="1" s="1"/>
  <c r="N2415" i="1" s="1"/>
  <c r="O2415" i="1" s="1"/>
  <c r="X2414" i="1"/>
  <c r="U2412" i="1"/>
  <c r="V2412" i="1" s="1"/>
  <c r="T2414" i="1" l="1"/>
  <c r="AA2414" i="1"/>
  <c r="AB2414" i="1"/>
  <c r="P2415" i="1"/>
  <c r="R2415" i="1"/>
  <c r="Y2415" i="1"/>
  <c r="W2414" i="1"/>
  <c r="Z2414" i="1"/>
  <c r="Q2414" i="1"/>
  <c r="S2414" i="1" s="1"/>
  <c r="L2416" i="1"/>
  <c r="M2416" i="1" s="1"/>
  <c r="N2416" i="1" s="1"/>
  <c r="O2416" i="1" s="1"/>
  <c r="X2416" i="1" s="1"/>
  <c r="X2415" i="1"/>
  <c r="U2413" i="1"/>
  <c r="V2413" i="1" s="1"/>
  <c r="L2417" i="1" l="1"/>
  <c r="M2417" i="1" s="1"/>
  <c r="N2417" i="1" s="1"/>
  <c r="O2417" i="1" s="1"/>
  <c r="T2415" i="1"/>
  <c r="R2416" i="1"/>
  <c r="U2414" i="1"/>
  <c r="V2414" i="1" s="1"/>
  <c r="Y2416" i="1"/>
  <c r="P2416" i="1"/>
  <c r="W2415" i="1"/>
  <c r="Q2415" i="1"/>
  <c r="S2415" i="1" s="1"/>
  <c r="X2417" i="1" l="1"/>
  <c r="Z2415" i="1"/>
  <c r="AA2415" i="1" s="1"/>
  <c r="AB2415" i="1" s="1"/>
  <c r="R2417" i="1"/>
  <c r="T2416" i="1"/>
  <c r="Y2417" i="1"/>
  <c r="P2417" i="1"/>
  <c r="Q2416" i="1"/>
  <c r="S2416" i="1" s="1"/>
  <c r="W2416" i="1"/>
  <c r="Z2416" i="1"/>
  <c r="AB2416" i="1"/>
  <c r="AA2416" i="1"/>
  <c r="U2415" i="1"/>
  <c r="V2415" i="1" s="1"/>
  <c r="L2418" i="1"/>
  <c r="M2418" i="1" s="1"/>
  <c r="N2418" i="1" s="1"/>
  <c r="O2418" i="1" s="1"/>
  <c r="AB2417" i="1" l="1"/>
  <c r="AA2417" i="1"/>
  <c r="Y2418" i="1"/>
  <c r="P2418" i="1"/>
  <c r="X2418" i="1"/>
  <c r="U2416" i="1"/>
  <c r="V2416" i="1" s="1"/>
  <c r="L2419" i="1"/>
  <c r="M2419" i="1" s="1"/>
  <c r="N2419" i="1" s="1"/>
  <c r="O2419" i="1" s="1"/>
  <c r="Z2417" i="1"/>
  <c r="Q2417" i="1"/>
  <c r="W2417" i="1"/>
  <c r="R2418" i="1"/>
  <c r="T2417" i="1"/>
  <c r="S2417" i="1"/>
  <c r="U2417" i="1" l="1"/>
  <c r="V2417" i="1" s="1"/>
  <c r="P2419" i="1"/>
  <c r="Y2419" i="1"/>
  <c r="AA2418" i="1"/>
  <c r="AB2418" i="1"/>
  <c r="X2419" i="1"/>
  <c r="R2419" i="1"/>
  <c r="T2418" i="1"/>
  <c r="L2420" i="1"/>
  <c r="M2420" i="1" s="1"/>
  <c r="N2420" i="1" s="1"/>
  <c r="O2420" i="1" s="1"/>
  <c r="W2418" i="1"/>
  <c r="Z2418" i="1"/>
  <c r="Q2418" i="1"/>
  <c r="S2418" i="1" s="1"/>
  <c r="T2419" i="1" l="1"/>
  <c r="R2420" i="1"/>
  <c r="Y2420" i="1"/>
  <c r="P2420" i="1"/>
  <c r="L2421" i="1"/>
  <c r="M2421" i="1" s="1"/>
  <c r="N2421" i="1" s="1"/>
  <c r="O2421" i="1" s="1"/>
  <c r="X2420" i="1"/>
  <c r="U2418" i="1"/>
  <c r="V2418" i="1" s="1"/>
  <c r="W2419" i="1"/>
  <c r="Q2419" i="1"/>
  <c r="S2419" i="1" s="1"/>
  <c r="Z2419" i="1" l="1"/>
  <c r="AA2419" i="1" s="1"/>
  <c r="AB2419" i="1" s="1"/>
  <c r="AB2420" i="1"/>
  <c r="AA2420" i="1"/>
  <c r="R2421" i="1"/>
  <c r="T2420" i="1"/>
  <c r="Y2421" i="1"/>
  <c r="P2421" i="1"/>
  <c r="X2421" i="1"/>
  <c r="L2422" i="1"/>
  <c r="M2422" i="1" s="1"/>
  <c r="N2422" i="1" s="1"/>
  <c r="O2422" i="1" s="1"/>
  <c r="Q2420" i="1"/>
  <c r="S2420" i="1" s="1"/>
  <c r="W2420" i="1"/>
  <c r="Z2420" i="1"/>
  <c r="U2419" i="1"/>
  <c r="V2419" i="1" s="1"/>
  <c r="Y2422" i="1" l="1"/>
  <c r="P2422" i="1"/>
  <c r="X2422" i="1"/>
  <c r="U2420" i="1"/>
  <c r="V2420" i="1" s="1"/>
  <c r="Z2421" i="1"/>
  <c r="Q2421" i="1"/>
  <c r="W2421" i="1"/>
  <c r="R2422" i="1"/>
  <c r="T2421" i="1"/>
  <c r="U2421" i="1" s="1"/>
  <c r="V2421" i="1" s="1"/>
  <c r="S2421" i="1"/>
  <c r="AB2421" i="1"/>
  <c r="AA2421" i="1"/>
  <c r="L2423" i="1"/>
  <c r="M2423" i="1" s="1"/>
  <c r="N2423" i="1" s="1"/>
  <c r="O2423" i="1" s="1"/>
  <c r="L2424" i="1" l="1"/>
  <c r="M2424" i="1" s="1"/>
  <c r="N2424" i="1" s="1"/>
  <c r="O2424" i="1" s="1"/>
  <c r="W2422" i="1"/>
  <c r="Z2422" i="1"/>
  <c r="Q2422" i="1"/>
  <c r="P2423" i="1"/>
  <c r="Y2423" i="1"/>
  <c r="AA2422" i="1"/>
  <c r="AB2422" i="1" s="1"/>
  <c r="S2422" i="1"/>
  <c r="R2423" i="1"/>
  <c r="T2422" i="1"/>
  <c r="X2423" i="1"/>
  <c r="X2424" i="1" l="1"/>
  <c r="T2423" i="1"/>
  <c r="R2424" i="1"/>
  <c r="AB2423" i="1"/>
  <c r="AA2423" i="1"/>
  <c r="Y2424" i="1"/>
  <c r="P2424" i="1"/>
  <c r="W2423" i="1"/>
  <c r="Z2423" i="1"/>
  <c r="Q2423" i="1"/>
  <c r="S2423" i="1" s="1"/>
  <c r="U2422" i="1"/>
  <c r="V2422" i="1" s="1"/>
  <c r="L2425" i="1"/>
  <c r="M2425" i="1" s="1"/>
  <c r="N2425" i="1" s="1"/>
  <c r="O2425" i="1" s="1"/>
  <c r="X2425" i="1" s="1"/>
  <c r="Q2424" i="1" l="1"/>
  <c r="W2424" i="1"/>
  <c r="Z2424" i="1"/>
  <c r="R2425" i="1"/>
  <c r="T2424" i="1"/>
  <c r="S2424" i="1"/>
  <c r="Y2425" i="1"/>
  <c r="P2425" i="1"/>
  <c r="AB2424" i="1"/>
  <c r="AA2424" i="1"/>
  <c r="L2426" i="1"/>
  <c r="M2426" i="1" s="1"/>
  <c r="N2426" i="1" s="1"/>
  <c r="O2426" i="1" s="1"/>
  <c r="U2423" i="1"/>
  <c r="V2423" i="1" s="1"/>
  <c r="L2427" i="1" l="1"/>
  <c r="M2427" i="1" s="1"/>
  <c r="N2427" i="1" s="1"/>
  <c r="O2427" i="1" s="1"/>
  <c r="Z2425" i="1"/>
  <c r="Q2425" i="1"/>
  <c r="W2425" i="1"/>
  <c r="R2426" i="1"/>
  <c r="T2425" i="1"/>
  <c r="S2425" i="1"/>
  <c r="AB2425" i="1"/>
  <c r="AA2425" i="1"/>
  <c r="Y2426" i="1"/>
  <c r="P2426" i="1"/>
  <c r="X2426" i="1"/>
  <c r="U2424" i="1"/>
  <c r="V2424" i="1" s="1"/>
  <c r="U2425" i="1" l="1"/>
  <c r="V2425" i="1" s="1"/>
  <c r="X2427" i="1"/>
  <c r="AA2426" i="1"/>
  <c r="AB2426" i="1"/>
  <c r="R2427" i="1"/>
  <c r="T2426" i="1"/>
  <c r="L2428" i="1"/>
  <c r="M2428" i="1" s="1"/>
  <c r="N2428" i="1" s="1"/>
  <c r="O2428" i="1" s="1"/>
  <c r="W2426" i="1"/>
  <c r="Z2426" i="1"/>
  <c r="Q2426" i="1"/>
  <c r="S2426" i="1" s="1"/>
  <c r="P2427" i="1"/>
  <c r="Y2427" i="1"/>
  <c r="X2428" i="1" l="1"/>
  <c r="T2427" i="1"/>
  <c r="R2428" i="1"/>
  <c r="Y2428" i="1"/>
  <c r="P2428" i="1"/>
  <c r="W2427" i="1"/>
  <c r="Z2427" i="1"/>
  <c r="Q2427" i="1"/>
  <c r="S2427" i="1" s="1"/>
  <c r="L2429" i="1"/>
  <c r="M2429" i="1" s="1"/>
  <c r="N2429" i="1" s="1"/>
  <c r="O2429" i="1" s="1"/>
  <c r="AB2427" i="1"/>
  <c r="AA2427" i="1"/>
  <c r="U2426" i="1"/>
  <c r="V2426" i="1" s="1"/>
  <c r="AB2428" i="1" l="1"/>
  <c r="AA2428" i="1"/>
  <c r="R2429" i="1"/>
  <c r="T2428" i="1"/>
  <c r="Y2429" i="1"/>
  <c r="P2429" i="1"/>
  <c r="L2430" i="1"/>
  <c r="M2430" i="1" s="1"/>
  <c r="N2430" i="1" s="1"/>
  <c r="O2430" i="1" s="1"/>
  <c r="X2429" i="1"/>
  <c r="Q2428" i="1"/>
  <c r="S2428" i="1" s="1"/>
  <c r="W2428" i="1"/>
  <c r="Z2428" i="1"/>
  <c r="U2427" i="1"/>
  <c r="V2427" i="1" s="1"/>
  <c r="X2430" i="1" l="1"/>
  <c r="U2428" i="1"/>
  <c r="V2428" i="1" s="1"/>
  <c r="Z2429" i="1"/>
  <c r="Q2429" i="1"/>
  <c r="W2429" i="1"/>
  <c r="R2430" i="1"/>
  <c r="T2429" i="1"/>
  <c r="S2429" i="1"/>
  <c r="Y2430" i="1"/>
  <c r="P2430" i="1"/>
  <c r="AB2429" i="1"/>
  <c r="AA2429" i="1"/>
  <c r="L2431" i="1"/>
  <c r="M2431" i="1" s="1"/>
  <c r="N2431" i="1" s="1"/>
  <c r="O2431" i="1" s="1"/>
  <c r="X2431" i="1" s="1"/>
  <c r="U2429" i="1" l="1"/>
  <c r="V2429" i="1" s="1"/>
  <c r="L2432" i="1"/>
  <c r="M2432" i="1" s="1"/>
  <c r="N2432" i="1" s="1"/>
  <c r="O2432" i="1" s="1"/>
  <c r="W2430" i="1"/>
  <c r="Z2430" i="1"/>
  <c r="Q2430" i="1"/>
  <c r="P2431" i="1"/>
  <c r="Y2431" i="1"/>
  <c r="AA2430" i="1"/>
  <c r="AB2430" i="1"/>
  <c r="S2430" i="1"/>
  <c r="R2431" i="1"/>
  <c r="T2430" i="1"/>
  <c r="X2432" i="1" l="1"/>
  <c r="T2431" i="1"/>
  <c r="R2432" i="1"/>
  <c r="AB2431" i="1"/>
  <c r="AA2431" i="1"/>
  <c r="W2431" i="1"/>
  <c r="Z2431" i="1"/>
  <c r="Q2431" i="1"/>
  <c r="S2431" i="1" s="1"/>
  <c r="Y2432" i="1"/>
  <c r="P2432" i="1"/>
  <c r="U2430" i="1"/>
  <c r="V2430" i="1" s="1"/>
  <c r="L2433" i="1"/>
  <c r="M2433" i="1" s="1"/>
  <c r="N2433" i="1" s="1"/>
  <c r="O2433" i="1" s="1"/>
  <c r="X2433" i="1" l="1"/>
  <c r="R2433" i="1"/>
  <c r="T2432" i="1"/>
  <c r="Y2433" i="1"/>
  <c r="P2433" i="1"/>
  <c r="Q2432" i="1"/>
  <c r="S2432" i="1" s="1"/>
  <c r="W2432" i="1"/>
  <c r="Z2432" i="1"/>
  <c r="L2434" i="1"/>
  <c r="M2434" i="1" s="1"/>
  <c r="N2434" i="1" s="1"/>
  <c r="O2434" i="1" s="1"/>
  <c r="AB2432" i="1"/>
  <c r="AA2432" i="1"/>
  <c r="U2431" i="1"/>
  <c r="V2431" i="1" s="1"/>
  <c r="AB2433" i="1" l="1"/>
  <c r="AA2433" i="1"/>
  <c r="Y2434" i="1"/>
  <c r="P2434" i="1"/>
  <c r="L2435" i="1"/>
  <c r="M2435" i="1" s="1"/>
  <c r="N2435" i="1" s="1"/>
  <c r="O2435" i="1" s="1"/>
  <c r="X2434" i="1"/>
  <c r="U2432" i="1"/>
  <c r="V2432" i="1" s="1"/>
  <c r="Z2433" i="1"/>
  <c r="Q2433" i="1"/>
  <c r="S2433" i="1" s="1"/>
  <c r="W2433" i="1"/>
  <c r="R2434" i="1"/>
  <c r="T2433" i="1"/>
  <c r="X2435" i="1" l="1"/>
  <c r="U2433" i="1"/>
  <c r="V2433" i="1" s="1"/>
  <c r="L2436" i="1"/>
  <c r="M2436" i="1" s="1"/>
  <c r="N2436" i="1" s="1"/>
  <c r="O2436" i="1" s="1"/>
  <c r="P2435" i="1"/>
  <c r="R2435" i="1"/>
  <c r="Y2435" i="1"/>
  <c r="T2434" i="1"/>
  <c r="W2434" i="1"/>
  <c r="Z2434" i="1"/>
  <c r="AA2434" i="1" s="1"/>
  <c r="AB2434" i="1" s="1"/>
  <c r="Q2434" i="1"/>
  <c r="S2434" i="1" s="1"/>
  <c r="Y2436" i="1" l="1"/>
  <c r="P2436" i="1"/>
  <c r="T2435" i="1"/>
  <c r="R2436" i="1"/>
  <c r="L2437" i="1"/>
  <c r="M2437" i="1" s="1"/>
  <c r="N2437" i="1" s="1"/>
  <c r="O2437" i="1" s="1"/>
  <c r="AB2435" i="1"/>
  <c r="AA2435" i="1"/>
  <c r="X2436" i="1"/>
  <c r="U2434" i="1"/>
  <c r="V2434" i="1" s="1"/>
  <c r="W2435" i="1"/>
  <c r="Z2435" i="1"/>
  <c r="Q2435" i="1"/>
  <c r="S2435" i="1" s="1"/>
  <c r="Y2437" i="1" l="1"/>
  <c r="P2437" i="1"/>
  <c r="U2435" i="1"/>
  <c r="V2435" i="1" s="1"/>
  <c r="L2438" i="1"/>
  <c r="M2438" i="1" s="1"/>
  <c r="N2438" i="1" s="1"/>
  <c r="O2438" i="1" s="1"/>
  <c r="X2438" i="1" s="1"/>
  <c r="X2437" i="1"/>
  <c r="R2437" i="1"/>
  <c r="T2436" i="1"/>
  <c r="Q2436" i="1"/>
  <c r="S2436" i="1" s="1"/>
  <c r="W2436" i="1"/>
  <c r="Z2436" i="1"/>
  <c r="AB2436" i="1"/>
  <c r="AA2436" i="1"/>
  <c r="R2438" i="1" l="1"/>
  <c r="T2437" i="1"/>
  <c r="Y2438" i="1"/>
  <c r="P2438" i="1"/>
  <c r="Z2437" i="1"/>
  <c r="Q2437" i="1"/>
  <c r="S2437" i="1" s="1"/>
  <c r="W2437" i="1"/>
  <c r="U2436" i="1"/>
  <c r="V2436" i="1" s="1"/>
  <c r="L2439" i="1"/>
  <c r="M2439" i="1" s="1"/>
  <c r="N2439" i="1" s="1"/>
  <c r="O2439" i="1" s="1"/>
  <c r="X2439" i="1" s="1"/>
  <c r="AB2437" i="1"/>
  <c r="AA2437" i="1"/>
  <c r="L2440" i="1" l="1"/>
  <c r="M2440" i="1" s="1"/>
  <c r="N2440" i="1" s="1"/>
  <c r="O2440" i="1" s="1"/>
  <c r="X2440" i="1" s="1"/>
  <c r="P2439" i="1"/>
  <c r="Y2439" i="1"/>
  <c r="W2438" i="1"/>
  <c r="Z2438" i="1"/>
  <c r="Q2438" i="1"/>
  <c r="U2437" i="1"/>
  <c r="V2437" i="1" s="1"/>
  <c r="AA2438" i="1"/>
  <c r="AB2438" i="1"/>
  <c r="S2438" i="1"/>
  <c r="R2439" i="1"/>
  <c r="T2438" i="1"/>
  <c r="U2438" i="1" l="1"/>
  <c r="V2438" i="1" s="1"/>
  <c r="W2439" i="1"/>
  <c r="Z2439" i="1"/>
  <c r="Q2439" i="1"/>
  <c r="Y2440" i="1"/>
  <c r="P2440" i="1"/>
  <c r="T2439" i="1"/>
  <c r="S2439" i="1"/>
  <c r="R2440" i="1"/>
  <c r="AB2439" i="1"/>
  <c r="AA2439" i="1"/>
  <c r="L2441" i="1"/>
  <c r="M2441" i="1" s="1"/>
  <c r="N2441" i="1" s="1"/>
  <c r="O2441" i="1" s="1"/>
  <c r="X2441" i="1" s="1"/>
  <c r="L2442" i="1" l="1"/>
  <c r="M2442" i="1" s="1"/>
  <c r="N2442" i="1" s="1"/>
  <c r="O2442" i="1" s="1"/>
  <c r="AB2440" i="1"/>
  <c r="AA2440" i="1"/>
  <c r="U2439" i="1"/>
  <c r="V2439" i="1" s="1"/>
  <c r="Y2441" i="1"/>
  <c r="P2441" i="1"/>
  <c r="R2441" i="1"/>
  <c r="T2440" i="1"/>
  <c r="Q2440" i="1"/>
  <c r="S2440" i="1" s="1"/>
  <c r="W2440" i="1"/>
  <c r="Z2440" i="1"/>
  <c r="X2442" i="1" l="1"/>
  <c r="Z2441" i="1"/>
  <c r="Q2441" i="1"/>
  <c r="W2441" i="1"/>
  <c r="AB2441" i="1"/>
  <c r="AA2441" i="1"/>
  <c r="Y2442" i="1"/>
  <c r="P2442" i="1"/>
  <c r="U2440" i="1"/>
  <c r="V2440" i="1" s="1"/>
  <c r="R2442" i="1"/>
  <c r="T2441" i="1"/>
  <c r="S2441" i="1"/>
  <c r="L2443" i="1"/>
  <c r="M2443" i="1" s="1"/>
  <c r="N2443" i="1" s="1"/>
  <c r="O2443" i="1" s="1"/>
  <c r="X2443" i="1" s="1"/>
  <c r="U2441" i="1" l="1"/>
  <c r="V2441" i="1" s="1"/>
  <c r="L2444" i="1"/>
  <c r="M2444" i="1" s="1"/>
  <c r="N2444" i="1" s="1"/>
  <c r="O2444" i="1" s="1"/>
  <c r="W2442" i="1"/>
  <c r="Z2442" i="1"/>
  <c r="Q2442" i="1"/>
  <c r="S2442" i="1" s="1"/>
  <c r="AA2442" i="1"/>
  <c r="AB2442" i="1"/>
  <c r="R2443" i="1"/>
  <c r="T2442" i="1"/>
  <c r="P2443" i="1"/>
  <c r="Y2443" i="1"/>
  <c r="U2442" i="1" l="1"/>
  <c r="V2442" i="1" s="1"/>
  <c r="X2444" i="1"/>
  <c r="Y2444" i="1"/>
  <c r="P2444" i="1"/>
  <c r="W2443" i="1"/>
  <c r="Z2443" i="1"/>
  <c r="Q2443" i="1"/>
  <c r="AB2443" i="1"/>
  <c r="AA2443" i="1"/>
  <c r="T2443" i="1"/>
  <c r="S2443" i="1"/>
  <c r="R2444" i="1"/>
  <c r="L2445" i="1"/>
  <c r="M2445" i="1" s="1"/>
  <c r="N2445" i="1" s="1"/>
  <c r="O2445" i="1" s="1"/>
  <c r="X2445" i="1" s="1"/>
  <c r="L2446" i="1" l="1"/>
  <c r="M2446" i="1" s="1"/>
  <c r="N2446" i="1" s="1"/>
  <c r="O2446" i="1" s="1"/>
  <c r="R2445" i="1"/>
  <c r="T2444" i="1"/>
  <c r="Q2444" i="1"/>
  <c r="S2444" i="1" s="1"/>
  <c r="W2444" i="1"/>
  <c r="Z2444" i="1"/>
  <c r="Y2445" i="1"/>
  <c r="P2445" i="1"/>
  <c r="U2443" i="1"/>
  <c r="V2443" i="1" s="1"/>
  <c r="AB2444" i="1"/>
  <c r="AA2444" i="1"/>
  <c r="X2446" i="1" l="1"/>
  <c r="U2444" i="1"/>
  <c r="V2444" i="1" s="1"/>
  <c r="R2446" i="1"/>
  <c r="T2445" i="1"/>
  <c r="Y2446" i="1"/>
  <c r="P2446" i="1"/>
  <c r="Z2445" i="1"/>
  <c r="Q2445" i="1"/>
  <c r="S2445" i="1" s="1"/>
  <c r="W2445" i="1"/>
  <c r="AB2445" i="1"/>
  <c r="AA2445" i="1"/>
  <c r="L2447" i="1"/>
  <c r="M2447" i="1" s="1"/>
  <c r="N2447" i="1" s="1"/>
  <c r="O2447" i="1" s="1"/>
  <c r="L2448" i="1" l="1"/>
  <c r="M2448" i="1" s="1"/>
  <c r="N2448" i="1" s="1"/>
  <c r="O2448" i="1" s="1"/>
  <c r="W2446" i="1"/>
  <c r="Z2446" i="1"/>
  <c r="Q2446" i="1"/>
  <c r="U2445" i="1"/>
  <c r="V2445" i="1" s="1"/>
  <c r="AA2446" i="1"/>
  <c r="AB2446" i="1"/>
  <c r="S2446" i="1"/>
  <c r="R2447" i="1"/>
  <c r="T2446" i="1"/>
  <c r="U2446" i="1" s="1"/>
  <c r="V2446" i="1" s="1"/>
  <c r="P2447" i="1"/>
  <c r="Y2447" i="1"/>
  <c r="X2447" i="1"/>
  <c r="W2447" i="1" l="1"/>
  <c r="Z2447" i="1"/>
  <c r="Q2447" i="1"/>
  <c r="S2447" i="1" s="1"/>
  <c r="AB2447" i="1"/>
  <c r="AA2447" i="1"/>
  <c r="Y2448" i="1"/>
  <c r="P2448" i="1"/>
  <c r="T2447" i="1"/>
  <c r="R2448" i="1"/>
  <c r="X2448" i="1"/>
  <c r="L2449" i="1"/>
  <c r="M2449" i="1" s="1"/>
  <c r="N2449" i="1" s="1"/>
  <c r="O2449" i="1" s="1"/>
  <c r="X2449" i="1" s="1"/>
  <c r="R2449" i="1" l="1"/>
  <c r="T2448" i="1"/>
  <c r="Q2448" i="1"/>
  <c r="S2448" i="1" s="1"/>
  <c r="W2448" i="1"/>
  <c r="Z2448" i="1"/>
  <c r="Y2449" i="1"/>
  <c r="P2449" i="1"/>
  <c r="AB2448" i="1"/>
  <c r="AA2448" i="1"/>
  <c r="L2450" i="1"/>
  <c r="M2450" i="1" s="1"/>
  <c r="N2450" i="1" s="1"/>
  <c r="O2450" i="1" s="1"/>
  <c r="U2447" i="1"/>
  <c r="V2447" i="1" s="1"/>
  <c r="L2451" i="1" l="1"/>
  <c r="M2451" i="1" s="1"/>
  <c r="N2451" i="1" s="1"/>
  <c r="O2451" i="1" s="1"/>
  <c r="Z2449" i="1"/>
  <c r="Q2449" i="1"/>
  <c r="W2449" i="1"/>
  <c r="AB2449" i="1"/>
  <c r="AA2449" i="1"/>
  <c r="U2448" i="1"/>
  <c r="V2448" i="1" s="1"/>
  <c r="Y2450" i="1"/>
  <c r="P2450" i="1"/>
  <c r="X2450" i="1"/>
  <c r="R2450" i="1"/>
  <c r="T2449" i="1"/>
  <c r="S2449" i="1"/>
  <c r="AA2450" i="1" l="1"/>
  <c r="AB2450" i="1"/>
  <c r="W2450" i="1"/>
  <c r="Z2450" i="1"/>
  <c r="Q2450" i="1"/>
  <c r="S2450" i="1" s="1"/>
  <c r="U2449" i="1"/>
  <c r="V2449" i="1" s="1"/>
  <c r="L2452" i="1"/>
  <c r="M2452" i="1" s="1"/>
  <c r="N2452" i="1" s="1"/>
  <c r="O2452" i="1" s="1"/>
  <c r="R2451" i="1"/>
  <c r="T2450" i="1"/>
  <c r="X2451" i="1"/>
  <c r="P2451" i="1"/>
  <c r="Y2451" i="1"/>
  <c r="X2452" i="1" l="1"/>
  <c r="U2450" i="1"/>
  <c r="V2450" i="1" s="1"/>
  <c r="Y2452" i="1"/>
  <c r="P2452" i="1"/>
  <c r="L2453" i="1"/>
  <c r="M2453" i="1" s="1"/>
  <c r="N2453" i="1" s="1"/>
  <c r="O2453" i="1" s="1"/>
  <c r="T2451" i="1"/>
  <c r="R2452" i="1"/>
  <c r="W2451" i="1"/>
  <c r="Z2451" i="1"/>
  <c r="AA2451" i="1" s="1"/>
  <c r="AB2451" i="1" s="1"/>
  <c r="Q2451" i="1"/>
  <c r="S2451" i="1" s="1"/>
  <c r="X2453" i="1" l="1"/>
  <c r="U2451" i="1"/>
  <c r="V2451" i="1" s="1"/>
  <c r="R2453" i="1"/>
  <c r="T2452" i="1"/>
  <c r="L2454" i="1"/>
  <c r="M2454" i="1" s="1"/>
  <c r="N2454" i="1" s="1"/>
  <c r="O2454" i="1" s="1"/>
  <c r="Q2452" i="1"/>
  <c r="S2452" i="1" s="1"/>
  <c r="W2452" i="1"/>
  <c r="Z2452" i="1"/>
  <c r="Y2453" i="1"/>
  <c r="P2453" i="1"/>
  <c r="AB2452" i="1"/>
  <c r="AA2452" i="1"/>
  <c r="X2454" i="1" l="1"/>
  <c r="Z2453" i="1"/>
  <c r="Q2453" i="1"/>
  <c r="S2453" i="1" s="1"/>
  <c r="W2453" i="1"/>
  <c r="U2452" i="1"/>
  <c r="V2452" i="1" s="1"/>
  <c r="Y2454" i="1"/>
  <c r="P2454" i="1"/>
  <c r="R2454" i="1"/>
  <c r="T2453" i="1"/>
  <c r="AB2453" i="1"/>
  <c r="AA2453" i="1"/>
  <c r="L2455" i="1"/>
  <c r="M2455" i="1" s="1"/>
  <c r="N2455" i="1" s="1"/>
  <c r="O2455" i="1" s="1"/>
  <c r="R2455" i="1" l="1"/>
  <c r="T2454" i="1"/>
  <c r="W2454" i="1"/>
  <c r="Z2454" i="1"/>
  <c r="Q2454" i="1"/>
  <c r="S2454" i="1" s="1"/>
  <c r="AA2454" i="1"/>
  <c r="AB2454" i="1"/>
  <c r="L2456" i="1"/>
  <c r="M2456" i="1" s="1"/>
  <c r="N2456" i="1" s="1"/>
  <c r="O2456" i="1" s="1"/>
  <c r="X2456" i="1" s="1"/>
  <c r="P2455" i="1"/>
  <c r="Y2455" i="1"/>
  <c r="U2453" i="1"/>
  <c r="V2453" i="1" s="1"/>
  <c r="X2455" i="1"/>
  <c r="W2455" i="1" l="1"/>
  <c r="Z2455" i="1"/>
  <c r="Q2455" i="1"/>
  <c r="S2455" i="1" s="1"/>
  <c r="U2454" i="1"/>
  <c r="V2454" i="1" s="1"/>
  <c r="T2455" i="1"/>
  <c r="Y2456" i="1"/>
  <c r="P2456" i="1"/>
  <c r="R2456" i="1"/>
  <c r="AB2455" i="1"/>
  <c r="AA2455" i="1"/>
  <c r="L2457" i="1"/>
  <c r="M2457" i="1" s="1"/>
  <c r="N2457" i="1" s="1"/>
  <c r="O2457" i="1" s="1"/>
  <c r="Q2456" i="1" l="1"/>
  <c r="W2456" i="1"/>
  <c r="Z2456" i="1"/>
  <c r="AB2456" i="1"/>
  <c r="AA2456" i="1"/>
  <c r="R2457" i="1"/>
  <c r="T2456" i="1"/>
  <c r="S2456" i="1"/>
  <c r="Y2457" i="1"/>
  <c r="P2457" i="1"/>
  <c r="L2458" i="1"/>
  <c r="M2458" i="1" s="1"/>
  <c r="N2458" i="1" s="1"/>
  <c r="O2458" i="1" s="1"/>
  <c r="X2457" i="1"/>
  <c r="U2455" i="1"/>
  <c r="V2455" i="1" s="1"/>
  <c r="U2456" i="1" l="1"/>
  <c r="V2456" i="1" s="1"/>
  <c r="X2458" i="1"/>
  <c r="L2459" i="1"/>
  <c r="M2459" i="1" s="1"/>
  <c r="N2459" i="1" s="1"/>
  <c r="O2459" i="1" s="1"/>
  <c r="R2458" i="1"/>
  <c r="T2457" i="1"/>
  <c r="Z2457" i="1"/>
  <c r="Q2457" i="1"/>
  <c r="S2457" i="1" s="1"/>
  <c r="W2457" i="1"/>
  <c r="Y2458" i="1"/>
  <c r="P2458" i="1"/>
  <c r="AB2457" i="1"/>
  <c r="AA2457" i="1"/>
  <c r="X2459" i="1" l="1"/>
  <c r="U2457" i="1"/>
  <c r="V2457" i="1" s="1"/>
  <c r="W2458" i="1"/>
  <c r="Z2458" i="1"/>
  <c r="Q2458" i="1"/>
  <c r="S2458" i="1" s="1"/>
  <c r="R2459" i="1"/>
  <c r="T2458" i="1"/>
  <c r="AA2458" i="1"/>
  <c r="AB2458" i="1"/>
  <c r="L2460" i="1"/>
  <c r="M2460" i="1" s="1"/>
  <c r="N2460" i="1" s="1"/>
  <c r="O2460" i="1" s="1"/>
  <c r="P2459" i="1"/>
  <c r="Y2459" i="1"/>
  <c r="W2459" i="1" l="1"/>
  <c r="Q2459" i="1"/>
  <c r="S2459" i="1" s="1"/>
  <c r="Y2460" i="1"/>
  <c r="P2460" i="1"/>
  <c r="U2458" i="1"/>
  <c r="V2458" i="1" s="1"/>
  <c r="T2459" i="1"/>
  <c r="R2460" i="1"/>
  <c r="L2461" i="1"/>
  <c r="M2461" i="1" s="1"/>
  <c r="N2461" i="1" s="1"/>
  <c r="O2461" i="1" s="1"/>
  <c r="X2460" i="1"/>
  <c r="Z2459" i="1" l="1"/>
  <c r="AA2459" i="1" s="1"/>
  <c r="AB2459" i="1" s="1"/>
  <c r="X2461" i="1"/>
  <c r="U2459" i="1"/>
  <c r="V2459" i="1" s="1"/>
  <c r="R2461" i="1"/>
  <c r="T2460" i="1"/>
  <c r="Q2460" i="1"/>
  <c r="S2460" i="1" s="1"/>
  <c r="W2460" i="1"/>
  <c r="Z2460" i="1"/>
  <c r="Y2461" i="1"/>
  <c r="P2461" i="1"/>
  <c r="AB2460" i="1"/>
  <c r="AA2460" i="1"/>
  <c r="L2462" i="1"/>
  <c r="M2462" i="1" s="1"/>
  <c r="N2462" i="1" s="1"/>
  <c r="O2462" i="1" s="1"/>
  <c r="U2460" i="1" l="1"/>
  <c r="V2460" i="1" s="1"/>
  <c r="Y2462" i="1"/>
  <c r="P2462" i="1"/>
  <c r="L2463" i="1"/>
  <c r="M2463" i="1" s="1"/>
  <c r="N2463" i="1" s="1"/>
  <c r="O2463" i="1" s="1"/>
  <c r="Q2461" i="1"/>
  <c r="Z2461" i="1" s="1"/>
  <c r="AA2461" i="1" s="1"/>
  <c r="AB2461" i="1" s="1"/>
  <c r="W2461" i="1"/>
  <c r="X2462" i="1"/>
  <c r="R2462" i="1"/>
  <c r="T2461" i="1"/>
  <c r="S2461" i="1"/>
  <c r="R2463" i="1" l="1"/>
  <c r="T2462" i="1"/>
  <c r="P2463" i="1"/>
  <c r="Y2463" i="1"/>
  <c r="W2462" i="1"/>
  <c r="Z2462" i="1"/>
  <c r="Q2462" i="1"/>
  <c r="S2462" i="1" s="1"/>
  <c r="AA2462" i="1"/>
  <c r="AB2462" i="1"/>
  <c r="U2461" i="1"/>
  <c r="V2461" i="1" s="1"/>
  <c r="L2464" i="1"/>
  <c r="M2464" i="1" s="1"/>
  <c r="N2464" i="1" s="1"/>
  <c r="O2464" i="1" s="1"/>
  <c r="X2463" i="1"/>
  <c r="W2463" i="1" l="1"/>
  <c r="Z2463" i="1"/>
  <c r="Q2463" i="1"/>
  <c r="S2463" i="1" s="1"/>
  <c r="U2462" i="1"/>
  <c r="V2462" i="1" s="1"/>
  <c r="Y2464" i="1"/>
  <c r="P2464" i="1"/>
  <c r="T2463" i="1"/>
  <c r="R2464" i="1"/>
  <c r="AB2463" i="1"/>
  <c r="AA2463" i="1"/>
  <c r="L2465" i="1"/>
  <c r="M2465" i="1" s="1"/>
  <c r="N2465" i="1" s="1"/>
  <c r="O2465" i="1" s="1"/>
  <c r="X2464" i="1"/>
  <c r="X2465" i="1" l="1"/>
  <c r="U2463" i="1"/>
  <c r="V2463" i="1" s="1"/>
  <c r="R2465" i="1"/>
  <c r="T2464" i="1"/>
  <c r="Q2464" i="1"/>
  <c r="S2464" i="1" s="1"/>
  <c r="W2464" i="1"/>
  <c r="Z2464" i="1"/>
  <c r="Y2465" i="1"/>
  <c r="P2465" i="1"/>
  <c r="L2466" i="1"/>
  <c r="M2466" i="1" s="1"/>
  <c r="N2466" i="1" s="1"/>
  <c r="O2466" i="1" s="1"/>
  <c r="AB2464" i="1"/>
  <c r="AA2464" i="1"/>
  <c r="Z2465" i="1" l="1"/>
  <c r="Q2465" i="1"/>
  <c r="W2465" i="1"/>
  <c r="Y2466" i="1"/>
  <c r="P2466" i="1"/>
  <c r="AB2465" i="1"/>
  <c r="AA2465" i="1"/>
  <c r="L2467" i="1"/>
  <c r="M2467" i="1" s="1"/>
  <c r="N2467" i="1" s="1"/>
  <c r="O2467" i="1" s="1"/>
  <c r="X2467" i="1" s="1"/>
  <c r="U2464" i="1"/>
  <c r="V2464" i="1" s="1"/>
  <c r="X2466" i="1"/>
  <c r="R2466" i="1"/>
  <c r="T2465" i="1"/>
  <c r="S2465" i="1"/>
  <c r="U2465" i="1" l="1"/>
  <c r="V2465" i="1" s="1"/>
  <c r="L2468" i="1"/>
  <c r="M2468" i="1" s="1"/>
  <c r="N2468" i="1" s="1"/>
  <c r="O2468" i="1" s="1"/>
  <c r="W2466" i="1"/>
  <c r="Q2466" i="1"/>
  <c r="Z2466" i="1" s="1"/>
  <c r="AA2466" i="1" s="1"/>
  <c r="AB2466" i="1" s="1"/>
  <c r="R2467" i="1"/>
  <c r="T2466" i="1"/>
  <c r="P2467" i="1"/>
  <c r="Y2467" i="1"/>
  <c r="X2468" i="1" l="1"/>
  <c r="S2466" i="1"/>
  <c r="AB2467" i="1"/>
  <c r="AA2467" i="1"/>
  <c r="T2467" i="1"/>
  <c r="R2468" i="1"/>
  <c r="Y2468" i="1"/>
  <c r="P2468" i="1"/>
  <c r="W2467" i="1"/>
  <c r="Z2467" i="1"/>
  <c r="Q2467" i="1"/>
  <c r="S2467" i="1" s="1"/>
  <c r="L2469" i="1"/>
  <c r="M2469" i="1" s="1"/>
  <c r="N2469" i="1" s="1"/>
  <c r="O2469" i="1" s="1"/>
  <c r="U2466" i="1"/>
  <c r="V2466" i="1" s="1"/>
  <c r="Y2469" i="1" l="1"/>
  <c r="P2469" i="1"/>
  <c r="L2470" i="1"/>
  <c r="M2470" i="1" s="1"/>
  <c r="N2470" i="1" s="1"/>
  <c r="O2470" i="1" s="1"/>
  <c r="X2470" i="1" s="1"/>
  <c r="X2469" i="1"/>
  <c r="Q2468" i="1"/>
  <c r="W2468" i="1"/>
  <c r="Z2468" i="1"/>
  <c r="AA2468" i="1" s="1"/>
  <c r="AB2468" i="1" s="1"/>
  <c r="U2467" i="1"/>
  <c r="V2467" i="1" s="1"/>
  <c r="R2469" i="1"/>
  <c r="T2468" i="1"/>
  <c r="S2468" i="1"/>
  <c r="U2468" i="1" l="1"/>
  <c r="V2468" i="1" s="1"/>
  <c r="R2470" i="1"/>
  <c r="T2469" i="1"/>
  <c r="L2471" i="1"/>
  <c r="M2471" i="1" s="1"/>
  <c r="N2471" i="1" s="1"/>
  <c r="O2471" i="1" s="1"/>
  <c r="Z2469" i="1"/>
  <c r="Q2469" i="1"/>
  <c r="S2469" i="1" s="1"/>
  <c r="W2469" i="1"/>
  <c r="Y2470" i="1"/>
  <c r="P2470" i="1"/>
  <c r="AB2469" i="1"/>
  <c r="AA2469" i="1"/>
  <c r="P2471" i="1" l="1"/>
  <c r="Y2471" i="1"/>
  <c r="W2470" i="1"/>
  <c r="Q2470" i="1"/>
  <c r="Z2470" i="1" s="1"/>
  <c r="AA2470" i="1" s="1"/>
  <c r="AB2470" i="1" s="1"/>
  <c r="U2469" i="1"/>
  <c r="V2469" i="1" s="1"/>
  <c r="X2471" i="1"/>
  <c r="L2472" i="1"/>
  <c r="M2472" i="1" s="1"/>
  <c r="N2472" i="1" s="1"/>
  <c r="O2472" i="1" s="1"/>
  <c r="R2471" i="1"/>
  <c r="T2470" i="1"/>
  <c r="S2470" i="1" l="1"/>
  <c r="U2470" i="1" s="1"/>
  <c r="V2470" i="1" s="1"/>
  <c r="Y2472" i="1"/>
  <c r="P2472" i="1"/>
  <c r="L2473" i="1"/>
  <c r="M2473" i="1" s="1"/>
  <c r="N2473" i="1" s="1"/>
  <c r="O2473" i="1" s="1"/>
  <c r="AB2471" i="1"/>
  <c r="AA2471" i="1"/>
  <c r="T2471" i="1"/>
  <c r="R2472" i="1"/>
  <c r="X2472" i="1"/>
  <c r="W2471" i="1"/>
  <c r="Z2471" i="1"/>
  <c r="Q2471" i="1"/>
  <c r="S2471" i="1" s="1"/>
  <c r="X2473" i="1" l="1"/>
  <c r="U2471" i="1"/>
  <c r="V2471" i="1" s="1"/>
  <c r="L2474" i="1"/>
  <c r="M2474" i="1" s="1"/>
  <c r="N2474" i="1" s="1"/>
  <c r="O2474" i="1" s="1"/>
  <c r="R2473" i="1"/>
  <c r="T2472" i="1"/>
  <c r="Q2472" i="1"/>
  <c r="S2472" i="1" s="1"/>
  <c r="W2472" i="1"/>
  <c r="Z2472" i="1"/>
  <c r="Y2473" i="1"/>
  <c r="P2473" i="1"/>
  <c r="AB2472" i="1"/>
  <c r="AA2472" i="1"/>
  <c r="X2474" i="1" l="1"/>
  <c r="R2474" i="1"/>
  <c r="T2473" i="1"/>
  <c r="Z2473" i="1"/>
  <c r="Q2473" i="1"/>
  <c r="S2473" i="1" s="1"/>
  <c r="W2473" i="1"/>
  <c r="Y2474" i="1"/>
  <c r="P2474" i="1"/>
  <c r="AA2473" i="1"/>
  <c r="AB2473" i="1" s="1"/>
  <c r="L2475" i="1"/>
  <c r="M2475" i="1" s="1"/>
  <c r="N2475" i="1" s="1"/>
  <c r="O2475" i="1" s="1"/>
  <c r="U2472" i="1"/>
  <c r="V2472" i="1" s="1"/>
  <c r="U2473" i="1" l="1"/>
  <c r="V2473" i="1" s="1"/>
  <c r="P2475" i="1"/>
  <c r="Y2475" i="1"/>
  <c r="X2475" i="1"/>
  <c r="L2476" i="1"/>
  <c r="M2476" i="1" s="1"/>
  <c r="N2476" i="1" s="1"/>
  <c r="O2476" i="1" s="1"/>
  <c r="W2474" i="1"/>
  <c r="Q2474" i="1"/>
  <c r="Z2474" i="1" s="1"/>
  <c r="AA2474" i="1" s="1"/>
  <c r="AB2474" i="1" s="1"/>
  <c r="R2475" i="1"/>
  <c r="T2474" i="1"/>
  <c r="S2474" i="1" l="1"/>
  <c r="Y2476" i="1"/>
  <c r="P2476" i="1"/>
  <c r="R2476" i="1"/>
  <c r="L2477" i="1"/>
  <c r="M2477" i="1" s="1"/>
  <c r="N2477" i="1" s="1"/>
  <c r="O2477" i="1" s="1"/>
  <c r="AB2475" i="1"/>
  <c r="AA2475" i="1"/>
  <c r="U2474" i="1"/>
  <c r="V2474" i="1" s="1"/>
  <c r="X2476" i="1"/>
  <c r="T2475" i="1"/>
  <c r="W2475" i="1"/>
  <c r="Z2475" i="1"/>
  <c r="Q2475" i="1"/>
  <c r="S2475" i="1" s="1"/>
  <c r="X2477" i="1" l="1"/>
  <c r="R2477" i="1"/>
  <c r="T2476" i="1"/>
  <c r="U2475" i="1"/>
  <c r="V2475" i="1" s="1"/>
  <c r="Y2477" i="1"/>
  <c r="P2477" i="1"/>
  <c r="Q2476" i="1"/>
  <c r="S2476" i="1" s="1"/>
  <c r="W2476" i="1"/>
  <c r="Z2476" i="1"/>
  <c r="L2478" i="1"/>
  <c r="M2478" i="1" s="1"/>
  <c r="N2478" i="1" s="1"/>
  <c r="O2478" i="1" s="1"/>
  <c r="AA2476" i="1"/>
  <c r="AB2476" i="1" s="1"/>
  <c r="Y2478" i="1" l="1"/>
  <c r="P2478" i="1"/>
  <c r="L2479" i="1"/>
  <c r="M2479" i="1" s="1"/>
  <c r="N2479" i="1" s="1"/>
  <c r="O2479" i="1" s="1"/>
  <c r="X2478" i="1"/>
  <c r="Z2477" i="1"/>
  <c r="Q2477" i="1"/>
  <c r="S2477" i="1" s="1"/>
  <c r="W2477" i="1"/>
  <c r="U2476" i="1"/>
  <c r="V2476" i="1" s="1"/>
  <c r="AB2477" i="1"/>
  <c r="AA2477" i="1"/>
  <c r="R2478" i="1"/>
  <c r="T2477" i="1"/>
  <c r="P2479" i="1" l="1"/>
  <c r="Y2479" i="1"/>
  <c r="W2478" i="1"/>
  <c r="Z2478" i="1"/>
  <c r="Q2478" i="1"/>
  <c r="U2477" i="1"/>
  <c r="V2477" i="1" s="1"/>
  <c r="AA2478" i="1"/>
  <c r="AB2478" i="1"/>
  <c r="S2478" i="1"/>
  <c r="R2479" i="1"/>
  <c r="T2478" i="1"/>
  <c r="U2478" i="1" s="1"/>
  <c r="V2478" i="1" s="1"/>
  <c r="L2480" i="1"/>
  <c r="M2480" i="1" s="1"/>
  <c r="N2480" i="1" s="1"/>
  <c r="O2480" i="1" s="1"/>
  <c r="X2479" i="1"/>
  <c r="T2479" i="1" l="1"/>
  <c r="R2480" i="1"/>
  <c r="AB2479" i="1"/>
  <c r="AA2479" i="1"/>
  <c r="Y2480" i="1"/>
  <c r="P2480" i="1"/>
  <c r="X2480" i="1"/>
  <c r="L2481" i="1"/>
  <c r="M2481" i="1" s="1"/>
  <c r="N2481" i="1" s="1"/>
  <c r="O2481" i="1" s="1"/>
  <c r="X2481" i="1" s="1"/>
  <c r="W2479" i="1"/>
  <c r="Z2479" i="1"/>
  <c r="Q2479" i="1"/>
  <c r="S2479" i="1" s="1"/>
  <c r="Y2481" i="1" l="1"/>
  <c r="P2481" i="1"/>
  <c r="Q2480" i="1"/>
  <c r="S2480" i="1" s="1"/>
  <c r="W2480" i="1"/>
  <c r="Z2480" i="1"/>
  <c r="R2481" i="1"/>
  <c r="T2480" i="1"/>
  <c r="L2482" i="1"/>
  <c r="M2482" i="1" s="1"/>
  <c r="N2482" i="1" s="1"/>
  <c r="O2482" i="1" s="1"/>
  <c r="AB2480" i="1"/>
  <c r="AA2480" i="1"/>
  <c r="U2479" i="1"/>
  <c r="V2479" i="1" s="1"/>
  <c r="Y2482" i="1" l="1"/>
  <c r="P2482" i="1"/>
  <c r="U2480" i="1"/>
  <c r="V2480" i="1" s="1"/>
  <c r="R2482" i="1"/>
  <c r="T2481" i="1"/>
  <c r="X2482" i="1"/>
  <c r="L2483" i="1"/>
  <c r="M2483" i="1" s="1"/>
  <c r="N2483" i="1" s="1"/>
  <c r="O2483" i="1" s="1"/>
  <c r="Z2481" i="1"/>
  <c r="Q2481" i="1"/>
  <c r="S2481" i="1" s="1"/>
  <c r="W2481" i="1"/>
  <c r="AB2481" i="1"/>
  <c r="AA2481" i="1"/>
  <c r="W2482" i="1" l="1"/>
  <c r="Z2482" i="1"/>
  <c r="Q2482" i="1"/>
  <c r="L2484" i="1"/>
  <c r="M2484" i="1" s="1"/>
  <c r="N2484" i="1" s="1"/>
  <c r="O2484" i="1" s="1"/>
  <c r="U2481" i="1"/>
  <c r="V2481" i="1" s="1"/>
  <c r="AA2482" i="1"/>
  <c r="AB2482" i="1"/>
  <c r="P2483" i="1"/>
  <c r="Y2483" i="1"/>
  <c r="S2482" i="1"/>
  <c r="R2483" i="1"/>
  <c r="T2482" i="1"/>
  <c r="X2483" i="1"/>
  <c r="U2482" i="1" l="1"/>
  <c r="V2482" i="1" s="1"/>
  <c r="X2484" i="1"/>
  <c r="T2483" i="1"/>
  <c r="R2484" i="1"/>
  <c r="L2485" i="1"/>
  <c r="M2485" i="1" s="1"/>
  <c r="N2485" i="1" s="1"/>
  <c r="O2485" i="1" s="1"/>
  <c r="AB2483" i="1"/>
  <c r="AA2483" i="1"/>
  <c r="W2483" i="1"/>
  <c r="Z2483" i="1"/>
  <c r="Q2483" i="1"/>
  <c r="S2483" i="1" s="1"/>
  <c r="Y2484" i="1"/>
  <c r="P2484" i="1"/>
  <c r="Q2484" i="1" l="1"/>
  <c r="Z2484" i="1" s="1"/>
  <c r="AA2484" i="1" s="1"/>
  <c r="AB2484" i="1" s="1"/>
  <c r="W2484" i="1"/>
  <c r="L2486" i="1"/>
  <c r="M2486" i="1" s="1"/>
  <c r="N2486" i="1" s="1"/>
  <c r="O2486" i="1" s="1"/>
  <c r="R2485" i="1"/>
  <c r="T2484" i="1"/>
  <c r="X2485" i="1"/>
  <c r="Y2485" i="1"/>
  <c r="P2485" i="1"/>
  <c r="U2483" i="1"/>
  <c r="V2483" i="1" s="1"/>
  <c r="S2484" i="1" l="1"/>
  <c r="R2486" i="1"/>
  <c r="T2485" i="1"/>
  <c r="Y2486" i="1"/>
  <c r="P2486" i="1"/>
  <c r="L2487" i="1"/>
  <c r="M2487" i="1" s="1"/>
  <c r="N2487" i="1" s="1"/>
  <c r="O2487" i="1" s="1"/>
  <c r="X2487" i="1" s="1"/>
  <c r="X2486" i="1"/>
  <c r="Q2485" i="1"/>
  <c r="S2485" i="1" s="1"/>
  <c r="W2485" i="1"/>
  <c r="U2484" i="1"/>
  <c r="V2484" i="1" s="1"/>
  <c r="Z2485" i="1" l="1"/>
  <c r="AA2485" i="1" s="1"/>
  <c r="AB2485" i="1" s="1"/>
  <c r="W2486" i="1"/>
  <c r="Q2486" i="1"/>
  <c r="U2485" i="1"/>
  <c r="V2485" i="1" s="1"/>
  <c r="AA2486" i="1"/>
  <c r="AB2486" i="1"/>
  <c r="S2486" i="1"/>
  <c r="R2487" i="1"/>
  <c r="T2486" i="1"/>
  <c r="L2488" i="1"/>
  <c r="M2488" i="1" s="1"/>
  <c r="N2488" i="1" s="1"/>
  <c r="O2488" i="1" s="1"/>
  <c r="P2487" i="1"/>
  <c r="Y2487" i="1"/>
  <c r="Z2486" i="1" l="1"/>
  <c r="Z2487" i="1" s="1"/>
  <c r="U2486" i="1"/>
  <c r="V2486" i="1" s="1"/>
  <c r="W2487" i="1"/>
  <c r="Q2487" i="1"/>
  <c r="S2487" i="1" s="1"/>
  <c r="T2487" i="1"/>
  <c r="R2488" i="1"/>
  <c r="Y2488" i="1"/>
  <c r="P2488" i="1"/>
  <c r="AB2487" i="1"/>
  <c r="AA2487" i="1"/>
  <c r="L2489" i="1"/>
  <c r="M2489" i="1" s="1"/>
  <c r="N2489" i="1" s="1"/>
  <c r="O2489" i="1" s="1"/>
  <c r="X2488" i="1"/>
  <c r="L2490" i="1" l="1"/>
  <c r="M2490" i="1" s="1"/>
  <c r="N2490" i="1" s="1"/>
  <c r="O2490" i="1" s="1"/>
  <c r="Q2488" i="1"/>
  <c r="W2488" i="1"/>
  <c r="Z2488" i="1"/>
  <c r="U2487" i="1"/>
  <c r="V2487" i="1" s="1"/>
  <c r="AB2488" i="1"/>
  <c r="AA2488" i="1"/>
  <c r="R2489" i="1"/>
  <c r="T2488" i="1"/>
  <c r="S2488" i="1"/>
  <c r="Y2489" i="1"/>
  <c r="P2489" i="1"/>
  <c r="X2489" i="1"/>
  <c r="X2490" i="1" s="1"/>
  <c r="U2488" i="1" l="1"/>
  <c r="V2488" i="1" s="1"/>
  <c r="AB2489" i="1"/>
  <c r="AA2489" i="1"/>
  <c r="Y2490" i="1"/>
  <c r="P2490" i="1"/>
  <c r="Z2489" i="1"/>
  <c r="Q2489" i="1"/>
  <c r="W2489" i="1"/>
  <c r="R2490" i="1"/>
  <c r="T2489" i="1"/>
  <c r="S2489" i="1"/>
  <c r="L2491" i="1"/>
  <c r="M2491" i="1" s="1"/>
  <c r="N2491" i="1" s="1"/>
  <c r="O2491" i="1" s="1"/>
  <c r="U2489" i="1" l="1"/>
  <c r="V2489" i="1" s="1"/>
  <c r="AA2490" i="1"/>
  <c r="AB2490" i="1"/>
  <c r="P2491" i="1"/>
  <c r="Y2491" i="1"/>
  <c r="X2491" i="1"/>
  <c r="L2492" i="1"/>
  <c r="M2492" i="1" s="1"/>
  <c r="N2492" i="1" s="1"/>
  <c r="O2492" i="1" s="1"/>
  <c r="R2491" i="1"/>
  <c r="T2490" i="1"/>
  <c r="W2490" i="1"/>
  <c r="Z2490" i="1"/>
  <c r="Q2490" i="1"/>
  <c r="S2490" i="1" s="1"/>
  <c r="Y2492" i="1" l="1"/>
  <c r="P2492" i="1"/>
  <c r="X2492" i="1"/>
  <c r="U2490" i="1"/>
  <c r="V2490" i="1" s="1"/>
  <c r="L2493" i="1"/>
  <c r="M2493" i="1" s="1"/>
  <c r="N2493" i="1" s="1"/>
  <c r="O2493" i="1" s="1"/>
  <c r="W2491" i="1"/>
  <c r="Z2491" i="1"/>
  <c r="Q2491" i="1"/>
  <c r="S2491" i="1" s="1"/>
  <c r="T2491" i="1"/>
  <c r="R2492" i="1"/>
  <c r="AB2491" i="1"/>
  <c r="AA2491" i="1"/>
  <c r="U2491" i="1" l="1"/>
  <c r="V2491" i="1" s="1"/>
  <c r="Y2493" i="1"/>
  <c r="P2493" i="1"/>
  <c r="X2493" i="1"/>
  <c r="L2494" i="1"/>
  <c r="M2494" i="1" s="1"/>
  <c r="N2494" i="1" s="1"/>
  <c r="O2494" i="1" s="1"/>
  <c r="Q2492" i="1"/>
  <c r="S2492" i="1" s="1"/>
  <c r="W2492" i="1"/>
  <c r="Z2492" i="1"/>
  <c r="R2493" i="1"/>
  <c r="T2492" i="1"/>
  <c r="AB2492" i="1"/>
  <c r="AA2492" i="1"/>
  <c r="X2494" i="1" l="1"/>
  <c r="U2492" i="1"/>
  <c r="V2492" i="1" s="1"/>
  <c r="Y2494" i="1"/>
  <c r="P2494" i="1"/>
  <c r="Z2493" i="1"/>
  <c r="Q2493" i="1"/>
  <c r="W2493" i="1"/>
  <c r="R2494" i="1"/>
  <c r="T2493" i="1"/>
  <c r="S2493" i="1"/>
  <c r="L2495" i="1"/>
  <c r="M2495" i="1" s="1"/>
  <c r="N2495" i="1" s="1"/>
  <c r="O2495" i="1" s="1"/>
  <c r="AB2493" i="1"/>
  <c r="AA2493" i="1"/>
  <c r="P2495" i="1" l="1"/>
  <c r="Y2495" i="1"/>
  <c r="L2496" i="1"/>
  <c r="M2496" i="1" s="1"/>
  <c r="N2496" i="1" s="1"/>
  <c r="O2496" i="1" s="1"/>
  <c r="R2495" i="1"/>
  <c r="T2494" i="1"/>
  <c r="W2494" i="1"/>
  <c r="Z2494" i="1"/>
  <c r="Q2494" i="1"/>
  <c r="S2494" i="1" s="1"/>
  <c r="AA2494" i="1"/>
  <c r="AB2494" i="1"/>
  <c r="X2495" i="1"/>
  <c r="U2493" i="1"/>
  <c r="V2493" i="1" s="1"/>
  <c r="X2496" i="1" l="1"/>
  <c r="U2494" i="1"/>
  <c r="V2494" i="1" s="1"/>
  <c r="L2497" i="1"/>
  <c r="M2497" i="1" s="1"/>
  <c r="N2497" i="1" s="1"/>
  <c r="O2497" i="1" s="1"/>
  <c r="T2495" i="1"/>
  <c r="R2496" i="1"/>
  <c r="AB2495" i="1"/>
  <c r="AA2495" i="1"/>
  <c r="Y2496" i="1"/>
  <c r="P2496" i="1"/>
  <c r="W2495" i="1"/>
  <c r="Z2495" i="1"/>
  <c r="Q2495" i="1"/>
  <c r="S2495" i="1" s="1"/>
  <c r="X2497" i="1" l="1"/>
  <c r="U2495" i="1"/>
  <c r="V2495" i="1" s="1"/>
  <c r="R2497" i="1"/>
  <c r="Y2497" i="1"/>
  <c r="P2497" i="1"/>
  <c r="Q2496" i="1"/>
  <c r="Z2496" i="1" s="1"/>
  <c r="AA2496" i="1" s="1"/>
  <c r="AB2496" i="1" s="1"/>
  <c r="W2496" i="1"/>
  <c r="T2496" i="1"/>
  <c r="L2498" i="1"/>
  <c r="M2498" i="1" s="1"/>
  <c r="N2498" i="1" s="1"/>
  <c r="O2498" i="1" s="1"/>
  <c r="S2496" i="1" l="1"/>
  <c r="U2496" i="1" s="1"/>
  <c r="V2496" i="1" s="1"/>
  <c r="Y2498" i="1"/>
  <c r="P2498" i="1"/>
  <c r="Q2497" i="1"/>
  <c r="Z2497" i="1" s="1"/>
  <c r="AA2497" i="1" s="1"/>
  <c r="AB2497" i="1" s="1"/>
  <c r="W2497" i="1"/>
  <c r="L2499" i="1"/>
  <c r="M2499" i="1" s="1"/>
  <c r="N2499" i="1" s="1"/>
  <c r="O2499" i="1" s="1"/>
  <c r="R2498" i="1"/>
  <c r="T2497" i="1"/>
  <c r="S2497" i="1"/>
  <c r="X2498" i="1"/>
  <c r="U2497" i="1" l="1"/>
  <c r="V2497" i="1" s="1"/>
  <c r="L2500" i="1"/>
  <c r="M2500" i="1" s="1"/>
  <c r="N2500" i="1" s="1"/>
  <c r="O2500" i="1" s="1"/>
  <c r="P2499" i="1"/>
  <c r="Y2499" i="1"/>
  <c r="W2498" i="1"/>
  <c r="Z2498" i="1"/>
  <c r="Q2498" i="1"/>
  <c r="S2498" i="1" s="1"/>
  <c r="AA2498" i="1"/>
  <c r="AB2498" i="1"/>
  <c r="R2499" i="1"/>
  <c r="T2498" i="1"/>
  <c r="X2499" i="1"/>
  <c r="X2500" i="1" l="1"/>
  <c r="W2499" i="1"/>
  <c r="Q2499" i="1"/>
  <c r="S2499" i="1" s="1"/>
  <c r="T2499" i="1"/>
  <c r="R2500" i="1"/>
  <c r="Y2500" i="1"/>
  <c r="P2500" i="1"/>
  <c r="U2498" i="1"/>
  <c r="V2498" i="1" s="1"/>
  <c r="L2501" i="1"/>
  <c r="M2501" i="1" s="1"/>
  <c r="N2501" i="1" s="1"/>
  <c r="O2501" i="1" s="1"/>
  <c r="Y2501" i="1" l="1"/>
  <c r="P2501" i="1"/>
  <c r="Q2500" i="1"/>
  <c r="S2500" i="1" s="1"/>
  <c r="W2500" i="1"/>
  <c r="U2499" i="1"/>
  <c r="V2499" i="1" s="1"/>
  <c r="AB2500" i="1"/>
  <c r="AA2500" i="1"/>
  <c r="R2501" i="1"/>
  <c r="T2500" i="1"/>
  <c r="Z2499" i="1"/>
  <c r="AA2499" i="1" s="1"/>
  <c r="AB2499" i="1" s="1"/>
  <c r="L2502" i="1"/>
  <c r="M2502" i="1" s="1"/>
  <c r="N2502" i="1" s="1"/>
  <c r="O2502" i="1" s="1"/>
  <c r="X2501" i="1"/>
  <c r="X2502" i="1" l="1"/>
  <c r="U2500" i="1"/>
  <c r="V2500" i="1" s="1"/>
  <c r="Z2500" i="1"/>
  <c r="L2503" i="1"/>
  <c r="M2503" i="1" s="1"/>
  <c r="N2503" i="1" s="1"/>
  <c r="O2503" i="1" s="1"/>
  <c r="Y2502" i="1"/>
  <c r="P2502" i="1"/>
  <c r="Q2501" i="1"/>
  <c r="W2501" i="1"/>
  <c r="R2502" i="1"/>
  <c r="T2501" i="1"/>
  <c r="S2501" i="1"/>
  <c r="Z2501" i="1" l="1"/>
  <c r="AA2501" i="1" s="1"/>
  <c r="AB2501" i="1" s="1"/>
  <c r="X2503" i="1"/>
  <c r="U2501" i="1"/>
  <c r="V2501" i="1" s="1"/>
  <c r="L2504" i="1"/>
  <c r="M2504" i="1" s="1"/>
  <c r="N2504" i="1" s="1"/>
  <c r="O2504" i="1" s="1"/>
  <c r="R2503" i="1"/>
  <c r="T2502" i="1"/>
  <c r="W2502" i="1"/>
  <c r="Q2502" i="1"/>
  <c r="S2502" i="1" s="1"/>
  <c r="P2503" i="1"/>
  <c r="Y2503" i="1"/>
  <c r="Z2502" i="1" l="1"/>
  <c r="AA2502" i="1" s="1"/>
  <c r="AB2502" i="1" s="1"/>
  <c r="X2504" i="1"/>
  <c r="Y2504" i="1"/>
  <c r="P2504" i="1"/>
  <c r="W2503" i="1"/>
  <c r="Q2503" i="1"/>
  <c r="S2503" i="1" s="1"/>
  <c r="U2502" i="1"/>
  <c r="V2502" i="1" s="1"/>
  <c r="L2505" i="1"/>
  <c r="M2505" i="1" s="1"/>
  <c r="N2505" i="1" s="1"/>
  <c r="O2505" i="1" s="1"/>
  <c r="X2505" i="1" s="1"/>
  <c r="T2503" i="1"/>
  <c r="R2504" i="1"/>
  <c r="AB2503" i="1"/>
  <c r="AA2503" i="1"/>
  <c r="Z2503" i="1" l="1"/>
  <c r="R2505" i="1"/>
  <c r="T2504" i="1"/>
  <c r="L2506" i="1"/>
  <c r="M2506" i="1" s="1"/>
  <c r="N2506" i="1" s="1"/>
  <c r="O2506" i="1" s="1"/>
  <c r="U2503" i="1"/>
  <c r="V2503" i="1" s="1"/>
  <c r="Q2504" i="1"/>
  <c r="S2504" i="1" s="1"/>
  <c r="W2504" i="1"/>
  <c r="Z2504" i="1"/>
  <c r="Y2505" i="1"/>
  <c r="P2505" i="1"/>
  <c r="AA2504" i="1"/>
  <c r="AB2504" i="1" s="1"/>
  <c r="X2506" i="1" l="1"/>
  <c r="L2507" i="1"/>
  <c r="M2507" i="1" s="1"/>
  <c r="N2507" i="1" s="1"/>
  <c r="O2507" i="1" s="1"/>
  <c r="Z2505" i="1"/>
  <c r="Q2505" i="1"/>
  <c r="S2505" i="1" s="1"/>
  <c r="W2505" i="1"/>
  <c r="AB2505" i="1"/>
  <c r="AA2505" i="1"/>
  <c r="U2504" i="1"/>
  <c r="V2504" i="1" s="1"/>
  <c r="Y2506" i="1"/>
  <c r="P2506" i="1"/>
  <c r="R2506" i="1"/>
  <c r="T2505" i="1"/>
  <c r="R2507" i="1" l="1"/>
  <c r="T2506" i="1"/>
  <c r="W2506" i="1"/>
  <c r="Z2506" i="1"/>
  <c r="Q2506" i="1"/>
  <c r="S2506" i="1" s="1"/>
  <c r="AA2506" i="1"/>
  <c r="AB2506" i="1"/>
  <c r="L2508" i="1"/>
  <c r="M2508" i="1" s="1"/>
  <c r="N2508" i="1" s="1"/>
  <c r="O2508" i="1" s="1"/>
  <c r="X2508" i="1" s="1"/>
  <c r="U2505" i="1"/>
  <c r="V2505" i="1" s="1"/>
  <c r="X2507" i="1"/>
  <c r="P2507" i="1"/>
  <c r="Y2507" i="1"/>
  <c r="U2506" i="1" l="1"/>
  <c r="V2506" i="1" s="1"/>
  <c r="AB2507" i="1"/>
  <c r="AA2507" i="1"/>
  <c r="T2507" i="1"/>
  <c r="R2508" i="1"/>
  <c r="Y2508" i="1"/>
  <c r="P2508" i="1"/>
  <c r="W2507" i="1"/>
  <c r="Z2507" i="1"/>
  <c r="Q2507" i="1"/>
  <c r="S2507" i="1" s="1"/>
  <c r="L2509" i="1"/>
  <c r="M2509" i="1" s="1"/>
  <c r="N2509" i="1" s="1"/>
  <c r="O2509" i="1" s="1"/>
  <c r="Q2508" i="1" l="1"/>
  <c r="W2508" i="1"/>
  <c r="Z2508" i="1"/>
  <c r="U2507" i="1"/>
  <c r="V2507" i="1" s="1"/>
  <c r="AB2508" i="1"/>
  <c r="AA2508" i="1"/>
  <c r="R2509" i="1"/>
  <c r="T2508" i="1"/>
  <c r="S2508" i="1"/>
  <c r="Y2509" i="1"/>
  <c r="P2509" i="1"/>
  <c r="L2510" i="1"/>
  <c r="M2510" i="1" s="1"/>
  <c r="N2510" i="1" s="1"/>
  <c r="O2510" i="1" s="1"/>
  <c r="X2510" i="1" s="1"/>
  <c r="X2509" i="1"/>
  <c r="U2508" i="1" l="1"/>
  <c r="V2508" i="1" s="1"/>
  <c r="Z2509" i="1"/>
  <c r="Q2509" i="1"/>
  <c r="W2509" i="1"/>
  <c r="R2510" i="1"/>
  <c r="T2509" i="1"/>
  <c r="S2509" i="1"/>
  <c r="AB2509" i="1"/>
  <c r="AA2509" i="1"/>
  <c r="Y2510" i="1"/>
  <c r="P2510" i="1"/>
  <c r="L2511" i="1"/>
  <c r="M2511" i="1" s="1"/>
  <c r="N2511" i="1" s="1"/>
  <c r="O2511" i="1" s="1"/>
  <c r="R2511" i="1" l="1"/>
  <c r="T2510" i="1"/>
  <c r="AA2510" i="1"/>
  <c r="AB2510" i="1"/>
  <c r="P2511" i="1"/>
  <c r="Y2511" i="1"/>
  <c r="W2510" i="1"/>
  <c r="Z2510" i="1"/>
  <c r="Q2510" i="1"/>
  <c r="S2510" i="1" s="1"/>
  <c r="L2512" i="1"/>
  <c r="M2512" i="1" s="1"/>
  <c r="N2512" i="1" s="1"/>
  <c r="O2512" i="1" s="1"/>
  <c r="X2512" i="1" s="1"/>
  <c r="X2511" i="1"/>
  <c r="U2509" i="1"/>
  <c r="V2509" i="1" s="1"/>
  <c r="L2513" i="1" l="1"/>
  <c r="M2513" i="1" s="1"/>
  <c r="N2513" i="1" s="1"/>
  <c r="O2513" i="1" s="1"/>
  <c r="AB2511" i="1"/>
  <c r="AA2511" i="1"/>
  <c r="U2510" i="1"/>
  <c r="V2510" i="1" s="1"/>
  <c r="W2511" i="1"/>
  <c r="Z2511" i="1"/>
  <c r="Q2511" i="1"/>
  <c r="S2511" i="1" s="1"/>
  <c r="T2511" i="1"/>
  <c r="R2512" i="1"/>
  <c r="Y2512" i="1"/>
  <c r="P2512" i="1"/>
  <c r="X2513" i="1" s="1"/>
  <c r="AB2512" i="1" l="1"/>
  <c r="AA2512" i="1"/>
  <c r="R2513" i="1"/>
  <c r="T2512" i="1"/>
  <c r="Y2513" i="1"/>
  <c r="P2513" i="1"/>
  <c r="Q2512" i="1"/>
  <c r="S2512" i="1" s="1"/>
  <c r="W2512" i="1"/>
  <c r="Z2512" i="1"/>
  <c r="U2511" i="1"/>
  <c r="V2511" i="1" s="1"/>
  <c r="L2514" i="1"/>
  <c r="M2514" i="1" s="1"/>
  <c r="N2514" i="1" s="1"/>
  <c r="O2514" i="1" s="1"/>
  <c r="Y2514" i="1" l="1"/>
  <c r="P2514" i="1"/>
  <c r="X2514" i="1"/>
  <c r="U2512" i="1"/>
  <c r="V2512" i="1" s="1"/>
  <c r="Z2513" i="1"/>
  <c r="Q2513" i="1"/>
  <c r="W2513" i="1"/>
  <c r="R2514" i="1"/>
  <c r="T2513" i="1"/>
  <c r="S2513" i="1"/>
  <c r="AB2513" i="1"/>
  <c r="AA2513" i="1"/>
  <c r="L2515" i="1"/>
  <c r="M2515" i="1" s="1"/>
  <c r="N2515" i="1" s="1"/>
  <c r="O2515" i="1" s="1"/>
  <c r="U2513" i="1" l="1"/>
  <c r="V2513" i="1" s="1"/>
  <c r="P2515" i="1"/>
  <c r="Y2515" i="1"/>
  <c r="L2516" i="1"/>
  <c r="M2516" i="1" s="1"/>
  <c r="N2516" i="1" s="1"/>
  <c r="O2516" i="1" s="1"/>
  <c r="W2514" i="1"/>
  <c r="Z2514" i="1"/>
  <c r="Q2514" i="1"/>
  <c r="S2514" i="1" s="1"/>
  <c r="AA2514" i="1"/>
  <c r="AB2514" i="1"/>
  <c r="R2515" i="1"/>
  <c r="T2514" i="1"/>
  <c r="X2515" i="1"/>
  <c r="X2516" i="1" l="1"/>
  <c r="T2515" i="1"/>
  <c r="R2516" i="1"/>
  <c r="L2517" i="1"/>
  <c r="M2517" i="1" s="1"/>
  <c r="N2517" i="1" s="1"/>
  <c r="O2517" i="1" s="1"/>
  <c r="X2517" i="1" s="1"/>
  <c r="AB2515" i="1"/>
  <c r="AA2515" i="1"/>
  <c r="U2514" i="1"/>
  <c r="V2514" i="1" s="1"/>
  <c r="Y2516" i="1"/>
  <c r="P2516" i="1"/>
  <c r="W2515" i="1"/>
  <c r="Z2515" i="1"/>
  <c r="Q2515" i="1"/>
  <c r="S2515" i="1" s="1"/>
  <c r="L2518" i="1" l="1"/>
  <c r="M2518" i="1" s="1"/>
  <c r="N2518" i="1" s="1"/>
  <c r="O2518" i="1" s="1"/>
  <c r="R2517" i="1"/>
  <c r="T2516" i="1"/>
  <c r="Q2516" i="1"/>
  <c r="S2516" i="1" s="1"/>
  <c r="W2516" i="1"/>
  <c r="Z2516" i="1"/>
  <c r="AB2516" i="1"/>
  <c r="AA2516" i="1"/>
  <c r="Y2517" i="1"/>
  <c r="P2517" i="1"/>
  <c r="U2515" i="1"/>
  <c r="V2515" i="1" s="1"/>
  <c r="Z2517" i="1" l="1"/>
  <c r="Q2517" i="1"/>
  <c r="W2517" i="1"/>
  <c r="U2516" i="1"/>
  <c r="V2516" i="1" s="1"/>
  <c r="R2518" i="1"/>
  <c r="T2517" i="1"/>
  <c r="S2517" i="1"/>
  <c r="AB2517" i="1"/>
  <c r="AA2517" i="1"/>
  <c r="Y2518" i="1"/>
  <c r="P2518" i="1"/>
  <c r="X2518" i="1"/>
  <c r="L2519" i="1"/>
  <c r="M2519" i="1" s="1"/>
  <c r="N2519" i="1" s="1"/>
  <c r="O2519" i="1" s="1"/>
  <c r="L2520" i="1" l="1"/>
  <c r="M2520" i="1" s="1"/>
  <c r="N2520" i="1" s="1"/>
  <c r="O2520" i="1" s="1"/>
  <c r="W2518" i="1"/>
  <c r="Z2518" i="1"/>
  <c r="Q2518" i="1"/>
  <c r="AA2518" i="1"/>
  <c r="AB2518" i="1"/>
  <c r="P2519" i="1"/>
  <c r="R2519" i="1"/>
  <c r="Y2519" i="1"/>
  <c r="X2519" i="1"/>
  <c r="U2517" i="1"/>
  <c r="V2517" i="1" s="1"/>
  <c r="S2518" i="1"/>
  <c r="T2518" i="1"/>
  <c r="U2518" i="1" l="1"/>
  <c r="V2518" i="1" s="1"/>
  <c r="T2519" i="1"/>
  <c r="R2520" i="1"/>
  <c r="W2519" i="1"/>
  <c r="Z2519" i="1"/>
  <c r="Q2519" i="1"/>
  <c r="S2519" i="1" s="1"/>
  <c r="AB2519" i="1"/>
  <c r="AA2519" i="1"/>
  <c r="Y2520" i="1"/>
  <c r="P2520" i="1"/>
  <c r="X2520" i="1"/>
  <c r="L2521" i="1"/>
  <c r="M2521" i="1" s="1"/>
  <c r="N2521" i="1" s="1"/>
  <c r="O2521" i="1" s="1"/>
  <c r="X2521" i="1" s="1"/>
  <c r="R2521" i="1" l="1"/>
  <c r="T2520" i="1"/>
  <c r="Q2520" i="1"/>
  <c r="Z2520" i="1" s="1"/>
  <c r="AA2520" i="1" s="1"/>
  <c r="AB2520" i="1" s="1"/>
  <c r="W2520" i="1"/>
  <c r="Y2521" i="1"/>
  <c r="P2521" i="1"/>
  <c r="L2522" i="1"/>
  <c r="M2522" i="1" s="1"/>
  <c r="N2522" i="1" s="1"/>
  <c r="O2522" i="1" s="1"/>
  <c r="U2519" i="1"/>
  <c r="V2519" i="1" s="1"/>
  <c r="S2520" i="1" l="1"/>
  <c r="U2520" i="1" s="1"/>
  <c r="V2520" i="1" s="1"/>
  <c r="Z2521" i="1"/>
  <c r="Q2521" i="1"/>
  <c r="S2521" i="1" s="1"/>
  <c r="W2521" i="1"/>
  <c r="Y2522" i="1"/>
  <c r="P2522" i="1"/>
  <c r="AB2521" i="1"/>
  <c r="AA2521" i="1"/>
  <c r="L2523" i="1"/>
  <c r="M2523" i="1" s="1"/>
  <c r="N2523" i="1" s="1"/>
  <c r="O2523" i="1" s="1"/>
  <c r="X2523" i="1" s="1"/>
  <c r="X2522" i="1"/>
  <c r="R2522" i="1"/>
  <c r="T2521" i="1"/>
  <c r="U2521" i="1" l="1"/>
  <c r="V2521" i="1" s="1"/>
  <c r="R2523" i="1"/>
  <c r="T2522" i="1"/>
  <c r="L2524" i="1"/>
  <c r="M2524" i="1" s="1"/>
  <c r="N2524" i="1" s="1"/>
  <c r="O2524" i="1" s="1"/>
  <c r="W2522" i="1"/>
  <c r="Z2522" i="1"/>
  <c r="Q2522" i="1"/>
  <c r="S2522" i="1" s="1"/>
  <c r="P2523" i="1"/>
  <c r="X2524" i="1" s="1"/>
  <c r="Y2523" i="1"/>
  <c r="AA2522" i="1"/>
  <c r="AB2522" i="1"/>
  <c r="L2525" i="1" l="1"/>
  <c r="M2525" i="1" s="1"/>
  <c r="N2525" i="1" s="1"/>
  <c r="O2525" i="1" s="1"/>
  <c r="AB2523" i="1"/>
  <c r="AA2523" i="1"/>
  <c r="U2522" i="1"/>
  <c r="V2522" i="1" s="1"/>
  <c r="T2523" i="1"/>
  <c r="R2524" i="1"/>
  <c r="W2523" i="1"/>
  <c r="Z2523" i="1"/>
  <c r="Q2523" i="1"/>
  <c r="S2523" i="1" s="1"/>
  <c r="Y2524" i="1"/>
  <c r="P2524" i="1"/>
  <c r="X2525" i="1" s="1"/>
  <c r="R2525" i="1" l="1"/>
  <c r="T2524" i="1"/>
  <c r="AB2524" i="1"/>
  <c r="AA2524" i="1"/>
  <c r="U2523" i="1"/>
  <c r="V2523" i="1" s="1"/>
  <c r="Y2525" i="1"/>
  <c r="P2525" i="1"/>
  <c r="Q2524" i="1"/>
  <c r="S2524" i="1" s="1"/>
  <c r="W2524" i="1"/>
  <c r="Z2524" i="1"/>
  <c r="L2526" i="1"/>
  <c r="M2526" i="1" s="1"/>
  <c r="N2526" i="1" s="1"/>
  <c r="O2526" i="1" s="1"/>
  <c r="Z2525" i="1" l="1"/>
  <c r="Q2525" i="1"/>
  <c r="W2525" i="1"/>
  <c r="AB2525" i="1"/>
  <c r="AA2525" i="1"/>
  <c r="Y2526" i="1"/>
  <c r="P2526" i="1"/>
  <c r="U2524" i="1"/>
  <c r="V2524" i="1" s="1"/>
  <c r="L2527" i="1"/>
  <c r="M2527" i="1" s="1"/>
  <c r="N2527" i="1" s="1"/>
  <c r="O2527" i="1" s="1"/>
  <c r="X2526" i="1"/>
  <c r="R2526" i="1"/>
  <c r="T2525" i="1"/>
  <c r="S2525" i="1"/>
  <c r="U2525" i="1" l="1"/>
  <c r="V2525" i="1" s="1"/>
  <c r="W2526" i="1"/>
  <c r="Z2526" i="1"/>
  <c r="Q2526" i="1"/>
  <c r="L2528" i="1"/>
  <c r="M2528" i="1" s="1"/>
  <c r="N2528" i="1" s="1"/>
  <c r="O2528" i="1" s="1"/>
  <c r="AA2526" i="1"/>
  <c r="AB2526" i="1"/>
  <c r="P2527" i="1"/>
  <c r="Y2527" i="1"/>
  <c r="X2527" i="1"/>
  <c r="S2526" i="1"/>
  <c r="R2527" i="1"/>
  <c r="T2526" i="1"/>
  <c r="U2526" i="1" l="1"/>
  <c r="V2526" i="1" s="1"/>
  <c r="AB2527" i="1"/>
  <c r="AA2527" i="1"/>
  <c r="Y2528" i="1"/>
  <c r="P2528" i="1"/>
  <c r="T2527" i="1"/>
  <c r="R2528" i="1"/>
  <c r="X2528" i="1"/>
  <c r="W2527" i="1"/>
  <c r="Z2527" i="1"/>
  <c r="Q2527" i="1"/>
  <c r="S2527" i="1" s="1"/>
  <c r="L2529" i="1"/>
  <c r="M2529" i="1" s="1"/>
  <c r="N2529" i="1" s="1"/>
  <c r="O2529" i="1" s="1"/>
  <c r="Y2529" i="1" l="1"/>
  <c r="P2529" i="1"/>
  <c r="R2529" i="1"/>
  <c r="T2528" i="1"/>
  <c r="Q2528" i="1"/>
  <c r="S2528" i="1" s="1"/>
  <c r="W2528" i="1"/>
  <c r="Z2528" i="1"/>
  <c r="AB2528" i="1"/>
  <c r="AA2528" i="1"/>
  <c r="U2527" i="1"/>
  <c r="V2527" i="1" s="1"/>
  <c r="L2530" i="1"/>
  <c r="M2530" i="1" s="1"/>
  <c r="N2530" i="1" s="1"/>
  <c r="O2530" i="1" s="1"/>
  <c r="X2530" i="1" s="1"/>
  <c r="X2529" i="1"/>
  <c r="R2530" i="1" l="1"/>
  <c r="T2529" i="1"/>
  <c r="Z2529" i="1"/>
  <c r="Q2529" i="1"/>
  <c r="S2529" i="1" s="1"/>
  <c r="W2529" i="1"/>
  <c r="Y2530" i="1"/>
  <c r="P2530" i="1"/>
  <c r="L2531" i="1"/>
  <c r="M2531" i="1" s="1"/>
  <c r="N2531" i="1" s="1"/>
  <c r="O2531" i="1" s="1"/>
  <c r="X2531" i="1" s="1"/>
  <c r="U2528" i="1"/>
  <c r="V2528" i="1" s="1"/>
  <c r="AB2529" i="1"/>
  <c r="AA2529" i="1"/>
  <c r="AA2530" i="1" l="1"/>
  <c r="AB2530" i="1"/>
  <c r="L2532" i="1"/>
  <c r="M2532" i="1" s="1"/>
  <c r="N2532" i="1" s="1"/>
  <c r="O2532" i="1" s="1"/>
  <c r="P2531" i="1"/>
  <c r="Y2531" i="1"/>
  <c r="U2529" i="1"/>
  <c r="V2529" i="1" s="1"/>
  <c r="W2530" i="1"/>
  <c r="Z2530" i="1"/>
  <c r="Q2530" i="1"/>
  <c r="S2530" i="1" s="1"/>
  <c r="R2531" i="1"/>
  <c r="T2530" i="1"/>
  <c r="X2532" i="1" l="1"/>
  <c r="U2530" i="1"/>
  <c r="V2530" i="1" s="1"/>
  <c r="Y2532" i="1"/>
  <c r="P2532" i="1"/>
  <c r="AB2531" i="1"/>
  <c r="AA2531" i="1"/>
  <c r="L2533" i="1"/>
  <c r="M2533" i="1" s="1"/>
  <c r="N2533" i="1" s="1"/>
  <c r="O2533" i="1" s="1"/>
  <c r="T2531" i="1"/>
  <c r="R2532" i="1"/>
  <c r="W2531" i="1"/>
  <c r="Z2531" i="1"/>
  <c r="Q2531" i="1"/>
  <c r="S2531" i="1" s="1"/>
  <c r="U2531" i="1" l="1"/>
  <c r="V2531" i="1" s="1"/>
  <c r="Y2533" i="1"/>
  <c r="P2533" i="1"/>
  <c r="X2533" i="1"/>
  <c r="R2533" i="1"/>
  <c r="T2532" i="1"/>
  <c r="L2534" i="1"/>
  <c r="M2534" i="1" s="1"/>
  <c r="N2534" i="1" s="1"/>
  <c r="O2534" i="1" s="1"/>
  <c r="X2534" i="1" s="1"/>
  <c r="Q2532" i="1"/>
  <c r="S2532" i="1" s="1"/>
  <c r="W2532" i="1"/>
  <c r="Z2532" i="1"/>
  <c r="AB2532" i="1"/>
  <c r="AA2532" i="1"/>
  <c r="Y2534" i="1" l="1"/>
  <c r="P2534" i="1"/>
  <c r="U2532" i="1"/>
  <c r="V2532" i="1" s="1"/>
  <c r="Z2533" i="1"/>
  <c r="Q2533" i="1"/>
  <c r="W2533" i="1"/>
  <c r="R2534" i="1"/>
  <c r="T2533" i="1"/>
  <c r="S2533" i="1"/>
  <c r="AB2533" i="1"/>
  <c r="AA2533" i="1"/>
  <c r="L2535" i="1"/>
  <c r="M2535" i="1" s="1"/>
  <c r="N2535" i="1" s="1"/>
  <c r="O2535" i="1" s="1"/>
  <c r="R2535" i="1" l="1"/>
  <c r="T2534" i="1"/>
  <c r="W2534" i="1"/>
  <c r="Z2534" i="1"/>
  <c r="Q2534" i="1"/>
  <c r="S2534" i="1" s="1"/>
  <c r="AA2534" i="1"/>
  <c r="AB2534" i="1"/>
  <c r="L2536" i="1"/>
  <c r="M2536" i="1" s="1"/>
  <c r="N2536" i="1" s="1"/>
  <c r="O2536" i="1" s="1"/>
  <c r="P2535" i="1"/>
  <c r="Y2535" i="1"/>
  <c r="U2533" i="1"/>
  <c r="V2533" i="1" s="1"/>
  <c r="X2535" i="1"/>
  <c r="X2536" i="1" l="1"/>
  <c r="Y2536" i="1"/>
  <c r="P2536" i="1"/>
  <c r="T2535" i="1"/>
  <c r="R2536" i="1"/>
  <c r="W2535" i="1"/>
  <c r="Z2535" i="1"/>
  <c r="Q2535" i="1"/>
  <c r="S2535" i="1" s="1"/>
  <c r="U2534" i="1"/>
  <c r="V2534" i="1" s="1"/>
  <c r="AB2535" i="1"/>
  <c r="AA2535" i="1"/>
  <c r="L2537" i="1"/>
  <c r="M2537" i="1" s="1"/>
  <c r="N2537" i="1" s="1"/>
  <c r="O2537" i="1" s="1"/>
  <c r="X2537" i="1" s="1"/>
  <c r="Y2537" i="1" l="1"/>
  <c r="P2537" i="1"/>
  <c r="R2537" i="1"/>
  <c r="T2536" i="1"/>
  <c r="Q2536" i="1"/>
  <c r="S2536" i="1" s="1"/>
  <c r="W2536" i="1"/>
  <c r="Z2536" i="1"/>
  <c r="U2535" i="1"/>
  <c r="V2535" i="1" s="1"/>
  <c r="L2538" i="1"/>
  <c r="M2538" i="1" s="1"/>
  <c r="N2538" i="1" s="1"/>
  <c r="O2538" i="1" s="1"/>
  <c r="X2538" i="1" s="1"/>
  <c r="AB2536" i="1"/>
  <c r="AA2536" i="1"/>
  <c r="R2538" i="1" l="1"/>
  <c r="T2537" i="1"/>
  <c r="L2539" i="1"/>
  <c r="M2539" i="1" s="1"/>
  <c r="N2539" i="1" s="1"/>
  <c r="O2539" i="1" s="1"/>
  <c r="Y2538" i="1"/>
  <c r="P2538" i="1"/>
  <c r="Q2537" i="1"/>
  <c r="S2537" i="1" s="1"/>
  <c r="W2537" i="1"/>
  <c r="U2536" i="1"/>
  <c r="V2536" i="1" s="1"/>
  <c r="Z2537" i="1" l="1"/>
  <c r="AA2537" i="1" s="1"/>
  <c r="AB2537" i="1" s="1"/>
  <c r="P2539" i="1"/>
  <c r="Y2539" i="1"/>
  <c r="AA2538" i="1"/>
  <c r="AB2538" i="1"/>
  <c r="W2538" i="1"/>
  <c r="Z2538" i="1"/>
  <c r="Q2538" i="1"/>
  <c r="S2538" i="1" s="1"/>
  <c r="X2539" i="1"/>
  <c r="U2537" i="1"/>
  <c r="V2537" i="1" s="1"/>
  <c r="L2540" i="1"/>
  <c r="M2540" i="1" s="1"/>
  <c r="N2540" i="1" s="1"/>
  <c r="O2540" i="1" s="1"/>
  <c r="R2539" i="1"/>
  <c r="T2538" i="1"/>
  <c r="Y2540" i="1" l="1"/>
  <c r="P2540" i="1"/>
  <c r="U2538" i="1"/>
  <c r="V2538" i="1" s="1"/>
  <c r="L2541" i="1"/>
  <c r="M2541" i="1" s="1"/>
  <c r="N2541" i="1" s="1"/>
  <c r="O2541" i="1" s="1"/>
  <c r="X2541" i="1" s="1"/>
  <c r="AB2539" i="1"/>
  <c r="AA2539" i="1"/>
  <c r="T2539" i="1"/>
  <c r="R2540" i="1"/>
  <c r="X2540" i="1"/>
  <c r="W2539" i="1"/>
  <c r="Z2539" i="1"/>
  <c r="Q2539" i="1"/>
  <c r="S2539" i="1" s="1"/>
  <c r="T2540" i="1" l="1"/>
  <c r="R2541" i="1"/>
  <c r="Y2541" i="1"/>
  <c r="P2541" i="1"/>
  <c r="Q2540" i="1"/>
  <c r="S2540" i="1" s="1"/>
  <c r="W2540" i="1"/>
  <c r="Z2540" i="1"/>
  <c r="U2539" i="1"/>
  <c r="V2539" i="1" s="1"/>
  <c r="L2542" i="1"/>
  <c r="M2542" i="1" s="1"/>
  <c r="N2542" i="1" s="1"/>
  <c r="O2542" i="1" s="1"/>
  <c r="AA2540" i="1"/>
  <c r="AB2540" i="1" s="1"/>
  <c r="L2543" i="1" l="1"/>
  <c r="M2543" i="1" s="1"/>
  <c r="N2543" i="1" s="1"/>
  <c r="O2543" i="1" s="1"/>
  <c r="R2542" i="1"/>
  <c r="T2541" i="1"/>
  <c r="Y2542" i="1"/>
  <c r="P2542" i="1"/>
  <c r="X2542" i="1"/>
  <c r="Q2541" i="1"/>
  <c r="S2541" i="1" s="1"/>
  <c r="W2541" i="1"/>
  <c r="U2540" i="1"/>
  <c r="V2540" i="1" s="1"/>
  <c r="Z2541" i="1" l="1"/>
  <c r="AA2541" i="1" s="1"/>
  <c r="AB2541" i="1" s="1"/>
  <c r="X2543" i="1"/>
  <c r="L2544" i="1"/>
  <c r="M2544" i="1" s="1"/>
  <c r="N2544" i="1" s="1"/>
  <c r="O2544" i="1" s="1"/>
  <c r="P2543" i="1"/>
  <c r="Y2543" i="1"/>
  <c r="U2541" i="1"/>
  <c r="V2541" i="1" s="1"/>
  <c r="W2542" i="1"/>
  <c r="Q2542" i="1"/>
  <c r="S2542" i="1" s="1"/>
  <c r="R2543" i="1"/>
  <c r="T2542" i="1"/>
  <c r="Z2542" i="1" l="1"/>
  <c r="AA2542" i="1" s="1"/>
  <c r="AB2542" i="1" s="1"/>
  <c r="X2544" i="1"/>
  <c r="W2543" i="1"/>
  <c r="Q2543" i="1"/>
  <c r="S2543" i="1" s="1"/>
  <c r="U2542" i="1"/>
  <c r="V2542" i="1" s="1"/>
  <c r="Y2544" i="1"/>
  <c r="P2544" i="1"/>
  <c r="T2543" i="1"/>
  <c r="R2544" i="1"/>
  <c r="L2545" i="1"/>
  <c r="M2545" i="1" s="1"/>
  <c r="N2545" i="1" s="1"/>
  <c r="O2545" i="1" s="1"/>
  <c r="X2545" i="1" s="1"/>
  <c r="Z2543" i="1" l="1"/>
  <c r="AA2543" i="1" s="1"/>
  <c r="AB2543" i="1" s="1"/>
  <c r="U2543" i="1"/>
  <c r="V2543" i="1" s="1"/>
  <c r="Y2545" i="1"/>
  <c r="P2545" i="1"/>
  <c r="R2545" i="1"/>
  <c r="T2544" i="1"/>
  <c r="Q2544" i="1"/>
  <c r="S2544" i="1" s="1"/>
  <c r="W2544" i="1"/>
  <c r="Z2544" i="1"/>
  <c r="L2546" i="1"/>
  <c r="M2546" i="1" s="1"/>
  <c r="N2546" i="1" s="1"/>
  <c r="O2546" i="1" s="1"/>
  <c r="AB2544" i="1"/>
  <c r="AA2544" i="1"/>
  <c r="Y2546" i="1" l="1"/>
  <c r="P2546" i="1"/>
  <c r="X2546" i="1"/>
  <c r="L2547" i="1"/>
  <c r="M2547" i="1" s="1"/>
  <c r="N2547" i="1" s="1"/>
  <c r="O2547" i="1" s="1"/>
  <c r="Q2545" i="1"/>
  <c r="Z2545" i="1" s="1"/>
  <c r="AA2545" i="1" s="1"/>
  <c r="AB2545" i="1" s="1"/>
  <c r="W2545" i="1"/>
  <c r="R2546" i="1"/>
  <c r="T2545" i="1"/>
  <c r="S2545" i="1"/>
  <c r="U2544" i="1"/>
  <c r="V2544" i="1" s="1"/>
  <c r="U2545" i="1" l="1"/>
  <c r="V2545" i="1" s="1"/>
  <c r="W2546" i="1"/>
  <c r="Z2546" i="1"/>
  <c r="Q2546" i="1"/>
  <c r="S2546" i="1" s="1"/>
  <c r="R2547" i="1"/>
  <c r="T2546" i="1"/>
  <c r="L2548" i="1"/>
  <c r="M2548" i="1" s="1"/>
  <c r="N2548" i="1" s="1"/>
  <c r="O2548" i="1" s="1"/>
  <c r="AA2546" i="1"/>
  <c r="AB2546" i="1"/>
  <c r="P2547" i="1"/>
  <c r="Y2547" i="1"/>
  <c r="X2547" i="1"/>
  <c r="W2547" i="1" l="1"/>
  <c r="Z2547" i="1"/>
  <c r="Q2547" i="1"/>
  <c r="S2547" i="1" s="1"/>
  <c r="U2546" i="1"/>
  <c r="V2546" i="1" s="1"/>
  <c r="L2549" i="1"/>
  <c r="M2549" i="1" s="1"/>
  <c r="N2549" i="1" s="1"/>
  <c r="O2549" i="1" s="1"/>
  <c r="AB2547" i="1"/>
  <c r="AA2547" i="1"/>
  <c r="T2547" i="1"/>
  <c r="R2548" i="1"/>
  <c r="X2548" i="1"/>
  <c r="X2549" i="1" s="1"/>
  <c r="Y2548" i="1"/>
  <c r="P2548" i="1"/>
  <c r="R2549" i="1" l="1"/>
  <c r="T2548" i="1"/>
  <c r="Q2548" i="1"/>
  <c r="S2548" i="1" s="1"/>
  <c r="W2548" i="1"/>
  <c r="Z2548" i="1"/>
  <c r="Y2549" i="1"/>
  <c r="P2549" i="1"/>
  <c r="AB2548" i="1"/>
  <c r="AA2548" i="1"/>
  <c r="U2547" i="1"/>
  <c r="V2547" i="1" s="1"/>
  <c r="L2550" i="1"/>
  <c r="M2550" i="1" s="1"/>
  <c r="N2550" i="1" s="1"/>
  <c r="O2550" i="1" s="1"/>
  <c r="Z2549" i="1" l="1"/>
  <c r="Q2549" i="1"/>
  <c r="W2549" i="1"/>
  <c r="Y2550" i="1"/>
  <c r="P2550" i="1"/>
  <c r="U2548" i="1"/>
  <c r="V2548" i="1" s="1"/>
  <c r="AB2549" i="1"/>
  <c r="AA2549" i="1"/>
  <c r="L2551" i="1"/>
  <c r="M2551" i="1" s="1"/>
  <c r="N2551" i="1" s="1"/>
  <c r="O2551" i="1" s="1"/>
  <c r="X2550" i="1"/>
  <c r="R2550" i="1"/>
  <c r="T2549" i="1"/>
  <c r="S2549" i="1"/>
  <c r="X2551" i="1" l="1"/>
  <c r="R2551" i="1"/>
  <c r="T2550" i="1"/>
  <c r="L2552" i="1"/>
  <c r="M2552" i="1" s="1"/>
  <c r="N2552" i="1" s="1"/>
  <c r="O2552" i="1" s="1"/>
  <c r="U2549" i="1"/>
  <c r="V2549" i="1" s="1"/>
  <c r="P2551" i="1"/>
  <c r="Y2551" i="1"/>
  <c r="W2550" i="1"/>
  <c r="Z2550" i="1"/>
  <c r="Q2550" i="1"/>
  <c r="S2550" i="1" s="1"/>
  <c r="AA2550" i="1"/>
  <c r="AB2550" i="1"/>
  <c r="X2552" i="1" l="1"/>
  <c r="W2551" i="1"/>
  <c r="Z2551" i="1"/>
  <c r="Q2551" i="1"/>
  <c r="S2551" i="1" s="1"/>
  <c r="T2551" i="1"/>
  <c r="R2552" i="1"/>
  <c r="L2553" i="1"/>
  <c r="M2553" i="1" s="1"/>
  <c r="N2553" i="1" s="1"/>
  <c r="O2553" i="1" s="1"/>
  <c r="U2550" i="1"/>
  <c r="V2550" i="1" s="1"/>
  <c r="AB2551" i="1"/>
  <c r="AA2551" i="1"/>
  <c r="Y2552" i="1"/>
  <c r="P2552" i="1"/>
  <c r="U2551" i="1" l="1"/>
  <c r="V2551" i="1" s="1"/>
  <c r="L2554" i="1"/>
  <c r="M2554" i="1" s="1"/>
  <c r="N2554" i="1" s="1"/>
  <c r="O2554" i="1" s="1"/>
  <c r="Y2553" i="1"/>
  <c r="P2553" i="1"/>
  <c r="R2553" i="1"/>
  <c r="T2552" i="1"/>
  <c r="AB2552" i="1"/>
  <c r="AA2552" i="1"/>
  <c r="X2553" i="1"/>
  <c r="Q2552" i="1"/>
  <c r="S2552" i="1" s="1"/>
  <c r="W2552" i="1"/>
  <c r="Z2552" i="1"/>
  <c r="Z2553" i="1" l="1"/>
  <c r="Q2553" i="1"/>
  <c r="S2553" i="1" s="1"/>
  <c r="W2553" i="1"/>
  <c r="U2552" i="1"/>
  <c r="V2552" i="1" s="1"/>
  <c r="AB2553" i="1"/>
  <c r="AA2553" i="1"/>
  <c r="R2554" i="1"/>
  <c r="T2553" i="1"/>
  <c r="Y2554" i="1"/>
  <c r="P2554" i="1"/>
  <c r="X2554" i="1"/>
  <c r="L2555" i="1"/>
  <c r="M2555" i="1" s="1"/>
  <c r="N2555" i="1" s="1"/>
  <c r="O2555" i="1" s="1"/>
  <c r="U2553" i="1" l="1"/>
  <c r="V2553" i="1" s="1"/>
  <c r="R2555" i="1"/>
  <c r="T2554" i="1"/>
  <c r="W2554" i="1"/>
  <c r="Z2554" i="1"/>
  <c r="Q2554" i="1"/>
  <c r="S2554" i="1" s="1"/>
  <c r="P2555" i="1"/>
  <c r="Y2555" i="1"/>
  <c r="X2555" i="1"/>
  <c r="L2556" i="1"/>
  <c r="M2556" i="1" s="1"/>
  <c r="N2556" i="1" s="1"/>
  <c r="O2556" i="1" s="1"/>
  <c r="AA2554" i="1"/>
  <c r="AB2554" i="1"/>
  <c r="L2557" i="1" l="1"/>
  <c r="M2557" i="1" s="1"/>
  <c r="N2557" i="1" s="1"/>
  <c r="O2557" i="1" s="1"/>
  <c r="W2555" i="1"/>
  <c r="Z2555" i="1"/>
  <c r="Q2555" i="1"/>
  <c r="S2555" i="1" s="1"/>
  <c r="U2554" i="1"/>
  <c r="V2554" i="1" s="1"/>
  <c r="T2555" i="1"/>
  <c r="R2556" i="1"/>
  <c r="Y2556" i="1"/>
  <c r="P2556" i="1"/>
  <c r="X2556" i="1"/>
  <c r="AB2555" i="1"/>
  <c r="AA2555" i="1"/>
  <c r="X2557" i="1" l="1"/>
  <c r="Q2556" i="1"/>
  <c r="W2556" i="1"/>
  <c r="Z2556" i="1"/>
  <c r="U2555" i="1"/>
  <c r="V2555" i="1" s="1"/>
  <c r="AB2556" i="1"/>
  <c r="AA2556" i="1"/>
  <c r="Y2557" i="1"/>
  <c r="P2557" i="1"/>
  <c r="R2557" i="1"/>
  <c r="T2556" i="1"/>
  <c r="S2556" i="1"/>
  <c r="L2558" i="1"/>
  <c r="M2558" i="1" s="1"/>
  <c r="N2558" i="1" s="1"/>
  <c r="O2558" i="1" s="1"/>
  <c r="Z2557" i="1" l="1"/>
  <c r="Q2557" i="1"/>
  <c r="W2557" i="1"/>
  <c r="U2556" i="1"/>
  <c r="V2556" i="1" s="1"/>
  <c r="AB2557" i="1"/>
  <c r="AA2557" i="1"/>
  <c r="Y2558" i="1"/>
  <c r="P2558" i="1"/>
  <c r="R2558" i="1"/>
  <c r="T2557" i="1"/>
  <c r="S2557" i="1"/>
  <c r="L2559" i="1"/>
  <c r="M2559" i="1" s="1"/>
  <c r="N2559" i="1" s="1"/>
  <c r="O2559" i="1" s="1"/>
  <c r="X2559" i="1" s="1"/>
  <c r="X2558" i="1"/>
  <c r="AA2558" i="1" l="1"/>
  <c r="AB2558" i="1"/>
  <c r="U2557" i="1"/>
  <c r="V2557" i="1" s="1"/>
  <c r="R2559" i="1"/>
  <c r="T2558" i="1"/>
  <c r="L2560" i="1"/>
  <c r="M2560" i="1" s="1"/>
  <c r="N2560" i="1" s="1"/>
  <c r="O2560" i="1" s="1"/>
  <c r="X2560" i="1" s="1"/>
  <c r="P2559" i="1"/>
  <c r="Y2559" i="1"/>
  <c r="W2558" i="1"/>
  <c r="Z2558" i="1"/>
  <c r="Q2558" i="1"/>
  <c r="S2558" i="1" s="1"/>
  <c r="AB2559" i="1" l="1"/>
  <c r="AA2559" i="1"/>
  <c r="L2561" i="1"/>
  <c r="M2561" i="1" s="1"/>
  <c r="N2561" i="1" s="1"/>
  <c r="O2561" i="1" s="1"/>
  <c r="U2558" i="1"/>
  <c r="V2558" i="1" s="1"/>
  <c r="Y2560" i="1"/>
  <c r="P2560" i="1"/>
  <c r="W2559" i="1"/>
  <c r="Z2559" i="1"/>
  <c r="Q2559" i="1"/>
  <c r="T2559" i="1"/>
  <c r="S2559" i="1"/>
  <c r="R2560" i="1"/>
  <c r="X2561" i="1" l="1"/>
  <c r="R2561" i="1"/>
  <c r="T2560" i="1"/>
  <c r="Y2561" i="1"/>
  <c r="P2561" i="1"/>
  <c r="U2559" i="1"/>
  <c r="V2559" i="1" s="1"/>
  <c r="Q2560" i="1"/>
  <c r="Z2560" i="1" s="1"/>
  <c r="AA2560" i="1" s="1"/>
  <c r="AB2560" i="1" s="1"/>
  <c r="W2560" i="1"/>
  <c r="L2562" i="1"/>
  <c r="M2562" i="1" s="1"/>
  <c r="N2562" i="1" s="1"/>
  <c r="O2562" i="1" s="1"/>
  <c r="Y2562" i="1" l="1"/>
  <c r="P2562" i="1"/>
  <c r="AB2561" i="1"/>
  <c r="AA2561" i="1"/>
  <c r="L2563" i="1"/>
  <c r="M2563" i="1" s="1"/>
  <c r="N2563" i="1" s="1"/>
  <c r="O2563" i="1" s="1"/>
  <c r="S2560" i="1"/>
  <c r="U2560" i="1" s="1"/>
  <c r="V2560" i="1" s="1"/>
  <c r="X2562" i="1"/>
  <c r="Z2561" i="1"/>
  <c r="Q2561" i="1"/>
  <c r="S2561" i="1" s="1"/>
  <c r="W2561" i="1"/>
  <c r="R2562" i="1"/>
  <c r="T2561" i="1"/>
  <c r="U2561" i="1" l="1"/>
  <c r="V2561" i="1" s="1"/>
  <c r="T2562" i="1"/>
  <c r="L2564" i="1"/>
  <c r="M2564" i="1" s="1"/>
  <c r="N2564" i="1" s="1"/>
  <c r="O2564" i="1" s="1"/>
  <c r="W2562" i="1"/>
  <c r="Z2562" i="1"/>
  <c r="Q2562" i="1"/>
  <c r="S2562" i="1" s="1"/>
  <c r="P2563" i="1"/>
  <c r="R2563" i="1"/>
  <c r="Y2563" i="1"/>
  <c r="AA2562" i="1"/>
  <c r="AB2562" i="1"/>
  <c r="X2563" i="1"/>
  <c r="X2564" i="1" l="1"/>
  <c r="W2563" i="1"/>
  <c r="Q2563" i="1"/>
  <c r="Z2563" i="1" s="1"/>
  <c r="AA2563" i="1" s="1"/>
  <c r="AB2563" i="1" s="1"/>
  <c r="Y2564" i="1"/>
  <c r="P2564" i="1"/>
  <c r="L2565" i="1"/>
  <c r="M2565" i="1" s="1"/>
  <c r="N2565" i="1" s="1"/>
  <c r="O2565" i="1" s="1"/>
  <c r="T2563" i="1"/>
  <c r="R2564" i="1"/>
  <c r="U2562" i="1"/>
  <c r="V2562" i="1" s="1"/>
  <c r="S2563" i="1" l="1"/>
  <c r="U2563" i="1" s="1"/>
  <c r="V2563" i="1" s="1"/>
  <c r="AB2564" i="1"/>
  <c r="AA2564" i="1"/>
  <c r="Y2565" i="1"/>
  <c r="P2565" i="1"/>
  <c r="X2565" i="1"/>
  <c r="R2565" i="1"/>
  <c r="T2564" i="1"/>
  <c r="L2566" i="1"/>
  <c r="M2566" i="1" s="1"/>
  <c r="N2566" i="1" s="1"/>
  <c r="O2566" i="1" s="1"/>
  <c r="Q2564" i="1"/>
  <c r="S2564" i="1" s="1"/>
  <c r="W2564" i="1"/>
  <c r="Z2564" i="1"/>
  <c r="Y2566" i="1" l="1"/>
  <c r="P2566" i="1"/>
  <c r="U2564" i="1"/>
  <c r="V2564" i="1" s="1"/>
  <c r="Z2565" i="1"/>
  <c r="Q2565" i="1"/>
  <c r="W2565" i="1"/>
  <c r="R2566" i="1"/>
  <c r="T2565" i="1"/>
  <c r="S2565" i="1"/>
  <c r="AB2565" i="1"/>
  <c r="AA2565" i="1"/>
  <c r="L2567" i="1"/>
  <c r="M2567" i="1" s="1"/>
  <c r="N2567" i="1" s="1"/>
  <c r="O2567" i="1" s="1"/>
  <c r="X2566" i="1"/>
  <c r="R2567" i="1" l="1"/>
  <c r="T2566" i="1"/>
  <c r="W2566" i="1"/>
  <c r="Z2566" i="1"/>
  <c r="Q2566" i="1"/>
  <c r="S2566" i="1" s="1"/>
  <c r="AA2566" i="1"/>
  <c r="AB2566" i="1"/>
  <c r="L2568" i="1"/>
  <c r="M2568" i="1" s="1"/>
  <c r="N2568" i="1" s="1"/>
  <c r="O2568" i="1" s="1"/>
  <c r="P2567" i="1"/>
  <c r="Y2567" i="1"/>
  <c r="U2565" i="1"/>
  <c r="V2565" i="1" s="1"/>
  <c r="X2567" i="1"/>
  <c r="X2568" i="1" l="1"/>
  <c r="W2567" i="1"/>
  <c r="Z2567" i="1"/>
  <c r="Q2567" i="1"/>
  <c r="S2567" i="1" s="1"/>
  <c r="U2566" i="1"/>
  <c r="V2566" i="1" s="1"/>
  <c r="T2567" i="1"/>
  <c r="R2568" i="1"/>
  <c r="Y2568" i="1"/>
  <c r="P2568" i="1"/>
  <c r="AB2567" i="1"/>
  <c r="AA2567" i="1"/>
  <c r="L2569" i="1"/>
  <c r="M2569" i="1" s="1"/>
  <c r="N2569" i="1" s="1"/>
  <c r="O2569" i="1" s="1"/>
  <c r="AB2568" i="1" l="1"/>
  <c r="AA2568" i="1"/>
  <c r="R2569" i="1"/>
  <c r="T2568" i="1"/>
  <c r="Y2569" i="1"/>
  <c r="P2569" i="1"/>
  <c r="X2569" i="1"/>
  <c r="L2570" i="1"/>
  <c r="M2570" i="1" s="1"/>
  <c r="N2570" i="1" s="1"/>
  <c r="O2570" i="1" s="1"/>
  <c r="Q2568" i="1"/>
  <c r="S2568" i="1" s="1"/>
  <c r="W2568" i="1"/>
  <c r="Z2568" i="1"/>
  <c r="U2567" i="1"/>
  <c r="V2567" i="1" s="1"/>
  <c r="X2570" i="1" l="1"/>
  <c r="AB2569" i="1"/>
  <c r="AA2569" i="1"/>
  <c r="U2568" i="1"/>
  <c r="V2568" i="1" s="1"/>
  <c r="R2570" i="1"/>
  <c r="T2569" i="1"/>
  <c r="L2571" i="1"/>
  <c r="M2571" i="1" s="1"/>
  <c r="N2571" i="1" s="1"/>
  <c r="O2571" i="1" s="1"/>
  <c r="Y2570" i="1"/>
  <c r="P2570" i="1"/>
  <c r="Z2569" i="1"/>
  <c r="Q2569" i="1"/>
  <c r="S2569" i="1" s="1"/>
  <c r="W2569" i="1"/>
  <c r="L2572" i="1" l="1"/>
  <c r="M2572" i="1" s="1"/>
  <c r="N2572" i="1" s="1"/>
  <c r="O2572" i="1" s="1"/>
  <c r="R2571" i="1"/>
  <c r="T2570" i="1"/>
  <c r="P2571" i="1"/>
  <c r="Y2571" i="1"/>
  <c r="W2570" i="1"/>
  <c r="Z2570" i="1"/>
  <c r="Q2570" i="1"/>
  <c r="S2570" i="1" s="1"/>
  <c r="AA2570" i="1"/>
  <c r="AB2570" i="1"/>
  <c r="X2571" i="1"/>
  <c r="U2569" i="1"/>
  <c r="V2569" i="1" s="1"/>
  <c r="X2572" i="1" l="1"/>
  <c r="AB2571" i="1"/>
  <c r="AA2571" i="1"/>
  <c r="T2571" i="1"/>
  <c r="R2572" i="1"/>
  <c r="W2571" i="1"/>
  <c r="Z2571" i="1"/>
  <c r="Q2571" i="1"/>
  <c r="S2571" i="1" s="1"/>
  <c r="Y2572" i="1"/>
  <c r="P2572" i="1"/>
  <c r="U2570" i="1"/>
  <c r="V2570" i="1" s="1"/>
  <c r="L2573" i="1"/>
  <c r="M2573" i="1" s="1"/>
  <c r="N2573" i="1" s="1"/>
  <c r="O2573" i="1" s="1"/>
  <c r="X2573" i="1" s="1"/>
  <c r="Q2572" i="1" l="1"/>
  <c r="W2572" i="1"/>
  <c r="Z2572" i="1"/>
  <c r="U2571" i="1"/>
  <c r="V2571" i="1" s="1"/>
  <c r="Y2573" i="1"/>
  <c r="P2573" i="1"/>
  <c r="L2574" i="1"/>
  <c r="M2574" i="1" s="1"/>
  <c r="N2574" i="1" s="1"/>
  <c r="O2574" i="1" s="1"/>
  <c r="X2574" i="1" s="1"/>
  <c r="AB2572" i="1"/>
  <c r="AA2572" i="1"/>
  <c r="R2573" i="1"/>
  <c r="T2572" i="1"/>
  <c r="S2572" i="1"/>
  <c r="R2574" i="1" l="1"/>
  <c r="T2573" i="1"/>
  <c r="L2575" i="1"/>
  <c r="M2575" i="1" s="1"/>
  <c r="N2575" i="1" s="1"/>
  <c r="O2575" i="1" s="1"/>
  <c r="Z2573" i="1"/>
  <c r="Q2573" i="1"/>
  <c r="S2573" i="1" s="1"/>
  <c r="W2573" i="1"/>
  <c r="U2572" i="1"/>
  <c r="V2572" i="1" s="1"/>
  <c r="Y2574" i="1"/>
  <c r="P2574" i="1"/>
  <c r="AB2573" i="1"/>
  <c r="AA2573" i="1"/>
  <c r="W2574" i="1" l="1"/>
  <c r="Z2574" i="1"/>
  <c r="Q2574" i="1"/>
  <c r="S2574" i="1" s="1"/>
  <c r="P2575" i="1"/>
  <c r="Y2575" i="1"/>
  <c r="AA2574" i="1"/>
  <c r="AB2574" i="1"/>
  <c r="X2575" i="1"/>
  <c r="U2573" i="1"/>
  <c r="V2573" i="1" s="1"/>
  <c r="L2576" i="1"/>
  <c r="M2576" i="1" s="1"/>
  <c r="N2576" i="1" s="1"/>
  <c r="O2576" i="1" s="1"/>
  <c r="R2575" i="1"/>
  <c r="T2574" i="1"/>
  <c r="U2574" i="1" l="1"/>
  <c r="V2574" i="1" s="1"/>
  <c r="Y2576" i="1"/>
  <c r="P2576" i="1"/>
  <c r="W2575" i="1"/>
  <c r="Z2575" i="1"/>
  <c r="Q2575" i="1"/>
  <c r="L2577" i="1"/>
  <c r="M2577" i="1" s="1"/>
  <c r="N2577" i="1" s="1"/>
  <c r="O2577" i="1" s="1"/>
  <c r="T2575" i="1"/>
  <c r="S2575" i="1"/>
  <c r="R2576" i="1"/>
  <c r="AB2575" i="1"/>
  <c r="AA2575" i="1"/>
  <c r="X2576" i="1"/>
  <c r="Y2577" i="1" l="1"/>
  <c r="P2577" i="1"/>
  <c r="R2577" i="1"/>
  <c r="T2576" i="1"/>
  <c r="L2578" i="1"/>
  <c r="M2578" i="1" s="1"/>
  <c r="N2578" i="1" s="1"/>
  <c r="O2578" i="1" s="1"/>
  <c r="X2577" i="1"/>
  <c r="Q2576" i="1"/>
  <c r="S2576" i="1" s="1"/>
  <c r="W2576" i="1"/>
  <c r="Z2576" i="1"/>
  <c r="U2575" i="1"/>
  <c r="V2575" i="1" s="1"/>
  <c r="AB2576" i="1"/>
  <c r="AA2576" i="1"/>
  <c r="Y2578" i="1" l="1"/>
  <c r="P2578" i="1"/>
  <c r="R2578" i="1"/>
  <c r="T2577" i="1"/>
  <c r="L2579" i="1"/>
  <c r="M2579" i="1" s="1"/>
  <c r="N2579" i="1" s="1"/>
  <c r="O2579" i="1" s="1"/>
  <c r="X2578" i="1"/>
  <c r="Q2577" i="1"/>
  <c r="S2577" i="1" s="1"/>
  <c r="W2577" i="1"/>
  <c r="U2576" i="1"/>
  <c r="V2576" i="1" s="1"/>
  <c r="Z2577" i="1" l="1"/>
  <c r="AA2577" i="1" s="1"/>
  <c r="AB2577" i="1" s="1"/>
  <c r="L2580" i="1"/>
  <c r="M2580" i="1" s="1"/>
  <c r="N2580" i="1" s="1"/>
  <c r="O2580" i="1" s="1"/>
  <c r="R2579" i="1"/>
  <c r="T2578" i="1"/>
  <c r="P2579" i="1"/>
  <c r="Y2579" i="1"/>
  <c r="W2578" i="1"/>
  <c r="Z2578" i="1"/>
  <c r="Q2578" i="1"/>
  <c r="S2578" i="1" s="1"/>
  <c r="AA2578" i="1"/>
  <c r="AB2578" i="1"/>
  <c r="U2577" i="1"/>
  <c r="V2577" i="1" s="1"/>
  <c r="X2579" i="1"/>
  <c r="X2580" i="1" l="1"/>
  <c r="T2579" i="1"/>
  <c r="R2580" i="1"/>
  <c r="W2579" i="1"/>
  <c r="Q2579" i="1"/>
  <c r="S2579" i="1" s="1"/>
  <c r="Y2580" i="1"/>
  <c r="P2580" i="1"/>
  <c r="U2578" i="1"/>
  <c r="V2578" i="1" s="1"/>
  <c r="L2581" i="1"/>
  <c r="M2581" i="1" s="1"/>
  <c r="N2581" i="1" s="1"/>
  <c r="O2581" i="1" s="1"/>
  <c r="Z2579" i="1" l="1"/>
  <c r="AA2579" i="1" s="1"/>
  <c r="AB2579" i="1" s="1"/>
  <c r="Y2581" i="1"/>
  <c r="P2581" i="1"/>
  <c r="X2581" i="1"/>
  <c r="U2579" i="1"/>
  <c r="V2579" i="1" s="1"/>
  <c r="Q2580" i="1"/>
  <c r="W2580" i="1"/>
  <c r="Z2580" i="1"/>
  <c r="L2582" i="1"/>
  <c r="M2582" i="1" s="1"/>
  <c r="N2582" i="1" s="1"/>
  <c r="O2582" i="1" s="1"/>
  <c r="AA2580" i="1"/>
  <c r="AB2580" i="1" s="1"/>
  <c r="R2581" i="1"/>
  <c r="T2580" i="1"/>
  <c r="S2580" i="1"/>
  <c r="X2582" i="1" l="1"/>
  <c r="U2580" i="1"/>
  <c r="V2580" i="1" s="1"/>
  <c r="Y2582" i="1"/>
  <c r="P2582" i="1"/>
  <c r="Z2581" i="1"/>
  <c r="Q2581" i="1"/>
  <c r="W2581" i="1"/>
  <c r="R2582" i="1"/>
  <c r="T2581" i="1"/>
  <c r="S2581" i="1"/>
  <c r="L2583" i="1"/>
  <c r="M2583" i="1" s="1"/>
  <c r="N2583" i="1" s="1"/>
  <c r="O2583" i="1" s="1"/>
  <c r="AB2581" i="1"/>
  <c r="AA2581" i="1"/>
  <c r="L2584" i="1" l="1"/>
  <c r="M2584" i="1" s="1"/>
  <c r="N2584" i="1" s="1"/>
  <c r="O2584" i="1" s="1"/>
  <c r="R2583" i="1"/>
  <c r="T2582" i="1"/>
  <c r="W2582" i="1"/>
  <c r="Z2582" i="1"/>
  <c r="Q2582" i="1"/>
  <c r="S2582" i="1" s="1"/>
  <c r="P2583" i="1"/>
  <c r="Y2583" i="1"/>
  <c r="AA2582" i="1"/>
  <c r="AB2582" i="1" s="1"/>
  <c r="X2583" i="1"/>
  <c r="U2581" i="1"/>
  <c r="V2581" i="1" s="1"/>
  <c r="X2584" i="1" l="1"/>
  <c r="T2583" i="1"/>
  <c r="AB2583" i="1"/>
  <c r="AA2583" i="1"/>
  <c r="Y2584" i="1"/>
  <c r="P2584" i="1"/>
  <c r="R2584" i="1"/>
  <c r="W2583" i="1"/>
  <c r="Z2583" i="1"/>
  <c r="Q2583" i="1"/>
  <c r="S2583" i="1" s="1"/>
  <c r="U2582" i="1"/>
  <c r="V2582" i="1" s="1"/>
  <c r="L2585" i="1"/>
  <c r="M2585" i="1" s="1"/>
  <c r="N2585" i="1" s="1"/>
  <c r="O2585" i="1" s="1"/>
  <c r="X2585" i="1" s="1"/>
  <c r="R2585" i="1" l="1"/>
  <c r="T2584" i="1"/>
  <c r="Y2585" i="1"/>
  <c r="P2585" i="1"/>
  <c r="Q2584" i="1"/>
  <c r="S2584" i="1" s="1"/>
  <c r="W2584" i="1"/>
  <c r="Z2584" i="1"/>
  <c r="AA2584" i="1" s="1"/>
  <c r="AB2584" i="1" s="1"/>
  <c r="L2586" i="1"/>
  <c r="M2586" i="1" s="1"/>
  <c r="N2586" i="1" s="1"/>
  <c r="O2586" i="1" s="1"/>
  <c r="U2583" i="1"/>
  <c r="V2583" i="1" s="1"/>
  <c r="Y2586" i="1" l="1"/>
  <c r="P2586" i="1"/>
  <c r="L2587" i="1"/>
  <c r="M2587" i="1" s="1"/>
  <c r="N2587" i="1" s="1"/>
  <c r="O2587" i="1" s="1"/>
  <c r="X2586" i="1"/>
  <c r="U2584" i="1"/>
  <c r="V2584" i="1" s="1"/>
  <c r="Z2585" i="1"/>
  <c r="AA2585" i="1" s="1"/>
  <c r="AB2585" i="1" s="1"/>
  <c r="Q2585" i="1"/>
  <c r="W2585" i="1"/>
  <c r="R2586" i="1"/>
  <c r="T2585" i="1"/>
  <c r="S2585" i="1"/>
  <c r="U2585" i="1" l="1"/>
  <c r="V2585" i="1" s="1"/>
  <c r="X2587" i="1"/>
  <c r="AA2586" i="1"/>
  <c r="AB2586" i="1"/>
  <c r="L2588" i="1"/>
  <c r="M2588" i="1" s="1"/>
  <c r="N2588" i="1" s="1"/>
  <c r="O2588" i="1" s="1"/>
  <c r="P2587" i="1"/>
  <c r="Y2587" i="1"/>
  <c r="R2587" i="1"/>
  <c r="T2586" i="1"/>
  <c r="W2586" i="1"/>
  <c r="Z2586" i="1"/>
  <c r="Q2586" i="1"/>
  <c r="S2586" i="1" s="1"/>
  <c r="X2588" i="1" l="1"/>
  <c r="Y2588" i="1"/>
  <c r="P2588" i="1"/>
  <c r="L2589" i="1"/>
  <c r="M2589" i="1" s="1"/>
  <c r="N2589" i="1" s="1"/>
  <c r="O2589" i="1" s="1"/>
  <c r="U2586" i="1"/>
  <c r="V2586" i="1" s="1"/>
  <c r="T2587" i="1"/>
  <c r="R2588" i="1"/>
  <c r="W2587" i="1"/>
  <c r="Q2587" i="1"/>
  <c r="S2587" i="1" s="1"/>
  <c r="Z2587" i="1" l="1"/>
  <c r="AA2587" i="1" s="1"/>
  <c r="AB2587" i="1" s="1"/>
  <c r="Y2589" i="1"/>
  <c r="P2589" i="1"/>
  <c r="X2589" i="1"/>
  <c r="L2590" i="1"/>
  <c r="M2590" i="1" s="1"/>
  <c r="N2590" i="1" s="1"/>
  <c r="O2590" i="1" s="1"/>
  <c r="Q2588" i="1"/>
  <c r="S2588" i="1" s="1"/>
  <c r="W2588" i="1"/>
  <c r="Z2588" i="1"/>
  <c r="R2589" i="1"/>
  <c r="T2588" i="1"/>
  <c r="U2587" i="1"/>
  <c r="V2587" i="1" s="1"/>
  <c r="AB2588" i="1"/>
  <c r="AA2588" i="1"/>
  <c r="X2590" i="1" l="1"/>
  <c r="U2588" i="1"/>
  <c r="V2588" i="1" s="1"/>
  <c r="Y2590" i="1"/>
  <c r="P2590" i="1"/>
  <c r="Z2589" i="1"/>
  <c r="Q2589" i="1"/>
  <c r="W2589" i="1"/>
  <c r="R2590" i="1"/>
  <c r="T2589" i="1"/>
  <c r="S2589" i="1"/>
  <c r="L2591" i="1"/>
  <c r="M2591" i="1" s="1"/>
  <c r="N2591" i="1" s="1"/>
  <c r="O2591" i="1" s="1"/>
  <c r="AB2589" i="1"/>
  <c r="AA2589" i="1"/>
  <c r="U2589" i="1" l="1"/>
  <c r="V2589" i="1" s="1"/>
  <c r="R2591" i="1"/>
  <c r="T2590" i="1"/>
  <c r="W2590" i="1"/>
  <c r="Z2590" i="1"/>
  <c r="Q2590" i="1"/>
  <c r="S2590" i="1" s="1"/>
  <c r="P2591" i="1"/>
  <c r="Y2591" i="1"/>
  <c r="AA2590" i="1"/>
  <c r="AB2590" i="1"/>
  <c r="L2592" i="1"/>
  <c r="M2592" i="1" s="1"/>
  <c r="N2592" i="1" s="1"/>
  <c r="O2592" i="1" s="1"/>
  <c r="X2592" i="1" s="1"/>
  <c r="X2591" i="1"/>
  <c r="L2593" i="1" l="1"/>
  <c r="M2593" i="1" s="1"/>
  <c r="N2593" i="1" s="1"/>
  <c r="O2593" i="1" s="1"/>
  <c r="W2591" i="1"/>
  <c r="Z2591" i="1"/>
  <c r="Q2591" i="1"/>
  <c r="U2590" i="1"/>
  <c r="V2590" i="1" s="1"/>
  <c r="T2591" i="1"/>
  <c r="S2591" i="1"/>
  <c r="R2592" i="1"/>
  <c r="Y2592" i="1"/>
  <c r="P2592" i="1"/>
  <c r="AB2591" i="1"/>
  <c r="AA2591" i="1"/>
  <c r="U2591" i="1" l="1"/>
  <c r="V2591" i="1" s="1"/>
  <c r="X2593" i="1"/>
  <c r="AB2592" i="1"/>
  <c r="AA2592" i="1"/>
  <c r="Q2592" i="1"/>
  <c r="W2592" i="1"/>
  <c r="Z2592" i="1"/>
  <c r="Y2593" i="1"/>
  <c r="P2593" i="1"/>
  <c r="R2593" i="1"/>
  <c r="T2592" i="1"/>
  <c r="S2592" i="1"/>
  <c r="L2594" i="1"/>
  <c r="M2594" i="1" s="1"/>
  <c r="N2594" i="1" s="1"/>
  <c r="O2594" i="1" s="1"/>
  <c r="X2594" i="1" s="1"/>
  <c r="U2592" i="1" l="1"/>
  <c r="V2592" i="1" s="1"/>
  <c r="L2595" i="1"/>
  <c r="M2595" i="1" s="1"/>
  <c r="N2595" i="1" s="1"/>
  <c r="O2595" i="1" s="1"/>
  <c r="Z2593" i="1"/>
  <c r="Q2593" i="1"/>
  <c r="W2593" i="1"/>
  <c r="AB2593" i="1"/>
  <c r="AA2593" i="1"/>
  <c r="Y2594" i="1"/>
  <c r="P2594" i="1"/>
  <c r="R2594" i="1"/>
  <c r="T2593" i="1"/>
  <c r="S2593" i="1"/>
  <c r="X2595" i="1" l="1"/>
  <c r="U2593" i="1"/>
  <c r="V2593" i="1" s="1"/>
  <c r="R2595" i="1"/>
  <c r="T2594" i="1"/>
  <c r="W2594" i="1"/>
  <c r="Z2594" i="1"/>
  <c r="Q2594" i="1"/>
  <c r="S2594" i="1" s="1"/>
  <c r="L2596" i="1"/>
  <c r="M2596" i="1" s="1"/>
  <c r="N2596" i="1" s="1"/>
  <c r="O2596" i="1" s="1"/>
  <c r="X2596" i="1" s="1"/>
  <c r="AA2594" i="1"/>
  <c r="AB2594" i="1"/>
  <c r="P2595" i="1"/>
  <c r="Y2595" i="1"/>
  <c r="AB2595" i="1" l="1"/>
  <c r="AA2595" i="1"/>
  <c r="W2595" i="1"/>
  <c r="Z2595" i="1"/>
  <c r="Q2595" i="1"/>
  <c r="S2595" i="1" s="1"/>
  <c r="L2597" i="1"/>
  <c r="M2597" i="1" s="1"/>
  <c r="N2597" i="1" s="1"/>
  <c r="O2597" i="1" s="1"/>
  <c r="U2594" i="1"/>
  <c r="V2594" i="1" s="1"/>
  <c r="T2595" i="1"/>
  <c r="R2596" i="1"/>
  <c r="Y2596" i="1"/>
  <c r="P2596" i="1"/>
  <c r="X2597" i="1" l="1"/>
  <c r="AB2596" i="1"/>
  <c r="AA2596" i="1"/>
  <c r="R2597" i="1"/>
  <c r="T2596" i="1"/>
  <c r="Y2597" i="1"/>
  <c r="P2597" i="1"/>
  <c r="L2598" i="1"/>
  <c r="M2598" i="1" s="1"/>
  <c r="N2598" i="1" s="1"/>
  <c r="O2598" i="1" s="1"/>
  <c r="X2598" i="1" s="1"/>
  <c r="Q2596" i="1"/>
  <c r="S2596" i="1" s="1"/>
  <c r="W2596" i="1"/>
  <c r="Z2596" i="1"/>
  <c r="U2595" i="1"/>
  <c r="V2595" i="1" s="1"/>
  <c r="U2596" i="1" l="1"/>
  <c r="V2596" i="1" s="1"/>
  <c r="Q2597" i="1"/>
  <c r="Z2597" i="1" s="1"/>
  <c r="AA2597" i="1" s="1"/>
  <c r="AB2597" i="1" s="1"/>
  <c r="W2597" i="1"/>
  <c r="R2598" i="1"/>
  <c r="T2597" i="1"/>
  <c r="S2597" i="1"/>
  <c r="Y2598" i="1"/>
  <c r="P2598" i="1"/>
  <c r="L2599" i="1"/>
  <c r="M2599" i="1" s="1"/>
  <c r="N2599" i="1" s="1"/>
  <c r="O2599" i="1" s="1"/>
  <c r="X2599" i="1" s="1"/>
  <c r="U2597" i="1" l="1"/>
  <c r="V2597" i="1" s="1"/>
  <c r="W2598" i="1"/>
  <c r="Q2598" i="1"/>
  <c r="Z2598" i="1" s="1"/>
  <c r="AA2598" i="1" s="1"/>
  <c r="AB2598" i="1" s="1"/>
  <c r="L2600" i="1"/>
  <c r="M2600" i="1" s="1"/>
  <c r="N2600" i="1" s="1"/>
  <c r="O2600" i="1" s="1"/>
  <c r="P2599" i="1"/>
  <c r="Y2599" i="1"/>
  <c r="R2599" i="1"/>
  <c r="T2598" i="1"/>
  <c r="S2598" i="1" l="1"/>
  <c r="T2599" i="1"/>
  <c r="R2600" i="1"/>
  <c r="W2599" i="1"/>
  <c r="Z2599" i="1"/>
  <c r="Q2599" i="1"/>
  <c r="S2599" i="1" s="1"/>
  <c r="Y2600" i="1"/>
  <c r="P2600" i="1"/>
  <c r="AB2599" i="1"/>
  <c r="AA2599" i="1"/>
  <c r="L2601" i="1"/>
  <c r="M2601" i="1" s="1"/>
  <c r="N2601" i="1" s="1"/>
  <c r="O2601" i="1" s="1"/>
  <c r="U2598" i="1"/>
  <c r="V2598" i="1" s="1"/>
  <c r="X2600" i="1"/>
  <c r="Q2600" i="1" l="1"/>
  <c r="S2600" i="1" s="1"/>
  <c r="W2600" i="1"/>
  <c r="Z2600" i="1"/>
  <c r="AB2600" i="1"/>
  <c r="AA2600" i="1"/>
  <c r="R2601" i="1"/>
  <c r="T2600" i="1"/>
  <c r="L2602" i="1"/>
  <c r="M2602" i="1" s="1"/>
  <c r="N2602" i="1" s="1"/>
  <c r="O2602" i="1" s="1"/>
  <c r="Y2601" i="1"/>
  <c r="P2601" i="1"/>
  <c r="X2601" i="1"/>
  <c r="U2599" i="1"/>
  <c r="V2599" i="1" s="1"/>
  <c r="U2600" i="1" l="1"/>
  <c r="V2600" i="1" s="1"/>
  <c r="AB2601" i="1"/>
  <c r="AA2601" i="1"/>
  <c r="Z2601" i="1"/>
  <c r="Q2601" i="1"/>
  <c r="W2601" i="1"/>
  <c r="R2602" i="1"/>
  <c r="T2601" i="1"/>
  <c r="S2601" i="1"/>
  <c r="Y2602" i="1"/>
  <c r="P2602" i="1"/>
  <c r="X2602" i="1"/>
  <c r="L2603" i="1"/>
  <c r="M2603" i="1" s="1"/>
  <c r="N2603" i="1" s="1"/>
  <c r="O2603" i="1" s="1"/>
  <c r="U2601" i="1" l="1"/>
  <c r="V2601" i="1" s="1"/>
  <c r="P2603" i="1"/>
  <c r="Y2603" i="1"/>
  <c r="W2602" i="1"/>
  <c r="Z2602" i="1"/>
  <c r="AA2602" i="1" s="1"/>
  <c r="AB2602" i="1" s="1"/>
  <c r="Q2602" i="1"/>
  <c r="L2604" i="1"/>
  <c r="M2604" i="1" s="1"/>
  <c r="N2604" i="1" s="1"/>
  <c r="O2604" i="1" s="1"/>
  <c r="S2602" i="1"/>
  <c r="R2603" i="1"/>
  <c r="T2602" i="1"/>
  <c r="X2603" i="1"/>
  <c r="T2603" i="1" l="1"/>
  <c r="R2604" i="1"/>
  <c r="AB2603" i="1"/>
  <c r="AA2603" i="1"/>
  <c r="Y2604" i="1"/>
  <c r="P2604" i="1"/>
  <c r="X2604" i="1"/>
  <c r="U2602" i="1"/>
  <c r="V2602" i="1" s="1"/>
  <c r="L2605" i="1"/>
  <c r="M2605" i="1" s="1"/>
  <c r="N2605" i="1" s="1"/>
  <c r="O2605" i="1" s="1"/>
  <c r="W2603" i="1"/>
  <c r="Z2603" i="1"/>
  <c r="Q2603" i="1"/>
  <c r="S2603" i="1" s="1"/>
  <c r="R2605" i="1" l="1"/>
  <c r="Y2605" i="1"/>
  <c r="P2605" i="1"/>
  <c r="X2605" i="1"/>
  <c r="L2606" i="1"/>
  <c r="M2606" i="1" s="1"/>
  <c r="N2606" i="1" s="1"/>
  <c r="O2606" i="1" s="1"/>
  <c r="X2606" i="1" s="1"/>
  <c r="Q2604" i="1"/>
  <c r="Z2604" i="1" s="1"/>
  <c r="AA2604" i="1" s="1"/>
  <c r="AB2604" i="1" s="1"/>
  <c r="W2604" i="1"/>
  <c r="T2604" i="1"/>
  <c r="U2603" i="1"/>
  <c r="V2603" i="1" s="1"/>
  <c r="S2604" i="1" l="1"/>
  <c r="U2604" i="1" s="1"/>
  <c r="V2604" i="1" s="1"/>
  <c r="Z2605" i="1"/>
  <c r="Q2605" i="1"/>
  <c r="W2605" i="1"/>
  <c r="L2607" i="1"/>
  <c r="M2607" i="1" s="1"/>
  <c r="N2607" i="1" s="1"/>
  <c r="O2607" i="1" s="1"/>
  <c r="AB2605" i="1"/>
  <c r="AA2605" i="1"/>
  <c r="Y2606" i="1"/>
  <c r="P2606" i="1"/>
  <c r="R2606" i="1"/>
  <c r="T2605" i="1"/>
  <c r="S2605" i="1"/>
  <c r="X2607" i="1" l="1"/>
  <c r="U2605" i="1"/>
  <c r="V2605" i="1" s="1"/>
  <c r="P2607" i="1"/>
  <c r="Y2607" i="1"/>
  <c r="R2607" i="1"/>
  <c r="T2606" i="1"/>
  <c r="W2606" i="1"/>
  <c r="Z2606" i="1"/>
  <c r="Q2606" i="1"/>
  <c r="S2606" i="1" s="1"/>
  <c r="AA2606" i="1"/>
  <c r="AB2606" i="1"/>
  <c r="L2608" i="1"/>
  <c r="M2608" i="1" s="1"/>
  <c r="N2608" i="1" s="1"/>
  <c r="O2608" i="1" s="1"/>
  <c r="X2608" i="1" s="1"/>
  <c r="L2609" i="1" l="1"/>
  <c r="M2609" i="1" s="1"/>
  <c r="N2609" i="1" s="1"/>
  <c r="O2609" i="1" s="1"/>
  <c r="U2606" i="1"/>
  <c r="V2606" i="1" s="1"/>
  <c r="Y2608" i="1"/>
  <c r="P2608" i="1"/>
  <c r="T2607" i="1"/>
  <c r="R2608" i="1"/>
  <c r="W2607" i="1"/>
  <c r="Q2607" i="1"/>
  <c r="S2607" i="1" s="1"/>
  <c r="Z2607" i="1" l="1"/>
  <c r="AA2607" i="1" s="1"/>
  <c r="AB2607" i="1" s="1"/>
  <c r="X2609" i="1"/>
  <c r="R2609" i="1"/>
  <c r="T2608" i="1"/>
  <c r="Q2608" i="1"/>
  <c r="S2608" i="1" s="1"/>
  <c r="W2608" i="1"/>
  <c r="Z2608" i="1"/>
  <c r="AA2608" i="1" s="1"/>
  <c r="AB2608" i="1" s="1"/>
  <c r="Y2609" i="1"/>
  <c r="P2609" i="1"/>
  <c r="U2607" i="1"/>
  <c r="V2607" i="1" s="1"/>
  <c r="L2610" i="1"/>
  <c r="M2610" i="1" s="1"/>
  <c r="N2610" i="1" s="1"/>
  <c r="O2610" i="1" s="1"/>
  <c r="L2611" i="1" l="1"/>
  <c r="M2611" i="1" s="1"/>
  <c r="N2611" i="1" s="1"/>
  <c r="O2611" i="1" s="1"/>
  <c r="Z2609" i="1"/>
  <c r="Q2609" i="1"/>
  <c r="W2609" i="1"/>
  <c r="AB2609" i="1"/>
  <c r="AA2609" i="1"/>
  <c r="U2608" i="1"/>
  <c r="V2608" i="1" s="1"/>
  <c r="Y2610" i="1"/>
  <c r="P2610" i="1"/>
  <c r="X2610" i="1"/>
  <c r="R2610" i="1"/>
  <c r="T2609" i="1"/>
  <c r="S2609" i="1"/>
  <c r="W2610" i="1" l="1"/>
  <c r="Q2610" i="1"/>
  <c r="Z2610" i="1" s="1"/>
  <c r="AA2610" i="1" s="1"/>
  <c r="AB2610" i="1" s="1"/>
  <c r="U2609" i="1"/>
  <c r="V2609" i="1" s="1"/>
  <c r="L2612" i="1"/>
  <c r="M2612" i="1" s="1"/>
  <c r="N2612" i="1" s="1"/>
  <c r="O2612" i="1" s="1"/>
  <c r="R2611" i="1"/>
  <c r="T2610" i="1"/>
  <c r="X2611" i="1"/>
  <c r="P2611" i="1"/>
  <c r="Y2611" i="1"/>
  <c r="S2610" i="1" l="1"/>
  <c r="X2612" i="1"/>
  <c r="U2610" i="1"/>
  <c r="V2610" i="1" s="1"/>
  <c r="Y2612" i="1"/>
  <c r="P2612" i="1"/>
  <c r="L2613" i="1"/>
  <c r="M2613" i="1" s="1"/>
  <c r="N2613" i="1" s="1"/>
  <c r="O2613" i="1" s="1"/>
  <c r="X2613" i="1" s="1"/>
  <c r="T2611" i="1"/>
  <c r="R2612" i="1"/>
  <c r="AB2611" i="1"/>
  <c r="AA2611" i="1"/>
  <c r="W2611" i="1"/>
  <c r="Z2611" i="1"/>
  <c r="Q2611" i="1"/>
  <c r="S2611" i="1" s="1"/>
  <c r="R2613" i="1" l="1"/>
  <c r="T2612" i="1"/>
  <c r="L2614" i="1"/>
  <c r="M2614" i="1" s="1"/>
  <c r="N2614" i="1" s="1"/>
  <c r="O2614" i="1" s="1"/>
  <c r="U2611" i="1"/>
  <c r="V2611" i="1" s="1"/>
  <c r="Q2612" i="1"/>
  <c r="S2612" i="1" s="1"/>
  <c r="W2612" i="1"/>
  <c r="Z2612" i="1"/>
  <c r="AA2612" i="1" s="1"/>
  <c r="AB2612" i="1" s="1"/>
  <c r="Y2613" i="1"/>
  <c r="P2613" i="1"/>
  <c r="X2614" i="1" l="1"/>
  <c r="L2615" i="1"/>
  <c r="M2615" i="1" s="1"/>
  <c r="N2615" i="1" s="1"/>
  <c r="O2615" i="1" s="1"/>
  <c r="Z2613" i="1"/>
  <c r="Q2613" i="1"/>
  <c r="W2613" i="1"/>
  <c r="AA2613" i="1"/>
  <c r="AB2613" i="1" s="1"/>
  <c r="U2612" i="1"/>
  <c r="V2612" i="1" s="1"/>
  <c r="Y2614" i="1"/>
  <c r="P2614" i="1"/>
  <c r="R2614" i="1"/>
  <c r="T2613" i="1"/>
  <c r="S2613" i="1"/>
  <c r="U2613" i="1" l="1"/>
  <c r="V2613" i="1" s="1"/>
  <c r="R2615" i="1"/>
  <c r="T2614" i="1"/>
  <c r="W2614" i="1"/>
  <c r="Q2614" i="1"/>
  <c r="S2614" i="1" s="1"/>
  <c r="L2616" i="1"/>
  <c r="M2616" i="1" s="1"/>
  <c r="N2616" i="1" s="1"/>
  <c r="O2616" i="1" s="1"/>
  <c r="X2615" i="1"/>
  <c r="P2615" i="1"/>
  <c r="Y2615" i="1"/>
  <c r="W2615" i="1" l="1"/>
  <c r="Q2615" i="1"/>
  <c r="U2614" i="1"/>
  <c r="V2614" i="1" s="1"/>
  <c r="Y2616" i="1"/>
  <c r="P2616" i="1"/>
  <c r="T2615" i="1"/>
  <c r="S2615" i="1"/>
  <c r="R2616" i="1"/>
  <c r="X2616" i="1"/>
  <c r="L2617" i="1"/>
  <c r="M2617" i="1" s="1"/>
  <c r="N2617" i="1" s="1"/>
  <c r="O2617" i="1" s="1"/>
  <c r="Z2614" i="1"/>
  <c r="AA2614" i="1" s="1"/>
  <c r="AB2614" i="1" s="1"/>
  <c r="R2617" i="1" l="1"/>
  <c r="T2616" i="1"/>
  <c r="Q2616" i="1"/>
  <c r="S2616" i="1" s="1"/>
  <c r="W2616" i="1"/>
  <c r="Z2615" i="1"/>
  <c r="AB2616" i="1"/>
  <c r="AA2616" i="1"/>
  <c r="L2618" i="1"/>
  <c r="M2618" i="1" s="1"/>
  <c r="N2618" i="1" s="1"/>
  <c r="O2618" i="1" s="1"/>
  <c r="Y2617" i="1"/>
  <c r="P2617" i="1"/>
  <c r="U2615" i="1"/>
  <c r="V2615" i="1" s="1"/>
  <c r="X2617" i="1"/>
  <c r="Z2616" i="1" l="1"/>
  <c r="AA2615" i="1"/>
  <c r="AB2615" i="1" s="1"/>
  <c r="AB2617" i="1"/>
  <c r="AA2617" i="1"/>
  <c r="Y2618" i="1"/>
  <c r="P2618" i="1"/>
  <c r="L2619" i="1"/>
  <c r="M2619" i="1" s="1"/>
  <c r="N2619" i="1" s="1"/>
  <c r="O2619" i="1" s="1"/>
  <c r="X2619" i="1" s="1"/>
  <c r="U2616" i="1"/>
  <c r="V2616" i="1" s="1"/>
  <c r="X2618" i="1"/>
  <c r="Z2617" i="1"/>
  <c r="Q2617" i="1"/>
  <c r="W2617" i="1"/>
  <c r="R2618" i="1"/>
  <c r="T2617" i="1"/>
  <c r="S2617" i="1"/>
  <c r="U2617" i="1" l="1"/>
  <c r="V2617" i="1" s="1"/>
  <c r="AA2618" i="1"/>
  <c r="AB2618" i="1"/>
  <c r="L2620" i="1"/>
  <c r="M2620" i="1" s="1"/>
  <c r="N2620" i="1" s="1"/>
  <c r="O2620" i="1" s="1"/>
  <c r="P2619" i="1"/>
  <c r="Y2619" i="1"/>
  <c r="R2619" i="1"/>
  <c r="T2618" i="1"/>
  <c r="W2618" i="1"/>
  <c r="Z2618" i="1"/>
  <c r="Q2618" i="1"/>
  <c r="S2618" i="1" s="1"/>
  <c r="Y2620" i="1" l="1"/>
  <c r="P2620" i="1"/>
  <c r="AB2619" i="1"/>
  <c r="AA2619" i="1"/>
  <c r="L2621" i="1"/>
  <c r="M2621" i="1" s="1"/>
  <c r="N2621" i="1" s="1"/>
  <c r="O2621" i="1" s="1"/>
  <c r="X2620" i="1"/>
  <c r="U2618" i="1"/>
  <c r="V2618" i="1" s="1"/>
  <c r="T2619" i="1"/>
  <c r="R2620" i="1"/>
  <c r="W2619" i="1"/>
  <c r="Z2619" i="1"/>
  <c r="Q2619" i="1"/>
  <c r="S2619" i="1" s="1"/>
  <c r="R2621" i="1" l="1"/>
  <c r="T2620" i="1"/>
  <c r="Y2621" i="1"/>
  <c r="P2621" i="1"/>
  <c r="X2621" i="1"/>
  <c r="U2619" i="1"/>
  <c r="V2619" i="1" s="1"/>
  <c r="L2622" i="1"/>
  <c r="M2622" i="1" s="1"/>
  <c r="N2622" i="1" s="1"/>
  <c r="O2622" i="1" s="1"/>
  <c r="Q2620" i="1"/>
  <c r="S2620" i="1" s="1"/>
  <c r="W2620" i="1"/>
  <c r="Z2620" i="1"/>
  <c r="AB2620" i="1"/>
  <c r="AA2620" i="1"/>
  <c r="AB2621" i="1" l="1"/>
  <c r="AA2621" i="1"/>
  <c r="Y2622" i="1"/>
  <c r="P2622" i="1"/>
  <c r="X2622" i="1"/>
  <c r="U2620" i="1"/>
  <c r="V2620" i="1" s="1"/>
  <c r="L2623" i="1"/>
  <c r="M2623" i="1" s="1"/>
  <c r="N2623" i="1" s="1"/>
  <c r="O2623" i="1" s="1"/>
  <c r="Z2621" i="1"/>
  <c r="Q2621" i="1"/>
  <c r="W2621" i="1"/>
  <c r="R2622" i="1"/>
  <c r="T2621" i="1"/>
  <c r="S2621" i="1"/>
  <c r="P2623" i="1" l="1"/>
  <c r="Y2623" i="1"/>
  <c r="AA2622" i="1"/>
  <c r="AB2622" i="1"/>
  <c r="X2623" i="1"/>
  <c r="U2621" i="1"/>
  <c r="V2621" i="1" s="1"/>
  <c r="R2623" i="1"/>
  <c r="T2622" i="1"/>
  <c r="L2624" i="1"/>
  <c r="M2624" i="1" s="1"/>
  <c r="N2624" i="1" s="1"/>
  <c r="O2624" i="1" s="1"/>
  <c r="W2622" i="1"/>
  <c r="Z2622" i="1"/>
  <c r="Q2622" i="1"/>
  <c r="S2622" i="1" s="1"/>
  <c r="Y2624" i="1" l="1"/>
  <c r="P2624" i="1"/>
  <c r="L2625" i="1"/>
  <c r="M2625" i="1" s="1"/>
  <c r="N2625" i="1" s="1"/>
  <c r="O2625" i="1" s="1"/>
  <c r="AB2623" i="1"/>
  <c r="AA2623" i="1"/>
  <c r="U2622" i="1"/>
  <c r="V2622" i="1" s="1"/>
  <c r="X2624" i="1"/>
  <c r="T2623" i="1"/>
  <c r="R2624" i="1"/>
  <c r="W2623" i="1"/>
  <c r="Z2623" i="1"/>
  <c r="Q2623" i="1"/>
  <c r="S2623" i="1" s="1"/>
  <c r="X2625" i="1" l="1"/>
  <c r="R2625" i="1"/>
  <c r="T2624" i="1"/>
  <c r="L2626" i="1"/>
  <c r="M2626" i="1" s="1"/>
  <c r="N2626" i="1" s="1"/>
  <c r="O2626" i="1" s="1"/>
  <c r="U2623" i="1"/>
  <c r="V2623" i="1" s="1"/>
  <c r="Q2624" i="1"/>
  <c r="S2624" i="1" s="1"/>
  <c r="W2624" i="1"/>
  <c r="Z2624" i="1"/>
  <c r="Y2625" i="1"/>
  <c r="P2625" i="1"/>
  <c r="AB2624" i="1"/>
  <c r="AA2624" i="1"/>
  <c r="X2626" i="1" l="1"/>
  <c r="L2627" i="1"/>
  <c r="M2627" i="1" s="1"/>
  <c r="N2627" i="1" s="1"/>
  <c r="O2627" i="1" s="1"/>
  <c r="Z2625" i="1"/>
  <c r="Q2625" i="1"/>
  <c r="W2625" i="1"/>
  <c r="AB2625" i="1"/>
  <c r="AA2625" i="1"/>
  <c r="U2624" i="1"/>
  <c r="V2624" i="1" s="1"/>
  <c r="R2626" i="1"/>
  <c r="Y2626" i="1"/>
  <c r="P2626" i="1"/>
  <c r="T2625" i="1"/>
  <c r="S2625" i="1"/>
  <c r="X2627" i="1" l="1"/>
  <c r="W2626" i="1"/>
  <c r="Z2626" i="1"/>
  <c r="Q2626" i="1"/>
  <c r="S2626" i="1" s="1"/>
  <c r="AA2626" i="1"/>
  <c r="AB2626" i="1"/>
  <c r="R2627" i="1"/>
  <c r="T2626" i="1"/>
  <c r="L2628" i="1"/>
  <c r="M2628" i="1" s="1"/>
  <c r="N2628" i="1" s="1"/>
  <c r="O2628" i="1" s="1"/>
  <c r="U2625" i="1"/>
  <c r="V2625" i="1" s="1"/>
  <c r="P2627" i="1"/>
  <c r="Y2627" i="1"/>
  <c r="U2626" i="1" l="1"/>
  <c r="V2626" i="1" s="1"/>
  <c r="W2627" i="1"/>
  <c r="Q2627" i="1"/>
  <c r="S2627" i="1" s="1"/>
  <c r="T2627" i="1"/>
  <c r="R2628" i="1"/>
  <c r="Y2628" i="1"/>
  <c r="P2628" i="1"/>
  <c r="X2628" i="1"/>
  <c r="L2629" i="1"/>
  <c r="M2629" i="1" s="1"/>
  <c r="N2629" i="1" s="1"/>
  <c r="O2629" i="1" s="1"/>
  <c r="Y2629" i="1" l="1"/>
  <c r="P2629" i="1"/>
  <c r="Q2628" i="1"/>
  <c r="S2628" i="1" s="1"/>
  <c r="W2628" i="1"/>
  <c r="U2627" i="1"/>
  <c r="V2627" i="1" s="1"/>
  <c r="AB2628" i="1"/>
  <c r="AA2628" i="1"/>
  <c r="R2629" i="1"/>
  <c r="T2628" i="1"/>
  <c r="Z2627" i="1"/>
  <c r="AA2627" i="1" s="1"/>
  <c r="AB2627" i="1" s="1"/>
  <c r="L2630" i="1"/>
  <c r="M2630" i="1" s="1"/>
  <c r="N2630" i="1" s="1"/>
  <c r="O2630" i="1" s="1"/>
  <c r="X2629" i="1"/>
  <c r="U2628" i="1" l="1"/>
  <c r="V2628" i="1" s="1"/>
  <c r="Y2630" i="1"/>
  <c r="P2630" i="1"/>
  <c r="X2630" i="1"/>
  <c r="R2630" i="1"/>
  <c r="T2629" i="1"/>
  <c r="Z2628" i="1"/>
  <c r="Q2629" i="1"/>
  <c r="W2629" i="1"/>
  <c r="L2631" i="1"/>
  <c r="M2631" i="1" s="1"/>
  <c r="N2631" i="1" s="1"/>
  <c r="O2631" i="1" s="1"/>
  <c r="Z2629" i="1" l="1"/>
  <c r="AA2629" i="1" s="1"/>
  <c r="AB2629" i="1" s="1"/>
  <c r="P2631" i="1"/>
  <c r="Y2631" i="1"/>
  <c r="S2629" i="1"/>
  <c r="U2629" i="1" s="1"/>
  <c r="V2629" i="1" s="1"/>
  <c r="W2630" i="1"/>
  <c r="Q2630" i="1"/>
  <c r="S2630" i="1" s="1"/>
  <c r="AA2630" i="1"/>
  <c r="AB2630" i="1"/>
  <c r="L2632" i="1"/>
  <c r="M2632" i="1" s="1"/>
  <c r="N2632" i="1" s="1"/>
  <c r="O2632" i="1" s="1"/>
  <c r="R2631" i="1"/>
  <c r="T2630" i="1"/>
  <c r="X2631" i="1"/>
  <c r="Z2630" i="1" l="1"/>
  <c r="Y2632" i="1"/>
  <c r="P2632" i="1"/>
  <c r="L2633" i="1"/>
  <c r="M2633" i="1" s="1"/>
  <c r="N2633" i="1" s="1"/>
  <c r="O2633" i="1" s="1"/>
  <c r="AB2631" i="1"/>
  <c r="AA2631" i="1"/>
  <c r="U2630" i="1"/>
  <c r="V2630" i="1" s="1"/>
  <c r="X2632" i="1"/>
  <c r="T2631" i="1"/>
  <c r="R2632" i="1"/>
  <c r="W2631" i="1"/>
  <c r="Z2631" i="1"/>
  <c r="Q2631" i="1"/>
  <c r="S2631" i="1" s="1"/>
  <c r="X2633" i="1" l="1"/>
  <c r="R2633" i="1"/>
  <c r="T2632" i="1"/>
  <c r="L2634" i="1"/>
  <c r="M2634" i="1" s="1"/>
  <c r="N2634" i="1" s="1"/>
  <c r="O2634" i="1" s="1"/>
  <c r="U2631" i="1"/>
  <c r="V2631" i="1" s="1"/>
  <c r="Q2632" i="1"/>
  <c r="S2632" i="1" s="1"/>
  <c r="W2632" i="1"/>
  <c r="Z2632" i="1"/>
  <c r="Y2633" i="1"/>
  <c r="P2633" i="1"/>
  <c r="X2634" i="1" s="1"/>
  <c r="AB2632" i="1"/>
  <c r="AA2632" i="1"/>
  <c r="L2635" i="1" l="1"/>
  <c r="M2635" i="1" s="1"/>
  <c r="N2635" i="1" s="1"/>
  <c r="O2635" i="1" s="1"/>
  <c r="Z2633" i="1"/>
  <c r="Q2633" i="1"/>
  <c r="W2633" i="1"/>
  <c r="AB2633" i="1"/>
  <c r="AA2633" i="1"/>
  <c r="U2632" i="1"/>
  <c r="V2632" i="1" s="1"/>
  <c r="Y2634" i="1"/>
  <c r="P2634" i="1"/>
  <c r="R2634" i="1"/>
  <c r="T2633" i="1"/>
  <c r="S2633" i="1"/>
  <c r="X2635" i="1" l="1"/>
  <c r="U2633" i="1"/>
  <c r="V2633" i="1" s="1"/>
  <c r="R2635" i="1"/>
  <c r="T2634" i="1"/>
  <c r="W2634" i="1"/>
  <c r="Q2634" i="1"/>
  <c r="S2634" i="1" s="1"/>
  <c r="L2636" i="1"/>
  <c r="M2636" i="1" s="1"/>
  <c r="N2636" i="1" s="1"/>
  <c r="O2636" i="1" s="1"/>
  <c r="X2636" i="1" s="1"/>
  <c r="P2635" i="1"/>
  <c r="Y2635" i="1"/>
  <c r="Z2634" i="1" l="1"/>
  <c r="AA2634" i="1" s="1"/>
  <c r="AB2634" i="1" s="1"/>
  <c r="U2634" i="1"/>
  <c r="V2634" i="1" s="1"/>
  <c r="Y2636" i="1"/>
  <c r="P2636" i="1"/>
  <c r="T2635" i="1"/>
  <c r="R2636" i="1"/>
  <c r="W2635" i="1"/>
  <c r="Q2635" i="1"/>
  <c r="S2635" i="1" s="1"/>
  <c r="L2637" i="1"/>
  <c r="M2637" i="1" s="1"/>
  <c r="N2637" i="1" s="1"/>
  <c r="O2637" i="1" s="1"/>
  <c r="X2637" i="1" s="1"/>
  <c r="Z2635" i="1" l="1"/>
  <c r="AA2635" i="1" s="1"/>
  <c r="AB2635" i="1" s="1"/>
  <c r="R2637" i="1"/>
  <c r="T2636" i="1"/>
  <c r="Q2636" i="1"/>
  <c r="S2636" i="1" s="1"/>
  <c r="W2636" i="1"/>
  <c r="Z2636" i="1"/>
  <c r="AA2636" i="1" s="1"/>
  <c r="AB2636" i="1" s="1"/>
  <c r="Y2637" i="1"/>
  <c r="P2637" i="1"/>
  <c r="L2638" i="1"/>
  <c r="M2638" i="1" s="1"/>
  <c r="N2638" i="1" s="1"/>
  <c r="O2638" i="1" s="1"/>
  <c r="X2638" i="1" s="1"/>
  <c r="U2635" i="1"/>
  <c r="V2635" i="1" s="1"/>
  <c r="L2639" i="1" l="1"/>
  <c r="M2639" i="1" s="1"/>
  <c r="N2639" i="1" s="1"/>
  <c r="O2639" i="1" s="1"/>
  <c r="Q2637" i="1"/>
  <c r="Z2637" i="1" s="1"/>
  <c r="AA2637" i="1" s="1"/>
  <c r="AB2637" i="1" s="1"/>
  <c r="W2637" i="1"/>
  <c r="U2636" i="1"/>
  <c r="V2636" i="1" s="1"/>
  <c r="Y2638" i="1"/>
  <c r="P2638" i="1"/>
  <c r="R2638" i="1"/>
  <c r="T2637" i="1"/>
  <c r="S2637" i="1"/>
  <c r="X2639" i="1" l="1"/>
  <c r="R2639" i="1"/>
  <c r="T2638" i="1"/>
  <c r="AA2638" i="1"/>
  <c r="AB2638" i="1"/>
  <c r="L2640" i="1"/>
  <c r="M2640" i="1" s="1"/>
  <c r="N2640" i="1" s="1"/>
  <c r="O2640" i="1" s="1"/>
  <c r="U2637" i="1"/>
  <c r="V2637" i="1" s="1"/>
  <c r="W2638" i="1"/>
  <c r="Z2638" i="1"/>
  <c r="Q2638" i="1"/>
  <c r="S2638" i="1" s="1"/>
  <c r="P2639" i="1"/>
  <c r="Y2639" i="1"/>
  <c r="W2639" i="1" l="1"/>
  <c r="Z2639" i="1"/>
  <c r="AA2639" i="1" s="1"/>
  <c r="AB2639" i="1" s="1"/>
  <c r="Q2639" i="1"/>
  <c r="S2639" i="1" s="1"/>
  <c r="Y2640" i="1"/>
  <c r="P2640" i="1"/>
  <c r="U2638" i="1"/>
  <c r="V2638" i="1" s="1"/>
  <c r="L2641" i="1"/>
  <c r="M2641" i="1" s="1"/>
  <c r="N2641" i="1" s="1"/>
  <c r="O2641" i="1" s="1"/>
  <c r="T2639" i="1"/>
  <c r="R2640" i="1"/>
  <c r="X2640" i="1"/>
  <c r="X2641" i="1" l="1"/>
  <c r="U2639" i="1"/>
  <c r="V2639" i="1" s="1"/>
  <c r="Y2641" i="1"/>
  <c r="P2641" i="1"/>
  <c r="Q2640" i="1"/>
  <c r="S2640" i="1" s="1"/>
  <c r="W2640" i="1"/>
  <c r="Z2640" i="1"/>
  <c r="R2641" i="1"/>
  <c r="T2640" i="1"/>
  <c r="AB2640" i="1"/>
  <c r="AA2640" i="1"/>
  <c r="L2642" i="1"/>
  <c r="M2642" i="1" s="1"/>
  <c r="N2642" i="1" s="1"/>
  <c r="O2642" i="1" s="1"/>
  <c r="X2642" i="1" s="1"/>
  <c r="L2643" i="1" l="1"/>
  <c r="M2643" i="1" s="1"/>
  <c r="N2643" i="1" s="1"/>
  <c r="O2643" i="1" s="1"/>
  <c r="U2640" i="1"/>
  <c r="V2640" i="1" s="1"/>
  <c r="R2642" i="1"/>
  <c r="T2641" i="1"/>
  <c r="Z2641" i="1"/>
  <c r="Q2641" i="1"/>
  <c r="S2641" i="1" s="1"/>
  <c r="W2641" i="1"/>
  <c r="Y2642" i="1"/>
  <c r="P2642" i="1"/>
  <c r="AB2641" i="1"/>
  <c r="AA2641" i="1"/>
  <c r="W2642" i="1" l="1"/>
  <c r="Z2642" i="1"/>
  <c r="Q2642" i="1"/>
  <c r="S2642" i="1" s="1"/>
  <c r="R2643" i="1"/>
  <c r="T2642" i="1"/>
  <c r="AA2642" i="1"/>
  <c r="AB2642" i="1"/>
  <c r="X2643" i="1"/>
  <c r="L2644" i="1"/>
  <c r="M2644" i="1" s="1"/>
  <c r="N2644" i="1" s="1"/>
  <c r="O2644" i="1" s="1"/>
  <c r="U2641" i="1"/>
  <c r="V2641" i="1" s="1"/>
  <c r="P2643" i="1"/>
  <c r="Y2643" i="1"/>
  <c r="Y2644" i="1" l="1"/>
  <c r="P2644" i="1"/>
  <c r="X2644" i="1"/>
  <c r="L2645" i="1"/>
  <c r="M2645" i="1" s="1"/>
  <c r="N2645" i="1" s="1"/>
  <c r="O2645" i="1" s="1"/>
  <c r="X2645" i="1" s="1"/>
  <c r="U2642" i="1"/>
  <c r="V2642" i="1" s="1"/>
  <c r="AB2643" i="1"/>
  <c r="AA2643" i="1"/>
  <c r="W2643" i="1"/>
  <c r="Z2643" i="1"/>
  <c r="Q2643" i="1"/>
  <c r="S2643" i="1" s="1"/>
  <c r="T2643" i="1"/>
  <c r="R2644" i="1"/>
  <c r="R2645" i="1" l="1"/>
  <c r="T2644" i="1"/>
  <c r="Y2645" i="1"/>
  <c r="P2645" i="1"/>
  <c r="Q2644" i="1"/>
  <c r="S2644" i="1" s="1"/>
  <c r="W2644" i="1"/>
  <c r="Z2644" i="1"/>
  <c r="U2643" i="1"/>
  <c r="V2643" i="1" s="1"/>
  <c r="L2646" i="1"/>
  <c r="M2646" i="1" s="1"/>
  <c r="N2646" i="1" s="1"/>
  <c r="O2646" i="1" s="1"/>
  <c r="AB2644" i="1"/>
  <c r="AA2644" i="1"/>
  <c r="Y2646" i="1" l="1"/>
  <c r="P2646" i="1"/>
  <c r="AB2645" i="1"/>
  <c r="AA2645" i="1"/>
  <c r="L2647" i="1"/>
  <c r="M2647" i="1" s="1"/>
  <c r="N2647" i="1" s="1"/>
  <c r="O2647" i="1" s="1"/>
  <c r="X2646" i="1"/>
  <c r="U2644" i="1"/>
  <c r="V2644" i="1" s="1"/>
  <c r="Z2645" i="1"/>
  <c r="Q2645" i="1"/>
  <c r="W2645" i="1"/>
  <c r="R2646" i="1"/>
  <c r="T2645" i="1"/>
  <c r="S2645" i="1"/>
  <c r="U2645" i="1" l="1"/>
  <c r="V2645" i="1" s="1"/>
  <c r="L2648" i="1"/>
  <c r="M2648" i="1" s="1"/>
  <c r="N2648" i="1" s="1"/>
  <c r="O2648" i="1" s="1"/>
  <c r="W2646" i="1"/>
  <c r="Z2646" i="1"/>
  <c r="Q2646" i="1"/>
  <c r="P2647" i="1"/>
  <c r="Y2647" i="1"/>
  <c r="AA2646" i="1"/>
  <c r="AB2646" i="1"/>
  <c r="S2646" i="1"/>
  <c r="R2647" i="1"/>
  <c r="T2646" i="1"/>
  <c r="X2647" i="1"/>
  <c r="X2648" i="1" l="1"/>
  <c r="T2647" i="1"/>
  <c r="AB2647" i="1"/>
  <c r="AA2647" i="1"/>
  <c r="Y2648" i="1"/>
  <c r="P2648" i="1"/>
  <c r="R2648" i="1"/>
  <c r="W2647" i="1"/>
  <c r="Z2647" i="1"/>
  <c r="Q2647" i="1"/>
  <c r="S2647" i="1" s="1"/>
  <c r="U2646" i="1"/>
  <c r="V2646" i="1" s="1"/>
  <c r="L2649" i="1"/>
  <c r="M2649" i="1" s="1"/>
  <c r="N2649" i="1" s="1"/>
  <c r="O2649" i="1" s="1"/>
  <c r="X2649" i="1" s="1"/>
  <c r="R2649" i="1" l="1"/>
  <c r="T2648" i="1"/>
  <c r="Y2649" i="1"/>
  <c r="P2649" i="1"/>
  <c r="Q2648" i="1"/>
  <c r="S2648" i="1" s="1"/>
  <c r="W2648" i="1"/>
  <c r="Z2648" i="1"/>
  <c r="L2650" i="1"/>
  <c r="M2650" i="1" s="1"/>
  <c r="N2650" i="1" s="1"/>
  <c r="O2650" i="1" s="1"/>
  <c r="AB2648" i="1"/>
  <c r="AA2648" i="1"/>
  <c r="U2647" i="1"/>
  <c r="V2647" i="1" s="1"/>
  <c r="AB2649" i="1" l="1"/>
  <c r="AA2649" i="1"/>
  <c r="Y2650" i="1"/>
  <c r="P2650" i="1"/>
  <c r="L2651" i="1"/>
  <c r="M2651" i="1" s="1"/>
  <c r="N2651" i="1" s="1"/>
  <c r="O2651" i="1" s="1"/>
  <c r="X2650" i="1"/>
  <c r="U2648" i="1"/>
  <c r="V2648" i="1" s="1"/>
  <c r="Z2649" i="1"/>
  <c r="Q2649" i="1"/>
  <c r="W2649" i="1"/>
  <c r="R2650" i="1"/>
  <c r="T2649" i="1"/>
  <c r="S2649" i="1"/>
  <c r="X2651" i="1" l="1"/>
  <c r="U2649" i="1"/>
  <c r="V2649" i="1" s="1"/>
  <c r="AA2650" i="1"/>
  <c r="AB2650" i="1"/>
  <c r="L2652" i="1"/>
  <c r="M2652" i="1" s="1"/>
  <c r="N2652" i="1" s="1"/>
  <c r="O2652" i="1" s="1"/>
  <c r="X2652" i="1" s="1"/>
  <c r="P2651" i="1"/>
  <c r="Y2651" i="1"/>
  <c r="R2651" i="1"/>
  <c r="T2650" i="1"/>
  <c r="W2650" i="1"/>
  <c r="Z2650" i="1"/>
  <c r="Q2650" i="1"/>
  <c r="S2650" i="1" s="1"/>
  <c r="Y2652" i="1" l="1"/>
  <c r="P2652" i="1"/>
  <c r="L2653" i="1"/>
  <c r="M2653" i="1" s="1"/>
  <c r="N2653" i="1" s="1"/>
  <c r="O2653" i="1" s="1"/>
  <c r="U2650" i="1"/>
  <c r="V2650" i="1" s="1"/>
  <c r="T2651" i="1"/>
  <c r="R2652" i="1"/>
  <c r="W2651" i="1"/>
  <c r="Q2651" i="1"/>
  <c r="S2651" i="1" s="1"/>
  <c r="Z2651" i="1" l="1"/>
  <c r="AA2651" i="1" s="1"/>
  <c r="AB2651" i="1" s="1"/>
  <c r="Y2653" i="1"/>
  <c r="P2653" i="1"/>
  <c r="X2653" i="1"/>
  <c r="R2653" i="1"/>
  <c r="T2652" i="1"/>
  <c r="L2654" i="1"/>
  <c r="M2654" i="1" s="1"/>
  <c r="N2654" i="1" s="1"/>
  <c r="O2654" i="1" s="1"/>
  <c r="X2654" i="1" s="1"/>
  <c r="Q2652" i="1"/>
  <c r="S2652" i="1" s="1"/>
  <c r="W2652" i="1"/>
  <c r="Z2652" i="1"/>
  <c r="AA2652" i="1" s="1"/>
  <c r="AB2652" i="1" s="1"/>
  <c r="U2651" i="1"/>
  <c r="V2651" i="1" s="1"/>
  <c r="L2655" i="1" l="1"/>
  <c r="M2655" i="1" s="1"/>
  <c r="N2655" i="1" s="1"/>
  <c r="O2655" i="1" s="1"/>
  <c r="U2652" i="1"/>
  <c r="V2652" i="1" s="1"/>
  <c r="Z2653" i="1"/>
  <c r="Q2653" i="1"/>
  <c r="S2653" i="1" s="1"/>
  <c r="W2653" i="1"/>
  <c r="Y2654" i="1"/>
  <c r="P2654" i="1"/>
  <c r="R2654" i="1"/>
  <c r="T2653" i="1"/>
  <c r="AB2653" i="1"/>
  <c r="AA2653" i="1"/>
  <c r="X2655" i="1" l="1"/>
  <c r="U2653" i="1"/>
  <c r="V2653" i="1" s="1"/>
  <c r="AA2654" i="1"/>
  <c r="AB2654" i="1"/>
  <c r="L2656" i="1"/>
  <c r="M2656" i="1" s="1"/>
  <c r="N2656" i="1" s="1"/>
  <c r="O2656" i="1" s="1"/>
  <c r="R2655" i="1"/>
  <c r="T2654" i="1"/>
  <c r="W2654" i="1"/>
  <c r="Z2654" i="1"/>
  <c r="Q2654" i="1"/>
  <c r="S2654" i="1" s="1"/>
  <c r="P2655" i="1"/>
  <c r="Y2655" i="1"/>
  <c r="X2656" i="1" l="1"/>
  <c r="Y2656" i="1"/>
  <c r="P2656" i="1"/>
  <c r="W2655" i="1"/>
  <c r="Z2655" i="1"/>
  <c r="Q2655" i="1"/>
  <c r="S2655" i="1" s="1"/>
  <c r="U2654" i="1"/>
  <c r="V2654" i="1" s="1"/>
  <c r="L2657" i="1"/>
  <c r="M2657" i="1" s="1"/>
  <c r="N2657" i="1" s="1"/>
  <c r="O2657" i="1" s="1"/>
  <c r="X2657" i="1" s="1"/>
  <c r="T2655" i="1"/>
  <c r="R2656" i="1"/>
  <c r="AB2655" i="1"/>
  <c r="AA2655" i="1"/>
  <c r="L2658" i="1" l="1"/>
  <c r="M2658" i="1" s="1"/>
  <c r="N2658" i="1" s="1"/>
  <c r="O2658" i="1" s="1"/>
  <c r="R2657" i="1"/>
  <c r="T2656" i="1"/>
  <c r="U2655" i="1"/>
  <c r="V2655" i="1" s="1"/>
  <c r="Q2656" i="1"/>
  <c r="S2656" i="1" s="1"/>
  <c r="W2656" i="1"/>
  <c r="Z2656" i="1"/>
  <c r="Y2657" i="1"/>
  <c r="P2657" i="1"/>
  <c r="X2658" i="1" s="1"/>
  <c r="AB2656" i="1"/>
  <c r="AA2656" i="1"/>
  <c r="U2656" i="1" l="1"/>
  <c r="V2656" i="1" s="1"/>
  <c r="R2658" i="1"/>
  <c r="T2657" i="1"/>
  <c r="Z2657" i="1"/>
  <c r="Q2657" i="1"/>
  <c r="S2657" i="1" s="1"/>
  <c r="W2657" i="1"/>
  <c r="AB2657" i="1"/>
  <c r="AA2657" i="1"/>
  <c r="Y2658" i="1"/>
  <c r="P2658" i="1"/>
  <c r="L2659" i="1"/>
  <c r="M2659" i="1" s="1"/>
  <c r="N2659" i="1" s="1"/>
  <c r="O2659" i="1" s="1"/>
  <c r="X2659" i="1" s="1"/>
  <c r="W2658" i="1" l="1"/>
  <c r="Z2658" i="1"/>
  <c r="Q2658" i="1"/>
  <c r="S2658" i="1" s="1"/>
  <c r="AA2658" i="1"/>
  <c r="AB2658" i="1"/>
  <c r="U2657" i="1"/>
  <c r="V2657" i="1" s="1"/>
  <c r="L2660" i="1"/>
  <c r="M2660" i="1" s="1"/>
  <c r="N2660" i="1" s="1"/>
  <c r="O2660" i="1" s="1"/>
  <c r="R2659" i="1"/>
  <c r="T2658" i="1"/>
  <c r="P2659" i="1"/>
  <c r="Y2659" i="1"/>
  <c r="Y2660" i="1" l="1"/>
  <c r="P2660" i="1"/>
  <c r="W2659" i="1"/>
  <c r="Q2659" i="1"/>
  <c r="Z2659" i="1" s="1"/>
  <c r="AA2659" i="1" s="1"/>
  <c r="AB2659" i="1" s="1"/>
  <c r="U2658" i="1"/>
  <c r="V2658" i="1" s="1"/>
  <c r="L2661" i="1"/>
  <c r="M2661" i="1" s="1"/>
  <c r="N2661" i="1" s="1"/>
  <c r="O2661" i="1" s="1"/>
  <c r="T2659" i="1"/>
  <c r="S2659" i="1"/>
  <c r="R2660" i="1"/>
  <c r="X2660" i="1"/>
  <c r="X2661" i="1" l="1"/>
  <c r="U2659" i="1"/>
  <c r="V2659" i="1" s="1"/>
  <c r="L2662" i="1"/>
  <c r="M2662" i="1" s="1"/>
  <c r="N2662" i="1" s="1"/>
  <c r="O2662" i="1" s="1"/>
  <c r="R2661" i="1"/>
  <c r="T2660" i="1"/>
  <c r="Q2660" i="1"/>
  <c r="S2660" i="1" s="1"/>
  <c r="W2660" i="1"/>
  <c r="Z2660" i="1"/>
  <c r="Y2661" i="1"/>
  <c r="P2661" i="1"/>
  <c r="AB2660" i="1"/>
  <c r="AA2660" i="1"/>
  <c r="X2662" i="1" l="1"/>
  <c r="R2662" i="1"/>
  <c r="T2661" i="1"/>
  <c r="Q2661" i="1"/>
  <c r="S2661" i="1" s="1"/>
  <c r="W2661" i="1"/>
  <c r="Y2662" i="1"/>
  <c r="P2662" i="1"/>
  <c r="L2663" i="1"/>
  <c r="M2663" i="1" s="1"/>
  <c r="N2663" i="1" s="1"/>
  <c r="O2663" i="1" s="1"/>
  <c r="U2660" i="1"/>
  <c r="V2660" i="1" s="1"/>
  <c r="Z2661" i="1" l="1"/>
  <c r="AA2661" i="1" s="1"/>
  <c r="AB2661" i="1" s="1"/>
  <c r="P2663" i="1"/>
  <c r="Y2663" i="1"/>
  <c r="X2663" i="1"/>
  <c r="U2661" i="1"/>
  <c r="V2661" i="1" s="1"/>
  <c r="L2664" i="1"/>
  <c r="M2664" i="1" s="1"/>
  <c r="N2664" i="1" s="1"/>
  <c r="O2664" i="1" s="1"/>
  <c r="X2664" i="1" s="1"/>
  <c r="W2662" i="1"/>
  <c r="Q2662" i="1"/>
  <c r="Z2662" i="1" s="1"/>
  <c r="AA2662" i="1" s="1"/>
  <c r="AB2662" i="1" s="1"/>
  <c r="S2662" i="1"/>
  <c r="R2663" i="1"/>
  <c r="T2662" i="1"/>
  <c r="U2662" i="1" l="1"/>
  <c r="V2662" i="1" s="1"/>
  <c r="T2663" i="1"/>
  <c r="R2664" i="1"/>
  <c r="L2665" i="1"/>
  <c r="M2665" i="1" s="1"/>
  <c r="N2665" i="1" s="1"/>
  <c r="O2665" i="1" s="1"/>
  <c r="Y2664" i="1"/>
  <c r="P2664" i="1"/>
  <c r="W2663" i="1"/>
  <c r="Q2663" i="1"/>
  <c r="S2663" i="1" s="1"/>
  <c r="Z2663" i="1" l="1"/>
  <c r="AA2663" i="1" s="1"/>
  <c r="AB2663" i="1" s="1"/>
  <c r="X2665" i="1"/>
  <c r="AB2664" i="1"/>
  <c r="AA2664" i="1"/>
  <c r="L2666" i="1"/>
  <c r="M2666" i="1" s="1"/>
  <c r="N2666" i="1" s="1"/>
  <c r="O2666" i="1" s="1"/>
  <c r="R2665" i="1"/>
  <c r="T2664" i="1"/>
  <c r="Q2664" i="1"/>
  <c r="S2664" i="1" s="1"/>
  <c r="W2664" i="1"/>
  <c r="Z2664" i="1"/>
  <c r="Y2665" i="1"/>
  <c r="P2665" i="1"/>
  <c r="U2663" i="1"/>
  <c r="V2663" i="1" s="1"/>
  <c r="X2666" i="1" l="1"/>
  <c r="Z2665" i="1"/>
  <c r="Q2665" i="1"/>
  <c r="S2665" i="1" s="1"/>
  <c r="W2665" i="1"/>
  <c r="Y2666" i="1"/>
  <c r="P2666" i="1"/>
  <c r="AB2665" i="1"/>
  <c r="AA2665" i="1"/>
  <c r="L2667" i="1"/>
  <c r="M2667" i="1" s="1"/>
  <c r="N2667" i="1" s="1"/>
  <c r="O2667" i="1" s="1"/>
  <c r="X2667" i="1" s="1"/>
  <c r="U2664" i="1"/>
  <c r="V2664" i="1" s="1"/>
  <c r="R2666" i="1"/>
  <c r="T2665" i="1"/>
  <c r="U2665" i="1" l="1"/>
  <c r="V2665" i="1" s="1"/>
  <c r="R2667" i="1"/>
  <c r="T2666" i="1"/>
  <c r="L2668" i="1"/>
  <c r="M2668" i="1" s="1"/>
  <c r="N2668" i="1" s="1"/>
  <c r="O2668" i="1" s="1"/>
  <c r="W2666" i="1"/>
  <c r="Z2666" i="1"/>
  <c r="Q2666" i="1"/>
  <c r="S2666" i="1" s="1"/>
  <c r="P2667" i="1"/>
  <c r="Y2667" i="1"/>
  <c r="AA2666" i="1"/>
  <c r="AB2666" i="1"/>
  <c r="X2668" i="1" l="1"/>
  <c r="L2669" i="1"/>
  <c r="M2669" i="1" s="1"/>
  <c r="N2669" i="1" s="1"/>
  <c r="O2669" i="1" s="1"/>
  <c r="AB2667" i="1"/>
  <c r="AA2667" i="1"/>
  <c r="U2666" i="1"/>
  <c r="V2666" i="1" s="1"/>
  <c r="T2667" i="1"/>
  <c r="W2667" i="1"/>
  <c r="Z2667" i="1"/>
  <c r="Q2667" i="1"/>
  <c r="S2667" i="1" s="1"/>
  <c r="Y2668" i="1"/>
  <c r="P2668" i="1"/>
  <c r="R2668" i="1"/>
  <c r="Q2668" i="1" l="1"/>
  <c r="W2668" i="1"/>
  <c r="Z2668" i="1"/>
  <c r="AB2668" i="1"/>
  <c r="AA2668" i="1"/>
  <c r="Y2669" i="1"/>
  <c r="P2669" i="1"/>
  <c r="R2669" i="1"/>
  <c r="T2668" i="1"/>
  <c r="S2668" i="1"/>
  <c r="U2667" i="1"/>
  <c r="V2667" i="1" s="1"/>
  <c r="X2669" i="1"/>
  <c r="L2670" i="1"/>
  <c r="M2670" i="1" s="1"/>
  <c r="N2670" i="1" s="1"/>
  <c r="O2670" i="1" s="1"/>
  <c r="X2670" i="1" s="1"/>
  <c r="U2668" i="1" l="1"/>
  <c r="V2668" i="1" s="1"/>
  <c r="Y2670" i="1"/>
  <c r="P2670" i="1"/>
  <c r="Z2669" i="1"/>
  <c r="Q2669" i="1"/>
  <c r="W2669" i="1"/>
  <c r="AB2669" i="1"/>
  <c r="AA2669" i="1"/>
  <c r="L2671" i="1"/>
  <c r="M2671" i="1" s="1"/>
  <c r="N2671" i="1" s="1"/>
  <c r="O2671" i="1" s="1"/>
  <c r="R2670" i="1"/>
  <c r="T2669" i="1"/>
  <c r="S2669" i="1"/>
  <c r="U2669" i="1" l="1"/>
  <c r="V2669" i="1" s="1"/>
  <c r="R2671" i="1"/>
  <c r="T2670" i="1"/>
  <c r="W2670" i="1"/>
  <c r="Z2670" i="1"/>
  <c r="Q2670" i="1"/>
  <c r="S2670" i="1" s="1"/>
  <c r="L2672" i="1"/>
  <c r="M2672" i="1" s="1"/>
  <c r="N2672" i="1" s="1"/>
  <c r="O2672" i="1" s="1"/>
  <c r="AA2670" i="1"/>
  <c r="AB2670" i="1"/>
  <c r="P2671" i="1"/>
  <c r="Y2671" i="1"/>
  <c r="X2671" i="1"/>
  <c r="W2671" i="1" l="1"/>
  <c r="Q2671" i="1"/>
  <c r="Z2671" i="1" s="1"/>
  <c r="AA2671" i="1" s="1"/>
  <c r="AB2671" i="1" s="1"/>
  <c r="L2673" i="1"/>
  <c r="M2673" i="1" s="1"/>
  <c r="N2673" i="1" s="1"/>
  <c r="O2673" i="1" s="1"/>
  <c r="U2670" i="1"/>
  <c r="V2670" i="1" s="1"/>
  <c r="T2671" i="1"/>
  <c r="R2672" i="1"/>
  <c r="X2672" i="1"/>
  <c r="Y2672" i="1"/>
  <c r="P2672" i="1"/>
  <c r="S2671" i="1" l="1"/>
  <c r="Y2673" i="1"/>
  <c r="P2673" i="1"/>
  <c r="X2673" i="1"/>
  <c r="L2674" i="1"/>
  <c r="M2674" i="1" s="1"/>
  <c r="N2674" i="1" s="1"/>
  <c r="O2674" i="1" s="1"/>
  <c r="R2673" i="1"/>
  <c r="T2672" i="1"/>
  <c r="Q2672" i="1"/>
  <c r="S2672" i="1" s="1"/>
  <c r="W2672" i="1"/>
  <c r="Z2672" i="1"/>
  <c r="AB2672" i="1"/>
  <c r="AA2672" i="1"/>
  <c r="U2671" i="1"/>
  <c r="V2671" i="1" s="1"/>
  <c r="X2674" i="1" l="1"/>
  <c r="U2672" i="1"/>
  <c r="V2672" i="1" s="1"/>
  <c r="R2674" i="1"/>
  <c r="T2673" i="1"/>
  <c r="Y2674" i="1"/>
  <c r="P2674" i="1"/>
  <c r="Z2673" i="1"/>
  <c r="Q2673" i="1"/>
  <c r="S2673" i="1" s="1"/>
  <c r="W2673" i="1"/>
  <c r="L2675" i="1"/>
  <c r="M2675" i="1" s="1"/>
  <c r="N2675" i="1" s="1"/>
  <c r="O2675" i="1" s="1"/>
  <c r="AB2673" i="1"/>
  <c r="AA2673" i="1"/>
  <c r="L2676" i="1" l="1"/>
  <c r="M2676" i="1" s="1"/>
  <c r="N2676" i="1" s="1"/>
  <c r="O2676" i="1" s="1"/>
  <c r="P2675" i="1"/>
  <c r="Y2675" i="1"/>
  <c r="W2674" i="1"/>
  <c r="Q2674" i="1"/>
  <c r="Z2674" i="1" s="1"/>
  <c r="AA2674" i="1" s="1"/>
  <c r="AB2674" i="1" s="1"/>
  <c r="U2673" i="1"/>
  <c r="V2673" i="1" s="1"/>
  <c r="R2675" i="1"/>
  <c r="T2674" i="1"/>
  <c r="X2675" i="1"/>
  <c r="S2674" i="1" l="1"/>
  <c r="U2674" i="1" s="1"/>
  <c r="V2674" i="1" s="1"/>
  <c r="X2676" i="1"/>
  <c r="T2675" i="1"/>
  <c r="R2676" i="1"/>
  <c r="W2675" i="1"/>
  <c r="Z2675" i="1"/>
  <c r="Q2675" i="1"/>
  <c r="S2675" i="1" s="1"/>
  <c r="Y2676" i="1"/>
  <c r="P2676" i="1"/>
  <c r="AB2675" i="1"/>
  <c r="AA2675" i="1"/>
  <c r="L2677" i="1"/>
  <c r="M2677" i="1" s="1"/>
  <c r="N2677" i="1" s="1"/>
  <c r="O2677" i="1" s="1"/>
  <c r="L2678" i="1" l="1"/>
  <c r="M2678" i="1" s="1"/>
  <c r="N2678" i="1" s="1"/>
  <c r="O2678" i="1" s="1"/>
  <c r="Q2676" i="1"/>
  <c r="W2676" i="1"/>
  <c r="Z2676" i="1"/>
  <c r="AB2676" i="1"/>
  <c r="AA2676" i="1"/>
  <c r="R2677" i="1"/>
  <c r="T2676" i="1"/>
  <c r="S2676" i="1"/>
  <c r="Y2677" i="1"/>
  <c r="P2677" i="1"/>
  <c r="X2677" i="1"/>
  <c r="U2675" i="1"/>
  <c r="V2675" i="1" s="1"/>
  <c r="Z2677" i="1" l="1"/>
  <c r="Q2677" i="1"/>
  <c r="W2677" i="1"/>
  <c r="R2678" i="1"/>
  <c r="T2677" i="1"/>
  <c r="S2677" i="1"/>
  <c r="AB2677" i="1"/>
  <c r="AA2677" i="1"/>
  <c r="Y2678" i="1"/>
  <c r="P2678" i="1"/>
  <c r="X2678" i="1"/>
  <c r="U2676" i="1"/>
  <c r="V2676" i="1" s="1"/>
  <c r="L2679" i="1"/>
  <c r="M2679" i="1" s="1"/>
  <c r="N2679" i="1" s="1"/>
  <c r="O2679" i="1" s="1"/>
  <c r="R2679" i="1" l="1"/>
  <c r="T2678" i="1"/>
  <c r="W2678" i="1"/>
  <c r="Z2678" i="1"/>
  <c r="Q2678" i="1"/>
  <c r="S2678" i="1" s="1"/>
  <c r="P2679" i="1"/>
  <c r="Y2679" i="1"/>
  <c r="L2680" i="1"/>
  <c r="M2680" i="1" s="1"/>
  <c r="N2680" i="1" s="1"/>
  <c r="O2680" i="1" s="1"/>
  <c r="AA2678" i="1"/>
  <c r="AB2678" i="1"/>
  <c r="X2679" i="1"/>
  <c r="U2677" i="1"/>
  <c r="V2677" i="1" s="1"/>
  <c r="X2680" i="1" l="1"/>
  <c r="Y2680" i="1"/>
  <c r="P2680" i="1"/>
  <c r="W2679" i="1"/>
  <c r="Z2679" i="1"/>
  <c r="Q2679" i="1"/>
  <c r="S2679" i="1" s="1"/>
  <c r="U2678" i="1"/>
  <c r="V2678" i="1" s="1"/>
  <c r="T2679" i="1"/>
  <c r="R2680" i="1"/>
  <c r="L2681" i="1"/>
  <c r="M2681" i="1" s="1"/>
  <c r="N2681" i="1" s="1"/>
  <c r="O2681" i="1" s="1"/>
  <c r="AB2679" i="1"/>
  <c r="AA2679" i="1"/>
  <c r="U2679" i="1" l="1"/>
  <c r="V2679" i="1" s="1"/>
  <c r="Y2681" i="1"/>
  <c r="P2681" i="1"/>
  <c r="L2682" i="1"/>
  <c r="M2682" i="1" s="1"/>
  <c r="N2682" i="1" s="1"/>
  <c r="O2682" i="1" s="1"/>
  <c r="X2681" i="1"/>
  <c r="R2681" i="1"/>
  <c r="T2680" i="1"/>
  <c r="Q2680" i="1"/>
  <c r="S2680" i="1" s="1"/>
  <c r="W2680" i="1"/>
  <c r="Z2680" i="1"/>
  <c r="AB2680" i="1"/>
  <c r="AA2680" i="1"/>
  <c r="X2682" i="1" l="1"/>
  <c r="U2680" i="1"/>
  <c r="V2680" i="1" s="1"/>
  <c r="L2683" i="1"/>
  <c r="M2683" i="1" s="1"/>
  <c r="N2683" i="1" s="1"/>
  <c r="O2683" i="1" s="1"/>
  <c r="R2682" i="1"/>
  <c r="T2681" i="1"/>
  <c r="Z2681" i="1"/>
  <c r="Q2681" i="1"/>
  <c r="S2681" i="1" s="1"/>
  <c r="W2681" i="1"/>
  <c r="Y2682" i="1"/>
  <c r="P2682" i="1"/>
  <c r="AB2681" i="1"/>
  <c r="AA2681" i="1"/>
  <c r="X2683" i="1" l="1"/>
  <c r="W2682" i="1"/>
  <c r="Z2682" i="1"/>
  <c r="Q2682" i="1"/>
  <c r="S2682" i="1" s="1"/>
  <c r="R2683" i="1"/>
  <c r="T2682" i="1"/>
  <c r="AA2682" i="1"/>
  <c r="AB2682" i="1"/>
  <c r="L2684" i="1"/>
  <c r="M2684" i="1" s="1"/>
  <c r="N2684" i="1" s="1"/>
  <c r="O2684" i="1" s="1"/>
  <c r="X2684" i="1" s="1"/>
  <c r="P2683" i="1"/>
  <c r="Y2683" i="1"/>
  <c r="U2681" i="1"/>
  <c r="V2681" i="1" s="1"/>
  <c r="W2683" i="1" l="1"/>
  <c r="Z2683" i="1"/>
  <c r="Q2683" i="1"/>
  <c r="Y2684" i="1"/>
  <c r="P2684" i="1"/>
  <c r="U2682" i="1"/>
  <c r="V2682" i="1" s="1"/>
  <c r="AB2683" i="1"/>
  <c r="AA2683" i="1"/>
  <c r="L2685" i="1"/>
  <c r="M2685" i="1" s="1"/>
  <c r="N2685" i="1" s="1"/>
  <c r="O2685" i="1" s="1"/>
  <c r="T2683" i="1"/>
  <c r="S2683" i="1"/>
  <c r="R2684" i="1"/>
  <c r="U2683" i="1" l="1"/>
  <c r="V2683" i="1" s="1"/>
  <c r="AB2684" i="1"/>
  <c r="AA2684" i="1"/>
  <c r="Y2685" i="1"/>
  <c r="P2685" i="1"/>
  <c r="R2685" i="1"/>
  <c r="T2684" i="1"/>
  <c r="L2686" i="1"/>
  <c r="M2686" i="1" s="1"/>
  <c r="N2686" i="1" s="1"/>
  <c r="O2686" i="1" s="1"/>
  <c r="X2685" i="1"/>
  <c r="Q2684" i="1"/>
  <c r="S2684" i="1" s="1"/>
  <c r="W2684" i="1"/>
  <c r="Z2684" i="1"/>
  <c r="Y2686" i="1" l="1"/>
  <c r="P2686" i="1"/>
  <c r="Z2685" i="1"/>
  <c r="Q2685" i="1"/>
  <c r="S2685" i="1" s="1"/>
  <c r="W2685" i="1"/>
  <c r="U2684" i="1"/>
  <c r="V2684" i="1" s="1"/>
  <c r="AB2685" i="1"/>
  <c r="AA2685" i="1"/>
  <c r="R2686" i="1"/>
  <c r="T2685" i="1"/>
  <c r="L2687" i="1"/>
  <c r="M2687" i="1" s="1"/>
  <c r="N2687" i="1" s="1"/>
  <c r="O2687" i="1" s="1"/>
  <c r="X2686" i="1"/>
  <c r="L2688" i="1" l="1"/>
  <c r="M2688" i="1" s="1"/>
  <c r="N2688" i="1" s="1"/>
  <c r="O2688" i="1" s="1"/>
  <c r="U2685" i="1"/>
  <c r="V2685" i="1" s="1"/>
  <c r="W2686" i="1"/>
  <c r="Z2686" i="1"/>
  <c r="Q2686" i="1"/>
  <c r="S2686" i="1" s="1"/>
  <c r="AA2686" i="1"/>
  <c r="AB2686" i="1"/>
  <c r="R2687" i="1"/>
  <c r="T2686" i="1"/>
  <c r="P2687" i="1"/>
  <c r="Y2687" i="1"/>
  <c r="X2687" i="1"/>
  <c r="W2687" i="1" l="1"/>
  <c r="Z2687" i="1"/>
  <c r="Q2687" i="1"/>
  <c r="U2686" i="1"/>
  <c r="V2686" i="1" s="1"/>
  <c r="AB2687" i="1"/>
  <c r="AA2687" i="1"/>
  <c r="Y2688" i="1"/>
  <c r="P2688" i="1"/>
  <c r="R2688" i="1"/>
  <c r="T2687" i="1"/>
  <c r="S2687" i="1"/>
  <c r="X2688" i="1"/>
  <c r="L2689" i="1"/>
  <c r="M2689" i="1" s="1"/>
  <c r="N2689" i="1" s="1"/>
  <c r="O2689" i="1" s="1"/>
  <c r="U2687" i="1" l="1"/>
  <c r="V2687" i="1" s="1"/>
  <c r="L2690" i="1"/>
  <c r="M2690" i="1" s="1"/>
  <c r="N2690" i="1" s="1"/>
  <c r="O2690" i="1" s="1"/>
  <c r="Q2688" i="1"/>
  <c r="Z2688" i="1" s="1"/>
  <c r="AA2688" i="1" s="1"/>
  <c r="AB2688" i="1" s="1"/>
  <c r="W2688" i="1"/>
  <c r="Y2689" i="1"/>
  <c r="P2689" i="1"/>
  <c r="R2689" i="1"/>
  <c r="T2688" i="1"/>
  <c r="X2689" i="1"/>
  <c r="X2690" i="1" l="1"/>
  <c r="R2690" i="1"/>
  <c r="T2689" i="1"/>
  <c r="Z2689" i="1"/>
  <c r="Q2689" i="1"/>
  <c r="S2689" i="1" s="1"/>
  <c r="W2689" i="1"/>
  <c r="Y2690" i="1"/>
  <c r="P2690" i="1"/>
  <c r="AB2689" i="1"/>
  <c r="AA2689" i="1"/>
  <c r="S2688" i="1"/>
  <c r="U2688" i="1" s="1"/>
  <c r="V2688" i="1" s="1"/>
  <c r="L2691" i="1"/>
  <c r="M2691" i="1" s="1"/>
  <c r="N2691" i="1" s="1"/>
  <c r="O2691" i="1" s="1"/>
  <c r="X2691" i="1" s="1"/>
  <c r="L2692" i="1" l="1"/>
  <c r="M2692" i="1" s="1"/>
  <c r="N2692" i="1" s="1"/>
  <c r="O2692" i="1" s="1"/>
  <c r="U2689" i="1"/>
  <c r="V2689" i="1" s="1"/>
  <c r="W2690" i="1"/>
  <c r="Z2690" i="1"/>
  <c r="Q2690" i="1"/>
  <c r="S2690" i="1" s="1"/>
  <c r="R2691" i="1"/>
  <c r="T2690" i="1"/>
  <c r="P2691" i="1"/>
  <c r="X2692" i="1"/>
  <c r="Y2691" i="1"/>
  <c r="AA2690" i="1"/>
  <c r="AB2690" i="1"/>
  <c r="T2691" i="1" l="1"/>
  <c r="R2692" i="1"/>
  <c r="Y2692" i="1"/>
  <c r="P2692" i="1"/>
  <c r="W2691" i="1"/>
  <c r="Z2691" i="1"/>
  <c r="AA2691" i="1" s="1"/>
  <c r="AB2691" i="1" s="1"/>
  <c r="Q2691" i="1"/>
  <c r="S2691" i="1" s="1"/>
  <c r="U2690" i="1"/>
  <c r="V2690" i="1" s="1"/>
  <c r="L2693" i="1"/>
  <c r="M2693" i="1" s="1"/>
  <c r="N2693" i="1" s="1"/>
  <c r="O2693" i="1" s="1"/>
  <c r="Y2693" i="1" l="1"/>
  <c r="P2693" i="1"/>
  <c r="X2693" i="1"/>
  <c r="Q2692" i="1"/>
  <c r="W2692" i="1"/>
  <c r="Z2692" i="1"/>
  <c r="U2691" i="1"/>
  <c r="V2691" i="1" s="1"/>
  <c r="AA2692" i="1"/>
  <c r="AB2692" i="1" s="1"/>
  <c r="L2694" i="1"/>
  <c r="M2694" i="1" s="1"/>
  <c r="N2694" i="1" s="1"/>
  <c r="O2694" i="1" s="1"/>
  <c r="R2693" i="1"/>
  <c r="T2692" i="1"/>
  <c r="S2692" i="1"/>
  <c r="U2692" i="1" l="1"/>
  <c r="V2692" i="1" s="1"/>
  <c r="Y2694" i="1"/>
  <c r="P2694" i="1"/>
  <c r="L2695" i="1"/>
  <c r="M2695" i="1" s="1"/>
  <c r="N2695" i="1" s="1"/>
  <c r="O2695" i="1" s="1"/>
  <c r="X2694" i="1"/>
  <c r="Z2693" i="1"/>
  <c r="Q2693" i="1"/>
  <c r="S2693" i="1" s="1"/>
  <c r="W2693" i="1"/>
  <c r="R2694" i="1"/>
  <c r="T2693" i="1"/>
  <c r="AB2693" i="1"/>
  <c r="AA2693" i="1"/>
  <c r="U2693" i="1" l="1"/>
  <c r="V2693" i="1" s="1"/>
  <c r="P2695" i="1"/>
  <c r="Y2695" i="1"/>
  <c r="W2694" i="1"/>
  <c r="Z2694" i="1"/>
  <c r="Q2694" i="1"/>
  <c r="S2694" i="1" s="1"/>
  <c r="AA2694" i="1"/>
  <c r="AB2694" i="1"/>
  <c r="R2695" i="1"/>
  <c r="T2694" i="1"/>
  <c r="L2696" i="1"/>
  <c r="M2696" i="1" s="1"/>
  <c r="N2696" i="1" s="1"/>
  <c r="O2696" i="1" s="1"/>
  <c r="X2696" i="1" s="1"/>
  <c r="X2695" i="1"/>
  <c r="L2697" i="1" l="1"/>
  <c r="M2697" i="1" s="1"/>
  <c r="N2697" i="1" s="1"/>
  <c r="O2697" i="1" s="1"/>
  <c r="U2694" i="1"/>
  <c r="V2694" i="1" s="1"/>
  <c r="T2695" i="1"/>
  <c r="R2696" i="1"/>
  <c r="Y2696" i="1"/>
  <c r="P2696" i="1"/>
  <c r="W2695" i="1"/>
  <c r="Q2695" i="1"/>
  <c r="Z2695" i="1" s="1"/>
  <c r="AA2695" i="1" s="1"/>
  <c r="AB2695" i="1" s="1"/>
  <c r="X2697" i="1" l="1"/>
  <c r="R2697" i="1"/>
  <c r="T2696" i="1"/>
  <c r="S2695" i="1"/>
  <c r="U2695" i="1" s="1"/>
  <c r="V2695" i="1" s="1"/>
  <c r="Y2697" i="1"/>
  <c r="P2697" i="1"/>
  <c r="Q2696" i="1"/>
  <c r="S2696" i="1" s="1"/>
  <c r="W2696" i="1"/>
  <c r="Z2696" i="1"/>
  <c r="AA2696" i="1" s="1"/>
  <c r="AB2696" i="1" s="1"/>
  <c r="L2698" i="1"/>
  <c r="M2698" i="1" s="1"/>
  <c r="N2698" i="1" s="1"/>
  <c r="O2698" i="1" s="1"/>
  <c r="Y2698" i="1" l="1"/>
  <c r="P2698" i="1"/>
  <c r="L2699" i="1"/>
  <c r="M2699" i="1" s="1"/>
  <c r="N2699" i="1" s="1"/>
  <c r="O2699" i="1" s="1"/>
  <c r="X2698" i="1"/>
  <c r="Z2697" i="1"/>
  <c r="Q2697" i="1"/>
  <c r="S2697" i="1" s="1"/>
  <c r="W2697" i="1"/>
  <c r="AA2697" i="1"/>
  <c r="AB2697" i="1" s="1"/>
  <c r="U2696" i="1"/>
  <c r="V2696" i="1" s="1"/>
  <c r="R2698" i="1"/>
  <c r="T2697" i="1"/>
  <c r="P2699" i="1" l="1"/>
  <c r="Y2699" i="1"/>
  <c r="W2698" i="1"/>
  <c r="Q2698" i="1"/>
  <c r="Z2698" i="1" s="1"/>
  <c r="AA2698" i="1" s="1"/>
  <c r="AB2698" i="1" s="1"/>
  <c r="U2697" i="1"/>
  <c r="V2697" i="1" s="1"/>
  <c r="R2699" i="1"/>
  <c r="T2698" i="1"/>
  <c r="L2700" i="1"/>
  <c r="M2700" i="1" s="1"/>
  <c r="N2700" i="1" s="1"/>
  <c r="O2700" i="1" s="1"/>
  <c r="X2699" i="1"/>
  <c r="X2700" i="1" l="1"/>
  <c r="S2698" i="1"/>
  <c r="U2698" i="1" s="1"/>
  <c r="V2698" i="1" s="1"/>
  <c r="T2699" i="1"/>
  <c r="R2700" i="1"/>
  <c r="Y2700" i="1"/>
  <c r="P2700" i="1"/>
  <c r="L2701" i="1"/>
  <c r="M2701" i="1" s="1"/>
  <c r="N2701" i="1" s="1"/>
  <c r="O2701" i="1" s="1"/>
  <c r="W2699" i="1"/>
  <c r="Q2699" i="1"/>
  <c r="Z2699" i="1" s="1"/>
  <c r="AA2699" i="1" s="1"/>
  <c r="AB2699" i="1" s="1"/>
  <c r="Q2700" i="1" l="1"/>
  <c r="W2700" i="1"/>
  <c r="Z2700" i="1"/>
  <c r="R2701" i="1"/>
  <c r="T2700" i="1"/>
  <c r="S2700" i="1"/>
  <c r="AB2700" i="1"/>
  <c r="AA2700" i="1"/>
  <c r="S2699" i="1"/>
  <c r="L2702" i="1"/>
  <c r="M2702" i="1" s="1"/>
  <c r="N2702" i="1" s="1"/>
  <c r="O2702" i="1" s="1"/>
  <c r="U2699" i="1"/>
  <c r="V2699" i="1" s="1"/>
  <c r="Y2701" i="1"/>
  <c r="P2701" i="1"/>
  <c r="X2701" i="1"/>
  <c r="R2702" i="1" l="1"/>
  <c r="T2701" i="1"/>
  <c r="Y2702" i="1"/>
  <c r="P2702" i="1"/>
  <c r="L2703" i="1"/>
  <c r="M2703" i="1" s="1"/>
  <c r="N2703" i="1" s="1"/>
  <c r="O2703" i="1" s="1"/>
  <c r="X2703" i="1" s="1"/>
  <c r="X2702" i="1"/>
  <c r="Z2701" i="1"/>
  <c r="Q2701" i="1"/>
  <c r="S2701" i="1" s="1"/>
  <c r="W2701" i="1"/>
  <c r="AB2701" i="1"/>
  <c r="AA2701" i="1"/>
  <c r="U2700" i="1"/>
  <c r="V2700" i="1" s="1"/>
  <c r="L2704" i="1" l="1"/>
  <c r="M2704" i="1" s="1"/>
  <c r="N2704" i="1" s="1"/>
  <c r="O2704" i="1" s="1"/>
  <c r="X2704" i="1" s="1"/>
  <c r="P2703" i="1"/>
  <c r="Y2703" i="1"/>
  <c r="W2702" i="1"/>
  <c r="Z2702" i="1"/>
  <c r="Q2702" i="1"/>
  <c r="U2701" i="1"/>
  <c r="V2701" i="1" s="1"/>
  <c r="AA2702" i="1"/>
  <c r="AB2702" i="1"/>
  <c r="S2702" i="1"/>
  <c r="R2703" i="1"/>
  <c r="T2702" i="1"/>
  <c r="U2702" i="1" s="1"/>
  <c r="V2702" i="1" s="1"/>
  <c r="W2703" i="1" l="1"/>
  <c r="Q2703" i="1"/>
  <c r="Z2703" i="1" s="1"/>
  <c r="AA2703" i="1" s="1"/>
  <c r="AB2703" i="1" s="1"/>
  <c r="Y2704" i="1"/>
  <c r="P2704" i="1"/>
  <c r="T2703" i="1"/>
  <c r="S2703" i="1"/>
  <c r="R2704" i="1"/>
  <c r="L2705" i="1"/>
  <c r="M2705" i="1" s="1"/>
  <c r="N2705" i="1" s="1"/>
  <c r="O2705" i="1" s="1"/>
  <c r="X2705" i="1" s="1"/>
  <c r="L2706" i="1" l="1"/>
  <c r="M2706" i="1" s="1"/>
  <c r="N2706" i="1" s="1"/>
  <c r="O2706" i="1" s="1"/>
  <c r="AB2704" i="1"/>
  <c r="AA2704" i="1"/>
  <c r="U2703" i="1"/>
  <c r="V2703" i="1" s="1"/>
  <c r="Y2705" i="1"/>
  <c r="P2705" i="1"/>
  <c r="R2705" i="1"/>
  <c r="T2704" i="1"/>
  <c r="Q2704" i="1"/>
  <c r="S2704" i="1" s="1"/>
  <c r="W2704" i="1"/>
  <c r="Z2704" i="1"/>
  <c r="X2706" i="1" l="1"/>
  <c r="U2704" i="1"/>
  <c r="V2704" i="1" s="1"/>
  <c r="Z2705" i="1"/>
  <c r="Q2705" i="1"/>
  <c r="W2705" i="1"/>
  <c r="AB2705" i="1"/>
  <c r="AA2705" i="1"/>
  <c r="Y2706" i="1"/>
  <c r="P2706" i="1"/>
  <c r="R2706" i="1"/>
  <c r="T2705" i="1"/>
  <c r="S2705" i="1"/>
  <c r="L2707" i="1"/>
  <c r="M2707" i="1" s="1"/>
  <c r="N2707" i="1" s="1"/>
  <c r="O2707" i="1" s="1"/>
  <c r="P2707" i="1" l="1"/>
  <c r="Y2707" i="1"/>
  <c r="W2706" i="1"/>
  <c r="Z2706" i="1"/>
  <c r="Q2706" i="1"/>
  <c r="AA2706" i="1"/>
  <c r="AB2706" i="1"/>
  <c r="U2705" i="1"/>
  <c r="V2705" i="1" s="1"/>
  <c r="X2707" i="1"/>
  <c r="L2708" i="1"/>
  <c r="M2708" i="1" s="1"/>
  <c r="N2708" i="1" s="1"/>
  <c r="O2708" i="1" s="1"/>
  <c r="S2706" i="1"/>
  <c r="R2707" i="1"/>
  <c r="T2706" i="1"/>
  <c r="U2706" i="1" l="1"/>
  <c r="V2706" i="1" s="1"/>
  <c r="Y2708" i="1"/>
  <c r="P2708" i="1"/>
  <c r="L2709" i="1"/>
  <c r="M2709" i="1" s="1"/>
  <c r="N2709" i="1" s="1"/>
  <c r="O2709" i="1" s="1"/>
  <c r="AB2707" i="1"/>
  <c r="AA2707" i="1"/>
  <c r="T2707" i="1"/>
  <c r="R2708" i="1"/>
  <c r="X2708" i="1"/>
  <c r="W2707" i="1"/>
  <c r="Z2707" i="1"/>
  <c r="Q2707" i="1"/>
  <c r="S2707" i="1" s="1"/>
  <c r="X2709" i="1" l="1"/>
  <c r="U2707" i="1"/>
  <c r="V2707" i="1" s="1"/>
  <c r="L2710" i="1"/>
  <c r="M2710" i="1" s="1"/>
  <c r="N2710" i="1" s="1"/>
  <c r="O2710" i="1" s="1"/>
  <c r="R2709" i="1"/>
  <c r="T2708" i="1"/>
  <c r="Q2708" i="1"/>
  <c r="S2708" i="1" s="1"/>
  <c r="W2708" i="1"/>
  <c r="Z2708" i="1"/>
  <c r="AA2708" i="1" s="1"/>
  <c r="AB2708" i="1" s="1"/>
  <c r="Y2709" i="1"/>
  <c r="P2709" i="1"/>
  <c r="X2710" i="1" l="1"/>
  <c r="T2709" i="1"/>
  <c r="Q2709" i="1"/>
  <c r="S2709" i="1" s="1"/>
  <c r="W2709" i="1"/>
  <c r="R2710" i="1"/>
  <c r="Y2710" i="1"/>
  <c r="P2710" i="1"/>
  <c r="L2711" i="1"/>
  <c r="M2711" i="1" s="1"/>
  <c r="N2711" i="1" s="1"/>
  <c r="O2711" i="1" s="1"/>
  <c r="U2708" i="1"/>
  <c r="V2708" i="1" s="1"/>
  <c r="Z2709" i="1" l="1"/>
  <c r="AA2709" i="1" s="1"/>
  <c r="AB2709" i="1" s="1"/>
  <c r="P2711" i="1"/>
  <c r="Y2711" i="1"/>
  <c r="AA2710" i="1"/>
  <c r="AB2710" i="1"/>
  <c r="R2711" i="1"/>
  <c r="T2710" i="1"/>
  <c r="X2711" i="1"/>
  <c r="L2712" i="1"/>
  <c r="M2712" i="1" s="1"/>
  <c r="N2712" i="1" s="1"/>
  <c r="O2712" i="1" s="1"/>
  <c r="W2710" i="1"/>
  <c r="Z2710" i="1"/>
  <c r="Q2710" i="1"/>
  <c r="S2710" i="1" s="1"/>
  <c r="U2709" i="1"/>
  <c r="V2709" i="1" s="1"/>
  <c r="U2710" i="1" l="1"/>
  <c r="V2710" i="1" s="1"/>
  <c r="Y2712" i="1"/>
  <c r="P2712" i="1"/>
  <c r="T2711" i="1"/>
  <c r="R2712" i="1"/>
  <c r="AB2711" i="1"/>
  <c r="AA2711" i="1"/>
  <c r="L2713" i="1"/>
  <c r="M2713" i="1" s="1"/>
  <c r="N2713" i="1" s="1"/>
  <c r="O2713" i="1" s="1"/>
  <c r="X2713" i="1" s="1"/>
  <c r="X2712" i="1"/>
  <c r="W2711" i="1"/>
  <c r="Z2711" i="1"/>
  <c r="Q2711" i="1"/>
  <c r="S2711" i="1" s="1"/>
  <c r="Y2713" i="1" l="1"/>
  <c r="P2713" i="1"/>
  <c r="R2713" i="1"/>
  <c r="T2712" i="1"/>
  <c r="Q2712" i="1"/>
  <c r="S2712" i="1" s="1"/>
  <c r="W2712" i="1"/>
  <c r="Z2712" i="1"/>
  <c r="L2714" i="1"/>
  <c r="M2714" i="1" s="1"/>
  <c r="N2714" i="1" s="1"/>
  <c r="O2714" i="1" s="1"/>
  <c r="AB2712" i="1"/>
  <c r="AA2712" i="1"/>
  <c r="U2711" i="1"/>
  <c r="V2711" i="1" s="1"/>
  <c r="R2714" i="1" l="1"/>
  <c r="T2713" i="1"/>
  <c r="Y2714" i="1"/>
  <c r="P2714" i="1"/>
  <c r="X2714" i="1"/>
  <c r="L2715" i="1"/>
  <c r="M2715" i="1" s="1"/>
  <c r="N2715" i="1" s="1"/>
  <c r="O2715" i="1" s="1"/>
  <c r="Q2713" i="1"/>
  <c r="S2713" i="1" s="1"/>
  <c r="W2713" i="1"/>
  <c r="U2712" i="1"/>
  <c r="V2712" i="1" s="1"/>
  <c r="Z2713" i="1" l="1"/>
  <c r="AA2713" i="1" s="1"/>
  <c r="AB2713" i="1" s="1"/>
  <c r="P2715" i="1"/>
  <c r="Y2715" i="1"/>
  <c r="X2715" i="1"/>
  <c r="W2714" i="1"/>
  <c r="Z2714" i="1"/>
  <c r="Q2714" i="1"/>
  <c r="S2714" i="1" s="1"/>
  <c r="U2713" i="1"/>
  <c r="V2713" i="1" s="1"/>
  <c r="L2716" i="1"/>
  <c r="M2716" i="1" s="1"/>
  <c r="N2716" i="1" s="1"/>
  <c r="O2716" i="1" s="1"/>
  <c r="X2716" i="1" s="1"/>
  <c r="AA2714" i="1"/>
  <c r="AB2714" i="1"/>
  <c r="R2715" i="1"/>
  <c r="T2714" i="1"/>
  <c r="U2714" i="1" l="1"/>
  <c r="V2714" i="1" s="1"/>
  <c r="T2715" i="1"/>
  <c r="R2716" i="1"/>
  <c r="Y2716" i="1"/>
  <c r="P2716" i="1"/>
  <c r="L2717" i="1"/>
  <c r="M2717" i="1" s="1"/>
  <c r="N2717" i="1" s="1"/>
  <c r="O2717" i="1" s="1"/>
  <c r="W2715" i="1"/>
  <c r="Q2715" i="1"/>
  <c r="S2715" i="1" s="1"/>
  <c r="Z2715" i="1" l="1"/>
  <c r="AA2715" i="1" s="1"/>
  <c r="AB2715" i="1" s="1"/>
  <c r="Q2716" i="1"/>
  <c r="W2716" i="1"/>
  <c r="Z2716" i="1"/>
  <c r="U2715" i="1"/>
  <c r="V2715" i="1" s="1"/>
  <c r="Y2717" i="1"/>
  <c r="P2717" i="1"/>
  <c r="AA2716" i="1"/>
  <c r="AB2716" i="1" s="1"/>
  <c r="L2718" i="1"/>
  <c r="M2718" i="1" s="1"/>
  <c r="N2718" i="1" s="1"/>
  <c r="O2718" i="1" s="1"/>
  <c r="R2717" i="1"/>
  <c r="T2716" i="1"/>
  <c r="S2716" i="1"/>
  <c r="X2717" i="1"/>
  <c r="R2718" i="1" l="1"/>
  <c r="T2717" i="1"/>
  <c r="Y2718" i="1"/>
  <c r="P2718" i="1"/>
  <c r="X2718" i="1"/>
  <c r="L2719" i="1"/>
  <c r="M2719" i="1" s="1"/>
  <c r="N2719" i="1" s="1"/>
  <c r="O2719" i="1" s="1"/>
  <c r="Z2717" i="1"/>
  <c r="Q2717" i="1"/>
  <c r="S2717" i="1" s="1"/>
  <c r="W2717" i="1"/>
  <c r="U2716" i="1"/>
  <c r="V2716" i="1" s="1"/>
  <c r="AA2717" i="1"/>
  <c r="AB2717" i="1" s="1"/>
  <c r="P2719" i="1" l="1"/>
  <c r="Y2719" i="1"/>
  <c r="X2719" i="1"/>
  <c r="W2718" i="1"/>
  <c r="Z2718" i="1"/>
  <c r="Q2718" i="1"/>
  <c r="S2718" i="1" s="1"/>
  <c r="U2717" i="1"/>
  <c r="V2717" i="1" s="1"/>
  <c r="L2720" i="1"/>
  <c r="M2720" i="1" s="1"/>
  <c r="N2720" i="1" s="1"/>
  <c r="O2720" i="1" s="1"/>
  <c r="AA2718" i="1"/>
  <c r="AB2718" i="1"/>
  <c r="R2719" i="1"/>
  <c r="T2718" i="1"/>
  <c r="U2718" i="1" l="1"/>
  <c r="V2718" i="1" s="1"/>
  <c r="Y2720" i="1"/>
  <c r="P2720" i="1"/>
  <c r="X2720" i="1"/>
  <c r="T2719" i="1"/>
  <c r="R2720" i="1"/>
  <c r="L2721" i="1"/>
  <c r="M2721" i="1" s="1"/>
  <c r="N2721" i="1" s="1"/>
  <c r="O2721" i="1" s="1"/>
  <c r="W2719" i="1"/>
  <c r="Q2719" i="1"/>
  <c r="S2719" i="1" s="1"/>
  <c r="Z2719" i="1" l="1"/>
  <c r="AA2719" i="1" s="1"/>
  <c r="AB2719" i="1" s="1"/>
  <c r="Q2720" i="1"/>
  <c r="W2720" i="1"/>
  <c r="Z2720" i="1"/>
  <c r="Y2721" i="1"/>
  <c r="P2721" i="1"/>
  <c r="U2719" i="1"/>
  <c r="V2719" i="1" s="1"/>
  <c r="AB2720" i="1"/>
  <c r="AA2720" i="1"/>
  <c r="L2722" i="1"/>
  <c r="M2722" i="1" s="1"/>
  <c r="N2722" i="1" s="1"/>
  <c r="O2722" i="1" s="1"/>
  <c r="R2721" i="1"/>
  <c r="T2720" i="1"/>
  <c r="S2720" i="1"/>
  <c r="X2721" i="1"/>
  <c r="R2722" i="1" l="1"/>
  <c r="T2721" i="1"/>
  <c r="AB2721" i="1"/>
  <c r="AA2721" i="1"/>
  <c r="Y2722" i="1"/>
  <c r="P2722" i="1"/>
  <c r="X2722" i="1"/>
  <c r="L2723" i="1"/>
  <c r="M2723" i="1" s="1"/>
  <c r="N2723" i="1" s="1"/>
  <c r="O2723" i="1" s="1"/>
  <c r="U2720" i="1"/>
  <c r="V2720" i="1" s="1"/>
  <c r="Z2721" i="1"/>
  <c r="Q2721" i="1"/>
  <c r="S2721" i="1" s="1"/>
  <c r="W2721" i="1"/>
  <c r="W2722" i="1" l="1"/>
  <c r="Z2722" i="1"/>
  <c r="Q2722" i="1"/>
  <c r="S2722" i="1" s="1"/>
  <c r="L2724" i="1"/>
  <c r="M2724" i="1" s="1"/>
  <c r="N2724" i="1" s="1"/>
  <c r="O2724" i="1" s="1"/>
  <c r="AA2722" i="1"/>
  <c r="AB2722" i="1"/>
  <c r="P2723" i="1"/>
  <c r="Y2723" i="1"/>
  <c r="X2723" i="1"/>
  <c r="U2721" i="1"/>
  <c r="V2721" i="1" s="1"/>
  <c r="R2723" i="1"/>
  <c r="T2722" i="1"/>
  <c r="U2722" i="1" l="1"/>
  <c r="V2722" i="1" s="1"/>
  <c r="X2724" i="1"/>
  <c r="W2723" i="1"/>
  <c r="Z2723" i="1"/>
  <c r="Q2723" i="1"/>
  <c r="L2725" i="1"/>
  <c r="M2725" i="1" s="1"/>
  <c r="N2725" i="1" s="1"/>
  <c r="O2725" i="1" s="1"/>
  <c r="X2725" i="1" s="1"/>
  <c r="AB2723" i="1"/>
  <c r="AA2723" i="1"/>
  <c r="T2723" i="1"/>
  <c r="S2723" i="1"/>
  <c r="R2724" i="1"/>
  <c r="Y2724" i="1"/>
  <c r="P2724" i="1"/>
  <c r="Q2724" i="1" l="1"/>
  <c r="S2724" i="1" s="1"/>
  <c r="W2724" i="1"/>
  <c r="Z2724" i="1"/>
  <c r="U2723" i="1"/>
  <c r="V2723" i="1" s="1"/>
  <c r="L2726" i="1"/>
  <c r="M2726" i="1" s="1"/>
  <c r="N2726" i="1" s="1"/>
  <c r="O2726" i="1" s="1"/>
  <c r="X2726" i="1" s="1"/>
  <c r="AB2724" i="1"/>
  <c r="AA2724" i="1"/>
  <c r="R2725" i="1"/>
  <c r="T2724" i="1"/>
  <c r="Y2725" i="1"/>
  <c r="P2725" i="1"/>
  <c r="Y2726" i="1" l="1"/>
  <c r="P2726" i="1"/>
  <c r="U2724" i="1"/>
  <c r="V2724" i="1" s="1"/>
  <c r="Q2725" i="1"/>
  <c r="Z2725" i="1" s="1"/>
  <c r="AA2725" i="1" s="1"/>
  <c r="AB2725" i="1" s="1"/>
  <c r="W2725" i="1"/>
  <c r="R2726" i="1"/>
  <c r="T2725" i="1"/>
  <c r="L2727" i="1"/>
  <c r="M2727" i="1" s="1"/>
  <c r="N2727" i="1" s="1"/>
  <c r="O2727" i="1" s="1"/>
  <c r="X2727" i="1" s="1"/>
  <c r="S2725" i="1" l="1"/>
  <c r="U2725" i="1" s="1"/>
  <c r="V2725" i="1" s="1"/>
  <c r="R2727" i="1"/>
  <c r="T2726" i="1"/>
  <c r="L2728" i="1"/>
  <c r="M2728" i="1" s="1"/>
  <c r="N2728" i="1" s="1"/>
  <c r="O2728" i="1" s="1"/>
  <c r="P2727" i="1"/>
  <c r="Y2727" i="1"/>
  <c r="W2726" i="1"/>
  <c r="Q2726" i="1"/>
  <c r="S2726" i="1" s="1"/>
  <c r="Z2726" i="1" l="1"/>
  <c r="AA2726" i="1" s="1"/>
  <c r="AB2726" i="1" s="1"/>
  <c r="W2727" i="1"/>
  <c r="Q2727" i="1"/>
  <c r="Z2727" i="1" s="1"/>
  <c r="AA2727" i="1" s="1"/>
  <c r="AB2727" i="1" s="1"/>
  <c r="Y2728" i="1"/>
  <c r="P2728" i="1"/>
  <c r="R2728" i="1"/>
  <c r="U2726" i="1"/>
  <c r="V2726" i="1" s="1"/>
  <c r="L2729" i="1"/>
  <c r="M2729" i="1" s="1"/>
  <c r="N2729" i="1" s="1"/>
  <c r="O2729" i="1" s="1"/>
  <c r="T2727" i="1"/>
  <c r="S2727" i="1"/>
  <c r="X2728" i="1"/>
  <c r="U2727" i="1" l="1"/>
  <c r="V2727" i="1" s="1"/>
  <c r="X2729" i="1"/>
  <c r="R2729" i="1"/>
  <c r="T2728" i="1"/>
  <c r="Y2729" i="1"/>
  <c r="P2729" i="1"/>
  <c r="L2730" i="1"/>
  <c r="M2730" i="1" s="1"/>
  <c r="N2730" i="1" s="1"/>
  <c r="O2730" i="1" s="1"/>
  <c r="Q2728" i="1"/>
  <c r="S2728" i="1" s="1"/>
  <c r="W2728" i="1"/>
  <c r="Z2728" i="1"/>
  <c r="AA2728" i="1" s="1"/>
  <c r="AB2728" i="1" s="1"/>
  <c r="X2730" i="1" l="1"/>
  <c r="U2728" i="1"/>
  <c r="V2728" i="1" s="1"/>
  <c r="Q2729" i="1"/>
  <c r="Z2729" i="1" s="1"/>
  <c r="AA2729" i="1" s="1"/>
  <c r="AB2729" i="1" s="1"/>
  <c r="W2729" i="1"/>
  <c r="R2730" i="1"/>
  <c r="T2729" i="1"/>
  <c r="S2729" i="1"/>
  <c r="Y2730" i="1"/>
  <c r="P2730" i="1"/>
  <c r="L2731" i="1"/>
  <c r="M2731" i="1" s="1"/>
  <c r="N2731" i="1" s="1"/>
  <c r="O2731" i="1" s="1"/>
  <c r="X2731" i="1" l="1"/>
  <c r="U2729" i="1"/>
  <c r="V2729" i="1" s="1"/>
  <c r="W2730" i="1"/>
  <c r="Z2730" i="1"/>
  <c r="Q2730" i="1"/>
  <c r="S2730" i="1" s="1"/>
  <c r="AA2730" i="1"/>
  <c r="AB2730" i="1"/>
  <c r="L2732" i="1"/>
  <c r="M2732" i="1" s="1"/>
  <c r="N2732" i="1" s="1"/>
  <c r="O2732" i="1" s="1"/>
  <c r="P2731" i="1"/>
  <c r="Y2731" i="1"/>
  <c r="R2731" i="1"/>
  <c r="T2730" i="1"/>
  <c r="T2731" i="1" l="1"/>
  <c r="R2732" i="1"/>
  <c r="W2731" i="1"/>
  <c r="Z2731" i="1"/>
  <c r="Q2731" i="1"/>
  <c r="S2731" i="1" s="1"/>
  <c r="Y2732" i="1"/>
  <c r="P2732" i="1"/>
  <c r="AB2731" i="1"/>
  <c r="AA2731" i="1"/>
  <c r="L2733" i="1"/>
  <c r="M2733" i="1" s="1"/>
  <c r="N2733" i="1" s="1"/>
  <c r="O2733" i="1" s="1"/>
  <c r="U2730" i="1"/>
  <c r="V2730" i="1" s="1"/>
  <c r="X2732" i="1"/>
  <c r="AB2732" i="1" l="1"/>
  <c r="AA2732" i="1"/>
  <c r="L2734" i="1"/>
  <c r="M2734" i="1" s="1"/>
  <c r="N2734" i="1" s="1"/>
  <c r="O2734" i="1" s="1"/>
  <c r="Q2732" i="1"/>
  <c r="W2732" i="1"/>
  <c r="Z2732" i="1"/>
  <c r="R2733" i="1"/>
  <c r="T2732" i="1"/>
  <c r="S2732" i="1"/>
  <c r="Y2733" i="1"/>
  <c r="P2733" i="1"/>
  <c r="X2733" i="1"/>
  <c r="U2731" i="1"/>
  <c r="V2731" i="1" s="1"/>
  <c r="R2734" i="1" l="1"/>
  <c r="T2733" i="1"/>
  <c r="Y2734" i="1"/>
  <c r="P2734" i="1"/>
  <c r="AB2733" i="1"/>
  <c r="AA2733" i="1"/>
  <c r="L2735" i="1"/>
  <c r="M2735" i="1" s="1"/>
  <c r="N2735" i="1" s="1"/>
  <c r="O2735" i="1" s="1"/>
  <c r="Z2733" i="1"/>
  <c r="Q2733" i="1"/>
  <c r="S2733" i="1" s="1"/>
  <c r="W2733" i="1"/>
  <c r="X2734" i="1"/>
  <c r="U2732" i="1"/>
  <c r="V2732" i="1" s="1"/>
  <c r="X2735" i="1" l="1"/>
  <c r="L2736" i="1"/>
  <c r="M2736" i="1" s="1"/>
  <c r="N2736" i="1" s="1"/>
  <c r="O2736" i="1" s="1"/>
  <c r="W2734" i="1"/>
  <c r="Z2734" i="1"/>
  <c r="Q2734" i="1"/>
  <c r="U2733" i="1"/>
  <c r="V2733" i="1" s="1"/>
  <c r="P2735" i="1"/>
  <c r="Y2735" i="1"/>
  <c r="AA2734" i="1"/>
  <c r="AB2734" i="1"/>
  <c r="S2734" i="1"/>
  <c r="R2735" i="1"/>
  <c r="T2734" i="1"/>
  <c r="X2736" i="1" l="1"/>
  <c r="U2734" i="1"/>
  <c r="V2734" i="1" s="1"/>
  <c r="W2735" i="1"/>
  <c r="Z2735" i="1"/>
  <c r="Q2735" i="1"/>
  <c r="Y2736" i="1"/>
  <c r="P2736" i="1"/>
  <c r="T2735" i="1"/>
  <c r="S2735" i="1"/>
  <c r="R2736" i="1"/>
  <c r="AB2735" i="1"/>
  <c r="AA2735" i="1"/>
  <c r="L2737" i="1"/>
  <c r="M2737" i="1" s="1"/>
  <c r="N2737" i="1" s="1"/>
  <c r="O2737" i="1" s="1"/>
  <c r="X2737" i="1" s="1"/>
  <c r="L2738" i="1" l="1"/>
  <c r="M2738" i="1" s="1"/>
  <c r="N2738" i="1" s="1"/>
  <c r="O2738" i="1" s="1"/>
  <c r="X2738" i="1" s="1"/>
  <c r="AB2736" i="1"/>
  <c r="AA2736" i="1"/>
  <c r="U2735" i="1"/>
  <c r="V2735" i="1" s="1"/>
  <c r="Y2737" i="1"/>
  <c r="P2737" i="1"/>
  <c r="R2737" i="1"/>
  <c r="T2736" i="1"/>
  <c r="Q2736" i="1"/>
  <c r="S2736" i="1" s="1"/>
  <c r="W2736" i="1"/>
  <c r="Z2736" i="1"/>
  <c r="Z2737" i="1" l="1"/>
  <c r="Q2737" i="1"/>
  <c r="W2737" i="1"/>
  <c r="AB2737" i="1"/>
  <c r="AA2737" i="1"/>
  <c r="Y2738" i="1"/>
  <c r="P2738" i="1"/>
  <c r="U2736" i="1"/>
  <c r="V2736" i="1" s="1"/>
  <c r="R2738" i="1"/>
  <c r="T2737" i="1"/>
  <c r="S2737" i="1"/>
  <c r="L2739" i="1"/>
  <c r="M2739" i="1" s="1"/>
  <c r="N2739" i="1" s="1"/>
  <c r="O2739" i="1" s="1"/>
  <c r="X2739" i="1" s="1"/>
  <c r="U2737" i="1" l="1"/>
  <c r="V2737" i="1" s="1"/>
  <c r="L2740" i="1"/>
  <c r="M2740" i="1" s="1"/>
  <c r="N2740" i="1" s="1"/>
  <c r="O2740" i="1" s="1"/>
  <c r="W2738" i="1"/>
  <c r="Q2738" i="1"/>
  <c r="Z2738" i="1" s="1"/>
  <c r="AA2738" i="1" s="1"/>
  <c r="AB2738" i="1" s="1"/>
  <c r="R2739" i="1"/>
  <c r="T2738" i="1"/>
  <c r="P2739" i="1"/>
  <c r="Y2739" i="1"/>
  <c r="X2740" i="1" l="1"/>
  <c r="S2738" i="1"/>
  <c r="U2738" i="1" s="1"/>
  <c r="V2738" i="1" s="1"/>
  <c r="W2739" i="1"/>
  <c r="Q2739" i="1"/>
  <c r="S2739" i="1" s="1"/>
  <c r="Y2740" i="1"/>
  <c r="P2740" i="1"/>
  <c r="T2739" i="1"/>
  <c r="R2740" i="1"/>
  <c r="L2741" i="1"/>
  <c r="M2741" i="1" s="1"/>
  <c r="N2741" i="1" s="1"/>
  <c r="O2741" i="1" s="1"/>
  <c r="X2741" i="1" s="1"/>
  <c r="Z2739" i="1" l="1"/>
  <c r="AA2739" i="1" s="1"/>
  <c r="AB2739" i="1" s="1"/>
  <c r="L2742" i="1"/>
  <c r="M2742" i="1" s="1"/>
  <c r="N2742" i="1" s="1"/>
  <c r="O2742" i="1" s="1"/>
  <c r="AB2740" i="1"/>
  <c r="AA2740" i="1"/>
  <c r="R2741" i="1"/>
  <c r="T2740" i="1"/>
  <c r="Y2741" i="1"/>
  <c r="P2741" i="1"/>
  <c r="U2739" i="1"/>
  <c r="V2739" i="1" s="1"/>
  <c r="Q2740" i="1"/>
  <c r="S2740" i="1" s="1"/>
  <c r="W2740" i="1"/>
  <c r="Z2740" i="1"/>
  <c r="X2742" i="1" l="1"/>
  <c r="AB2741" i="1"/>
  <c r="AA2741" i="1"/>
  <c r="U2740" i="1"/>
  <c r="V2740" i="1" s="1"/>
  <c r="Y2742" i="1"/>
  <c r="P2742" i="1"/>
  <c r="Z2741" i="1"/>
  <c r="Q2741" i="1"/>
  <c r="S2741" i="1" s="1"/>
  <c r="W2741" i="1"/>
  <c r="R2742" i="1"/>
  <c r="T2741" i="1"/>
  <c r="L2743" i="1"/>
  <c r="M2743" i="1" s="1"/>
  <c r="N2743" i="1" s="1"/>
  <c r="O2743" i="1" s="1"/>
  <c r="P2743" i="1" l="1"/>
  <c r="Y2743" i="1"/>
  <c r="X2743" i="1"/>
  <c r="L2744" i="1"/>
  <c r="M2744" i="1" s="1"/>
  <c r="N2744" i="1" s="1"/>
  <c r="O2744" i="1" s="1"/>
  <c r="U2741" i="1"/>
  <c r="V2741" i="1" s="1"/>
  <c r="R2743" i="1"/>
  <c r="T2742" i="1"/>
  <c r="W2742" i="1"/>
  <c r="Z2742" i="1"/>
  <c r="Q2742" i="1"/>
  <c r="S2742" i="1" s="1"/>
  <c r="AA2742" i="1"/>
  <c r="AB2742" i="1"/>
  <c r="U2742" i="1" l="1"/>
  <c r="V2742" i="1" s="1"/>
  <c r="AB2743" i="1"/>
  <c r="AA2743" i="1"/>
  <c r="Y2744" i="1"/>
  <c r="P2744" i="1"/>
  <c r="X2744" i="1"/>
  <c r="T2743" i="1"/>
  <c r="R2744" i="1"/>
  <c r="L2745" i="1"/>
  <c r="M2745" i="1" s="1"/>
  <c r="N2745" i="1" s="1"/>
  <c r="O2745" i="1" s="1"/>
  <c r="W2743" i="1"/>
  <c r="Z2743" i="1"/>
  <c r="Q2743" i="1"/>
  <c r="S2743" i="1" s="1"/>
  <c r="Q2744" i="1" l="1"/>
  <c r="W2744" i="1"/>
  <c r="Z2744" i="1"/>
  <c r="U2743" i="1"/>
  <c r="V2743" i="1" s="1"/>
  <c r="AB2744" i="1"/>
  <c r="AA2744" i="1"/>
  <c r="L2746" i="1"/>
  <c r="M2746" i="1" s="1"/>
  <c r="N2746" i="1" s="1"/>
  <c r="O2746" i="1" s="1"/>
  <c r="Y2745" i="1"/>
  <c r="P2745" i="1"/>
  <c r="R2745" i="1"/>
  <c r="T2744" i="1"/>
  <c r="S2744" i="1"/>
  <c r="X2745" i="1"/>
  <c r="R2746" i="1" l="1"/>
  <c r="T2745" i="1"/>
  <c r="Y2746" i="1"/>
  <c r="P2746" i="1"/>
  <c r="X2746" i="1"/>
  <c r="L2747" i="1"/>
  <c r="M2747" i="1" s="1"/>
  <c r="N2747" i="1" s="1"/>
  <c r="O2747" i="1" s="1"/>
  <c r="Z2745" i="1"/>
  <c r="Q2745" i="1"/>
  <c r="S2745" i="1" s="1"/>
  <c r="W2745" i="1"/>
  <c r="U2744" i="1"/>
  <c r="V2744" i="1" s="1"/>
  <c r="AB2745" i="1"/>
  <c r="AA2745" i="1"/>
  <c r="P2747" i="1" l="1"/>
  <c r="Y2747" i="1"/>
  <c r="X2747" i="1"/>
  <c r="W2746" i="1"/>
  <c r="Q2746" i="1"/>
  <c r="Z2746" i="1" s="1"/>
  <c r="AA2746" i="1" s="1"/>
  <c r="AB2746" i="1" s="1"/>
  <c r="U2745" i="1"/>
  <c r="V2745" i="1" s="1"/>
  <c r="L2748" i="1"/>
  <c r="M2748" i="1" s="1"/>
  <c r="N2748" i="1" s="1"/>
  <c r="O2748" i="1" s="1"/>
  <c r="S2746" i="1"/>
  <c r="R2747" i="1"/>
  <c r="T2746" i="1"/>
  <c r="U2746" i="1" l="1"/>
  <c r="V2746" i="1" s="1"/>
  <c r="AB2747" i="1"/>
  <c r="AA2747" i="1"/>
  <c r="Y2748" i="1"/>
  <c r="P2748" i="1"/>
  <c r="X2748" i="1"/>
  <c r="T2747" i="1"/>
  <c r="R2748" i="1"/>
  <c r="L2749" i="1"/>
  <c r="M2749" i="1" s="1"/>
  <c r="N2749" i="1" s="1"/>
  <c r="O2749" i="1" s="1"/>
  <c r="W2747" i="1"/>
  <c r="Z2747" i="1"/>
  <c r="Q2747" i="1"/>
  <c r="S2747" i="1" s="1"/>
  <c r="Y2749" i="1" l="1"/>
  <c r="P2749" i="1"/>
  <c r="Q2748" i="1"/>
  <c r="W2748" i="1"/>
  <c r="Z2748" i="1"/>
  <c r="U2747" i="1"/>
  <c r="V2747" i="1" s="1"/>
  <c r="AB2748" i="1"/>
  <c r="AA2748" i="1"/>
  <c r="L2750" i="1"/>
  <c r="M2750" i="1" s="1"/>
  <c r="N2750" i="1" s="1"/>
  <c r="O2750" i="1" s="1"/>
  <c r="R2749" i="1"/>
  <c r="T2748" i="1"/>
  <c r="S2748" i="1"/>
  <c r="X2749" i="1"/>
  <c r="T2749" i="1" l="1"/>
  <c r="R2750" i="1"/>
  <c r="Y2750" i="1"/>
  <c r="P2750" i="1"/>
  <c r="X2750" i="1"/>
  <c r="L2751" i="1"/>
  <c r="M2751" i="1" s="1"/>
  <c r="N2751" i="1" s="1"/>
  <c r="O2751" i="1" s="1"/>
  <c r="Q2749" i="1"/>
  <c r="S2749" i="1" s="1"/>
  <c r="W2749" i="1"/>
  <c r="U2748" i="1"/>
  <c r="V2748" i="1" s="1"/>
  <c r="P2751" i="1" l="1"/>
  <c r="Y2751" i="1"/>
  <c r="R2751" i="1"/>
  <c r="T2750" i="1"/>
  <c r="X2751" i="1"/>
  <c r="Z2749" i="1"/>
  <c r="AA2749" i="1" s="1"/>
  <c r="AB2749" i="1" s="1"/>
  <c r="W2750" i="1"/>
  <c r="Z2750" i="1"/>
  <c r="Q2750" i="1"/>
  <c r="S2750" i="1" s="1"/>
  <c r="L2752" i="1"/>
  <c r="M2752" i="1" s="1"/>
  <c r="N2752" i="1" s="1"/>
  <c r="O2752" i="1" s="1"/>
  <c r="X2752" i="1" s="1"/>
  <c r="AA2750" i="1"/>
  <c r="AB2750" i="1" s="1"/>
  <c r="U2749" i="1"/>
  <c r="V2749" i="1" s="1"/>
  <c r="L2753" i="1" l="1"/>
  <c r="M2753" i="1" s="1"/>
  <c r="N2753" i="1" s="1"/>
  <c r="O2753" i="1" s="1"/>
  <c r="AB2751" i="1"/>
  <c r="AA2751" i="1"/>
  <c r="U2750" i="1"/>
  <c r="V2750" i="1" s="1"/>
  <c r="Y2752" i="1"/>
  <c r="P2752" i="1"/>
  <c r="T2751" i="1"/>
  <c r="R2752" i="1"/>
  <c r="W2751" i="1"/>
  <c r="Z2751" i="1"/>
  <c r="Q2751" i="1"/>
  <c r="S2751" i="1" s="1"/>
  <c r="X2753" i="1" l="1"/>
  <c r="R2753" i="1"/>
  <c r="T2752" i="1"/>
  <c r="Q2752" i="1"/>
  <c r="S2752" i="1" s="1"/>
  <c r="W2752" i="1"/>
  <c r="Z2752" i="1"/>
  <c r="AA2752" i="1" s="1"/>
  <c r="AB2752" i="1" s="1"/>
  <c r="Y2753" i="1"/>
  <c r="P2753" i="1"/>
  <c r="U2751" i="1"/>
  <c r="V2751" i="1" s="1"/>
  <c r="L2754" i="1"/>
  <c r="M2754" i="1" s="1"/>
  <c r="N2754" i="1" s="1"/>
  <c r="O2754" i="1" s="1"/>
  <c r="Q2753" i="1" l="1"/>
  <c r="Z2753" i="1" s="1"/>
  <c r="AA2753" i="1" s="1"/>
  <c r="AB2753" i="1" s="1"/>
  <c r="W2753" i="1"/>
  <c r="Y2754" i="1"/>
  <c r="P2754" i="1"/>
  <c r="U2752" i="1"/>
  <c r="V2752" i="1" s="1"/>
  <c r="L2755" i="1"/>
  <c r="M2755" i="1" s="1"/>
  <c r="N2755" i="1" s="1"/>
  <c r="O2755" i="1" s="1"/>
  <c r="X2754" i="1"/>
  <c r="R2754" i="1"/>
  <c r="T2753" i="1"/>
  <c r="S2753" i="1"/>
  <c r="U2753" i="1" l="1"/>
  <c r="V2753" i="1" s="1"/>
  <c r="W2754" i="1"/>
  <c r="Z2754" i="1"/>
  <c r="Q2754" i="1"/>
  <c r="S2754" i="1" s="1"/>
  <c r="L2756" i="1"/>
  <c r="M2756" i="1" s="1"/>
  <c r="N2756" i="1" s="1"/>
  <c r="O2756" i="1" s="1"/>
  <c r="AA2754" i="1"/>
  <c r="AB2754" i="1" s="1"/>
  <c r="P2755" i="1"/>
  <c r="Y2755" i="1"/>
  <c r="X2755" i="1"/>
  <c r="R2755" i="1"/>
  <c r="T2754" i="1"/>
  <c r="U2754" i="1" l="1"/>
  <c r="V2754" i="1" s="1"/>
  <c r="Y2756" i="1"/>
  <c r="P2756" i="1"/>
  <c r="T2755" i="1"/>
  <c r="R2756" i="1"/>
  <c r="X2756" i="1"/>
  <c r="W2755" i="1"/>
  <c r="Q2755" i="1"/>
  <c r="S2755" i="1" s="1"/>
  <c r="L2757" i="1"/>
  <c r="M2757" i="1" s="1"/>
  <c r="N2757" i="1" s="1"/>
  <c r="O2757" i="1" s="1"/>
  <c r="R2757" i="1" l="1"/>
  <c r="T2756" i="1"/>
  <c r="Q2756" i="1"/>
  <c r="S2756" i="1" s="1"/>
  <c r="W2756" i="1"/>
  <c r="Z2755" i="1"/>
  <c r="AA2755" i="1" s="1"/>
  <c r="AB2755" i="1" s="1"/>
  <c r="AB2756" i="1"/>
  <c r="AA2756" i="1"/>
  <c r="U2755" i="1"/>
  <c r="V2755" i="1" s="1"/>
  <c r="Y2757" i="1"/>
  <c r="P2757" i="1"/>
  <c r="L2758" i="1"/>
  <c r="M2758" i="1" s="1"/>
  <c r="N2758" i="1" s="1"/>
  <c r="O2758" i="1" s="1"/>
  <c r="X2757" i="1"/>
  <c r="Z2756" i="1" l="1"/>
  <c r="Z2757" i="1" s="1"/>
  <c r="Q2757" i="1"/>
  <c r="W2757" i="1"/>
  <c r="AB2757" i="1"/>
  <c r="AA2757" i="1"/>
  <c r="L2759" i="1"/>
  <c r="M2759" i="1" s="1"/>
  <c r="N2759" i="1" s="1"/>
  <c r="O2759" i="1" s="1"/>
  <c r="U2756" i="1"/>
  <c r="V2756" i="1" s="1"/>
  <c r="Y2758" i="1"/>
  <c r="P2758" i="1"/>
  <c r="X2758" i="1"/>
  <c r="R2758" i="1"/>
  <c r="T2757" i="1"/>
  <c r="S2757" i="1"/>
  <c r="U2757" i="1" l="1"/>
  <c r="V2757" i="1" s="1"/>
  <c r="W2758" i="1"/>
  <c r="Z2758" i="1"/>
  <c r="Q2758" i="1"/>
  <c r="S2758" i="1" s="1"/>
  <c r="L2760" i="1"/>
  <c r="M2760" i="1" s="1"/>
  <c r="N2760" i="1" s="1"/>
  <c r="O2760" i="1" s="1"/>
  <c r="AA2758" i="1"/>
  <c r="AB2758" i="1"/>
  <c r="P2759" i="1"/>
  <c r="Y2759" i="1"/>
  <c r="R2759" i="1"/>
  <c r="T2758" i="1"/>
  <c r="X2759" i="1"/>
  <c r="X2760" i="1" l="1"/>
  <c r="T2759" i="1"/>
  <c r="R2760" i="1"/>
  <c r="W2759" i="1"/>
  <c r="Z2759" i="1"/>
  <c r="Q2759" i="1"/>
  <c r="S2759" i="1" s="1"/>
  <c r="L2761" i="1"/>
  <c r="M2761" i="1" s="1"/>
  <c r="N2761" i="1" s="1"/>
  <c r="O2761" i="1" s="1"/>
  <c r="AB2759" i="1"/>
  <c r="AA2759" i="1"/>
  <c r="U2758" i="1"/>
  <c r="V2758" i="1" s="1"/>
  <c r="Y2760" i="1"/>
  <c r="P2760" i="1"/>
  <c r="AB2760" i="1" l="1"/>
  <c r="AA2760" i="1"/>
  <c r="Y2761" i="1"/>
  <c r="P2761" i="1"/>
  <c r="L2762" i="1"/>
  <c r="M2762" i="1" s="1"/>
  <c r="N2762" i="1" s="1"/>
  <c r="O2762" i="1" s="1"/>
  <c r="R2761" i="1"/>
  <c r="T2760" i="1"/>
  <c r="X2761" i="1"/>
  <c r="Q2760" i="1"/>
  <c r="S2760" i="1" s="1"/>
  <c r="W2760" i="1"/>
  <c r="Z2760" i="1"/>
  <c r="U2759" i="1"/>
  <c r="V2759" i="1" s="1"/>
  <c r="R2762" i="1" l="1"/>
  <c r="T2761" i="1"/>
  <c r="Z2761" i="1"/>
  <c r="Q2761" i="1"/>
  <c r="S2761" i="1" s="1"/>
  <c r="W2761" i="1"/>
  <c r="Y2762" i="1"/>
  <c r="P2762" i="1"/>
  <c r="AB2761" i="1"/>
  <c r="AA2761" i="1"/>
  <c r="L2763" i="1"/>
  <c r="M2763" i="1" s="1"/>
  <c r="N2763" i="1" s="1"/>
  <c r="O2763" i="1" s="1"/>
  <c r="U2760" i="1"/>
  <c r="V2760" i="1" s="1"/>
  <c r="X2762" i="1"/>
  <c r="P2763" i="1" l="1"/>
  <c r="Y2763" i="1"/>
  <c r="AA2762" i="1"/>
  <c r="AB2762" i="1"/>
  <c r="X2763" i="1"/>
  <c r="U2761" i="1"/>
  <c r="V2761" i="1" s="1"/>
  <c r="L2764" i="1"/>
  <c r="M2764" i="1" s="1"/>
  <c r="N2764" i="1" s="1"/>
  <c r="O2764" i="1" s="1"/>
  <c r="X2764" i="1" s="1"/>
  <c r="W2762" i="1"/>
  <c r="Z2762" i="1"/>
  <c r="Q2762" i="1"/>
  <c r="S2762" i="1" s="1"/>
  <c r="R2763" i="1"/>
  <c r="T2762" i="1"/>
  <c r="T2763" i="1" l="1"/>
  <c r="R2764" i="1"/>
  <c r="L2765" i="1"/>
  <c r="M2765" i="1" s="1"/>
  <c r="N2765" i="1" s="1"/>
  <c r="O2765" i="1" s="1"/>
  <c r="U2762" i="1"/>
  <c r="V2762" i="1" s="1"/>
  <c r="Y2764" i="1"/>
  <c r="P2764" i="1"/>
  <c r="W2763" i="1"/>
  <c r="Q2763" i="1"/>
  <c r="S2763" i="1" s="1"/>
  <c r="X2765" i="1" l="1"/>
  <c r="Z2763" i="1"/>
  <c r="AA2763" i="1" s="1"/>
  <c r="AB2763" i="1" s="1"/>
  <c r="R2765" i="1"/>
  <c r="T2764" i="1"/>
  <c r="Q2764" i="1"/>
  <c r="S2764" i="1" s="1"/>
  <c r="W2764" i="1"/>
  <c r="Z2764" i="1"/>
  <c r="L2766" i="1"/>
  <c r="M2766" i="1" s="1"/>
  <c r="N2766" i="1" s="1"/>
  <c r="O2766" i="1" s="1"/>
  <c r="AB2764" i="1"/>
  <c r="AA2764" i="1"/>
  <c r="Y2765" i="1"/>
  <c r="P2765" i="1"/>
  <c r="U2763" i="1"/>
  <c r="V2763" i="1" s="1"/>
  <c r="X2766" i="1" l="1"/>
  <c r="Z2765" i="1"/>
  <c r="Q2765" i="1"/>
  <c r="S2765" i="1" s="1"/>
  <c r="W2765" i="1"/>
  <c r="Y2766" i="1"/>
  <c r="P2766" i="1"/>
  <c r="AB2765" i="1"/>
  <c r="AA2765" i="1"/>
  <c r="L2767" i="1"/>
  <c r="M2767" i="1" s="1"/>
  <c r="N2767" i="1" s="1"/>
  <c r="O2767" i="1" s="1"/>
  <c r="X2767" i="1" s="1"/>
  <c r="U2764" i="1"/>
  <c r="V2764" i="1" s="1"/>
  <c r="R2766" i="1"/>
  <c r="T2765" i="1"/>
  <c r="U2765" i="1" l="1"/>
  <c r="V2765" i="1" s="1"/>
  <c r="R2767" i="1"/>
  <c r="T2766" i="1"/>
  <c r="L2768" i="1"/>
  <c r="M2768" i="1" s="1"/>
  <c r="N2768" i="1" s="1"/>
  <c r="O2768" i="1" s="1"/>
  <c r="W2766" i="1"/>
  <c r="Z2766" i="1"/>
  <c r="Q2766" i="1"/>
  <c r="S2766" i="1" s="1"/>
  <c r="P2767" i="1"/>
  <c r="Y2767" i="1"/>
  <c r="AA2766" i="1"/>
  <c r="AB2766" i="1"/>
  <c r="X2768" i="1" l="1"/>
  <c r="L2769" i="1"/>
  <c r="M2769" i="1" s="1"/>
  <c r="N2769" i="1" s="1"/>
  <c r="O2769" i="1" s="1"/>
  <c r="U2766" i="1"/>
  <c r="V2766" i="1" s="1"/>
  <c r="T2767" i="1"/>
  <c r="R2768" i="1"/>
  <c r="W2767" i="1"/>
  <c r="Z2767" i="1"/>
  <c r="AA2767" i="1" s="1"/>
  <c r="AB2767" i="1" s="1"/>
  <c r="Q2767" i="1"/>
  <c r="S2767" i="1" s="1"/>
  <c r="Y2768" i="1"/>
  <c r="P2768" i="1"/>
  <c r="X2769" i="1"/>
  <c r="AB2768" i="1" l="1"/>
  <c r="AA2768" i="1"/>
  <c r="R2769" i="1"/>
  <c r="T2768" i="1"/>
  <c r="Y2769" i="1"/>
  <c r="P2769" i="1"/>
  <c r="U2767" i="1"/>
  <c r="V2767" i="1" s="1"/>
  <c r="Q2768" i="1"/>
  <c r="S2768" i="1" s="1"/>
  <c r="W2768" i="1"/>
  <c r="Z2768" i="1"/>
  <c r="L2770" i="1"/>
  <c r="M2770" i="1" s="1"/>
  <c r="N2770" i="1" s="1"/>
  <c r="O2770" i="1" s="1"/>
  <c r="X2770" i="1" s="1"/>
  <c r="Z2769" i="1" l="1"/>
  <c r="Q2769" i="1"/>
  <c r="W2769" i="1"/>
  <c r="U2768" i="1"/>
  <c r="V2768" i="1" s="1"/>
  <c r="R2770" i="1"/>
  <c r="T2769" i="1"/>
  <c r="S2769" i="1"/>
  <c r="AB2769" i="1"/>
  <c r="AA2769" i="1"/>
  <c r="Y2770" i="1"/>
  <c r="P2770" i="1"/>
  <c r="L2771" i="1"/>
  <c r="M2771" i="1" s="1"/>
  <c r="N2771" i="1" s="1"/>
  <c r="O2771" i="1" s="1"/>
  <c r="X2771" i="1" s="1"/>
  <c r="W2770" i="1" l="1"/>
  <c r="Z2770" i="1"/>
  <c r="Q2770" i="1"/>
  <c r="AA2770" i="1"/>
  <c r="AB2770" i="1"/>
  <c r="L2772" i="1"/>
  <c r="M2772" i="1" s="1"/>
  <c r="N2772" i="1" s="1"/>
  <c r="O2772" i="1" s="1"/>
  <c r="U2769" i="1"/>
  <c r="V2769" i="1" s="1"/>
  <c r="P2771" i="1"/>
  <c r="Y2771" i="1"/>
  <c r="S2770" i="1"/>
  <c r="R2771" i="1"/>
  <c r="T2770" i="1"/>
  <c r="U2770" i="1" l="1"/>
  <c r="V2770" i="1" s="1"/>
  <c r="AB2771" i="1"/>
  <c r="AA2771" i="1"/>
  <c r="Y2772" i="1"/>
  <c r="P2772" i="1"/>
  <c r="R2772" i="1"/>
  <c r="X2772" i="1"/>
  <c r="L2773" i="1"/>
  <c r="M2773" i="1" s="1"/>
  <c r="N2773" i="1" s="1"/>
  <c r="O2773" i="1" s="1"/>
  <c r="T2771" i="1"/>
  <c r="W2771" i="1"/>
  <c r="Z2771" i="1"/>
  <c r="Q2771" i="1"/>
  <c r="S2771" i="1" s="1"/>
  <c r="L2774" i="1" l="1"/>
  <c r="M2774" i="1" s="1"/>
  <c r="N2774" i="1" s="1"/>
  <c r="O2774" i="1" s="1"/>
  <c r="Q2772" i="1"/>
  <c r="W2772" i="1"/>
  <c r="Z2772" i="1"/>
  <c r="AB2772" i="1"/>
  <c r="AA2772" i="1"/>
  <c r="R2773" i="1"/>
  <c r="T2772" i="1"/>
  <c r="S2772" i="1"/>
  <c r="U2771" i="1"/>
  <c r="V2771" i="1" s="1"/>
  <c r="Y2773" i="1"/>
  <c r="P2773" i="1"/>
  <c r="X2773" i="1"/>
  <c r="X2774" i="1" s="1"/>
  <c r="AB2773" i="1" l="1"/>
  <c r="AA2773" i="1"/>
  <c r="R2774" i="1"/>
  <c r="T2773" i="1"/>
  <c r="Y2774" i="1"/>
  <c r="P2774" i="1"/>
  <c r="Z2773" i="1"/>
  <c r="Q2773" i="1"/>
  <c r="S2773" i="1" s="1"/>
  <c r="W2773" i="1"/>
  <c r="U2772" i="1"/>
  <c r="V2772" i="1" s="1"/>
  <c r="L2775" i="1"/>
  <c r="M2775" i="1" s="1"/>
  <c r="N2775" i="1" s="1"/>
  <c r="O2775" i="1" s="1"/>
  <c r="X2775" i="1" s="1"/>
  <c r="AA2774" i="1" l="1"/>
  <c r="AB2774" i="1"/>
  <c r="W2774" i="1"/>
  <c r="Z2774" i="1"/>
  <c r="Q2774" i="1"/>
  <c r="S2774" i="1" s="1"/>
  <c r="U2773" i="1"/>
  <c r="V2773" i="1" s="1"/>
  <c r="R2775" i="1"/>
  <c r="T2774" i="1"/>
  <c r="L2776" i="1"/>
  <c r="M2776" i="1" s="1"/>
  <c r="N2776" i="1" s="1"/>
  <c r="O2776" i="1" s="1"/>
  <c r="P2775" i="1"/>
  <c r="Y2775" i="1"/>
  <c r="W2775" i="1" l="1"/>
  <c r="Z2775" i="1"/>
  <c r="Q2775" i="1"/>
  <c r="S2775" i="1" s="1"/>
  <c r="T2775" i="1"/>
  <c r="R2776" i="1"/>
  <c r="Y2776" i="1"/>
  <c r="P2776" i="1"/>
  <c r="AB2775" i="1"/>
  <c r="AA2775" i="1"/>
  <c r="L2777" i="1"/>
  <c r="M2777" i="1" s="1"/>
  <c r="N2777" i="1" s="1"/>
  <c r="O2777" i="1" s="1"/>
  <c r="X2776" i="1"/>
  <c r="U2774" i="1"/>
  <c r="V2774" i="1" s="1"/>
  <c r="L2778" i="1" l="1"/>
  <c r="M2778" i="1" s="1"/>
  <c r="N2778" i="1" s="1"/>
  <c r="O2778" i="1" s="1"/>
  <c r="Q2776" i="1"/>
  <c r="W2776" i="1"/>
  <c r="Z2776" i="1"/>
  <c r="U2775" i="1"/>
  <c r="V2775" i="1" s="1"/>
  <c r="AB2776" i="1"/>
  <c r="AA2776" i="1"/>
  <c r="R2777" i="1"/>
  <c r="T2776" i="1"/>
  <c r="S2776" i="1"/>
  <c r="Y2777" i="1"/>
  <c r="P2777" i="1"/>
  <c r="X2777" i="1"/>
  <c r="X2778" i="1" s="1"/>
  <c r="AB2777" i="1" l="1"/>
  <c r="AA2777" i="1"/>
  <c r="Y2778" i="1"/>
  <c r="P2778" i="1"/>
  <c r="U2776" i="1"/>
  <c r="V2776" i="1" s="1"/>
  <c r="Z2777" i="1"/>
  <c r="Q2777" i="1"/>
  <c r="S2777" i="1" s="1"/>
  <c r="W2777" i="1"/>
  <c r="R2778" i="1"/>
  <c r="T2777" i="1"/>
  <c r="L2779" i="1"/>
  <c r="M2779" i="1" s="1"/>
  <c r="N2779" i="1" s="1"/>
  <c r="O2779" i="1" s="1"/>
  <c r="X2779" i="1" s="1"/>
  <c r="AA2778" i="1" l="1"/>
  <c r="AB2778" i="1"/>
  <c r="L2780" i="1"/>
  <c r="M2780" i="1" s="1"/>
  <c r="N2780" i="1" s="1"/>
  <c r="O2780" i="1" s="1"/>
  <c r="U2777" i="1"/>
  <c r="V2777" i="1" s="1"/>
  <c r="R2779" i="1"/>
  <c r="T2778" i="1"/>
  <c r="P2779" i="1"/>
  <c r="Y2779" i="1"/>
  <c r="W2778" i="1"/>
  <c r="Z2778" i="1"/>
  <c r="Q2778" i="1"/>
  <c r="S2778" i="1" s="1"/>
  <c r="X2780" i="1" l="1"/>
  <c r="U2778" i="1"/>
  <c r="V2778" i="1" s="1"/>
  <c r="Y2780" i="1"/>
  <c r="P2780" i="1"/>
  <c r="T2779" i="1"/>
  <c r="R2780" i="1"/>
  <c r="L2781" i="1"/>
  <c r="M2781" i="1" s="1"/>
  <c r="N2781" i="1" s="1"/>
  <c r="O2781" i="1" s="1"/>
  <c r="X2781" i="1" s="1"/>
  <c r="W2779" i="1"/>
  <c r="Q2779" i="1"/>
  <c r="Z2779" i="1" s="1"/>
  <c r="AA2779" i="1" s="1"/>
  <c r="AB2779" i="1" s="1"/>
  <c r="S2779" i="1" l="1"/>
  <c r="U2779" i="1" s="1"/>
  <c r="V2779" i="1" s="1"/>
  <c r="Y2781" i="1"/>
  <c r="P2781" i="1"/>
  <c r="Q2780" i="1"/>
  <c r="Z2780" i="1" s="1"/>
  <c r="AA2780" i="1" s="1"/>
  <c r="AB2780" i="1" s="1"/>
  <c r="W2780" i="1"/>
  <c r="L2782" i="1"/>
  <c r="M2782" i="1" s="1"/>
  <c r="N2782" i="1" s="1"/>
  <c r="O2782" i="1" s="1"/>
  <c r="X2782" i="1" s="1"/>
  <c r="R2781" i="1"/>
  <c r="T2780" i="1"/>
  <c r="S2780" i="1"/>
  <c r="U2780" i="1" l="1"/>
  <c r="V2780" i="1" s="1"/>
  <c r="Z2781" i="1"/>
  <c r="Q2781" i="1"/>
  <c r="W2781" i="1"/>
  <c r="AB2781" i="1"/>
  <c r="AA2781" i="1"/>
  <c r="Y2782" i="1"/>
  <c r="P2782" i="1"/>
  <c r="R2782" i="1"/>
  <c r="T2781" i="1"/>
  <c r="S2781" i="1"/>
  <c r="L2783" i="1"/>
  <c r="M2783" i="1" s="1"/>
  <c r="N2783" i="1" s="1"/>
  <c r="O2783" i="1" s="1"/>
  <c r="X2783" i="1" s="1"/>
  <c r="AA2782" i="1" l="1"/>
  <c r="AB2782" i="1"/>
  <c r="L2784" i="1"/>
  <c r="M2784" i="1" s="1"/>
  <c r="N2784" i="1" s="1"/>
  <c r="O2784" i="1" s="1"/>
  <c r="U2781" i="1"/>
  <c r="V2781" i="1" s="1"/>
  <c r="R2783" i="1"/>
  <c r="T2782" i="1"/>
  <c r="P2783" i="1"/>
  <c r="Y2783" i="1"/>
  <c r="W2782" i="1"/>
  <c r="Z2782" i="1"/>
  <c r="Q2782" i="1"/>
  <c r="S2782" i="1" s="1"/>
  <c r="X2784" i="1" l="1"/>
  <c r="U2782" i="1"/>
  <c r="V2782" i="1" s="1"/>
  <c r="Y2784" i="1"/>
  <c r="P2784" i="1"/>
  <c r="T2783" i="1"/>
  <c r="R2784" i="1"/>
  <c r="L2785" i="1"/>
  <c r="M2785" i="1" s="1"/>
  <c r="N2785" i="1" s="1"/>
  <c r="O2785" i="1" s="1"/>
  <c r="X2785" i="1" s="1"/>
  <c r="AB2783" i="1"/>
  <c r="AA2783" i="1"/>
  <c r="W2783" i="1"/>
  <c r="Z2783" i="1"/>
  <c r="Q2783" i="1"/>
  <c r="S2783" i="1" s="1"/>
  <c r="L2786" i="1" l="1"/>
  <c r="M2786" i="1" s="1"/>
  <c r="N2786" i="1" s="1"/>
  <c r="O2786" i="1" s="1"/>
  <c r="R2785" i="1"/>
  <c r="T2784" i="1"/>
  <c r="Q2784" i="1"/>
  <c r="S2784" i="1" s="1"/>
  <c r="W2784" i="1"/>
  <c r="Z2784" i="1"/>
  <c r="AB2784" i="1"/>
  <c r="AA2784" i="1"/>
  <c r="Y2785" i="1"/>
  <c r="P2785" i="1"/>
  <c r="X2786" i="1" s="1"/>
  <c r="U2783" i="1"/>
  <c r="V2783" i="1" s="1"/>
  <c r="AA2785" i="1" l="1"/>
  <c r="AB2785" i="1"/>
  <c r="U2784" i="1"/>
  <c r="V2784" i="1" s="1"/>
  <c r="R2786" i="1"/>
  <c r="T2785" i="1"/>
  <c r="L2787" i="1"/>
  <c r="M2787" i="1" s="1"/>
  <c r="N2787" i="1" s="1"/>
  <c r="O2787" i="1" s="1"/>
  <c r="W2785" i="1"/>
  <c r="Z2785" i="1"/>
  <c r="Q2785" i="1"/>
  <c r="S2785" i="1" s="1"/>
  <c r="P2786" i="1"/>
  <c r="Y2786" i="1"/>
  <c r="Y2787" i="1" l="1"/>
  <c r="P2787" i="1"/>
  <c r="T2786" i="1"/>
  <c r="R2787" i="1"/>
  <c r="Q2786" i="1"/>
  <c r="Z2786" i="1" s="1"/>
  <c r="AA2786" i="1" s="1"/>
  <c r="AB2786" i="1" s="1"/>
  <c r="W2786" i="1"/>
  <c r="L2788" i="1"/>
  <c r="M2788" i="1" s="1"/>
  <c r="N2788" i="1" s="1"/>
  <c r="O2788" i="1" s="1"/>
  <c r="X2787" i="1"/>
  <c r="U2785" i="1"/>
  <c r="V2785" i="1" s="1"/>
  <c r="S2786" i="1" l="1"/>
  <c r="U2786" i="1" s="1"/>
  <c r="V2786" i="1" s="1"/>
  <c r="L2789" i="1"/>
  <c r="M2789" i="1" s="1"/>
  <c r="N2789" i="1" s="1"/>
  <c r="O2789" i="1" s="1"/>
  <c r="W2787" i="1"/>
  <c r="Q2787" i="1"/>
  <c r="Z2787" i="1"/>
  <c r="P2788" i="1"/>
  <c r="Y2788" i="1"/>
  <c r="AA2787" i="1"/>
  <c r="AB2787" i="1"/>
  <c r="S2787" i="1"/>
  <c r="R2788" i="1"/>
  <c r="T2787" i="1"/>
  <c r="X2788" i="1"/>
  <c r="X2789" i="1" l="1"/>
  <c r="U2787" i="1"/>
  <c r="V2787" i="1" s="1"/>
  <c r="Z2788" i="1"/>
  <c r="Q2788" i="1"/>
  <c r="S2788" i="1" s="1"/>
  <c r="W2788" i="1"/>
  <c r="Y2789" i="1"/>
  <c r="P2789" i="1"/>
  <c r="L2790" i="1"/>
  <c r="M2790" i="1" s="1"/>
  <c r="N2790" i="1" s="1"/>
  <c r="O2790" i="1" s="1"/>
  <c r="T2788" i="1"/>
  <c r="R2789" i="1"/>
  <c r="AB2788" i="1"/>
  <c r="AA2788" i="1"/>
  <c r="L2791" i="1" l="1"/>
  <c r="M2791" i="1" s="1"/>
  <c r="N2791" i="1" s="1"/>
  <c r="O2791" i="1" s="1"/>
  <c r="P2790" i="1"/>
  <c r="Y2790" i="1"/>
  <c r="R2790" i="1"/>
  <c r="T2789" i="1"/>
  <c r="Q2789" i="1"/>
  <c r="S2789" i="1" s="1"/>
  <c r="W2789" i="1"/>
  <c r="U2788" i="1"/>
  <c r="V2788" i="1" s="1"/>
  <c r="X2790" i="1"/>
  <c r="T2790" i="1" l="1"/>
  <c r="R2791" i="1"/>
  <c r="AB2790" i="1"/>
  <c r="AA2790" i="1"/>
  <c r="Y2791" i="1"/>
  <c r="P2791" i="1"/>
  <c r="U2789" i="1"/>
  <c r="V2789" i="1" s="1"/>
  <c r="X2791" i="1"/>
  <c r="Z2789" i="1"/>
  <c r="AA2789" i="1" s="1"/>
  <c r="AB2789" i="1" s="1"/>
  <c r="Q2790" i="1"/>
  <c r="S2790" i="1" s="1"/>
  <c r="W2790" i="1"/>
  <c r="L2792" i="1"/>
  <c r="M2792" i="1" s="1"/>
  <c r="N2792" i="1" s="1"/>
  <c r="O2792" i="1" s="1"/>
  <c r="Z2790" i="1" l="1"/>
  <c r="L2793" i="1"/>
  <c r="M2793" i="1" s="1"/>
  <c r="N2793" i="1" s="1"/>
  <c r="O2793" i="1" s="1"/>
  <c r="W2791" i="1"/>
  <c r="Q2791" i="1"/>
  <c r="P2792" i="1"/>
  <c r="Y2792" i="1"/>
  <c r="X2792" i="1"/>
  <c r="S2791" i="1"/>
  <c r="R2792" i="1"/>
  <c r="T2791" i="1"/>
  <c r="U2790" i="1"/>
  <c r="V2790" i="1" s="1"/>
  <c r="Z2791" i="1" l="1"/>
  <c r="AA2791" i="1" s="1"/>
  <c r="AB2791" i="1" s="1"/>
  <c r="X2793" i="1"/>
  <c r="U2791" i="1"/>
  <c r="V2791" i="1" s="1"/>
  <c r="W2792" i="1"/>
  <c r="Q2792" i="1"/>
  <c r="S2792" i="1" s="1"/>
  <c r="Y2793" i="1"/>
  <c r="R2793" i="1"/>
  <c r="P2793" i="1"/>
  <c r="T2792" i="1"/>
  <c r="L2794" i="1"/>
  <c r="M2794" i="1" s="1"/>
  <c r="N2794" i="1" s="1"/>
  <c r="O2794" i="1" s="1"/>
  <c r="X2794" i="1" s="1"/>
  <c r="Z2792" i="1" l="1"/>
  <c r="AA2792" i="1" s="1"/>
  <c r="AB2792" i="1" s="1"/>
  <c r="U2792" i="1"/>
  <c r="V2792" i="1" s="1"/>
  <c r="R2794" i="1"/>
  <c r="T2793" i="1"/>
  <c r="L2795" i="1"/>
  <c r="M2795" i="1" s="1"/>
  <c r="N2795" i="1" s="1"/>
  <c r="O2795" i="1" s="1"/>
  <c r="X2795" i="1" s="1"/>
  <c r="Y2794" i="1"/>
  <c r="P2794" i="1"/>
  <c r="Q2793" i="1"/>
  <c r="S2793" i="1" s="1"/>
  <c r="W2793" i="1"/>
  <c r="Z2793" i="1"/>
  <c r="AA2793" i="1" s="1"/>
  <c r="AB2793" i="1" s="1"/>
  <c r="AB2794" i="1" l="1"/>
  <c r="AA2794" i="1"/>
  <c r="L2796" i="1"/>
  <c r="M2796" i="1" s="1"/>
  <c r="N2796" i="1" s="1"/>
  <c r="O2796" i="1" s="1"/>
  <c r="U2793" i="1"/>
  <c r="V2793" i="1" s="1"/>
  <c r="Z2794" i="1"/>
  <c r="Q2794" i="1"/>
  <c r="S2794" i="1" s="1"/>
  <c r="W2794" i="1"/>
  <c r="Y2795" i="1"/>
  <c r="P2795" i="1"/>
  <c r="R2795" i="1"/>
  <c r="T2794" i="1"/>
  <c r="R2796" i="1" l="1"/>
  <c r="T2795" i="1"/>
  <c r="L2797" i="1"/>
  <c r="M2797" i="1" s="1"/>
  <c r="N2797" i="1" s="1"/>
  <c r="O2797" i="1" s="1"/>
  <c r="W2795" i="1"/>
  <c r="Z2795" i="1"/>
  <c r="AA2795" i="1" s="1"/>
  <c r="AB2795" i="1" s="1"/>
  <c r="Q2795" i="1"/>
  <c r="S2795" i="1" s="1"/>
  <c r="P2796" i="1"/>
  <c r="Y2796" i="1"/>
  <c r="U2794" i="1"/>
  <c r="V2794" i="1" s="1"/>
  <c r="X2796" i="1"/>
  <c r="X2797" i="1" l="1"/>
  <c r="L2798" i="1"/>
  <c r="M2798" i="1" s="1"/>
  <c r="N2798" i="1" s="1"/>
  <c r="O2798" i="1" s="1"/>
  <c r="AB2796" i="1"/>
  <c r="AA2796" i="1"/>
  <c r="U2795" i="1"/>
  <c r="V2795" i="1" s="1"/>
  <c r="T2796" i="1"/>
  <c r="R2797" i="1"/>
  <c r="W2796" i="1"/>
  <c r="Z2796" i="1"/>
  <c r="Q2796" i="1"/>
  <c r="S2796" i="1" s="1"/>
  <c r="Y2797" i="1"/>
  <c r="P2797" i="1"/>
  <c r="X2798" i="1" s="1"/>
  <c r="R2798" i="1" l="1"/>
  <c r="T2797" i="1"/>
  <c r="AB2797" i="1"/>
  <c r="AA2797" i="1"/>
  <c r="U2796" i="1"/>
  <c r="V2796" i="1" s="1"/>
  <c r="Y2798" i="1"/>
  <c r="P2798" i="1"/>
  <c r="Q2797" i="1"/>
  <c r="S2797" i="1" s="1"/>
  <c r="W2797" i="1"/>
  <c r="Z2797" i="1"/>
  <c r="L2799" i="1"/>
  <c r="M2799" i="1" s="1"/>
  <c r="N2799" i="1" s="1"/>
  <c r="O2799" i="1" s="1"/>
  <c r="Q2798" i="1" l="1"/>
  <c r="Z2798" i="1" s="1"/>
  <c r="AA2798" i="1" s="1"/>
  <c r="AB2798" i="1" s="1"/>
  <c r="W2798" i="1"/>
  <c r="Y2799" i="1"/>
  <c r="P2799" i="1"/>
  <c r="U2797" i="1"/>
  <c r="V2797" i="1" s="1"/>
  <c r="L2800" i="1"/>
  <c r="M2800" i="1" s="1"/>
  <c r="N2800" i="1" s="1"/>
  <c r="O2800" i="1" s="1"/>
  <c r="X2799" i="1"/>
  <c r="R2799" i="1"/>
  <c r="T2798" i="1"/>
  <c r="S2798" i="1"/>
  <c r="U2798" i="1" l="1"/>
  <c r="V2798" i="1" s="1"/>
  <c r="W2799" i="1"/>
  <c r="Q2799" i="1"/>
  <c r="Z2799" i="1" s="1"/>
  <c r="AA2799" i="1" s="1"/>
  <c r="AB2799" i="1" s="1"/>
  <c r="L2801" i="1"/>
  <c r="M2801" i="1" s="1"/>
  <c r="N2801" i="1" s="1"/>
  <c r="O2801" i="1" s="1"/>
  <c r="P2800" i="1"/>
  <c r="Y2800" i="1"/>
  <c r="X2800" i="1"/>
  <c r="R2800" i="1"/>
  <c r="T2799" i="1"/>
  <c r="S2799" i="1" l="1"/>
  <c r="U2799" i="1" s="1"/>
  <c r="V2799" i="1" s="1"/>
  <c r="X2801" i="1"/>
  <c r="W2800" i="1"/>
  <c r="Z2800" i="1"/>
  <c r="Q2800" i="1"/>
  <c r="S2800" i="1" s="1"/>
  <c r="L2802" i="1"/>
  <c r="M2802" i="1" s="1"/>
  <c r="N2802" i="1" s="1"/>
  <c r="O2802" i="1" s="1"/>
  <c r="AB2800" i="1"/>
  <c r="AA2800" i="1"/>
  <c r="T2800" i="1"/>
  <c r="R2801" i="1"/>
  <c r="Y2801" i="1"/>
  <c r="P2801" i="1"/>
  <c r="U2800" i="1" l="1"/>
  <c r="V2800" i="1" s="1"/>
  <c r="Q2801" i="1"/>
  <c r="W2801" i="1"/>
  <c r="Z2801" i="1"/>
  <c r="L2803" i="1"/>
  <c r="M2803" i="1" s="1"/>
  <c r="N2803" i="1" s="1"/>
  <c r="O2803" i="1" s="1"/>
  <c r="AB2801" i="1"/>
  <c r="AA2801" i="1"/>
  <c r="R2802" i="1"/>
  <c r="T2801" i="1"/>
  <c r="S2801" i="1"/>
  <c r="X2802" i="1"/>
  <c r="Y2802" i="1"/>
  <c r="P2802" i="1"/>
  <c r="X2803" i="1" s="1"/>
  <c r="R2803" i="1" l="1"/>
  <c r="T2802" i="1"/>
  <c r="L2804" i="1"/>
  <c r="M2804" i="1" s="1"/>
  <c r="N2804" i="1" s="1"/>
  <c r="O2804" i="1" s="1"/>
  <c r="Z2802" i="1"/>
  <c r="AA2802" i="1" s="1"/>
  <c r="AB2802" i="1" s="1"/>
  <c r="Q2802" i="1"/>
  <c r="S2802" i="1" s="1"/>
  <c r="W2802" i="1"/>
  <c r="U2801" i="1"/>
  <c r="V2801" i="1" s="1"/>
  <c r="Y2803" i="1"/>
  <c r="P2803" i="1"/>
  <c r="X2804" i="1" l="1"/>
  <c r="L2805" i="1"/>
  <c r="M2805" i="1" s="1"/>
  <c r="N2805" i="1" s="1"/>
  <c r="O2805" i="1" s="1"/>
  <c r="W2803" i="1"/>
  <c r="Q2803" i="1"/>
  <c r="Z2803" i="1" s="1"/>
  <c r="AA2803" i="1" s="1"/>
  <c r="AB2803" i="1" s="1"/>
  <c r="U2802" i="1"/>
  <c r="V2802" i="1" s="1"/>
  <c r="S2803" i="1"/>
  <c r="R2804" i="1"/>
  <c r="T2803" i="1"/>
  <c r="P2804" i="1"/>
  <c r="Y2804" i="1"/>
  <c r="X2805" i="1" l="1"/>
  <c r="AB2804" i="1"/>
  <c r="AA2804" i="1"/>
  <c r="T2804" i="1"/>
  <c r="R2805" i="1"/>
  <c r="W2804" i="1"/>
  <c r="Z2804" i="1"/>
  <c r="Q2804" i="1"/>
  <c r="S2804" i="1" s="1"/>
  <c r="Y2805" i="1"/>
  <c r="P2805" i="1"/>
  <c r="U2803" i="1"/>
  <c r="V2803" i="1" s="1"/>
  <c r="L2806" i="1"/>
  <c r="M2806" i="1" s="1"/>
  <c r="N2806" i="1" s="1"/>
  <c r="O2806" i="1" s="1"/>
  <c r="Y2806" i="1" l="1"/>
  <c r="P2806" i="1"/>
  <c r="X2806" i="1"/>
  <c r="U2804" i="1"/>
  <c r="V2804" i="1" s="1"/>
  <c r="Q2805" i="1"/>
  <c r="S2805" i="1" s="1"/>
  <c r="W2805" i="1"/>
  <c r="L2807" i="1"/>
  <c r="M2807" i="1" s="1"/>
  <c r="N2807" i="1" s="1"/>
  <c r="O2807" i="1" s="1"/>
  <c r="X2807" i="1" s="1"/>
  <c r="R2806" i="1"/>
  <c r="T2805" i="1"/>
  <c r="Z2805" i="1" l="1"/>
  <c r="AA2805" i="1" s="1"/>
  <c r="AB2805" i="1" s="1"/>
  <c r="U2805" i="1"/>
  <c r="V2805" i="1" s="1"/>
  <c r="Y2807" i="1"/>
  <c r="P2807" i="1"/>
  <c r="Z2806" i="1"/>
  <c r="Q2806" i="1"/>
  <c r="W2806" i="1"/>
  <c r="R2807" i="1"/>
  <c r="T2806" i="1"/>
  <c r="S2806" i="1"/>
  <c r="L2808" i="1"/>
  <c r="M2808" i="1" s="1"/>
  <c r="N2808" i="1" s="1"/>
  <c r="O2808" i="1" s="1"/>
  <c r="AB2806" i="1"/>
  <c r="AA2806" i="1"/>
  <c r="L2809" i="1" l="1"/>
  <c r="M2809" i="1" s="1"/>
  <c r="N2809" i="1" s="1"/>
  <c r="O2809" i="1" s="1"/>
  <c r="R2808" i="1"/>
  <c r="T2807" i="1"/>
  <c r="W2807" i="1"/>
  <c r="Q2807" i="1"/>
  <c r="S2807" i="1" s="1"/>
  <c r="P2808" i="1"/>
  <c r="Y2808" i="1"/>
  <c r="X2808" i="1"/>
  <c r="U2806" i="1"/>
  <c r="V2806" i="1" s="1"/>
  <c r="X2809" i="1" l="1"/>
  <c r="Z2807" i="1"/>
  <c r="AA2807" i="1" s="1"/>
  <c r="AB2807" i="1" s="1"/>
  <c r="T2808" i="1"/>
  <c r="R2809" i="1"/>
  <c r="W2808" i="1"/>
  <c r="Q2808" i="1"/>
  <c r="S2808" i="1" s="1"/>
  <c r="Y2809" i="1"/>
  <c r="P2809" i="1"/>
  <c r="U2807" i="1"/>
  <c r="V2807" i="1" s="1"/>
  <c r="L2810" i="1"/>
  <c r="M2810" i="1" s="1"/>
  <c r="N2810" i="1" s="1"/>
  <c r="O2810" i="1" s="1"/>
  <c r="Z2808" i="1" l="1"/>
  <c r="AA2808" i="1" s="1"/>
  <c r="AB2808" i="1" s="1"/>
  <c r="Q2809" i="1"/>
  <c r="Z2809" i="1" s="1"/>
  <c r="AA2809" i="1" s="1"/>
  <c r="AB2809" i="1" s="1"/>
  <c r="W2809" i="1"/>
  <c r="Y2810" i="1"/>
  <c r="P2810" i="1"/>
  <c r="R2810" i="1"/>
  <c r="T2809" i="1"/>
  <c r="S2809" i="1"/>
  <c r="L2811" i="1"/>
  <c r="M2811" i="1" s="1"/>
  <c r="N2811" i="1" s="1"/>
  <c r="O2811" i="1" s="1"/>
  <c r="X2811" i="1" s="1"/>
  <c r="X2810" i="1"/>
  <c r="U2808" i="1"/>
  <c r="V2808" i="1" s="1"/>
  <c r="U2809" i="1" l="1"/>
  <c r="V2809" i="1" s="1"/>
  <c r="L2812" i="1"/>
  <c r="M2812" i="1" s="1"/>
  <c r="N2812" i="1" s="1"/>
  <c r="O2812" i="1" s="1"/>
  <c r="Q2810" i="1"/>
  <c r="Z2810" i="1" s="1"/>
  <c r="AA2810" i="1" s="1"/>
  <c r="AB2810" i="1" s="1"/>
  <c r="W2810" i="1"/>
  <c r="Y2811" i="1"/>
  <c r="P2811" i="1"/>
  <c r="R2811" i="1"/>
  <c r="T2810" i="1"/>
  <c r="S2810" i="1"/>
  <c r="X2812" i="1" l="1"/>
  <c r="U2810" i="1"/>
  <c r="V2810" i="1" s="1"/>
  <c r="R2812" i="1"/>
  <c r="T2811" i="1"/>
  <c r="W2811" i="1"/>
  <c r="Z2811" i="1"/>
  <c r="Q2811" i="1"/>
  <c r="S2811" i="1" s="1"/>
  <c r="L2813" i="1"/>
  <c r="M2813" i="1" s="1"/>
  <c r="N2813" i="1" s="1"/>
  <c r="O2813" i="1" s="1"/>
  <c r="AA2811" i="1"/>
  <c r="AB2811" i="1"/>
  <c r="P2812" i="1"/>
  <c r="Y2812" i="1"/>
  <c r="X2813" i="1" l="1"/>
  <c r="AB2812" i="1"/>
  <c r="AA2812" i="1"/>
  <c r="W2812" i="1"/>
  <c r="Z2812" i="1"/>
  <c r="Q2812" i="1"/>
  <c r="L2814" i="1"/>
  <c r="M2814" i="1" s="1"/>
  <c r="N2814" i="1" s="1"/>
  <c r="O2814" i="1" s="1"/>
  <c r="U2811" i="1"/>
  <c r="V2811" i="1" s="1"/>
  <c r="T2812" i="1"/>
  <c r="S2812" i="1"/>
  <c r="R2813" i="1"/>
  <c r="Y2813" i="1"/>
  <c r="P2813" i="1"/>
  <c r="T2813" i="1" l="1"/>
  <c r="R2814" i="1"/>
  <c r="Y2814" i="1"/>
  <c r="P2814" i="1"/>
  <c r="L2815" i="1"/>
  <c r="M2815" i="1" s="1"/>
  <c r="N2815" i="1" s="1"/>
  <c r="O2815" i="1" s="1"/>
  <c r="X2815" i="1" s="1"/>
  <c r="X2814" i="1"/>
  <c r="Q2813" i="1"/>
  <c r="S2813" i="1" s="1"/>
  <c r="W2813" i="1"/>
  <c r="Z2813" i="1"/>
  <c r="AA2813" i="1" s="1"/>
  <c r="AB2813" i="1" s="1"/>
  <c r="U2812" i="1"/>
  <c r="V2812" i="1" s="1"/>
  <c r="Q2814" i="1" l="1"/>
  <c r="Z2814" i="1" s="1"/>
  <c r="AA2814" i="1" s="1"/>
  <c r="AB2814" i="1" s="1"/>
  <c r="W2814" i="1"/>
  <c r="Y2815" i="1"/>
  <c r="P2815" i="1"/>
  <c r="L2816" i="1"/>
  <c r="M2816" i="1" s="1"/>
  <c r="N2816" i="1" s="1"/>
  <c r="O2816" i="1" s="1"/>
  <c r="X2816" i="1" s="1"/>
  <c r="R2815" i="1"/>
  <c r="T2814" i="1"/>
  <c r="S2814" i="1"/>
  <c r="U2813" i="1"/>
  <c r="V2813" i="1" s="1"/>
  <c r="U2814" i="1" l="1"/>
  <c r="V2814" i="1" s="1"/>
  <c r="R2816" i="1"/>
  <c r="T2815" i="1"/>
  <c r="L2817" i="1"/>
  <c r="M2817" i="1" s="1"/>
  <c r="N2817" i="1" s="1"/>
  <c r="O2817" i="1" s="1"/>
  <c r="W2815" i="1"/>
  <c r="Z2815" i="1"/>
  <c r="Q2815" i="1"/>
  <c r="S2815" i="1" s="1"/>
  <c r="P2816" i="1"/>
  <c r="Y2816" i="1"/>
  <c r="AA2815" i="1"/>
  <c r="AB2815" i="1"/>
  <c r="X2817" i="1" l="1"/>
  <c r="L2818" i="1"/>
  <c r="M2818" i="1" s="1"/>
  <c r="N2818" i="1" s="1"/>
  <c r="O2818" i="1" s="1"/>
  <c r="U2815" i="1"/>
  <c r="V2815" i="1" s="1"/>
  <c r="T2816" i="1"/>
  <c r="R2817" i="1"/>
  <c r="W2816" i="1"/>
  <c r="Q2816" i="1"/>
  <c r="S2816" i="1" s="1"/>
  <c r="Y2817" i="1"/>
  <c r="P2817" i="1"/>
  <c r="Z2816" i="1" l="1"/>
  <c r="AA2816" i="1" s="1"/>
  <c r="AB2816" i="1" s="1"/>
  <c r="X2818" i="1"/>
  <c r="R2818" i="1"/>
  <c r="T2817" i="1"/>
  <c r="U2816" i="1"/>
  <c r="V2816" i="1" s="1"/>
  <c r="Y2818" i="1"/>
  <c r="P2818" i="1"/>
  <c r="Q2817" i="1"/>
  <c r="S2817" i="1" s="1"/>
  <c r="W2817" i="1"/>
  <c r="L2819" i="1"/>
  <c r="M2819" i="1" s="1"/>
  <c r="N2819" i="1" s="1"/>
  <c r="O2819" i="1" s="1"/>
  <c r="Y2819" i="1" l="1"/>
  <c r="P2819" i="1"/>
  <c r="Z2817" i="1"/>
  <c r="AA2817" i="1" s="1"/>
  <c r="AB2817" i="1" s="1"/>
  <c r="Q2818" i="1"/>
  <c r="W2818" i="1"/>
  <c r="AB2818" i="1"/>
  <c r="AA2818" i="1"/>
  <c r="U2817" i="1"/>
  <c r="V2817" i="1" s="1"/>
  <c r="L2820" i="1"/>
  <c r="M2820" i="1" s="1"/>
  <c r="N2820" i="1" s="1"/>
  <c r="O2820" i="1" s="1"/>
  <c r="X2819" i="1"/>
  <c r="R2819" i="1"/>
  <c r="T2818" i="1"/>
  <c r="S2818" i="1"/>
  <c r="Z2818" i="1" l="1"/>
  <c r="L2821" i="1"/>
  <c r="M2821" i="1" s="1"/>
  <c r="N2821" i="1" s="1"/>
  <c r="O2821" i="1" s="1"/>
  <c r="U2818" i="1"/>
  <c r="V2818" i="1" s="1"/>
  <c r="P2820" i="1"/>
  <c r="Y2820" i="1"/>
  <c r="W2819" i="1"/>
  <c r="Z2819" i="1"/>
  <c r="AA2819" i="1" s="1"/>
  <c r="AB2819" i="1" s="1"/>
  <c r="Q2819" i="1"/>
  <c r="S2819" i="1" s="1"/>
  <c r="R2820" i="1"/>
  <c r="T2819" i="1"/>
  <c r="X2820" i="1"/>
  <c r="T2820" i="1" l="1"/>
  <c r="R2821" i="1"/>
  <c r="U2819" i="1"/>
  <c r="V2819" i="1" s="1"/>
  <c r="W2820" i="1"/>
  <c r="Z2820" i="1"/>
  <c r="Q2820" i="1"/>
  <c r="S2820" i="1" s="1"/>
  <c r="Y2821" i="1"/>
  <c r="P2821" i="1"/>
  <c r="AB2820" i="1"/>
  <c r="AA2820" i="1"/>
  <c r="X2821" i="1"/>
  <c r="L2822" i="1"/>
  <c r="M2822" i="1" s="1"/>
  <c r="N2822" i="1" s="1"/>
  <c r="O2822" i="1" s="1"/>
  <c r="AB2821" i="1" l="1"/>
  <c r="AA2821" i="1"/>
  <c r="R2822" i="1"/>
  <c r="T2821" i="1"/>
  <c r="Y2822" i="1"/>
  <c r="P2822" i="1"/>
  <c r="X2822" i="1"/>
  <c r="L2823" i="1"/>
  <c r="M2823" i="1" s="1"/>
  <c r="N2823" i="1" s="1"/>
  <c r="O2823" i="1" s="1"/>
  <c r="Q2821" i="1"/>
  <c r="S2821" i="1" s="1"/>
  <c r="W2821" i="1"/>
  <c r="Z2821" i="1"/>
  <c r="U2820" i="1"/>
  <c r="V2820" i="1" s="1"/>
  <c r="X2823" i="1" l="1"/>
  <c r="U2821" i="1"/>
  <c r="V2821" i="1" s="1"/>
  <c r="Y2823" i="1"/>
  <c r="P2823" i="1"/>
  <c r="Z2822" i="1"/>
  <c r="Q2822" i="1"/>
  <c r="W2822" i="1"/>
  <c r="R2823" i="1"/>
  <c r="T2822" i="1"/>
  <c r="S2822" i="1"/>
  <c r="L2824" i="1"/>
  <c r="M2824" i="1" s="1"/>
  <c r="N2824" i="1" s="1"/>
  <c r="O2824" i="1" s="1"/>
  <c r="AB2822" i="1"/>
  <c r="AA2822" i="1"/>
  <c r="L2825" i="1" l="1"/>
  <c r="M2825" i="1" s="1"/>
  <c r="N2825" i="1" s="1"/>
  <c r="O2825" i="1" s="1"/>
  <c r="R2824" i="1"/>
  <c r="T2823" i="1"/>
  <c r="W2823" i="1"/>
  <c r="Q2823" i="1"/>
  <c r="S2823" i="1" s="1"/>
  <c r="P2824" i="1"/>
  <c r="Y2824" i="1"/>
  <c r="X2824" i="1"/>
  <c r="U2822" i="1"/>
  <c r="V2822" i="1" s="1"/>
  <c r="X2825" i="1" l="1"/>
  <c r="T2824" i="1"/>
  <c r="R2825" i="1"/>
  <c r="AB2824" i="1"/>
  <c r="AA2824" i="1"/>
  <c r="Z2823" i="1"/>
  <c r="AA2823" i="1" s="1"/>
  <c r="AB2823" i="1" s="1"/>
  <c r="Y2825" i="1"/>
  <c r="P2825" i="1"/>
  <c r="W2824" i="1"/>
  <c r="Z2824" i="1"/>
  <c r="Q2824" i="1"/>
  <c r="S2824" i="1" s="1"/>
  <c r="U2823" i="1"/>
  <c r="V2823" i="1" s="1"/>
  <c r="L2826" i="1"/>
  <c r="M2826" i="1" s="1"/>
  <c r="N2826" i="1" s="1"/>
  <c r="O2826" i="1" s="1"/>
  <c r="L2827" i="1" l="1"/>
  <c r="M2827" i="1" s="1"/>
  <c r="N2827" i="1" s="1"/>
  <c r="O2827" i="1" s="1"/>
  <c r="Q2825" i="1"/>
  <c r="Z2825" i="1" s="1"/>
  <c r="AA2825" i="1" s="1"/>
  <c r="AB2825" i="1" s="1"/>
  <c r="W2825" i="1"/>
  <c r="Y2826" i="1"/>
  <c r="P2826" i="1"/>
  <c r="R2826" i="1"/>
  <c r="T2825" i="1"/>
  <c r="X2826" i="1"/>
  <c r="U2824" i="1"/>
  <c r="V2824" i="1" s="1"/>
  <c r="X2827" i="1" l="1"/>
  <c r="S2825" i="1"/>
  <c r="U2825" i="1" s="1"/>
  <c r="V2825" i="1" s="1"/>
  <c r="R2827" i="1"/>
  <c r="T2826" i="1"/>
  <c r="Q2826" i="1"/>
  <c r="S2826" i="1" s="1"/>
  <c r="W2826" i="1"/>
  <c r="Y2827" i="1"/>
  <c r="P2827" i="1"/>
  <c r="L2828" i="1"/>
  <c r="M2828" i="1" s="1"/>
  <c r="N2828" i="1" s="1"/>
  <c r="O2828" i="1" s="1"/>
  <c r="AA2827" i="1" l="1"/>
  <c r="AB2827" i="1"/>
  <c r="Z2826" i="1"/>
  <c r="AA2826" i="1" s="1"/>
  <c r="AB2826" i="1" s="1"/>
  <c r="P2828" i="1"/>
  <c r="Y2828" i="1"/>
  <c r="X2828" i="1"/>
  <c r="U2826" i="1"/>
  <c r="V2826" i="1" s="1"/>
  <c r="L2829" i="1"/>
  <c r="M2829" i="1" s="1"/>
  <c r="N2829" i="1" s="1"/>
  <c r="O2829" i="1" s="1"/>
  <c r="W2827" i="1"/>
  <c r="Z2827" i="1"/>
  <c r="Q2827" i="1"/>
  <c r="S2827" i="1" s="1"/>
  <c r="R2828" i="1"/>
  <c r="T2827" i="1"/>
  <c r="U2827" i="1" l="1"/>
  <c r="V2827" i="1" s="1"/>
  <c r="W2828" i="1"/>
  <c r="Z2828" i="1"/>
  <c r="Q2828" i="1"/>
  <c r="S2828" i="1" s="1"/>
  <c r="T2828" i="1"/>
  <c r="R2829" i="1"/>
  <c r="Y2829" i="1"/>
  <c r="P2829" i="1"/>
  <c r="AB2828" i="1"/>
  <c r="AA2828" i="1"/>
  <c r="L2830" i="1"/>
  <c r="M2830" i="1" s="1"/>
  <c r="N2830" i="1" s="1"/>
  <c r="O2830" i="1" s="1"/>
  <c r="X2829" i="1"/>
  <c r="X2830" i="1" l="1"/>
  <c r="AB2829" i="1"/>
  <c r="AA2829" i="1"/>
  <c r="R2830" i="1"/>
  <c r="T2829" i="1"/>
  <c r="Y2830" i="1"/>
  <c r="P2830" i="1"/>
  <c r="L2831" i="1"/>
  <c r="M2831" i="1" s="1"/>
  <c r="N2831" i="1" s="1"/>
  <c r="O2831" i="1" s="1"/>
  <c r="Q2829" i="1"/>
  <c r="S2829" i="1" s="1"/>
  <c r="W2829" i="1"/>
  <c r="Z2829" i="1"/>
  <c r="U2828" i="1"/>
  <c r="V2828" i="1" s="1"/>
  <c r="X2831" i="1" l="1"/>
  <c r="Z2830" i="1"/>
  <c r="Q2830" i="1"/>
  <c r="W2830" i="1"/>
  <c r="U2829" i="1"/>
  <c r="V2829" i="1" s="1"/>
  <c r="R2831" i="1"/>
  <c r="T2830" i="1"/>
  <c r="S2830" i="1"/>
  <c r="Y2831" i="1"/>
  <c r="P2831" i="1"/>
  <c r="AB2830" i="1"/>
  <c r="AA2830" i="1"/>
  <c r="L2832" i="1"/>
  <c r="M2832" i="1" s="1"/>
  <c r="N2832" i="1" s="1"/>
  <c r="O2832" i="1" s="1"/>
  <c r="X2832" i="1" s="1"/>
  <c r="L2833" i="1" l="1"/>
  <c r="M2833" i="1" s="1"/>
  <c r="N2833" i="1" s="1"/>
  <c r="O2833" i="1" s="1"/>
  <c r="W2831" i="1"/>
  <c r="Z2831" i="1"/>
  <c r="Q2831" i="1"/>
  <c r="U2830" i="1"/>
  <c r="V2830" i="1" s="1"/>
  <c r="P2832" i="1"/>
  <c r="Y2832" i="1"/>
  <c r="AA2831" i="1"/>
  <c r="AB2831" i="1"/>
  <c r="S2831" i="1"/>
  <c r="R2832" i="1"/>
  <c r="T2831" i="1"/>
  <c r="X2833" i="1" l="1"/>
  <c r="U2831" i="1"/>
  <c r="V2831" i="1" s="1"/>
  <c r="W2832" i="1"/>
  <c r="Z2832" i="1"/>
  <c r="Q2832" i="1"/>
  <c r="Y2833" i="1"/>
  <c r="P2833" i="1"/>
  <c r="T2832" i="1"/>
  <c r="S2832" i="1"/>
  <c r="R2833" i="1"/>
  <c r="AB2832" i="1"/>
  <c r="AA2832" i="1"/>
  <c r="L2834" i="1"/>
  <c r="M2834" i="1" s="1"/>
  <c r="N2834" i="1" s="1"/>
  <c r="O2834" i="1" s="1"/>
  <c r="X2834" i="1" l="1"/>
  <c r="L2835" i="1"/>
  <c r="M2835" i="1" s="1"/>
  <c r="N2835" i="1" s="1"/>
  <c r="O2835" i="1" s="1"/>
  <c r="AB2833" i="1"/>
  <c r="AA2833" i="1"/>
  <c r="U2832" i="1"/>
  <c r="V2832" i="1" s="1"/>
  <c r="Y2834" i="1"/>
  <c r="P2834" i="1"/>
  <c r="R2834" i="1"/>
  <c r="T2833" i="1"/>
  <c r="Q2833" i="1"/>
  <c r="S2833" i="1" s="1"/>
  <c r="W2833" i="1"/>
  <c r="Z2833" i="1"/>
  <c r="X2835" i="1" l="1"/>
  <c r="U2833" i="1"/>
  <c r="V2833" i="1" s="1"/>
  <c r="Z2834" i="1"/>
  <c r="Q2834" i="1"/>
  <c r="W2834" i="1"/>
  <c r="AB2834" i="1"/>
  <c r="AA2834" i="1"/>
  <c r="R2835" i="1"/>
  <c r="Y2835" i="1"/>
  <c r="P2835" i="1"/>
  <c r="T2834" i="1"/>
  <c r="S2834" i="1"/>
  <c r="L2836" i="1"/>
  <c r="M2836" i="1" s="1"/>
  <c r="N2836" i="1" s="1"/>
  <c r="O2836" i="1" s="1"/>
  <c r="P2836" i="1" l="1"/>
  <c r="Y2836" i="1"/>
  <c r="AA2835" i="1"/>
  <c r="AB2835" i="1"/>
  <c r="R2836" i="1"/>
  <c r="T2835" i="1"/>
  <c r="X2836" i="1"/>
  <c r="U2834" i="1"/>
  <c r="V2834" i="1" s="1"/>
  <c r="L2837" i="1"/>
  <c r="M2837" i="1" s="1"/>
  <c r="N2837" i="1" s="1"/>
  <c r="O2837" i="1" s="1"/>
  <c r="W2835" i="1"/>
  <c r="Z2835" i="1"/>
  <c r="Q2835" i="1"/>
  <c r="S2835" i="1" s="1"/>
  <c r="Y2837" i="1" l="1"/>
  <c r="P2837" i="1"/>
  <c r="U2835" i="1"/>
  <c r="V2835" i="1" s="1"/>
  <c r="T2836" i="1"/>
  <c r="R2837" i="1"/>
  <c r="X2837" i="1"/>
  <c r="L2838" i="1"/>
  <c r="M2838" i="1" s="1"/>
  <c r="N2838" i="1" s="1"/>
  <c r="O2838" i="1" s="1"/>
  <c r="W2836" i="1"/>
  <c r="Z2836" i="1"/>
  <c r="AA2836" i="1" s="1"/>
  <c r="AB2836" i="1" s="1"/>
  <c r="Q2836" i="1"/>
  <c r="S2836" i="1" s="1"/>
  <c r="Y2838" i="1" l="1"/>
  <c r="P2838" i="1"/>
  <c r="R2838" i="1"/>
  <c r="T2837" i="1"/>
  <c r="X2838" i="1"/>
  <c r="Q2837" i="1"/>
  <c r="S2837" i="1" s="1"/>
  <c r="W2837" i="1"/>
  <c r="Z2837" i="1"/>
  <c r="L2839" i="1"/>
  <c r="M2839" i="1" s="1"/>
  <c r="N2839" i="1" s="1"/>
  <c r="O2839" i="1" s="1"/>
  <c r="U2836" i="1"/>
  <c r="V2836" i="1" s="1"/>
  <c r="AB2837" i="1"/>
  <c r="AA2837" i="1"/>
  <c r="Y2839" i="1" l="1"/>
  <c r="P2839" i="1"/>
  <c r="R2839" i="1"/>
  <c r="T2838" i="1"/>
  <c r="L2840" i="1"/>
  <c r="M2840" i="1" s="1"/>
  <c r="N2840" i="1" s="1"/>
  <c r="O2840" i="1" s="1"/>
  <c r="X2839" i="1"/>
  <c r="Q2838" i="1"/>
  <c r="S2838" i="1" s="1"/>
  <c r="W2838" i="1"/>
  <c r="U2837" i="1"/>
  <c r="V2837" i="1" s="1"/>
  <c r="Z2838" i="1" l="1"/>
  <c r="AA2838" i="1" s="1"/>
  <c r="AB2838" i="1" s="1"/>
  <c r="L2841" i="1"/>
  <c r="M2841" i="1" s="1"/>
  <c r="N2841" i="1" s="1"/>
  <c r="O2841" i="1" s="1"/>
  <c r="R2840" i="1"/>
  <c r="T2839" i="1"/>
  <c r="P2840" i="1"/>
  <c r="Y2840" i="1"/>
  <c r="W2839" i="1"/>
  <c r="Q2839" i="1"/>
  <c r="Z2839" i="1" s="1"/>
  <c r="AA2839" i="1" s="1"/>
  <c r="AB2839" i="1" s="1"/>
  <c r="U2838" i="1"/>
  <c r="V2838" i="1" s="1"/>
  <c r="X2840" i="1"/>
  <c r="X2841" i="1" l="1"/>
  <c r="AB2840" i="1"/>
  <c r="AA2840" i="1"/>
  <c r="T2840" i="1"/>
  <c r="R2841" i="1"/>
  <c r="S2839" i="1"/>
  <c r="Y2841" i="1"/>
  <c r="P2841" i="1"/>
  <c r="W2840" i="1"/>
  <c r="Z2840" i="1"/>
  <c r="Q2840" i="1"/>
  <c r="S2840" i="1" s="1"/>
  <c r="U2839" i="1"/>
  <c r="V2839" i="1" s="1"/>
  <c r="L2842" i="1"/>
  <c r="M2842" i="1" s="1"/>
  <c r="N2842" i="1" s="1"/>
  <c r="O2842" i="1" s="1"/>
  <c r="Y2842" i="1" l="1"/>
  <c r="P2842" i="1"/>
  <c r="Q2841" i="1"/>
  <c r="S2841" i="1" s="1"/>
  <c r="W2841" i="1"/>
  <c r="Z2841" i="1"/>
  <c r="AB2841" i="1"/>
  <c r="AA2841" i="1"/>
  <c r="U2840" i="1"/>
  <c r="V2840" i="1" s="1"/>
  <c r="L2843" i="1"/>
  <c r="M2843" i="1" s="1"/>
  <c r="N2843" i="1" s="1"/>
  <c r="O2843" i="1" s="1"/>
  <c r="X2842" i="1"/>
  <c r="R2842" i="1"/>
  <c r="T2841" i="1"/>
  <c r="Y2843" i="1" l="1"/>
  <c r="P2843" i="1"/>
  <c r="X2843" i="1"/>
  <c r="U2841" i="1"/>
  <c r="V2841" i="1" s="1"/>
  <c r="L2844" i="1"/>
  <c r="M2844" i="1" s="1"/>
  <c r="N2844" i="1" s="1"/>
  <c r="O2844" i="1" s="1"/>
  <c r="Z2842" i="1"/>
  <c r="Q2842" i="1"/>
  <c r="W2842" i="1"/>
  <c r="R2843" i="1"/>
  <c r="T2842" i="1"/>
  <c r="S2842" i="1"/>
  <c r="AB2842" i="1"/>
  <c r="AA2842" i="1"/>
  <c r="U2842" i="1" l="1"/>
  <c r="V2842" i="1" s="1"/>
  <c r="R2844" i="1"/>
  <c r="T2843" i="1"/>
  <c r="L2845" i="1"/>
  <c r="M2845" i="1" s="1"/>
  <c r="N2845" i="1" s="1"/>
  <c r="O2845" i="1" s="1"/>
  <c r="W2843" i="1"/>
  <c r="Z2843" i="1"/>
  <c r="Q2843" i="1"/>
  <c r="S2843" i="1" s="1"/>
  <c r="AA2843" i="1"/>
  <c r="AB2843" i="1"/>
  <c r="P2844" i="1"/>
  <c r="Y2844" i="1"/>
  <c r="X2844" i="1"/>
  <c r="X2845" i="1" l="1"/>
  <c r="AB2844" i="1"/>
  <c r="AA2844" i="1"/>
  <c r="L2846" i="1"/>
  <c r="M2846" i="1" s="1"/>
  <c r="N2846" i="1" s="1"/>
  <c r="O2846" i="1" s="1"/>
  <c r="W2844" i="1"/>
  <c r="Z2844" i="1"/>
  <c r="Q2844" i="1"/>
  <c r="S2844" i="1" s="1"/>
  <c r="U2843" i="1"/>
  <c r="V2843" i="1" s="1"/>
  <c r="T2844" i="1"/>
  <c r="R2845" i="1"/>
  <c r="Y2845" i="1"/>
  <c r="P2845" i="1"/>
  <c r="X2846" i="1" l="1"/>
  <c r="AB2845" i="1"/>
  <c r="AA2845" i="1"/>
  <c r="Y2846" i="1"/>
  <c r="P2846" i="1"/>
  <c r="R2846" i="1"/>
  <c r="T2845" i="1"/>
  <c r="L2847" i="1"/>
  <c r="M2847" i="1" s="1"/>
  <c r="N2847" i="1" s="1"/>
  <c r="O2847" i="1" s="1"/>
  <c r="Q2845" i="1"/>
  <c r="S2845" i="1" s="1"/>
  <c r="W2845" i="1"/>
  <c r="Z2845" i="1"/>
  <c r="U2844" i="1"/>
  <c r="V2844" i="1" s="1"/>
  <c r="Z2846" i="1" l="1"/>
  <c r="Q2846" i="1"/>
  <c r="W2846" i="1"/>
  <c r="U2845" i="1"/>
  <c r="V2845" i="1" s="1"/>
  <c r="AB2846" i="1"/>
  <c r="AA2846" i="1"/>
  <c r="R2847" i="1"/>
  <c r="T2846" i="1"/>
  <c r="U2846" i="1" s="1"/>
  <c r="V2846" i="1" s="1"/>
  <c r="S2846" i="1"/>
  <c r="Y2847" i="1"/>
  <c r="P2847" i="1"/>
  <c r="L2848" i="1"/>
  <c r="M2848" i="1" s="1"/>
  <c r="N2848" i="1" s="1"/>
  <c r="O2848" i="1" s="1"/>
  <c r="X2848" i="1" s="1"/>
  <c r="X2847" i="1"/>
  <c r="L2849" i="1" l="1"/>
  <c r="M2849" i="1" s="1"/>
  <c r="N2849" i="1" s="1"/>
  <c r="O2849" i="1" s="1"/>
  <c r="W2847" i="1"/>
  <c r="Z2847" i="1"/>
  <c r="Q2847" i="1"/>
  <c r="S2847" i="1"/>
  <c r="R2848" i="1"/>
  <c r="T2847" i="1"/>
  <c r="AA2847" i="1"/>
  <c r="AB2847" i="1"/>
  <c r="P2848" i="1"/>
  <c r="Y2848" i="1"/>
  <c r="X2849" i="1" l="1"/>
  <c r="W2848" i="1"/>
  <c r="Z2848" i="1"/>
  <c r="Q2848" i="1"/>
  <c r="S2848" i="1" s="1"/>
  <c r="U2847" i="1"/>
  <c r="V2847" i="1" s="1"/>
  <c r="T2848" i="1"/>
  <c r="R2849" i="1"/>
  <c r="Y2849" i="1"/>
  <c r="P2849" i="1"/>
  <c r="AB2848" i="1"/>
  <c r="AA2848" i="1"/>
  <c r="L2850" i="1"/>
  <c r="M2850" i="1" s="1"/>
  <c r="N2850" i="1" s="1"/>
  <c r="O2850" i="1" s="1"/>
  <c r="X2850" i="1" s="1"/>
  <c r="AB2849" i="1" l="1"/>
  <c r="AA2849" i="1"/>
  <c r="R2850" i="1"/>
  <c r="T2849" i="1"/>
  <c r="Y2850" i="1"/>
  <c r="P2850" i="1"/>
  <c r="L2851" i="1"/>
  <c r="M2851" i="1" s="1"/>
  <c r="N2851" i="1" s="1"/>
  <c r="O2851" i="1" s="1"/>
  <c r="X2851" i="1" s="1"/>
  <c r="Q2849" i="1"/>
  <c r="S2849" i="1" s="1"/>
  <c r="W2849" i="1"/>
  <c r="Z2849" i="1"/>
  <c r="U2848" i="1"/>
  <c r="V2848" i="1" s="1"/>
  <c r="U2849" i="1" l="1"/>
  <c r="V2849" i="1" s="1"/>
  <c r="Z2850" i="1"/>
  <c r="Q2850" i="1"/>
  <c r="W2850" i="1"/>
  <c r="R2851" i="1"/>
  <c r="T2850" i="1"/>
  <c r="S2850" i="1"/>
  <c r="Y2851" i="1"/>
  <c r="P2851" i="1"/>
  <c r="AB2850" i="1"/>
  <c r="AA2850" i="1"/>
  <c r="L2852" i="1"/>
  <c r="M2852" i="1" s="1"/>
  <c r="N2852" i="1" s="1"/>
  <c r="O2852" i="1" s="1"/>
  <c r="X2852" i="1" s="1"/>
  <c r="U2850" i="1" l="1"/>
  <c r="V2850" i="1" s="1"/>
  <c r="L2853" i="1"/>
  <c r="M2853" i="1" s="1"/>
  <c r="N2853" i="1" s="1"/>
  <c r="O2853" i="1" s="1"/>
  <c r="W2851" i="1"/>
  <c r="Z2851" i="1"/>
  <c r="Q2851" i="1"/>
  <c r="P2852" i="1"/>
  <c r="Y2852" i="1"/>
  <c r="AA2851" i="1"/>
  <c r="AB2851" i="1"/>
  <c r="S2851" i="1"/>
  <c r="R2852" i="1"/>
  <c r="T2851" i="1"/>
  <c r="X2853" i="1" l="1"/>
  <c r="T2852" i="1"/>
  <c r="R2853" i="1"/>
  <c r="AB2852" i="1"/>
  <c r="AA2852" i="1"/>
  <c r="W2852" i="1"/>
  <c r="Z2852" i="1"/>
  <c r="Q2852" i="1"/>
  <c r="S2852" i="1" s="1"/>
  <c r="Y2853" i="1"/>
  <c r="P2853" i="1"/>
  <c r="U2851" i="1"/>
  <c r="V2851" i="1" s="1"/>
  <c r="L2854" i="1"/>
  <c r="M2854" i="1" s="1"/>
  <c r="N2854" i="1" s="1"/>
  <c r="O2854" i="1" s="1"/>
  <c r="X2854" i="1" s="1"/>
  <c r="T2853" i="1" l="1"/>
  <c r="Q2853" i="1"/>
  <c r="S2853" i="1" s="1"/>
  <c r="W2853" i="1"/>
  <c r="Z2853" i="1"/>
  <c r="R2854" i="1"/>
  <c r="Y2854" i="1"/>
  <c r="P2854" i="1"/>
  <c r="L2855" i="1"/>
  <c r="M2855" i="1" s="1"/>
  <c r="N2855" i="1" s="1"/>
  <c r="O2855" i="1" s="1"/>
  <c r="AB2853" i="1"/>
  <c r="AA2853" i="1"/>
  <c r="U2852" i="1"/>
  <c r="V2852" i="1" s="1"/>
  <c r="Z2854" i="1" l="1"/>
  <c r="Q2854" i="1"/>
  <c r="W2854" i="1"/>
  <c r="Y2855" i="1"/>
  <c r="P2855" i="1"/>
  <c r="AB2854" i="1"/>
  <c r="AA2854" i="1"/>
  <c r="R2855" i="1"/>
  <c r="T2854" i="1"/>
  <c r="S2854" i="1"/>
  <c r="L2856" i="1"/>
  <c r="M2856" i="1" s="1"/>
  <c r="N2856" i="1" s="1"/>
  <c r="O2856" i="1" s="1"/>
  <c r="X2855" i="1"/>
  <c r="U2853" i="1"/>
  <c r="V2853" i="1" s="1"/>
  <c r="P2856" i="1" l="1"/>
  <c r="Y2856" i="1"/>
  <c r="X2856" i="1"/>
  <c r="L2857" i="1"/>
  <c r="M2857" i="1" s="1"/>
  <c r="N2857" i="1" s="1"/>
  <c r="O2857" i="1" s="1"/>
  <c r="U2854" i="1"/>
  <c r="V2854" i="1" s="1"/>
  <c r="W2855" i="1"/>
  <c r="Z2855" i="1"/>
  <c r="Q2855" i="1"/>
  <c r="S2855" i="1" s="1"/>
  <c r="R2856" i="1"/>
  <c r="T2855" i="1"/>
  <c r="AA2855" i="1"/>
  <c r="AB2855" i="1"/>
  <c r="T2856" i="1" l="1"/>
  <c r="R2857" i="1"/>
  <c r="AB2856" i="1"/>
  <c r="AA2856" i="1"/>
  <c r="Y2857" i="1"/>
  <c r="P2857" i="1"/>
  <c r="X2857" i="1"/>
  <c r="U2855" i="1"/>
  <c r="V2855" i="1" s="1"/>
  <c r="L2858" i="1"/>
  <c r="M2858" i="1" s="1"/>
  <c r="N2858" i="1" s="1"/>
  <c r="O2858" i="1" s="1"/>
  <c r="W2856" i="1"/>
  <c r="Z2856" i="1"/>
  <c r="Q2856" i="1"/>
  <c r="S2856" i="1" s="1"/>
  <c r="Y2858" i="1" l="1"/>
  <c r="P2858" i="1"/>
  <c r="X2858" i="1"/>
  <c r="L2859" i="1"/>
  <c r="M2859" i="1" s="1"/>
  <c r="N2859" i="1" s="1"/>
  <c r="O2859" i="1" s="1"/>
  <c r="Q2857" i="1"/>
  <c r="S2857" i="1" s="1"/>
  <c r="W2857" i="1"/>
  <c r="Z2857" i="1"/>
  <c r="R2858" i="1"/>
  <c r="T2857" i="1"/>
  <c r="AB2857" i="1"/>
  <c r="AA2857" i="1"/>
  <c r="U2856" i="1"/>
  <c r="V2856" i="1" s="1"/>
  <c r="X2859" i="1" l="1"/>
  <c r="U2857" i="1"/>
  <c r="V2857" i="1" s="1"/>
  <c r="Y2859" i="1"/>
  <c r="P2859" i="1"/>
  <c r="Z2858" i="1"/>
  <c r="Q2858" i="1"/>
  <c r="W2858" i="1"/>
  <c r="R2859" i="1"/>
  <c r="T2858" i="1"/>
  <c r="S2858" i="1"/>
  <c r="L2860" i="1"/>
  <c r="M2860" i="1" s="1"/>
  <c r="N2860" i="1" s="1"/>
  <c r="O2860" i="1" s="1"/>
  <c r="AB2858" i="1"/>
  <c r="AA2858" i="1"/>
  <c r="L2861" i="1" l="1"/>
  <c r="M2861" i="1" s="1"/>
  <c r="N2861" i="1" s="1"/>
  <c r="O2861" i="1" s="1"/>
  <c r="R2860" i="1"/>
  <c r="T2859" i="1"/>
  <c r="W2859" i="1"/>
  <c r="Z2859" i="1"/>
  <c r="Q2859" i="1"/>
  <c r="S2859" i="1" s="1"/>
  <c r="P2860" i="1"/>
  <c r="Y2860" i="1"/>
  <c r="AA2859" i="1"/>
  <c r="AB2859" i="1"/>
  <c r="X2860" i="1"/>
  <c r="U2858" i="1"/>
  <c r="V2858" i="1" s="1"/>
  <c r="X2861" i="1" l="1"/>
  <c r="T2860" i="1"/>
  <c r="R2861" i="1"/>
  <c r="Y2861" i="1"/>
  <c r="P2861" i="1"/>
  <c r="W2860" i="1"/>
  <c r="Q2860" i="1"/>
  <c r="S2860" i="1" s="1"/>
  <c r="U2859" i="1"/>
  <c r="V2859" i="1" s="1"/>
  <c r="L2862" i="1"/>
  <c r="M2862" i="1" s="1"/>
  <c r="N2862" i="1" s="1"/>
  <c r="O2862" i="1" s="1"/>
  <c r="Z2860" i="1" l="1"/>
  <c r="AA2860" i="1" s="1"/>
  <c r="AB2860" i="1" s="1"/>
  <c r="Y2862" i="1"/>
  <c r="P2862" i="1"/>
  <c r="X2862" i="1"/>
  <c r="Q2861" i="1"/>
  <c r="Z2861" i="1" s="1"/>
  <c r="AA2861" i="1" s="1"/>
  <c r="AB2861" i="1" s="1"/>
  <c r="W2861" i="1"/>
  <c r="R2862" i="1"/>
  <c r="T2861" i="1"/>
  <c r="S2861" i="1"/>
  <c r="L2863" i="1"/>
  <c r="M2863" i="1" s="1"/>
  <c r="N2863" i="1" s="1"/>
  <c r="O2863" i="1" s="1"/>
  <c r="X2863" i="1" s="1"/>
  <c r="U2860" i="1"/>
  <c r="V2860" i="1" s="1"/>
  <c r="U2861" i="1" l="1"/>
  <c r="V2861" i="1" s="1"/>
  <c r="R2863" i="1"/>
  <c r="T2862" i="1"/>
  <c r="Y2863" i="1"/>
  <c r="P2863" i="1"/>
  <c r="Z2862" i="1"/>
  <c r="Q2862" i="1"/>
  <c r="S2862" i="1" s="1"/>
  <c r="W2862" i="1"/>
  <c r="L2864" i="1"/>
  <c r="M2864" i="1" s="1"/>
  <c r="N2864" i="1" s="1"/>
  <c r="O2864" i="1" s="1"/>
  <c r="X2864" i="1" s="1"/>
  <c r="AB2862" i="1"/>
  <c r="AA2862" i="1"/>
  <c r="L2865" i="1" l="1"/>
  <c r="M2865" i="1" s="1"/>
  <c r="N2865" i="1" s="1"/>
  <c r="O2865" i="1" s="1"/>
  <c r="X2865" i="1" s="1"/>
  <c r="P2864" i="1"/>
  <c r="Y2864" i="1"/>
  <c r="W2863" i="1"/>
  <c r="Q2863" i="1"/>
  <c r="Z2863" i="1" s="1"/>
  <c r="AA2863" i="1" s="1"/>
  <c r="AB2863" i="1" s="1"/>
  <c r="U2862" i="1"/>
  <c r="V2862" i="1" s="1"/>
  <c r="R2864" i="1"/>
  <c r="T2863" i="1"/>
  <c r="S2863" i="1" l="1"/>
  <c r="W2864" i="1"/>
  <c r="Z2864" i="1"/>
  <c r="Q2864" i="1"/>
  <c r="S2864" i="1" s="1"/>
  <c r="U2863" i="1"/>
  <c r="V2863" i="1" s="1"/>
  <c r="Y2865" i="1"/>
  <c r="P2865" i="1"/>
  <c r="T2864" i="1"/>
  <c r="R2865" i="1"/>
  <c r="AB2864" i="1"/>
  <c r="AA2864" i="1"/>
  <c r="L2866" i="1"/>
  <c r="M2866" i="1" s="1"/>
  <c r="N2866" i="1" s="1"/>
  <c r="O2866" i="1" s="1"/>
  <c r="X2866" i="1" s="1"/>
  <c r="U2864" i="1" l="1"/>
  <c r="V2864" i="1" s="1"/>
  <c r="Y2866" i="1"/>
  <c r="P2866" i="1"/>
  <c r="R2866" i="1"/>
  <c r="T2865" i="1"/>
  <c r="Q2865" i="1"/>
  <c r="S2865" i="1" s="1"/>
  <c r="W2865" i="1"/>
  <c r="Z2865" i="1"/>
  <c r="AA2865" i="1" s="1"/>
  <c r="AB2865" i="1" s="1"/>
  <c r="L2867" i="1"/>
  <c r="M2867" i="1" s="1"/>
  <c r="N2867" i="1" s="1"/>
  <c r="O2867" i="1" s="1"/>
  <c r="Y2867" i="1" l="1"/>
  <c r="P2867" i="1"/>
  <c r="X2867" i="1"/>
  <c r="R2867" i="1"/>
  <c r="T2866" i="1"/>
  <c r="L2868" i="1"/>
  <c r="M2868" i="1" s="1"/>
  <c r="N2868" i="1" s="1"/>
  <c r="O2868" i="1" s="1"/>
  <c r="Z2866" i="1"/>
  <c r="AA2866" i="1" s="1"/>
  <c r="AB2866" i="1" s="1"/>
  <c r="Q2866" i="1"/>
  <c r="S2866" i="1" s="1"/>
  <c r="W2866" i="1"/>
  <c r="U2865" i="1"/>
  <c r="V2865" i="1" s="1"/>
  <c r="W2867" i="1" l="1"/>
  <c r="Z2867" i="1"/>
  <c r="Q2867" i="1"/>
  <c r="S2867" i="1" s="1"/>
  <c r="P2868" i="1"/>
  <c r="Y2868" i="1"/>
  <c r="U2866" i="1"/>
  <c r="V2866" i="1" s="1"/>
  <c r="AA2867" i="1"/>
  <c r="AB2867" i="1"/>
  <c r="L2869" i="1"/>
  <c r="M2869" i="1" s="1"/>
  <c r="N2869" i="1" s="1"/>
  <c r="O2869" i="1" s="1"/>
  <c r="R2868" i="1"/>
  <c r="T2867" i="1"/>
  <c r="X2868" i="1"/>
  <c r="Y2869" i="1" l="1"/>
  <c r="P2869" i="1"/>
  <c r="U2867" i="1"/>
  <c r="V2867" i="1" s="1"/>
  <c r="L2870" i="1"/>
  <c r="M2870" i="1" s="1"/>
  <c r="N2870" i="1" s="1"/>
  <c r="O2870" i="1" s="1"/>
  <c r="AB2868" i="1"/>
  <c r="AA2868" i="1"/>
  <c r="W2868" i="1"/>
  <c r="Z2868" i="1"/>
  <c r="Q2868" i="1"/>
  <c r="S2868" i="1" s="1"/>
  <c r="T2868" i="1"/>
  <c r="R2869" i="1"/>
  <c r="X2869" i="1"/>
  <c r="X2870" i="1" l="1"/>
  <c r="U2868" i="1"/>
  <c r="V2868" i="1" s="1"/>
  <c r="R2870" i="1"/>
  <c r="T2869" i="1"/>
  <c r="Y2870" i="1"/>
  <c r="P2870" i="1"/>
  <c r="Q2869" i="1"/>
  <c r="S2869" i="1" s="1"/>
  <c r="W2869" i="1"/>
  <c r="Z2869" i="1"/>
  <c r="L2871" i="1"/>
  <c r="M2871" i="1" s="1"/>
  <c r="N2871" i="1" s="1"/>
  <c r="O2871" i="1" s="1"/>
  <c r="AB2869" i="1"/>
  <c r="AA2869" i="1"/>
  <c r="Y2871" i="1" l="1"/>
  <c r="P2871" i="1"/>
  <c r="AB2870" i="1"/>
  <c r="AA2870" i="1"/>
  <c r="L2872" i="1"/>
  <c r="M2872" i="1" s="1"/>
  <c r="N2872" i="1" s="1"/>
  <c r="O2872" i="1" s="1"/>
  <c r="X2871" i="1"/>
  <c r="U2869" i="1"/>
  <c r="V2869" i="1" s="1"/>
  <c r="Z2870" i="1"/>
  <c r="Q2870" i="1"/>
  <c r="W2870" i="1"/>
  <c r="R2871" i="1"/>
  <c r="T2870" i="1"/>
  <c r="S2870" i="1"/>
  <c r="U2870" i="1" l="1"/>
  <c r="V2870" i="1" s="1"/>
  <c r="L2873" i="1"/>
  <c r="M2873" i="1" s="1"/>
  <c r="N2873" i="1" s="1"/>
  <c r="O2873" i="1" s="1"/>
  <c r="W2871" i="1"/>
  <c r="Z2871" i="1"/>
  <c r="Q2871" i="1"/>
  <c r="P2872" i="1"/>
  <c r="Y2872" i="1"/>
  <c r="AA2871" i="1"/>
  <c r="AB2871" i="1"/>
  <c r="S2871" i="1"/>
  <c r="R2872" i="1"/>
  <c r="T2871" i="1"/>
  <c r="X2872" i="1"/>
  <c r="U2871" i="1" l="1"/>
  <c r="V2871" i="1" s="1"/>
  <c r="X2873" i="1"/>
  <c r="W2872" i="1"/>
  <c r="Q2872" i="1"/>
  <c r="Z2872" i="1" s="1"/>
  <c r="AA2872" i="1" s="1"/>
  <c r="AB2872" i="1" s="1"/>
  <c r="Y2873" i="1"/>
  <c r="P2873" i="1"/>
  <c r="T2872" i="1"/>
  <c r="S2872" i="1"/>
  <c r="R2873" i="1"/>
  <c r="L2874" i="1"/>
  <c r="M2874" i="1" s="1"/>
  <c r="N2874" i="1" s="1"/>
  <c r="O2874" i="1" s="1"/>
  <c r="X2874" i="1" s="1"/>
  <c r="T2873" i="1" l="1"/>
  <c r="Q2873" i="1"/>
  <c r="S2873" i="1" s="1"/>
  <c r="W2873" i="1"/>
  <c r="Z2873" i="1"/>
  <c r="AB2873" i="1"/>
  <c r="AA2873" i="1"/>
  <c r="L2875" i="1"/>
  <c r="M2875" i="1" s="1"/>
  <c r="N2875" i="1" s="1"/>
  <c r="O2875" i="1" s="1"/>
  <c r="X2875" i="1" s="1"/>
  <c r="R2874" i="1"/>
  <c r="Y2874" i="1"/>
  <c r="P2874" i="1"/>
  <c r="U2872" i="1"/>
  <c r="V2872" i="1" s="1"/>
  <c r="AB2874" i="1" l="1"/>
  <c r="AA2874" i="1"/>
  <c r="R2875" i="1"/>
  <c r="T2874" i="1"/>
  <c r="Z2874" i="1"/>
  <c r="Q2874" i="1"/>
  <c r="S2874" i="1" s="1"/>
  <c r="W2874" i="1"/>
  <c r="L2876" i="1"/>
  <c r="M2876" i="1" s="1"/>
  <c r="N2876" i="1" s="1"/>
  <c r="O2876" i="1" s="1"/>
  <c r="Y2875" i="1"/>
  <c r="P2875" i="1"/>
  <c r="U2873" i="1"/>
  <c r="V2873" i="1" s="1"/>
  <c r="U2874" i="1" l="1"/>
  <c r="V2874" i="1" s="1"/>
  <c r="X2876" i="1"/>
  <c r="R2876" i="1"/>
  <c r="T2875" i="1"/>
  <c r="L2877" i="1"/>
  <c r="M2877" i="1" s="1"/>
  <c r="N2877" i="1" s="1"/>
  <c r="O2877" i="1" s="1"/>
  <c r="W2875" i="1"/>
  <c r="Q2875" i="1"/>
  <c r="S2875" i="1" s="1"/>
  <c r="P2876" i="1"/>
  <c r="Y2876" i="1"/>
  <c r="X2877" i="1" l="1"/>
  <c r="W2876" i="1"/>
  <c r="Q2876" i="1"/>
  <c r="S2876" i="1" s="1"/>
  <c r="Y2877" i="1"/>
  <c r="P2877" i="1"/>
  <c r="U2875" i="1"/>
  <c r="V2875" i="1" s="1"/>
  <c r="L2878" i="1"/>
  <c r="M2878" i="1" s="1"/>
  <c r="N2878" i="1" s="1"/>
  <c r="O2878" i="1" s="1"/>
  <c r="X2878" i="1" s="1"/>
  <c r="T2876" i="1"/>
  <c r="R2877" i="1"/>
  <c r="AB2876" i="1"/>
  <c r="AA2876" i="1"/>
  <c r="Z2875" i="1"/>
  <c r="AA2875" i="1" s="1"/>
  <c r="AB2875" i="1" s="1"/>
  <c r="L2879" i="1" l="1"/>
  <c r="M2879" i="1" s="1"/>
  <c r="N2879" i="1" s="1"/>
  <c r="O2879" i="1" s="1"/>
  <c r="U2876" i="1"/>
  <c r="V2876" i="1" s="1"/>
  <c r="Z2876" i="1"/>
  <c r="Z2877" i="1" s="1"/>
  <c r="R2878" i="1"/>
  <c r="T2877" i="1"/>
  <c r="AB2877" i="1"/>
  <c r="AA2877" i="1"/>
  <c r="Y2878" i="1"/>
  <c r="P2878" i="1"/>
  <c r="Q2877" i="1"/>
  <c r="S2877" i="1" s="1"/>
  <c r="W2877" i="1"/>
  <c r="X2879" i="1" l="1"/>
  <c r="Q2878" i="1"/>
  <c r="Z2878" i="1" s="1"/>
  <c r="AA2878" i="1" s="1"/>
  <c r="AB2878" i="1" s="1"/>
  <c r="W2878" i="1"/>
  <c r="U2877" i="1"/>
  <c r="V2877" i="1" s="1"/>
  <c r="Y2879" i="1"/>
  <c r="P2879" i="1"/>
  <c r="R2879" i="1"/>
  <c r="T2878" i="1"/>
  <c r="S2878" i="1"/>
  <c r="L2880" i="1"/>
  <c r="M2880" i="1" s="1"/>
  <c r="N2880" i="1" s="1"/>
  <c r="O2880" i="1" s="1"/>
  <c r="X2880" i="1" s="1"/>
  <c r="U2878" i="1" l="1"/>
  <c r="V2878" i="1" s="1"/>
  <c r="L2881" i="1"/>
  <c r="M2881" i="1" s="1"/>
  <c r="N2881" i="1" s="1"/>
  <c r="O2881" i="1" s="1"/>
  <c r="R2880" i="1"/>
  <c r="T2879" i="1"/>
  <c r="AA2879" i="1"/>
  <c r="AB2879" i="1"/>
  <c r="P2880" i="1"/>
  <c r="Y2880" i="1"/>
  <c r="W2879" i="1"/>
  <c r="Z2879" i="1"/>
  <c r="Q2879" i="1"/>
  <c r="S2879" i="1" s="1"/>
  <c r="Y2881" i="1" l="1"/>
  <c r="P2881" i="1"/>
  <c r="X2881" i="1"/>
  <c r="U2879" i="1"/>
  <c r="V2879" i="1" s="1"/>
  <c r="L2882" i="1"/>
  <c r="M2882" i="1" s="1"/>
  <c r="N2882" i="1" s="1"/>
  <c r="O2882" i="1" s="1"/>
  <c r="W2880" i="1"/>
  <c r="Z2880" i="1"/>
  <c r="AA2880" i="1" s="1"/>
  <c r="AB2880" i="1" s="1"/>
  <c r="Q2880" i="1"/>
  <c r="S2880" i="1" s="1"/>
  <c r="T2880" i="1"/>
  <c r="R2881" i="1"/>
  <c r="R2882" i="1" l="1"/>
  <c r="T2881" i="1"/>
  <c r="Y2882" i="1"/>
  <c r="P2882" i="1"/>
  <c r="X2882" i="1"/>
  <c r="L2883" i="1"/>
  <c r="M2883" i="1" s="1"/>
  <c r="N2883" i="1" s="1"/>
  <c r="O2883" i="1" s="1"/>
  <c r="Q2881" i="1"/>
  <c r="S2881" i="1" s="1"/>
  <c r="W2881" i="1"/>
  <c r="Z2881" i="1"/>
  <c r="U2880" i="1"/>
  <c r="V2880" i="1" s="1"/>
  <c r="AB2881" i="1"/>
  <c r="AA2881" i="1"/>
  <c r="X2883" i="1" l="1"/>
  <c r="AB2882" i="1"/>
  <c r="AA2882" i="1"/>
  <c r="U2881" i="1"/>
  <c r="V2881" i="1" s="1"/>
  <c r="L2884" i="1"/>
  <c r="M2884" i="1" s="1"/>
  <c r="N2884" i="1" s="1"/>
  <c r="O2884" i="1" s="1"/>
  <c r="Y2883" i="1"/>
  <c r="P2883" i="1"/>
  <c r="Z2882" i="1"/>
  <c r="Q2882" i="1"/>
  <c r="W2882" i="1"/>
  <c r="R2883" i="1"/>
  <c r="T2882" i="1"/>
  <c r="S2882" i="1"/>
  <c r="R2884" i="1" l="1"/>
  <c r="T2883" i="1"/>
  <c r="W2883" i="1"/>
  <c r="Z2883" i="1"/>
  <c r="Q2883" i="1"/>
  <c r="S2883" i="1" s="1"/>
  <c r="AA2883" i="1"/>
  <c r="AB2883" i="1"/>
  <c r="P2884" i="1"/>
  <c r="Y2884" i="1"/>
  <c r="X2884" i="1"/>
  <c r="U2882" i="1"/>
  <c r="V2882" i="1" s="1"/>
  <c r="L2885" i="1"/>
  <c r="M2885" i="1" s="1"/>
  <c r="N2885" i="1" s="1"/>
  <c r="O2885" i="1" s="1"/>
  <c r="Y2885" i="1" l="1"/>
  <c r="P2885" i="1"/>
  <c r="U2883" i="1"/>
  <c r="V2883" i="1" s="1"/>
  <c r="X2885" i="1"/>
  <c r="T2884" i="1"/>
  <c r="R2885" i="1"/>
  <c r="AB2884" i="1"/>
  <c r="AA2884" i="1"/>
  <c r="L2886" i="1"/>
  <c r="M2886" i="1" s="1"/>
  <c r="N2886" i="1" s="1"/>
  <c r="O2886" i="1" s="1"/>
  <c r="W2884" i="1"/>
  <c r="Z2884" i="1"/>
  <c r="Q2884" i="1"/>
  <c r="S2884" i="1" s="1"/>
  <c r="Y2886" i="1" l="1"/>
  <c r="P2886" i="1"/>
  <c r="L2887" i="1"/>
  <c r="M2887" i="1" s="1"/>
  <c r="N2887" i="1" s="1"/>
  <c r="O2887" i="1" s="1"/>
  <c r="X2887" i="1" s="1"/>
  <c r="X2886" i="1"/>
  <c r="U2884" i="1"/>
  <c r="V2884" i="1" s="1"/>
  <c r="Q2885" i="1"/>
  <c r="S2885" i="1" s="1"/>
  <c r="W2885" i="1"/>
  <c r="Z2885" i="1"/>
  <c r="R2886" i="1"/>
  <c r="T2885" i="1"/>
  <c r="AB2885" i="1"/>
  <c r="AA2885" i="1"/>
  <c r="L2888" i="1" l="1"/>
  <c r="M2888" i="1" s="1"/>
  <c r="N2888" i="1" s="1"/>
  <c r="O2888" i="1" s="1"/>
  <c r="R2887" i="1"/>
  <c r="T2886" i="1"/>
  <c r="Z2886" i="1"/>
  <c r="Q2886" i="1"/>
  <c r="S2886" i="1" s="1"/>
  <c r="W2886" i="1"/>
  <c r="U2885" i="1"/>
  <c r="V2885" i="1" s="1"/>
  <c r="Y2887" i="1"/>
  <c r="P2887" i="1"/>
  <c r="AB2886" i="1"/>
  <c r="AA2886" i="1"/>
  <c r="U2886" i="1" l="1"/>
  <c r="V2886" i="1" s="1"/>
  <c r="AA2887" i="1"/>
  <c r="AB2887" i="1"/>
  <c r="R2888" i="1"/>
  <c r="T2887" i="1"/>
  <c r="W2887" i="1"/>
  <c r="Z2887" i="1"/>
  <c r="Q2887" i="1"/>
  <c r="S2887" i="1" s="1"/>
  <c r="X2888" i="1"/>
  <c r="L2889" i="1"/>
  <c r="M2889" i="1" s="1"/>
  <c r="N2889" i="1" s="1"/>
  <c r="O2889" i="1" s="1"/>
  <c r="P2888" i="1"/>
  <c r="Y2888" i="1"/>
  <c r="Y2889" i="1" l="1"/>
  <c r="P2889" i="1"/>
  <c r="L2890" i="1"/>
  <c r="M2890" i="1" s="1"/>
  <c r="N2890" i="1" s="1"/>
  <c r="O2890" i="1" s="1"/>
  <c r="X2890" i="1" s="1"/>
  <c r="X2889" i="1"/>
  <c r="U2887" i="1"/>
  <c r="V2887" i="1" s="1"/>
  <c r="AB2888" i="1"/>
  <c r="AA2888" i="1"/>
  <c r="W2888" i="1"/>
  <c r="Z2888" i="1"/>
  <c r="Q2888" i="1"/>
  <c r="S2888" i="1" s="1"/>
  <c r="T2888" i="1"/>
  <c r="R2889" i="1"/>
  <c r="R2890" i="1" l="1"/>
  <c r="T2889" i="1"/>
  <c r="Q2889" i="1"/>
  <c r="S2889" i="1" s="1"/>
  <c r="W2889" i="1"/>
  <c r="Z2889" i="1"/>
  <c r="L2891" i="1"/>
  <c r="M2891" i="1" s="1"/>
  <c r="N2891" i="1" s="1"/>
  <c r="O2891" i="1" s="1"/>
  <c r="U2888" i="1"/>
  <c r="V2888" i="1" s="1"/>
  <c r="Y2890" i="1"/>
  <c r="P2890" i="1"/>
  <c r="AB2889" i="1"/>
  <c r="AA2889" i="1"/>
  <c r="X2891" i="1" l="1"/>
  <c r="Y2891" i="1"/>
  <c r="P2891" i="1"/>
  <c r="Q2890" i="1"/>
  <c r="S2890" i="1" s="1"/>
  <c r="W2890" i="1"/>
  <c r="L2892" i="1"/>
  <c r="M2892" i="1" s="1"/>
  <c r="N2892" i="1" s="1"/>
  <c r="O2892" i="1" s="1"/>
  <c r="U2889" i="1"/>
  <c r="V2889" i="1" s="1"/>
  <c r="R2891" i="1"/>
  <c r="T2890" i="1"/>
  <c r="Z2890" i="1" l="1"/>
  <c r="AA2890" i="1" s="1"/>
  <c r="AB2890" i="1" s="1"/>
  <c r="R2892" i="1"/>
  <c r="T2891" i="1"/>
  <c r="L2893" i="1"/>
  <c r="M2893" i="1" s="1"/>
  <c r="N2893" i="1" s="1"/>
  <c r="O2893" i="1" s="1"/>
  <c r="P2892" i="1"/>
  <c r="Y2892" i="1"/>
  <c r="W2891" i="1"/>
  <c r="Z2891" i="1"/>
  <c r="AA2891" i="1" s="1"/>
  <c r="AB2891" i="1" s="1"/>
  <c r="Q2891" i="1"/>
  <c r="S2891" i="1" s="1"/>
  <c r="U2890" i="1"/>
  <c r="V2890" i="1" s="1"/>
  <c r="X2892" i="1"/>
  <c r="X2893" i="1" l="1"/>
  <c r="AB2892" i="1"/>
  <c r="AA2892" i="1"/>
  <c r="L2894" i="1"/>
  <c r="M2894" i="1" s="1"/>
  <c r="N2894" i="1" s="1"/>
  <c r="O2894" i="1" s="1"/>
  <c r="U2891" i="1"/>
  <c r="V2891" i="1" s="1"/>
  <c r="W2892" i="1"/>
  <c r="Z2892" i="1"/>
  <c r="Q2892" i="1"/>
  <c r="S2892" i="1" s="1"/>
  <c r="T2892" i="1"/>
  <c r="R2893" i="1"/>
  <c r="Y2893" i="1"/>
  <c r="P2893" i="1"/>
  <c r="X2894" i="1" s="1"/>
  <c r="AB2893" i="1" l="1"/>
  <c r="AA2893" i="1"/>
  <c r="Y2894" i="1"/>
  <c r="P2894" i="1"/>
  <c r="R2894" i="1"/>
  <c r="T2893" i="1"/>
  <c r="L2895" i="1"/>
  <c r="M2895" i="1" s="1"/>
  <c r="N2895" i="1" s="1"/>
  <c r="O2895" i="1" s="1"/>
  <c r="Q2893" i="1"/>
  <c r="S2893" i="1" s="1"/>
  <c r="W2893" i="1"/>
  <c r="Z2893" i="1"/>
  <c r="U2892" i="1"/>
  <c r="V2892" i="1" s="1"/>
  <c r="AB2894" i="1" l="1"/>
  <c r="AA2894" i="1"/>
  <c r="Z2894" i="1"/>
  <c r="Q2894" i="1"/>
  <c r="S2894" i="1" s="1"/>
  <c r="W2894" i="1"/>
  <c r="R2895" i="1"/>
  <c r="Y2895" i="1"/>
  <c r="P2895" i="1"/>
  <c r="T2894" i="1"/>
  <c r="U2893" i="1"/>
  <c r="V2893" i="1" s="1"/>
  <c r="L2896" i="1"/>
  <c r="M2896" i="1" s="1"/>
  <c r="N2896" i="1" s="1"/>
  <c r="O2896" i="1" s="1"/>
  <c r="X2895" i="1"/>
  <c r="X2896" i="1" l="1"/>
  <c r="AA2895" i="1"/>
  <c r="AB2895" i="1"/>
  <c r="R2896" i="1"/>
  <c r="T2895" i="1"/>
  <c r="L2897" i="1"/>
  <c r="M2897" i="1" s="1"/>
  <c r="N2897" i="1" s="1"/>
  <c r="O2897" i="1" s="1"/>
  <c r="U2894" i="1"/>
  <c r="V2894" i="1" s="1"/>
  <c r="P2896" i="1"/>
  <c r="Y2896" i="1"/>
  <c r="W2895" i="1"/>
  <c r="Z2895" i="1"/>
  <c r="Q2895" i="1"/>
  <c r="S2895" i="1" s="1"/>
  <c r="T2896" i="1" l="1"/>
  <c r="R2897" i="1"/>
  <c r="Y2897" i="1"/>
  <c r="P2897" i="1"/>
  <c r="X2897" i="1"/>
  <c r="L2898" i="1"/>
  <c r="M2898" i="1" s="1"/>
  <c r="N2898" i="1" s="1"/>
  <c r="O2898" i="1" s="1"/>
  <c r="W2896" i="1"/>
  <c r="Q2896" i="1"/>
  <c r="S2896" i="1" s="1"/>
  <c r="U2895" i="1"/>
  <c r="V2895" i="1" s="1"/>
  <c r="Z2896" i="1" l="1"/>
  <c r="AA2896" i="1" s="1"/>
  <c r="AB2896" i="1" s="1"/>
  <c r="Y2898" i="1"/>
  <c r="P2898" i="1"/>
  <c r="R2898" i="1"/>
  <c r="T2897" i="1"/>
  <c r="L2899" i="1"/>
  <c r="M2899" i="1" s="1"/>
  <c r="N2899" i="1" s="1"/>
  <c r="O2899" i="1" s="1"/>
  <c r="X2898" i="1"/>
  <c r="Q2897" i="1"/>
  <c r="S2897" i="1" s="1"/>
  <c r="W2897" i="1"/>
  <c r="U2896" i="1"/>
  <c r="V2896" i="1" s="1"/>
  <c r="Z2897" i="1" l="1"/>
  <c r="AA2897" i="1" s="1"/>
  <c r="AB2897" i="1" s="1"/>
  <c r="Y2899" i="1"/>
  <c r="P2899" i="1"/>
  <c r="Q2898" i="1"/>
  <c r="Z2898" i="1" s="1"/>
  <c r="AA2898" i="1" s="1"/>
  <c r="AB2898" i="1" s="1"/>
  <c r="W2898" i="1"/>
  <c r="U2897" i="1"/>
  <c r="V2897" i="1" s="1"/>
  <c r="R2899" i="1"/>
  <c r="T2898" i="1"/>
  <c r="L2900" i="1"/>
  <c r="M2900" i="1" s="1"/>
  <c r="N2900" i="1" s="1"/>
  <c r="O2900" i="1" s="1"/>
  <c r="X2899" i="1"/>
  <c r="S2898" i="1" l="1"/>
  <c r="U2898" i="1" s="1"/>
  <c r="V2898" i="1" s="1"/>
  <c r="R2900" i="1"/>
  <c r="T2899" i="1"/>
  <c r="W2899" i="1"/>
  <c r="Q2899" i="1"/>
  <c r="S2899" i="1" s="1"/>
  <c r="L2901" i="1"/>
  <c r="M2901" i="1" s="1"/>
  <c r="N2901" i="1" s="1"/>
  <c r="O2901" i="1" s="1"/>
  <c r="X2901" i="1" s="1"/>
  <c r="P2900" i="1"/>
  <c r="Y2900" i="1"/>
  <c r="X2900" i="1"/>
  <c r="Z2899" i="1" l="1"/>
  <c r="AA2899" i="1" s="1"/>
  <c r="AB2899" i="1" s="1"/>
  <c r="W2900" i="1"/>
  <c r="Z2900" i="1"/>
  <c r="Q2900" i="1"/>
  <c r="S2900" i="1" s="1"/>
  <c r="U2899" i="1"/>
  <c r="V2899" i="1" s="1"/>
  <c r="T2900" i="1"/>
  <c r="R2901" i="1"/>
  <c r="Y2901" i="1"/>
  <c r="P2901" i="1"/>
  <c r="AA2900" i="1"/>
  <c r="AB2900" i="1" s="1"/>
  <c r="L2902" i="1"/>
  <c r="M2902" i="1" s="1"/>
  <c r="N2902" i="1" s="1"/>
  <c r="O2902" i="1" s="1"/>
  <c r="R2902" i="1" l="1"/>
  <c r="T2901" i="1"/>
  <c r="Y2902" i="1"/>
  <c r="P2902" i="1"/>
  <c r="X2902" i="1"/>
  <c r="L2903" i="1"/>
  <c r="M2903" i="1" s="1"/>
  <c r="N2903" i="1" s="1"/>
  <c r="O2903" i="1" s="1"/>
  <c r="Q2901" i="1"/>
  <c r="S2901" i="1" s="1"/>
  <c r="W2901" i="1"/>
  <c r="U2900" i="1"/>
  <c r="V2900" i="1" s="1"/>
  <c r="X2903" i="1" l="1"/>
  <c r="Z2901" i="1"/>
  <c r="AA2901" i="1" s="1"/>
  <c r="AB2901" i="1" s="1"/>
  <c r="L2904" i="1"/>
  <c r="M2904" i="1" s="1"/>
  <c r="N2904" i="1" s="1"/>
  <c r="O2904" i="1" s="1"/>
  <c r="U2901" i="1"/>
  <c r="V2901" i="1" s="1"/>
  <c r="Y2903" i="1"/>
  <c r="P2903" i="1"/>
  <c r="Z2902" i="1"/>
  <c r="Q2902" i="1"/>
  <c r="W2902" i="1"/>
  <c r="R2903" i="1"/>
  <c r="T2902" i="1"/>
  <c r="S2902" i="1"/>
  <c r="AA2902" i="1"/>
  <c r="AB2902" i="1" s="1"/>
  <c r="U2902" i="1" l="1"/>
  <c r="V2902" i="1" s="1"/>
  <c r="X2904" i="1"/>
  <c r="R2904" i="1"/>
  <c r="T2903" i="1"/>
  <c r="W2903" i="1"/>
  <c r="Z2903" i="1"/>
  <c r="Q2903" i="1"/>
  <c r="S2903" i="1" s="1"/>
  <c r="L2905" i="1"/>
  <c r="M2905" i="1" s="1"/>
  <c r="N2905" i="1" s="1"/>
  <c r="O2905" i="1" s="1"/>
  <c r="AA2903" i="1"/>
  <c r="AB2903" i="1"/>
  <c r="P2904" i="1"/>
  <c r="Y2904" i="1"/>
  <c r="X2905" i="1" l="1"/>
  <c r="Y2905" i="1"/>
  <c r="P2905" i="1"/>
  <c r="W2904" i="1"/>
  <c r="Z2904" i="1"/>
  <c r="Q2904" i="1"/>
  <c r="S2904" i="1" s="1"/>
  <c r="L2906" i="1"/>
  <c r="M2906" i="1" s="1"/>
  <c r="N2906" i="1" s="1"/>
  <c r="O2906" i="1" s="1"/>
  <c r="U2903" i="1"/>
  <c r="V2903" i="1" s="1"/>
  <c r="T2904" i="1"/>
  <c r="R2905" i="1"/>
  <c r="AB2904" i="1"/>
  <c r="AA2904" i="1"/>
  <c r="Y2906" i="1" l="1"/>
  <c r="P2906" i="1"/>
  <c r="R2906" i="1"/>
  <c r="T2905" i="1"/>
  <c r="L2907" i="1"/>
  <c r="M2907" i="1" s="1"/>
  <c r="N2907" i="1" s="1"/>
  <c r="O2907" i="1" s="1"/>
  <c r="X2906" i="1"/>
  <c r="U2904" i="1"/>
  <c r="V2904" i="1" s="1"/>
  <c r="Q2905" i="1"/>
  <c r="S2905" i="1" s="1"/>
  <c r="W2905" i="1"/>
  <c r="Z2905" i="1"/>
  <c r="AB2905" i="1"/>
  <c r="AA2905" i="1"/>
  <c r="Y2907" i="1" l="1"/>
  <c r="P2907" i="1"/>
  <c r="R2907" i="1"/>
  <c r="T2906" i="1"/>
  <c r="L2908" i="1"/>
  <c r="M2908" i="1" s="1"/>
  <c r="N2908" i="1" s="1"/>
  <c r="O2908" i="1" s="1"/>
  <c r="X2907" i="1"/>
  <c r="Z2906" i="1"/>
  <c r="Q2906" i="1"/>
  <c r="S2906" i="1" s="1"/>
  <c r="W2906" i="1"/>
  <c r="U2905" i="1"/>
  <c r="V2905" i="1" s="1"/>
  <c r="AB2906" i="1"/>
  <c r="AA2906" i="1"/>
  <c r="L2909" i="1" l="1"/>
  <c r="M2909" i="1" s="1"/>
  <c r="N2909" i="1" s="1"/>
  <c r="O2909" i="1" s="1"/>
  <c r="R2908" i="1"/>
  <c r="T2907" i="1"/>
  <c r="P2908" i="1"/>
  <c r="Y2908" i="1"/>
  <c r="W2907" i="1"/>
  <c r="Z2907" i="1"/>
  <c r="Q2907" i="1"/>
  <c r="S2907" i="1" s="1"/>
  <c r="AA2907" i="1"/>
  <c r="AB2907" i="1"/>
  <c r="U2906" i="1"/>
  <c r="V2906" i="1" s="1"/>
  <c r="X2908" i="1"/>
  <c r="X2909" i="1" l="1"/>
  <c r="AB2908" i="1"/>
  <c r="AA2908" i="1"/>
  <c r="T2908" i="1"/>
  <c r="R2909" i="1"/>
  <c r="W2908" i="1"/>
  <c r="Z2908" i="1"/>
  <c r="Q2908" i="1"/>
  <c r="S2908" i="1" s="1"/>
  <c r="Y2909" i="1"/>
  <c r="P2909" i="1"/>
  <c r="U2907" i="1"/>
  <c r="V2907" i="1" s="1"/>
  <c r="L2910" i="1"/>
  <c r="M2910" i="1" s="1"/>
  <c r="N2910" i="1" s="1"/>
  <c r="O2910" i="1" s="1"/>
  <c r="X2910" i="1" s="1"/>
  <c r="Q2909" i="1" l="1"/>
  <c r="W2909" i="1"/>
  <c r="Z2909" i="1"/>
  <c r="U2908" i="1"/>
  <c r="V2908" i="1" s="1"/>
  <c r="Y2910" i="1"/>
  <c r="P2910" i="1"/>
  <c r="L2911" i="1"/>
  <c r="M2911" i="1" s="1"/>
  <c r="N2911" i="1" s="1"/>
  <c r="O2911" i="1" s="1"/>
  <c r="X2911" i="1" s="1"/>
  <c r="AB2909" i="1"/>
  <c r="AA2909" i="1"/>
  <c r="R2910" i="1"/>
  <c r="T2909" i="1"/>
  <c r="S2909" i="1"/>
  <c r="R2911" i="1" l="1"/>
  <c r="T2910" i="1"/>
  <c r="L2912" i="1"/>
  <c r="M2912" i="1" s="1"/>
  <c r="N2912" i="1" s="1"/>
  <c r="O2912" i="1" s="1"/>
  <c r="Z2910" i="1"/>
  <c r="Q2910" i="1"/>
  <c r="S2910" i="1" s="1"/>
  <c r="W2910" i="1"/>
  <c r="U2909" i="1"/>
  <c r="V2909" i="1" s="1"/>
  <c r="Y2911" i="1"/>
  <c r="P2911" i="1"/>
  <c r="AB2910" i="1"/>
  <c r="AA2910" i="1"/>
  <c r="W2911" i="1" l="1"/>
  <c r="Z2911" i="1"/>
  <c r="Q2911" i="1"/>
  <c r="P2912" i="1"/>
  <c r="Y2912" i="1"/>
  <c r="AA2911" i="1"/>
  <c r="AB2911" i="1"/>
  <c r="X2912" i="1"/>
  <c r="U2910" i="1"/>
  <c r="V2910" i="1" s="1"/>
  <c r="L2913" i="1"/>
  <c r="M2913" i="1" s="1"/>
  <c r="N2913" i="1" s="1"/>
  <c r="O2913" i="1" s="1"/>
  <c r="S2911" i="1"/>
  <c r="R2912" i="1"/>
  <c r="T2911" i="1"/>
  <c r="U2911" i="1" l="1"/>
  <c r="V2911" i="1" s="1"/>
  <c r="Y2913" i="1"/>
  <c r="P2913" i="1"/>
  <c r="W2912" i="1"/>
  <c r="Z2912" i="1"/>
  <c r="Q2912" i="1"/>
  <c r="L2914" i="1"/>
  <c r="M2914" i="1" s="1"/>
  <c r="N2914" i="1" s="1"/>
  <c r="O2914" i="1" s="1"/>
  <c r="T2912" i="1"/>
  <c r="S2912" i="1"/>
  <c r="R2913" i="1"/>
  <c r="AB2912" i="1"/>
  <c r="AA2912" i="1"/>
  <c r="X2913" i="1"/>
  <c r="U2912" i="1" l="1"/>
  <c r="V2912" i="1" s="1"/>
  <c r="Y2914" i="1"/>
  <c r="P2914" i="1"/>
  <c r="R2914" i="1"/>
  <c r="T2913" i="1"/>
  <c r="L2915" i="1"/>
  <c r="M2915" i="1" s="1"/>
  <c r="N2915" i="1" s="1"/>
  <c r="O2915" i="1" s="1"/>
  <c r="X2914" i="1"/>
  <c r="Q2913" i="1"/>
  <c r="S2913" i="1" s="1"/>
  <c r="W2913" i="1"/>
  <c r="Z2913" i="1"/>
  <c r="AB2913" i="1"/>
  <c r="AA2913" i="1"/>
  <c r="Y2915" i="1" l="1"/>
  <c r="P2915" i="1"/>
  <c r="R2915" i="1"/>
  <c r="T2914" i="1"/>
  <c r="L2916" i="1"/>
  <c r="M2916" i="1" s="1"/>
  <c r="N2916" i="1" s="1"/>
  <c r="O2916" i="1" s="1"/>
  <c r="X2915" i="1"/>
  <c r="Z2914" i="1"/>
  <c r="Q2914" i="1"/>
  <c r="S2914" i="1" s="1"/>
  <c r="W2914" i="1"/>
  <c r="U2913" i="1"/>
  <c r="V2913" i="1" s="1"/>
  <c r="AB2914" i="1"/>
  <c r="AA2914" i="1"/>
  <c r="L2917" i="1" l="1"/>
  <c r="M2917" i="1" s="1"/>
  <c r="N2917" i="1" s="1"/>
  <c r="O2917" i="1" s="1"/>
  <c r="R2916" i="1"/>
  <c r="T2915" i="1"/>
  <c r="P2916" i="1"/>
  <c r="Y2916" i="1"/>
  <c r="W2915" i="1"/>
  <c r="Z2915" i="1"/>
  <c r="Q2915" i="1"/>
  <c r="S2915" i="1" s="1"/>
  <c r="AA2915" i="1"/>
  <c r="AB2915" i="1"/>
  <c r="U2914" i="1"/>
  <c r="V2914" i="1" s="1"/>
  <c r="X2916" i="1"/>
  <c r="X2917" i="1" l="1"/>
  <c r="AB2916" i="1"/>
  <c r="AA2916" i="1"/>
  <c r="T2916" i="1"/>
  <c r="W2916" i="1"/>
  <c r="Z2916" i="1"/>
  <c r="Q2916" i="1"/>
  <c r="S2916" i="1" s="1"/>
  <c r="Y2917" i="1"/>
  <c r="P2917" i="1"/>
  <c r="R2917" i="1"/>
  <c r="U2915" i="1"/>
  <c r="V2915" i="1" s="1"/>
  <c r="L2918" i="1"/>
  <c r="M2918" i="1" s="1"/>
  <c r="N2918" i="1" s="1"/>
  <c r="O2918" i="1" s="1"/>
  <c r="X2918" i="1" s="1"/>
  <c r="AB2917" i="1" l="1"/>
  <c r="AA2917" i="1"/>
  <c r="R2918" i="1"/>
  <c r="T2917" i="1"/>
  <c r="U2916" i="1"/>
  <c r="V2916" i="1" s="1"/>
  <c r="Y2918" i="1"/>
  <c r="P2918" i="1"/>
  <c r="L2919" i="1"/>
  <c r="M2919" i="1" s="1"/>
  <c r="N2919" i="1" s="1"/>
  <c r="O2919" i="1" s="1"/>
  <c r="Q2917" i="1"/>
  <c r="S2917" i="1" s="1"/>
  <c r="W2917" i="1"/>
  <c r="Z2917" i="1"/>
  <c r="Z2918" i="1" l="1"/>
  <c r="Q2918" i="1"/>
  <c r="W2918" i="1"/>
  <c r="U2917" i="1"/>
  <c r="V2917" i="1" s="1"/>
  <c r="AB2918" i="1"/>
  <c r="AA2918" i="1"/>
  <c r="R2919" i="1"/>
  <c r="T2918" i="1"/>
  <c r="S2918" i="1"/>
  <c r="L2920" i="1"/>
  <c r="M2920" i="1" s="1"/>
  <c r="N2920" i="1" s="1"/>
  <c r="O2920" i="1" s="1"/>
  <c r="Y2919" i="1"/>
  <c r="P2919" i="1"/>
  <c r="X2919" i="1"/>
  <c r="X2920" i="1" l="1"/>
  <c r="W2919" i="1"/>
  <c r="Z2919" i="1"/>
  <c r="Q2919" i="1"/>
  <c r="S2919" i="1" s="1"/>
  <c r="U2918" i="1"/>
  <c r="V2918" i="1" s="1"/>
  <c r="L2921" i="1"/>
  <c r="M2921" i="1" s="1"/>
  <c r="N2921" i="1" s="1"/>
  <c r="O2921" i="1" s="1"/>
  <c r="R2920" i="1"/>
  <c r="T2919" i="1"/>
  <c r="P2920" i="1"/>
  <c r="Y2920" i="1"/>
  <c r="AA2919" i="1"/>
  <c r="AB2919" i="1"/>
  <c r="X2921" i="1" l="1"/>
  <c r="AB2920" i="1"/>
  <c r="AA2920" i="1"/>
  <c r="T2920" i="1"/>
  <c r="R2921" i="1"/>
  <c r="W2920" i="1"/>
  <c r="Z2920" i="1"/>
  <c r="Q2920" i="1"/>
  <c r="S2920" i="1" s="1"/>
  <c r="Y2921" i="1"/>
  <c r="P2921" i="1"/>
  <c r="U2919" i="1"/>
  <c r="V2919" i="1" s="1"/>
  <c r="L2922" i="1"/>
  <c r="M2922" i="1" s="1"/>
  <c r="N2922" i="1" s="1"/>
  <c r="O2922" i="1" s="1"/>
  <c r="X2922" i="1" s="1"/>
  <c r="Q2921" i="1" l="1"/>
  <c r="W2921" i="1"/>
  <c r="Z2921" i="1"/>
  <c r="U2920" i="1"/>
  <c r="V2920" i="1" s="1"/>
  <c r="Y2922" i="1"/>
  <c r="P2922" i="1"/>
  <c r="L2923" i="1"/>
  <c r="M2923" i="1" s="1"/>
  <c r="N2923" i="1" s="1"/>
  <c r="O2923" i="1" s="1"/>
  <c r="X2923" i="1" s="1"/>
  <c r="AB2921" i="1"/>
  <c r="AA2921" i="1"/>
  <c r="R2922" i="1"/>
  <c r="T2921" i="1"/>
  <c r="S2921" i="1"/>
  <c r="R2923" i="1" l="1"/>
  <c r="T2922" i="1"/>
  <c r="L2924" i="1"/>
  <c r="M2924" i="1" s="1"/>
  <c r="N2924" i="1" s="1"/>
  <c r="O2924" i="1" s="1"/>
  <c r="Z2922" i="1"/>
  <c r="Q2922" i="1"/>
  <c r="S2922" i="1" s="1"/>
  <c r="W2922" i="1"/>
  <c r="U2921" i="1"/>
  <c r="V2921" i="1" s="1"/>
  <c r="Y2923" i="1"/>
  <c r="P2923" i="1"/>
  <c r="AB2922" i="1"/>
  <c r="AA2922" i="1"/>
  <c r="W2923" i="1" l="1"/>
  <c r="Z2923" i="1"/>
  <c r="Q2923" i="1"/>
  <c r="P2924" i="1"/>
  <c r="Y2924" i="1"/>
  <c r="AA2923" i="1"/>
  <c r="AB2923" i="1"/>
  <c r="X2924" i="1"/>
  <c r="U2922" i="1"/>
  <c r="V2922" i="1" s="1"/>
  <c r="L2925" i="1"/>
  <c r="M2925" i="1" s="1"/>
  <c r="N2925" i="1" s="1"/>
  <c r="O2925" i="1" s="1"/>
  <c r="S2923" i="1"/>
  <c r="R2924" i="1"/>
  <c r="T2923" i="1"/>
  <c r="U2923" i="1" l="1"/>
  <c r="V2923" i="1" s="1"/>
  <c r="Y2925" i="1"/>
  <c r="P2925" i="1"/>
  <c r="W2924" i="1"/>
  <c r="Z2924" i="1"/>
  <c r="Q2924" i="1"/>
  <c r="L2926" i="1"/>
  <c r="M2926" i="1" s="1"/>
  <c r="N2926" i="1" s="1"/>
  <c r="O2926" i="1" s="1"/>
  <c r="T2924" i="1"/>
  <c r="S2924" i="1"/>
  <c r="R2925" i="1"/>
  <c r="AB2924" i="1"/>
  <c r="AA2924" i="1"/>
  <c r="X2925" i="1"/>
  <c r="Y2926" i="1" l="1"/>
  <c r="P2926" i="1"/>
  <c r="R2926" i="1"/>
  <c r="T2925" i="1"/>
  <c r="L2927" i="1"/>
  <c r="M2927" i="1" s="1"/>
  <c r="N2927" i="1" s="1"/>
  <c r="O2927" i="1" s="1"/>
  <c r="X2926" i="1"/>
  <c r="Q2925" i="1"/>
  <c r="S2925" i="1" s="1"/>
  <c r="W2925" i="1"/>
  <c r="Z2925" i="1"/>
  <c r="U2924" i="1"/>
  <c r="V2924" i="1" s="1"/>
  <c r="AB2925" i="1"/>
  <c r="AA2925" i="1"/>
  <c r="Y2927" i="1" l="1"/>
  <c r="P2927" i="1"/>
  <c r="R2927" i="1"/>
  <c r="T2926" i="1"/>
  <c r="L2928" i="1"/>
  <c r="M2928" i="1" s="1"/>
  <c r="N2928" i="1" s="1"/>
  <c r="O2928" i="1" s="1"/>
  <c r="X2927" i="1"/>
  <c r="Z2926" i="1"/>
  <c r="Q2926" i="1"/>
  <c r="S2926" i="1" s="1"/>
  <c r="W2926" i="1"/>
  <c r="U2925" i="1"/>
  <c r="V2925" i="1" s="1"/>
  <c r="AB2926" i="1"/>
  <c r="AA2926" i="1"/>
  <c r="L2929" i="1" l="1"/>
  <c r="M2929" i="1" s="1"/>
  <c r="N2929" i="1" s="1"/>
  <c r="O2929" i="1" s="1"/>
  <c r="X2929" i="1" s="1"/>
  <c r="R2928" i="1"/>
  <c r="T2927" i="1"/>
  <c r="P2928" i="1"/>
  <c r="Y2928" i="1"/>
  <c r="W2927" i="1"/>
  <c r="Z2927" i="1"/>
  <c r="Q2927" i="1"/>
  <c r="S2927" i="1" s="1"/>
  <c r="AA2927" i="1"/>
  <c r="AB2927" i="1"/>
  <c r="U2926" i="1"/>
  <c r="V2926" i="1" s="1"/>
  <c r="X2928" i="1"/>
  <c r="T2928" i="1" l="1"/>
  <c r="R2929" i="1"/>
  <c r="W2928" i="1"/>
  <c r="Q2928" i="1"/>
  <c r="S2928" i="1" s="1"/>
  <c r="Y2929" i="1"/>
  <c r="P2929" i="1"/>
  <c r="U2927" i="1"/>
  <c r="V2927" i="1" s="1"/>
  <c r="L2930" i="1"/>
  <c r="M2930" i="1" s="1"/>
  <c r="N2930" i="1" s="1"/>
  <c r="O2930" i="1" s="1"/>
  <c r="X2930" i="1" s="1"/>
  <c r="Z2928" i="1" l="1"/>
  <c r="AA2928" i="1" s="1"/>
  <c r="AB2928" i="1" s="1"/>
  <c r="Q2929" i="1"/>
  <c r="W2929" i="1"/>
  <c r="Z2929" i="1"/>
  <c r="U2928" i="1"/>
  <c r="V2928" i="1" s="1"/>
  <c r="Y2930" i="1"/>
  <c r="P2930" i="1"/>
  <c r="L2931" i="1"/>
  <c r="M2931" i="1" s="1"/>
  <c r="N2931" i="1" s="1"/>
  <c r="O2931" i="1" s="1"/>
  <c r="X2931" i="1" s="1"/>
  <c r="AB2929" i="1"/>
  <c r="AA2929" i="1"/>
  <c r="R2930" i="1"/>
  <c r="T2929" i="1"/>
  <c r="S2929" i="1"/>
  <c r="R2931" i="1" l="1"/>
  <c r="T2930" i="1"/>
  <c r="L2932" i="1"/>
  <c r="M2932" i="1" s="1"/>
  <c r="N2932" i="1" s="1"/>
  <c r="O2932" i="1" s="1"/>
  <c r="Z2930" i="1"/>
  <c r="Q2930" i="1"/>
  <c r="S2930" i="1" s="1"/>
  <c r="W2930" i="1"/>
  <c r="U2929" i="1"/>
  <c r="V2929" i="1" s="1"/>
  <c r="Y2931" i="1"/>
  <c r="P2931" i="1"/>
  <c r="AA2930" i="1"/>
  <c r="AB2930" i="1" s="1"/>
  <c r="W2931" i="1" l="1"/>
  <c r="Z2931" i="1"/>
  <c r="Q2931" i="1"/>
  <c r="S2931" i="1" s="1"/>
  <c r="P2932" i="1"/>
  <c r="Y2932" i="1"/>
  <c r="AA2931" i="1"/>
  <c r="AB2931" i="1"/>
  <c r="X2932" i="1"/>
  <c r="U2930" i="1"/>
  <c r="V2930" i="1" s="1"/>
  <c r="L2933" i="1"/>
  <c r="M2933" i="1" s="1"/>
  <c r="N2933" i="1" s="1"/>
  <c r="O2933" i="1" s="1"/>
  <c r="R2932" i="1"/>
  <c r="T2931" i="1"/>
  <c r="U2931" i="1" l="1"/>
  <c r="V2931" i="1" s="1"/>
  <c r="Y2933" i="1"/>
  <c r="P2933" i="1"/>
  <c r="W2932" i="1"/>
  <c r="Z2932" i="1"/>
  <c r="Q2932" i="1"/>
  <c r="L2934" i="1"/>
  <c r="M2934" i="1" s="1"/>
  <c r="N2934" i="1" s="1"/>
  <c r="O2934" i="1" s="1"/>
  <c r="T2932" i="1"/>
  <c r="S2932" i="1"/>
  <c r="R2933" i="1"/>
  <c r="AB2932" i="1"/>
  <c r="AA2932" i="1"/>
  <c r="X2933" i="1"/>
  <c r="Y2934" i="1" l="1"/>
  <c r="P2934" i="1"/>
  <c r="R2934" i="1"/>
  <c r="T2933" i="1"/>
  <c r="L2935" i="1"/>
  <c r="M2935" i="1" s="1"/>
  <c r="N2935" i="1" s="1"/>
  <c r="O2935" i="1" s="1"/>
  <c r="X2934" i="1"/>
  <c r="Q2933" i="1"/>
  <c r="S2933" i="1" s="1"/>
  <c r="W2933" i="1"/>
  <c r="Z2933" i="1"/>
  <c r="U2932" i="1"/>
  <c r="V2932" i="1" s="1"/>
  <c r="AB2933" i="1"/>
  <c r="AA2933" i="1"/>
  <c r="Y2935" i="1" l="1"/>
  <c r="P2935" i="1"/>
  <c r="R2935" i="1"/>
  <c r="T2934" i="1"/>
  <c r="L2936" i="1"/>
  <c r="M2936" i="1" s="1"/>
  <c r="N2936" i="1" s="1"/>
  <c r="O2936" i="1" s="1"/>
  <c r="X2935" i="1"/>
  <c r="Z2934" i="1"/>
  <c r="Q2934" i="1"/>
  <c r="S2934" i="1" s="1"/>
  <c r="W2934" i="1"/>
  <c r="U2933" i="1"/>
  <c r="V2933" i="1" s="1"/>
  <c r="AB2934" i="1"/>
  <c r="AA2934" i="1"/>
  <c r="L2937" i="1" l="1"/>
  <c r="M2937" i="1" s="1"/>
  <c r="N2937" i="1" s="1"/>
  <c r="O2937" i="1" s="1"/>
  <c r="R2936" i="1"/>
  <c r="T2935" i="1"/>
  <c r="P2936" i="1"/>
  <c r="Y2936" i="1"/>
  <c r="W2935" i="1"/>
  <c r="Z2935" i="1"/>
  <c r="AA2935" i="1" s="1"/>
  <c r="AB2935" i="1" s="1"/>
  <c r="Q2935" i="1"/>
  <c r="S2935" i="1" s="1"/>
  <c r="U2934" i="1"/>
  <c r="V2934" i="1" s="1"/>
  <c r="X2936" i="1"/>
  <c r="X2937" i="1" l="1"/>
  <c r="T2936" i="1"/>
  <c r="W2936" i="1"/>
  <c r="Q2936" i="1"/>
  <c r="S2936" i="1" s="1"/>
  <c r="Y2937" i="1"/>
  <c r="P2937" i="1"/>
  <c r="R2937" i="1"/>
  <c r="U2935" i="1"/>
  <c r="V2935" i="1" s="1"/>
  <c r="L2938" i="1"/>
  <c r="M2938" i="1" s="1"/>
  <c r="N2938" i="1" s="1"/>
  <c r="O2938" i="1" s="1"/>
  <c r="X2938" i="1" s="1"/>
  <c r="Z2936" i="1" l="1"/>
  <c r="AA2936" i="1" s="1"/>
  <c r="AB2936" i="1" s="1"/>
  <c r="R2938" i="1"/>
  <c r="T2937" i="1"/>
  <c r="U2936" i="1"/>
  <c r="V2936" i="1" s="1"/>
  <c r="Y2938" i="1"/>
  <c r="P2938" i="1"/>
  <c r="L2939" i="1"/>
  <c r="M2939" i="1" s="1"/>
  <c r="N2939" i="1" s="1"/>
  <c r="O2939" i="1" s="1"/>
  <c r="Q2937" i="1"/>
  <c r="S2937" i="1" s="1"/>
  <c r="W2937" i="1"/>
  <c r="Z2937" i="1" l="1"/>
  <c r="AA2937" i="1" s="1"/>
  <c r="AB2937" i="1" s="1"/>
  <c r="Z2938" i="1"/>
  <c r="Q2938" i="1"/>
  <c r="W2938" i="1"/>
  <c r="U2937" i="1"/>
  <c r="V2937" i="1" s="1"/>
  <c r="AB2938" i="1"/>
  <c r="AA2938" i="1"/>
  <c r="R2939" i="1"/>
  <c r="T2938" i="1"/>
  <c r="S2938" i="1"/>
  <c r="Y2939" i="1"/>
  <c r="P2939" i="1"/>
  <c r="L2940" i="1"/>
  <c r="M2940" i="1" s="1"/>
  <c r="N2940" i="1" s="1"/>
  <c r="O2940" i="1" s="1"/>
  <c r="X2939" i="1"/>
  <c r="X2940" i="1" l="1"/>
  <c r="U2938" i="1"/>
  <c r="V2938" i="1" s="1"/>
  <c r="L2941" i="1"/>
  <c r="M2941" i="1" s="1"/>
  <c r="N2941" i="1" s="1"/>
  <c r="O2941" i="1" s="1"/>
  <c r="W2939" i="1"/>
  <c r="Q2939" i="1"/>
  <c r="Z2939" i="1" s="1"/>
  <c r="AA2939" i="1" s="1"/>
  <c r="AB2939" i="1" s="1"/>
  <c r="R2940" i="1"/>
  <c r="T2939" i="1"/>
  <c r="P2940" i="1"/>
  <c r="Y2940" i="1"/>
  <c r="X2941" i="1" l="1"/>
  <c r="S2939" i="1"/>
  <c r="U2939" i="1" s="1"/>
  <c r="V2939" i="1" s="1"/>
  <c r="T2940" i="1"/>
  <c r="R2941" i="1"/>
  <c r="Y2941" i="1"/>
  <c r="P2941" i="1"/>
  <c r="W2940" i="1"/>
  <c r="Q2940" i="1"/>
  <c r="Z2940" i="1" s="1"/>
  <c r="AA2940" i="1" s="1"/>
  <c r="AB2940" i="1" s="1"/>
  <c r="L2942" i="1"/>
  <c r="M2942" i="1" s="1"/>
  <c r="N2942" i="1" s="1"/>
  <c r="O2942" i="1" s="1"/>
  <c r="X2942" i="1" s="1"/>
  <c r="R2942" i="1" l="1"/>
  <c r="T2941" i="1"/>
  <c r="S2940" i="1"/>
  <c r="U2940" i="1" s="1"/>
  <c r="V2940" i="1" s="1"/>
  <c r="Y2942" i="1"/>
  <c r="P2942" i="1"/>
  <c r="Q2941" i="1"/>
  <c r="S2941" i="1" s="1"/>
  <c r="W2941" i="1"/>
  <c r="Z2941" i="1"/>
  <c r="L2943" i="1"/>
  <c r="M2943" i="1" s="1"/>
  <c r="N2943" i="1" s="1"/>
  <c r="O2943" i="1" s="1"/>
  <c r="AB2941" i="1"/>
  <c r="AA2941" i="1"/>
  <c r="Y2943" i="1" l="1"/>
  <c r="P2943" i="1"/>
  <c r="L2944" i="1"/>
  <c r="M2944" i="1" s="1"/>
  <c r="N2944" i="1" s="1"/>
  <c r="O2944" i="1" s="1"/>
  <c r="X2943" i="1"/>
  <c r="Z2942" i="1"/>
  <c r="Q2942" i="1"/>
  <c r="S2942" i="1" s="1"/>
  <c r="W2942" i="1"/>
  <c r="U2941" i="1"/>
  <c r="V2941" i="1" s="1"/>
  <c r="AB2942" i="1"/>
  <c r="AA2942" i="1"/>
  <c r="R2943" i="1"/>
  <c r="T2942" i="1"/>
  <c r="U2942" i="1" l="1"/>
  <c r="V2942" i="1" s="1"/>
  <c r="P2944" i="1"/>
  <c r="Y2944" i="1"/>
  <c r="W2943" i="1"/>
  <c r="Q2943" i="1"/>
  <c r="Z2943" i="1" s="1"/>
  <c r="AA2943" i="1" s="1"/>
  <c r="AB2943" i="1" s="1"/>
  <c r="R2944" i="1"/>
  <c r="T2943" i="1"/>
  <c r="L2945" i="1"/>
  <c r="M2945" i="1" s="1"/>
  <c r="N2945" i="1" s="1"/>
  <c r="O2945" i="1" s="1"/>
  <c r="X2945" i="1" s="1"/>
  <c r="X2944" i="1"/>
  <c r="L2946" i="1" l="1"/>
  <c r="M2946" i="1" s="1"/>
  <c r="N2946" i="1" s="1"/>
  <c r="O2946" i="1" s="1"/>
  <c r="AB2944" i="1"/>
  <c r="AA2944" i="1"/>
  <c r="T2944" i="1"/>
  <c r="R2945" i="1"/>
  <c r="Y2945" i="1"/>
  <c r="P2945" i="1"/>
  <c r="S2943" i="1"/>
  <c r="U2943" i="1" s="1"/>
  <c r="V2943" i="1" s="1"/>
  <c r="W2944" i="1"/>
  <c r="Z2944" i="1"/>
  <c r="Q2944" i="1"/>
  <c r="S2944" i="1" s="1"/>
  <c r="X2946" i="1" l="1"/>
  <c r="R2946" i="1"/>
  <c r="T2945" i="1"/>
  <c r="S2945" i="1"/>
  <c r="Q2945" i="1"/>
  <c r="W2945" i="1"/>
  <c r="Z2945" i="1"/>
  <c r="U2944" i="1"/>
  <c r="V2944" i="1" s="1"/>
  <c r="Y2946" i="1"/>
  <c r="P2946" i="1"/>
  <c r="AB2945" i="1"/>
  <c r="AA2945" i="1"/>
  <c r="L2947" i="1"/>
  <c r="M2947" i="1" s="1"/>
  <c r="N2947" i="1" s="1"/>
  <c r="O2947" i="1" s="1"/>
  <c r="AB2946" i="1" l="1"/>
  <c r="AA2946" i="1"/>
  <c r="Y2947" i="1"/>
  <c r="P2947" i="1"/>
  <c r="U2945" i="1"/>
  <c r="V2945" i="1" s="1"/>
  <c r="X2947" i="1"/>
  <c r="L2948" i="1"/>
  <c r="M2948" i="1" s="1"/>
  <c r="N2948" i="1" s="1"/>
  <c r="O2948" i="1" s="1"/>
  <c r="Z2946" i="1"/>
  <c r="Q2946" i="1"/>
  <c r="S2946" i="1" s="1"/>
  <c r="W2946" i="1"/>
  <c r="R2947" i="1"/>
  <c r="T2946" i="1"/>
  <c r="U2946" i="1" l="1"/>
  <c r="V2946" i="1" s="1"/>
  <c r="P2948" i="1"/>
  <c r="Y2948" i="1"/>
  <c r="AA2947" i="1"/>
  <c r="AB2947" i="1"/>
  <c r="X2948" i="1"/>
  <c r="R2948" i="1"/>
  <c r="T2947" i="1"/>
  <c r="L2949" i="1"/>
  <c r="M2949" i="1" s="1"/>
  <c r="N2949" i="1" s="1"/>
  <c r="O2949" i="1" s="1"/>
  <c r="X2949" i="1" s="1"/>
  <c r="W2947" i="1"/>
  <c r="Z2947" i="1"/>
  <c r="Q2947" i="1"/>
  <c r="S2947" i="1" s="1"/>
  <c r="T2948" i="1" l="1"/>
  <c r="R2949" i="1"/>
  <c r="L2950" i="1"/>
  <c r="M2950" i="1" s="1"/>
  <c r="N2950" i="1" s="1"/>
  <c r="O2950" i="1" s="1"/>
  <c r="Y2949" i="1"/>
  <c r="P2949" i="1"/>
  <c r="U2947" i="1"/>
  <c r="V2947" i="1" s="1"/>
  <c r="W2948" i="1"/>
  <c r="Q2948" i="1"/>
  <c r="Z2948" i="1" s="1"/>
  <c r="AA2948" i="1" s="1"/>
  <c r="AB2948" i="1" s="1"/>
  <c r="AB2949" i="1" l="1"/>
  <c r="AA2949" i="1"/>
  <c r="Y2950" i="1"/>
  <c r="P2950" i="1"/>
  <c r="R2950" i="1"/>
  <c r="T2949" i="1"/>
  <c r="L2951" i="1"/>
  <c r="M2951" i="1" s="1"/>
  <c r="N2951" i="1" s="1"/>
  <c r="O2951" i="1" s="1"/>
  <c r="S2948" i="1"/>
  <c r="U2948" i="1" s="1"/>
  <c r="V2948" i="1" s="1"/>
  <c r="X2950" i="1"/>
  <c r="Q2949" i="1"/>
  <c r="S2949" i="1" s="1"/>
  <c r="W2949" i="1"/>
  <c r="Z2949" i="1"/>
  <c r="Q2950" i="1" l="1"/>
  <c r="Z2950" i="1" s="1"/>
  <c r="AA2950" i="1" s="1"/>
  <c r="AB2950" i="1" s="1"/>
  <c r="W2950" i="1"/>
  <c r="U2949" i="1"/>
  <c r="V2949" i="1" s="1"/>
  <c r="R2951" i="1"/>
  <c r="T2950" i="1"/>
  <c r="Y2951" i="1"/>
  <c r="P2951" i="1"/>
  <c r="L2952" i="1"/>
  <c r="M2952" i="1" s="1"/>
  <c r="N2952" i="1" s="1"/>
  <c r="O2952" i="1" s="1"/>
  <c r="X2952" i="1" s="1"/>
  <c r="X2951" i="1"/>
  <c r="S2950" i="1" l="1"/>
  <c r="U2950" i="1" s="1"/>
  <c r="V2950" i="1" s="1"/>
  <c r="W2951" i="1"/>
  <c r="Q2951" i="1"/>
  <c r="Z2951" i="1" s="1"/>
  <c r="AA2951" i="1" s="1"/>
  <c r="AB2951" i="1" s="1"/>
  <c r="R2952" i="1"/>
  <c r="T2951" i="1"/>
  <c r="L2953" i="1"/>
  <c r="M2953" i="1" s="1"/>
  <c r="N2953" i="1" s="1"/>
  <c r="O2953" i="1" s="1"/>
  <c r="X2953" i="1" s="1"/>
  <c r="P2952" i="1"/>
  <c r="Y2952" i="1"/>
  <c r="S2951" i="1" l="1"/>
  <c r="W2952" i="1"/>
  <c r="Q2952" i="1"/>
  <c r="Z2952" i="1" s="1"/>
  <c r="AA2952" i="1" s="1"/>
  <c r="AB2952" i="1" s="1"/>
  <c r="U2951" i="1"/>
  <c r="V2951" i="1" s="1"/>
  <c r="T2952" i="1"/>
  <c r="R2953" i="1"/>
  <c r="Y2953" i="1"/>
  <c r="P2953" i="1"/>
  <c r="L2954" i="1"/>
  <c r="M2954" i="1" s="1"/>
  <c r="N2954" i="1" s="1"/>
  <c r="O2954" i="1" s="1"/>
  <c r="S2952" i="1" l="1"/>
  <c r="R2954" i="1"/>
  <c r="T2953" i="1"/>
  <c r="Y2954" i="1"/>
  <c r="P2954" i="1"/>
  <c r="X2954" i="1"/>
  <c r="L2955" i="1"/>
  <c r="M2955" i="1" s="1"/>
  <c r="N2955" i="1" s="1"/>
  <c r="O2955" i="1" s="1"/>
  <c r="Q2953" i="1"/>
  <c r="S2953" i="1" s="1"/>
  <c r="W2953" i="1"/>
  <c r="Z2953" i="1"/>
  <c r="AA2953" i="1" s="1"/>
  <c r="AB2953" i="1" s="1"/>
  <c r="U2952" i="1"/>
  <c r="V2952" i="1" s="1"/>
  <c r="X2955" i="1" l="1"/>
  <c r="L2956" i="1"/>
  <c r="M2956" i="1" s="1"/>
  <c r="N2956" i="1" s="1"/>
  <c r="O2956" i="1" s="1"/>
  <c r="U2953" i="1"/>
  <c r="V2953" i="1" s="1"/>
  <c r="Y2955" i="1"/>
  <c r="P2955" i="1"/>
  <c r="Z2954" i="1"/>
  <c r="Q2954" i="1"/>
  <c r="W2954" i="1"/>
  <c r="R2955" i="1"/>
  <c r="T2954" i="1"/>
  <c r="S2954" i="1"/>
  <c r="AB2954" i="1"/>
  <c r="AA2954" i="1"/>
  <c r="U2954" i="1" l="1"/>
  <c r="V2954" i="1" s="1"/>
  <c r="X2956" i="1"/>
  <c r="R2956" i="1"/>
  <c r="T2955" i="1"/>
  <c r="W2955" i="1"/>
  <c r="Z2955" i="1"/>
  <c r="Q2955" i="1"/>
  <c r="S2955" i="1" s="1"/>
  <c r="L2957" i="1"/>
  <c r="M2957" i="1" s="1"/>
  <c r="N2957" i="1" s="1"/>
  <c r="O2957" i="1" s="1"/>
  <c r="AA2955" i="1"/>
  <c r="AB2955" i="1"/>
  <c r="P2956" i="1"/>
  <c r="Y2956" i="1"/>
  <c r="Y2957" i="1" l="1"/>
  <c r="P2957" i="1"/>
  <c r="L2958" i="1"/>
  <c r="M2958" i="1" s="1"/>
  <c r="N2958" i="1" s="1"/>
  <c r="O2958" i="1" s="1"/>
  <c r="U2955" i="1"/>
  <c r="V2955" i="1" s="1"/>
  <c r="W2956" i="1"/>
  <c r="Z2956" i="1"/>
  <c r="Q2956" i="1"/>
  <c r="S2956" i="1" s="1"/>
  <c r="T2956" i="1"/>
  <c r="R2957" i="1"/>
  <c r="X2957" i="1"/>
  <c r="AB2956" i="1"/>
  <c r="AA2956" i="1"/>
  <c r="X2958" i="1" l="1"/>
  <c r="R2958" i="1"/>
  <c r="T2957" i="1"/>
  <c r="L2959" i="1"/>
  <c r="M2959" i="1" s="1"/>
  <c r="N2959" i="1" s="1"/>
  <c r="O2959" i="1" s="1"/>
  <c r="U2956" i="1"/>
  <c r="V2956" i="1" s="1"/>
  <c r="Q2957" i="1"/>
  <c r="S2957" i="1" s="1"/>
  <c r="W2957" i="1"/>
  <c r="Z2957" i="1"/>
  <c r="Y2958" i="1"/>
  <c r="P2958" i="1"/>
  <c r="AB2957" i="1"/>
  <c r="AA2957" i="1"/>
  <c r="X2959" i="1" l="1"/>
  <c r="L2960" i="1"/>
  <c r="M2960" i="1" s="1"/>
  <c r="N2960" i="1" s="1"/>
  <c r="O2960" i="1" s="1"/>
  <c r="Z2958" i="1"/>
  <c r="Q2958" i="1"/>
  <c r="W2958" i="1"/>
  <c r="AA2958" i="1"/>
  <c r="AB2958" i="1" s="1"/>
  <c r="U2957" i="1"/>
  <c r="V2957" i="1" s="1"/>
  <c r="R2959" i="1"/>
  <c r="Y2959" i="1"/>
  <c r="P2959" i="1"/>
  <c r="T2958" i="1"/>
  <c r="S2958" i="1"/>
  <c r="W2959" i="1" l="1"/>
  <c r="Z2959" i="1"/>
  <c r="Q2959" i="1"/>
  <c r="S2959" i="1" s="1"/>
  <c r="AA2959" i="1"/>
  <c r="AB2959" i="1"/>
  <c r="R2960" i="1"/>
  <c r="T2959" i="1"/>
  <c r="L2961" i="1"/>
  <c r="M2961" i="1" s="1"/>
  <c r="N2961" i="1" s="1"/>
  <c r="O2961" i="1" s="1"/>
  <c r="U2958" i="1"/>
  <c r="V2958" i="1" s="1"/>
  <c r="X2960" i="1"/>
  <c r="P2960" i="1"/>
  <c r="Y2960" i="1"/>
  <c r="U2959" i="1" l="1"/>
  <c r="V2959" i="1" s="1"/>
  <c r="AB2960" i="1"/>
  <c r="AA2960" i="1"/>
  <c r="T2960" i="1"/>
  <c r="R2961" i="1"/>
  <c r="Y2961" i="1"/>
  <c r="P2961" i="1"/>
  <c r="X2961" i="1"/>
  <c r="W2960" i="1"/>
  <c r="Z2960" i="1"/>
  <c r="Q2960" i="1"/>
  <c r="S2960" i="1" s="1"/>
  <c r="L2962" i="1"/>
  <c r="M2962" i="1" s="1"/>
  <c r="N2962" i="1" s="1"/>
  <c r="O2962" i="1" s="1"/>
  <c r="X2962" i="1" s="1"/>
  <c r="L2963" i="1" l="1"/>
  <c r="M2963" i="1" s="1"/>
  <c r="N2963" i="1" s="1"/>
  <c r="O2963" i="1" s="1"/>
  <c r="Q2961" i="1"/>
  <c r="W2961" i="1"/>
  <c r="Z2961" i="1"/>
  <c r="U2960" i="1"/>
  <c r="V2960" i="1" s="1"/>
  <c r="Y2962" i="1"/>
  <c r="P2962" i="1"/>
  <c r="AB2961" i="1"/>
  <c r="AA2961" i="1"/>
  <c r="R2962" i="1"/>
  <c r="T2961" i="1"/>
  <c r="S2961" i="1"/>
  <c r="R2963" i="1" l="1"/>
  <c r="T2962" i="1"/>
  <c r="Q2962" i="1"/>
  <c r="S2962" i="1" s="1"/>
  <c r="W2962" i="1"/>
  <c r="Y2963" i="1"/>
  <c r="P2963" i="1"/>
  <c r="U2961" i="1"/>
  <c r="V2961" i="1" s="1"/>
  <c r="X2963" i="1"/>
  <c r="L2964" i="1"/>
  <c r="M2964" i="1" s="1"/>
  <c r="N2964" i="1" s="1"/>
  <c r="O2964" i="1" s="1"/>
  <c r="Z2962" i="1" l="1"/>
  <c r="AA2962" i="1" s="1"/>
  <c r="AB2962" i="1" s="1"/>
  <c r="L2965" i="1"/>
  <c r="M2965" i="1" s="1"/>
  <c r="N2965" i="1" s="1"/>
  <c r="O2965" i="1" s="1"/>
  <c r="W2963" i="1"/>
  <c r="Z2963" i="1"/>
  <c r="Q2963" i="1"/>
  <c r="S2963" i="1" s="1"/>
  <c r="AA2963" i="1"/>
  <c r="AB2963" i="1"/>
  <c r="U2962" i="1"/>
  <c r="V2962" i="1" s="1"/>
  <c r="P2964" i="1"/>
  <c r="Y2964" i="1"/>
  <c r="X2964" i="1"/>
  <c r="X2965" i="1" s="1"/>
  <c r="R2964" i="1"/>
  <c r="T2963" i="1"/>
  <c r="AB2964" i="1" l="1"/>
  <c r="AA2964" i="1"/>
  <c r="Y2965" i="1"/>
  <c r="P2965" i="1"/>
  <c r="T2964" i="1"/>
  <c r="R2965" i="1"/>
  <c r="U2963" i="1"/>
  <c r="V2963" i="1" s="1"/>
  <c r="W2964" i="1"/>
  <c r="Z2964" i="1"/>
  <c r="Q2964" i="1"/>
  <c r="S2964" i="1" s="1"/>
  <c r="L2966" i="1"/>
  <c r="M2966" i="1" s="1"/>
  <c r="N2966" i="1" s="1"/>
  <c r="O2966" i="1" s="1"/>
  <c r="R2966" i="1" l="1"/>
  <c r="T2965" i="1"/>
  <c r="Q2965" i="1"/>
  <c r="S2965" i="1" s="1"/>
  <c r="W2965" i="1"/>
  <c r="Z2965" i="1"/>
  <c r="AB2965" i="1"/>
  <c r="AA2965" i="1"/>
  <c r="U2964" i="1"/>
  <c r="V2964" i="1" s="1"/>
  <c r="Y2966" i="1"/>
  <c r="P2966" i="1"/>
  <c r="L2967" i="1"/>
  <c r="M2967" i="1" s="1"/>
  <c r="N2967" i="1" s="1"/>
  <c r="O2967" i="1" s="1"/>
  <c r="X2967" i="1" s="1"/>
  <c r="X2966" i="1"/>
  <c r="Z2966" i="1" l="1"/>
  <c r="Q2966" i="1"/>
  <c r="W2966" i="1"/>
  <c r="Y2967" i="1"/>
  <c r="P2967" i="1"/>
  <c r="AB2966" i="1"/>
  <c r="AA2966" i="1"/>
  <c r="U2965" i="1"/>
  <c r="V2965" i="1" s="1"/>
  <c r="L2968" i="1"/>
  <c r="M2968" i="1" s="1"/>
  <c r="N2968" i="1" s="1"/>
  <c r="O2968" i="1" s="1"/>
  <c r="X2968" i="1" s="1"/>
  <c r="R2967" i="1"/>
  <c r="T2966" i="1"/>
  <c r="S2966" i="1"/>
  <c r="L2969" i="1" l="1"/>
  <c r="M2969" i="1" s="1"/>
  <c r="N2969" i="1" s="1"/>
  <c r="O2969" i="1" s="1"/>
  <c r="R2968" i="1"/>
  <c r="T2967" i="1"/>
  <c r="P2968" i="1"/>
  <c r="X2969" i="1"/>
  <c r="Y2968" i="1"/>
  <c r="W2967" i="1"/>
  <c r="Z2967" i="1"/>
  <c r="Q2967" i="1"/>
  <c r="S2967" i="1" s="1"/>
  <c r="U2966" i="1"/>
  <c r="V2966" i="1" s="1"/>
  <c r="AA2967" i="1"/>
  <c r="AB2967" i="1"/>
  <c r="T2968" i="1" l="1"/>
  <c r="R2969" i="1"/>
  <c r="W2968" i="1"/>
  <c r="Q2968" i="1"/>
  <c r="Z2968" i="1" s="1"/>
  <c r="AA2968" i="1" s="1"/>
  <c r="AB2968" i="1" s="1"/>
  <c r="Y2969" i="1"/>
  <c r="P2969" i="1"/>
  <c r="U2967" i="1"/>
  <c r="V2967" i="1" s="1"/>
  <c r="L2970" i="1"/>
  <c r="M2970" i="1" s="1"/>
  <c r="N2970" i="1" s="1"/>
  <c r="O2970" i="1" s="1"/>
  <c r="Q2969" i="1" l="1"/>
  <c r="W2969" i="1"/>
  <c r="Z2969" i="1"/>
  <c r="R2970" i="1"/>
  <c r="T2969" i="1"/>
  <c r="S2969" i="1"/>
  <c r="Y2970" i="1"/>
  <c r="P2970" i="1"/>
  <c r="S2968" i="1"/>
  <c r="U2968" i="1" s="1"/>
  <c r="V2968" i="1" s="1"/>
  <c r="AB2969" i="1"/>
  <c r="AA2969" i="1"/>
  <c r="L2971" i="1"/>
  <c r="M2971" i="1" s="1"/>
  <c r="N2971" i="1" s="1"/>
  <c r="O2971" i="1" s="1"/>
  <c r="X2970" i="1"/>
  <c r="Z2970" i="1" l="1"/>
  <c r="Q2970" i="1"/>
  <c r="W2970" i="1"/>
  <c r="R2971" i="1"/>
  <c r="T2970" i="1"/>
  <c r="S2970" i="1"/>
  <c r="AB2970" i="1"/>
  <c r="AA2970" i="1"/>
  <c r="Y2971" i="1"/>
  <c r="P2971" i="1"/>
  <c r="L2972" i="1"/>
  <c r="M2972" i="1" s="1"/>
  <c r="N2972" i="1" s="1"/>
  <c r="O2972" i="1" s="1"/>
  <c r="X2971" i="1"/>
  <c r="U2969" i="1"/>
  <c r="V2969" i="1" s="1"/>
  <c r="R2972" i="1" l="1"/>
  <c r="T2971" i="1"/>
  <c r="P2972" i="1"/>
  <c r="Y2972" i="1"/>
  <c r="W2971" i="1"/>
  <c r="Z2971" i="1"/>
  <c r="Q2971" i="1"/>
  <c r="S2971" i="1" s="1"/>
  <c r="AA2971" i="1"/>
  <c r="AB2971" i="1"/>
  <c r="L2973" i="1"/>
  <c r="M2973" i="1" s="1"/>
  <c r="N2973" i="1" s="1"/>
  <c r="O2973" i="1" s="1"/>
  <c r="X2972" i="1"/>
  <c r="U2970" i="1"/>
  <c r="V2970" i="1" s="1"/>
  <c r="L2974" i="1" l="1"/>
  <c r="M2974" i="1" s="1"/>
  <c r="N2974" i="1" s="1"/>
  <c r="O2974" i="1" s="1"/>
  <c r="W2972" i="1"/>
  <c r="Z2972" i="1"/>
  <c r="AA2972" i="1" s="1"/>
  <c r="AB2972" i="1" s="1"/>
  <c r="Q2972" i="1"/>
  <c r="U2971" i="1"/>
  <c r="V2971" i="1" s="1"/>
  <c r="T2972" i="1"/>
  <c r="S2972" i="1"/>
  <c r="R2973" i="1"/>
  <c r="Y2973" i="1"/>
  <c r="P2973" i="1"/>
  <c r="X2973" i="1"/>
  <c r="X2974" i="1" s="1"/>
  <c r="AB2973" i="1" l="1"/>
  <c r="AA2973" i="1"/>
  <c r="Y2974" i="1"/>
  <c r="P2974" i="1"/>
  <c r="R2974" i="1"/>
  <c r="T2973" i="1"/>
  <c r="Q2973" i="1"/>
  <c r="S2973" i="1" s="1"/>
  <c r="W2973" i="1"/>
  <c r="Z2973" i="1"/>
  <c r="U2972" i="1"/>
  <c r="V2972" i="1" s="1"/>
  <c r="L2975" i="1"/>
  <c r="M2975" i="1" s="1"/>
  <c r="N2975" i="1" s="1"/>
  <c r="O2975" i="1" s="1"/>
  <c r="U2973" i="1" l="1"/>
  <c r="V2973" i="1" s="1"/>
  <c r="Y2975" i="1"/>
  <c r="P2975" i="1"/>
  <c r="Q2974" i="1"/>
  <c r="Z2974" i="1" s="1"/>
  <c r="AA2974" i="1" s="1"/>
  <c r="AB2974" i="1" s="1"/>
  <c r="W2974" i="1"/>
  <c r="R2975" i="1"/>
  <c r="T2974" i="1"/>
  <c r="S2974" i="1"/>
  <c r="L2976" i="1"/>
  <c r="M2976" i="1" s="1"/>
  <c r="N2976" i="1" s="1"/>
  <c r="O2976" i="1" s="1"/>
  <c r="X2975" i="1"/>
  <c r="U2974" i="1" l="1"/>
  <c r="V2974" i="1" s="1"/>
  <c r="P2976" i="1"/>
  <c r="Y2976" i="1"/>
  <c r="W2975" i="1"/>
  <c r="Z2975" i="1"/>
  <c r="Q2975" i="1"/>
  <c r="AA2975" i="1"/>
  <c r="AB2975" i="1"/>
  <c r="L2977" i="1"/>
  <c r="M2977" i="1" s="1"/>
  <c r="N2977" i="1" s="1"/>
  <c r="O2977" i="1" s="1"/>
  <c r="S2975" i="1"/>
  <c r="R2976" i="1"/>
  <c r="T2975" i="1"/>
  <c r="X2976" i="1"/>
  <c r="X2977" i="1" l="1"/>
  <c r="T2976" i="1"/>
  <c r="R2977" i="1"/>
  <c r="AB2976" i="1"/>
  <c r="AA2976" i="1"/>
  <c r="Y2977" i="1"/>
  <c r="P2977" i="1"/>
  <c r="U2975" i="1"/>
  <c r="V2975" i="1" s="1"/>
  <c r="L2978" i="1"/>
  <c r="M2978" i="1" s="1"/>
  <c r="N2978" i="1" s="1"/>
  <c r="O2978" i="1" s="1"/>
  <c r="W2976" i="1"/>
  <c r="Z2976" i="1"/>
  <c r="Q2976" i="1"/>
  <c r="S2976" i="1" s="1"/>
  <c r="X2978" i="1" l="1"/>
  <c r="Y2978" i="1"/>
  <c r="P2978" i="1"/>
  <c r="Q2977" i="1"/>
  <c r="S2977" i="1" s="1"/>
  <c r="W2977" i="1"/>
  <c r="Z2977" i="1"/>
  <c r="R2978" i="1"/>
  <c r="T2977" i="1"/>
  <c r="L2979" i="1"/>
  <c r="M2979" i="1" s="1"/>
  <c r="N2979" i="1" s="1"/>
  <c r="O2979" i="1" s="1"/>
  <c r="X2979" i="1" s="1"/>
  <c r="AB2977" i="1"/>
  <c r="AA2977" i="1"/>
  <c r="U2976" i="1"/>
  <c r="V2976" i="1" s="1"/>
  <c r="U2977" i="1" l="1"/>
  <c r="V2977" i="1" s="1"/>
  <c r="T2978" i="1"/>
  <c r="R2979" i="1"/>
  <c r="Y2979" i="1"/>
  <c r="P2979" i="1"/>
  <c r="L2980" i="1"/>
  <c r="M2980" i="1" s="1"/>
  <c r="N2980" i="1" s="1"/>
  <c r="O2980" i="1" s="1"/>
  <c r="Z2978" i="1"/>
  <c r="Q2978" i="1"/>
  <c r="S2978" i="1" s="1"/>
  <c r="W2978" i="1"/>
  <c r="AB2978" i="1"/>
  <c r="AA2978" i="1"/>
  <c r="L2981" i="1" l="1"/>
  <c r="M2981" i="1" s="1"/>
  <c r="N2981" i="1" s="1"/>
  <c r="O2981" i="1" s="1"/>
  <c r="R2980" i="1"/>
  <c r="T2979" i="1"/>
  <c r="P2980" i="1"/>
  <c r="Y2980" i="1"/>
  <c r="X2980" i="1"/>
  <c r="W2979" i="1"/>
  <c r="Z2979" i="1"/>
  <c r="Q2979" i="1"/>
  <c r="S2979" i="1" s="1"/>
  <c r="AA2979" i="1"/>
  <c r="AB2979" i="1"/>
  <c r="U2978" i="1"/>
  <c r="V2978" i="1" s="1"/>
  <c r="X2981" i="1" l="1"/>
  <c r="AB2980" i="1"/>
  <c r="AA2980" i="1"/>
  <c r="T2980" i="1"/>
  <c r="R2981" i="1"/>
  <c r="W2980" i="1"/>
  <c r="Z2980" i="1"/>
  <c r="Q2980" i="1"/>
  <c r="S2980" i="1" s="1"/>
  <c r="Y2981" i="1"/>
  <c r="P2981" i="1"/>
  <c r="U2979" i="1"/>
  <c r="V2979" i="1" s="1"/>
  <c r="L2982" i="1"/>
  <c r="M2982" i="1" s="1"/>
  <c r="N2982" i="1" s="1"/>
  <c r="O2982" i="1" s="1"/>
  <c r="X2982" i="1" s="1"/>
  <c r="L2983" i="1" l="1"/>
  <c r="M2983" i="1" s="1"/>
  <c r="N2983" i="1" s="1"/>
  <c r="O2983" i="1" s="1"/>
  <c r="U2980" i="1"/>
  <c r="V2980" i="1" s="1"/>
  <c r="Y2982" i="1"/>
  <c r="P2982" i="1"/>
  <c r="Q2981" i="1"/>
  <c r="S2981" i="1" s="1"/>
  <c r="W2981" i="1"/>
  <c r="Z2981" i="1"/>
  <c r="AB2981" i="1"/>
  <c r="AA2981" i="1"/>
  <c r="R2982" i="1"/>
  <c r="T2981" i="1"/>
  <c r="R2983" i="1" l="1"/>
  <c r="T2982" i="1"/>
  <c r="AB2982" i="1"/>
  <c r="AA2982" i="1"/>
  <c r="Y2983" i="1"/>
  <c r="P2983" i="1"/>
  <c r="X2983" i="1"/>
  <c r="U2981" i="1"/>
  <c r="V2981" i="1" s="1"/>
  <c r="Z2982" i="1"/>
  <c r="Q2982" i="1"/>
  <c r="S2982" i="1" s="1"/>
  <c r="W2982" i="1"/>
  <c r="L2984" i="1"/>
  <c r="M2984" i="1" s="1"/>
  <c r="N2984" i="1" s="1"/>
  <c r="O2984" i="1" s="1"/>
  <c r="L2985" i="1" l="1"/>
  <c r="M2985" i="1" s="1"/>
  <c r="N2985" i="1" s="1"/>
  <c r="O2985" i="1" s="1"/>
  <c r="W2983" i="1"/>
  <c r="Z2983" i="1"/>
  <c r="Q2983" i="1"/>
  <c r="AA2983" i="1"/>
  <c r="AB2983" i="1"/>
  <c r="P2984" i="1"/>
  <c r="Y2984" i="1"/>
  <c r="X2984" i="1"/>
  <c r="U2982" i="1"/>
  <c r="V2982" i="1" s="1"/>
  <c r="S2983" i="1"/>
  <c r="R2984" i="1"/>
  <c r="T2983" i="1"/>
  <c r="U2983" i="1" l="1"/>
  <c r="V2983" i="1" s="1"/>
  <c r="AB2984" i="1"/>
  <c r="AA2984" i="1"/>
  <c r="W2984" i="1"/>
  <c r="Z2984" i="1"/>
  <c r="Q2984" i="1"/>
  <c r="S2984" i="1" s="1"/>
  <c r="T2984" i="1"/>
  <c r="R2985" i="1"/>
  <c r="Y2985" i="1"/>
  <c r="P2985" i="1"/>
  <c r="X2985" i="1"/>
  <c r="L2986" i="1"/>
  <c r="M2986" i="1" s="1"/>
  <c r="N2986" i="1" s="1"/>
  <c r="O2986" i="1" s="1"/>
  <c r="X2986" i="1" s="1"/>
  <c r="U2984" i="1" l="1"/>
  <c r="V2984" i="1" s="1"/>
  <c r="R2986" i="1"/>
  <c r="T2985" i="1"/>
  <c r="Y2986" i="1"/>
  <c r="P2986" i="1"/>
  <c r="Q2985" i="1"/>
  <c r="S2985" i="1" s="1"/>
  <c r="W2985" i="1"/>
  <c r="Z2985" i="1"/>
  <c r="L2987" i="1"/>
  <c r="M2987" i="1" s="1"/>
  <c r="N2987" i="1" s="1"/>
  <c r="O2987" i="1" s="1"/>
  <c r="AB2985" i="1"/>
  <c r="AA2985" i="1"/>
  <c r="Y2987" i="1" l="1"/>
  <c r="P2987" i="1"/>
  <c r="L2988" i="1"/>
  <c r="M2988" i="1" s="1"/>
  <c r="N2988" i="1" s="1"/>
  <c r="O2988" i="1" s="1"/>
  <c r="X2987" i="1"/>
  <c r="U2985" i="1"/>
  <c r="V2985" i="1" s="1"/>
  <c r="Q2986" i="1"/>
  <c r="S2986" i="1" s="1"/>
  <c r="W2986" i="1"/>
  <c r="R2987" i="1"/>
  <c r="T2986" i="1"/>
  <c r="U2986" i="1" l="1"/>
  <c r="V2986" i="1" s="1"/>
  <c r="Z2986" i="1"/>
  <c r="AA2986" i="1" s="1"/>
  <c r="AB2986" i="1" s="1"/>
  <c r="X2988" i="1"/>
  <c r="AA2987" i="1"/>
  <c r="AB2987" i="1"/>
  <c r="L2989" i="1"/>
  <c r="M2989" i="1" s="1"/>
  <c r="N2989" i="1" s="1"/>
  <c r="O2989" i="1" s="1"/>
  <c r="X2989" i="1" s="1"/>
  <c r="P2988" i="1"/>
  <c r="Y2988" i="1"/>
  <c r="R2988" i="1"/>
  <c r="T2987" i="1"/>
  <c r="W2987" i="1"/>
  <c r="Z2987" i="1"/>
  <c r="Q2987" i="1"/>
  <c r="S2987" i="1" s="1"/>
  <c r="U2987" i="1" l="1"/>
  <c r="V2987" i="1" s="1"/>
  <c r="Y2989" i="1"/>
  <c r="P2989" i="1"/>
  <c r="L2990" i="1"/>
  <c r="M2990" i="1" s="1"/>
  <c r="N2990" i="1" s="1"/>
  <c r="O2990" i="1" s="1"/>
  <c r="T2988" i="1"/>
  <c r="R2989" i="1"/>
  <c r="W2988" i="1"/>
  <c r="Z2988" i="1"/>
  <c r="AA2988" i="1" s="1"/>
  <c r="AB2988" i="1" s="1"/>
  <c r="Q2988" i="1"/>
  <c r="S2988" i="1" s="1"/>
  <c r="U2988" i="1" l="1"/>
  <c r="V2988" i="1" s="1"/>
  <c r="Y2990" i="1"/>
  <c r="P2990" i="1"/>
  <c r="X2990" i="1"/>
  <c r="R2990" i="1"/>
  <c r="T2989" i="1"/>
  <c r="L2991" i="1"/>
  <c r="M2991" i="1" s="1"/>
  <c r="N2991" i="1" s="1"/>
  <c r="O2991" i="1" s="1"/>
  <c r="X2991" i="1" s="1"/>
  <c r="Q2989" i="1"/>
  <c r="S2989" i="1" s="1"/>
  <c r="W2989" i="1"/>
  <c r="Z2989" i="1" l="1"/>
  <c r="AA2989" i="1" s="1"/>
  <c r="AB2989" i="1" s="1"/>
  <c r="U2989" i="1"/>
  <c r="V2989" i="1" s="1"/>
  <c r="Q2990" i="1"/>
  <c r="W2990" i="1"/>
  <c r="R2991" i="1"/>
  <c r="T2990" i="1"/>
  <c r="S2990" i="1"/>
  <c r="Y2991" i="1"/>
  <c r="P2991" i="1"/>
  <c r="L2992" i="1"/>
  <c r="M2992" i="1" s="1"/>
  <c r="N2992" i="1" s="1"/>
  <c r="O2992" i="1" s="1"/>
  <c r="X2992" i="1" s="1"/>
  <c r="U2990" i="1" l="1"/>
  <c r="V2990" i="1" s="1"/>
  <c r="Z2990" i="1"/>
  <c r="AA2990" i="1" s="1"/>
  <c r="AB2990" i="1" s="1"/>
  <c r="W2991" i="1"/>
  <c r="Z2991" i="1"/>
  <c r="Q2991" i="1"/>
  <c r="AA2991" i="1"/>
  <c r="AB2991" i="1"/>
  <c r="L2993" i="1"/>
  <c r="M2993" i="1" s="1"/>
  <c r="N2993" i="1" s="1"/>
  <c r="O2993" i="1" s="1"/>
  <c r="P2992" i="1"/>
  <c r="Y2992" i="1"/>
  <c r="S2991" i="1"/>
  <c r="R2992" i="1"/>
  <c r="T2991" i="1"/>
  <c r="T2992" i="1" l="1"/>
  <c r="R2993" i="1"/>
  <c r="W2992" i="1"/>
  <c r="Z2992" i="1"/>
  <c r="Q2992" i="1"/>
  <c r="S2992" i="1" s="1"/>
  <c r="Y2993" i="1"/>
  <c r="P2993" i="1"/>
  <c r="AB2992" i="1"/>
  <c r="AA2992" i="1"/>
  <c r="L2994" i="1"/>
  <c r="M2994" i="1" s="1"/>
  <c r="N2994" i="1" s="1"/>
  <c r="O2994" i="1" s="1"/>
  <c r="U2991" i="1"/>
  <c r="V2991" i="1" s="1"/>
  <c r="X2993" i="1"/>
  <c r="L2995" i="1" l="1"/>
  <c r="M2995" i="1" s="1"/>
  <c r="N2995" i="1" s="1"/>
  <c r="O2995" i="1" s="1"/>
  <c r="Q2993" i="1"/>
  <c r="W2993" i="1"/>
  <c r="Z2993" i="1"/>
  <c r="AA2993" i="1" s="1"/>
  <c r="AB2993" i="1" s="1"/>
  <c r="R2994" i="1"/>
  <c r="T2993" i="1"/>
  <c r="S2993" i="1"/>
  <c r="Y2994" i="1"/>
  <c r="P2994" i="1"/>
  <c r="X2994" i="1"/>
  <c r="U2992" i="1"/>
  <c r="V2992" i="1" s="1"/>
  <c r="Q2994" i="1" l="1"/>
  <c r="Z2994" i="1" s="1"/>
  <c r="AA2994" i="1" s="1"/>
  <c r="AB2994" i="1" s="1"/>
  <c r="W2994" i="1"/>
  <c r="R2995" i="1"/>
  <c r="T2994" i="1"/>
  <c r="S2994" i="1"/>
  <c r="Y2995" i="1"/>
  <c r="P2995" i="1"/>
  <c r="X2995" i="1"/>
  <c r="U2993" i="1"/>
  <c r="V2993" i="1" s="1"/>
  <c r="L2996" i="1"/>
  <c r="M2996" i="1" s="1"/>
  <c r="N2996" i="1" s="1"/>
  <c r="O2996" i="1" s="1"/>
  <c r="R2996" i="1" l="1"/>
  <c r="T2995" i="1"/>
  <c r="L2997" i="1"/>
  <c r="M2997" i="1" s="1"/>
  <c r="N2997" i="1" s="1"/>
  <c r="O2997" i="1" s="1"/>
  <c r="W2995" i="1"/>
  <c r="Z2995" i="1"/>
  <c r="Q2995" i="1"/>
  <c r="S2995" i="1" s="1"/>
  <c r="P2996" i="1"/>
  <c r="Y2996" i="1"/>
  <c r="AA2995" i="1"/>
  <c r="AB2995" i="1"/>
  <c r="X2996" i="1"/>
  <c r="U2994" i="1"/>
  <c r="V2994" i="1" s="1"/>
  <c r="X2997" i="1" l="1"/>
  <c r="L2998" i="1"/>
  <c r="M2998" i="1" s="1"/>
  <c r="N2998" i="1" s="1"/>
  <c r="O2998" i="1" s="1"/>
  <c r="AB2996" i="1"/>
  <c r="AA2996" i="1"/>
  <c r="U2995" i="1"/>
  <c r="V2995" i="1" s="1"/>
  <c r="T2996" i="1"/>
  <c r="R2997" i="1"/>
  <c r="W2996" i="1"/>
  <c r="Z2996" i="1"/>
  <c r="Q2996" i="1"/>
  <c r="S2996" i="1" s="1"/>
  <c r="Y2997" i="1"/>
  <c r="P2997" i="1"/>
  <c r="X2998" i="1" s="1"/>
  <c r="AB2997" i="1" l="1"/>
  <c r="AA2997" i="1"/>
  <c r="R2998" i="1"/>
  <c r="T2997" i="1"/>
  <c r="Y2998" i="1"/>
  <c r="P2998" i="1"/>
  <c r="U2996" i="1"/>
  <c r="V2996" i="1" s="1"/>
  <c r="Q2997" i="1"/>
  <c r="S2997" i="1" s="1"/>
  <c r="W2997" i="1"/>
  <c r="Z2997" i="1"/>
  <c r="L2999" i="1"/>
  <c r="M2999" i="1" s="1"/>
  <c r="N2999" i="1" s="1"/>
  <c r="O2999" i="1" s="1"/>
  <c r="X2999" i="1" s="1"/>
  <c r="U2997" i="1" l="1"/>
  <c r="V2997" i="1" s="1"/>
  <c r="Z2998" i="1"/>
  <c r="Q2998" i="1"/>
  <c r="W2998" i="1"/>
  <c r="R2999" i="1"/>
  <c r="T2998" i="1"/>
  <c r="S2998" i="1"/>
  <c r="AB2998" i="1"/>
  <c r="AA2998" i="1"/>
  <c r="Y2999" i="1"/>
  <c r="P2999" i="1"/>
  <c r="L3000" i="1"/>
  <c r="M3000" i="1" s="1"/>
  <c r="N3000" i="1" s="1"/>
  <c r="O3000" i="1" s="1"/>
  <c r="X3000" i="1" s="1"/>
  <c r="U2998" i="1" l="1"/>
  <c r="V2998" i="1" s="1"/>
  <c r="W2999" i="1"/>
  <c r="Z2999" i="1"/>
  <c r="Q2999" i="1"/>
  <c r="S2999" i="1" s="1"/>
  <c r="AA2999" i="1"/>
  <c r="AB2999" i="1"/>
  <c r="L3001" i="1"/>
  <c r="M3001" i="1" s="1"/>
  <c r="N3001" i="1" s="1"/>
  <c r="O3001" i="1" s="1"/>
  <c r="P3000" i="1"/>
  <c r="Y3000" i="1"/>
  <c r="R3000" i="1"/>
  <c r="T2999" i="1"/>
  <c r="T3000" i="1" l="1"/>
  <c r="W3000" i="1"/>
  <c r="Z3000" i="1"/>
  <c r="Q3000" i="1"/>
  <c r="S3000" i="1" s="1"/>
  <c r="Y3001" i="1"/>
  <c r="P3001" i="1"/>
  <c r="R3001" i="1"/>
  <c r="AB3000" i="1"/>
  <c r="AA3000" i="1"/>
  <c r="L3002" i="1"/>
  <c r="M3002" i="1" s="1"/>
  <c r="N3002" i="1" s="1"/>
  <c r="O3002" i="1" s="1"/>
  <c r="X3002" i="1" s="1"/>
  <c r="U2999" i="1"/>
  <c r="V2999" i="1" s="1"/>
  <c r="X3001" i="1"/>
  <c r="L3003" i="1" l="1"/>
  <c r="M3003" i="1" s="1"/>
  <c r="N3003" i="1" s="1"/>
  <c r="O3003" i="1" s="1"/>
  <c r="Q3001" i="1"/>
  <c r="W3001" i="1"/>
  <c r="Z3001" i="1"/>
  <c r="AB3001" i="1"/>
  <c r="AA3001" i="1"/>
  <c r="Y3002" i="1"/>
  <c r="P3002" i="1"/>
  <c r="X3003" i="1"/>
  <c r="R3002" i="1"/>
  <c r="T3001" i="1"/>
  <c r="S3001" i="1"/>
  <c r="U3000" i="1"/>
  <c r="V3000" i="1" s="1"/>
  <c r="U3001" i="1" l="1"/>
  <c r="V3001" i="1" s="1"/>
  <c r="AB3002" i="1"/>
  <c r="AA3002" i="1"/>
  <c r="R3003" i="1"/>
  <c r="T3002" i="1"/>
  <c r="Y3003" i="1"/>
  <c r="P3003" i="1"/>
  <c r="Z3002" i="1"/>
  <c r="Q3002" i="1"/>
  <c r="S3002" i="1" s="1"/>
  <c r="W3002" i="1"/>
  <c r="L3004" i="1"/>
  <c r="M3004" i="1" s="1"/>
  <c r="N3004" i="1" s="1"/>
  <c r="O3004" i="1" s="1"/>
  <c r="P3004" i="1" l="1"/>
  <c r="Y3004" i="1"/>
  <c r="W3003" i="1"/>
  <c r="Z3003" i="1"/>
  <c r="Q3003" i="1"/>
  <c r="U3002" i="1"/>
  <c r="V3002" i="1" s="1"/>
  <c r="AA3003" i="1"/>
  <c r="AB3003" i="1"/>
  <c r="S3003" i="1"/>
  <c r="R3004" i="1"/>
  <c r="T3003" i="1"/>
  <c r="U3003" i="1" s="1"/>
  <c r="V3003" i="1" s="1"/>
  <c r="X3004" i="1"/>
  <c r="L3005" i="1"/>
  <c r="M3005" i="1" s="1"/>
  <c r="N3005" i="1" s="1"/>
  <c r="O3005" i="1" s="1"/>
  <c r="Y3005" i="1" l="1"/>
  <c r="P3005" i="1"/>
  <c r="L3006" i="1"/>
  <c r="M3006" i="1" s="1"/>
  <c r="N3006" i="1" s="1"/>
  <c r="O3006" i="1" s="1"/>
  <c r="X3005" i="1"/>
  <c r="T3004" i="1"/>
  <c r="R3005" i="1"/>
  <c r="W3004" i="1"/>
  <c r="Q3004" i="1"/>
  <c r="Z3004" i="1" s="1"/>
  <c r="AA3004" i="1" s="1"/>
  <c r="AB3004" i="1" s="1"/>
  <c r="R3006" i="1" l="1"/>
  <c r="T3005" i="1"/>
  <c r="Y3006" i="1"/>
  <c r="P3006" i="1"/>
  <c r="X3006" i="1"/>
  <c r="S3004" i="1"/>
  <c r="U3004" i="1" s="1"/>
  <c r="V3004" i="1" s="1"/>
  <c r="L3007" i="1"/>
  <c r="M3007" i="1" s="1"/>
  <c r="N3007" i="1" s="1"/>
  <c r="O3007" i="1" s="1"/>
  <c r="Q3005" i="1"/>
  <c r="S3005" i="1" s="1"/>
  <c r="W3005" i="1"/>
  <c r="Z3005" i="1"/>
  <c r="AB3005" i="1"/>
  <c r="AA3005" i="1"/>
  <c r="AB3006" i="1" l="1"/>
  <c r="AA3006" i="1"/>
  <c r="Y3007" i="1"/>
  <c r="P3007" i="1"/>
  <c r="X3007" i="1"/>
  <c r="U3005" i="1"/>
  <c r="V3005" i="1" s="1"/>
  <c r="L3008" i="1"/>
  <c r="M3008" i="1" s="1"/>
  <c r="N3008" i="1" s="1"/>
  <c r="O3008" i="1" s="1"/>
  <c r="Z3006" i="1"/>
  <c r="Q3006" i="1"/>
  <c r="W3006" i="1"/>
  <c r="R3007" i="1"/>
  <c r="T3006" i="1"/>
  <c r="S3006" i="1"/>
  <c r="U3006" i="1" l="1"/>
  <c r="V3006" i="1" s="1"/>
  <c r="P3008" i="1"/>
  <c r="Y3008" i="1"/>
  <c r="X3008" i="1"/>
  <c r="R3008" i="1"/>
  <c r="T3007" i="1"/>
  <c r="L3009" i="1"/>
  <c r="M3009" i="1" s="1"/>
  <c r="N3009" i="1" s="1"/>
  <c r="O3009" i="1" s="1"/>
  <c r="W3007" i="1"/>
  <c r="Z3007" i="1"/>
  <c r="AA3007" i="1" s="1"/>
  <c r="AB3007" i="1" s="1"/>
  <c r="Q3007" i="1"/>
  <c r="S3007" i="1" s="1"/>
  <c r="T3008" i="1" l="1"/>
  <c r="R3009" i="1"/>
  <c r="Y3009" i="1"/>
  <c r="P3009" i="1"/>
  <c r="AB3008" i="1"/>
  <c r="AA3008" i="1"/>
  <c r="L3010" i="1"/>
  <c r="M3010" i="1" s="1"/>
  <c r="N3010" i="1" s="1"/>
  <c r="O3010" i="1" s="1"/>
  <c r="X3009" i="1"/>
  <c r="U3007" i="1"/>
  <c r="V3007" i="1" s="1"/>
  <c r="W3008" i="1"/>
  <c r="Z3008" i="1"/>
  <c r="Q3008" i="1"/>
  <c r="S3008" i="1" s="1"/>
  <c r="AB3009" i="1" l="1"/>
  <c r="AA3009" i="1"/>
  <c r="R3010" i="1"/>
  <c r="T3009" i="1"/>
  <c r="Y3010" i="1"/>
  <c r="P3010" i="1"/>
  <c r="X3010" i="1"/>
  <c r="L3011" i="1"/>
  <c r="M3011" i="1" s="1"/>
  <c r="N3011" i="1" s="1"/>
  <c r="O3011" i="1" s="1"/>
  <c r="X3011" i="1" s="1"/>
  <c r="Q3009" i="1"/>
  <c r="S3009" i="1" s="1"/>
  <c r="W3009" i="1"/>
  <c r="Z3009" i="1"/>
  <c r="U3008" i="1"/>
  <c r="V3008" i="1" s="1"/>
  <c r="U3009" i="1" l="1"/>
  <c r="V3009" i="1" s="1"/>
  <c r="Y3011" i="1"/>
  <c r="P3011" i="1"/>
  <c r="Z3010" i="1"/>
  <c r="Q3010" i="1"/>
  <c r="W3010" i="1"/>
  <c r="R3011" i="1"/>
  <c r="T3010" i="1"/>
  <c r="S3010" i="1"/>
  <c r="L3012" i="1"/>
  <c r="M3012" i="1" s="1"/>
  <c r="N3012" i="1" s="1"/>
  <c r="O3012" i="1" s="1"/>
  <c r="AB3010" i="1"/>
  <c r="AA3010" i="1"/>
  <c r="P3012" i="1" l="1"/>
  <c r="Y3012" i="1"/>
  <c r="L3013" i="1"/>
  <c r="M3013" i="1" s="1"/>
  <c r="N3013" i="1" s="1"/>
  <c r="O3013" i="1" s="1"/>
  <c r="R3012" i="1"/>
  <c r="T3011" i="1"/>
  <c r="W3011" i="1"/>
  <c r="Z3011" i="1"/>
  <c r="Q3011" i="1"/>
  <c r="S3011" i="1" s="1"/>
  <c r="AA3011" i="1"/>
  <c r="AB3011" i="1"/>
  <c r="X3012" i="1"/>
  <c r="U3010" i="1"/>
  <c r="V3010" i="1" s="1"/>
  <c r="X3013" i="1" l="1"/>
  <c r="U3011" i="1"/>
  <c r="V3011" i="1" s="1"/>
  <c r="L3014" i="1"/>
  <c r="M3014" i="1" s="1"/>
  <c r="N3014" i="1" s="1"/>
  <c r="O3014" i="1" s="1"/>
  <c r="T3012" i="1"/>
  <c r="R3013" i="1"/>
  <c r="AB3012" i="1"/>
  <c r="AA3012" i="1"/>
  <c r="Y3013" i="1"/>
  <c r="P3013" i="1"/>
  <c r="W3012" i="1"/>
  <c r="Z3012" i="1"/>
  <c r="Q3012" i="1"/>
  <c r="S3012" i="1" s="1"/>
  <c r="X3014" i="1" l="1"/>
  <c r="U3012" i="1"/>
  <c r="V3012" i="1" s="1"/>
  <c r="Y3014" i="1"/>
  <c r="P3014" i="1"/>
  <c r="Q3013" i="1"/>
  <c r="S3013" i="1" s="1"/>
  <c r="W3013" i="1"/>
  <c r="R3014" i="1"/>
  <c r="T3013" i="1"/>
  <c r="L3015" i="1"/>
  <c r="M3015" i="1" s="1"/>
  <c r="N3015" i="1" s="1"/>
  <c r="O3015" i="1" s="1"/>
  <c r="Z3013" i="1" l="1"/>
  <c r="AA3013" i="1" s="1"/>
  <c r="AB3013" i="1" s="1"/>
  <c r="Y3015" i="1"/>
  <c r="P3015" i="1"/>
  <c r="R3015" i="1"/>
  <c r="T3014" i="1"/>
  <c r="X3015" i="1"/>
  <c r="L3016" i="1"/>
  <c r="M3016" i="1" s="1"/>
  <c r="N3016" i="1" s="1"/>
  <c r="O3016" i="1" s="1"/>
  <c r="Z3014" i="1"/>
  <c r="Q3014" i="1"/>
  <c r="S3014" i="1" s="1"/>
  <c r="W3014" i="1"/>
  <c r="AB3014" i="1"/>
  <c r="AA3014" i="1"/>
  <c r="U3013" i="1"/>
  <c r="V3013" i="1" s="1"/>
  <c r="P3016" i="1" l="1"/>
  <c r="Y3016" i="1"/>
  <c r="R3016" i="1"/>
  <c r="T3015" i="1"/>
  <c r="W3015" i="1"/>
  <c r="Z3015" i="1"/>
  <c r="Q3015" i="1"/>
  <c r="S3015" i="1" s="1"/>
  <c r="AA3015" i="1"/>
  <c r="AB3015" i="1"/>
  <c r="L3017" i="1"/>
  <c r="M3017" i="1" s="1"/>
  <c r="N3017" i="1" s="1"/>
  <c r="O3017" i="1" s="1"/>
  <c r="X3017" i="1" s="1"/>
  <c r="U3014" i="1"/>
  <c r="V3014" i="1" s="1"/>
  <c r="X3016" i="1"/>
  <c r="L3018" i="1" l="1"/>
  <c r="M3018" i="1" s="1"/>
  <c r="N3018" i="1" s="1"/>
  <c r="O3018" i="1" s="1"/>
  <c r="AB3016" i="1"/>
  <c r="AA3016" i="1"/>
  <c r="U3015" i="1"/>
  <c r="V3015" i="1" s="1"/>
  <c r="Y3017" i="1"/>
  <c r="P3017" i="1"/>
  <c r="T3016" i="1"/>
  <c r="R3017" i="1"/>
  <c r="W3016" i="1"/>
  <c r="Z3016" i="1"/>
  <c r="Q3016" i="1"/>
  <c r="S3016" i="1" s="1"/>
  <c r="X3018" i="1" l="1"/>
  <c r="R3018" i="1"/>
  <c r="T3017" i="1"/>
  <c r="Q3017" i="1"/>
  <c r="S3017" i="1" s="1"/>
  <c r="W3017" i="1"/>
  <c r="Z3017" i="1"/>
  <c r="Y3018" i="1"/>
  <c r="P3018" i="1"/>
  <c r="AB3017" i="1"/>
  <c r="AA3017" i="1"/>
  <c r="U3016" i="1"/>
  <c r="V3016" i="1" s="1"/>
  <c r="L3019" i="1"/>
  <c r="M3019" i="1" s="1"/>
  <c r="N3019" i="1" s="1"/>
  <c r="O3019" i="1" s="1"/>
  <c r="Y3019" i="1" l="1"/>
  <c r="P3019" i="1"/>
  <c r="Z3018" i="1"/>
  <c r="Q3018" i="1"/>
  <c r="S3018" i="1" s="1"/>
  <c r="W3018" i="1"/>
  <c r="AB3018" i="1"/>
  <c r="AA3018" i="1"/>
  <c r="U3017" i="1"/>
  <c r="V3017" i="1" s="1"/>
  <c r="L3020" i="1"/>
  <c r="M3020" i="1" s="1"/>
  <c r="N3020" i="1" s="1"/>
  <c r="O3020" i="1" s="1"/>
  <c r="X3019" i="1"/>
  <c r="R3019" i="1"/>
  <c r="T3018" i="1"/>
  <c r="U3018" i="1" l="1"/>
  <c r="V3018" i="1" s="1"/>
  <c r="L3021" i="1"/>
  <c r="M3021" i="1" s="1"/>
  <c r="N3021" i="1" s="1"/>
  <c r="O3021" i="1" s="1"/>
  <c r="W3019" i="1"/>
  <c r="Z3019" i="1"/>
  <c r="Q3019" i="1"/>
  <c r="AA3019" i="1"/>
  <c r="AB3019" i="1"/>
  <c r="P3020" i="1"/>
  <c r="Y3020" i="1"/>
  <c r="S3019" i="1"/>
  <c r="R3020" i="1"/>
  <c r="T3019" i="1"/>
  <c r="X3020" i="1"/>
  <c r="AB3020" i="1" l="1"/>
  <c r="AA3020" i="1"/>
  <c r="Y3021" i="1"/>
  <c r="P3021" i="1"/>
  <c r="U3019" i="1"/>
  <c r="V3019" i="1" s="1"/>
  <c r="X3021" i="1"/>
  <c r="L3022" i="1"/>
  <c r="M3022" i="1" s="1"/>
  <c r="N3022" i="1" s="1"/>
  <c r="O3022" i="1" s="1"/>
  <c r="T3020" i="1"/>
  <c r="R3021" i="1"/>
  <c r="W3020" i="1"/>
  <c r="Z3020" i="1"/>
  <c r="Q3020" i="1"/>
  <c r="S3020" i="1" s="1"/>
  <c r="T3021" i="1" l="1"/>
  <c r="L3023" i="1"/>
  <c r="M3023" i="1" s="1"/>
  <c r="N3023" i="1" s="1"/>
  <c r="O3023" i="1" s="1"/>
  <c r="Q3021" i="1"/>
  <c r="S3021" i="1" s="1"/>
  <c r="W3021" i="1"/>
  <c r="Z3021" i="1"/>
  <c r="AB3021" i="1"/>
  <c r="AA3021" i="1"/>
  <c r="U3020" i="1"/>
  <c r="V3020" i="1" s="1"/>
  <c r="R3022" i="1"/>
  <c r="Y3022" i="1"/>
  <c r="P3022" i="1"/>
  <c r="X3022" i="1"/>
  <c r="X3023" i="1" l="1"/>
  <c r="AB3022" i="1"/>
  <c r="AA3022" i="1"/>
  <c r="Y3023" i="1"/>
  <c r="P3023" i="1"/>
  <c r="R3023" i="1"/>
  <c r="T3022" i="1"/>
  <c r="L3024" i="1"/>
  <c r="M3024" i="1" s="1"/>
  <c r="N3024" i="1" s="1"/>
  <c r="O3024" i="1" s="1"/>
  <c r="X3024" i="1" s="1"/>
  <c r="Z3022" i="1"/>
  <c r="Q3022" i="1"/>
  <c r="S3022" i="1" s="1"/>
  <c r="W3022" i="1"/>
  <c r="U3021" i="1"/>
  <c r="V3021" i="1" s="1"/>
  <c r="L3025" i="1" l="1"/>
  <c r="M3025" i="1" s="1"/>
  <c r="N3025" i="1" s="1"/>
  <c r="O3025" i="1" s="1"/>
  <c r="AA3023" i="1"/>
  <c r="AB3023" i="1"/>
  <c r="U3022" i="1"/>
  <c r="V3022" i="1" s="1"/>
  <c r="R3024" i="1"/>
  <c r="T3023" i="1"/>
  <c r="P3024" i="1"/>
  <c r="Y3024" i="1"/>
  <c r="W3023" i="1"/>
  <c r="Z3023" i="1"/>
  <c r="Q3023" i="1"/>
  <c r="S3023" i="1" s="1"/>
  <c r="X3025" i="1" l="1"/>
  <c r="U3023" i="1"/>
  <c r="V3023" i="1" s="1"/>
  <c r="T3024" i="1"/>
  <c r="R3025" i="1"/>
  <c r="Y3025" i="1"/>
  <c r="P3025" i="1"/>
  <c r="AB3024" i="1"/>
  <c r="AA3024" i="1"/>
  <c r="W3024" i="1"/>
  <c r="Z3024" i="1"/>
  <c r="Q3024" i="1"/>
  <c r="S3024" i="1" s="1"/>
  <c r="L3026" i="1"/>
  <c r="M3026" i="1" s="1"/>
  <c r="N3026" i="1" s="1"/>
  <c r="O3026" i="1" s="1"/>
  <c r="X3026" i="1" s="1"/>
  <c r="R3026" i="1" l="1"/>
  <c r="T3025" i="1"/>
  <c r="Y3026" i="1"/>
  <c r="P3026" i="1"/>
  <c r="Q3025" i="1"/>
  <c r="S3025" i="1" s="1"/>
  <c r="W3025" i="1"/>
  <c r="Z3025" i="1"/>
  <c r="U3024" i="1"/>
  <c r="V3024" i="1" s="1"/>
  <c r="L3027" i="1"/>
  <c r="M3027" i="1" s="1"/>
  <c r="N3027" i="1" s="1"/>
  <c r="O3027" i="1" s="1"/>
  <c r="AB3025" i="1"/>
  <c r="AA3025" i="1"/>
  <c r="AB3026" i="1" l="1"/>
  <c r="AA3026" i="1"/>
  <c r="Y3027" i="1"/>
  <c r="P3027" i="1"/>
  <c r="L3028" i="1"/>
  <c r="M3028" i="1" s="1"/>
  <c r="N3028" i="1" s="1"/>
  <c r="O3028" i="1" s="1"/>
  <c r="X3027" i="1"/>
  <c r="U3025" i="1"/>
  <c r="V3025" i="1" s="1"/>
  <c r="Z3026" i="1"/>
  <c r="Q3026" i="1"/>
  <c r="W3026" i="1"/>
  <c r="R3027" i="1"/>
  <c r="T3026" i="1"/>
  <c r="S3026" i="1"/>
  <c r="U3026" i="1" l="1"/>
  <c r="V3026" i="1" s="1"/>
  <c r="X3028" i="1"/>
  <c r="AA3027" i="1"/>
  <c r="AB3027" i="1"/>
  <c r="L3029" i="1"/>
  <c r="M3029" i="1" s="1"/>
  <c r="N3029" i="1" s="1"/>
  <c r="O3029" i="1" s="1"/>
  <c r="P3028" i="1"/>
  <c r="Y3028" i="1"/>
  <c r="R3028" i="1"/>
  <c r="T3027" i="1"/>
  <c r="W3027" i="1"/>
  <c r="Z3027" i="1"/>
  <c r="Q3027" i="1"/>
  <c r="S3027" i="1" s="1"/>
  <c r="X3029" i="1" l="1"/>
  <c r="Y3029" i="1"/>
  <c r="P3029" i="1"/>
  <c r="AB3028" i="1"/>
  <c r="AA3028" i="1"/>
  <c r="L3030" i="1"/>
  <c r="M3030" i="1" s="1"/>
  <c r="N3030" i="1" s="1"/>
  <c r="O3030" i="1" s="1"/>
  <c r="U3027" i="1"/>
  <c r="V3027" i="1" s="1"/>
  <c r="T3028" i="1"/>
  <c r="R3029" i="1"/>
  <c r="W3028" i="1"/>
  <c r="Z3028" i="1"/>
  <c r="Q3028" i="1"/>
  <c r="S3028" i="1" s="1"/>
  <c r="Y3030" i="1" l="1"/>
  <c r="P3030" i="1"/>
  <c r="X3030" i="1"/>
  <c r="L3031" i="1"/>
  <c r="M3031" i="1" s="1"/>
  <c r="N3031" i="1" s="1"/>
  <c r="O3031" i="1" s="1"/>
  <c r="Q3029" i="1"/>
  <c r="W3029" i="1"/>
  <c r="Z3029" i="1"/>
  <c r="R3030" i="1"/>
  <c r="T3029" i="1"/>
  <c r="S3029" i="1"/>
  <c r="U3028" i="1"/>
  <c r="V3028" i="1" s="1"/>
  <c r="AB3029" i="1"/>
  <c r="AA3029" i="1"/>
  <c r="X3031" i="1" l="1"/>
  <c r="U3029" i="1"/>
  <c r="V3029" i="1" s="1"/>
  <c r="R3031" i="1"/>
  <c r="T3030" i="1"/>
  <c r="Y3031" i="1"/>
  <c r="P3031" i="1"/>
  <c r="Z3030" i="1"/>
  <c r="Q3030" i="1"/>
  <c r="S3030" i="1" s="1"/>
  <c r="W3030" i="1"/>
  <c r="L3032" i="1"/>
  <c r="M3032" i="1" s="1"/>
  <c r="N3032" i="1" s="1"/>
  <c r="O3032" i="1" s="1"/>
  <c r="AB3030" i="1"/>
  <c r="AA3030" i="1"/>
  <c r="L3033" i="1" l="1"/>
  <c r="M3033" i="1" s="1"/>
  <c r="N3033" i="1" s="1"/>
  <c r="O3033" i="1" s="1"/>
  <c r="P3032" i="1"/>
  <c r="Y3032" i="1"/>
  <c r="W3031" i="1"/>
  <c r="Z3031" i="1"/>
  <c r="Q3031" i="1"/>
  <c r="U3030" i="1"/>
  <c r="V3030" i="1" s="1"/>
  <c r="AA3031" i="1"/>
  <c r="AB3031" i="1"/>
  <c r="S3031" i="1"/>
  <c r="R3032" i="1"/>
  <c r="T3031" i="1"/>
  <c r="U3031" i="1" s="1"/>
  <c r="V3031" i="1" s="1"/>
  <c r="X3032" i="1"/>
  <c r="X3033" i="1" l="1"/>
  <c r="W3032" i="1"/>
  <c r="Z3032" i="1"/>
  <c r="Q3032" i="1"/>
  <c r="Y3033" i="1"/>
  <c r="P3033" i="1"/>
  <c r="T3032" i="1"/>
  <c r="S3032" i="1"/>
  <c r="R3033" i="1"/>
  <c r="AB3032" i="1"/>
  <c r="AA3032" i="1"/>
  <c r="L3034" i="1"/>
  <c r="M3034" i="1" s="1"/>
  <c r="N3034" i="1" s="1"/>
  <c r="O3034" i="1" s="1"/>
  <c r="X3034" i="1" s="1"/>
  <c r="L3035" i="1" l="1"/>
  <c r="M3035" i="1" s="1"/>
  <c r="N3035" i="1" s="1"/>
  <c r="O3035" i="1" s="1"/>
  <c r="X3035" i="1" s="1"/>
  <c r="U3032" i="1"/>
  <c r="V3032" i="1" s="1"/>
  <c r="Y3034" i="1"/>
  <c r="P3034" i="1"/>
  <c r="R3034" i="1"/>
  <c r="T3033" i="1"/>
  <c r="Q3033" i="1"/>
  <c r="S3033" i="1" s="1"/>
  <c r="W3033" i="1"/>
  <c r="Z3033" i="1"/>
  <c r="AA3033" i="1" s="1"/>
  <c r="AB3033" i="1" s="1"/>
  <c r="U3033" i="1" l="1"/>
  <c r="V3033" i="1" s="1"/>
  <c r="Q3034" i="1"/>
  <c r="Z3034" i="1" s="1"/>
  <c r="AA3034" i="1" s="1"/>
  <c r="AB3034" i="1" s="1"/>
  <c r="W3034" i="1"/>
  <c r="Y3035" i="1"/>
  <c r="P3035" i="1"/>
  <c r="R3035" i="1"/>
  <c r="T3034" i="1"/>
  <c r="S3034" i="1"/>
  <c r="L3036" i="1"/>
  <c r="M3036" i="1" s="1"/>
  <c r="N3036" i="1" s="1"/>
  <c r="O3036" i="1" s="1"/>
  <c r="P3036" i="1" l="1"/>
  <c r="Y3036" i="1"/>
  <c r="W3035" i="1"/>
  <c r="Z3035" i="1"/>
  <c r="Q3035" i="1"/>
  <c r="S3035" i="1" s="1"/>
  <c r="AA3035" i="1"/>
  <c r="AB3035" i="1"/>
  <c r="U3034" i="1"/>
  <c r="V3034" i="1" s="1"/>
  <c r="X3036" i="1"/>
  <c r="L3037" i="1"/>
  <c r="M3037" i="1" s="1"/>
  <c r="N3037" i="1" s="1"/>
  <c r="O3037" i="1" s="1"/>
  <c r="R3036" i="1"/>
  <c r="T3035" i="1"/>
  <c r="Y3037" i="1" l="1"/>
  <c r="P3037" i="1"/>
  <c r="U3035" i="1"/>
  <c r="V3035" i="1" s="1"/>
  <c r="AB3036" i="1"/>
  <c r="AA3036" i="1"/>
  <c r="T3036" i="1"/>
  <c r="R3037" i="1"/>
  <c r="X3037" i="1"/>
  <c r="L3038" i="1"/>
  <c r="M3038" i="1" s="1"/>
  <c r="N3038" i="1" s="1"/>
  <c r="O3038" i="1" s="1"/>
  <c r="W3036" i="1"/>
  <c r="Z3036" i="1"/>
  <c r="Q3036" i="1"/>
  <c r="S3036" i="1" s="1"/>
  <c r="Y3038" i="1" l="1"/>
  <c r="P3038" i="1"/>
  <c r="L3039" i="1"/>
  <c r="M3039" i="1" s="1"/>
  <c r="N3039" i="1" s="1"/>
  <c r="O3039" i="1" s="1"/>
  <c r="X3039" i="1" s="1"/>
  <c r="U3036" i="1"/>
  <c r="V3036" i="1" s="1"/>
  <c r="X3038" i="1"/>
  <c r="Q3037" i="1"/>
  <c r="W3037" i="1"/>
  <c r="Z3037" i="1"/>
  <c r="R3038" i="1"/>
  <c r="T3037" i="1"/>
  <c r="S3037" i="1"/>
  <c r="AA3037" i="1"/>
  <c r="AB3037" i="1" s="1"/>
  <c r="U3037" i="1" l="1"/>
  <c r="V3037" i="1" s="1"/>
  <c r="L3040" i="1"/>
  <c r="M3040" i="1" s="1"/>
  <c r="N3040" i="1" s="1"/>
  <c r="O3040" i="1" s="1"/>
  <c r="R3039" i="1"/>
  <c r="T3038" i="1"/>
  <c r="Z3038" i="1"/>
  <c r="Q3038" i="1"/>
  <c r="S3038" i="1" s="1"/>
  <c r="W3038" i="1"/>
  <c r="Y3039" i="1"/>
  <c r="P3039" i="1"/>
  <c r="X3040" i="1" s="1"/>
  <c r="AB3038" i="1"/>
  <c r="AA3038" i="1"/>
  <c r="W3039" i="1" l="1"/>
  <c r="Z3039" i="1"/>
  <c r="Q3039" i="1"/>
  <c r="S3039" i="1" s="1"/>
  <c r="R3040" i="1"/>
  <c r="T3039" i="1"/>
  <c r="AA3039" i="1"/>
  <c r="AB3039" i="1"/>
  <c r="L3041" i="1"/>
  <c r="M3041" i="1" s="1"/>
  <c r="N3041" i="1" s="1"/>
  <c r="O3041" i="1" s="1"/>
  <c r="X3041" i="1" s="1"/>
  <c r="P3040" i="1"/>
  <c r="Y3040" i="1"/>
  <c r="U3038" i="1"/>
  <c r="V3038" i="1" s="1"/>
  <c r="Y3041" i="1" l="1"/>
  <c r="P3041" i="1"/>
  <c r="U3039" i="1"/>
  <c r="V3039" i="1" s="1"/>
  <c r="W3040" i="1"/>
  <c r="Z3040" i="1"/>
  <c r="Q3040" i="1"/>
  <c r="AB3040" i="1"/>
  <c r="AA3040" i="1"/>
  <c r="L3042" i="1"/>
  <c r="M3042" i="1" s="1"/>
  <c r="N3042" i="1" s="1"/>
  <c r="O3042" i="1" s="1"/>
  <c r="T3040" i="1"/>
  <c r="S3040" i="1"/>
  <c r="R3041" i="1"/>
  <c r="U3040" i="1" l="1"/>
  <c r="V3040" i="1" s="1"/>
  <c r="Y3042" i="1"/>
  <c r="P3042" i="1"/>
  <c r="X3042" i="1"/>
  <c r="R3042" i="1"/>
  <c r="T3041" i="1"/>
  <c r="L3043" i="1"/>
  <c r="M3043" i="1" s="1"/>
  <c r="N3043" i="1" s="1"/>
  <c r="O3043" i="1" s="1"/>
  <c r="X3043" i="1" s="1"/>
  <c r="Q3041" i="1"/>
  <c r="S3041" i="1" s="1"/>
  <c r="W3041" i="1"/>
  <c r="Z3041" i="1"/>
  <c r="AB3041" i="1"/>
  <c r="AA3041" i="1"/>
  <c r="L3044" i="1" l="1"/>
  <c r="M3044" i="1" s="1"/>
  <c r="N3044" i="1" s="1"/>
  <c r="O3044" i="1" s="1"/>
  <c r="U3041" i="1"/>
  <c r="V3041" i="1" s="1"/>
  <c r="Q3042" i="1"/>
  <c r="Z3042" i="1" s="1"/>
  <c r="AA3042" i="1" s="1"/>
  <c r="AB3042" i="1" s="1"/>
  <c r="W3042" i="1"/>
  <c r="Y3043" i="1"/>
  <c r="P3043" i="1"/>
  <c r="R3043" i="1"/>
  <c r="T3042" i="1"/>
  <c r="X3044" i="1" l="1"/>
  <c r="S3042" i="1"/>
  <c r="U3042" i="1" s="1"/>
  <c r="V3042" i="1" s="1"/>
  <c r="AA3043" i="1"/>
  <c r="AB3043" i="1"/>
  <c r="T3043" i="1"/>
  <c r="L3045" i="1"/>
  <c r="M3045" i="1" s="1"/>
  <c r="N3045" i="1" s="1"/>
  <c r="O3045" i="1" s="1"/>
  <c r="X3045" i="1" s="1"/>
  <c r="W3043" i="1"/>
  <c r="Z3043" i="1"/>
  <c r="Q3043" i="1"/>
  <c r="S3043" i="1" s="1"/>
  <c r="P3044" i="1"/>
  <c r="R3044" i="1"/>
  <c r="Y3044" i="1"/>
  <c r="W3044" i="1" l="1"/>
  <c r="Z3044" i="1"/>
  <c r="Q3044" i="1"/>
  <c r="Y3045" i="1"/>
  <c r="P3045" i="1"/>
  <c r="AB3044" i="1"/>
  <c r="AA3044" i="1"/>
  <c r="L3046" i="1"/>
  <c r="M3046" i="1" s="1"/>
  <c r="N3046" i="1" s="1"/>
  <c r="O3046" i="1" s="1"/>
  <c r="T3044" i="1"/>
  <c r="S3044" i="1"/>
  <c r="R3045" i="1"/>
  <c r="U3043" i="1"/>
  <c r="V3043" i="1" s="1"/>
  <c r="U3044" i="1" l="1"/>
  <c r="V3044" i="1" s="1"/>
  <c r="Y3046" i="1"/>
  <c r="P3046" i="1"/>
  <c r="X3046" i="1"/>
  <c r="R3046" i="1"/>
  <c r="T3045" i="1"/>
  <c r="L3047" i="1"/>
  <c r="M3047" i="1" s="1"/>
  <c r="N3047" i="1" s="1"/>
  <c r="O3047" i="1" s="1"/>
  <c r="Q3045" i="1"/>
  <c r="S3045" i="1" s="1"/>
  <c r="W3045" i="1"/>
  <c r="Z3045" i="1" l="1"/>
  <c r="AA3045" i="1" s="1"/>
  <c r="AB3045" i="1" s="1"/>
  <c r="Y3047" i="1"/>
  <c r="P3047" i="1"/>
  <c r="U3045" i="1"/>
  <c r="V3045" i="1" s="1"/>
  <c r="Q3046" i="1"/>
  <c r="Z3046" i="1" s="1"/>
  <c r="AA3046" i="1" s="1"/>
  <c r="AB3046" i="1" s="1"/>
  <c r="W3046" i="1"/>
  <c r="R3047" i="1"/>
  <c r="T3046" i="1"/>
  <c r="L3048" i="1"/>
  <c r="M3048" i="1" s="1"/>
  <c r="N3048" i="1" s="1"/>
  <c r="O3048" i="1" s="1"/>
  <c r="X3047" i="1"/>
  <c r="S3046" i="1" l="1"/>
  <c r="R3048" i="1"/>
  <c r="T3047" i="1"/>
  <c r="W3047" i="1"/>
  <c r="Z3047" i="1"/>
  <c r="Q3047" i="1"/>
  <c r="S3047" i="1" s="1"/>
  <c r="AA3047" i="1"/>
  <c r="AB3047" i="1"/>
  <c r="L3049" i="1"/>
  <c r="M3049" i="1" s="1"/>
  <c r="N3049" i="1" s="1"/>
  <c r="O3049" i="1" s="1"/>
  <c r="P3048" i="1"/>
  <c r="Y3048" i="1"/>
  <c r="U3046" i="1"/>
  <c r="V3046" i="1" s="1"/>
  <c r="X3048" i="1"/>
  <c r="X3049" i="1" l="1"/>
  <c r="W3048" i="1"/>
  <c r="Z3048" i="1"/>
  <c r="Q3048" i="1"/>
  <c r="S3048" i="1" s="1"/>
  <c r="U3047" i="1"/>
  <c r="V3047" i="1" s="1"/>
  <c r="T3048" i="1"/>
  <c r="R3049" i="1"/>
  <c r="Y3049" i="1"/>
  <c r="P3049" i="1"/>
  <c r="AA3048" i="1"/>
  <c r="AB3048" i="1" s="1"/>
  <c r="L3050" i="1"/>
  <c r="M3050" i="1" s="1"/>
  <c r="N3050" i="1" s="1"/>
  <c r="O3050" i="1" s="1"/>
  <c r="AB3049" i="1" l="1"/>
  <c r="AA3049" i="1"/>
  <c r="R3050" i="1"/>
  <c r="T3049" i="1"/>
  <c r="Y3050" i="1"/>
  <c r="P3050" i="1"/>
  <c r="X3050" i="1"/>
  <c r="L3051" i="1"/>
  <c r="M3051" i="1" s="1"/>
  <c r="N3051" i="1" s="1"/>
  <c r="O3051" i="1" s="1"/>
  <c r="Q3049" i="1"/>
  <c r="S3049" i="1" s="1"/>
  <c r="W3049" i="1"/>
  <c r="Z3049" i="1"/>
  <c r="U3048" i="1"/>
  <c r="V3048" i="1" s="1"/>
  <c r="X3051" i="1" l="1"/>
  <c r="L3052" i="1"/>
  <c r="M3052" i="1" s="1"/>
  <c r="N3052" i="1" s="1"/>
  <c r="O3052" i="1" s="1"/>
  <c r="U3049" i="1"/>
  <c r="V3049" i="1" s="1"/>
  <c r="Y3051" i="1"/>
  <c r="P3051" i="1"/>
  <c r="Z3050" i="1"/>
  <c r="Q3050" i="1"/>
  <c r="W3050" i="1"/>
  <c r="R3051" i="1"/>
  <c r="T3050" i="1"/>
  <c r="S3050" i="1"/>
  <c r="AB3050" i="1"/>
  <c r="AA3050" i="1"/>
  <c r="U3050" i="1" l="1"/>
  <c r="V3050" i="1" s="1"/>
  <c r="X3052" i="1"/>
  <c r="R3052" i="1"/>
  <c r="T3051" i="1"/>
  <c r="W3051" i="1"/>
  <c r="Q3051" i="1"/>
  <c r="S3051" i="1" s="1"/>
  <c r="L3053" i="1"/>
  <c r="M3053" i="1" s="1"/>
  <c r="N3053" i="1" s="1"/>
  <c r="O3053" i="1" s="1"/>
  <c r="P3052" i="1"/>
  <c r="Y3052" i="1"/>
  <c r="X3053" i="1" l="1"/>
  <c r="Z3051" i="1"/>
  <c r="AA3051" i="1" s="1"/>
  <c r="AB3051" i="1" s="1"/>
  <c r="Y3053" i="1"/>
  <c r="P3053" i="1"/>
  <c r="W3052" i="1"/>
  <c r="Z3052" i="1"/>
  <c r="Q3052" i="1"/>
  <c r="S3052" i="1" s="1"/>
  <c r="L3054" i="1"/>
  <c r="M3054" i="1" s="1"/>
  <c r="N3054" i="1" s="1"/>
  <c r="O3054" i="1" s="1"/>
  <c r="U3051" i="1"/>
  <c r="V3051" i="1" s="1"/>
  <c r="T3052" i="1"/>
  <c r="R3053" i="1"/>
  <c r="AB3052" i="1"/>
  <c r="AA3052" i="1"/>
  <c r="U3052" i="1" l="1"/>
  <c r="V3052" i="1" s="1"/>
  <c r="Y3054" i="1"/>
  <c r="P3054" i="1"/>
  <c r="R3054" i="1"/>
  <c r="T3053" i="1"/>
  <c r="L3055" i="1"/>
  <c r="M3055" i="1" s="1"/>
  <c r="N3055" i="1" s="1"/>
  <c r="O3055" i="1" s="1"/>
  <c r="X3054" i="1"/>
  <c r="Q3053" i="1"/>
  <c r="S3053" i="1" s="1"/>
  <c r="W3053" i="1"/>
  <c r="Z3053" i="1"/>
  <c r="AB3053" i="1"/>
  <c r="AA3053" i="1"/>
  <c r="Y3055" i="1" l="1"/>
  <c r="P3055" i="1"/>
  <c r="R3055" i="1"/>
  <c r="T3054" i="1"/>
  <c r="L3056" i="1"/>
  <c r="M3056" i="1" s="1"/>
  <c r="N3056" i="1" s="1"/>
  <c r="O3056" i="1" s="1"/>
  <c r="X3055" i="1"/>
  <c r="Q3054" i="1"/>
  <c r="S3054" i="1" s="1"/>
  <c r="W3054" i="1"/>
  <c r="U3053" i="1"/>
  <c r="V3053" i="1" s="1"/>
  <c r="Z3054" i="1" l="1"/>
  <c r="AA3054" i="1" s="1"/>
  <c r="AB3054" i="1" s="1"/>
  <c r="L3057" i="1"/>
  <c r="M3057" i="1" s="1"/>
  <c r="N3057" i="1" s="1"/>
  <c r="O3057" i="1" s="1"/>
  <c r="R3056" i="1"/>
  <c r="T3055" i="1"/>
  <c r="P3056" i="1"/>
  <c r="Y3056" i="1"/>
  <c r="W3055" i="1"/>
  <c r="Z3055" i="1"/>
  <c r="Q3055" i="1"/>
  <c r="S3055" i="1" s="1"/>
  <c r="AA3055" i="1"/>
  <c r="AB3055" i="1"/>
  <c r="U3054" i="1"/>
  <c r="V3054" i="1" s="1"/>
  <c r="X3056" i="1"/>
  <c r="X3057" i="1" l="1"/>
  <c r="AB3056" i="1"/>
  <c r="AA3056" i="1"/>
  <c r="T3056" i="1"/>
  <c r="R3057" i="1"/>
  <c r="W3056" i="1"/>
  <c r="Z3056" i="1"/>
  <c r="Q3056" i="1"/>
  <c r="S3056" i="1" s="1"/>
  <c r="Y3057" i="1"/>
  <c r="P3057" i="1"/>
  <c r="U3055" i="1"/>
  <c r="V3055" i="1" s="1"/>
  <c r="L3058" i="1"/>
  <c r="M3058" i="1" s="1"/>
  <c r="N3058" i="1" s="1"/>
  <c r="O3058" i="1" s="1"/>
  <c r="X3058" i="1" s="1"/>
  <c r="Q3057" i="1" l="1"/>
  <c r="W3057" i="1"/>
  <c r="Z3057" i="1"/>
  <c r="U3056" i="1"/>
  <c r="V3056" i="1" s="1"/>
  <c r="Y3058" i="1"/>
  <c r="P3058" i="1"/>
  <c r="L3059" i="1"/>
  <c r="M3059" i="1" s="1"/>
  <c r="N3059" i="1" s="1"/>
  <c r="O3059" i="1" s="1"/>
  <c r="X3059" i="1" s="1"/>
  <c r="AB3057" i="1"/>
  <c r="AA3057" i="1"/>
  <c r="R3058" i="1"/>
  <c r="T3057" i="1"/>
  <c r="S3057" i="1"/>
  <c r="R3059" i="1" l="1"/>
  <c r="T3058" i="1"/>
  <c r="L3060" i="1"/>
  <c r="M3060" i="1" s="1"/>
  <c r="N3060" i="1" s="1"/>
  <c r="O3060" i="1" s="1"/>
  <c r="Z3058" i="1"/>
  <c r="Q3058" i="1"/>
  <c r="S3058" i="1" s="1"/>
  <c r="W3058" i="1"/>
  <c r="U3057" i="1"/>
  <c r="V3057" i="1" s="1"/>
  <c r="Y3059" i="1"/>
  <c r="P3059" i="1"/>
  <c r="AB3058" i="1"/>
  <c r="AA3058" i="1"/>
  <c r="W3059" i="1" l="1"/>
  <c r="Q3059" i="1"/>
  <c r="Z3059" i="1" s="1"/>
  <c r="AA3059" i="1" s="1"/>
  <c r="AB3059" i="1" s="1"/>
  <c r="P3060" i="1"/>
  <c r="Y3060" i="1"/>
  <c r="X3060" i="1"/>
  <c r="U3058" i="1"/>
  <c r="V3058" i="1" s="1"/>
  <c r="L3061" i="1"/>
  <c r="M3061" i="1" s="1"/>
  <c r="N3061" i="1" s="1"/>
  <c r="O3061" i="1" s="1"/>
  <c r="S3059" i="1"/>
  <c r="R3060" i="1"/>
  <c r="T3059" i="1"/>
  <c r="U3059" i="1" l="1"/>
  <c r="V3059" i="1" s="1"/>
  <c r="Y3061" i="1"/>
  <c r="P3061" i="1"/>
  <c r="W3060" i="1"/>
  <c r="Q3060" i="1"/>
  <c r="S3060" i="1" s="1"/>
  <c r="L3062" i="1"/>
  <c r="M3062" i="1" s="1"/>
  <c r="N3062" i="1" s="1"/>
  <c r="O3062" i="1" s="1"/>
  <c r="T3060" i="1"/>
  <c r="R3061" i="1"/>
  <c r="X3061" i="1"/>
  <c r="Z3060" i="1" l="1"/>
  <c r="AA3060" i="1" s="1"/>
  <c r="AB3060" i="1" s="1"/>
  <c r="Y3062" i="1"/>
  <c r="P3062" i="1"/>
  <c r="R3062" i="1"/>
  <c r="T3061" i="1"/>
  <c r="L3063" i="1"/>
  <c r="M3063" i="1" s="1"/>
  <c r="N3063" i="1" s="1"/>
  <c r="O3063" i="1" s="1"/>
  <c r="X3062" i="1"/>
  <c r="Q3061" i="1"/>
  <c r="S3061" i="1" s="1"/>
  <c r="W3061" i="1"/>
  <c r="Z3061" i="1"/>
  <c r="U3060" i="1"/>
  <c r="V3060" i="1" s="1"/>
  <c r="AB3061" i="1"/>
  <c r="AA3061" i="1"/>
  <c r="L3064" i="1" l="1"/>
  <c r="M3064" i="1" s="1"/>
  <c r="N3064" i="1" s="1"/>
  <c r="O3064" i="1" s="1"/>
  <c r="X3064" i="1" s="1"/>
  <c r="R3063" i="1"/>
  <c r="T3062" i="1"/>
  <c r="P3063" i="1"/>
  <c r="Y3063" i="1"/>
  <c r="W3062" i="1"/>
  <c r="Q3062" i="1"/>
  <c r="S3062" i="1" s="1"/>
  <c r="U3061" i="1"/>
  <c r="V3061" i="1" s="1"/>
  <c r="X3063" i="1"/>
  <c r="Z3062" i="1" l="1"/>
  <c r="AA3062" i="1" s="1"/>
  <c r="AB3062" i="1" s="1"/>
  <c r="T3063" i="1"/>
  <c r="R3064" i="1"/>
  <c r="Y3064" i="1"/>
  <c r="P3064" i="1"/>
  <c r="Q3063" i="1"/>
  <c r="S3063" i="1" s="1"/>
  <c r="W3063" i="1"/>
  <c r="U3062" i="1"/>
  <c r="V3062" i="1" s="1"/>
  <c r="L3065" i="1"/>
  <c r="M3065" i="1" s="1"/>
  <c r="N3065" i="1" s="1"/>
  <c r="O3065" i="1" s="1"/>
  <c r="X3065" i="1" s="1"/>
  <c r="Z3063" i="1" l="1"/>
  <c r="AA3063" i="1" s="1"/>
  <c r="AB3063" i="1" s="1"/>
  <c r="Q3064" i="1"/>
  <c r="S3064" i="1" s="1"/>
  <c r="W3064" i="1"/>
  <c r="Z3064" i="1"/>
  <c r="L3066" i="1"/>
  <c r="M3066" i="1" s="1"/>
  <c r="N3066" i="1" s="1"/>
  <c r="O3066" i="1" s="1"/>
  <c r="AA3064" i="1"/>
  <c r="AB3064" i="1"/>
  <c r="T3064" i="1"/>
  <c r="R3065" i="1"/>
  <c r="P3065" i="1"/>
  <c r="Y3065" i="1"/>
  <c r="U3063" i="1"/>
  <c r="V3063" i="1" s="1"/>
  <c r="X3066" i="1" l="1"/>
  <c r="U3064" i="1"/>
  <c r="V3064" i="1" s="1"/>
  <c r="L3067" i="1"/>
  <c r="M3067" i="1" s="1"/>
  <c r="N3067" i="1" s="1"/>
  <c r="O3067" i="1" s="1"/>
  <c r="X3067" i="1" s="1"/>
  <c r="AB3065" i="1"/>
  <c r="AA3065" i="1"/>
  <c r="Z3065" i="1"/>
  <c r="Q3065" i="1"/>
  <c r="S3065" i="1" s="1"/>
  <c r="W3065" i="1"/>
  <c r="T3065" i="1"/>
  <c r="R3066" i="1"/>
  <c r="Y3066" i="1"/>
  <c r="P3066" i="1"/>
  <c r="U3065" i="1" l="1"/>
  <c r="V3065" i="1" s="1"/>
  <c r="R3067" i="1"/>
  <c r="T3066" i="1"/>
  <c r="L3068" i="1"/>
  <c r="M3068" i="1" s="1"/>
  <c r="N3068" i="1" s="1"/>
  <c r="O3068" i="1" s="1"/>
  <c r="W3066" i="1"/>
  <c r="Q3066" i="1"/>
  <c r="S3066" i="1" s="1"/>
  <c r="P3067" i="1"/>
  <c r="Y3067" i="1"/>
  <c r="Z3066" i="1" l="1"/>
  <c r="AA3066" i="1" s="1"/>
  <c r="AB3066" i="1" s="1"/>
  <c r="Q3067" i="1"/>
  <c r="Z3067" i="1" s="1"/>
  <c r="AA3067" i="1" s="1"/>
  <c r="AB3067" i="1" s="1"/>
  <c r="W3067" i="1"/>
  <c r="Y3068" i="1"/>
  <c r="P3068" i="1"/>
  <c r="L3069" i="1"/>
  <c r="M3069" i="1" s="1"/>
  <c r="N3069" i="1" s="1"/>
  <c r="O3069" i="1" s="1"/>
  <c r="U3066" i="1"/>
  <c r="V3066" i="1" s="1"/>
  <c r="X3068" i="1"/>
  <c r="T3067" i="1"/>
  <c r="R3068" i="1"/>
  <c r="S3067" i="1"/>
  <c r="L3070" i="1" l="1"/>
  <c r="M3070" i="1" s="1"/>
  <c r="N3070" i="1" s="1"/>
  <c r="O3070" i="1" s="1"/>
  <c r="AA3068" i="1"/>
  <c r="AB3068" i="1"/>
  <c r="P3069" i="1"/>
  <c r="Y3069" i="1"/>
  <c r="Q3068" i="1"/>
  <c r="W3068" i="1"/>
  <c r="Z3068" i="1"/>
  <c r="R3069" i="1"/>
  <c r="S3068" i="1"/>
  <c r="T3068" i="1"/>
  <c r="U3067" i="1"/>
  <c r="V3067" i="1" s="1"/>
  <c r="X3069" i="1"/>
  <c r="Y3070" i="1" l="1"/>
  <c r="P3070" i="1"/>
  <c r="T3069" i="1"/>
  <c r="R3070" i="1"/>
  <c r="X3070" i="1"/>
  <c r="U3068" i="1"/>
  <c r="V3068" i="1" s="1"/>
  <c r="W3069" i="1"/>
  <c r="Q3069" i="1"/>
  <c r="S3069" i="1" s="1"/>
  <c r="L3071" i="1"/>
  <c r="M3071" i="1" s="1"/>
  <c r="N3071" i="1" s="1"/>
  <c r="O3071" i="1" s="1"/>
  <c r="X3071" i="1" s="1"/>
  <c r="Z3069" i="1" l="1"/>
  <c r="AA3069" i="1" s="1"/>
  <c r="AB3069" i="1" s="1"/>
  <c r="AA3070" i="1"/>
  <c r="AB3070" i="1"/>
  <c r="R3071" i="1"/>
  <c r="T3070" i="1"/>
  <c r="P3071" i="1"/>
  <c r="Y3071" i="1"/>
  <c r="U3069" i="1"/>
  <c r="V3069" i="1" s="1"/>
  <c r="L3072" i="1"/>
  <c r="M3072" i="1" s="1"/>
  <c r="N3072" i="1" s="1"/>
  <c r="O3072" i="1" s="1"/>
  <c r="X3072" i="1" s="1"/>
  <c r="W3070" i="1"/>
  <c r="Q3070" i="1"/>
  <c r="S3070" i="1" s="1"/>
  <c r="Z3070" i="1"/>
  <c r="T3071" i="1" l="1"/>
  <c r="R3072" i="1"/>
  <c r="Y3072" i="1"/>
  <c r="P3072" i="1"/>
  <c r="AB3071" i="1"/>
  <c r="AA3071" i="1"/>
  <c r="L3073" i="1"/>
  <c r="M3073" i="1" s="1"/>
  <c r="N3073" i="1" s="1"/>
  <c r="O3073" i="1" s="1"/>
  <c r="Z3071" i="1"/>
  <c r="Q3071" i="1"/>
  <c r="S3071" i="1" s="1"/>
  <c r="W3071" i="1"/>
  <c r="U3070" i="1"/>
  <c r="V3070" i="1" s="1"/>
  <c r="AA3072" i="1" l="1"/>
  <c r="AB3072" i="1"/>
  <c r="L3074" i="1"/>
  <c r="M3074" i="1" s="1"/>
  <c r="N3074" i="1" s="1"/>
  <c r="O3074" i="1" s="1"/>
  <c r="Q3072" i="1"/>
  <c r="W3072" i="1"/>
  <c r="Z3072" i="1"/>
  <c r="R3073" i="1"/>
  <c r="S3072" i="1"/>
  <c r="T3072" i="1"/>
  <c r="P3073" i="1"/>
  <c r="X3074" i="1"/>
  <c r="Y3073" i="1"/>
  <c r="X3073" i="1"/>
  <c r="U3071" i="1"/>
  <c r="V3071" i="1" s="1"/>
  <c r="U3072" i="1" l="1"/>
  <c r="V3072" i="1" s="1"/>
  <c r="T3073" i="1"/>
  <c r="R3074" i="1"/>
  <c r="Y3074" i="1"/>
  <c r="P3074" i="1"/>
  <c r="Q3073" i="1"/>
  <c r="S3073" i="1" s="1"/>
  <c r="W3073" i="1"/>
  <c r="L3075" i="1"/>
  <c r="M3075" i="1" s="1"/>
  <c r="N3075" i="1" s="1"/>
  <c r="O3075" i="1" s="1"/>
  <c r="X3075" i="1" s="1"/>
  <c r="Z3073" i="1" l="1"/>
  <c r="AA3073" i="1" s="1"/>
  <c r="AB3073" i="1" s="1"/>
  <c r="L3076" i="1"/>
  <c r="M3076" i="1" s="1"/>
  <c r="N3076" i="1" s="1"/>
  <c r="O3076" i="1" s="1"/>
  <c r="R3075" i="1"/>
  <c r="T3074" i="1"/>
  <c r="P3075" i="1"/>
  <c r="Y3075" i="1"/>
  <c r="W3074" i="1"/>
  <c r="Q3074" i="1"/>
  <c r="S3074" i="1" s="1"/>
  <c r="Z3074" i="1"/>
  <c r="AA3074" i="1"/>
  <c r="AB3074" i="1"/>
  <c r="U3073" i="1"/>
  <c r="V3073" i="1" s="1"/>
  <c r="X3076" i="1" l="1"/>
  <c r="AB3075" i="1"/>
  <c r="AA3075" i="1"/>
  <c r="T3075" i="1"/>
  <c r="R3076" i="1"/>
  <c r="Z3075" i="1"/>
  <c r="Q3075" i="1"/>
  <c r="S3075" i="1" s="1"/>
  <c r="W3075" i="1"/>
  <c r="Y3076" i="1"/>
  <c r="P3076" i="1"/>
  <c r="U3074" i="1"/>
  <c r="V3074" i="1" s="1"/>
  <c r="L3077" i="1"/>
  <c r="M3077" i="1" s="1"/>
  <c r="N3077" i="1" s="1"/>
  <c r="O3077" i="1" s="1"/>
  <c r="X3077" i="1" s="1"/>
  <c r="R3077" i="1" l="1"/>
  <c r="T3076" i="1"/>
  <c r="Q3076" i="1"/>
  <c r="S3076" i="1" s="1"/>
  <c r="W3076" i="1"/>
  <c r="Z3076" i="1"/>
  <c r="U3075" i="1"/>
  <c r="V3075" i="1" s="1"/>
  <c r="Y3077" i="1"/>
  <c r="P3077" i="1"/>
  <c r="L3078" i="1"/>
  <c r="M3078" i="1" s="1"/>
  <c r="N3078" i="1" s="1"/>
  <c r="O3078" i="1" s="1"/>
  <c r="AB3076" i="1"/>
  <c r="AA3076" i="1"/>
  <c r="Y3078" i="1" l="1"/>
  <c r="P3078" i="1"/>
  <c r="AB3077" i="1"/>
  <c r="AA3077" i="1"/>
  <c r="L3079" i="1"/>
  <c r="M3079" i="1" s="1"/>
  <c r="N3079" i="1" s="1"/>
  <c r="O3079" i="1" s="1"/>
  <c r="U3076" i="1"/>
  <c r="V3076" i="1" s="1"/>
  <c r="X3078" i="1"/>
  <c r="Z3077" i="1"/>
  <c r="Q3077" i="1"/>
  <c r="W3077" i="1"/>
  <c r="R3078" i="1"/>
  <c r="T3077" i="1"/>
  <c r="S3077" i="1"/>
  <c r="U3077" i="1" l="1"/>
  <c r="V3077" i="1" s="1"/>
  <c r="L3080" i="1"/>
  <c r="M3080" i="1" s="1"/>
  <c r="N3080" i="1" s="1"/>
  <c r="O3080" i="1" s="1"/>
  <c r="W3078" i="1"/>
  <c r="Z3078" i="1"/>
  <c r="Q3078" i="1"/>
  <c r="P3079" i="1"/>
  <c r="Y3079" i="1"/>
  <c r="AA3078" i="1"/>
  <c r="AB3078" i="1"/>
  <c r="S3078" i="1"/>
  <c r="R3079" i="1"/>
  <c r="T3078" i="1"/>
  <c r="X3079" i="1"/>
  <c r="X3080" i="1" l="1"/>
  <c r="T3079" i="1"/>
  <c r="R3080" i="1"/>
  <c r="Y3080" i="1"/>
  <c r="P3080" i="1"/>
  <c r="W3079" i="1"/>
  <c r="Q3079" i="1"/>
  <c r="S3079" i="1" s="1"/>
  <c r="U3078" i="1"/>
  <c r="V3078" i="1" s="1"/>
  <c r="L3081" i="1"/>
  <c r="M3081" i="1" s="1"/>
  <c r="N3081" i="1" s="1"/>
  <c r="O3081" i="1" s="1"/>
  <c r="X3081" i="1" s="1"/>
  <c r="Z3079" i="1" l="1"/>
  <c r="AA3079" i="1" s="1"/>
  <c r="AB3079" i="1" s="1"/>
  <c r="Q3080" i="1"/>
  <c r="W3080" i="1"/>
  <c r="Z3080" i="1"/>
  <c r="R3081" i="1"/>
  <c r="T3080" i="1"/>
  <c r="S3080" i="1"/>
  <c r="AB3080" i="1"/>
  <c r="AA3080" i="1"/>
  <c r="Y3081" i="1"/>
  <c r="P3081" i="1"/>
  <c r="L3082" i="1"/>
  <c r="M3082" i="1" s="1"/>
  <c r="N3082" i="1" s="1"/>
  <c r="O3082" i="1" s="1"/>
  <c r="X3082" i="1" s="1"/>
  <c r="U3079" i="1"/>
  <c r="V3079" i="1" s="1"/>
  <c r="L3083" i="1" l="1"/>
  <c r="M3083" i="1" s="1"/>
  <c r="N3083" i="1" s="1"/>
  <c r="O3083" i="1" s="1"/>
  <c r="R3082" i="1"/>
  <c r="T3081" i="1"/>
  <c r="Z3081" i="1"/>
  <c r="Q3081" i="1"/>
  <c r="S3081" i="1" s="1"/>
  <c r="W3081" i="1"/>
  <c r="Y3082" i="1"/>
  <c r="P3082" i="1"/>
  <c r="AB3081" i="1"/>
  <c r="AA3081" i="1"/>
  <c r="U3080" i="1"/>
  <c r="V3080" i="1" s="1"/>
  <c r="U3081" i="1" l="1"/>
  <c r="V3081" i="1" s="1"/>
  <c r="W3082" i="1"/>
  <c r="Z3082" i="1"/>
  <c r="Q3082" i="1"/>
  <c r="S3082" i="1" s="1"/>
  <c r="R3083" i="1"/>
  <c r="T3082" i="1"/>
  <c r="AA3082" i="1"/>
  <c r="AB3082" i="1"/>
  <c r="L3084" i="1"/>
  <c r="M3084" i="1" s="1"/>
  <c r="N3084" i="1" s="1"/>
  <c r="O3084" i="1" s="1"/>
  <c r="X3083" i="1"/>
  <c r="P3083" i="1"/>
  <c r="Y3083" i="1"/>
  <c r="X3084" i="1" l="1"/>
  <c r="Y3084" i="1"/>
  <c r="P3084" i="1"/>
  <c r="U3082" i="1"/>
  <c r="V3082" i="1" s="1"/>
  <c r="T3083" i="1"/>
  <c r="R3084" i="1"/>
  <c r="L3085" i="1"/>
  <c r="M3085" i="1" s="1"/>
  <c r="N3085" i="1" s="1"/>
  <c r="O3085" i="1" s="1"/>
  <c r="W3083" i="1"/>
  <c r="Q3083" i="1"/>
  <c r="S3083" i="1" s="1"/>
  <c r="Z3083" i="1" l="1"/>
  <c r="AA3083" i="1" s="1"/>
  <c r="AB3083" i="1" s="1"/>
  <c r="Q3084" i="1"/>
  <c r="W3084" i="1"/>
  <c r="Z3084" i="1"/>
  <c r="U3083" i="1"/>
  <c r="V3083" i="1" s="1"/>
  <c r="AB3084" i="1"/>
  <c r="AA3084" i="1"/>
  <c r="L3086" i="1"/>
  <c r="M3086" i="1" s="1"/>
  <c r="N3086" i="1" s="1"/>
  <c r="O3086" i="1" s="1"/>
  <c r="R3085" i="1"/>
  <c r="Y3085" i="1"/>
  <c r="P3085" i="1"/>
  <c r="T3084" i="1"/>
  <c r="S3084" i="1"/>
  <c r="X3085" i="1"/>
  <c r="X3086" i="1" l="1"/>
  <c r="Y3086" i="1"/>
  <c r="P3086" i="1"/>
  <c r="Z3085" i="1"/>
  <c r="Q3085" i="1"/>
  <c r="W3085" i="1"/>
  <c r="L3087" i="1"/>
  <c r="M3087" i="1" s="1"/>
  <c r="N3087" i="1" s="1"/>
  <c r="O3087" i="1" s="1"/>
  <c r="AB3085" i="1"/>
  <c r="AA3085" i="1"/>
  <c r="U3084" i="1"/>
  <c r="V3084" i="1" s="1"/>
  <c r="R3086" i="1"/>
  <c r="T3085" i="1"/>
  <c r="S3085" i="1"/>
  <c r="R3087" i="1" l="1"/>
  <c r="T3086" i="1"/>
  <c r="L3088" i="1"/>
  <c r="M3088" i="1" s="1"/>
  <c r="N3088" i="1" s="1"/>
  <c r="O3088" i="1" s="1"/>
  <c r="P3087" i="1"/>
  <c r="Y3087" i="1"/>
  <c r="W3086" i="1"/>
  <c r="Z3086" i="1"/>
  <c r="Q3086" i="1"/>
  <c r="S3086" i="1" s="1"/>
  <c r="AA3086" i="1"/>
  <c r="AB3086" i="1"/>
  <c r="U3085" i="1"/>
  <c r="V3085" i="1" s="1"/>
  <c r="X3087" i="1"/>
  <c r="X3088" i="1" l="1"/>
  <c r="AB3087" i="1"/>
  <c r="AA3087" i="1"/>
  <c r="L3089" i="1"/>
  <c r="M3089" i="1" s="1"/>
  <c r="N3089" i="1" s="1"/>
  <c r="O3089" i="1" s="1"/>
  <c r="U3086" i="1"/>
  <c r="V3086" i="1" s="1"/>
  <c r="W3087" i="1"/>
  <c r="Z3087" i="1"/>
  <c r="Q3087" i="1"/>
  <c r="S3087" i="1" s="1"/>
  <c r="T3087" i="1"/>
  <c r="R3088" i="1"/>
  <c r="Y3088" i="1"/>
  <c r="P3088" i="1"/>
  <c r="X3089" i="1" s="1"/>
  <c r="AB3088" i="1" l="1"/>
  <c r="AA3088" i="1"/>
  <c r="Y3089" i="1"/>
  <c r="P3089" i="1"/>
  <c r="R3089" i="1"/>
  <c r="T3088" i="1"/>
  <c r="L3090" i="1"/>
  <c r="M3090" i="1" s="1"/>
  <c r="N3090" i="1" s="1"/>
  <c r="O3090" i="1" s="1"/>
  <c r="Q3088" i="1"/>
  <c r="S3088" i="1" s="1"/>
  <c r="W3088" i="1"/>
  <c r="Z3088" i="1"/>
  <c r="U3087" i="1"/>
  <c r="V3087" i="1" s="1"/>
  <c r="Q3089" i="1" l="1"/>
  <c r="S3089" i="1" s="1"/>
  <c r="W3089" i="1"/>
  <c r="U3088" i="1"/>
  <c r="V3088" i="1" s="1"/>
  <c r="R3090" i="1"/>
  <c r="T3089" i="1"/>
  <c r="Y3090" i="1"/>
  <c r="P3090" i="1"/>
  <c r="L3091" i="1"/>
  <c r="M3091" i="1" s="1"/>
  <c r="N3091" i="1" s="1"/>
  <c r="O3091" i="1" s="1"/>
  <c r="X3090" i="1"/>
  <c r="Z3089" i="1" l="1"/>
  <c r="AA3089" i="1" s="1"/>
  <c r="AB3089" i="1" s="1"/>
  <c r="X3091" i="1"/>
  <c r="W3090" i="1"/>
  <c r="Q3090" i="1"/>
  <c r="Z3090" i="1" s="1"/>
  <c r="AA3090" i="1" s="1"/>
  <c r="AB3090" i="1" s="1"/>
  <c r="U3089" i="1"/>
  <c r="V3089" i="1" s="1"/>
  <c r="S3090" i="1"/>
  <c r="R3091" i="1"/>
  <c r="T3090" i="1"/>
  <c r="L3092" i="1"/>
  <c r="M3092" i="1" s="1"/>
  <c r="N3092" i="1" s="1"/>
  <c r="O3092" i="1" s="1"/>
  <c r="P3091" i="1"/>
  <c r="Y3091" i="1"/>
  <c r="U3090" i="1" l="1"/>
  <c r="V3090" i="1" s="1"/>
  <c r="W3091" i="1"/>
  <c r="Z3091" i="1"/>
  <c r="Q3091" i="1"/>
  <c r="S3091" i="1" s="1"/>
  <c r="T3091" i="1"/>
  <c r="R3092" i="1"/>
  <c r="Y3092" i="1"/>
  <c r="P3092" i="1"/>
  <c r="AB3091" i="1"/>
  <c r="AA3091" i="1"/>
  <c r="L3093" i="1"/>
  <c r="M3093" i="1" s="1"/>
  <c r="N3093" i="1" s="1"/>
  <c r="O3093" i="1" s="1"/>
  <c r="X3092" i="1"/>
  <c r="L3094" i="1" l="1"/>
  <c r="M3094" i="1" s="1"/>
  <c r="N3094" i="1" s="1"/>
  <c r="O3094" i="1" s="1"/>
  <c r="Q3092" i="1"/>
  <c r="W3092" i="1"/>
  <c r="Z3092" i="1"/>
  <c r="U3091" i="1"/>
  <c r="V3091" i="1" s="1"/>
  <c r="AB3092" i="1"/>
  <c r="AA3092" i="1"/>
  <c r="R3093" i="1"/>
  <c r="T3092" i="1"/>
  <c r="S3092" i="1"/>
  <c r="Y3093" i="1"/>
  <c r="P3093" i="1"/>
  <c r="X3093" i="1"/>
  <c r="X3094" i="1" l="1"/>
  <c r="U3092" i="1"/>
  <c r="V3092" i="1" s="1"/>
  <c r="AB3093" i="1"/>
  <c r="AA3093" i="1"/>
  <c r="Y3094" i="1"/>
  <c r="P3094" i="1"/>
  <c r="Z3093" i="1"/>
  <c r="Q3093" i="1"/>
  <c r="S3093" i="1" s="1"/>
  <c r="W3093" i="1"/>
  <c r="R3094" i="1"/>
  <c r="T3093" i="1"/>
  <c r="L3095" i="1"/>
  <c r="M3095" i="1" s="1"/>
  <c r="N3095" i="1" s="1"/>
  <c r="O3095" i="1" s="1"/>
  <c r="U3093" i="1" l="1"/>
  <c r="V3093" i="1" s="1"/>
  <c r="P3095" i="1"/>
  <c r="Y3095" i="1"/>
  <c r="AA3094" i="1"/>
  <c r="AB3094" i="1"/>
  <c r="X3095" i="1"/>
  <c r="L3096" i="1"/>
  <c r="M3096" i="1" s="1"/>
  <c r="N3096" i="1" s="1"/>
  <c r="O3096" i="1" s="1"/>
  <c r="R3095" i="1"/>
  <c r="T3094" i="1"/>
  <c r="W3094" i="1"/>
  <c r="Z3094" i="1"/>
  <c r="Q3094" i="1"/>
  <c r="S3094" i="1" s="1"/>
  <c r="Y3096" i="1" l="1"/>
  <c r="P3096" i="1"/>
  <c r="L3097" i="1"/>
  <c r="M3097" i="1" s="1"/>
  <c r="N3097" i="1" s="1"/>
  <c r="O3097" i="1" s="1"/>
  <c r="X3097" i="1" s="1"/>
  <c r="AB3095" i="1"/>
  <c r="AA3095" i="1"/>
  <c r="T3095" i="1"/>
  <c r="R3096" i="1"/>
  <c r="X3096" i="1"/>
  <c r="U3094" i="1"/>
  <c r="V3094" i="1" s="1"/>
  <c r="W3095" i="1"/>
  <c r="Z3095" i="1"/>
  <c r="Q3095" i="1"/>
  <c r="S3095" i="1" s="1"/>
  <c r="R3097" i="1" l="1"/>
  <c r="T3096" i="1"/>
  <c r="Q3096" i="1"/>
  <c r="S3096" i="1" s="1"/>
  <c r="W3096" i="1"/>
  <c r="Z3096" i="1"/>
  <c r="U3095" i="1"/>
  <c r="V3095" i="1" s="1"/>
  <c r="L3098" i="1"/>
  <c r="M3098" i="1" s="1"/>
  <c r="N3098" i="1" s="1"/>
  <c r="O3098" i="1" s="1"/>
  <c r="X3098" i="1" s="1"/>
  <c r="Y3097" i="1"/>
  <c r="P3097" i="1"/>
  <c r="AB3096" i="1"/>
  <c r="AA3096" i="1"/>
  <c r="U3096" i="1" l="1"/>
  <c r="V3096" i="1" s="1"/>
  <c r="L3099" i="1"/>
  <c r="M3099" i="1" s="1"/>
  <c r="N3099" i="1" s="1"/>
  <c r="O3099" i="1" s="1"/>
  <c r="Z3097" i="1"/>
  <c r="Q3097" i="1"/>
  <c r="W3097" i="1"/>
  <c r="AB3097" i="1"/>
  <c r="AA3097" i="1"/>
  <c r="Y3098" i="1"/>
  <c r="P3098" i="1"/>
  <c r="X3099" i="1" s="1"/>
  <c r="R3098" i="1"/>
  <c r="T3097" i="1"/>
  <c r="S3097" i="1"/>
  <c r="U3097" i="1" l="1"/>
  <c r="V3097" i="1" s="1"/>
  <c r="R3099" i="1"/>
  <c r="T3098" i="1"/>
  <c r="W3098" i="1"/>
  <c r="Z3098" i="1"/>
  <c r="Q3098" i="1"/>
  <c r="S3098" i="1" s="1"/>
  <c r="L3100" i="1"/>
  <c r="M3100" i="1" s="1"/>
  <c r="N3100" i="1" s="1"/>
  <c r="O3100" i="1" s="1"/>
  <c r="X3100" i="1" s="1"/>
  <c r="AA3098" i="1"/>
  <c r="AB3098" i="1"/>
  <c r="P3099" i="1"/>
  <c r="Y3099" i="1"/>
  <c r="AB3099" i="1" l="1"/>
  <c r="AA3099" i="1"/>
  <c r="W3099" i="1"/>
  <c r="Z3099" i="1"/>
  <c r="Q3099" i="1"/>
  <c r="S3099" i="1" s="1"/>
  <c r="L3101" i="1"/>
  <c r="M3101" i="1" s="1"/>
  <c r="N3101" i="1" s="1"/>
  <c r="O3101" i="1" s="1"/>
  <c r="U3098" i="1"/>
  <c r="V3098" i="1" s="1"/>
  <c r="T3099" i="1"/>
  <c r="R3100" i="1"/>
  <c r="Y3100" i="1"/>
  <c r="P3100" i="1"/>
  <c r="X3101" i="1" l="1"/>
  <c r="AB3100" i="1"/>
  <c r="AA3100" i="1"/>
  <c r="R3101" i="1"/>
  <c r="T3100" i="1"/>
  <c r="Y3101" i="1"/>
  <c r="P3101" i="1"/>
  <c r="L3102" i="1"/>
  <c r="M3102" i="1" s="1"/>
  <c r="N3102" i="1" s="1"/>
  <c r="O3102" i="1" s="1"/>
  <c r="X3102" i="1" s="1"/>
  <c r="Q3100" i="1"/>
  <c r="S3100" i="1" s="1"/>
  <c r="W3100" i="1"/>
  <c r="Z3100" i="1"/>
  <c r="U3099" i="1"/>
  <c r="V3099" i="1" s="1"/>
  <c r="U3100" i="1" l="1"/>
  <c r="V3100" i="1" s="1"/>
  <c r="Z3101" i="1"/>
  <c r="Q3101" i="1"/>
  <c r="W3101" i="1"/>
  <c r="R3102" i="1"/>
  <c r="T3101" i="1"/>
  <c r="S3101" i="1"/>
  <c r="AB3101" i="1"/>
  <c r="AA3101" i="1"/>
  <c r="Y3102" i="1"/>
  <c r="P3102" i="1"/>
  <c r="L3103" i="1"/>
  <c r="M3103" i="1" s="1"/>
  <c r="N3103" i="1" s="1"/>
  <c r="O3103" i="1" s="1"/>
  <c r="X3103" i="1" s="1"/>
  <c r="U3101" i="1" l="1"/>
  <c r="V3101" i="1" s="1"/>
  <c r="W3102" i="1"/>
  <c r="Z3102" i="1"/>
  <c r="Q3102" i="1"/>
  <c r="S3102" i="1" s="1"/>
  <c r="AA3102" i="1"/>
  <c r="AB3102" i="1"/>
  <c r="L3104" i="1"/>
  <c r="M3104" i="1" s="1"/>
  <c r="N3104" i="1" s="1"/>
  <c r="O3104" i="1" s="1"/>
  <c r="P3103" i="1"/>
  <c r="Y3103" i="1"/>
  <c r="R3103" i="1"/>
  <c r="T3102" i="1"/>
  <c r="T3103" i="1" l="1"/>
  <c r="R3104" i="1"/>
  <c r="W3103" i="1"/>
  <c r="Z3103" i="1"/>
  <c r="Q3103" i="1"/>
  <c r="S3103" i="1" s="1"/>
  <c r="Y3104" i="1"/>
  <c r="P3104" i="1"/>
  <c r="AB3103" i="1"/>
  <c r="AA3103" i="1"/>
  <c r="L3105" i="1"/>
  <c r="M3105" i="1" s="1"/>
  <c r="N3105" i="1" s="1"/>
  <c r="O3105" i="1" s="1"/>
  <c r="U3102" i="1"/>
  <c r="V3102" i="1" s="1"/>
  <c r="X3104" i="1"/>
  <c r="L3106" i="1" l="1"/>
  <c r="M3106" i="1" s="1"/>
  <c r="N3106" i="1" s="1"/>
  <c r="O3106" i="1" s="1"/>
  <c r="Q3104" i="1"/>
  <c r="Z3104" i="1" s="1"/>
  <c r="AA3104" i="1" s="1"/>
  <c r="AB3104" i="1" s="1"/>
  <c r="W3104" i="1"/>
  <c r="R3105" i="1"/>
  <c r="T3104" i="1"/>
  <c r="S3104" i="1"/>
  <c r="Y3105" i="1"/>
  <c r="P3105" i="1"/>
  <c r="X3105" i="1"/>
  <c r="U3103" i="1"/>
  <c r="V3103" i="1" s="1"/>
  <c r="Z3105" i="1" l="1"/>
  <c r="Q3105" i="1"/>
  <c r="S3105" i="1" s="1"/>
  <c r="W3105" i="1"/>
  <c r="T3105" i="1"/>
  <c r="AB3105" i="1"/>
  <c r="AA3105" i="1"/>
  <c r="R3106" i="1"/>
  <c r="Y3106" i="1"/>
  <c r="P3106" i="1"/>
  <c r="X3106" i="1"/>
  <c r="U3104" i="1"/>
  <c r="V3104" i="1" s="1"/>
  <c r="L3107" i="1"/>
  <c r="M3107" i="1" s="1"/>
  <c r="N3107" i="1" s="1"/>
  <c r="O3107" i="1" s="1"/>
  <c r="P3107" i="1" l="1"/>
  <c r="Y3107" i="1"/>
  <c r="X3107" i="1"/>
  <c r="U3105" i="1"/>
  <c r="V3105" i="1" s="1"/>
  <c r="L3108" i="1"/>
  <c r="M3108" i="1" s="1"/>
  <c r="N3108" i="1" s="1"/>
  <c r="O3108" i="1" s="1"/>
  <c r="W3106" i="1"/>
  <c r="Q3106" i="1"/>
  <c r="Z3106" i="1" s="1"/>
  <c r="AA3106" i="1" s="1"/>
  <c r="AB3106" i="1" s="1"/>
  <c r="R3107" i="1"/>
  <c r="T3106" i="1"/>
  <c r="Y3108" i="1" l="1"/>
  <c r="P3108" i="1"/>
  <c r="AB3107" i="1"/>
  <c r="AA3107" i="1"/>
  <c r="T3107" i="1"/>
  <c r="R3108" i="1"/>
  <c r="L3109" i="1"/>
  <c r="M3109" i="1" s="1"/>
  <c r="N3109" i="1" s="1"/>
  <c r="O3109" i="1" s="1"/>
  <c r="X3109" i="1" s="1"/>
  <c r="X3108" i="1"/>
  <c r="S3106" i="1"/>
  <c r="U3106" i="1" s="1"/>
  <c r="V3106" i="1" s="1"/>
  <c r="W3107" i="1"/>
  <c r="Z3107" i="1"/>
  <c r="Q3107" i="1"/>
  <c r="S3107" i="1" s="1"/>
  <c r="R3109" i="1" l="1"/>
  <c r="T3108" i="1"/>
  <c r="Y3109" i="1"/>
  <c r="P3109" i="1"/>
  <c r="U3107" i="1"/>
  <c r="V3107" i="1" s="1"/>
  <c r="Q3108" i="1"/>
  <c r="S3108" i="1" s="1"/>
  <c r="W3108" i="1"/>
  <c r="Z3108" i="1"/>
  <c r="L3110" i="1"/>
  <c r="M3110" i="1" s="1"/>
  <c r="N3110" i="1" s="1"/>
  <c r="O3110" i="1" s="1"/>
  <c r="AB3108" i="1"/>
  <c r="AA3108" i="1"/>
  <c r="Y3110" i="1" l="1"/>
  <c r="P3110" i="1"/>
  <c r="L3111" i="1"/>
  <c r="M3111" i="1" s="1"/>
  <c r="N3111" i="1" s="1"/>
  <c r="O3111" i="1" s="1"/>
  <c r="X3110" i="1"/>
  <c r="U3108" i="1"/>
  <c r="V3108" i="1" s="1"/>
  <c r="Q3109" i="1"/>
  <c r="S3109" i="1" s="1"/>
  <c r="W3109" i="1"/>
  <c r="R3110" i="1"/>
  <c r="T3109" i="1"/>
  <c r="Z3109" i="1" l="1"/>
  <c r="AA3109" i="1" s="1"/>
  <c r="AB3109" i="1" s="1"/>
  <c r="U3109" i="1"/>
  <c r="V3109" i="1" s="1"/>
  <c r="L3112" i="1"/>
  <c r="M3112" i="1" s="1"/>
  <c r="N3112" i="1" s="1"/>
  <c r="O3112" i="1" s="1"/>
  <c r="W3110" i="1"/>
  <c r="Z3110" i="1"/>
  <c r="Q3110" i="1"/>
  <c r="P3111" i="1"/>
  <c r="Y3111" i="1"/>
  <c r="AA3110" i="1"/>
  <c r="AB3110" i="1" s="1"/>
  <c r="S3110" i="1"/>
  <c r="R3111" i="1"/>
  <c r="T3110" i="1"/>
  <c r="X3111" i="1"/>
  <c r="X3112" i="1" l="1"/>
  <c r="T3111" i="1"/>
  <c r="R3112" i="1"/>
  <c r="AB3111" i="1"/>
  <c r="AA3111" i="1"/>
  <c r="W3111" i="1"/>
  <c r="Z3111" i="1"/>
  <c r="Q3111" i="1"/>
  <c r="S3111" i="1" s="1"/>
  <c r="Y3112" i="1"/>
  <c r="P3112" i="1"/>
  <c r="U3110" i="1"/>
  <c r="V3110" i="1" s="1"/>
  <c r="L3113" i="1"/>
  <c r="M3113" i="1" s="1"/>
  <c r="N3113" i="1" s="1"/>
  <c r="O3113" i="1" s="1"/>
  <c r="X3113" i="1" s="1"/>
  <c r="R3113" i="1" l="1"/>
  <c r="T3112" i="1"/>
  <c r="Y3113" i="1"/>
  <c r="P3113" i="1"/>
  <c r="Q3112" i="1"/>
  <c r="S3112" i="1" s="1"/>
  <c r="W3112" i="1"/>
  <c r="Z3112" i="1"/>
  <c r="L3114" i="1"/>
  <c r="M3114" i="1" s="1"/>
  <c r="N3114" i="1" s="1"/>
  <c r="O3114" i="1" s="1"/>
  <c r="AB3112" i="1"/>
  <c r="AA3112" i="1"/>
  <c r="U3111" i="1"/>
  <c r="V3111" i="1" s="1"/>
  <c r="X3114" i="1" l="1"/>
  <c r="AB3113" i="1"/>
  <c r="AA3113" i="1"/>
  <c r="L3115" i="1"/>
  <c r="M3115" i="1" s="1"/>
  <c r="N3115" i="1" s="1"/>
  <c r="O3115" i="1" s="1"/>
  <c r="Y3114" i="1"/>
  <c r="P3114" i="1"/>
  <c r="U3112" i="1"/>
  <c r="V3112" i="1" s="1"/>
  <c r="Z3113" i="1"/>
  <c r="Q3113" i="1"/>
  <c r="W3113" i="1"/>
  <c r="R3114" i="1"/>
  <c r="T3113" i="1"/>
  <c r="S3113" i="1"/>
  <c r="R3115" i="1" l="1"/>
  <c r="T3114" i="1"/>
  <c r="L3116" i="1"/>
  <c r="M3116" i="1" s="1"/>
  <c r="N3116" i="1" s="1"/>
  <c r="O3116" i="1" s="1"/>
  <c r="W3114" i="1"/>
  <c r="Z3114" i="1"/>
  <c r="AA3114" i="1" s="1"/>
  <c r="AB3114" i="1" s="1"/>
  <c r="Q3114" i="1"/>
  <c r="S3114" i="1" s="1"/>
  <c r="P3115" i="1"/>
  <c r="Y3115" i="1"/>
  <c r="U3113" i="1"/>
  <c r="V3113" i="1" s="1"/>
  <c r="X3115" i="1"/>
  <c r="X3116" i="1" l="1"/>
  <c r="L3117" i="1"/>
  <c r="M3117" i="1" s="1"/>
  <c r="N3117" i="1" s="1"/>
  <c r="O3117" i="1" s="1"/>
  <c r="U3114" i="1"/>
  <c r="V3114" i="1" s="1"/>
  <c r="T3115" i="1"/>
  <c r="R3116" i="1"/>
  <c r="W3115" i="1"/>
  <c r="Q3115" i="1"/>
  <c r="S3115" i="1" s="1"/>
  <c r="Y3116" i="1"/>
  <c r="P3116" i="1"/>
  <c r="X3117" i="1" l="1"/>
  <c r="Z3115" i="1"/>
  <c r="AA3115" i="1" s="1"/>
  <c r="AB3115" i="1" s="1"/>
  <c r="R3117" i="1"/>
  <c r="T3116" i="1"/>
  <c r="AB3116" i="1"/>
  <c r="AA3116" i="1"/>
  <c r="U3115" i="1"/>
  <c r="V3115" i="1" s="1"/>
  <c r="Y3117" i="1"/>
  <c r="P3117" i="1"/>
  <c r="Q3116" i="1"/>
  <c r="S3116" i="1" s="1"/>
  <c r="W3116" i="1"/>
  <c r="Z3116" i="1"/>
  <c r="L3118" i="1"/>
  <c r="M3118" i="1" s="1"/>
  <c r="N3118" i="1" s="1"/>
  <c r="O3118" i="1" s="1"/>
  <c r="Z3117" i="1" l="1"/>
  <c r="Q3117" i="1"/>
  <c r="W3117" i="1"/>
  <c r="AB3117" i="1"/>
  <c r="AA3117" i="1"/>
  <c r="Y3118" i="1"/>
  <c r="P3118" i="1"/>
  <c r="U3116" i="1"/>
  <c r="V3116" i="1" s="1"/>
  <c r="L3119" i="1"/>
  <c r="M3119" i="1" s="1"/>
  <c r="N3119" i="1" s="1"/>
  <c r="O3119" i="1" s="1"/>
  <c r="X3118" i="1"/>
  <c r="R3118" i="1"/>
  <c r="T3117" i="1"/>
  <c r="S3117" i="1"/>
  <c r="U3117" i="1" l="1"/>
  <c r="V3117" i="1" s="1"/>
  <c r="W3118" i="1"/>
  <c r="Z3118" i="1"/>
  <c r="Q3118" i="1"/>
  <c r="L3120" i="1"/>
  <c r="M3120" i="1" s="1"/>
  <c r="N3120" i="1" s="1"/>
  <c r="O3120" i="1" s="1"/>
  <c r="AA3118" i="1"/>
  <c r="AB3118" i="1"/>
  <c r="P3119" i="1"/>
  <c r="Y3119" i="1"/>
  <c r="X3119" i="1"/>
  <c r="S3118" i="1"/>
  <c r="R3119" i="1"/>
  <c r="T3118" i="1"/>
  <c r="U3118" i="1" s="1"/>
  <c r="V3118" i="1" s="1"/>
  <c r="AB3119" i="1" l="1"/>
  <c r="AA3119" i="1"/>
  <c r="W3119" i="1"/>
  <c r="Z3119" i="1"/>
  <c r="Q3119" i="1"/>
  <c r="L3121" i="1"/>
  <c r="M3121" i="1" s="1"/>
  <c r="N3121" i="1" s="1"/>
  <c r="O3121" i="1" s="1"/>
  <c r="T3119" i="1"/>
  <c r="S3119" i="1"/>
  <c r="R3120" i="1"/>
  <c r="X3120" i="1"/>
  <c r="Y3120" i="1"/>
  <c r="P3120" i="1"/>
  <c r="U3119" i="1" l="1"/>
  <c r="V3119" i="1" s="1"/>
  <c r="AB3120" i="1"/>
  <c r="AA3120" i="1"/>
  <c r="Y3121" i="1"/>
  <c r="P3121" i="1"/>
  <c r="R3121" i="1"/>
  <c r="T3120" i="1"/>
  <c r="X3121" i="1"/>
  <c r="L3122" i="1"/>
  <c r="M3122" i="1" s="1"/>
  <c r="N3122" i="1" s="1"/>
  <c r="O3122" i="1" s="1"/>
  <c r="Q3120" i="1"/>
  <c r="S3120" i="1" s="1"/>
  <c r="W3120" i="1"/>
  <c r="Z3120" i="1"/>
  <c r="Y3122" i="1" l="1"/>
  <c r="P3122" i="1"/>
  <c r="L3123" i="1"/>
  <c r="M3123" i="1" s="1"/>
  <c r="N3123" i="1" s="1"/>
  <c r="O3123" i="1" s="1"/>
  <c r="Z3121" i="1"/>
  <c r="Q3121" i="1"/>
  <c r="S3121" i="1" s="1"/>
  <c r="W3121" i="1"/>
  <c r="U3120" i="1"/>
  <c r="V3120" i="1" s="1"/>
  <c r="AB3121" i="1"/>
  <c r="AA3121" i="1"/>
  <c r="R3122" i="1"/>
  <c r="T3121" i="1"/>
  <c r="X3122" i="1"/>
  <c r="R3123" i="1" l="1"/>
  <c r="T3122" i="1"/>
  <c r="P3123" i="1"/>
  <c r="Y3123" i="1"/>
  <c r="W3122" i="1"/>
  <c r="Z3122" i="1"/>
  <c r="Q3122" i="1"/>
  <c r="S3122" i="1" s="1"/>
  <c r="AA3122" i="1"/>
  <c r="AB3122" i="1"/>
  <c r="U3121" i="1"/>
  <c r="V3121" i="1" s="1"/>
  <c r="L3124" i="1"/>
  <c r="M3124" i="1" s="1"/>
  <c r="N3124" i="1" s="1"/>
  <c r="O3124" i="1" s="1"/>
  <c r="X3123" i="1"/>
  <c r="Y3124" i="1" l="1"/>
  <c r="P3124" i="1"/>
  <c r="W3123" i="1"/>
  <c r="Z3123" i="1"/>
  <c r="Q3123" i="1"/>
  <c r="U3122" i="1"/>
  <c r="V3122" i="1" s="1"/>
  <c r="T3123" i="1"/>
  <c r="S3123" i="1"/>
  <c r="R3124" i="1"/>
  <c r="AA3123" i="1"/>
  <c r="AB3123" i="1" s="1"/>
  <c r="L3125" i="1"/>
  <c r="M3125" i="1" s="1"/>
  <c r="N3125" i="1" s="1"/>
  <c r="O3125" i="1" s="1"/>
  <c r="X3124" i="1"/>
  <c r="Y3125" i="1" l="1"/>
  <c r="P3125" i="1"/>
  <c r="U3123" i="1"/>
  <c r="V3123" i="1" s="1"/>
  <c r="L3126" i="1"/>
  <c r="M3126" i="1" s="1"/>
  <c r="N3126" i="1" s="1"/>
  <c r="O3126" i="1" s="1"/>
  <c r="X3125" i="1"/>
  <c r="R3125" i="1"/>
  <c r="T3124" i="1"/>
  <c r="Q3124" i="1"/>
  <c r="S3124" i="1" s="1"/>
  <c r="W3124" i="1"/>
  <c r="Z3124" i="1"/>
  <c r="AB3124" i="1"/>
  <c r="AA3124" i="1"/>
  <c r="X3126" i="1" l="1"/>
  <c r="T3125" i="1"/>
  <c r="R3126" i="1"/>
  <c r="Y3126" i="1"/>
  <c r="P3126" i="1"/>
  <c r="Z3125" i="1"/>
  <c r="Q3125" i="1"/>
  <c r="S3125" i="1" s="1"/>
  <c r="W3125" i="1"/>
  <c r="U3124" i="1"/>
  <c r="V3124" i="1" s="1"/>
  <c r="L3127" i="1"/>
  <c r="M3127" i="1" s="1"/>
  <c r="N3127" i="1" s="1"/>
  <c r="O3127" i="1" s="1"/>
  <c r="AB3125" i="1"/>
  <c r="AA3125" i="1"/>
  <c r="L3128" i="1" l="1"/>
  <c r="M3128" i="1" s="1"/>
  <c r="N3128" i="1" s="1"/>
  <c r="O3128" i="1" s="1"/>
  <c r="R3127" i="1"/>
  <c r="T3126" i="1"/>
  <c r="P3127" i="1"/>
  <c r="Y3127" i="1"/>
  <c r="X3127" i="1"/>
  <c r="X3128" i="1" s="1"/>
  <c r="W3126" i="1"/>
  <c r="Z3126" i="1"/>
  <c r="Q3126" i="1"/>
  <c r="S3126" i="1" s="1"/>
  <c r="AA3126" i="1"/>
  <c r="AB3126" i="1"/>
  <c r="U3125" i="1"/>
  <c r="V3125" i="1" s="1"/>
  <c r="AB3127" i="1" l="1"/>
  <c r="AA3127" i="1"/>
  <c r="T3127" i="1"/>
  <c r="R3128" i="1"/>
  <c r="W3127" i="1"/>
  <c r="Z3127" i="1"/>
  <c r="Q3127" i="1"/>
  <c r="S3127" i="1" s="1"/>
  <c r="Y3128" i="1"/>
  <c r="P3128" i="1"/>
  <c r="U3126" i="1"/>
  <c r="V3126" i="1" s="1"/>
  <c r="L3129" i="1"/>
  <c r="M3129" i="1" s="1"/>
  <c r="N3129" i="1" s="1"/>
  <c r="O3129" i="1" s="1"/>
  <c r="X3129" i="1" s="1"/>
  <c r="Q3128" i="1" l="1"/>
  <c r="W3128" i="1"/>
  <c r="Z3128" i="1"/>
  <c r="U3127" i="1"/>
  <c r="V3127" i="1" s="1"/>
  <c r="Y3129" i="1"/>
  <c r="P3129" i="1"/>
  <c r="L3130" i="1"/>
  <c r="M3130" i="1" s="1"/>
  <c r="N3130" i="1" s="1"/>
  <c r="O3130" i="1" s="1"/>
  <c r="X3130" i="1" s="1"/>
  <c r="AB3128" i="1"/>
  <c r="AA3128" i="1"/>
  <c r="R3129" i="1"/>
  <c r="T3128" i="1"/>
  <c r="S3128" i="1"/>
  <c r="R3130" i="1" l="1"/>
  <c r="T3129" i="1"/>
  <c r="L3131" i="1"/>
  <c r="M3131" i="1" s="1"/>
  <c r="N3131" i="1" s="1"/>
  <c r="O3131" i="1" s="1"/>
  <c r="Z3129" i="1"/>
  <c r="Q3129" i="1"/>
  <c r="S3129" i="1" s="1"/>
  <c r="W3129" i="1"/>
  <c r="U3128" i="1"/>
  <c r="V3128" i="1" s="1"/>
  <c r="Y3130" i="1"/>
  <c r="P3130" i="1"/>
  <c r="AB3129" i="1"/>
  <c r="AA3129" i="1"/>
  <c r="W3130" i="1" l="1"/>
  <c r="Z3130" i="1"/>
  <c r="Q3130" i="1"/>
  <c r="P3131" i="1"/>
  <c r="Y3131" i="1"/>
  <c r="AA3130" i="1"/>
  <c r="AB3130" i="1"/>
  <c r="X3131" i="1"/>
  <c r="U3129" i="1"/>
  <c r="V3129" i="1" s="1"/>
  <c r="L3132" i="1"/>
  <c r="M3132" i="1" s="1"/>
  <c r="N3132" i="1" s="1"/>
  <c r="O3132" i="1" s="1"/>
  <c r="S3130" i="1"/>
  <c r="R3131" i="1"/>
  <c r="T3130" i="1"/>
  <c r="U3130" i="1" l="1"/>
  <c r="V3130" i="1" s="1"/>
  <c r="Y3132" i="1"/>
  <c r="P3132" i="1"/>
  <c r="W3131" i="1"/>
  <c r="Z3131" i="1"/>
  <c r="Q3131" i="1"/>
  <c r="L3133" i="1"/>
  <c r="M3133" i="1" s="1"/>
  <c r="N3133" i="1" s="1"/>
  <c r="O3133" i="1" s="1"/>
  <c r="T3131" i="1"/>
  <c r="S3131" i="1"/>
  <c r="R3132" i="1"/>
  <c r="AB3131" i="1"/>
  <c r="AA3131" i="1"/>
  <c r="X3132" i="1"/>
  <c r="Y3133" i="1" l="1"/>
  <c r="P3133" i="1"/>
  <c r="R3133" i="1"/>
  <c r="T3132" i="1"/>
  <c r="L3134" i="1"/>
  <c r="M3134" i="1" s="1"/>
  <c r="N3134" i="1" s="1"/>
  <c r="O3134" i="1" s="1"/>
  <c r="X3133" i="1"/>
  <c r="Q3132" i="1"/>
  <c r="S3132" i="1" s="1"/>
  <c r="W3132" i="1"/>
  <c r="Z3132" i="1"/>
  <c r="U3131" i="1"/>
  <c r="V3131" i="1" s="1"/>
  <c r="AB3132" i="1"/>
  <c r="AA3132" i="1"/>
  <c r="Y3134" i="1" l="1"/>
  <c r="P3134" i="1"/>
  <c r="R3134" i="1"/>
  <c r="T3133" i="1"/>
  <c r="L3135" i="1"/>
  <c r="M3135" i="1" s="1"/>
  <c r="N3135" i="1" s="1"/>
  <c r="O3135" i="1" s="1"/>
  <c r="X3134" i="1"/>
  <c r="Z3133" i="1"/>
  <c r="Q3133" i="1"/>
  <c r="S3133" i="1" s="1"/>
  <c r="W3133" i="1"/>
  <c r="U3132" i="1"/>
  <c r="V3132" i="1" s="1"/>
  <c r="AB3133" i="1"/>
  <c r="AA3133" i="1"/>
  <c r="L3136" i="1" l="1"/>
  <c r="M3136" i="1" s="1"/>
  <c r="N3136" i="1" s="1"/>
  <c r="O3136" i="1" s="1"/>
  <c r="R3135" i="1"/>
  <c r="T3134" i="1"/>
  <c r="P3135" i="1"/>
  <c r="Y3135" i="1"/>
  <c r="W3134" i="1"/>
  <c r="Z3134" i="1"/>
  <c r="Q3134" i="1"/>
  <c r="S3134" i="1" s="1"/>
  <c r="AA3134" i="1"/>
  <c r="AB3134" i="1"/>
  <c r="U3133" i="1"/>
  <c r="V3133" i="1" s="1"/>
  <c r="X3135" i="1"/>
  <c r="X3136" i="1" l="1"/>
  <c r="AB3135" i="1"/>
  <c r="AA3135" i="1"/>
  <c r="T3135" i="1"/>
  <c r="R3136" i="1"/>
  <c r="W3135" i="1"/>
  <c r="Z3135" i="1"/>
  <c r="Q3135" i="1"/>
  <c r="S3135" i="1" s="1"/>
  <c r="Y3136" i="1"/>
  <c r="P3136" i="1"/>
  <c r="U3134" i="1"/>
  <c r="V3134" i="1" s="1"/>
  <c r="L3137" i="1"/>
  <c r="M3137" i="1" s="1"/>
  <c r="N3137" i="1" s="1"/>
  <c r="O3137" i="1" s="1"/>
  <c r="Y3137" i="1" l="1"/>
  <c r="P3137" i="1"/>
  <c r="R3137" i="1"/>
  <c r="T3136" i="1"/>
  <c r="L3138" i="1"/>
  <c r="M3138" i="1" s="1"/>
  <c r="N3138" i="1" s="1"/>
  <c r="O3138" i="1" s="1"/>
  <c r="X3137" i="1"/>
  <c r="U3135" i="1"/>
  <c r="V3135" i="1" s="1"/>
  <c r="Q3136" i="1"/>
  <c r="S3136" i="1" s="1"/>
  <c r="W3136" i="1"/>
  <c r="Z3136" i="1"/>
  <c r="AB3136" i="1"/>
  <c r="AA3136" i="1"/>
  <c r="Y3138" i="1" l="1"/>
  <c r="P3138" i="1"/>
  <c r="R3138" i="1"/>
  <c r="T3137" i="1"/>
  <c r="L3139" i="1"/>
  <c r="M3139" i="1" s="1"/>
  <c r="N3139" i="1" s="1"/>
  <c r="O3139" i="1" s="1"/>
  <c r="X3138" i="1"/>
  <c r="Z3137" i="1"/>
  <c r="Q3137" i="1"/>
  <c r="S3137" i="1" s="1"/>
  <c r="W3137" i="1"/>
  <c r="U3136" i="1"/>
  <c r="V3136" i="1" s="1"/>
  <c r="AB3137" i="1"/>
  <c r="AA3137" i="1"/>
  <c r="L3140" i="1" l="1"/>
  <c r="M3140" i="1" s="1"/>
  <c r="N3140" i="1" s="1"/>
  <c r="O3140" i="1" s="1"/>
  <c r="R3139" i="1"/>
  <c r="T3138" i="1"/>
  <c r="P3139" i="1"/>
  <c r="Y3139" i="1"/>
  <c r="W3138" i="1"/>
  <c r="Z3138" i="1"/>
  <c r="Q3138" i="1"/>
  <c r="S3138" i="1" s="1"/>
  <c r="AA3138" i="1"/>
  <c r="AB3138" i="1"/>
  <c r="U3137" i="1"/>
  <c r="V3137" i="1" s="1"/>
  <c r="X3139" i="1"/>
  <c r="X3140" i="1" l="1"/>
  <c r="AB3139" i="1"/>
  <c r="AA3139" i="1"/>
  <c r="T3139" i="1"/>
  <c r="R3140" i="1"/>
  <c r="W3139" i="1"/>
  <c r="Z3139" i="1"/>
  <c r="Q3139" i="1"/>
  <c r="S3139" i="1" s="1"/>
  <c r="Y3140" i="1"/>
  <c r="P3140" i="1"/>
  <c r="U3138" i="1"/>
  <c r="V3138" i="1" s="1"/>
  <c r="L3141" i="1"/>
  <c r="M3141" i="1" s="1"/>
  <c r="N3141" i="1" s="1"/>
  <c r="O3141" i="1" s="1"/>
  <c r="X3141" i="1" s="1"/>
  <c r="Q3140" i="1" l="1"/>
  <c r="W3140" i="1"/>
  <c r="Z3140" i="1"/>
  <c r="U3139" i="1"/>
  <c r="V3139" i="1" s="1"/>
  <c r="Y3141" i="1"/>
  <c r="P3141" i="1"/>
  <c r="L3142" i="1"/>
  <c r="M3142" i="1" s="1"/>
  <c r="N3142" i="1" s="1"/>
  <c r="O3142" i="1" s="1"/>
  <c r="X3142" i="1" s="1"/>
  <c r="AB3140" i="1"/>
  <c r="AA3140" i="1"/>
  <c r="R3141" i="1"/>
  <c r="T3140" i="1"/>
  <c r="S3140" i="1"/>
  <c r="U3140" i="1" l="1"/>
  <c r="V3140" i="1" s="1"/>
  <c r="R3142" i="1"/>
  <c r="T3141" i="1"/>
  <c r="L3143" i="1"/>
  <c r="M3143" i="1" s="1"/>
  <c r="N3143" i="1" s="1"/>
  <c r="O3143" i="1" s="1"/>
  <c r="X3143" i="1" s="1"/>
  <c r="Z3141" i="1"/>
  <c r="Q3141" i="1"/>
  <c r="S3141" i="1" s="1"/>
  <c r="W3141" i="1"/>
  <c r="Y3142" i="1"/>
  <c r="P3142" i="1"/>
  <c r="AB3141" i="1"/>
  <c r="AA3141" i="1"/>
  <c r="P3143" i="1" l="1"/>
  <c r="Y3143" i="1"/>
  <c r="W3142" i="1"/>
  <c r="Z3142" i="1"/>
  <c r="Q3142" i="1"/>
  <c r="AA3142" i="1"/>
  <c r="AB3142" i="1"/>
  <c r="U3141" i="1"/>
  <c r="V3141" i="1" s="1"/>
  <c r="L3144" i="1"/>
  <c r="M3144" i="1" s="1"/>
  <c r="N3144" i="1" s="1"/>
  <c r="O3144" i="1" s="1"/>
  <c r="S3142" i="1"/>
  <c r="R3143" i="1"/>
  <c r="T3142" i="1"/>
  <c r="Y3144" i="1" l="1"/>
  <c r="P3144" i="1"/>
  <c r="AB3143" i="1"/>
  <c r="AA3143" i="1"/>
  <c r="U3142" i="1"/>
  <c r="V3142" i="1" s="1"/>
  <c r="L3145" i="1"/>
  <c r="M3145" i="1" s="1"/>
  <c r="N3145" i="1" s="1"/>
  <c r="O3145" i="1" s="1"/>
  <c r="X3144" i="1"/>
  <c r="T3143" i="1"/>
  <c r="R3144" i="1"/>
  <c r="W3143" i="1"/>
  <c r="Z3143" i="1"/>
  <c r="Q3143" i="1"/>
  <c r="S3143" i="1" s="1"/>
  <c r="Y3145" i="1" l="1"/>
  <c r="P3145" i="1"/>
  <c r="R3145" i="1"/>
  <c r="T3144" i="1"/>
  <c r="L3146" i="1"/>
  <c r="M3146" i="1" s="1"/>
  <c r="N3146" i="1" s="1"/>
  <c r="O3146" i="1" s="1"/>
  <c r="X3145" i="1"/>
  <c r="U3143" i="1"/>
  <c r="V3143" i="1" s="1"/>
  <c r="Q3144" i="1"/>
  <c r="S3144" i="1" s="1"/>
  <c r="W3144" i="1"/>
  <c r="Z3144" i="1"/>
  <c r="AB3144" i="1"/>
  <c r="AA3144" i="1"/>
  <c r="R3146" i="1" l="1"/>
  <c r="Y3146" i="1"/>
  <c r="P3146" i="1"/>
  <c r="T3145" i="1"/>
  <c r="L3147" i="1"/>
  <c r="M3147" i="1" s="1"/>
  <c r="N3147" i="1" s="1"/>
  <c r="O3147" i="1" s="1"/>
  <c r="X3146" i="1"/>
  <c r="Z3145" i="1"/>
  <c r="Q3145" i="1"/>
  <c r="S3145" i="1" s="1"/>
  <c r="W3145" i="1"/>
  <c r="U3144" i="1"/>
  <c r="V3144" i="1" s="1"/>
  <c r="AB3145" i="1"/>
  <c r="AA3145" i="1"/>
  <c r="L3148" i="1" l="1"/>
  <c r="M3148" i="1" s="1"/>
  <c r="N3148" i="1" s="1"/>
  <c r="O3148" i="1" s="1"/>
  <c r="W3146" i="1"/>
  <c r="Z3146" i="1"/>
  <c r="Q3146" i="1"/>
  <c r="S3146" i="1" s="1"/>
  <c r="P3147" i="1"/>
  <c r="Y3147" i="1"/>
  <c r="AA3146" i="1"/>
  <c r="AB3146" i="1" s="1"/>
  <c r="R3147" i="1"/>
  <c r="T3146" i="1"/>
  <c r="U3145" i="1"/>
  <c r="V3145" i="1" s="1"/>
  <c r="X3147" i="1"/>
  <c r="X3148" i="1" l="1"/>
  <c r="T3147" i="1"/>
  <c r="R3148" i="1"/>
  <c r="AB3147" i="1"/>
  <c r="AA3147" i="1"/>
  <c r="W3147" i="1"/>
  <c r="Z3147" i="1"/>
  <c r="Q3147" i="1"/>
  <c r="S3147" i="1" s="1"/>
  <c r="Y3148" i="1"/>
  <c r="P3148" i="1"/>
  <c r="U3146" i="1"/>
  <c r="V3146" i="1" s="1"/>
  <c r="L3149" i="1"/>
  <c r="M3149" i="1" s="1"/>
  <c r="N3149" i="1" s="1"/>
  <c r="O3149" i="1" s="1"/>
  <c r="R3149" i="1" l="1"/>
  <c r="T3148" i="1"/>
  <c r="Y3149" i="1"/>
  <c r="P3149" i="1"/>
  <c r="Q3148" i="1"/>
  <c r="S3148" i="1" s="1"/>
  <c r="W3148" i="1"/>
  <c r="X3149" i="1"/>
  <c r="L3150" i="1"/>
  <c r="M3150" i="1" s="1"/>
  <c r="N3150" i="1" s="1"/>
  <c r="O3150" i="1" s="1"/>
  <c r="U3147" i="1"/>
  <c r="V3147" i="1" s="1"/>
  <c r="Z3148" i="1" l="1"/>
  <c r="AA3148" i="1" s="1"/>
  <c r="AB3148" i="1" s="1"/>
  <c r="Y3150" i="1"/>
  <c r="P3150" i="1"/>
  <c r="AB3149" i="1"/>
  <c r="AA3149" i="1"/>
  <c r="L3151" i="1"/>
  <c r="M3151" i="1" s="1"/>
  <c r="N3151" i="1" s="1"/>
  <c r="O3151" i="1" s="1"/>
  <c r="X3150" i="1"/>
  <c r="U3148" i="1"/>
  <c r="V3148" i="1" s="1"/>
  <c r="Z3149" i="1"/>
  <c r="Q3149" i="1"/>
  <c r="W3149" i="1"/>
  <c r="R3150" i="1"/>
  <c r="T3149" i="1"/>
  <c r="S3149" i="1"/>
  <c r="U3149" i="1" l="1"/>
  <c r="V3149" i="1" s="1"/>
  <c r="L3152" i="1"/>
  <c r="M3152" i="1" s="1"/>
  <c r="N3152" i="1" s="1"/>
  <c r="O3152" i="1" s="1"/>
  <c r="W3150" i="1"/>
  <c r="Z3150" i="1"/>
  <c r="Q3150" i="1"/>
  <c r="P3151" i="1"/>
  <c r="Y3151" i="1"/>
  <c r="AA3150" i="1"/>
  <c r="AB3150" i="1"/>
  <c r="S3150" i="1"/>
  <c r="R3151" i="1"/>
  <c r="T3150" i="1"/>
  <c r="X3151" i="1"/>
  <c r="X3152" i="1" l="1"/>
  <c r="T3151" i="1"/>
  <c r="R3152" i="1"/>
  <c r="AB3151" i="1"/>
  <c r="AA3151" i="1"/>
  <c r="W3151" i="1"/>
  <c r="Z3151" i="1"/>
  <c r="Q3151" i="1"/>
  <c r="S3151" i="1" s="1"/>
  <c r="Y3152" i="1"/>
  <c r="P3152" i="1"/>
  <c r="U3150" i="1"/>
  <c r="V3150" i="1" s="1"/>
  <c r="L3153" i="1"/>
  <c r="M3153" i="1" s="1"/>
  <c r="N3153" i="1" s="1"/>
  <c r="O3153" i="1" s="1"/>
  <c r="X3153" i="1" s="1"/>
  <c r="R3153" i="1" l="1"/>
  <c r="T3152" i="1"/>
  <c r="Y3153" i="1"/>
  <c r="P3153" i="1"/>
  <c r="Q3152" i="1"/>
  <c r="S3152" i="1" s="1"/>
  <c r="W3152" i="1"/>
  <c r="Z3152" i="1"/>
  <c r="L3154" i="1"/>
  <c r="M3154" i="1" s="1"/>
  <c r="N3154" i="1" s="1"/>
  <c r="O3154" i="1" s="1"/>
  <c r="AB3152" i="1"/>
  <c r="AA3152" i="1"/>
  <c r="U3151" i="1"/>
  <c r="V3151" i="1" s="1"/>
  <c r="Y3154" i="1" l="1"/>
  <c r="P3154" i="1"/>
  <c r="L3155" i="1"/>
  <c r="M3155" i="1" s="1"/>
  <c r="N3155" i="1" s="1"/>
  <c r="O3155" i="1" s="1"/>
  <c r="X3154" i="1"/>
  <c r="U3152" i="1"/>
  <c r="V3152" i="1" s="1"/>
  <c r="Q3153" i="1"/>
  <c r="Z3153" i="1" s="1"/>
  <c r="AA3153" i="1" s="1"/>
  <c r="AB3153" i="1" s="1"/>
  <c r="W3153" i="1"/>
  <c r="R3154" i="1"/>
  <c r="T3153" i="1"/>
  <c r="S3153" i="1"/>
  <c r="U3153" i="1" l="1"/>
  <c r="V3153" i="1" s="1"/>
  <c r="X3155" i="1"/>
  <c r="AA3154" i="1"/>
  <c r="AB3154" i="1"/>
  <c r="L3156" i="1"/>
  <c r="M3156" i="1" s="1"/>
  <c r="N3156" i="1" s="1"/>
  <c r="O3156" i="1" s="1"/>
  <c r="P3155" i="1"/>
  <c r="Y3155" i="1"/>
  <c r="R3155" i="1"/>
  <c r="T3154" i="1"/>
  <c r="W3154" i="1"/>
  <c r="Z3154" i="1"/>
  <c r="Q3154" i="1"/>
  <c r="S3154" i="1" s="1"/>
  <c r="X3156" i="1" l="1"/>
  <c r="U3154" i="1"/>
  <c r="V3154" i="1" s="1"/>
  <c r="Y3156" i="1"/>
  <c r="P3156" i="1"/>
  <c r="L3157" i="1"/>
  <c r="M3157" i="1" s="1"/>
  <c r="N3157" i="1" s="1"/>
  <c r="O3157" i="1" s="1"/>
  <c r="T3155" i="1"/>
  <c r="R3156" i="1"/>
  <c r="W3155" i="1"/>
  <c r="Z3155" i="1"/>
  <c r="AA3155" i="1" s="1"/>
  <c r="AB3155" i="1" s="1"/>
  <c r="Q3155" i="1"/>
  <c r="S3155" i="1" s="1"/>
  <c r="U3155" i="1" l="1"/>
  <c r="V3155" i="1" s="1"/>
  <c r="Y3157" i="1"/>
  <c r="P3157" i="1"/>
  <c r="X3157" i="1"/>
  <c r="R3157" i="1"/>
  <c r="T3156" i="1"/>
  <c r="L3158" i="1"/>
  <c r="M3158" i="1" s="1"/>
  <c r="N3158" i="1" s="1"/>
  <c r="O3158" i="1" s="1"/>
  <c r="X3158" i="1" s="1"/>
  <c r="Q3156" i="1"/>
  <c r="S3156" i="1" s="1"/>
  <c r="W3156" i="1"/>
  <c r="Z3156" i="1"/>
  <c r="AB3156" i="1"/>
  <c r="AA3156" i="1"/>
  <c r="U3156" i="1" l="1"/>
  <c r="V3156" i="1" s="1"/>
  <c r="Z3157" i="1"/>
  <c r="Q3157" i="1"/>
  <c r="W3157" i="1"/>
  <c r="Y3158" i="1"/>
  <c r="P3158" i="1"/>
  <c r="AB3157" i="1"/>
  <c r="AA3157" i="1"/>
  <c r="R3158" i="1"/>
  <c r="T3157" i="1"/>
  <c r="S3157" i="1"/>
  <c r="L3159" i="1"/>
  <c r="M3159" i="1" s="1"/>
  <c r="N3159" i="1" s="1"/>
  <c r="O3159" i="1" s="1"/>
  <c r="L3160" i="1" l="1"/>
  <c r="M3160" i="1" s="1"/>
  <c r="N3160" i="1" s="1"/>
  <c r="O3160" i="1" s="1"/>
  <c r="U3157" i="1"/>
  <c r="V3157" i="1" s="1"/>
  <c r="W3158" i="1"/>
  <c r="Z3158" i="1"/>
  <c r="Q3158" i="1"/>
  <c r="S3158" i="1" s="1"/>
  <c r="R3159" i="1"/>
  <c r="T3158" i="1"/>
  <c r="AA3158" i="1"/>
  <c r="AB3158" i="1"/>
  <c r="P3159" i="1"/>
  <c r="Y3159" i="1"/>
  <c r="X3159" i="1"/>
  <c r="W3159" i="1" l="1"/>
  <c r="Z3159" i="1"/>
  <c r="Q3159" i="1"/>
  <c r="S3159" i="1" s="1"/>
  <c r="T3159" i="1"/>
  <c r="R3160" i="1"/>
  <c r="AB3159" i="1"/>
  <c r="AA3159" i="1"/>
  <c r="Y3160" i="1"/>
  <c r="P3160" i="1"/>
  <c r="X3160" i="1"/>
  <c r="U3158" i="1"/>
  <c r="V3158" i="1" s="1"/>
  <c r="L3161" i="1"/>
  <c r="M3161" i="1" s="1"/>
  <c r="N3161" i="1" s="1"/>
  <c r="O3161" i="1" s="1"/>
  <c r="X3161" i="1" s="1"/>
  <c r="L3162" i="1" l="1"/>
  <c r="M3162" i="1" s="1"/>
  <c r="N3162" i="1" s="1"/>
  <c r="O3162" i="1" s="1"/>
  <c r="U3159" i="1"/>
  <c r="V3159" i="1" s="1"/>
  <c r="Q3160" i="1"/>
  <c r="S3160" i="1" s="1"/>
  <c r="W3160" i="1"/>
  <c r="Z3160" i="1"/>
  <c r="R3161" i="1"/>
  <c r="T3160" i="1"/>
  <c r="Y3161" i="1"/>
  <c r="P3161" i="1"/>
  <c r="AB3160" i="1"/>
  <c r="AA3160" i="1"/>
  <c r="X3162" i="1" l="1"/>
  <c r="U3160" i="1"/>
  <c r="V3160" i="1" s="1"/>
  <c r="Z3161" i="1"/>
  <c r="Q3161" i="1"/>
  <c r="W3161" i="1"/>
  <c r="R3162" i="1"/>
  <c r="T3161" i="1"/>
  <c r="S3161" i="1"/>
  <c r="Y3162" i="1"/>
  <c r="P3162" i="1"/>
  <c r="AB3161" i="1"/>
  <c r="AA3161" i="1"/>
  <c r="L3163" i="1"/>
  <c r="M3163" i="1" s="1"/>
  <c r="N3163" i="1" s="1"/>
  <c r="O3163" i="1" s="1"/>
  <c r="X3163" i="1" s="1"/>
  <c r="U3161" i="1" l="1"/>
  <c r="V3161" i="1" s="1"/>
  <c r="L3164" i="1"/>
  <c r="M3164" i="1" s="1"/>
  <c r="N3164" i="1" s="1"/>
  <c r="O3164" i="1" s="1"/>
  <c r="W3162" i="1"/>
  <c r="Z3162" i="1"/>
  <c r="Q3162" i="1"/>
  <c r="P3163" i="1"/>
  <c r="Y3163" i="1"/>
  <c r="AA3162" i="1"/>
  <c r="AB3162" i="1"/>
  <c r="S3162" i="1"/>
  <c r="R3163" i="1"/>
  <c r="T3162" i="1"/>
  <c r="X3164" i="1" l="1"/>
  <c r="T3163" i="1"/>
  <c r="R3164" i="1"/>
  <c r="AB3163" i="1"/>
  <c r="AA3163" i="1"/>
  <c r="W3163" i="1"/>
  <c r="Z3163" i="1"/>
  <c r="Q3163" i="1"/>
  <c r="S3163" i="1" s="1"/>
  <c r="Y3164" i="1"/>
  <c r="P3164" i="1"/>
  <c r="U3162" i="1"/>
  <c r="V3162" i="1" s="1"/>
  <c r="L3165" i="1"/>
  <c r="M3165" i="1" s="1"/>
  <c r="N3165" i="1" s="1"/>
  <c r="O3165" i="1" s="1"/>
  <c r="X3165" i="1" s="1"/>
  <c r="R3165" i="1" l="1"/>
  <c r="T3164" i="1"/>
  <c r="Q3164" i="1"/>
  <c r="S3164" i="1" s="1"/>
  <c r="W3164" i="1"/>
  <c r="Z3164" i="1"/>
  <c r="Y3165" i="1"/>
  <c r="P3165" i="1"/>
  <c r="L3166" i="1"/>
  <c r="M3166" i="1" s="1"/>
  <c r="N3166" i="1" s="1"/>
  <c r="O3166" i="1" s="1"/>
  <c r="AB3164" i="1"/>
  <c r="AA3164" i="1"/>
  <c r="U3163" i="1"/>
  <c r="V3163" i="1" s="1"/>
  <c r="Z3165" i="1" l="1"/>
  <c r="Q3165" i="1"/>
  <c r="W3165" i="1"/>
  <c r="Y3166" i="1"/>
  <c r="P3166" i="1"/>
  <c r="AB3165" i="1"/>
  <c r="AA3165" i="1"/>
  <c r="L3167" i="1"/>
  <c r="M3167" i="1" s="1"/>
  <c r="N3167" i="1" s="1"/>
  <c r="O3167" i="1" s="1"/>
  <c r="X3167" i="1" s="1"/>
  <c r="U3164" i="1"/>
  <c r="V3164" i="1" s="1"/>
  <c r="X3166" i="1"/>
  <c r="R3166" i="1"/>
  <c r="T3165" i="1"/>
  <c r="S3165" i="1"/>
  <c r="U3165" i="1" l="1"/>
  <c r="V3165" i="1" s="1"/>
  <c r="L3168" i="1"/>
  <c r="M3168" i="1" s="1"/>
  <c r="N3168" i="1" s="1"/>
  <c r="O3168" i="1" s="1"/>
  <c r="X3168" i="1" s="1"/>
  <c r="W3166" i="1"/>
  <c r="Z3166" i="1"/>
  <c r="Q3166" i="1"/>
  <c r="S3166" i="1"/>
  <c r="R3167" i="1"/>
  <c r="T3166" i="1"/>
  <c r="P3167" i="1"/>
  <c r="Y3167" i="1"/>
  <c r="AA3166" i="1"/>
  <c r="AB3166" i="1"/>
  <c r="AB3167" i="1" l="1"/>
  <c r="AA3167" i="1"/>
  <c r="T3167" i="1"/>
  <c r="R3168" i="1"/>
  <c r="Y3168" i="1"/>
  <c r="P3168" i="1"/>
  <c r="W3167" i="1"/>
  <c r="Z3167" i="1"/>
  <c r="Q3167" i="1"/>
  <c r="S3167" i="1" s="1"/>
  <c r="L3169" i="1"/>
  <c r="M3169" i="1" s="1"/>
  <c r="N3169" i="1" s="1"/>
  <c r="O3169" i="1" s="1"/>
  <c r="X3169" i="1" s="1"/>
  <c r="U3166" i="1"/>
  <c r="V3166" i="1" s="1"/>
  <c r="L3170" i="1" l="1"/>
  <c r="M3170" i="1" s="1"/>
  <c r="N3170" i="1" s="1"/>
  <c r="O3170" i="1" s="1"/>
  <c r="Q3168" i="1"/>
  <c r="W3168" i="1"/>
  <c r="Z3168" i="1"/>
  <c r="U3167" i="1"/>
  <c r="V3167" i="1" s="1"/>
  <c r="AB3168" i="1"/>
  <c r="AA3168" i="1"/>
  <c r="R3169" i="1"/>
  <c r="Y3169" i="1"/>
  <c r="P3169" i="1"/>
  <c r="X3170" i="1" s="1"/>
  <c r="T3168" i="1"/>
  <c r="S3168" i="1"/>
  <c r="Z3169" i="1" l="1"/>
  <c r="Q3169" i="1"/>
  <c r="W3169" i="1"/>
  <c r="AB3169" i="1"/>
  <c r="AA3169" i="1"/>
  <c r="Y3170" i="1"/>
  <c r="P3170" i="1"/>
  <c r="U3168" i="1"/>
  <c r="V3168" i="1" s="1"/>
  <c r="R3170" i="1"/>
  <c r="T3169" i="1"/>
  <c r="S3169" i="1"/>
  <c r="L3171" i="1"/>
  <c r="M3171" i="1" s="1"/>
  <c r="N3171" i="1" s="1"/>
  <c r="O3171" i="1" s="1"/>
  <c r="X3171" i="1" s="1"/>
  <c r="U3169" i="1" l="1"/>
  <c r="V3169" i="1" s="1"/>
  <c r="W3170" i="1"/>
  <c r="Q3170" i="1"/>
  <c r="Z3170" i="1" s="1"/>
  <c r="AA3170" i="1" s="1"/>
  <c r="AB3170" i="1" s="1"/>
  <c r="R3171" i="1"/>
  <c r="T3170" i="1"/>
  <c r="L3172" i="1"/>
  <c r="M3172" i="1" s="1"/>
  <c r="N3172" i="1" s="1"/>
  <c r="O3172" i="1" s="1"/>
  <c r="X3172" i="1" s="1"/>
  <c r="P3171" i="1"/>
  <c r="Y3171" i="1"/>
  <c r="S3170" i="1" l="1"/>
  <c r="W3171" i="1"/>
  <c r="Z3171" i="1"/>
  <c r="Q3171" i="1"/>
  <c r="U3170" i="1"/>
  <c r="V3170" i="1" s="1"/>
  <c r="T3171" i="1"/>
  <c r="S3171" i="1"/>
  <c r="R3172" i="1"/>
  <c r="Y3172" i="1"/>
  <c r="P3172" i="1"/>
  <c r="AB3171" i="1"/>
  <c r="AA3171" i="1"/>
  <c r="L3173" i="1"/>
  <c r="M3173" i="1" s="1"/>
  <c r="N3173" i="1" s="1"/>
  <c r="O3173" i="1" s="1"/>
  <c r="X3173" i="1" s="1"/>
  <c r="AB3172" i="1" l="1"/>
  <c r="AA3172" i="1"/>
  <c r="R3173" i="1"/>
  <c r="T3172" i="1"/>
  <c r="Y3173" i="1"/>
  <c r="P3173" i="1"/>
  <c r="L3174" i="1"/>
  <c r="M3174" i="1" s="1"/>
  <c r="N3174" i="1" s="1"/>
  <c r="O3174" i="1" s="1"/>
  <c r="X3174" i="1" s="1"/>
  <c r="Q3172" i="1"/>
  <c r="S3172" i="1" s="1"/>
  <c r="W3172" i="1"/>
  <c r="Z3172" i="1"/>
  <c r="U3171" i="1"/>
  <c r="V3171" i="1" s="1"/>
  <c r="U3172" i="1" l="1"/>
  <c r="V3172" i="1" s="1"/>
  <c r="Q3173" i="1"/>
  <c r="Z3173" i="1" s="1"/>
  <c r="AA3173" i="1" s="1"/>
  <c r="AB3173" i="1" s="1"/>
  <c r="W3173" i="1"/>
  <c r="R3174" i="1"/>
  <c r="T3173" i="1"/>
  <c r="S3173" i="1"/>
  <c r="Y3174" i="1"/>
  <c r="P3174" i="1"/>
  <c r="L3175" i="1"/>
  <c r="M3175" i="1" s="1"/>
  <c r="N3175" i="1" s="1"/>
  <c r="O3175" i="1" s="1"/>
  <c r="X3175" i="1" s="1"/>
  <c r="U3173" i="1" l="1"/>
  <c r="V3173" i="1" s="1"/>
  <c r="W3174" i="1"/>
  <c r="Q3174" i="1"/>
  <c r="S3174" i="1" s="1"/>
  <c r="L3176" i="1"/>
  <c r="M3176" i="1" s="1"/>
  <c r="N3176" i="1" s="1"/>
  <c r="O3176" i="1" s="1"/>
  <c r="P3175" i="1"/>
  <c r="Y3175" i="1"/>
  <c r="R3175" i="1"/>
  <c r="T3174" i="1"/>
  <c r="Z3174" i="1" l="1"/>
  <c r="AA3174" i="1" s="1"/>
  <c r="AB3174" i="1" s="1"/>
  <c r="T3175" i="1"/>
  <c r="R3176" i="1"/>
  <c r="W3175" i="1"/>
  <c r="Q3175" i="1"/>
  <c r="S3175" i="1" s="1"/>
  <c r="Y3176" i="1"/>
  <c r="P3176" i="1"/>
  <c r="L3177" i="1"/>
  <c r="M3177" i="1" s="1"/>
  <c r="N3177" i="1" s="1"/>
  <c r="O3177" i="1" s="1"/>
  <c r="U3174" i="1"/>
  <c r="V3174" i="1" s="1"/>
  <c r="X3176" i="1"/>
  <c r="Z3175" i="1" l="1"/>
  <c r="AA3175" i="1" s="1"/>
  <c r="AB3175" i="1" s="1"/>
  <c r="L3178" i="1"/>
  <c r="M3178" i="1" s="1"/>
  <c r="N3178" i="1" s="1"/>
  <c r="O3178" i="1" s="1"/>
  <c r="Q3176" i="1"/>
  <c r="W3176" i="1"/>
  <c r="Z3176" i="1"/>
  <c r="AB3176" i="1"/>
  <c r="AA3176" i="1"/>
  <c r="R3177" i="1"/>
  <c r="T3176" i="1"/>
  <c r="S3176" i="1"/>
  <c r="Y3177" i="1"/>
  <c r="P3177" i="1"/>
  <c r="X3177" i="1"/>
  <c r="U3175" i="1"/>
  <c r="V3175" i="1" s="1"/>
  <c r="Z3177" i="1" l="1"/>
  <c r="Q3177" i="1"/>
  <c r="W3177" i="1"/>
  <c r="R3178" i="1"/>
  <c r="T3177" i="1"/>
  <c r="S3177" i="1"/>
  <c r="AB3177" i="1"/>
  <c r="AA3177" i="1"/>
  <c r="Y3178" i="1"/>
  <c r="P3178" i="1"/>
  <c r="X3178" i="1"/>
  <c r="U3176" i="1"/>
  <c r="V3176" i="1" s="1"/>
  <c r="L3179" i="1"/>
  <c r="M3179" i="1" s="1"/>
  <c r="N3179" i="1" s="1"/>
  <c r="O3179" i="1" s="1"/>
  <c r="R3179" i="1" l="1"/>
  <c r="T3178" i="1"/>
  <c r="L3180" i="1"/>
  <c r="M3180" i="1" s="1"/>
  <c r="N3180" i="1" s="1"/>
  <c r="O3180" i="1" s="1"/>
  <c r="W3178" i="1"/>
  <c r="Z3178" i="1"/>
  <c r="Q3178" i="1"/>
  <c r="S3178" i="1" s="1"/>
  <c r="P3179" i="1"/>
  <c r="Y3179" i="1"/>
  <c r="AA3178" i="1"/>
  <c r="AB3178" i="1"/>
  <c r="X3179" i="1"/>
  <c r="X3180" i="1" s="1"/>
  <c r="U3177" i="1"/>
  <c r="V3177" i="1" s="1"/>
  <c r="L3181" i="1" l="1"/>
  <c r="M3181" i="1" s="1"/>
  <c r="N3181" i="1" s="1"/>
  <c r="O3181" i="1" s="1"/>
  <c r="AB3179" i="1"/>
  <c r="AA3179" i="1"/>
  <c r="U3178" i="1"/>
  <c r="V3178" i="1" s="1"/>
  <c r="T3179" i="1"/>
  <c r="R3180" i="1"/>
  <c r="W3179" i="1"/>
  <c r="Z3179" i="1"/>
  <c r="Q3179" i="1"/>
  <c r="S3179" i="1" s="1"/>
  <c r="Y3180" i="1"/>
  <c r="P3180" i="1"/>
  <c r="X3181" i="1" s="1"/>
  <c r="R3181" i="1" l="1"/>
  <c r="T3180" i="1"/>
  <c r="Y3181" i="1"/>
  <c r="P3181" i="1"/>
  <c r="U3179" i="1"/>
  <c r="V3179" i="1" s="1"/>
  <c r="Q3180" i="1"/>
  <c r="S3180" i="1" s="1"/>
  <c r="W3180" i="1"/>
  <c r="L3182" i="1"/>
  <c r="M3182" i="1" s="1"/>
  <c r="N3182" i="1" s="1"/>
  <c r="O3182" i="1" s="1"/>
  <c r="Z3180" i="1" l="1"/>
  <c r="AA3180" i="1" s="1"/>
  <c r="AB3180" i="1" s="1"/>
  <c r="Y3182" i="1"/>
  <c r="P3182" i="1"/>
  <c r="X3182" i="1"/>
  <c r="U3180" i="1"/>
  <c r="V3180" i="1" s="1"/>
  <c r="Z3181" i="1"/>
  <c r="Q3181" i="1"/>
  <c r="W3181" i="1"/>
  <c r="R3182" i="1"/>
  <c r="T3181" i="1"/>
  <c r="S3181" i="1"/>
  <c r="AB3181" i="1"/>
  <c r="AA3181" i="1"/>
  <c r="L3183" i="1"/>
  <c r="M3183" i="1" s="1"/>
  <c r="N3183" i="1" s="1"/>
  <c r="O3183" i="1" s="1"/>
  <c r="U3181" i="1" l="1"/>
  <c r="V3181" i="1" s="1"/>
  <c r="L3184" i="1"/>
  <c r="M3184" i="1" s="1"/>
  <c r="N3184" i="1" s="1"/>
  <c r="O3184" i="1" s="1"/>
  <c r="W3182" i="1"/>
  <c r="Z3182" i="1"/>
  <c r="Q3182" i="1"/>
  <c r="P3183" i="1"/>
  <c r="Y3183" i="1"/>
  <c r="AA3182" i="1"/>
  <c r="AB3182" i="1"/>
  <c r="S3182" i="1"/>
  <c r="R3183" i="1"/>
  <c r="T3182" i="1"/>
  <c r="X3183" i="1"/>
  <c r="X3184" i="1" l="1"/>
  <c r="T3183" i="1"/>
  <c r="R3184" i="1"/>
  <c r="AB3183" i="1"/>
  <c r="AA3183" i="1"/>
  <c r="Y3184" i="1"/>
  <c r="P3184" i="1"/>
  <c r="W3183" i="1"/>
  <c r="Z3183" i="1"/>
  <c r="Q3183" i="1"/>
  <c r="S3183" i="1" s="1"/>
  <c r="U3182" i="1"/>
  <c r="V3182" i="1" s="1"/>
  <c r="L3185" i="1"/>
  <c r="M3185" i="1" s="1"/>
  <c r="N3185" i="1" s="1"/>
  <c r="O3185" i="1" s="1"/>
  <c r="X3185" i="1" s="1"/>
  <c r="Q3184" i="1" l="1"/>
  <c r="W3184" i="1"/>
  <c r="Z3184" i="1"/>
  <c r="R3185" i="1"/>
  <c r="T3184" i="1"/>
  <c r="S3184" i="1"/>
  <c r="Y3185" i="1"/>
  <c r="P3185" i="1"/>
  <c r="AA3184" i="1"/>
  <c r="AB3184" i="1" s="1"/>
  <c r="L3186" i="1"/>
  <c r="M3186" i="1" s="1"/>
  <c r="N3186" i="1" s="1"/>
  <c r="O3186" i="1" s="1"/>
  <c r="U3183" i="1"/>
  <c r="V3183" i="1" s="1"/>
  <c r="L3187" i="1" l="1"/>
  <c r="M3187" i="1" s="1"/>
  <c r="N3187" i="1" s="1"/>
  <c r="O3187" i="1" s="1"/>
  <c r="Z3185" i="1"/>
  <c r="Q3185" i="1"/>
  <c r="W3185" i="1"/>
  <c r="R3186" i="1"/>
  <c r="T3185" i="1"/>
  <c r="S3185" i="1"/>
  <c r="AB3185" i="1"/>
  <c r="AA3185" i="1"/>
  <c r="Y3186" i="1"/>
  <c r="P3186" i="1"/>
  <c r="X3186" i="1"/>
  <c r="U3184" i="1"/>
  <c r="V3184" i="1" s="1"/>
  <c r="U3185" i="1" l="1"/>
  <c r="V3185" i="1" s="1"/>
  <c r="X3187" i="1"/>
  <c r="AA3186" i="1"/>
  <c r="AB3186" i="1"/>
  <c r="R3187" i="1"/>
  <c r="T3186" i="1"/>
  <c r="L3188" i="1"/>
  <c r="M3188" i="1" s="1"/>
  <c r="N3188" i="1" s="1"/>
  <c r="O3188" i="1" s="1"/>
  <c r="X3188" i="1" s="1"/>
  <c r="W3186" i="1"/>
  <c r="Z3186" i="1"/>
  <c r="Q3186" i="1"/>
  <c r="S3186" i="1" s="1"/>
  <c r="P3187" i="1"/>
  <c r="Y3187" i="1"/>
  <c r="T3187" i="1" l="1"/>
  <c r="R3188" i="1"/>
  <c r="Y3188" i="1"/>
  <c r="P3188" i="1"/>
  <c r="L3189" i="1"/>
  <c r="M3189" i="1" s="1"/>
  <c r="N3189" i="1" s="1"/>
  <c r="O3189" i="1" s="1"/>
  <c r="W3187" i="1"/>
  <c r="Z3187" i="1"/>
  <c r="Q3187" i="1"/>
  <c r="S3187" i="1" s="1"/>
  <c r="AB3187" i="1"/>
  <c r="AA3187" i="1"/>
  <c r="U3186" i="1"/>
  <c r="V3186" i="1" s="1"/>
  <c r="R3189" i="1" l="1"/>
  <c r="Y3189" i="1"/>
  <c r="P3189" i="1"/>
  <c r="AB3188" i="1"/>
  <c r="AA3188" i="1"/>
  <c r="L3190" i="1"/>
  <c r="M3190" i="1" s="1"/>
  <c r="N3190" i="1" s="1"/>
  <c r="O3190" i="1" s="1"/>
  <c r="T3188" i="1"/>
  <c r="X3189" i="1"/>
  <c r="Q3188" i="1"/>
  <c r="S3188" i="1" s="1"/>
  <c r="W3188" i="1"/>
  <c r="Z3188" i="1"/>
  <c r="U3187" i="1"/>
  <c r="V3187" i="1" s="1"/>
  <c r="Y3190" i="1" l="1"/>
  <c r="P3190" i="1"/>
  <c r="X3190" i="1"/>
  <c r="L3191" i="1"/>
  <c r="M3191" i="1" s="1"/>
  <c r="N3191" i="1" s="1"/>
  <c r="O3191" i="1" s="1"/>
  <c r="Z3189" i="1"/>
  <c r="Q3189" i="1"/>
  <c r="S3189" i="1" s="1"/>
  <c r="W3189" i="1"/>
  <c r="AB3189" i="1"/>
  <c r="AA3189" i="1"/>
  <c r="U3188" i="1"/>
  <c r="V3188" i="1" s="1"/>
  <c r="R3190" i="1"/>
  <c r="T3189" i="1"/>
  <c r="W3190" i="1" l="1"/>
  <c r="Z3190" i="1"/>
  <c r="Q3190" i="1"/>
  <c r="S3190" i="1" s="1"/>
  <c r="U3189" i="1"/>
  <c r="V3189" i="1" s="1"/>
  <c r="L3192" i="1"/>
  <c r="M3192" i="1" s="1"/>
  <c r="N3192" i="1" s="1"/>
  <c r="O3192" i="1" s="1"/>
  <c r="AA3190" i="1"/>
  <c r="AB3190" i="1"/>
  <c r="R3191" i="1"/>
  <c r="T3190" i="1"/>
  <c r="P3191" i="1"/>
  <c r="Y3191" i="1"/>
  <c r="X3191" i="1"/>
  <c r="W3191" i="1" l="1"/>
  <c r="Z3191" i="1"/>
  <c r="Q3191" i="1"/>
  <c r="S3191" i="1" s="1"/>
  <c r="U3190" i="1"/>
  <c r="V3190" i="1" s="1"/>
  <c r="T3191" i="1"/>
  <c r="R3192" i="1"/>
  <c r="Y3192" i="1"/>
  <c r="P3192" i="1"/>
  <c r="AB3191" i="1"/>
  <c r="AA3191" i="1"/>
  <c r="X3192" i="1"/>
  <c r="L3193" i="1"/>
  <c r="M3193" i="1" s="1"/>
  <c r="N3193" i="1" s="1"/>
  <c r="O3193" i="1" s="1"/>
  <c r="AB3192" i="1" l="1"/>
  <c r="AA3192" i="1"/>
  <c r="R3193" i="1"/>
  <c r="T3192" i="1"/>
  <c r="Y3193" i="1"/>
  <c r="P3193" i="1"/>
  <c r="L3194" i="1"/>
  <c r="M3194" i="1" s="1"/>
  <c r="N3194" i="1" s="1"/>
  <c r="O3194" i="1" s="1"/>
  <c r="X3194" i="1" s="1"/>
  <c r="X3193" i="1"/>
  <c r="Q3192" i="1"/>
  <c r="S3192" i="1" s="1"/>
  <c r="W3192" i="1"/>
  <c r="Z3192" i="1"/>
  <c r="U3191" i="1"/>
  <c r="V3191" i="1" s="1"/>
  <c r="Q3193" i="1" l="1"/>
  <c r="Z3193" i="1" s="1"/>
  <c r="AA3193" i="1" s="1"/>
  <c r="AB3193" i="1" s="1"/>
  <c r="W3193" i="1"/>
  <c r="R3194" i="1"/>
  <c r="T3193" i="1"/>
  <c r="S3193" i="1"/>
  <c r="Y3194" i="1"/>
  <c r="P3194" i="1"/>
  <c r="U3192" i="1"/>
  <c r="V3192" i="1" s="1"/>
  <c r="L3195" i="1"/>
  <c r="M3195" i="1" s="1"/>
  <c r="N3195" i="1" s="1"/>
  <c r="O3195" i="1" s="1"/>
  <c r="X3195" i="1" s="1"/>
  <c r="R3195" i="1" l="1"/>
  <c r="T3194" i="1"/>
  <c r="AA3194" i="1"/>
  <c r="AB3194" i="1"/>
  <c r="L3196" i="1"/>
  <c r="M3196" i="1" s="1"/>
  <c r="N3196" i="1" s="1"/>
  <c r="O3196" i="1" s="1"/>
  <c r="P3195" i="1"/>
  <c r="Y3195" i="1"/>
  <c r="W3194" i="1"/>
  <c r="Z3194" i="1"/>
  <c r="Q3194" i="1"/>
  <c r="S3194" i="1" s="1"/>
  <c r="U3193" i="1"/>
  <c r="V3193" i="1" s="1"/>
  <c r="W3195" i="1" l="1"/>
  <c r="Z3195" i="1"/>
  <c r="Q3195" i="1"/>
  <c r="Y3196" i="1"/>
  <c r="P3196" i="1"/>
  <c r="U3194" i="1"/>
  <c r="V3194" i="1" s="1"/>
  <c r="AB3195" i="1"/>
  <c r="AA3195" i="1"/>
  <c r="L3197" i="1"/>
  <c r="M3197" i="1" s="1"/>
  <c r="N3197" i="1" s="1"/>
  <c r="O3197" i="1" s="1"/>
  <c r="T3195" i="1"/>
  <c r="S3195" i="1"/>
  <c r="R3196" i="1"/>
  <c r="X3196" i="1"/>
  <c r="U3195" i="1" l="1"/>
  <c r="V3195" i="1" s="1"/>
  <c r="Y3197" i="1"/>
  <c r="P3197" i="1"/>
  <c r="R3197" i="1"/>
  <c r="T3196" i="1"/>
  <c r="L3198" i="1"/>
  <c r="M3198" i="1" s="1"/>
  <c r="N3198" i="1" s="1"/>
  <c r="O3198" i="1" s="1"/>
  <c r="X3197" i="1"/>
  <c r="AB3196" i="1"/>
  <c r="AA3196" i="1"/>
  <c r="Q3196" i="1"/>
  <c r="S3196" i="1" s="1"/>
  <c r="W3196" i="1"/>
  <c r="Z3196" i="1"/>
  <c r="X3198" i="1" l="1"/>
  <c r="R3198" i="1"/>
  <c r="T3197" i="1"/>
  <c r="L3199" i="1"/>
  <c r="M3199" i="1" s="1"/>
  <c r="N3199" i="1" s="1"/>
  <c r="O3199" i="1" s="1"/>
  <c r="Y3198" i="1"/>
  <c r="P3198" i="1"/>
  <c r="Z3197" i="1"/>
  <c r="Q3197" i="1"/>
  <c r="S3197" i="1" s="1"/>
  <c r="W3197" i="1"/>
  <c r="U3196" i="1"/>
  <c r="V3196" i="1" s="1"/>
  <c r="AB3197" i="1"/>
  <c r="AA3197" i="1"/>
  <c r="P3199" i="1" l="1"/>
  <c r="Y3199" i="1"/>
  <c r="X3199" i="1"/>
  <c r="U3197" i="1"/>
  <c r="V3197" i="1" s="1"/>
  <c r="W3198" i="1"/>
  <c r="Q3198" i="1"/>
  <c r="S3198" i="1" s="1"/>
  <c r="L3200" i="1"/>
  <c r="M3200" i="1" s="1"/>
  <c r="N3200" i="1" s="1"/>
  <c r="O3200" i="1" s="1"/>
  <c r="X3200" i="1" s="1"/>
  <c r="R3199" i="1"/>
  <c r="T3198" i="1"/>
  <c r="L3201" i="1" l="1"/>
  <c r="M3201" i="1" s="1"/>
  <c r="N3201" i="1" s="1"/>
  <c r="O3201" i="1" s="1"/>
  <c r="Z3198" i="1"/>
  <c r="AA3198" i="1" s="1"/>
  <c r="AB3198" i="1" s="1"/>
  <c r="AB3199" i="1"/>
  <c r="AA3199" i="1"/>
  <c r="U3198" i="1"/>
  <c r="V3198" i="1" s="1"/>
  <c r="Y3200" i="1"/>
  <c r="P3200" i="1"/>
  <c r="T3199" i="1"/>
  <c r="R3200" i="1"/>
  <c r="W3199" i="1"/>
  <c r="Z3199" i="1"/>
  <c r="Q3199" i="1"/>
  <c r="S3199" i="1" s="1"/>
  <c r="R3201" i="1" l="1"/>
  <c r="T3200" i="1"/>
  <c r="U3199" i="1"/>
  <c r="V3199" i="1" s="1"/>
  <c r="Y3201" i="1"/>
  <c r="P3201" i="1"/>
  <c r="Q3200" i="1"/>
  <c r="S3200" i="1" s="1"/>
  <c r="W3200" i="1"/>
  <c r="Z3200" i="1"/>
  <c r="AA3200" i="1" s="1"/>
  <c r="AB3200" i="1" s="1"/>
  <c r="X3201" i="1"/>
  <c r="L3202" i="1"/>
  <c r="M3202" i="1" s="1"/>
  <c r="N3202" i="1" s="1"/>
  <c r="O3202" i="1" s="1"/>
  <c r="Z3201" i="1" l="1"/>
  <c r="Q3201" i="1"/>
  <c r="W3201" i="1"/>
  <c r="AB3201" i="1"/>
  <c r="AA3201" i="1"/>
  <c r="L3203" i="1"/>
  <c r="M3203" i="1" s="1"/>
  <c r="N3203" i="1" s="1"/>
  <c r="O3203" i="1" s="1"/>
  <c r="U3200" i="1"/>
  <c r="V3200" i="1" s="1"/>
  <c r="Y3202" i="1"/>
  <c r="P3202" i="1"/>
  <c r="X3202" i="1"/>
  <c r="R3202" i="1"/>
  <c r="T3201" i="1"/>
  <c r="S3201" i="1"/>
  <c r="W3202" i="1" l="1"/>
  <c r="Z3202" i="1"/>
  <c r="Q3202" i="1"/>
  <c r="L3204" i="1"/>
  <c r="M3204" i="1" s="1"/>
  <c r="N3204" i="1" s="1"/>
  <c r="O3204" i="1" s="1"/>
  <c r="U3201" i="1"/>
  <c r="V3201" i="1" s="1"/>
  <c r="AA3202" i="1"/>
  <c r="AB3202" i="1"/>
  <c r="P3203" i="1"/>
  <c r="Y3203" i="1"/>
  <c r="S3202" i="1"/>
  <c r="R3203" i="1"/>
  <c r="T3202" i="1"/>
  <c r="X3203" i="1"/>
  <c r="X3204" i="1" s="1"/>
  <c r="AB3203" i="1" l="1"/>
  <c r="AA3203" i="1"/>
  <c r="U3202" i="1"/>
  <c r="V3202" i="1" s="1"/>
  <c r="L3205" i="1"/>
  <c r="M3205" i="1" s="1"/>
  <c r="N3205" i="1" s="1"/>
  <c r="O3205" i="1" s="1"/>
  <c r="T3203" i="1"/>
  <c r="R3204" i="1"/>
  <c r="W3203" i="1"/>
  <c r="Z3203" i="1"/>
  <c r="Q3203" i="1"/>
  <c r="S3203" i="1" s="1"/>
  <c r="Y3204" i="1"/>
  <c r="P3204" i="1"/>
  <c r="X3205" i="1" l="1"/>
  <c r="R3205" i="1"/>
  <c r="T3204" i="1"/>
  <c r="L3206" i="1"/>
  <c r="M3206" i="1" s="1"/>
  <c r="N3206" i="1" s="1"/>
  <c r="O3206" i="1" s="1"/>
  <c r="U3203" i="1"/>
  <c r="V3203" i="1" s="1"/>
  <c r="Q3204" i="1"/>
  <c r="S3204" i="1" s="1"/>
  <c r="W3204" i="1"/>
  <c r="Z3204" i="1"/>
  <c r="AA3204" i="1" s="1"/>
  <c r="AB3204" i="1" s="1"/>
  <c r="Y3205" i="1"/>
  <c r="P3205" i="1"/>
  <c r="Y3206" i="1" l="1"/>
  <c r="P3206" i="1"/>
  <c r="X3206" i="1"/>
  <c r="L3207" i="1"/>
  <c r="M3207" i="1" s="1"/>
  <c r="N3207" i="1" s="1"/>
  <c r="O3207" i="1" s="1"/>
  <c r="U3204" i="1"/>
  <c r="V3204" i="1" s="1"/>
  <c r="Q3205" i="1"/>
  <c r="Z3205" i="1" s="1"/>
  <c r="AA3205" i="1" s="1"/>
  <c r="AB3205" i="1" s="1"/>
  <c r="W3205" i="1"/>
  <c r="R3206" i="1"/>
  <c r="T3205" i="1"/>
  <c r="S3205" i="1"/>
  <c r="P3207" i="1" l="1"/>
  <c r="Y3207" i="1"/>
  <c r="X3207" i="1"/>
  <c r="U3205" i="1"/>
  <c r="V3205" i="1" s="1"/>
  <c r="L3208" i="1"/>
  <c r="M3208" i="1" s="1"/>
  <c r="N3208" i="1" s="1"/>
  <c r="O3208" i="1" s="1"/>
  <c r="X3208" i="1" s="1"/>
  <c r="R3207" i="1"/>
  <c r="T3206" i="1"/>
  <c r="W3206" i="1"/>
  <c r="Q3206" i="1"/>
  <c r="S3206" i="1" s="1"/>
  <c r="Z3206" i="1" l="1"/>
  <c r="AA3206" i="1" s="1"/>
  <c r="AB3206" i="1" s="1"/>
  <c r="T3207" i="1"/>
  <c r="W3207" i="1"/>
  <c r="Z3207" i="1"/>
  <c r="Q3207" i="1"/>
  <c r="S3207" i="1" s="1"/>
  <c r="U3206" i="1"/>
  <c r="V3206" i="1" s="1"/>
  <c r="L3209" i="1"/>
  <c r="M3209" i="1" s="1"/>
  <c r="N3209" i="1" s="1"/>
  <c r="O3209" i="1" s="1"/>
  <c r="Y3208" i="1"/>
  <c r="P3208" i="1"/>
  <c r="R3208" i="1"/>
  <c r="AB3207" i="1"/>
  <c r="AA3207" i="1"/>
  <c r="Y3209" i="1" l="1"/>
  <c r="P3209" i="1"/>
  <c r="X3209" i="1"/>
  <c r="L3210" i="1"/>
  <c r="M3210" i="1" s="1"/>
  <c r="N3210" i="1" s="1"/>
  <c r="O3210" i="1" s="1"/>
  <c r="X3210" i="1" s="1"/>
  <c r="R3209" i="1"/>
  <c r="T3208" i="1"/>
  <c r="Q3208" i="1"/>
  <c r="S3208" i="1" s="1"/>
  <c r="W3208" i="1"/>
  <c r="Z3208" i="1"/>
  <c r="AA3208" i="1" s="1"/>
  <c r="AB3208" i="1" s="1"/>
  <c r="U3207" i="1"/>
  <c r="V3207" i="1" s="1"/>
  <c r="R3210" i="1" l="1"/>
  <c r="T3209" i="1"/>
  <c r="Y3210" i="1"/>
  <c r="P3210" i="1"/>
  <c r="Z3209" i="1"/>
  <c r="Q3209" i="1"/>
  <c r="S3209" i="1" s="1"/>
  <c r="W3209" i="1"/>
  <c r="U3208" i="1"/>
  <c r="V3208" i="1" s="1"/>
  <c r="L3211" i="1"/>
  <c r="M3211" i="1" s="1"/>
  <c r="N3211" i="1" s="1"/>
  <c r="O3211" i="1" s="1"/>
  <c r="X3211" i="1" s="1"/>
  <c r="AA3209" i="1"/>
  <c r="AB3209" i="1" s="1"/>
  <c r="U3209" i="1" l="1"/>
  <c r="V3209" i="1" s="1"/>
  <c r="W3210" i="1"/>
  <c r="Z3210" i="1"/>
  <c r="Q3210" i="1"/>
  <c r="L3212" i="1"/>
  <c r="M3212" i="1" s="1"/>
  <c r="N3212" i="1" s="1"/>
  <c r="O3212" i="1" s="1"/>
  <c r="X3212" i="1" s="1"/>
  <c r="P3211" i="1"/>
  <c r="Y3211" i="1"/>
  <c r="AA3210" i="1"/>
  <c r="AB3210" i="1"/>
  <c r="S3210" i="1"/>
  <c r="R3211" i="1"/>
  <c r="T3210" i="1"/>
  <c r="U3210" i="1" l="1"/>
  <c r="V3210" i="1" s="1"/>
  <c r="T3211" i="1"/>
  <c r="R3212" i="1"/>
  <c r="L3213" i="1"/>
  <c r="M3213" i="1" s="1"/>
  <c r="N3213" i="1" s="1"/>
  <c r="O3213" i="1" s="1"/>
  <c r="AB3211" i="1"/>
  <c r="AA3211" i="1"/>
  <c r="W3211" i="1"/>
  <c r="Z3211" i="1"/>
  <c r="Q3211" i="1"/>
  <c r="S3211" i="1" s="1"/>
  <c r="Y3212" i="1"/>
  <c r="P3212" i="1"/>
  <c r="X3213" i="1" l="1"/>
  <c r="Q3212" i="1"/>
  <c r="W3212" i="1"/>
  <c r="Z3212" i="1"/>
  <c r="L3214" i="1"/>
  <c r="M3214" i="1" s="1"/>
  <c r="N3214" i="1" s="1"/>
  <c r="O3214" i="1" s="1"/>
  <c r="R3213" i="1"/>
  <c r="T3212" i="1"/>
  <c r="S3212" i="1"/>
  <c r="AB3212" i="1"/>
  <c r="AA3212" i="1"/>
  <c r="Y3213" i="1"/>
  <c r="P3213" i="1"/>
  <c r="X3214" i="1"/>
  <c r="U3211" i="1"/>
  <c r="V3211" i="1" s="1"/>
  <c r="U3212" i="1" l="1"/>
  <c r="V3212" i="1" s="1"/>
  <c r="Z3213" i="1"/>
  <c r="Q3213" i="1"/>
  <c r="W3213" i="1"/>
  <c r="L3215" i="1"/>
  <c r="M3215" i="1" s="1"/>
  <c r="N3215" i="1" s="1"/>
  <c r="O3215" i="1" s="1"/>
  <c r="X3215" i="1" s="1"/>
  <c r="AB3213" i="1"/>
  <c r="AA3213" i="1"/>
  <c r="R3214" i="1"/>
  <c r="T3213" i="1"/>
  <c r="S3213" i="1"/>
  <c r="Y3214" i="1"/>
  <c r="P3214" i="1"/>
  <c r="R3215" i="1" l="1"/>
  <c r="T3214" i="1"/>
  <c r="P3215" i="1"/>
  <c r="Y3215" i="1"/>
  <c r="AA3214" i="1"/>
  <c r="AB3214" i="1"/>
  <c r="W3214" i="1"/>
  <c r="Z3214" i="1"/>
  <c r="Q3214" i="1"/>
  <c r="S3214" i="1" s="1"/>
  <c r="U3213" i="1"/>
  <c r="V3213" i="1" s="1"/>
  <c r="L3216" i="1"/>
  <c r="M3216" i="1" s="1"/>
  <c r="N3216" i="1" s="1"/>
  <c r="O3216" i="1" s="1"/>
  <c r="W3215" i="1" l="1"/>
  <c r="Q3215" i="1"/>
  <c r="Z3215" i="1" s="1"/>
  <c r="AA3215" i="1" s="1"/>
  <c r="AB3215" i="1" s="1"/>
  <c r="U3214" i="1"/>
  <c r="V3214" i="1" s="1"/>
  <c r="T3215" i="1"/>
  <c r="R3216" i="1"/>
  <c r="Y3216" i="1"/>
  <c r="P3216" i="1"/>
  <c r="L3217" i="1"/>
  <c r="M3217" i="1" s="1"/>
  <c r="N3217" i="1" s="1"/>
  <c r="O3217" i="1" s="1"/>
  <c r="X3217" i="1" s="1"/>
  <c r="X3216" i="1"/>
  <c r="S3215" i="1" l="1"/>
  <c r="U3215" i="1" s="1"/>
  <c r="V3215" i="1" s="1"/>
  <c r="Q3216" i="1"/>
  <c r="W3216" i="1"/>
  <c r="Z3216" i="1"/>
  <c r="Y3217" i="1"/>
  <c r="P3217" i="1"/>
  <c r="AB3216" i="1"/>
  <c r="AA3216" i="1"/>
  <c r="L3218" i="1"/>
  <c r="M3218" i="1" s="1"/>
  <c r="N3218" i="1" s="1"/>
  <c r="O3218" i="1" s="1"/>
  <c r="X3218" i="1" s="1"/>
  <c r="R3217" i="1"/>
  <c r="T3216" i="1"/>
  <c r="S3216" i="1"/>
  <c r="U3216" i="1" l="1"/>
  <c r="V3216" i="1" s="1"/>
  <c r="R3218" i="1"/>
  <c r="T3217" i="1"/>
  <c r="Y3218" i="1"/>
  <c r="P3218" i="1"/>
  <c r="L3219" i="1"/>
  <c r="M3219" i="1" s="1"/>
  <c r="N3219" i="1" s="1"/>
  <c r="O3219" i="1" s="1"/>
  <c r="X3219" i="1" s="1"/>
  <c r="Q3217" i="1"/>
  <c r="S3217" i="1" s="1"/>
  <c r="W3217" i="1"/>
  <c r="Z3217" i="1" l="1"/>
  <c r="AA3217" i="1" s="1"/>
  <c r="AB3217" i="1" s="1"/>
  <c r="W3218" i="1"/>
  <c r="Z3218" i="1"/>
  <c r="AA3218" i="1" s="1"/>
  <c r="AB3218" i="1" s="1"/>
  <c r="Q3218" i="1"/>
  <c r="U3217" i="1"/>
  <c r="V3217" i="1" s="1"/>
  <c r="S3218" i="1"/>
  <c r="R3219" i="1"/>
  <c r="T3218" i="1"/>
  <c r="L3220" i="1"/>
  <c r="M3220" i="1" s="1"/>
  <c r="N3220" i="1" s="1"/>
  <c r="O3220" i="1" s="1"/>
  <c r="P3219" i="1"/>
  <c r="Y3219" i="1"/>
  <c r="X3220" i="1" l="1"/>
  <c r="U3218" i="1"/>
  <c r="V3218" i="1" s="1"/>
  <c r="T3219" i="1"/>
  <c r="R3220" i="1"/>
  <c r="W3219" i="1"/>
  <c r="Q3219" i="1"/>
  <c r="Z3219" i="1" s="1"/>
  <c r="AA3219" i="1" s="1"/>
  <c r="AB3219" i="1" s="1"/>
  <c r="Y3220" i="1"/>
  <c r="P3220" i="1"/>
  <c r="L3221" i="1"/>
  <c r="M3221" i="1" s="1"/>
  <c r="N3221" i="1" s="1"/>
  <c r="O3221" i="1" s="1"/>
  <c r="L3222" i="1" l="1"/>
  <c r="M3222" i="1" s="1"/>
  <c r="N3222" i="1" s="1"/>
  <c r="O3222" i="1" s="1"/>
  <c r="Q3220" i="1"/>
  <c r="W3220" i="1"/>
  <c r="Z3220" i="1"/>
  <c r="R3221" i="1"/>
  <c r="T3220" i="1"/>
  <c r="S3220" i="1"/>
  <c r="S3219" i="1"/>
  <c r="AB3220" i="1"/>
  <c r="AA3220" i="1"/>
  <c r="Y3221" i="1"/>
  <c r="P3221" i="1"/>
  <c r="X3221" i="1"/>
  <c r="X3222" i="1" s="1"/>
  <c r="U3219" i="1"/>
  <c r="V3219" i="1" s="1"/>
  <c r="AB3221" i="1" l="1"/>
  <c r="AA3221" i="1"/>
  <c r="U3220" i="1"/>
  <c r="V3220" i="1" s="1"/>
  <c r="R3222" i="1"/>
  <c r="T3221" i="1"/>
  <c r="Y3222" i="1"/>
  <c r="P3222" i="1"/>
  <c r="Z3221" i="1"/>
  <c r="Q3221" i="1"/>
  <c r="S3221" i="1" s="1"/>
  <c r="W3221" i="1"/>
  <c r="L3223" i="1"/>
  <c r="M3223" i="1" s="1"/>
  <c r="N3223" i="1" s="1"/>
  <c r="O3223" i="1" s="1"/>
  <c r="X3223" i="1" s="1"/>
  <c r="AA3222" i="1" l="1"/>
  <c r="AB3222" i="1"/>
  <c r="R3223" i="1"/>
  <c r="T3222" i="1"/>
  <c r="L3224" i="1"/>
  <c r="M3224" i="1" s="1"/>
  <c r="N3224" i="1" s="1"/>
  <c r="O3224" i="1" s="1"/>
  <c r="P3223" i="1"/>
  <c r="Y3223" i="1"/>
  <c r="W3222" i="1"/>
  <c r="Z3222" i="1"/>
  <c r="Q3222" i="1"/>
  <c r="S3222" i="1" s="1"/>
  <c r="U3221" i="1"/>
  <c r="V3221" i="1" s="1"/>
  <c r="W3223" i="1" l="1"/>
  <c r="Z3223" i="1"/>
  <c r="Q3223" i="1"/>
  <c r="S3223" i="1" s="1"/>
  <c r="T3223" i="1"/>
  <c r="R3224" i="1"/>
  <c r="Y3224" i="1"/>
  <c r="P3224" i="1"/>
  <c r="AB3223" i="1"/>
  <c r="AA3223" i="1"/>
  <c r="L3225" i="1"/>
  <c r="M3225" i="1" s="1"/>
  <c r="N3225" i="1" s="1"/>
  <c r="O3225" i="1" s="1"/>
  <c r="X3224" i="1"/>
  <c r="U3222" i="1"/>
  <c r="V3222" i="1" s="1"/>
  <c r="L3226" i="1" l="1"/>
  <c r="M3226" i="1" s="1"/>
  <c r="N3226" i="1" s="1"/>
  <c r="O3226" i="1" s="1"/>
  <c r="Q3224" i="1"/>
  <c r="W3224" i="1"/>
  <c r="Z3224" i="1"/>
  <c r="U3223" i="1"/>
  <c r="V3223" i="1" s="1"/>
  <c r="AA3224" i="1"/>
  <c r="AB3224" i="1" s="1"/>
  <c r="R3225" i="1"/>
  <c r="T3224" i="1"/>
  <c r="S3224" i="1"/>
  <c r="Y3225" i="1"/>
  <c r="P3225" i="1"/>
  <c r="X3226" i="1" s="1"/>
  <c r="X3225" i="1"/>
  <c r="U3224" i="1" l="1"/>
  <c r="V3224" i="1" s="1"/>
  <c r="Y3226" i="1"/>
  <c r="P3226" i="1"/>
  <c r="Q3225" i="1"/>
  <c r="Z3225" i="1" s="1"/>
  <c r="AA3225" i="1" s="1"/>
  <c r="AB3225" i="1" s="1"/>
  <c r="W3225" i="1"/>
  <c r="R3226" i="1"/>
  <c r="T3225" i="1"/>
  <c r="S3225" i="1"/>
  <c r="L3227" i="1"/>
  <c r="M3227" i="1" s="1"/>
  <c r="N3227" i="1" s="1"/>
  <c r="O3227" i="1" s="1"/>
  <c r="U3225" i="1" l="1"/>
  <c r="V3225" i="1" s="1"/>
  <c r="AA3226" i="1"/>
  <c r="AB3226" i="1"/>
  <c r="P3227" i="1"/>
  <c r="Y3227" i="1"/>
  <c r="X3227" i="1"/>
  <c r="L3228" i="1"/>
  <c r="M3228" i="1" s="1"/>
  <c r="N3228" i="1" s="1"/>
  <c r="O3228" i="1" s="1"/>
  <c r="R3227" i="1"/>
  <c r="T3226" i="1"/>
  <c r="W3226" i="1"/>
  <c r="Z3226" i="1"/>
  <c r="Q3226" i="1"/>
  <c r="S3226" i="1" s="1"/>
  <c r="Y3228" i="1" l="1"/>
  <c r="P3228" i="1"/>
  <c r="R3228" i="1"/>
  <c r="X3228" i="1"/>
  <c r="U3226" i="1"/>
  <c r="V3226" i="1" s="1"/>
  <c r="L3229" i="1"/>
  <c r="M3229" i="1" s="1"/>
  <c r="N3229" i="1" s="1"/>
  <c r="O3229" i="1" s="1"/>
  <c r="W3227" i="1"/>
  <c r="Z3227" i="1"/>
  <c r="Q3227" i="1"/>
  <c r="T3227" i="1"/>
  <c r="S3227" i="1"/>
  <c r="AB3227" i="1"/>
  <c r="AA3227" i="1"/>
  <c r="U3227" i="1" l="1"/>
  <c r="V3227" i="1" s="1"/>
  <c r="Y3229" i="1"/>
  <c r="P3229" i="1"/>
  <c r="R3229" i="1"/>
  <c r="T3228" i="1"/>
  <c r="L3230" i="1"/>
  <c r="M3230" i="1" s="1"/>
  <c r="N3230" i="1" s="1"/>
  <c r="O3230" i="1" s="1"/>
  <c r="X3229" i="1"/>
  <c r="Q3228" i="1"/>
  <c r="S3228" i="1" s="1"/>
  <c r="W3228" i="1"/>
  <c r="Z3228" i="1"/>
  <c r="AB3228" i="1"/>
  <c r="AA3228" i="1"/>
  <c r="Y3230" i="1" l="1"/>
  <c r="P3230" i="1"/>
  <c r="R3230" i="1"/>
  <c r="T3229" i="1"/>
  <c r="L3231" i="1"/>
  <c r="M3231" i="1" s="1"/>
  <c r="N3231" i="1" s="1"/>
  <c r="O3231" i="1" s="1"/>
  <c r="X3230" i="1"/>
  <c r="Z3229" i="1"/>
  <c r="Q3229" i="1"/>
  <c r="S3229" i="1" s="1"/>
  <c r="W3229" i="1"/>
  <c r="U3228" i="1"/>
  <c r="V3228" i="1" s="1"/>
  <c r="AB3229" i="1"/>
  <c r="AA3229" i="1"/>
  <c r="L3232" i="1" l="1"/>
  <c r="M3232" i="1" s="1"/>
  <c r="N3232" i="1" s="1"/>
  <c r="O3232" i="1" s="1"/>
  <c r="R3231" i="1"/>
  <c r="T3230" i="1"/>
  <c r="P3231" i="1"/>
  <c r="Y3231" i="1"/>
  <c r="W3230" i="1"/>
  <c r="Z3230" i="1"/>
  <c r="Q3230" i="1"/>
  <c r="S3230" i="1" s="1"/>
  <c r="AA3230" i="1"/>
  <c r="AB3230" i="1"/>
  <c r="U3229" i="1"/>
  <c r="V3229" i="1" s="1"/>
  <c r="X3231" i="1"/>
  <c r="X3232" i="1" l="1"/>
  <c r="AB3231" i="1"/>
  <c r="AA3231" i="1"/>
  <c r="T3231" i="1"/>
  <c r="R3232" i="1"/>
  <c r="W3231" i="1"/>
  <c r="Z3231" i="1"/>
  <c r="Q3231" i="1"/>
  <c r="S3231" i="1" s="1"/>
  <c r="Y3232" i="1"/>
  <c r="P3232" i="1"/>
  <c r="U3230" i="1"/>
  <c r="V3230" i="1" s="1"/>
  <c r="L3233" i="1"/>
  <c r="M3233" i="1" s="1"/>
  <c r="N3233" i="1" s="1"/>
  <c r="O3233" i="1" s="1"/>
  <c r="X3233" i="1" s="1"/>
  <c r="Q3232" i="1" l="1"/>
  <c r="W3232" i="1"/>
  <c r="Z3232" i="1"/>
  <c r="U3231" i="1"/>
  <c r="V3231" i="1" s="1"/>
  <c r="Y3233" i="1"/>
  <c r="P3233" i="1"/>
  <c r="L3234" i="1"/>
  <c r="M3234" i="1" s="1"/>
  <c r="N3234" i="1" s="1"/>
  <c r="O3234" i="1" s="1"/>
  <c r="X3234" i="1" s="1"/>
  <c r="AB3232" i="1"/>
  <c r="AA3232" i="1"/>
  <c r="R3233" i="1"/>
  <c r="T3232" i="1"/>
  <c r="S3232" i="1"/>
  <c r="R3234" i="1" l="1"/>
  <c r="T3233" i="1"/>
  <c r="L3235" i="1"/>
  <c r="M3235" i="1" s="1"/>
  <c r="N3235" i="1" s="1"/>
  <c r="O3235" i="1" s="1"/>
  <c r="Z3233" i="1"/>
  <c r="Q3233" i="1"/>
  <c r="S3233" i="1" s="1"/>
  <c r="W3233" i="1"/>
  <c r="U3232" i="1"/>
  <c r="V3232" i="1" s="1"/>
  <c r="Y3234" i="1"/>
  <c r="P3234" i="1"/>
  <c r="AB3233" i="1"/>
  <c r="AA3233" i="1"/>
  <c r="W3234" i="1" l="1"/>
  <c r="Q3234" i="1"/>
  <c r="Z3234" i="1" s="1"/>
  <c r="AA3234" i="1" s="1"/>
  <c r="AB3234" i="1" s="1"/>
  <c r="P3235" i="1"/>
  <c r="Y3235" i="1"/>
  <c r="X3235" i="1"/>
  <c r="U3233" i="1"/>
  <c r="V3233" i="1" s="1"/>
  <c r="L3236" i="1"/>
  <c r="M3236" i="1" s="1"/>
  <c r="N3236" i="1" s="1"/>
  <c r="O3236" i="1" s="1"/>
  <c r="S3234" i="1"/>
  <c r="R3235" i="1"/>
  <c r="T3234" i="1"/>
  <c r="U3234" i="1" l="1"/>
  <c r="V3234" i="1" s="1"/>
  <c r="Y3236" i="1"/>
  <c r="P3236" i="1"/>
  <c r="W3235" i="1"/>
  <c r="Z3235" i="1"/>
  <c r="Q3235" i="1"/>
  <c r="L3237" i="1"/>
  <c r="M3237" i="1" s="1"/>
  <c r="N3237" i="1" s="1"/>
  <c r="O3237" i="1" s="1"/>
  <c r="T3235" i="1"/>
  <c r="S3235" i="1"/>
  <c r="R3236" i="1"/>
  <c r="AB3235" i="1"/>
  <c r="AA3235" i="1"/>
  <c r="X3236" i="1"/>
  <c r="Y3237" i="1" l="1"/>
  <c r="P3237" i="1"/>
  <c r="R3237" i="1"/>
  <c r="T3236" i="1"/>
  <c r="L3238" i="1"/>
  <c r="M3238" i="1" s="1"/>
  <c r="N3238" i="1" s="1"/>
  <c r="O3238" i="1" s="1"/>
  <c r="X3237" i="1"/>
  <c r="Q3236" i="1"/>
  <c r="S3236" i="1" s="1"/>
  <c r="W3236" i="1"/>
  <c r="Z3236" i="1"/>
  <c r="U3235" i="1"/>
  <c r="V3235" i="1" s="1"/>
  <c r="AB3236" i="1"/>
  <c r="AA3236" i="1"/>
  <c r="Y3238" i="1" l="1"/>
  <c r="P3238" i="1"/>
  <c r="R3238" i="1"/>
  <c r="T3237" i="1"/>
  <c r="L3239" i="1"/>
  <c r="M3239" i="1" s="1"/>
  <c r="N3239" i="1" s="1"/>
  <c r="O3239" i="1" s="1"/>
  <c r="X3238" i="1"/>
  <c r="Z3237" i="1"/>
  <c r="Q3237" i="1"/>
  <c r="S3237" i="1" s="1"/>
  <c r="W3237" i="1"/>
  <c r="U3236" i="1"/>
  <c r="V3236" i="1" s="1"/>
  <c r="AB3237" i="1"/>
  <c r="AA3237" i="1"/>
  <c r="L3240" i="1" l="1"/>
  <c r="M3240" i="1" s="1"/>
  <c r="N3240" i="1" s="1"/>
  <c r="O3240" i="1" s="1"/>
  <c r="R3239" i="1"/>
  <c r="T3238" i="1"/>
  <c r="P3239" i="1"/>
  <c r="Y3239" i="1"/>
  <c r="W3238" i="1"/>
  <c r="Z3238" i="1"/>
  <c r="Q3238" i="1"/>
  <c r="S3238" i="1" s="1"/>
  <c r="AA3238" i="1"/>
  <c r="AB3238" i="1"/>
  <c r="U3237" i="1"/>
  <c r="V3237" i="1" s="1"/>
  <c r="X3239" i="1"/>
  <c r="X3240" i="1" l="1"/>
  <c r="AB3239" i="1"/>
  <c r="AA3239" i="1"/>
  <c r="T3239" i="1"/>
  <c r="R3240" i="1"/>
  <c r="W3239" i="1"/>
  <c r="Z3239" i="1"/>
  <c r="Q3239" i="1"/>
  <c r="S3239" i="1" s="1"/>
  <c r="Y3240" i="1"/>
  <c r="P3240" i="1"/>
  <c r="U3238" i="1"/>
  <c r="V3238" i="1" s="1"/>
  <c r="L3241" i="1"/>
  <c r="M3241" i="1" s="1"/>
  <c r="N3241" i="1" s="1"/>
  <c r="O3241" i="1" s="1"/>
  <c r="X3241" i="1" s="1"/>
  <c r="Q3240" i="1" l="1"/>
  <c r="W3240" i="1"/>
  <c r="Z3240" i="1"/>
  <c r="U3239" i="1"/>
  <c r="V3239" i="1" s="1"/>
  <c r="Y3241" i="1"/>
  <c r="P3241" i="1"/>
  <c r="L3242" i="1"/>
  <c r="M3242" i="1" s="1"/>
  <c r="N3242" i="1" s="1"/>
  <c r="O3242" i="1" s="1"/>
  <c r="X3242" i="1" s="1"/>
  <c r="AB3240" i="1"/>
  <c r="AA3240" i="1"/>
  <c r="R3241" i="1"/>
  <c r="T3240" i="1"/>
  <c r="S3240" i="1"/>
  <c r="R3242" i="1" l="1"/>
  <c r="T3241" i="1"/>
  <c r="L3243" i="1"/>
  <c r="M3243" i="1" s="1"/>
  <c r="N3243" i="1" s="1"/>
  <c r="O3243" i="1" s="1"/>
  <c r="Z3241" i="1"/>
  <c r="Q3241" i="1"/>
  <c r="S3241" i="1" s="1"/>
  <c r="W3241" i="1"/>
  <c r="U3240" i="1"/>
  <c r="V3240" i="1" s="1"/>
  <c r="Y3242" i="1"/>
  <c r="P3242" i="1"/>
  <c r="AB3241" i="1"/>
  <c r="AA3241" i="1"/>
  <c r="W3242" i="1" l="1"/>
  <c r="Z3242" i="1"/>
  <c r="Q3242" i="1"/>
  <c r="P3243" i="1"/>
  <c r="Y3243" i="1"/>
  <c r="AA3242" i="1"/>
  <c r="AB3242" i="1"/>
  <c r="X3243" i="1"/>
  <c r="U3241" i="1"/>
  <c r="V3241" i="1" s="1"/>
  <c r="L3244" i="1"/>
  <c r="M3244" i="1" s="1"/>
  <c r="N3244" i="1" s="1"/>
  <c r="O3244" i="1" s="1"/>
  <c r="S3242" i="1"/>
  <c r="R3243" i="1"/>
  <c r="T3242" i="1"/>
  <c r="U3242" i="1" l="1"/>
  <c r="V3242" i="1" s="1"/>
  <c r="Y3244" i="1"/>
  <c r="P3244" i="1"/>
  <c r="W3243" i="1"/>
  <c r="Z3243" i="1"/>
  <c r="Q3243" i="1"/>
  <c r="L3245" i="1"/>
  <c r="M3245" i="1" s="1"/>
  <c r="N3245" i="1" s="1"/>
  <c r="O3245" i="1" s="1"/>
  <c r="T3243" i="1"/>
  <c r="S3243" i="1"/>
  <c r="R3244" i="1"/>
  <c r="AB3243" i="1"/>
  <c r="AA3243" i="1"/>
  <c r="X3244" i="1"/>
  <c r="Y3245" i="1" l="1"/>
  <c r="P3245" i="1"/>
  <c r="R3245" i="1"/>
  <c r="T3244" i="1"/>
  <c r="L3246" i="1"/>
  <c r="M3246" i="1" s="1"/>
  <c r="N3246" i="1" s="1"/>
  <c r="O3246" i="1" s="1"/>
  <c r="X3245" i="1"/>
  <c r="Q3244" i="1"/>
  <c r="S3244" i="1" s="1"/>
  <c r="W3244" i="1"/>
  <c r="Z3244" i="1"/>
  <c r="AA3244" i="1" s="1"/>
  <c r="AB3244" i="1" s="1"/>
  <c r="U3243" i="1"/>
  <c r="V3243" i="1" s="1"/>
  <c r="Y3246" i="1" l="1"/>
  <c r="P3246" i="1"/>
  <c r="R3246" i="1"/>
  <c r="T3245" i="1"/>
  <c r="L3247" i="1"/>
  <c r="M3247" i="1" s="1"/>
  <c r="N3247" i="1" s="1"/>
  <c r="O3247" i="1" s="1"/>
  <c r="X3246" i="1"/>
  <c r="Z3245" i="1"/>
  <c r="Q3245" i="1"/>
  <c r="S3245" i="1" s="1"/>
  <c r="W3245" i="1"/>
  <c r="U3244" i="1"/>
  <c r="V3244" i="1" s="1"/>
  <c r="AB3245" i="1"/>
  <c r="AA3245" i="1"/>
  <c r="L3248" i="1" l="1"/>
  <c r="M3248" i="1" s="1"/>
  <c r="N3248" i="1" s="1"/>
  <c r="O3248" i="1" s="1"/>
  <c r="R3247" i="1"/>
  <c r="T3246" i="1"/>
  <c r="P3247" i="1"/>
  <c r="Y3247" i="1"/>
  <c r="W3246" i="1"/>
  <c r="Z3246" i="1"/>
  <c r="Q3246" i="1"/>
  <c r="S3246" i="1" s="1"/>
  <c r="AA3246" i="1"/>
  <c r="AB3246" i="1" s="1"/>
  <c r="U3245" i="1"/>
  <c r="V3245" i="1" s="1"/>
  <c r="X3247" i="1"/>
  <c r="X3248" i="1" l="1"/>
  <c r="AB3247" i="1"/>
  <c r="AA3247" i="1"/>
  <c r="T3247" i="1"/>
  <c r="R3248" i="1"/>
  <c r="Y3248" i="1"/>
  <c r="P3248" i="1"/>
  <c r="W3247" i="1"/>
  <c r="Z3247" i="1"/>
  <c r="Q3247" i="1"/>
  <c r="S3247" i="1" s="1"/>
  <c r="U3246" i="1"/>
  <c r="V3246" i="1" s="1"/>
  <c r="L3249" i="1"/>
  <c r="M3249" i="1" s="1"/>
  <c r="N3249" i="1" s="1"/>
  <c r="O3249" i="1" s="1"/>
  <c r="Y3249" i="1" l="1"/>
  <c r="P3249" i="1"/>
  <c r="X3249" i="1"/>
  <c r="Q3248" i="1"/>
  <c r="W3248" i="1"/>
  <c r="Z3248" i="1"/>
  <c r="U3247" i="1"/>
  <c r="V3247" i="1" s="1"/>
  <c r="AB3248" i="1"/>
  <c r="AA3248" i="1"/>
  <c r="L3250" i="1"/>
  <c r="M3250" i="1" s="1"/>
  <c r="N3250" i="1" s="1"/>
  <c r="O3250" i="1" s="1"/>
  <c r="R3249" i="1"/>
  <c r="T3248" i="1"/>
  <c r="S3248" i="1"/>
  <c r="U3248" i="1" l="1"/>
  <c r="V3248" i="1" s="1"/>
  <c r="Y3250" i="1"/>
  <c r="P3250" i="1"/>
  <c r="L3251" i="1"/>
  <c r="M3251" i="1" s="1"/>
  <c r="N3251" i="1" s="1"/>
  <c r="O3251" i="1" s="1"/>
  <c r="X3250" i="1"/>
  <c r="Z3249" i="1"/>
  <c r="Q3249" i="1"/>
  <c r="W3249" i="1"/>
  <c r="R3250" i="1"/>
  <c r="T3249" i="1"/>
  <c r="S3249" i="1"/>
  <c r="AB3249" i="1"/>
  <c r="AA3249" i="1"/>
  <c r="P3251" i="1" l="1"/>
  <c r="R3251" i="1"/>
  <c r="Y3251" i="1"/>
  <c r="U3249" i="1"/>
  <c r="V3249" i="1" s="1"/>
  <c r="W3250" i="1"/>
  <c r="Z3250" i="1"/>
  <c r="Q3250" i="1"/>
  <c r="S3250" i="1" s="1"/>
  <c r="T3250" i="1"/>
  <c r="AA3250" i="1"/>
  <c r="AB3250" i="1" s="1"/>
  <c r="L3252" i="1"/>
  <c r="M3252" i="1" s="1"/>
  <c r="N3252" i="1" s="1"/>
  <c r="O3252" i="1" s="1"/>
  <c r="X3252" i="1" s="1"/>
  <c r="X3251" i="1"/>
  <c r="T3251" i="1" l="1"/>
  <c r="R3252" i="1"/>
  <c r="Y3252" i="1"/>
  <c r="P3252" i="1"/>
  <c r="U3250" i="1"/>
  <c r="V3250" i="1" s="1"/>
  <c r="L3253" i="1"/>
  <c r="M3253" i="1" s="1"/>
  <c r="N3253" i="1" s="1"/>
  <c r="O3253" i="1" s="1"/>
  <c r="X3253" i="1" s="1"/>
  <c r="W3251" i="1"/>
  <c r="Q3251" i="1"/>
  <c r="S3251" i="1" s="1"/>
  <c r="Z3251" i="1" l="1"/>
  <c r="AA3251" i="1" s="1"/>
  <c r="AB3251" i="1" s="1"/>
  <c r="Y3253" i="1"/>
  <c r="P3253" i="1"/>
  <c r="Q3252" i="1"/>
  <c r="S3252" i="1" s="1"/>
  <c r="W3252" i="1"/>
  <c r="Z3252" i="1"/>
  <c r="U3251" i="1"/>
  <c r="V3251" i="1" s="1"/>
  <c r="L3254" i="1"/>
  <c r="M3254" i="1" s="1"/>
  <c r="N3254" i="1" s="1"/>
  <c r="O3254" i="1" s="1"/>
  <c r="X3254" i="1" s="1"/>
  <c r="AB3252" i="1"/>
  <c r="AA3252" i="1"/>
  <c r="R3253" i="1"/>
  <c r="T3252" i="1"/>
  <c r="R3254" i="1" l="1"/>
  <c r="T3253" i="1"/>
  <c r="L3255" i="1"/>
  <c r="M3255" i="1" s="1"/>
  <c r="N3255" i="1" s="1"/>
  <c r="O3255" i="1" s="1"/>
  <c r="Q3253" i="1"/>
  <c r="S3253" i="1" s="1"/>
  <c r="W3253" i="1"/>
  <c r="U3252" i="1"/>
  <c r="V3252" i="1" s="1"/>
  <c r="Y3254" i="1"/>
  <c r="P3254" i="1"/>
  <c r="Z3253" i="1" l="1"/>
  <c r="AA3253" i="1" s="1"/>
  <c r="AB3253" i="1" s="1"/>
  <c r="W3254" i="1"/>
  <c r="Z3254" i="1"/>
  <c r="Q3254" i="1"/>
  <c r="P3255" i="1"/>
  <c r="Y3255" i="1"/>
  <c r="AA3254" i="1"/>
  <c r="AB3254" i="1" s="1"/>
  <c r="X3255" i="1"/>
  <c r="U3253" i="1"/>
  <c r="V3253" i="1" s="1"/>
  <c r="L3256" i="1"/>
  <c r="M3256" i="1" s="1"/>
  <c r="N3256" i="1" s="1"/>
  <c r="O3256" i="1" s="1"/>
  <c r="S3254" i="1"/>
  <c r="R3255" i="1"/>
  <c r="T3254" i="1"/>
  <c r="U3254" i="1" l="1"/>
  <c r="V3254" i="1" s="1"/>
  <c r="Y3256" i="1"/>
  <c r="P3256" i="1"/>
  <c r="X3256" i="1"/>
  <c r="L3257" i="1"/>
  <c r="M3257" i="1" s="1"/>
  <c r="N3257" i="1" s="1"/>
  <c r="O3257" i="1" s="1"/>
  <c r="T3255" i="1"/>
  <c r="R3256" i="1"/>
  <c r="W3255" i="1"/>
  <c r="Z3255" i="1"/>
  <c r="AA3255" i="1" s="1"/>
  <c r="AB3255" i="1" s="1"/>
  <c r="Q3255" i="1"/>
  <c r="S3255" i="1" s="1"/>
  <c r="U3255" i="1" l="1"/>
  <c r="V3255" i="1" s="1"/>
  <c r="W3256" i="1"/>
  <c r="Q3256" i="1"/>
  <c r="S3256" i="1" s="1"/>
  <c r="L3258" i="1"/>
  <c r="M3258" i="1" s="1"/>
  <c r="N3258" i="1" s="1"/>
  <c r="O3258" i="1" s="1"/>
  <c r="R3257" i="1"/>
  <c r="T3256" i="1"/>
  <c r="P3257" i="1"/>
  <c r="Y3257" i="1"/>
  <c r="X3257" i="1"/>
  <c r="Z3256" i="1" l="1"/>
  <c r="AA3256" i="1" s="1"/>
  <c r="AB3256" i="1" s="1"/>
  <c r="Q3257" i="1"/>
  <c r="S3257" i="1" s="1"/>
  <c r="W3257" i="1"/>
  <c r="U3256" i="1"/>
  <c r="V3256" i="1" s="1"/>
  <c r="Y3258" i="1"/>
  <c r="P3258" i="1"/>
  <c r="T3257" i="1"/>
  <c r="R3258" i="1"/>
  <c r="X3258" i="1"/>
  <c r="L3259" i="1"/>
  <c r="M3259" i="1" s="1"/>
  <c r="N3259" i="1" s="1"/>
  <c r="O3259" i="1" s="1"/>
  <c r="Z3257" i="1" l="1"/>
  <c r="AA3257" i="1" s="1"/>
  <c r="AB3257" i="1" s="1"/>
  <c r="X3259" i="1"/>
  <c r="U3257" i="1"/>
  <c r="V3257" i="1" s="1"/>
  <c r="R3259" i="1"/>
  <c r="T3258" i="1"/>
  <c r="AA3258" i="1"/>
  <c r="AB3258" i="1"/>
  <c r="L3260" i="1"/>
  <c r="M3260" i="1" s="1"/>
  <c r="N3260" i="1" s="1"/>
  <c r="O3260" i="1" s="1"/>
  <c r="P3259" i="1"/>
  <c r="Y3259" i="1"/>
  <c r="Q3258" i="1"/>
  <c r="S3258" i="1" s="1"/>
  <c r="W3258" i="1"/>
  <c r="Z3258" i="1"/>
  <c r="Z3259" i="1" l="1"/>
  <c r="W3259" i="1"/>
  <c r="Q3259" i="1"/>
  <c r="Y3260" i="1"/>
  <c r="P3260" i="1"/>
  <c r="U3258" i="1"/>
  <c r="V3258" i="1" s="1"/>
  <c r="AB3259" i="1"/>
  <c r="AA3259" i="1"/>
  <c r="L3261" i="1"/>
  <c r="M3261" i="1" s="1"/>
  <c r="N3261" i="1" s="1"/>
  <c r="O3261" i="1" s="1"/>
  <c r="X3260" i="1"/>
  <c r="T3259" i="1"/>
  <c r="R3260" i="1"/>
  <c r="S3259" i="1"/>
  <c r="X3261" i="1" l="1"/>
  <c r="L3262" i="1"/>
  <c r="M3262" i="1" s="1"/>
  <c r="N3262" i="1" s="1"/>
  <c r="O3262" i="1" s="1"/>
  <c r="P3261" i="1"/>
  <c r="Y3261" i="1"/>
  <c r="W3260" i="1"/>
  <c r="Q3260" i="1"/>
  <c r="S3260" i="1" s="1"/>
  <c r="Z3260" i="1"/>
  <c r="R3261" i="1"/>
  <c r="T3260" i="1"/>
  <c r="U3259" i="1"/>
  <c r="V3259" i="1" s="1"/>
  <c r="AA3260" i="1"/>
  <c r="AB3260" i="1"/>
  <c r="AB3261" i="1" l="1"/>
  <c r="AA3261" i="1"/>
  <c r="T3261" i="1"/>
  <c r="R3262" i="1"/>
  <c r="U3260" i="1"/>
  <c r="V3260" i="1" s="1"/>
  <c r="Z3261" i="1"/>
  <c r="Q3261" i="1"/>
  <c r="S3261" i="1" s="1"/>
  <c r="W3261" i="1"/>
  <c r="Y3262" i="1"/>
  <c r="P3262" i="1"/>
  <c r="X3262" i="1"/>
  <c r="L3263" i="1"/>
  <c r="M3263" i="1" s="1"/>
  <c r="N3263" i="1" s="1"/>
  <c r="O3263" i="1" s="1"/>
  <c r="X3263" i="1" s="1"/>
  <c r="Q3262" i="1" l="1"/>
  <c r="W3262" i="1"/>
  <c r="Z3262" i="1"/>
  <c r="R3263" i="1"/>
  <c r="S3262" i="1"/>
  <c r="T3262" i="1"/>
  <c r="U3262" i="1" s="1"/>
  <c r="V3262" i="1" s="1"/>
  <c r="L3264" i="1"/>
  <c r="M3264" i="1" s="1"/>
  <c r="N3264" i="1" s="1"/>
  <c r="O3264" i="1" s="1"/>
  <c r="U3261" i="1"/>
  <c r="V3261" i="1" s="1"/>
  <c r="P3263" i="1"/>
  <c r="Y3263" i="1"/>
  <c r="AA3262" i="1"/>
  <c r="AB3262" i="1"/>
  <c r="Y3264" i="1" l="1"/>
  <c r="P3264" i="1"/>
  <c r="T3263" i="1"/>
  <c r="R3264" i="1"/>
  <c r="X3264" i="1"/>
  <c r="L3265" i="1"/>
  <c r="M3265" i="1" s="1"/>
  <c r="N3265" i="1" s="1"/>
  <c r="O3265" i="1" s="1"/>
  <c r="AB3263" i="1"/>
  <c r="AA3263" i="1"/>
  <c r="Z3263" i="1"/>
  <c r="Q3263" i="1"/>
  <c r="S3263" i="1" s="1"/>
  <c r="W3263" i="1"/>
  <c r="P3265" i="1" l="1"/>
  <c r="Y3265" i="1"/>
  <c r="U3263" i="1"/>
  <c r="V3263" i="1" s="1"/>
  <c r="W3264" i="1"/>
  <c r="Q3264" i="1"/>
  <c r="Z3264" i="1"/>
  <c r="AA3264" i="1"/>
  <c r="AB3264" i="1"/>
  <c r="S3264" i="1"/>
  <c r="R3265" i="1"/>
  <c r="T3264" i="1"/>
  <c r="U3264" i="1" s="1"/>
  <c r="V3264" i="1" s="1"/>
  <c r="L3266" i="1"/>
  <c r="M3266" i="1" s="1"/>
  <c r="N3266" i="1" s="1"/>
  <c r="O3266" i="1" s="1"/>
  <c r="X3265" i="1"/>
  <c r="T3265" i="1" l="1"/>
  <c r="R3266" i="1"/>
  <c r="AB3265" i="1"/>
  <c r="AA3265" i="1"/>
  <c r="Y3266" i="1"/>
  <c r="P3266" i="1"/>
  <c r="X3266" i="1"/>
  <c r="L3267" i="1"/>
  <c r="M3267" i="1" s="1"/>
  <c r="N3267" i="1" s="1"/>
  <c r="O3267" i="1" s="1"/>
  <c r="Z3265" i="1"/>
  <c r="Q3265" i="1"/>
  <c r="S3265" i="1" s="1"/>
  <c r="W3265" i="1"/>
  <c r="Q3266" i="1" l="1"/>
  <c r="W3266" i="1"/>
  <c r="Z3266" i="1"/>
  <c r="Y3267" i="1"/>
  <c r="P3267" i="1"/>
  <c r="X3267" i="1"/>
  <c r="AB3266" i="1"/>
  <c r="AA3266" i="1"/>
  <c r="R3267" i="1"/>
  <c r="T3266" i="1"/>
  <c r="S3266" i="1"/>
  <c r="L3268" i="1"/>
  <c r="M3268" i="1" s="1"/>
  <c r="N3268" i="1" s="1"/>
  <c r="O3268" i="1" s="1"/>
  <c r="U3265" i="1"/>
  <c r="V3265" i="1" s="1"/>
  <c r="U3266" i="1" l="1"/>
  <c r="V3266" i="1" s="1"/>
  <c r="AB3267" i="1"/>
  <c r="AA3267" i="1"/>
  <c r="Y3268" i="1"/>
  <c r="P3268" i="1"/>
  <c r="X3268" i="1"/>
  <c r="R3268" i="1"/>
  <c r="T3267" i="1"/>
  <c r="L3269" i="1"/>
  <c r="M3269" i="1" s="1"/>
  <c r="N3269" i="1" s="1"/>
  <c r="O3269" i="1" s="1"/>
  <c r="X3269" i="1" s="1"/>
  <c r="Z3267" i="1"/>
  <c r="Q3267" i="1"/>
  <c r="S3267" i="1" s="1"/>
  <c r="W3267" i="1"/>
  <c r="U3267" i="1" l="1"/>
  <c r="V3267" i="1" s="1"/>
  <c r="AA3268" i="1"/>
  <c r="AB3268" i="1"/>
  <c r="L3270" i="1"/>
  <c r="M3270" i="1" s="1"/>
  <c r="N3270" i="1" s="1"/>
  <c r="O3270" i="1" s="1"/>
  <c r="R3269" i="1"/>
  <c r="T3268" i="1"/>
  <c r="P3269" i="1"/>
  <c r="Y3269" i="1"/>
  <c r="W3268" i="1"/>
  <c r="Z3268" i="1"/>
  <c r="Q3268" i="1"/>
  <c r="S3268" i="1" s="1"/>
  <c r="X3270" i="1" l="1"/>
  <c r="AB3269" i="1"/>
  <c r="AA3269" i="1"/>
  <c r="U3268" i="1"/>
  <c r="V3268" i="1" s="1"/>
  <c r="L3271" i="1"/>
  <c r="M3271" i="1" s="1"/>
  <c r="N3271" i="1" s="1"/>
  <c r="O3271" i="1" s="1"/>
  <c r="T3269" i="1"/>
  <c r="R3270" i="1"/>
  <c r="W3269" i="1"/>
  <c r="Z3269" i="1"/>
  <c r="Q3269" i="1"/>
  <c r="S3269" i="1" s="1"/>
  <c r="Y3270" i="1"/>
  <c r="P3270" i="1"/>
  <c r="X3271" i="1" l="1"/>
  <c r="T3270" i="1"/>
  <c r="L3272" i="1"/>
  <c r="M3272" i="1" s="1"/>
  <c r="N3272" i="1" s="1"/>
  <c r="O3272" i="1" s="1"/>
  <c r="U3269" i="1"/>
  <c r="V3269" i="1" s="1"/>
  <c r="Q3270" i="1"/>
  <c r="S3270" i="1" s="1"/>
  <c r="W3270" i="1"/>
  <c r="Z3270" i="1"/>
  <c r="AA3270" i="1" s="1"/>
  <c r="AB3270" i="1" s="1"/>
  <c r="R3271" i="1"/>
  <c r="Y3271" i="1"/>
  <c r="P3271" i="1"/>
  <c r="AB3271" i="1" l="1"/>
  <c r="AA3271" i="1"/>
  <c r="R3272" i="1"/>
  <c r="T3271" i="1"/>
  <c r="U3270" i="1"/>
  <c r="V3270" i="1" s="1"/>
  <c r="Y3272" i="1"/>
  <c r="P3272" i="1"/>
  <c r="X3272" i="1"/>
  <c r="Z3271" i="1"/>
  <c r="Q3271" i="1"/>
  <c r="S3271" i="1" s="1"/>
  <c r="W3271" i="1"/>
  <c r="L3273" i="1"/>
  <c r="M3273" i="1" s="1"/>
  <c r="N3273" i="1" s="1"/>
  <c r="O3273" i="1" s="1"/>
  <c r="X3273" i="1" s="1"/>
  <c r="AA3272" i="1" l="1"/>
  <c r="AB3272" i="1"/>
  <c r="U3271" i="1"/>
  <c r="V3271" i="1" s="1"/>
  <c r="L3274" i="1"/>
  <c r="M3274" i="1" s="1"/>
  <c r="N3274" i="1" s="1"/>
  <c r="O3274" i="1" s="1"/>
  <c r="X3274" i="1" s="1"/>
  <c r="R3273" i="1"/>
  <c r="T3272" i="1"/>
  <c r="P3273" i="1"/>
  <c r="Y3273" i="1"/>
  <c r="W3272" i="1"/>
  <c r="Z3272" i="1"/>
  <c r="Q3272" i="1"/>
  <c r="S3272" i="1" s="1"/>
  <c r="U3272" i="1" l="1"/>
  <c r="V3272" i="1" s="1"/>
  <c r="L3275" i="1"/>
  <c r="M3275" i="1" s="1"/>
  <c r="N3275" i="1" s="1"/>
  <c r="O3275" i="1" s="1"/>
  <c r="T3273" i="1"/>
  <c r="R3274" i="1"/>
  <c r="W3273" i="1"/>
  <c r="Q3273" i="1"/>
  <c r="Z3273" i="1" s="1"/>
  <c r="AA3273" i="1" s="1"/>
  <c r="AB3273" i="1" s="1"/>
  <c r="Y3274" i="1"/>
  <c r="P3274" i="1"/>
  <c r="X3275" i="1" l="1"/>
  <c r="R3275" i="1"/>
  <c r="T3274" i="1"/>
  <c r="S3273" i="1"/>
  <c r="U3273" i="1" s="1"/>
  <c r="V3273" i="1" s="1"/>
  <c r="Y3275" i="1"/>
  <c r="P3275" i="1"/>
  <c r="L3276" i="1"/>
  <c r="M3276" i="1" s="1"/>
  <c r="N3276" i="1" s="1"/>
  <c r="O3276" i="1" s="1"/>
  <c r="Q3274" i="1"/>
  <c r="S3274" i="1" s="1"/>
  <c r="W3274" i="1"/>
  <c r="Z3274" i="1"/>
  <c r="AA3274" i="1" s="1"/>
  <c r="AB3274" i="1" s="1"/>
  <c r="Y3276" i="1" l="1"/>
  <c r="P3276" i="1"/>
  <c r="Z3275" i="1"/>
  <c r="Q3275" i="1"/>
  <c r="S3275" i="1" s="1"/>
  <c r="W3275" i="1"/>
  <c r="U3274" i="1"/>
  <c r="V3274" i="1" s="1"/>
  <c r="AB3275" i="1"/>
  <c r="AA3275" i="1"/>
  <c r="R3276" i="1"/>
  <c r="T3275" i="1"/>
  <c r="L3277" i="1"/>
  <c r="M3277" i="1" s="1"/>
  <c r="N3277" i="1" s="1"/>
  <c r="O3277" i="1" s="1"/>
  <c r="X3276" i="1"/>
  <c r="U3275" i="1" l="1"/>
  <c r="V3275" i="1" s="1"/>
  <c r="R3277" i="1"/>
  <c r="T3276" i="1"/>
  <c r="W3276" i="1"/>
  <c r="Z3276" i="1"/>
  <c r="Q3276" i="1"/>
  <c r="S3276" i="1" s="1"/>
  <c r="AA3276" i="1"/>
  <c r="AB3276" i="1"/>
  <c r="L3278" i="1"/>
  <c r="M3278" i="1" s="1"/>
  <c r="N3278" i="1" s="1"/>
  <c r="O3278" i="1" s="1"/>
  <c r="X3278" i="1" s="1"/>
  <c r="P3277" i="1"/>
  <c r="Y3277" i="1"/>
  <c r="X3277" i="1"/>
  <c r="W3277" i="1" l="1"/>
  <c r="Z3277" i="1"/>
  <c r="Q3277" i="1"/>
  <c r="U3276" i="1"/>
  <c r="V3276" i="1" s="1"/>
  <c r="Y3278" i="1"/>
  <c r="P3278" i="1"/>
  <c r="T3277" i="1"/>
  <c r="S3277" i="1"/>
  <c r="R3278" i="1"/>
  <c r="AB3277" i="1"/>
  <c r="AA3277" i="1"/>
  <c r="L3279" i="1"/>
  <c r="M3279" i="1" s="1"/>
  <c r="N3279" i="1" s="1"/>
  <c r="O3279" i="1" s="1"/>
  <c r="X3279" i="1" s="1"/>
  <c r="U3277" i="1" l="1"/>
  <c r="V3277" i="1" s="1"/>
  <c r="R3279" i="1"/>
  <c r="T3278" i="1"/>
  <c r="Q3278" i="1"/>
  <c r="Z3278" i="1" s="1"/>
  <c r="AA3278" i="1" s="1"/>
  <c r="AB3278" i="1" s="1"/>
  <c r="W3278" i="1"/>
  <c r="Y3279" i="1"/>
  <c r="P3279" i="1"/>
  <c r="L3280" i="1"/>
  <c r="M3280" i="1" s="1"/>
  <c r="N3280" i="1" s="1"/>
  <c r="O3280" i="1" s="1"/>
  <c r="S3278" i="1" l="1"/>
  <c r="Z3279" i="1"/>
  <c r="Q3279" i="1"/>
  <c r="W3279" i="1"/>
  <c r="AA3279" i="1"/>
  <c r="AB3279" i="1" s="1"/>
  <c r="L3281" i="1"/>
  <c r="M3281" i="1" s="1"/>
  <c r="N3281" i="1" s="1"/>
  <c r="O3281" i="1" s="1"/>
  <c r="U3278" i="1"/>
  <c r="V3278" i="1" s="1"/>
  <c r="Y3280" i="1"/>
  <c r="P3280" i="1"/>
  <c r="X3280" i="1"/>
  <c r="R3280" i="1"/>
  <c r="T3279" i="1"/>
  <c r="S3279" i="1"/>
  <c r="L3282" i="1" l="1"/>
  <c r="M3282" i="1" s="1"/>
  <c r="N3282" i="1" s="1"/>
  <c r="O3282" i="1" s="1"/>
  <c r="P3281" i="1"/>
  <c r="Y3281" i="1"/>
  <c r="R3281" i="1"/>
  <c r="T3280" i="1"/>
  <c r="W3280" i="1"/>
  <c r="Q3280" i="1"/>
  <c r="S3280" i="1" s="1"/>
  <c r="U3279" i="1"/>
  <c r="V3279" i="1" s="1"/>
  <c r="X3281" i="1"/>
  <c r="X3282" i="1" s="1"/>
  <c r="Z3280" i="1" l="1"/>
  <c r="AA3280" i="1" s="1"/>
  <c r="AB3280" i="1" s="1"/>
  <c r="AB3281" i="1"/>
  <c r="AA3281" i="1"/>
  <c r="U3280" i="1"/>
  <c r="V3280" i="1" s="1"/>
  <c r="Y3282" i="1"/>
  <c r="P3282" i="1"/>
  <c r="T3281" i="1"/>
  <c r="R3282" i="1"/>
  <c r="W3281" i="1"/>
  <c r="Z3281" i="1"/>
  <c r="Q3281" i="1"/>
  <c r="S3281" i="1" s="1"/>
  <c r="L3283" i="1"/>
  <c r="M3283" i="1" s="1"/>
  <c r="N3283" i="1" s="1"/>
  <c r="O3283" i="1" s="1"/>
  <c r="L3284" i="1" l="1"/>
  <c r="M3284" i="1" s="1"/>
  <c r="N3284" i="1" s="1"/>
  <c r="O3284" i="1" s="1"/>
  <c r="AB3282" i="1"/>
  <c r="AA3282" i="1"/>
  <c r="U3281" i="1"/>
  <c r="V3281" i="1" s="1"/>
  <c r="Y3283" i="1"/>
  <c r="P3283" i="1"/>
  <c r="X3283" i="1"/>
  <c r="R3283" i="1"/>
  <c r="T3282" i="1"/>
  <c r="Q3282" i="1"/>
  <c r="S3282" i="1" s="1"/>
  <c r="W3282" i="1"/>
  <c r="Z3282" i="1"/>
  <c r="U3282" i="1" l="1"/>
  <c r="V3282" i="1" s="1"/>
  <c r="X3284" i="1"/>
  <c r="Z3283" i="1"/>
  <c r="Q3283" i="1"/>
  <c r="S3283" i="1" s="1"/>
  <c r="W3283" i="1"/>
  <c r="Y3284" i="1"/>
  <c r="P3284" i="1"/>
  <c r="R3284" i="1"/>
  <c r="T3283" i="1"/>
  <c r="AB3283" i="1"/>
  <c r="AA3283" i="1"/>
  <c r="L3285" i="1"/>
  <c r="M3285" i="1" s="1"/>
  <c r="N3285" i="1" s="1"/>
  <c r="O3285" i="1" s="1"/>
  <c r="P3285" i="1" l="1"/>
  <c r="Y3285" i="1"/>
  <c r="U3283" i="1"/>
  <c r="V3283" i="1" s="1"/>
  <c r="X3285" i="1"/>
  <c r="R3285" i="1"/>
  <c r="T3284" i="1"/>
  <c r="W3284" i="1"/>
  <c r="Z3284" i="1"/>
  <c r="Q3284" i="1"/>
  <c r="S3284" i="1" s="1"/>
  <c r="L3286" i="1"/>
  <c r="M3286" i="1" s="1"/>
  <c r="N3286" i="1" s="1"/>
  <c r="O3286" i="1" s="1"/>
  <c r="X3286" i="1" s="1"/>
  <c r="AA3284" i="1"/>
  <c r="AB3284" i="1"/>
  <c r="U3284" i="1" l="1"/>
  <c r="V3284" i="1" s="1"/>
  <c r="AB3285" i="1"/>
  <c r="AA3285" i="1"/>
  <c r="T3285" i="1"/>
  <c r="R3286" i="1"/>
  <c r="L3287" i="1"/>
  <c r="M3287" i="1" s="1"/>
  <c r="N3287" i="1" s="1"/>
  <c r="O3287" i="1" s="1"/>
  <c r="X3287" i="1" s="1"/>
  <c r="Y3286" i="1"/>
  <c r="P3286" i="1"/>
  <c r="W3285" i="1"/>
  <c r="Z3285" i="1"/>
  <c r="Q3285" i="1"/>
  <c r="S3285" i="1" s="1"/>
  <c r="Y3287" i="1" l="1"/>
  <c r="P3287" i="1"/>
  <c r="U3285" i="1"/>
  <c r="V3285" i="1" s="1"/>
  <c r="L3288" i="1"/>
  <c r="M3288" i="1" s="1"/>
  <c r="N3288" i="1" s="1"/>
  <c r="O3288" i="1" s="1"/>
  <c r="X3288" i="1" s="1"/>
  <c r="R3287" i="1"/>
  <c r="T3286" i="1"/>
  <c r="Q3286" i="1"/>
  <c r="S3286" i="1" s="1"/>
  <c r="W3286" i="1"/>
  <c r="Z3286" i="1"/>
  <c r="AB3286" i="1"/>
  <c r="AA3286" i="1"/>
  <c r="U3286" i="1" l="1"/>
  <c r="V3286" i="1" s="1"/>
  <c r="R3288" i="1"/>
  <c r="T3287" i="1"/>
  <c r="Y3288" i="1"/>
  <c r="P3288" i="1"/>
  <c r="Z3287" i="1"/>
  <c r="Q3287" i="1"/>
  <c r="S3287" i="1" s="1"/>
  <c r="W3287" i="1"/>
  <c r="L3289" i="1"/>
  <c r="M3289" i="1" s="1"/>
  <c r="N3289" i="1" s="1"/>
  <c r="O3289" i="1" s="1"/>
  <c r="AB3287" i="1"/>
  <c r="AA3287" i="1"/>
  <c r="P3289" i="1" l="1"/>
  <c r="Y3289" i="1"/>
  <c r="L3290" i="1"/>
  <c r="M3290" i="1" s="1"/>
  <c r="N3290" i="1" s="1"/>
  <c r="O3290" i="1" s="1"/>
  <c r="W3288" i="1"/>
  <c r="Z3288" i="1"/>
  <c r="Q3288" i="1"/>
  <c r="U3287" i="1"/>
  <c r="V3287" i="1" s="1"/>
  <c r="AA3288" i="1"/>
  <c r="AB3288" i="1"/>
  <c r="S3288" i="1"/>
  <c r="R3289" i="1"/>
  <c r="T3288" i="1"/>
  <c r="X3289" i="1"/>
  <c r="U3288" i="1" l="1"/>
  <c r="V3288" i="1" s="1"/>
  <c r="X3290" i="1"/>
  <c r="L3291" i="1"/>
  <c r="M3291" i="1" s="1"/>
  <c r="N3291" i="1" s="1"/>
  <c r="O3291" i="1" s="1"/>
  <c r="T3289" i="1"/>
  <c r="R3290" i="1"/>
  <c r="Y3290" i="1"/>
  <c r="P3290" i="1"/>
  <c r="W3289" i="1"/>
  <c r="Z3289" i="1"/>
  <c r="AA3289" i="1" s="1"/>
  <c r="AB3289" i="1" s="1"/>
  <c r="Q3289" i="1"/>
  <c r="S3289" i="1" s="1"/>
  <c r="AB3290" i="1" l="1"/>
  <c r="AA3290" i="1"/>
  <c r="R3291" i="1"/>
  <c r="T3290" i="1"/>
  <c r="Y3291" i="1"/>
  <c r="P3291" i="1"/>
  <c r="X3291" i="1"/>
  <c r="Q3290" i="1"/>
  <c r="S3290" i="1" s="1"/>
  <c r="W3290" i="1"/>
  <c r="Z3290" i="1"/>
  <c r="U3289" i="1"/>
  <c r="V3289" i="1" s="1"/>
  <c r="L3292" i="1"/>
  <c r="M3292" i="1" s="1"/>
  <c r="N3292" i="1" s="1"/>
  <c r="O3292" i="1" s="1"/>
  <c r="X3292" i="1" s="1"/>
  <c r="U3290" i="1" l="1"/>
  <c r="V3290" i="1" s="1"/>
  <c r="Z3291" i="1"/>
  <c r="Q3291" i="1"/>
  <c r="W3291" i="1"/>
  <c r="R3292" i="1"/>
  <c r="T3291" i="1"/>
  <c r="S3291" i="1"/>
  <c r="Y3292" i="1"/>
  <c r="P3292" i="1"/>
  <c r="L3293" i="1"/>
  <c r="M3293" i="1" s="1"/>
  <c r="N3293" i="1" s="1"/>
  <c r="O3293" i="1" s="1"/>
  <c r="AB3291" i="1"/>
  <c r="AA3291" i="1"/>
  <c r="X3293" i="1" l="1"/>
  <c r="L3294" i="1"/>
  <c r="M3294" i="1" s="1"/>
  <c r="N3294" i="1" s="1"/>
  <c r="O3294" i="1" s="1"/>
  <c r="X3294" i="1" s="1"/>
  <c r="P3293" i="1"/>
  <c r="Y3293" i="1"/>
  <c r="W3292" i="1"/>
  <c r="Z3292" i="1"/>
  <c r="Q3292" i="1"/>
  <c r="U3291" i="1"/>
  <c r="V3291" i="1" s="1"/>
  <c r="AA3292" i="1"/>
  <c r="AB3292" i="1"/>
  <c r="S3292" i="1"/>
  <c r="R3293" i="1"/>
  <c r="T3292" i="1"/>
  <c r="U3292" i="1" l="1"/>
  <c r="V3292" i="1" s="1"/>
  <c r="W3293" i="1"/>
  <c r="Z3293" i="1"/>
  <c r="Q3293" i="1"/>
  <c r="S3293" i="1" s="1"/>
  <c r="Y3294" i="1"/>
  <c r="P3294" i="1"/>
  <c r="R3294" i="1"/>
  <c r="T3293" i="1"/>
  <c r="AB3293" i="1"/>
  <c r="AA3293" i="1"/>
  <c r="L3295" i="1"/>
  <c r="M3295" i="1" s="1"/>
  <c r="N3295" i="1" s="1"/>
  <c r="O3295" i="1" s="1"/>
  <c r="X3295" i="1" s="1"/>
  <c r="L3296" i="1" l="1"/>
  <c r="M3296" i="1" s="1"/>
  <c r="N3296" i="1" s="1"/>
  <c r="O3296" i="1" s="1"/>
  <c r="U3293" i="1"/>
  <c r="V3293" i="1" s="1"/>
  <c r="AB3294" i="1"/>
  <c r="AA3294" i="1"/>
  <c r="R3295" i="1"/>
  <c r="T3294" i="1"/>
  <c r="Y3295" i="1"/>
  <c r="P3295" i="1"/>
  <c r="Q3294" i="1"/>
  <c r="S3294" i="1" s="1"/>
  <c r="W3294" i="1"/>
  <c r="Z3294" i="1"/>
  <c r="Z3295" i="1" l="1"/>
  <c r="Q3295" i="1"/>
  <c r="W3295" i="1"/>
  <c r="X3296" i="1"/>
  <c r="U3294" i="1"/>
  <c r="V3294" i="1" s="1"/>
  <c r="R3296" i="1"/>
  <c r="T3295" i="1"/>
  <c r="S3295" i="1"/>
  <c r="Y3296" i="1"/>
  <c r="P3296" i="1"/>
  <c r="AB3295" i="1"/>
  <c r="AA3295" i="1"/>
  <c r="L3297" i="1"/>
  <c r="M3297" i="1" s="1"/>
  <c r="N3297" i="1" s="1"/>
  <c r="O3297" i="1" s="1"/>
  <c r="U3295" i="1" l="1"/>
  <c r="V3295" i="1" s="1"/>
  <c r="W3296" i="1"/>
  <c r="Z3296" i="1"/>
  <c r="Q3296" i="1"/>
  <c r="L3298" i="1"/>
  <c r="M3298" i="1" s="1"/>
  <c r="N3298" i="1" s="1"/>
  <c r="O3298" i="1" s="1"/>
  <c r="AA3296" i="1"/>
  <c r="AB3296" i="1"/>
  <c r="S3296" i="1"/>
  <c r="R3297" i="1"/>
  <c r="T3296" i="1"/>
  <c r="P3297" i="1"/>
  <c r="Y3297" i="1"/>
  <c r="X3297" i="1"/>
  <c r="X3298" i="1" l="1"/>
  <c r="U3296" i="1"/>
  <c r="V3296" i="1" s="1"/>
  <c r="AB3297" i="1"/>
  <c r="AA3297" i="1"/>
  <c r="L3299" i="1"/>
  <c r="M3299" i="1" s="1"/>
  <c r="N3299" i="1" s="1"/>
  <c r="O3299" i="1" s="1"/>
  <c r="W3297" i="1"/>
  <c r="Z3297" i="1"/>
  <c r="Q3297" i="1"/>
  <c r="S3297" i="1" s="1"/>
  <c r="T3297" i="1"/>
  <c r="R3298" i="1"/>
  <c r="Y3298" i="1"/>
  <c r="P3298" i="1"/>
  <c r="U3297" i="1" l="1"/>
  <c r="V3297" i="1" s="1"/>
  <c r="Q3298" i="1"/>
  <c r="W3298" i="1"/>
  <c r="Z3298" i="1"/>
  <c r="Y3299" i="1"/>
  <c r="P3299" i="1"/>
  <c r="AB3298" i="1"/>
  <c r="AA3298" i="1"/>
  <c r="L3300" i="1"/>
  <c r="M3300" i="1" s="1"/>
  <c r="N3300" i="1" s="1"/>
  <c r="O3300" i="1" s="1"/>
  <c r="R3299" i="1"/>
  <c r="T3298" i="1"/>
  <c r="S3298" i="1"/>
  <c r="X3299" i="1"/>
  <c r="U3298" i="1" l="1"/>
  <c r="V3298" i="1" s="1"/>
  <c r="AB3299" i="1"/>
  <c r="AA3299" i="1"/>
  <c r="Y3300" i="1"/>
  <c r="P3300" i="1"/>
  <c r="R3300" i="1"/>
  <c r="T3299" i="1"/>
  <c r="X3300" i="1"/>
  <c r="L3301" i="1"/>
  <c r="M3301" i="1" s="1"/>
  <c r="N3301" i="1" s="1"/>
  <c r="O3301" i="1" s="1"/>
  <c r="X3301" i="1" s="1"/>
  <c r="Z3299" i="1"/>
  <c r="Q3299" i="1"/>
  <c r="S3299" i="1" s="1"/>
  <c r="W3299" i="1"/>
  <c r="U3299" i="1" l="1"/>
  <c r="V3299" i="1" s="1"/>
  <c r="AA3300" i="1"/>
  <c r="AB3300" i="1"/>
  <c r="L3302" i="1"/>
  <c r="M3302" i="1" s="1"/>
  <c r="N3302" i="1" s="1"/>
  <c r="O3302" i="1" s="1"/>
  <c r="X3302" i="1" s="1"/>
  <c r="P3301" i="1"/>
  <c r="Y3301" i="1"/>
  <c r="R3301" i="1"/>
  <c r="T3300" i="1"/>
  <c r="W3300" i="1"/>
  <c r="Z3300" i="1"/>
  <c r="Q3300" i="1"/>
  <c r="S3300" i="1" s="1"/>
  <c r="Y3302" i="1" l="1"/>
  <c r="P3302" i="1"/>
  <c r="AB3301" i="1"/>
  <c r="AA3301" i="1"/>
  <c r="L3303" i="1"/>
  <c r="M3303" i="1" s="1"/>
  <c r="N3303" i="1" s="1"/>
  <c r="O3303" i="1" s="1"/>
  <c r="U3300" i="1"/>
  <c r="V3300" i="1" s="1"/>
  <c r="T3301" i="1"/>
  <c r="R3302" i="1"/>
  <c r="W3301" i="1"/>
  <c r="Z3301" i="1"/>
  <c r="Q3301" i="1"/>
  <c r="S3301" i="1" s="1"/>
  <c r="Y3303" i="1" l="1"/>
  <c r="P3303" i="1"/>
  <c r="X3303" i="1"/>
  <c r="L3304" i="1"/>
  <c r="M3304" i="1" s="1"/>
  <c r="N3304" i="1" s="1"/>
  <c r="O3304" i="1" s="1"/>
  <c r="X3304" i="1" s="1"/>
  <c r="Q3302" i="1"/>
  <c r="W3302" i="1"/>
  <c r="Z3302" i="1"/>
  <c r="R3303" i="1"/>
  <c r="T3302" i="1"/>
  <c r="S3302" i="1"/>
  <c r="U3301" i="1"/>
  <c r="V3301" i="1" s="1"/>
  <c r="AB3302" i="1"/>
  <c r="AA3302" i="1"/>
  <c r="U3302" i="1" l="1"/>
  <c r="V3302" i="1" s="1"/>
  <c r="R3304" i="1"/>
  <c r="T3303" i="1"/>
  <c r="Y3304" i="1"/>
  <c r="P3304" i="1"/>
  <c r="Z3303" i="1"/>
  <c r="Q3303" i="1"/>
  <c r="S3303" i="1" s="1"/>
  <c r="W3303" i="1"/>
  <c r="L3305" i="1"/>
  <c r="M3305" i="1" s="1"/>
  <c r="N3305" i="1" s="1"/>
  <c r="O3305" i="1" s="1"/>
  <c r="AB3303" i="1"/>
  <c r="AA3303" i="1"/>
  <c r="U3303" i="1" l="1"/>
  <c r="V3303" i="1" s="1"/>
  <c r="L3306" i="1"/>
  <c r="M3306" i="1" s="1"/>
  <c r="N3306" i="1" s="1"/>
  <c r="O3306" i="1" s="1"/>
  <c r="W3304" i="1"/>
  <c r="Q3304" i="1"/>
  <c r="Z3304" i="1" s="1"/>
  <c r="AA3304" i="1" s="1"/>
  <c r="AB3304" i="1" s="1"/>
  <c r="R3305" i="1"/>
  <c r="T3304" i="1"/>
  <c r="P3305" i="1"/>
  <c r="Y3305" i="1"/>
  <c r="X3305" i="1"/>
  <c r="S3304" i="1" l="1"/>
  <c r="X3306" i="1"/>
  <c r="U3304" i="1"/>
  <c r="V3304" i="1" s="1"/>
  <c r="T3305" i="1"/>
  <c r="R3306" i="1"/>
  <c r="Y3306" i="1"/>
  <c r="P3306" i="1"/>
  <c r="W3305" i="1"/>
  <c r="Q3305" i="1"/>
  <c r="S3305" i="1" s="1"/>
  <c r="L3307" i="1"/>
  <c r="M3307" i="1" s="1"/>
  <c r="N3307" i="1" s="1"/>
  <c r="O3307" i="1" s="1"/>
  <c r="Z3305" i="1" l="1"/>
  <c r="AA3305" i="1" s="1"/>
  <c r="AB3305" i="1" s="1"/>
  <c r="Y3307" i="1"/>
  <c r="P3307" i="1"/>
  <c r="Q3306" i="1"/>
  <c r="W3306" i="1"/>
  <c r="Z3306" i="1"/>
  <c r="U3305" i="1"/>
  <c r="V3305" i="1" s="1"/>
  <c r="AB3306" i="1"/>
  <c r="AA3306" i="1"/>
  <c r="R3307" i="1"/>
  <c r="T3306" i="1"/>
  <c r="S3306" i="1"/>
  <c r="L3308" i="1"/>
  <c r="M3308" i="1" s="1"/>
  <c r="N3308" i="1" s="1"/>
  <c r="O3308" i="1" s="1"/>
  <c r="X3308" i="1" s="1"/>
  <c r="X3307" i="1"/>
  <c r="U3306" i="1" l="1"/>
  <c r="V3306" i="1" s="1"/>
  <c r="R3308" i="1"/>
  <c r="T3307" i="1"/>
  <c r="Z3307" i="1"/>
  <c r="Q3307" i="1"/>
  <c r="S3307" i="1" s="1"/>
  <c r="W3307" i="1"/>
  <c r="Y3308" i="1"/>
  <c r="P3308" i="1"/>
  <c r="L3309" i="1"/>
  <c r="M3309" i="1" s="1"/>
  <c r="N3309" i="1" s="1"/>
  <c r="O3309" i="1" s="1"/>
  <c r="X3309" i="1" s="1"/>
  <c r="AA3307" i="1"/>
  <c r="AB3307" i="1" s="1"/>
  <c r="L3310" i="1" l="1"/>
  <c r="M3310" i="1" s="1"/>
  <c r="N3310" i="1" s="1"/>
  <c r="O3310" i="1" s="1"/>
  <c r="X3310" i="1" s="1"/>
  <c r="P3309" i="1"/>
  <c r="Y3309" i="1"/>
  <c r="U3307" i="1"/>
  <c r="V3307" i="1" s="1"/>
  <c r="W3308" i="1"/>
  <c r="Q3308" i="1"/>
  <c r="Z3308" i="1" s="1"/>
  <c r="AA3308" i="1" s="1"/>
  <c r="AB3308" i="1" s="1"/>
  <c r="R3309" i="1"/>
  <c r="T3308" i="1"/>
  <c r="S3308" i="1" l="1"/>
  <c r="U3308" i="1" s="1"/>
  <c r="V3308" i="1" s="1"/>
  <c r="Y3310" i="1"/>
  <c r="P3310" i="1"/>
  <c r="L3311" i="1"/>
  <c r="M3311" i="1" s="1"/>
  <c r="N3311" i="1" s="1"/>
  <c r="O3311" i="1" s="1"/>
  <c r="T3309" i="1"/>
  <c r="R3310" i="1"/>
  <c r="W3309" i="1"/>
  <c r="Q3309" i="1"/>
  <c r="S3309" i="1" s="1"/>
  <c r="Z3309" i="1" l="1"/>
  <c r="AA3309" i="1" s="1"/>
  <c r="AB3309" i="1" s="1"/>
  <c r="U3309" i="1"/>
  <c r="V3309" i="1" s="1"/>
  <c r="Y3311" i="1"/>
  <c r="P3311" i="1"/>
  <c r="X3311" i="1"/>
  <c r="R3311" i="1"/>
  <c r="T3310" i="1"/>
  <c r="L3312" i="1"/>
  <c r="M3312" i="1" s="1"/>
  <c r="N3312" i="1" s="1"/>
  <c r="O3312" i="1" s="1"/>
  <c r="X3312" i="1" s="1"/>
  <c r="Q3310" i="1"/>
  <c r="S3310" i="1" s="1"/>
  <c r="W3310" i="1"/>
  <c r="Z3310" i="1" l="1"/>
  <c r="AA3310" i="1" s="1"/>
  <c r="AB3310" i="1" s="1"/>
  <c r="U3310" i="1"/>
  <c r="V3310" i="1" s="1"/>
  <c r="Z3311" i="1"/>
  <c r="Q3311" i="1"/>
  <c r="W3311" i="1"/>
  <c r="R3312" i="1"/>
  <c r="T3311" i="1"/>
  <c r="S3311" i="1"/>
  <c r="AB3311" i="1"/>
  <c r="AA3311" i="1"/>
  <c r="Y3312" i="1"/>
  <c r="P3312" i="1"/>
  <c r="L3313" i="1"/>
  <c r="M3313" i="1" s="1"/>
  <c r="N3313" i="1" s="1"/>
  <c r="O3313" i="1" s="1"/>
  <c r="X3313" i="1" s="1"/>
  <c r="U3311" i="1" l="1"/>
  <c r="V3311" i="1" s="1"/>
  <c r="W3312" i="1"/>
  <c r="Z3312" i="1"/>
  <c r="AA3312" i="1" s="1"/>
  <c r="AB3312" i="1" s="1"/>
  <c r="Q3312" i="1"/>
  <c r="S3312" i="1" s="1"/>
  <c r="L3314" i="1"/>
  <c r="M3314" i="1" s="1"/>
  <c r="N3314" i="1" s="1"/>
  <c r="O3314" i="1" s="1"/>
  <c r="P3313" i="1"/>
  <c r="Y3313" i="1"/>
  <c r="R3313" i="1"/>
  <c r="T3312" i="1"/>
  <c r="T3313" i="1" l="1"/>
  <c r="W3313" i="1"/>
  <c r="Z3313" i="1"/>
  <c r="Q3313" i="1"/>
  <c r="S3313" i="1" s="1"/>
  <c r="Y3314" i="1"/>
  <c r="P3314" i="1"/>
  <c r="R3314" i="1"/>
  <c r="AA3313" i="1"/>
  <c r="AB3313" i="1" s="1"/>
  <c r="L3315" i="1"/>
  <c r="M3315" i="1" s="1"/>
  <c r="N3315" i="1" s="1"/>
  <c r="O3315" i="1" s="1"/>
  <c r="X3315" i="1" s="1"/>
  <c r="U3312" i="1"/>
  <c r="V3312" i="1" s="1"/>
  <c r="X3314" i="1"/>
  <c r="L3316" i="1" l="1"/>
  <c r="M3316" i="1" s="1"/>
  <c r="N3316" i="1" s="1"/>
  <c r="O3316" i="1" s="1"/>
  <c r="Q3314" i="1"/>
  <c r="S3314" i="1" s="1"/>
  <c r="W3314" i="1"/>
  <c r="Z3314" i="1"/>
  <c r="AA3314" i="1" s="1"/>
  <c r="AB3314" i="1" s="1"/>
  <c r="Y3315" i="1"/>
  <c r="P3315" i="1"/>
  <c r="X3316" i="1"/>
  <c r="R3315" i="1"/>
  <c r="T3314" i="1"/>
  <c r="U3313" i="1"/>
  <c r="V3313" i="1" s="1"/>
  <c r="U3314" i="1" l="1"/>
  <c r="V3314" i="1" s="1"/>
  <c r="AB3315" i="1"/>
  <c r="AA3315" i="1"/>
  <c r="R3316" i="1"/>
  <c r="T3315" i="1"/>
  <c r="Y3316" i="1"/>
  <c r="P3316" i="1"/>
  <c r="Z3315" i="1"/>
  <c r="Q3315" i="1"/>
  <c r="S3315" i="1" s="1"/>
  <c r="W3315" i="1"/>
  <c r="L3317" i="1"/>
  <c r="M3317" i="1" s="1"/>
  <c r="N3317" i="1" s="1"/>
  <c r="O3317" i="1" s="1"/>
  <c r="X3317" i="1" s="1"/>
  <c r="AA3316" i="1" l="1"/>
  <c r="AB3316" i="1"/>
  <c r="R3317" i="1"/>
  <c r="T3316" i="1"/>
  <c r="L3318" i="1"/>
  <c r="M3318" i="1" s="1"/>
  <c r="N3318" i="1" s="1"/>
  <c r="O3318" i="1" s="1"/>
  <c r="P3317" i="1"/>
  <c r="Y3317" i="1"/>
  <c r="W3316" i="1"/>
  <c r="Z3316" i="1"/>
  <c r="Q3316" i="1"/>
  <c r="S3316" i="1" s="1"/>
  <c r="U3315" i="1"/>
  <c r="V3315" i="1" s="1"/>
  <c r="W3317" i="1" l="1"/>
  <c r="Q3317" i="1"/>
  <c r="S3317" i="1" s="1"/>
  <c r="T3317" i="1"/>
  <c r="R3318" i="1"/>
  <c r="Y3318" i="1"/>
  <c r="P3318" i="1"/>
  <c r="L3319" i="1"/>
  <c r="M3319" i="1" s="1"/>
  <c r="N3319" i="1" s="1"/>
  <c r="O3319" i="1" s="1"/>
  <c r="X3318" i="1"/>
  <c r="U3316" i="1"/>
  <c r="V3316" i="1" s="1"/>
  <c r="L3320" i="1" l="1"/>
  <c r="M3320" i="1" s="1"/>
  <c r="N3320" i="1" s="1"/>
  <c r="O3320" i="1" s="1"/>
  <c r="Q3318" i="1"/>
  <c r="W3318" i="1"/>
  <c r="U3317" i="1"/>
  <c r="V3317" i="1" s="1"/>
  <c r="AB3318" i="1"/>
  <c r="AA3318" i="1"/>
  <c r="R3319" i="1"/>
  <c r="T3318" i="1"/>
  <c r="S3318" i="1"/>
  <c r="Z3317" i="1"/>
  <c r="AA3317" i="1" s="1"/>
  <c r="AB3317" i="1" s="1"/>
  <c r="Y3319" i="1"/>
  <c r="P3319" i="1"/>
  <c r="X3319" i="1"/>
  <c r="X3320" i="1" l="1"/>
  <c r="U3318" i="1"/>
  <c r="V3318" i="1" s="1"/>
  <c r="Q3319" i="1"/>
  <c r="W3319" i="1"/>
  <c r="Y3320" i="1"/>
  <c r="P3320" i="1"/>
  <c r="AB3319" i="1"/>
  <c r="AA3319" i="1"/>
  <c r="R3320" i="1"/>
  <c r="T3319" i="1"/>
  <c r="S3319" i="1"/>
  <c r="Z3318" i="1"/>
  <c r="Z3319" i="1" s="1"/>
  <c r="L3321" i="1"/>
  <c r="M3321" i="1" s="1"/>
  <c r="N3321" i="1" s="1"/>
  <c r="O3321" i="1" s="1"/>
  <c r="P3321" i="1" l="1"/>
  <c r="Y3321" i="1"/>
  <c r="X3321" i="1"/>
  <c r="L3322" i="1"/>
  <c r="M3322" i="1" s="1"/>
  <c r="N3322" i="1" s="1"/>
  <c r="O3322" i="1" s="1"/>
  <c r="U3319" i="1"/>
  <c r="V3319" i="1" s="1"/>
  <c r="W3320" i="1"/>
  <c r="Z3320" i="1"/>
  <c r="Q3320" i="1"/>
  <c r="S3320" i="1" s="1"/>
  <c r="R3321" i="1"/>
  <c r="T3320" i="1"/>
  <c r="AA3320" i="1"/>
  <c r="AB3320" i="1"/>
  <c r="T3321" i="1" l="1"/>
  <c r="R3322" i="1"/>
  <c r="AB3321" i="1"/>
  <c r="AA3321" i="1"/>
  <c r="Y3322" i="1"/>
  <c r="P3322" i="1"/>
  <c r="X3322" i="1"/>
  <c r="U3320" i="1"/>
  <c r="V3320" i="1" s="1"/>
  <c r="L3323" i="1"/>
  <c r="M3323" i="1" s="1"/>
  <c r="N3323" i="1" s="1"/>
  <c r="O3323" i="1" s="1"/>
  <c r="W3321" i="1"/>
  <c r="Z3321" i="1"/>
  <c r="Q3321" i="1"/>
  <c r="S3321" i="1" s="1"/>
  <c r="Y3323" i="1" l="1"/>
  <c r="P3323" i="1"/>
  <c r="X3323" i="1"/>
  <c r="L3324" i="1"/>
  <c r="M3324" i="1" s="1"/>
  <c r="N3324" i="1" s="1"/>
  <c r="O3324" i="1" s="1"/>
  <c r="X3324" i="1" s="1"/>
  <c r="Q3322" i="1"/>
  <c r="W3322" i="1"/>
  <c r="Z3322" i="1"/>
  <c r="R3323" i="1"/>
  <c r="T3322" i="1"/>
  <c r="S3322" i="1"/>
  <c r="AB3322" i="1"/>
  <c r="AA3322" i="1"/>
  <c r="U3321" i="1"/>
  <c r="V3321" i="1" s="1"/>
  <c r="U3322" i="1" l="1"/>
  <c r="V3322" i="1" s="1"/>
  <c r="Y3324" i="1"/>
  <c r="P3324" i="1"/>
  <c r="Z3323" i="1"/>
  <c r="Q3323" i="1"/>
  <c r="W3323" i="1"/>
  <c r="R3324" i="1"/>
  <c r="T3323" i="1"/>
  <c r="S3323" i="1"/>
  <c r="L3325" i="1"/>
  <c r="M3325" i="1" s="1"/>
  <c r="N3325" i="1" s="1"/>
  <c r="O3325" i="1" s="1"/>
  <c r="X3325" i="1" s="1"/>
  <c r="AB3323" i="1"/>
  <c r="AA3323" i="1"/>
  <c r="L3326" i="1" l="1"/>
  <c r="M3326" i="1" s="1"/>
  <c r="N3326" i="1" s="1"/>
  <c r="O3326" i="1" s="1"/>
  <c r="R3325" i="1"/>
  <c r="T3324" i="1"/>
  <c r="W3324" i="1"/>
  <c r="Z3324" i="1"/>
  <c r="Q3324" i="1"/>
  <c r="S3324" i="1" s="1"/>
  <c r="AA3324" i="1"/>
  <c r="AB3324" i="1"/>
  <c r="P3325" i="1"/>
  <c r="X3326" i="1" s="1"/>
  <c r="Y3325" i="1"/>
  <c r="U3323" i="1"/>
  <c r="V3323" i="1" s="1"/>
  <c r="T3325" i="1" l="1"/>
  <c r="R3326" i="1"/>
  <c r="W3325" i="1"/>
  <c r="Z3325" i="1"/>
  <c r="Q3325" i="1"/>
  <c r="S3325" i="1" s="1"/>
  <c r="Y3326" i="1"/>
  <c r="P3326" i="1"/>
  <c r="AB3325" i="1"/>
  <c r="AA3325" i="1"/>
  <c r="U3324" i="1"/>
  <c r="V3324" i="1" s="1"/>
  <c r="L3327" i="1"/>
  <c r="M3327" i="1" s="1"/>
  <c r="N3327" i="1" s="1"/>
  <c r="O3327" i="1" s="1"/>
  <c r="Q3326" i="1" l="1"/>
  <c r="W3326" i="1"/>
  <c r="Z3326" i="1"/>
  <c r="AB3326" i="1"/>
  <c r="AA3326" i="1"/>
  <c r="R3327" i="1"/>
  <c r="T3326" i="1"/>
  <c r="S3326" i="1"/>
  <c r="Y3327" i="1"/>
  <c r="P3327" i="1"/>
  <c r="L3328" i="1"/>
  <c r="M3328" i="1" s="1"/>
  <c r="N3328" i="1" s="1"/>
  <c r="O3328" i="1" s="1"/>
  <c r="X3327" i="1"/>
  <c r="U3325" i="1"/>
  <c r="V3325" i="1" s="1"/>
  <c r="U3326" i="1" l="1"/>
  <c r="V3326" i="1" s="1"/>
  <c r="X3328" i="1"/>
  <c r="L3329" i="1"/>
  <c r="M3329" i="1" s="1"/>
  <c r="N3329" i="1" s="1"/>
  <c r="O3329" i="1" s="1"/>
  <c r="R3328" i="1"/>
  <c r="T3327" i="1"/>
  <c r="Z3327" i="1"/>
  <c r="Q3327" i="1"/>
  <c r="S3327" i="1" s="1"/>
  <c r="W3327" i="1"/>
  <c r="Y3328" i="1"/>
  <c r="P3328" i="1"/>
  <c r="AB3327" i="1"/>
  <c r="AA3327" i="1"/>
  <c r="X3329" i="1" l="1"/>
  <c r="U3327" i="1"/>
  <c r="V3327" i="1" s="1"/>
  <c r="W3328" i="1"/>
  <c r="Z3328" i="1"/>
  <c r="Q3328" i="1"/>
  <c r="S3328" i="1" s="1"/>
  <c r="R3329" i="1"/>
  <c r="T3328" i="1"/>
  <c r="AA3328" i="1"/>
  <c r="AB3328" i="1"/>
  <c r="L3330" i="1"/>
  <c r="M3330" i="1" s="1"/>
  <c r="N3330" i="1" s="1"/>
  <c r="O3330" i="1" s="1"/>
  <c r="P3329" i="1"/>
  <c r="Y3329" i="1"/>
  <c r="L3331" i="1" l="1"/>
  <c r="M3331" i="1" s="1"/>
  <c r="N3331" i="1" s="1"/>
  <c r="O3331" i="1" s="1"/>
  <c r="W3329" i="1"/>
  <c r="Z3329" i="1"/>
  <c r="Q3329" i="1"/>
  <c r="Y3330" i="1"/>
  <c r="P3330" i="1"/>
  <c r="U3328" i="1"/>
  <c r="V3328" i="1" s="1"/>
  <c r="T3329" i="1"/>
  <c r="S3329" i="1"/>
  <c r="R3330" i="1"/>
  <c r="AB3329" i="1"/>
  <c r="AA3329" i="1"/>
  <c r="X3330" i="1"/>
  <c r="X3331" i="1" l="1"/>
  <c r="U3329" i="1"/>
  <c r="V3329" i="1" s="1"/>
  <c r="R3331" i="1"/>
  <c r="T3330" i="1"/>
  <c r="Q3330" i="1"/>
  <c r="S3330" i="1" s="1"/>
  <c r="W3330" i="1"/>
  <c r="Z3330" i="1"/>
  <c r="AA3330" i="1" s="1"/>
  <c r="AB3330" i="1" s="1"/>
  <c r="Y3331" i="1"/>
  <c r="P3331" i="1"/>
  <c r="L3332" i="1"/>
  <c r="M3332" i="1" s="1"/>
  <c r="N3332" i="1" s="1"/>
  <c r="O3332" i="1" s="1"/>
  <c r="U3330" i="1" l="1"/>
  <c r="V3330" i="1" s="1"/>
  <c r="X3332" i="1"/>
  <c r="L3333" i="1"/>
  <c r="M3333" i="1" s="1"/>
  <c r="N3333" i="1" s="1"/>
  <c r="O3333" i="1" s="1"/>
  <c r="X3333" i="1" s="1"/>
  <c r="Z3331" i="1"/>
  <c r="Q3331" i="1"/>
  <c r="W3331" i="1"/>
  <c r="Y3332" i="1"/>
  <c r="P3332" i="1"/>
  <c r="AB3331" i="1"/>
  <c r="AA3331" i="1"/>
  <c r="R3332" i="1"/>
  <c r="T3331" i="1"/>
  <c r="S3331" i="1"/>
  <c r="U3331" i="1" l="1"/>
  <c r="V3331" i="1" s="1"/>
  <c r="W3332" i="1"/>
  <c r="Z3332" i="1"/>
  <c r="Q3332" i="1"/>
  <c r="S3332" i="1" s="1"/>
  <c r="R3333" i="1"/>
  <c r="T3332" i="1"/>
  <c r="AA3332" i="1"/>
  <c r="AB3332" i="1"/>
  <c r="L3334" i="1"/>
  <c r="M3334" i="1" s="1"/>
  <c r="N3334" i="1" s="1"/>
  <c r="O3334" i="1" s="1"/>
  <c r="P3333" i="1"/>
  <c r="Y3333" i="1"/>
  <c r="W3333" i="1" l="1"/>
  <c r="Z3333" i="1"/>
  <c r="AA3333" i="1" s="1"/>
  <c r="AB3333" i="1" s="1"/>
  <c r="Q3333" i="1"/>
  <c r="Y3334" i="1"/>
  <c r="P3334" i="1"/>
  <c r="R3334" i="1"/>
  <c r="U3332" i="1"/>
  <c r="V3332" i="1" s="1"/>
  <c r="T3333" i="1"/>
  <c r="U3333" i="1" s="1"/>
  <c r="V3333" i="1" s="1"/>
  <c r="S3333" i="1"/>
  <c r="L3335" i="1"/>
  <c r="M3335" i="1" s="1"/>
  <c r="N3335" i="1" s="1"/>
  <c r="O3335" i="1" s="1"/>
  <c r="X3334" i="1"/>
  <c r="Y3335" i="1" l="1"/>
  <c r="P3335" i="1"/>
  <c r="X3335" i="1"/>
  <c r="Q3334" i="1"/>
  <c r="S3334" i="1" s="1"/>
  <c r="W3334" i="1"/>
  <c r="Z3334" i="1"/>
  <c r="AA3334" i="1" s="1"/>
  <c r="AB3334" i="1" s="1"/>
  <c r="L3336" i="1"/>
  <c r="M3336" i="1" s="1"/>
  <c r="N3336" i="1" s="1"/>
  <c r="O3336" i="1" s="1"/>
  <c r="R3335" i="1"/>
  <c r="T3334" i="1"/>
  <c r="R3336" i="1" l="1"/>
  <c r="T3335" i="1"/>
  <c r="Y3336" i="1"/>
  <c r="P3336" i="1"/>
  <c r="X3336" i="1"/>
  <c r="L3337" i="1"/>
  <c r="M3337" i="1" s="1"/>
  <c r="N3337" i="1" s="1"/>
  <c r="O3337" i="1" s="1"/>
  <c r="Z3335" i="1"/>
  <c r="Q3335" i="1"/>
  <c r="S3335" i="1" s="1"/>
  <c r="W3335" i="1"/>
  <c r="U3334" i="1"/>
  <c r="V3334" i="1" s="1"/>
  <c r="AB3335" i="1"/>
  <c r="AA3335" i="1"/>
  <c r="W3336" i="1" l="1"/>
  <c r="Z3336" i="1"/>
  <c r="Q3336" i="1"/>
  <c r="S3336" i="1" s="1"/>
  <c r="P3337" i="1"/>
  <c r="Y3337" i="1"/>
  <c r="X3337" i="1"/>
  <c r="U3335" i="1"/>
  <c r="V3335" i="1" s="1"/>
  <c r="L3338" i="1"/>
  <c r="M3338" i="1" s="1"/>
  <c r="N3338" i="1" s="1"/>
  <c r="O3338" i="1" s="1"/>
  <c r="AA3336" i="1"/>
  <c r="AB3336" i="1"/>
  <c r="R3337" i="1"/>
  <c r="T3336" i="1"/>
  <c r="U3336" i="1" l="1"/>
  <c r="V3336" i="1" s="1"/>
  <c r="W3337" i="1"/>
  <c r="Z3337" i="1"/>
  <c r="Q3337" i="1"/>
  <c r="S3337" i="1" s="1"/>
  <c r="T3337" i="1"/>
  <c r="R3338" i="1"/>
  <c r="AB3337" i="1"/>
  <c r="AA3337" i="1"/>
  <c r="Y3338" i="1"/>
  <c r="P3338" i="1"/>
  <c r="L3339" i="1"/>
  <c r="M3339" i="1" s="1"/>
  <c r="N3339" i="1" s="1"/>
  <c r="O3339" i="1" s="1"/>
  <c r="X3339" i="1" s="1"/>
  <c r="X3338" i="1"/>
  <c r="L3340" i="1" l="1"/>
  <c r="M3340" i="1" s="1"/>
  <c r="N3340" i="1" s="1"/>
  <c r="O3340" i="1" s="1"/>
  <c r="U3337" i="1"/>
  <c r="V3337" i="1" s="1"/>
  <c r="Q3338" i="1"/>
  <c r="S3338" i="1" s="1"/>
  <c r="W3338" i="1"/>
  <c r="Z3338" i="1"/>
  <c r="R3339" i="1"/>
  <c r="T3338" i="1"/>
  <c r="Y3339" i="1"/>
  <c r="P3339" i="1"/>
  <c r="AB3338" i="1"/>
  <c r="AA3338" i="1"/>
  <c r="U3338" i="1" l="1"/>
  <c r="V3338" i="1" s="1"/>
  <c r="X3340" i="1"/>
  <c r="AB3339" i="1"/>
  <c r="AA3339" i="1"/>
  <c r="Z3339" i="1"/>
  <c r="Q3339" i="1"/>
  <c r="W3339" i="1"/>
  <c r="R3340" i="1"/>
  <c r="T3339" i="1"/>
  <c r="S3339" i="1"/>
  <c r="Y3340" i="1"/>
  <c r="P3340" i="1"/>
  <c r="L3341" i="1"/>
  <c r="M3341" i="1" s="1"/>
  <c r="N3341" i="1" s="1"/>
  <c r="O3341" i="1" s="1"/>
  <c r="U3339" i="1" l="1"/>
  <c r="V3339" i="1" s="1"/>
  <c r="P3341" i="1"/>
  <c r="Y3341" i="1"/>
  <c r="W3340" i="1"/>
  <c r="Z3340" i="1"/>
  <c r="Q3340" i="1"/>
  <c r="S3340" i="1"/>
  <c r="R3341" i="1"/>
  <c r="T3340" i="1"/>
  <c r="AA3340" i="1"/>
  <c r="AB3340" i="1"/>
  <c r="L3342" i="1"/>
  <c r="M3342" i="1" s="1"/>
  <c r="N3342" i="1" s="1"/>
  <c r="O3342" i="1" s="1"/>
  <c r="X3342" i="1" s="1"/>
  <c r="X3341" i="1"/>
  <c r="L3343" i="1" l="1"/>
  <c r="M3343" i="1" s="1"/>
  <c r="N3343" i="1" s="1"/>
  <c r="O3343" i="1" s="1"/>
  <c r="T3341" i="1"/>
  <c r="R3342" i="1"/>
  <c r="AB3341" i="1"/>
  <c r="AA3341" i="1"/>
  <c r="Y3342" i="1"/>
  <c r="P3342" i="1"/>
  <c r="X3343" i="1" s="1"/>
  <c r="U3340" i="1"/>
  <c r="V3340" i="1" s="1"/>
  <c r="W3341" i="1"/>
  <c r="Z3341" i="1"/>
  <c r="Q3341" i="1"/>
  <c r="S3341" i="1" s="1"/>
  <c r="AB3342" i="1" l="1"/>
  <c r="AA3342" i="1"/>
  <c r="U3341" i="1"/>
  <c r="V3341" i="1" s="1"/>
  <c r="Y3343" i="1"/>
  <c r="P3343" i="1"/>
  <c r="Q3342" i="1"/>
  <c r="W3342" i="1"/>
  <c r="Z3342" i="1"/>
  <c r="R3343" i="1"/>
  <c r="T3342" i="1"/>
  <c r="S3342" i="1"/>
  <c r="L3344" i="1"/>
  <c r="M3344" i="1" s="1"/>
  <c r="N3344" i="1" s="1"/>
  <c r="O3344" i="1" s="1"/>
  <c r="AB3343" i="1" l="1"/>
  <c r="AA3343" i="1"/>
  <c r="U3342" i="1"/>
  <c r="V3342" i="1" s="1"/>
  <c r="Y3344" i="1"/>
  <c r="P3344" i="1"/>
  <c r="X3344" i="1"/>
  <c r="R3344" i="1"/>
  <c r="T3343" i="1"/>
  <c r="L3345" i="1"/>
  <c r="M3345" i="1" s="1"/>
  <c r="N3345" i="1" s="1"/>
  <c r="O3345" i="1" s="1"/>
  <c r="Z3343" i="1"/>
  <c r="Q3343" i="1"/>
  <c r="S3343" i="1" s="1"/>
  <c r="W3343" i="1"/>
  <c r="X3345" i="1" l="1"/>
  <c r="L3346" i="1"/>
  <c r="M3346" i="1" s="1"/>
  <c r="N3346" i="1" s="1"/>
  <c r="O3346" i="1" s="1"/>
  <c r="X3346" i="1" s="1"/>
  <c r="R3345" i="1"/>
  <c r="T3344" i="1"/>
  <c r="P3345" i="1"/>
  <c r="Y3345" i="1"/>
  <c r="W3344" i="1"/>
  <c r="Z3344" i="1"/>
  <c r="Q3344" i="1"/>
  <c r="S3344" i="1" s="1"/>
  <c r="U3343" i="1"/>
  <c r="V3343" i="1" s="1"/>
  <c r="AA3344" i="1"/>
  <c r="AB3344" i="1"/>
  <c r="AB3345" i="1" l="1"/>
  <c r="AA3345" i="1"/>
  <c r="T3345" i="1"/>
  <c r="R3346" i="1"/>
  <c r="W3345" i="1"/>
  <c r="Z3345" i="1"/>
  <c r="Q3345" i="1"/>
  <c r="S3345" i="1" s="1"/>
  <c r="Y3346" i="1"/>
  <c r="P3346" i="1"/>
  <c r="U3344" i="1"/>
  <c r="V3344" i="1" s="1"/>
  <c r="L3347" i="1"/>
  <c r="M3347" i="1" s="1"/>
  <c r="N3347" i="1" s="1"/>
  <c r="O3347" i="1" s="1"/>
  <c r="X3347" i="1" s="1"/>
  <c r="Q3346" i="1" l="1"/>
  <c r="W3346" i="1"/>
  <c r="Z3346" i="1"/>
  <c r="U3345" i="1"/>
  <c r="V3345" i="1" s="1"/>
  <c r="Y3347" i="1"/>
  <c r="P3347" i="1"/>
  <c r="L3348" i="1"/>
  <c r="M3348" i="1" s="1"/>
  <c r="N3348" i="1" s="1"/>
  <c r="O3348" i="1" s="1"/>
  <c r="X3348" i="1" s="1"/>
  <c r="AB3346" i="1"/>
  <c r="AA3346" i="1"/>
  <c r="R3347" i="1"/>
  <c r="T3346" i="1"/>
  <c r="S3346" i="1"/>
  <c r="R3348" i="1" l="1"/>
  <c r="T3347" i="1"/>
  <c r="L3349" i="1"/>
  <c r="M3349" i="1" s="1"/>
  <c r="N3349" i="1" s="1"/>
  <c r="O3349" i="1" s="1"/>
  <c r="Z3347" i="1"/>
  <c r="Q3347" i="1"/>
  <c r="S3347" i="1" s="1"/>
  <c r="W3347" i="1"/>
  <c r="U3346" i="1"/>
  <c r="V3346" i="1" s="1"/>
  <c r="Y3348" i="1"/>
  <c r="P3348" i="1"/>
  <c r="AB3347" i="1"/>
  <c r="AA3347" i="1"/>
  <c r="W3348" i="1" l="1"/>
  <c r="Z3348" i="1"/>
  <c r="Q3348" i="1"/>
  <c r="P3349" i="1"/>
  <c r="Y3349" i="1"/>
  <c r="AA3348" i="1"/>
  <c r="AB3348" i="1"/>
  <c r="X3349" i="1"/>
  <c r="U3347" i="1"/>
  <c r="V3347" i="1" s="1"/>
  <c r="L3350" i="1"/>
  <c r="M3350" i="1" s="1"/>
  <c r="N3350" i="1" s="1"/>
  <c r="O3350" i="1" s="1"/>
  <c r="S3348" i="1"/>
  <c r="R3349" i="1"/>
  <c r="T3348" i="1"/>
  <c r="Y3350" i="1" l="1"/>
  <c r="P3350" i="1"/>
  <c r="W3349" i="1"/>
  <c r="Z3349" i="1"/>
  <c r="Q3349" i="1"/>
  <c r="S3349" i="1" s="1"/>
  <c r="U3348" i="1"/>
  <c r="V3348" i="1" s="1"/>
  <c r="L3351" i="1"/>
  <c r="M3351" i="1" s="1"/>
  <c r="N3351" i="1" s="1"/>
  <c r="O3351" i="1" s="1"/>
  <c r="T3349" i="1"/>
  <c r="R3350" i="1"/>
  <c r="AB3349" i="1"/>
  <c r="AA3349" i="1"/>
  <c r="X3350" i="1"/>
  <c r="X3351" i="1" l="1"/>
  <c r="R3351" i="1"/>
  <c r="T3350" i="1"/>
  <c r="L3352" i="1"/>
  <c r="M3352" i="1" s="1"/>
  <c r="N3352" i="1" s="1"/>
  <c r="O3352" i="1" s="1"/>
  <c r="U3349" i="1"/>
  <c r="V3349" i="1" s="1"/>
  <c r="Q3350" i="1"/>
  <c r="S3350" i="1" s="1"/>
  <c r="W3350" i="1"/>
  <c r="Z3350" i="1"/>
  <c r="Y3351" i="1"/>
  <c r="P3351" i="1"/>
  <c r="AB3350" i="1"/>
  <c r="AA3350" i="1"/>
  <c r="X3352" i="1" l="1"/>
  <c r="L3353" i="1"/>
  <c r="M3353" i="1" s="1"/>
  <c r="N3353" i="1" s="1"/>
  <c r="O3353" i="1" s="1"/>
  <c r="Z3351" i="1"/>
  <c r="Q3351" i="1"/>
  <c r="S3351" i="1" s="1"/>
  <c r="W3351" i="1"/>
  <c r="AB3351" i="1"/>
  <c r="AA3351" i="1"/>
  <c r="U3350" i="1"/>
  <c r="V3350" i="1" s="1"/>
  <c r="Y3352" i="1"/>
  <c r="P3352" i="1"/>
  <c r="R3352" i="1"/>
  <c r="T3351" i="1"/>
  <c r="X3353" i="1" l="1"/>
  <c r="U3351" i="1"/>
  <c r="V3351" i="1" s="1"/>
  <c r="W3352" i="1"/>
  <c r="Z3352" i="1"/>
  <c r="Q3352" i="1"/>
  <c r="S3352" i="1" s="1"/>
  <c r="R3353" i="1"/>
  <c r="T3352" i="1"/>
  <c r="AA3352" i="1"/>
  <c r="AB3352" i="1"/>
  <c r="L3354" i="1"/>
  <c r="M3354" i="1" s="1"/>
  <c r="N3354" i="1" s="1"/>
  <c r="O3354" i="1" s="1"/>
  <c r="P3353" i="1"/>
  <c r="Y3353" i="1"/>
  <c r="AB3353" i="1" l="1"/>
  <c r="AA3353" i="1"/>
  <c r="W3353" i="1"/>
  <c r="Z3353" i="1"/>
  <c r="Q3353" i="1"/>
  <c r="Y3354" i="1"/>
  <c r="P3354" i="1"/>
  <c r="U3352" i="1"/>
  <c r="V3352" i="1" s="1"/>
  <c r="T3353" i="1"/>
  <c r="S3353" i="1"/>
  <c r="R3354" i="1"/>
  <c r="L3355" i="1"/>
  <c r="M3355" i="1" s="1"/>
  <c r="N3355" i="1" s="1"/>
  <c r="O3355" i="1" s="1"/>
  <c r="X3355" i="1" s="1"/>
  <c r="X3354" i="1"/>
  <c r="U3353" i="1" l="1"/>
  <c r="V3353" i="1" s="1"/>
  <c r="T3354" i="1"/>
  <c r="Q3354" i="1"/>
  <c r="S3354" i="1" s="1"/>
  <c r="W3354" i="1"/>
  <c r="Z3354" i="1"/>
  <c r="R3355" i="1"/>
  <c r="Y3355" i="1"/>
  <c r="P3355" i="1"/>
  <c r="AB3354" i="1"/>
  <c r="AA3354" i="1"/>
  <c r="L3356" i="1"/>
  <c r="M3356" i="1" s="1"/>
  <c r="N3356" i="1" s="1"/>
  <c r="O3356" i="1" s="1"/>
  <c r="L3357" i="1" l="1"/>
  <c r="M3357" i="1" s="1"/>
  <c r="N3357" i="1" s="1"/>
  <c r="O3357" i="1" s="1"/>
  <c r="Q3355" i="1"/>
  <c r="Z3355" i="1" s="1"/>
  <c r="AA3355" i="1" s="1"/>
  <c r="AB3355" i="1" s="1"/>
  <c r="W3355" i="1"/>
  <c r="R3356" i="1"/>
  <c r="T3355" i="1"/>
  <c r="S3355" i="1"/>
  <c r="Y3356" i="1"/>
  <c r="P3356" i="1"/>
  <c r="X3356" i="1"/>
  <c r="U3354" i="1"/>
  <c r="V3354" i="1" s="1"/>
  <c r="X3357" i="1" l="1"/>
  <c r="AA3356" i="1"/>
  <c r="AB3356" i="1"/>
  <c r="R3357" i="1"/>
  <c r="T3356" i="1"/>
  <c r="L3358" i="1"/>
  <c r="M3358" i="1" s="1"/>
  <c r="N3358" i="1" s="1"/>
  <c r="O3358" i="1" s="1"/>
  <c r="W3356" i="1"/>
  <c r="Z3356" i="1"/>
  <c r="Q3356" i="1"/>
  <c r="S3356" i="1" s="1"/>
  <c r="U3355" i="1"/>
  <c r="V3355" i="1" s="1"/>
  <c r="P3357" i="1"/>
  <c r="Y3357" i="1"/>
  <c r="W3357" i="1" l="1"/>
  <c r="Q3357" i="1"/>
  <c r="S3357" i="1" s="1"/>
  <c r="T3357" i="1"/>
  <c r="R3358" i="1"/>
  <c r="Y3358" i="1"/>
  <c r="P3358" i="1"/>
  <c r="L3359" i="1"/>
  <c r="M3359" i="1" s="1"/>
  <c r="N3359" i="1" s="1"/>
  <c r="O3359" i="1" s="1"/>
  <c r="X3358" i="1"/>
  <c r="U3356" i="1"/>
  <c r="V3356" i="1" s="1"/>
  <c r="Z3357" i="1" l="1"/>
  <c r="AA3357" i="1" s="1"/>
  <c r="AB3357" i="1" s="1"/>
  <c r="Q3358" i="1"/>
  <c r="W3358" i="1"/>
  <c r="Z3358" i="1"/>
  <c r="U3357" i="1"/>
  <c r="V3357" i="1" s="1"/>
  <c r="Y3359" i="1"/>
  <c r="P3359" i="1"/>
  <c r="AB3358" i="1"/>
  <c r="AA3358" i="1"/>
  <c r="L3360" i="1"/>
  <c r="M3360" i="1" s="1"/>
  <c r="N3360" i="1" s="1"/>
  <c r="O3360" i="1" s="1"/>
  <c r="R3359" i="1"/>
  <c r="T3358" i="1"/>
  <c r="S3358" i="1"/>
  <c r="X3359" i="1"/>
  <c r="R3360" i="1" l="1"/>
  <c r="T3359" i="1"/>
  <c r="Y3360" i="1"/>
  <c r="P3360" i="1"/>
  <c r="X3360" i="1"/>
  <c r="L3361" i="1"/>
  <c r="M3361" i="1" s="1"/>
  <c r="N3361" i="1" s="1"/>
  <c r="O3361" i="1" s="1"/>
  <c r="Z3359" i="1"/>
  <c r="Q3359" i="1"/>
  <c r="S3359" i="1" s="1"/>
  <c r="W3359" i="1"/>
  <c r="U3358" i="1"/>
  <c r="V3358" i="1" s="1"/>
  <c r="AB3359" i="1"/>
  <c r="AA3359" i="1"/>
  <c r="P3361" i="1" l="1"/>
  <c r="Y3361" i="1"/>
  <c r="X3361" i="1"/>
  <c r="W3360" i="1"/>
  <c r="Z3360" i="1"/>
  <c r="Q3360" i="1"/>
  <c r="S3360" i="1" s="1"/>
  <c r="U3359" i="1"/>
  <c r="V3359" i="1" s="1"/>
  <c r="L3362" i="1"/>
  <c r="M3362" i="1" s="1"/>
  <c r="N3362" i="1" s="1"/>
  <c r="O3362" i="1" s="1"/>
  <c r="AA3360" i="1"/>
  <c r="AB3360" i="1"/>
  <c r="R3361" i="1"/>
  <c r="T3360" i="1"/>
  <c r="U3360" i="1" l="1"/>
  <c r="V3360" i="1" s="1"/>
  <c r="Y3362" i="1"/>
  <c r="P3362" i="1"/>
  <c r="X3362" i="1"/>
  <c r="T3361" i="1"/>
  <c r="R3362" i="1"/>
  <c r="L3363" i="1"/>
  <c r="M3363" i="1" s="1"/>
  <c r="N3363" i="1" s="1"/>
  <c r="O3363" i="1" s="1"/>
  <c r="W3361" i="1"/>
  <c r="Q3361" i="1"/>
  <c r="S3361" i="1" s="1"/>
  <c r="Z3361" i="1" l="1"/>
  <c r="AA3361" i="1" s="1"/>
  <c r="AB3361" i="1" s="1"/>
  <c r="P3363" i="1"/>
  <c r="Y3363" i="1"/>
  <c r="U3361" i="1"/>
  <c r="V3361" i="1" s="1"/>
  <c r="X3363" i="1"/>
  <c r="L3364" i="1"/>
  <c r="M3364" i="1" s="1"/>
  <c r="N3364" i="1" s="1"/>
  <c r="O3364" i="1" s="1"/>
  <c r="R3363" i="1"/>
  <c r="T3362" i="1"/>
  <c r="Q3362" i="1"/>
  <c r="S3362" i="1" s="1"/>
  <c r="W3362" i="1"/>
  <c r="Z3362" i="1"/>
  <c r="AA3362" i="1" s="1"/>
  <c r="AB3362" i="1" s="1"/>
  <c r="T3363" i="1" l="1"/>
  <c r="R3364" i="1"/>
  <c r="Y3364" i="1"/>
  <c r="P3364" i="1"/>
  <c r="AB3363" i="1"/>
  <c r="AA3363" i="1"/>
  <c r="L3365" i="1"/>
  <c r="M3365" i="1" s="1"/>
  <c r="N3365" i="1" s="1"/>
  <c r="O3365" i="1" s="1"/>
  <c r="Z3363" i="1"/>
  <c r="Q3363" i="1"/>
  <c r="S3363" i="1" s="1"/>
  <c r="W3363" i="1"/>
  <c r="U3362" i="1"/>
  <c r="V3362" i="1" s="1"/>
  <c r="X3364" i="1"/>
  <c r="X3365" i="1" l="1"/>
  <c r="Y3365" i="1"/>
  <c r="P3365" i="1"/>
  <c r="Z3364" i="1"/>
  <c r="W3364" i="1"/>
  <c r="Q3364" i="1"/>
  <c r="S3364" i="1" s="1"/>
  <c r="R3365" i="1"/>
  <c r="T3364" i="1"/>
  <c r="L3366" i="1"/>
  <c r="M3366" i="1" s="1"/>
  <c r="N3366" i="1" s="1"/>
  <c r="O3366" i="1" s="1"/>
  <c r="AB3364" i="1"/>
  <c r="AA3364" i="1"/>
  <c r="U3363" i="1"/>
  <c r="V3363" i="1" s="1"/>
  <c r="U3364" i="1" l="1"/>
  <c r="V3364" i="1" s="1"/>
  <c r="R3366" i="1"/>
  <c r="T3365" i="1"/>
  <c r="L3367" i="1"/>
  <c r="M3367" i="1" s="1"/>
  <c r="N3367" i="1" s="1"/>
  <c r="O3367" i="1" s="1"/>
  <c r="Q3365" i="1"/>
  <c r="S3365" i="1" s="1"/>
  <c r="W3365" i="1"/>
  <c r="P3366" i="1"/>
  <c r="Y3366" i="1"/>
  <c r="X3366" i="1"/>
  <c r="X3367" i="1" l="1"/>
  <c r="Z3365" i="1"/>
  <c r="AA3365" i="1" s="1"/>
  <c r="AB3365" i="1" s="1"/>
  <c r="L3368" i="1"/>
  <c r="M3368" i="1" s="1"/>
  <c r="N3368" i="1" s="1"/>
  <c r="O3368" i="1" s="1"/>
  <c r="U3365" i="1"/>
  <c r="V3365" i="1" s="1"/>
  <c r="AB3366" i="1"/>
  <c r="AA3366" i="1"/>
  <c r="Z3366" i="1"/>
  <c r="Q3366" i="1"/>
  <c r="S3366" i="1" s="1"/>
  <c r="W3366" i="1"/>
  <c r="Y3367" i="1"/>
  <c r="P3367" i="1"/>
  <c r="T3366" i="1"/>
  <c r="R3367" i="1"/>
  <c r="X3368" i="1" l="1"/>
  <c r="U3366" i="1"/>
  <c r="V3366" i="1" s="1"/>
  <c r="W3367" i="1"/>
  <c r="Q3367" i="1"/>
  <c r="S3367" i="1" s="1"/>
  <c r="Z3367" i="1"/>
  <c r="R3368" i="1"/>
  <c r="T3367" i="1"/>
  <c r="AA3367" i="1"/>
  <c r="AB3367" i="1"/>
  <c r="L3369" i="1"/>
  <c r="M3369" i="1" s="1"/>
  <c r="N3369" i="1" s="1"/>
  <c r="O3369" i="1" s="1"/>
  <c r="P3368" i="1"/>
  <c r="Y3368" i="1"/>
  <c r="W3368" i="1" l="1"/>
  <c r="Q3368" i="1"/>
  <c r="Z3368" i="1" s="1"/>
  <c r="AA3368" i="1" s="1"/>
  <c r="AB3368" i="1" s="1"/>
  <c r="Y3369" i="1"/>
  <c r="P3369" i="1"/>
  <c r="U3367" i="1"/>
  <c r="V3367" i="1" s="1"/>
  <c r="T3368" i="1"/>
  <c r="R3369" i="1"/>
  <c r="L3370" i="1"/>
  <c r="M3370" i="1" s="1"/>
  <c r="N3370" i="1" s="1"/>
  <c r="O3370" i="1" s="1"/>
  <c r="X3369" i="1"/>
  <c r="AA3369" i="1" l="1"/>
  <c r="AB3369" i="1"/>
  <c r="R3370" i="1"/>
  <c r="T3369" i="1"/>
  <c r="Q3369" i="1"/>
  <c r="S3369" i="1" s="1"/>
  <c r="W3369" i="1"/>
  <c r="Z3369" i="1"/>
  <c r="L3371" i="1"/>
  <c r="M3371" i="1" s="1"/>
  <c r="N3371" i="1" s="1"/>
  <c r="O3371" i="1" s="1"/>
  <c r="P3370" i="1"/>
  <c r="Y3370" i="1"/>
  <c r="S3368" i="1"/>
  <c r="U3368" i="1" s="1"/>
  <c r="V3368" i="1" s="1"/>
  <c r="X3370" i="1"/>
  <c r="Q3370" i="1" l="1"/>
  <c r="Z3370" i="1" s="1"/>
  <c r="AA3370" i="1" s="1"/>
  <c r="AB3370" i="1" s="1"/>
  <c r="W3370" i="1"/>
  <c r="T3370" i="1"/>
  <c r="R3371" i="1"/>
  <c r="S3370" i="1"/>
  <c r="Y3371" i="1"/>
  <c r="P3371" i="1"/>
  <c r="U3369" i="1"/>
  <c r="V3369" i="1" s="1"/>
  <c r="X3371" i="1"/>
  <c r="L3372" i="1"/>
  <c r="M3372" i="1" s="1"/>
  <c r="N3372" i="1" s="1"/>
  <c r="O3372" i="1" s="1"/>
  <c r="P3372" i="1" l="1"/>
  <c r="Y3372" i="1"/>
  <c r="U3370" i="1"/>
  <c r="V3370" i="1" s="1"/>
  <c r="X3372" i="1"/>
  <c r="L3373" i="1"/>
  <c r="M3373" i="1" s="1"/>
  <c r="N3373" i="1" s="1"/>
  <c r="O3373" i="1" s="1"/>
  <c r="W3371" i="1"/>
  <c r="Q3371" i="1"/>
  <c r="S3371" i="1" s="1"/>
  <c r="R3372" i="1"/>
  <c r="T3371" i="1"/>
  <c r="X3373" i="1" l="1"/>
  <c r="U3371" i="1"/>
  <c r="V3371" i="1" s="1"/>
  <c r="Z3371" i="1"/>
  <c r="AA3371" i="1" s="1"/>
  <c r="AB3371" i="1" s="1"/>
  <c r="L3374" i="1"/>
  <c r="M3374" i="1" s="1"/>
  <c r="N3374" i="1" s="1"/>
  <c r="O3374" i="1" s="1"/>
  <c r="AB3372" i="1"/>
  <c r="AA3372" i="1"/>
  <c r="T3372" i="1"/>
  <c r="R3373" i="1"/>
  <c r="Y3373" i="1"/>
  <c r="P3373" i="1"/>
  <c r="Z3372" i="1"/>
  <c r="W3372" i="1"/>
  <c r="Q3372" i="1"/>
  <c r="S3372" i="1" s="1"/>
  <c r="X3374" i="1" l="1"/>
  <c r="Q3373" i="1"/>
  <c r="W3373" i="1"/>
  <c r="Z3373" i="1"/>
  <c r="L3375" i="1"/>
  <c r="M3375" i="1" s="1"/>
  <c r="N3375" i="1" s="1"/>
  <c r="O3375" i="1" s="1"/>
  <c r="U3372" i="1"/>
  <c r="V3372" i="1" s="1"/>
  <c r="P3374" i="1"/>
  <c r="Y3374" i="1"/>
  <c r="AA3373" i="1"/>
  <c r="AB3373" i="1"/>
  <c r="R3374" i="1"/>
  <c r="S3373" i="1"/>
  <c r="T3373" i="1"/>
  <c r="U3373" i="1" l="1"/>
  <c r="V3373" i="1" s="1"/>
  <c r="T3374" i="1"/>
  <c r="L3376" i="1"/>
  <c r="M3376" i="1" s="1"/>
  <c r="N3376" i="1" s="1"/>
  <c r="O3376" i="1" s="1"/>
  <c r="Z3374" i="1"/>
  <c r="AA3374" i="1" s="1"/>
  <c r="AB3374" i="1" s="1"/>
  <c r="Q3374" i="1"/>
  <c r="S3374" i="1" s="1"/>
  <c r="W3374" i="1"/>
  <c r="X3375" i="1"/>
  <c r="Y3375" i="1"/>
  <c r="R3375" i="1"/>
  <c r="P3375" i="1"/>
  <c r="X3376" i="1" l="1"/>
  <c r="AA3375" i="1"/>
  <c r="AB3375" i="1"/>
  <c r="W3375" i="1"/>
  <c r="Q3375" i="1"/>
  <c r="Z3375" i="1"/>
  <c r="L3377" i="1"/>
  <c r="M3377" i="1" s="1"/>
  <c r="N3377" i="1" s="1"/>
  <c r="O3377" i="1" s="1"/>
  <c r="S3375" i="1"/>
  <c r="R3376" i="1"/>
  <c r="T3375" i="1"/>
  <c r="P3376" i="1"/>
  <c r="Y3376" i="1"/>
  <c r="U3374" i="1"/>
  <c r="V3374" i="1" s="1"/>
  <c r="X3377" i="1" l="1"/>
  <c r="U3375" i="1"/>
  <c r="V3375" i="1" s="1"/>
  <c r="Y3377" i="1"/>
  <c r="P3377" i="1"/>
  <c r="L3378" i="1"/>
  <c r="M3378" i="1" s="1"/>
  <c r="N3378" i="1" s="1"/>
  <c r="O3378" i="1" s="1"/>
  <c r="Z3376" i="1"/>
  <c r="W3376" i="1"/>
  <c r="Q3376" i="1"/>
  <c r="S3376" i="1" s="1"/>
  <c r="AB3376" i="1"/>
  <c r="AA3376" i="1"/>
  <c r="T3376" i="1"/>
  <c r="R3377" i="1"/>
  <c r="U3376" i="1" l="1"/>
  <c r="V3376" i="1" s="1"/>
  <c r="P3378" i="1"/>
  <c r="Y3378" i="1"/>
  <c r="Q3377" i="1"/>
  <c r="S3377" i="1" s="1"/>
  <c r="W3377" i="1"/>
  <c r="Z3377" i="1"/>
  <c r="X3378" i="1"/>
  <c r="R3378" i="1"/>
  <c r="T3377" i="1"/>
  <c r="L3379" i="1"/>
  <c r="M3379" i="1" s="1"/>
  <c r="N3379" i="1" s="1"/>
  <c r="O3379" i="1" s="1"/>
  <c r="AA3377" i="1"/>
  <c r="AB3377" i="1"/>
  <c r="Y3379" i="1" l="1"/>
  <c r="P3379" i="1"/>
  <c r="T3378" i="1"/>
  <c r="R3379" i="1"/>
  <c r="L3380" i="1"/>
  <c r="M3380" i="1" s="1"/>
  <c r="N3380" i="1" s="1"/>
  <c r="O3380" i="1" s="1"/>
  <c r="AB3378" i="1"/>
  <c r="AA3378" i="1"/>
  <c r="U3377" i="1"/>
  <c r="V3377" i="1" s="1"/>
  <c r="X3379" i="1"/>
  <c r="Z3378" i="1"/>
  <c r="Q3378" i="1"/>
  <c r="S3378" i="1" s="1"/>
  <c r="W3378" i="1"/>
  <c r="L3381" i="1" l="1"/>
  <c r="M3381" i="1" s="1"/>
  <c r="N3381" i="1" s="1"/>
  <c r="O3381" i="1" s="1"/>
  <c r="U3378" i="1"/>
  <c r="V3378" i="1" s="1"/>
  <c r="P3380" i="1"/>
  <c r="Y3380" i="1"/>
  <c r="W3379" i="1"/>
  <c r="Q3379" i="1"/>
  <c r="Z3379" i="1"/>
  <c r="AA3379" i="1"/>
  <c r="AB3379" i="1"/>
  <c r="S3379" i="1"/>
  <c r="R3380" i="1"/>
  <c r="T3379" i="1"/>
  <c r="X3380" i="1"/>
  <c r="U3379" i="1" l="1"/>
  <c r="V3379" i="1" s="1"/>
  <c r="Y3381" i="1"/>
  <c r="P3381" i="1"/>
  <c r="Z3380" i="1"/>
  <c r="W3380" i="1"/>
  <c r="Q3380" i="1"/>
  <c r="S3380" i="1" s="1"/>
  <c r="AB3380" i="1"/>
  <c r="AA3380" i="1"/>
  <c r="T3380" i="1"/>
  <c r="R3381" i="1"/>
  <c r="X3381" i="1"/>
  <c r="L3382" i="1"/>
  <c r="M3382" i="1" s="1"/>
  <c r="N3382" i="1" s="1"/>
  <c r="O3382" i="1" s="1"/>
  <c r="X3382" i="1" s="1"/>
  <c r="L3383" i="1" l="1"/>
  <c r="M3383" i="1" s="1"/>
  <c r="N3383" i="1" s="1"/>
  <c r="O3383" i="1" s="1"/>
  <c r="Q3381" i="1"/>
  <c r="Z3381" i="1" s="1"/>
  <c r="AA3381" i="1" s="1"/>
  <c r="AB3381" i="1" s="1"/>
  <c r="W3381" i="1"/>
  <c r="R3382" i="1"/>
  <c r="S3381" i="1"/>
  <c r="T3381" i="1"/>
  <c r="P3382" i="1"/>
  <c r="Y3382" i="1"/>
  <c r="U3380" i="1"/>
  <c r="V3380" i="1" s="1"/>
  <c r="X3383" i="1" l="1"/>
  <c r="U3381" i="1"/>
  <c r="V3381" i="1" s="1"/>
  <c r="Y3383" i="1"/>
  <c r="P3383" i="1"/>
  <c r="T3382" i="1"/>
  <c r="R3383" i="1"/>
  <c r="Z3382" i="1"/>
  <c r="AA3382" i="1" s="1"/>
  <c r="AB3382" i="1" s="1"/>
  <c r="Q3382" i="1"/>
  <c r="S3382" i="1" s="1"/>
  <c r="W3382" i="1"/>
  <c r="L3384" i="1"/>
  <c r="M3384" i="1" s="1"/>
  <c r="N3384" i="1" s="1"/>
  <c r="O3384" i="1" s="1"/>
  <c r="X3384" i="1" s="1"/>
  <c r="R3384" i="1" l="1"/>
  <c r="T3383" i="1"/>
  <c r="U3382" i="1"/>
  <c r="V3382" i="1" s="1"/>
  <c r="L3385" i="1"/>
  <c r="M3385" i="1" s="1"/>
  <c r="N3385" i="1" s="1"/>
  <c r="O3385" i="1" s="1"/>
  <c r="X3385" i="1" s="1"/>
  <c r="W3383" i="1"/>
  <c r="Q3383" i="1"/>
  <c r="S3383" i="1" s="1"/>
  <c r="Z3383" i="1"/>
  <c r="P3384" i="1"/>
  <c r="Y3384" i="1"/>
  <c r="AA3383" i="1"/>
  <c r="AB3383" i="1"/>
  <c r="U3383" i="1" l="1"/>
  <c r="V3383" i="1" s="1"/>
  <c r="Y3385" i="1"/>
  <c r="P3385" i="1"/>
  <c r="T3384" i="1"/>
  <c r="R3385" i="1"/>
  <c r="Q3384" i="1"/>
  <c r="Z3384" i="1" s="1"/>
  <c r="AA3384" i="1" s="1"/>
  <c r="AB3384" i="1" s="1"/>
  <c r="W3384" i="1"/>
  <c r="L3386" i="1"/>
  <c r="M3386" i="1" s="1"/>
  <c r="N3386" i="1" s="1"/>
  <c r="O3386" i="1" s="1"/>
  <c r="S3384" i="1" l="1"/>
  <c r="U3384" i="1" s="1"/>
  <c r="V3384" i="1" s="1"/>
  <c r="L3387" i="1"/>
  <c r="M3387" i="1" s="1"/>
  <c r="N3387" i="1" s="1"/>
  <c r="O3387" i="1" s="1"/>
  <c r="Q3385" i="1"/>
  <c r="Z3385" i="1" s="1"/>
  <c r="AA3385" i="1" s="1"/>
  <c r="AB3385" i="1" s="1"/>
  <c r="W3385" i="1"/>
  <c r="P3386" i="1"/>
  <c r="Y3386" i="1"/>
  <c r="R3386" i="1"/>
  <c r="T3385" i="1"/>
  <c r="X3386" i="1"/>
  <c r="X3387" i="1" l="1"/>
  <c r="S3385" i="1"/>
  <c r="U3385" i="1" s="1"/>
  <c r="V3385" i="1" s="1"/>
  <c r="AB3386" i="1"/>
  <c r="AA3386" i="1"/>
  <c r="Y3387" i="1"/>
  <c r="P3387" i="1"/>
  <c r="Z3386" i="1"/>
  <c r="Q3386" i="1"/>
  <c r="W3386" i="1"/>
  <c r="T3386" i="1"/>
  <c r="R3387" i="1"/>
  <c r="S3386" i="1"/>
  <c r="L3388" i="1"/>
  <c r="M3388" i="1" s="1"/>
  <c r="N3388" i="1" s="1"/>
  <c r="O3388" i="1" s="1"/>
  <c r="P3388" i="1" l="1"/>
  <c r="Y3388" i="1"/>
  <c r="X3388" i="1"/>
  <c r="R3388" i="1"/>
  <c r="T3387" i="1"/>
  <c r="L3389" i="1"/>
  <c r="M3389" i="1" s="1"/>
  <c r="N3389" i="1" s="1"/>
  <c r="O3389" i="1" s="1"/>
  <c r="U3386" i="1"/>
  <c r="V3386" i="1" s="1"/>
  <c r="W3387" i="1"/>
  <c r="Q3387" i="1"/>
  <c r="S3387" i="1" s="1"/>
  <c r="Z3387" i="1"/>
  <c r="AA3387" i="1" s="1"/>
  <c r="AB3387" i="1" s="1"/>
  <c r="T3388" i="1" l="1"/>
  <c r="R3389" i="1"/>
  <c r="Y3389" i="1"/>
  <c r="P3389" i="1"/>
  <c r="X3389" i="1"/>
  <c r="L3390" i="1"/>
  <c r="M3390" i="1" s="1"/>
  <c r="N3390" i="1" s="1"/>
  <c r="O3390" i="1" s="1"/>
  <c r="U3387" i="1"/>
  <c r="V3387" i="1" s="1"/>
  <c r="W3388" i="1"/>
  <c r="Q3388" i="1"/>
  <c r="Z3388" i="1" s="1"/>
  <c r="AA3388" i="1" s="1"/>
  <c r="AB3388" i="1" s="1"/>
  <c r="L3391" i="1" l="1"/>
  <c r="M3391" i="1" s="1"/>
  <c r="N3391" i="1" s="1"/>
  <c r="O3391" i="1" s="1"/>
  <c r="S3388" i="1"/>
  <c r="P3390" i="1"/>
  <c r="Y3390" i="1"/>
  <c r="R3390" i="1"/>
  <c r="T3389" i="1"/>
  <c r="Q3389" i="1"/>
  <c r="S3389" i="1" s="1"/>
  <c r="W3389" i="1"/>
  <c r="X3390" i="1"/>
  <c r="U3388" i="1"/>
  <c r="V3388" i="1" s="1"/>
  <c r="X3391" i="1" l="1"/>
  <c r="Y3391" i="1"/>
  <c r="P3391" i="1"/>
  <c r="U3389" i="1"/>
  <c r="V3389" i="1" s="1"/>
  <c r="L3392" i="1"/>
  <c r="M3392" i="1" s="1"/>
  <c r="N3392" i="1" s="1"/>
  <c r="O3392" i="1" s="1"/>
  <c r="Z3389" i="1"/>
  <c r="AA3389" i="1" s="1"/>
  <c r="AB3389" i="1" s="1"/>
  <c r="Q3390" i="1"/>
  <c r="Z3390" i="1" s="1"/>
  <c r="AA3390" i="1" s="1"/>
  <c r="AB3390" i="1" s="1"/>
  <c r="W3390" i="1"/>
  <c r="T3390" i="1"/>
  <c r="R3391" i="1"/>
  <c r="S3390" i="1"/>
  <c r="L3393" i="1" l="1"/>
  <c r="M3393" i="1" s="1"/>
  <c r="N3393" i="1" s="1"/>
  <c r="O3393" i="1" s="1"/>
  <c r="P3392" i="1"/>
  <c r="Y3392" i="1"/>
  <c r="W3391" i="1"/>
  <c r="Q3391" i="1"/>
  <c r="S3391" i="1" s="1"/>
  <c r="Z3391" i="1"/>
  <c r="R3392" i="1"/>
  <c r="T3391" i="1"/>
  <c r="AA3391" i="1"/>
  <c r="AB3391" i="1"/>
  <c r="U3390" i="1"/>
  <c r="V3390" i="1" s="1"/>
  <c r="X3392" i="1"/>
  <c r="X3393" i="1" l="1"/>
  <c r="U3391" i="1"/>
  <c r="V3391" i="1" s="1"/>
  <c r="Z3392" i="1"/>
  <c r="Q3392" i="1"/>
  <c r="S3392" i="1" s="1"/>
  <c r="W3392" i="1"/>
  <c r="T3392" i="1"/>
  <c r="R3393" i="1"/>
  <c r="Y3393" i="1"/>
  <c r="P3393" i="1"/>
  <c r="AB3392" i="1"/>
  <c r="AA3392" i="1"/>
  <c r="L3394" i="1"/>
  <c r="M3394" i="1" s="1"/>
  <c r="N3394" i="1" s="1"/>
  <c r="O3394" i="1" s="1"/>
  <c r="AA3393" i="1" l="1"/>
  <c r="AB3393" i="1"/>
  <c r="R3394" i="1"/>
  <c r="T3393" i="1"/>
  <c r="L3395" i="1"/>
  <c r="M3395" i="1" s="1"/>
  <c r="N3395" i="1" s="1"/>
  <c r="O3395" i="1" s="1"/>
  <c r="Q3393" i="1"/>
  <c r="S3393" i="1" s="1"/>
  <c r="W3393" i="1"/>
  <c r="Z3393" i="1"/>
  <c r="P3394" i="1"/>
  <c r="Y3394" i="1"/>
  <c r="X3394" i="1"/>
  <c r="U3392" i="1"/>
  <c r="V3392" i="1" s="1"/>
  <c r="X3395" i="1" l="1"/>
  <c r="Y3395" i="1"/>
  <c r="P3395" i="1"/>
  <c r="T3394" i="1"/>
  <c r="R3395" i="1"/>
  <c r="L3396" i="1"/>
  <c r="M3396" i="1" s="1"/>
  <c r="N3396" i="1" s="1"/>
  <c r="O3396" i="1" s="1"/>
  <c r="Z3394" i="1"/>
  <c r="Q3394" i="1"/>
  <c r="S3394" i="1" s="1"/>
  <c r="W3394" i="1"/>
  <c r="AB3394" i="1"/>
  <c r="AA3394" i="1"/>
  <c r="U3393" i="1"/>
  <c r="V3393" i="1" s="1"/>
  <c r="L3397" i="1" l="1"/>
  <c r="M3397" i="1" s="1"/>
  <c r="N3397" i="1" s="1"/>
  <c r="O3397" i="1" s="1"/>
  <c r="U3394" i="1"/>
  <c r="V3394" i="1" s="1"/>
  <c r="P3396" i="1"/>
  <c r="R3396" i="1"/>
  <c r="Y3396" i="1"/>
  <c r="W3395" i="1"/>
  <c r="Q3395" i="1"/>
  <c r="Z3395" i="1"/>
  <c r="AA3395" i="1"/>
  <c r="AB3395" i="1"/>
  <c r="S3395" i="1"/>
  <c r="T3395" i="1"/>
  <c r="X3396" i="1"/>
  <c r="X3397" i="1" s="1"/>
  <c r="Z3396" i="1" l="1"/>
  <c r="W3396" i="1"/>
  <c r="Q3396" i="1"/>
  <c r="AB3396" i="1"/>
  <c r="AA3396" i="1"/>
  <c r="U3395" i="1"/>
  <c r="V3395" i="1" s="1"/>
  <c r="Y3397" i="1"/>
  <c r="P3397" i="1"/>
  <c r="T3396" i="1"/>
  <c r="R3397" i="1"/>
  <c r="S3396" i="1"/>
  <c r="L3398" i="1"/>
  <c r="M3398" i="1" s="1"/>
  <c r="N3398" i="1" s="1"/>
  <c r="O3398" i="1" s="1"/>
  <c r="X3398" i="1" s="1"/>
  <c r="U3396" i="1" l="1"/>
  <c r="V3396" i="1" s="1"/>
  <c r="R3398" i="1"/>
  <c r="T3397" i="1"/>
  <c r="L3399" i="1"/>
  <c r="M3399" i="1" s="1"/>
  <c r="N3399" i="1" s="1"/>
  <c r="O3399" i="1" s="1"/>
  <c r="P3398" i="1"/>
  <c r="Y3398" i="1"/>
  <c r="Q3397" i="1"/>
  <c r="Z3397" i="1" s="1"/>
  <c r="AA3397" i="1" s="1"/>
  <c r="AB3397" i="1" s="1"/>
  <c r="W3397" i="1"/>
  <c r="Z3398" i="1" l="1"/>
  <c r="Q3398" i="1"/>
  <c r="W3398" i="1"/>
  <c r="Y3399" i="1"/>
  <c r="P3399" i="1"/>
  <c r="X3399" i="1"/>
  <c r="L3400" i="1"/>
  <c r="M3400" i="1" s="1"/>
  <c r="N3400" i="1" s="1"/>
  <c r="O3400" i="1" s="1"/>
  <c r="X3400" i="1" s="1"/>
  <c r="S3397" i="1"/>
  <c r="U3397" i="1" s="1"/>
  <c r="V3397" i="1" s="1"/>
  <c r="AB3398" i="1"/>
  <c r="AA3398" i="1"/>
  <c r="T3398" i="1"/>
  <c r="R3399" i="1"/>
  <c r="S3398" i="1"/>
  <c r="U3398" i="1" l="1"/>
  <c r="V3398" i="1" s="1"/>
  <c r="L3401" i="1"/>
  <c r="M3401" i="1" s="1"/>
  <c r="N3401" i="1" s="1"/>
  <c r="O3401" i="1" s="1"/>
  <c r="X3401" i="1" s="1"/>
  <c r="W3399" i="1"/>
  <c r="Q3399" i="1"/>
  <c r="Z3399" i="1"/>
  <c r="S3399" i="1"/>
  <c r="R3400" i="1"/>
  <c r="T3399" i="1"/>
  <c r="P3400" i="1"/>
  <c r="Y3400" i="1"/>
  <c r="AA3399" i="1"/>
  <c r="AB3399" i="1"/>
  <c r="T3400" i="1" l="1"/>
  <c r="R3401" i="1"/>
  <c r="Y3401" i="1"/>
  <c r="P3401" i="1"/>
  <c r="Q3400" i="1"/>
  <c r="S3400" i="1" s="1"/>
  <c r="W3400" i="1"/>
  <c r="L3402" i="1"/>
  <c r="M3402" i="1" s="1"/>
  <c r="N3402" i="1" s="1"/>
  <c r="O3402" i="1" s="1"/>
  <c r="U3399" i="1"/>
  <c r="V3399" i="1" s="1"/>
  <c r="Z3400" i="1" l="1"/>
  <c r="AA3400" i="1" s="1"/>
  <c r="AB3400" i="1" s="1"/>
  <c r="AA3401" i="1"/>
  <c r="AB3401" i="1"/>
  <c r="L3403" i="1"/>
  <c r="M3403" i="1" s="1"/>
  <c r="N3403" i="1" s="1"/>
  <c r="O3403" i="1" s="1"/>
  <c r="R3402" i="1"/>
  <c r="T3401" i="1"/>
  <c r="P3402" i="1"/>
  <c r="Y3402" i="1"/>
  <c r="Q3401" i="1"/>
  <c r="S3401" i="1" s="1"/>
  <c r="W3401" i="1"/>
  <c r="Z3401" i="1"/>
  <c r="X3402" i="1"/>
  <c r="U3400" i="1"/>
  <c r="V3400" i="1" s="1"/>
  <c r="Q3402" i="1" l="1"/>
  <c r="Z3402" i="1" s="1"/>
  <c r="AA3402" i="1" s="1"/>
  <c r="AB3402" i="1" s="1"/>
  <c r="W3402" i="1"/>
  <c r="Y3403" i="1"/>
  <c r="P3403" i="1"/>
  <c r="U3401" i="1"/>
  <c r="V3401" i="1" s="1"/>
  <c r="L3404" i="1"/>
  <c r="M3404" i="1" s="1"/>
  <c r="N3404" i="1" s="1"/>
  <c r="O3404" i="1" s="1"/>
  <c r="X3403" i="1"/>
  <c r="T3402" i="1"/>
  <c r="R3403" i="1"/>
  <c r="S3402" i="1"/>
  <c r="P3404" i="1" l="1"/>
  <c r="Y3404" i="1"/>
  <c r="X3404" i="1"/>
  <c r="W3403" i="1"/>
  <c r="Q3403" i="1"/>
  <c r="S3403" i="1" s="1"/>
  <c r="Z3403" i="1"/>
  <c r="R3404" i="1"/>
  <c r="T3403" i="1"/>
  <c r="U3402" i="1"/>
  <c r="V3402" i="1" s="1"/>
  <c r="L3405" i="1"/>
  <c r="M3405" i="1" s="1"/>
  <c r="N3405" i="1" s="1"/>
  <c r="O3405" i="1" s="1"/>
  <c r="AA3403" i="1"/>
  <c r="AB3403" i="1"/>
  <c r="X3405" i="1" l="1"/>
  <c r="L3406" i="1"/>
  <c r="M3406" i="1" s="1"/>
  <c r="N3406" i="1" s="1"/>
  <c r="O3406" i="1" s="1"/>
  <c r="U3403" i="1"/>
  <c r="V3403" i="1" s="1"/>
  <c r="Y3405" i="1"/>
  <c r="P3405" i="1"/>
  <c r="T3404" i="1"/>
  <c r="R3405" i="1"/>
  <c r="W3404" i="1"/>
  <c r="Q3404" i="1"/>
  <c r="S3404" i="1" s="1"/>
  <c r="X3406" i="1" l="1"/>
  <c r="R3406" i="1"/>
  <c r="T3405" i="1"/>
  <c r="Z3404" i="1"/>
  <c r="AA3404" i="1" s="1"/>
  <c r="AB3404" i="1" s="1"/>
  <c r="Q3405" i="1"/>
  <c r="S3405" i="1" s="1"/>
  <c r="W3405" i="1"/>
  <c r="AA3405" i="1"/>
  <c r="AB3405" i="1"/>
  <c r="L3407" i="1"/>
  <c r="M3407" i="1" s="1"/>
  <c r="N3407" i="1" s="1"/>
  <c r="O3407" i="1" s="1"/>
  <c r="U3404" i="1"/>
  <c r="V3404" i="1" s="1"/>
  <c r="P3406" i="1"/>
  <c r="Y3406" i="1"/>
  <c r="X3407" i="1" l="1"/>
  <c r="Z3405" i="1"/>
  <c r="Y3407" i="1"/>
  <c r="P3407" i="1"/>
  <c r="U3405" i="1"/>
  <c r="V3405" i="1" s="1"/>
  <c r="L3408" i="1"/>
  <c r="M3408" i="1" s="1"/>
  <c r="N3408" i="1" s="1"/>
  <c r="O3408" i="1" s="1"/>
  <c r="AB3406" i="1"/>
  <c r="AA3406" i="1"/>
  <c r="Z3406" i="1"/>
  <c r="Q3406" i="1"/>
  <c r="W3406" i="1"/>
  <c r="T3406" i="1"/>
  <c r="R3407" i="1"/>
  <c r="S3406" i="1"/>
  <c r="U3406" i="1" l="1"/>
  <c r="V3406" i="1" s="1"/>
  <c r="W3407" i="1"/>
  <c r="Q3407" i="1"/>
  <c r="S3407" i="1" s="1"/>
  <c r="Z3407" i="1"/>
  <c r="L3409" i="1"/>
  <c r="M3409" i="1" s="1"/>
  <c r="N3409" i="1" s="1"/>
  <c r="O3409" i="1" s="1"/>
  <c r="AA3407" i="1"/>
  <c r="AB3407" i="1"/>
  <c r="R3408" i="1"/>
  <c r="T3407" i="1"/>
  <c r="P3408" i="1"/>
  <c r="Y3408" i="1"/>
  <c r="X3408" i="1"/>
  <c r="U3407" i="1" l="1"/>
  <c r="V3407" i="1" s="1"/>
  <c r="T3408" i="1"/>
  <c r="R3409" i="1"/>
  <c r="Z3408" i="1"/>
  <c r="Q3408" i="1"/>
  <c r="S3408" i="1" s="1"/>
  <c r="W3408" i="1"/>
  <c r="AB3408" i="1"/>
  <c r="AA3408" i="1"/>
  <c r="Y3409" i="1"/>
  <c r="P3409" i="1"/>
  <c r="X3409" i="1"/>
  <c r="L3410" i="1"/>
  <c r="M3410" i="1" s="1"/>
  <c r="N3410" i="1" s="1"/>
  <c r="O3410" i="1" s="1"/>
  <c r="Q3409" i="1" l="1"/>
  <c r="W3409" i="1"/>
  <c r="Z3409" i="1"/>
  <c r="R3410" i="1"/>
  <c r="S3409" i="1"/>
  <c r="T3409" i="1"/>
  <c r="X3410" i="1"/>
  <c r="L3411" i="1"/>
  <c r="M3411" i="1" s="1"/>
  <c r="N3411" i="1" s="1"/>
  <c r="O3411" i="1" s="1"/>
  <c r="P3410" i="1"/>
  <c r="Y3410" i="1"/>
  <c r="AA3409" i="1"/>
  <c r="AB3409" i="1"/>
  <c r="U3408" i="1"/>
  <c r="V3408" i="1" s="1"/>
  <c r="X3411" i="1" l="1"/>
  <c r="U3409" i="1"/>
  <c r="V3409" i="1" s="1"/>
  <c r="L3412" i="1"/>
  <c r="M3412" i="1" s="1"/>
  <c r="N3412" i="1" s="1"/>
  <c r="O3412" i="1" s="1"/>
  <c r="R3411" i="1"/>
  <c r="T3410" i="1"/>
  <c r="AB3410" i="1"/>
  <c r="AA3410" i="1"/>
  <c r="Z3410" i="1"/>
  <c r="Q3410" i="1"/>
  <c r="S3410" i="1" s="1"/>
  <c r="W3410" i="1"/>
  <c r="Y3411" i="1"/>
  <c r="P3411" i="1"/>
  <c r="X3412" i="1" l="1"/>
  <c r="AA3411" i="1"/>
  <c r="AB3411" i="1"/>
  <c r="U3410" i="1"/>
  <c r="V3410" i="1" s="1"/>
  <c r="R3412" i="1"/>
  <c r="T3411" i="1"/>
  <c r="L3413" i="1"/>
  <c r="M3413" i="1" s="1"/>
  <c r="N3413" i="1" s="1"/>
  <c r="O3413" i="1" s="1"/>
  <c r="X3413" i="1" s="1"/>
  <c r="W3411" i="1"/>
  <c r="Z3411" i="1"/>
  <c r="Q3411" i="1"/>
  <c r="S3411" i="1" s="1"/>
  <c r="P3412" i="1"/>
  <c r="Y3412" i="1"/>
  <c r="Y3413" i="1" l="1"/>
  <c r="P3413" i="1"/>
  <c r="W3412" i="1"/>
  <c r="Z3412" i="1"/>
  <c r="Q3412" i="1"/>
  <c r="L3414" i="1"/>
  <c r="M3414" i="1" s="1"/>
  <c r="N3414" i="1" s="1"/>
  <c r="O3414" i="1" s="1"/>
  <c r="AB3412" i="1"/>
  <c r="AA3412" i="1"/>
  <c r="U3411" i="1"/>
  <c r="V3411" i="1" s="1"/>
  <c r="T3412" i="1"/>
  <c r="S3412" i="1"/>
  <c r="R3413" i="1"/>
  <c r="U3412" i="1" l="1"/>
  <c r="V3412" i="1" s="1"/>
  <c r="Y3414" i="1"/>
  <c r="P3414" i="1"/>
  <c r="L3415" i="1"/>
  <c r="M3415" i="1" s="1"/>
  <c r="N3415" i="1" s="1"/>
  <c r="O3415" i="1" s="1"/>
  <c r="X3414" i="1"/>
  <c r="R3414" i="1"/>
  <c r="T3413" i="1"/>
  <c r="Q3413" i="1"/>
  <c r="S3413" i="1" s="1"/>
  <c r="W3413" i="1"/>
  <c r="Z3413" i="1"/>
  <c r="AA3413" i="1"/>
  <c r="AB3413" i="1" s="1"/>
  <c r="X3415" i="1" l="1"/>
  <c r="U3413" i="1"/>
  <c r="V3413" i="1" s="1"/>
  <c r="L3416" i="1"/>
  <c r="M3416" i="1" s="1"/>
  <c r="N3416" i="1" s="1"/>
  <c r="O3416" i="1" s="1"/>
  <c r="X3416" i="1" s="1"/>
  <c r="R3415" i="1"/>
  <c r="T3414" i="1"/>
  <c r="Z3414" i="1"/>
  <c r="Q3414" i="1"/>
  <c r="S3414" i="1" s="1"/>
  <c r="W3414" i="1"/>
  <c r="Y3415" i="1"/>
  <c r="P3415" i="1"/>
  <c r="AB3414" i="1"/>
  <c r="AA3414" i="1"/>
  <c r="W3415" i="1" l="1"/>
  <c r="Z3415" i="1"/>
  <c r="Q3415" i="1"/>
  <c r="S3415" i="1" s="1"/>
  <c r="R3416" i="1"/>
  <c r="T3415" i="1"/>
  <c r="AA3415" i="1"/>
  <c r="AB3415" i="1"/>
  <c r="L3417" i="1"/>
  <c r="M3417" i="1" s="1"/>
  <c r="N3417" i="1" s="1"/>
  <c r="O3417" i="1" s="1"/>
  <c r="P3416" i="1"/>
  <c r="Y3416" i="1"/>
  <c r="U3414" i="1"/>
  <c r="V3414" i="1" s="1"/>
  <c r="X3417" i="1" l="1"/>
  <c r="W3416" i="1"/>
  <c r="Z3416" i="1"/>
  <c r="Q3416" i="1"/>
  <c r="Y3417" i="1"/>
  <c r="P3417" i="1"/>
  <c r="U3415" i="1"/>
  <c r="V3415" i="1" s="1"/>
  <c r="AB3416" i="1"/>
  <c r="AA3416" i="1"/>
  <c r="L3418" i="1"/>
  <c r="M3418" i="1" s="1"/>
  <c r="N3418" i="1" s="1"/>
  <c r="O3418" i="1" s="1"/>
  <c r="T3416" i="1"/>
  <c r="S3416" i="1"/>
  <c r="R3417" i="1"/>
  <c r="U3416" i="1" l="1"/>
  <c r="V3416" i="1" s="1"/>
  <c r="AB3417" i="1"/>
  <c r="AA3417" i="1"/>
  <c r="Y3418" i="1"/>
  <c r="P3418" i="1"/>
  <c r="R3418" i="1"/>
  <c r="T3417" i="1"/>
  <c r="L3419" i="1"/>
  <c r="M3419" i="1" s="1"/>
  <c r="N3419" i="1" s="1"/>
  <c r="O3419" i="1" s="1"/>
  <c r="X3418" i="1"/>
  <c r="Q3417" i="1"/>
  <c r="S3417" i="1" s="1"/>
  <c r="W3417" i="1"/>
  <c r="Z3417" i="1"/>
  <c r="T3418" i="1" l="1"/>
  <c r="Z3418" i="1"/>
  <c r="Q3418" i="1"/>
  <c r="S3418" i="1" s="1"/>
  <c r="W3418" i="1"/>
  <c r="U3417" i="1"/>
  <c r="V3417" i="1" s="1"/>
  <c r="AB3418" i="1"/>
  <c r="AA3418" i="1"/>
  <c r="R3419" i="1"/>
  <c r="Y3419" i="1"/>
  <c r="P3419" i="1"/>
  <c r="L3420" i="1"/>
  <c r="M3420" i="1" s="1"/>
  <c r="N3420" i="1" s="1"/>
  <c r="O3420" i="1" s="1"/>
  <c r="X3419" i="1"/>
  <c r="W3419" i="1" l="1"/>
  <c r="Z3419" i="1"/>
  <c r="Q3419" i="1"/>
  <c r="S3419" i="1" s="1"/>
  <c r="AA3419" i="1"/>
  <c r="AB3419" i="1"/>
  <c r="R3420" i="1"/>
  <c r="T3419" i="1"/>
  <c r="L3421" i="1"/>
  <c r="M3421" i="1" s="1"/>
  <c r="N3421" i="1" s="1"/>
  <c r="O3421" i="1" s="1"/>
  <c r="P3420" i="1"/>
  <c r="Y3420" i="1"/>
  <c r="X3420" i="1"/>
  <c r="U3418" i="1"/>
  <c r="V3418" i="1" s="1"/>
  <c r="U3419" i="1" l="1"/>
  <c r="V3419" i="1" s="1"/>
  <c r="X3421" i="1"/>
  <c r="W3420" i="1"/>
  <c r="Z3420" i="1"/>
  <c r="Q3420" i="1"/>
  <c r="S3420" i="1" s="1"/>
  <c r="T3420" i="1"/>
  <c r="R3421" i="1"/>
  <c r="Y3421" i="1"/>
  <c r="P3421" i="1"/>
  <c r="AB3420" i="1"/>
  <c r="AA3420" i="1"/>
  <c r="L3422" i="1"/>
  <c r="M3422" i="1" s="1"/>
  <c r="N3422" i="1" s="1"/>
  <c r="O3422" i="1" s="1"/>
  <c r="L3423" i="1" l="1"/>
  <c r="M3423" i="1" s="1"/>
  <c r="N3423" i="1" s="1"/>
  <c r="O3423" i="1" s="1"/>
  <c r="Q3421" i="1"/>
  <c r="W3421" i="1"/>
  <c r="Z3421" i="1"/>
  <c r="U3420" i="1"/>
  <c r="V3420" i="1" s="1"/>
  <c r="AB3421" i="1"/>
  <c r="AA3421" i="1"/>
  <c r="R3422" i="1"/>
  <c r="T3421" i="1"/>
  <c r="S3421" i="1"/>
  <c r="Y3422" i="1"/>
  <c r="P3422" i="1"/>
  <c r="X3422" i="1"/>
  <c r="X3423" i="1" s="1"/>
  <c r="U3421" i="1" l="1"/>
  <c r="V3421" i="1" s="1"/>
  <c r="AB3422" i="1"/>
  <c r="AA3422" i="1"/>
  <c r="Y3423" i="1"/>
  <c r="P3423" i="1"/>
  <c r="Z3422" i="1"/>
  <c r="Q3422" i="1"/>
  <c r="S3422" i="1" s="1"/>
  <c r="W3422" i="1"/>
  <c r="R3423" i="1"/>
  <c r="T3422" i="1"/>
  <c r="L3424" i="1"/>
  <c r="M3424" i="1" s="1"/>
  <c r="N3424" i="1" s="1"/>
  <c r="O3424" i="1" s="1"/>
  <c r="U3422" i="1" l="1"/>
  <c r="V3422" i="1" s="1"/>
  <c r="P3424" i="1"/>
  <c r="Y3424" i="1"/>
  <c r="AA3423" i="1"/>
  <c r="AB3423" i="1"/>
  <c r="X3424" i="1"/>
  <c r="L3425" i="1"/>
  <c r="M3425" i="1" s="1"/>
  <c r="N3425" i="1" s="1"/>
  <c r="O3425" i="1" s="1"/>
  <c r="R3424" i="1"/>
  <c r="T3423" i="1"/>
  <c r="W3423" i="1"/>
  <c r="Z3423" i="1"/>
  <c r="Q3423" i="1"/>
  <c r="S3423" i="1" s="1"/>
  <c r="Y3425" i="1" l="1"/>
  <c r="P3425" i="1"/>
  <c r="U3423" i="1"/>
  <c r="V3423" i="1" s="1"/>
  <c r="L3426" i="1"/>
  <c r="M3426" i="1" s="1"/>
  <c r="N3426" i="1" s="1"/>
  <c r="O3426" i="1" s="1"/>
  <c r="AB3424" i="1"/>
  <c r="AA3424" i="1"/>
  <c r="T3424" i="1"/>
  <c r="R3425" i="1"/>
  <c r="X3425" i="1"/>
  <c r="W3424" i="1"/>
  <c r="Z3424" i="1"/>
  <c r="Q3424" i="1"/>
  <c r="S3424" i="1" s="1"/>
  <c r="X3426" i="1" l="1"/>
  <c r="R3426" i="1"/>
  <c r="T3425" i="1"/>
  <c r="Y3426" i="1"/>
  <c r="P3426" i="1"/>
  <c r="Q3425" i="1"/>
  <c r="S3425" i="1" s="1"/>
  <c r="W3425" i="1"/>
  <c r="Z3425" i="1"/>
  <c r="U3424" i="1"/>
  <c r="V3424" i="1" s="1"/>
  <c r="L3427" i="1"/>
  <c r="M3427" i="1" s="1"/>
  <c r="N3427" i="1" s="1"/>
  <c r="O3427" i="1" s="1"/>
  <c r="AB3425" i="1"/>
  <c r="AA3425" i="1"/>
  <c r="Y3427" i="1" l="1"/>
  <c r="P3427" i="1"/>
  <c r="AB3426" i="1"/>
  <c r="AA3426" i="1"/>
  <c r="L3428" i="1"/>
  <c r="M3428" i="1" s="1"/>
  <c r="N3428" i="1" s="1"/>
  <c r="O3428" i="1" s="1"/>
  <c r="X3427" i="1"/>
  <c r="U3425" i="1"/>
  <c r="V3425" i="1" s="1"/>
  <c r="Z3426" i="1"/>
  <c r="Q3426" i="1"/>
  <c r="W3426" i="1"/>
  <c r="R3427" i="1"/>
  <c r="T3426" i="1"/>
  <c r="S3426" i="1"/>
  <c r="U3426" i="1" l="1"/>
  <c r="V3426" i="1" s="1"/>
  <c r="L3429" i="1"/>
  <c r="M3429" i="1" s="1"/>
  <c r="N3429" i="1" s="1"/>
  <c r="O3429" i="1" s="1"/>
  <c r="W3427" i="1"/>
  <c r="Z3427" i="1"/>
  <c r="Q3427" i="1"/>
  <c r="P3428" i="1"/>
  <c r="Y3428" i="1"/>
  <c r="AA3427" i="1"/>
  <c r="AB3427" i="1"/>
  <c r="S3427" i="1"/>
  <c r="R3428" i="1"/>
  <c r="T3427" i="1"/>
  <c r="X3428" i="1"/>
  <c r="U3427" i="1" l="1"/>
  <c r="V3427" i="1" s="1"/>
  <c r="X3429" i="1"/>
  <c r="T3428" i="1"/>
  <c r="R3429" i="1"/>
  <c r="W3428" i="1"/>
  <c r="Q3428" i="1"/>
  <c r="S3428" i="1" s="1"/>
  <c r="Y3429" i="1"/>
  <c r="P3429" i="1"/>
  <c r="L3430" i="1"/>
  <c r="M3430" i="1" s="1"/>
  <c r="N3430" i="1" s="1"/>
  <c r="O3430" i="1" s="1"/>
  <c r="X3430" i="1" s="1"/>
  <c r="Z3428" i="1" l="1"/>
  <c r="AA3428" i="1" s="1"/>
  <c r="AB3428" i="1" s="1"/>
  <c r="Q3429" i="1"/>
  <c r="W3429" i="1"/>
  <c r="Z3429" i="1"/>
  <c r="L3431" i="1"/>
  <c r="M3431" i="1" s="1"/>
  <c r="N3431" i="1" s="1"/>
  <c r="O3431" i="1" s="1"/>
  <c r="U3428" i="1"/>
  <c r="V3428" i="1" s="1"/>
  <c r="Y3430" i="1"/>
  <c r="P3430" i="1"/>
  <c r="AB3429" i="1"/>
  <c r="AA3429" i="1"/>
  <c r="R3430" i="1"/>
  <c r="T3429" i="1"/>
  <c r="S3429" i="1"/>
  <c r="R3431" i="1" l="1"/>
  <c r="T3430" i="1"/>
  <c r="Z3430" i="1"/>
  <c r="Q3430" i="1"/>
  <c r="S3430" i="1" s="1"/>
  <c r="W3430" i="1"/>
  <c r="L3432" i="1"/>
  <c r="M3432" i="1" s="1"/>
  <c r="N3432" i="1" s="1"/>
  <c r="O3432" i="1" s="1"/>
  <c r="AA3430" i="1"/>
  <c r="AB3430" i="1" s="1"/>
  <c r="U3429" i="1"/>
  <c r="V3429" i="1" s="1"/>
  <c r="X3431" i="1"/>
  <c r="Y3431" i="1"/>
  <c r="P3431" i="1"/>
  <c r="AA3431" i="1" l="1"/>
  <c r="AB3431" i="1"/>
  <c r="L3433" i="1"/>
  <c r="M3433" i="1" s="1"/>
  <c r="N3433" i="1" s="1"/>
  <c r="O3433" i="1" s="1"/>
  <c r="P3432" i="1"/>
  <c r="Y3432" i="1"/>
  <c r="U3430" i="1"/>
  <c r="V3430" i="1" s="1"/>
  <c r="W3431" i="1"/>
  <c r="Z3431" i="1"/>
  <c r="Q3431" i="1"/>
  <c r="X3432" i="1"/>
  <c r="S3431" i="1"/>
  <c r="R3432" i="1"/>
  <c r="T3431" i="1"/>
  <c r="Y3433" i="1" l="1"/>
  <c r="P3433" i="1"/>
  <c r="W3432" i="1"/>
  <c r="Z3432" i="1"/>
  <c r="Q3432" i="1"/>
  <c r="U3431" i="1"/>
  <c r="V3431" i="1" s="1"/>
  <c r="AA3432" i="1"/>
  <c r="AB3432" i="1" s="1"/>
  <c r="L3434" i="1"/>
  <c r="M3434" i="1" s="1"/>
  <c r="N3434" i="1" s="1"/>
  <c r="O3434" i="1" s="1"/>
  <c r="T3432" i="1"/>
  <c r="S3432" i="1"/>
  <c r="R3433" i="1"/>
  <c r="X3433" i="1"/>
  <c r="U3432" i="1" l="1"/>
  <c r="V3432" i="1" s="1"/>
  <c r="Y3434" i="1"/>
  <c r="P3434" i="1"/>
  <c r="X3434" i="1"/>
  <c r="R3434" i="1"/>
  <c r="T3433" i="1"/>
  <c r="L3435" i="1"/>
  <c r="M3435" i="1" s="1"/>
  <c r="N3435" i="1" s="1"/>
  <c r="O3435" i="1" s="1"/>
  <c r="Q3433" i="1"/>
  <c r="Z3433" i="1" s="1"/>
  <c r="AA3433" i="1" s="1"/>
  <c r="AB3433" i="1" s="1"/>
  <c r="W3433" i="1"/>
  <c r="Y3435" i="1" l="1"/>
  <c r="P3435" i="1"/>
  <c r="S3433" i="1"/>
  <c r="U3433" i="1" s="1"/>
  <c r="V3433" i="1" s="1"/>
  <c r="X3435" i="1"/>
  <c r="Z3434" i="1"/>
  <c r="Q3434" i="1"/>
  <c r="W3434" i="1"/>
  <c r="R3435" i="1"/>
  <c r="T3434" i="1"/>
  <c r="S3434" i="1"/>
  <c r="AB3434" i="1"/>
  <c r="AA3434" i="1"/>
  <c r="L3436" i="1"/>
  <c r="M3436" i="1" s="1"/>
  <c r="N3436" i="1" s="1"/>
  <c r="O3436" i="1" s="1"/>
  <c r="U3434" i="1" l="1"/>
  <c r="V3434" i="1" s="1"/>
  <c r="L3437" i="1"/>
  <c r="M3437" i="1" s="1"/>
  <c r="N3437" i="1" s="1"/>
  <c r="O3437" i="1" s="1"/>
  <c r="P3436" i="1"/>
  <c r="Y3436" i="1"/>
  <c r="W3435" i="1"/>
  <c r="Z3435" i="1"/>
  <c r="Q3435" i="1"/>
  <c r="S3435" i="1" s="1"/>
  <c r="R3436" i="1"/>
  <c r="T3435" i="1"/>
  <c r="AA3435" i="1"/>
  <c r="AB3435" i="1"/>
  <c r="X3436" i="1"/>
  <c r="X3437" i="1" l="1"/>
  <c r="U3435" i="1"/>
  <c r="V3435" i="1" s="1"/>
  <c r="W3436" i="1"/>
  <c r="Z3436" i="1"/>
  <c r="Q3436" i="1"/>
  <c r="T3436" i="1"/>
  <c r="S3436" i="1"/>
  <c r="R3437" i="1"/>
  <c r="Y3437" i="1"/>
  <c r="P3437" i="1"/>
  <c r="AB3436" i="1"/>
  <c r="AA3436" i="1"/>
  <c r="L3438" i="1"/>
  <c r="M3438" i="1" s="1"/>
  <c r="N3438" i="1" s="1"/>
  <c r="O3438" i="1" s="1"/>
  <c r="AB3437" i="1" l="1"/>
  <c r="AA3437" i="1"/>
  <c r="T3437" i="1"/>
  <c r="R3438" i="1"/>
  <c r="Y3438" i="1"/>
  <c r="P3438" i="1"/>
  <c r="X3438" i="1"/>
  <c r="L3439" i="1"/>
  <c r="M3439" i="1" s="1"/>
  <c r="N3439" i="1" s="1"/>
  <c r="O3439" i="1" s="1"/>
  <c r="X3439" i="1" s="1"/>
  <c r="Q3437" i="1"/>
  <c r="S3437" i="1" s="1"/>
  <c r="W3437" i="1"/>
  <c r="Z3437" i="1"/>
  <c r="U3436" i="1"/>
  <c r="V3436" i="1" s="1"/>
  <c r="Y3439" i="1" l="1"/>
  <c r="P3439" i="1"/>
  <c r="Z3438" i="1"/>
  <c r="Q3438" i="1"/>
  <c r="W3438" i="1"/>
  <c r="U3437" i="1"/>
  <c r="V3437" i="1" s="1"/>
  <c r="L3440" i="1"/>
  <c r="M3440" i="1" s="1"/>
  <c r="N3440" i="1" s="1"/>
  <c r="O3440" i="1" s="1"/>
  <c r="AB3438" i="1"/>
  <c r="AA3438" i="1"/>
  <c r="R3439" i="1"/>
  <c r="T3438" i="1"/>
  <c r="S3438" i="1"/>
  <c r="R3440" i="1" l="1"/>
  <c r="T3439" i="1"/>
  <c r="P3440" i="1"/>
  <c r="Y3440" i="1"/>
  <c r="W3439" i="1"/>
  <c r="Z3439" i="1"/>
  <c r="Q3439" i="1"/>
  <c r="S3439" i="1" s="1"/>
  <c r="AA3439" i="1"/>
  <c r="AB3439" i="1"/>
  <c r="U3438" i="1"/>
  <c r="V3438" i="1" s="1"/>
  <c r="L3441" i="1"/>
  <c r="M3441" i="1" s="1"/>
  <c r="N3441" i="1" s="1"/>
  <c r="O3441" i="1" s="1"/>
  <c r="X3440" i="1"/>
  <c r="W3440" i="1" l="1"/>
  <c r="Z3440" i="1"/>
  <c r="Q3440" i="1"/>
  <c r="U3439" i="1"/>
  <c r="V3439" i="1" s="1"/>
  <c r="Y3441" i="1"/>
  <c r="P3441" i="1"/>
  <c r="T3440" i="1"/>
  <c r="S3440" i="1"/>
  <c r="R3441" i="1"/>
  <c r="AB3440" i="1"/>
  <c r="AA3440" i="1"/>
  <c r="L3442" i="1"/>
  <c r="M3442" i="1" s="1"/>
  <c r="N3442" i="1" s="1"/>
  <c r="O3442" i="1" s="1"/>
  <c r="X3442" i="1" s="1"/>
  <c r="X3441" i="1"/>
  <c r="U3440" i="1" l="1"/>
  <c r="V3440" i="1" s="1"/>
  <c r="R3442" i="1"/>
  <c r="T3441" i="1"/>
  <c r="Q3441" i="1"/>
  <c r="S3441" i="1" s="1"/>
  <c r="W3441" i="1"/>
  <c r="Z3441" i="1"/>
  <c r="Y3442" i="1"/>
  <c r="P3442" i="1"/>
  <c r="L3443" i="1"/>
  <c r="M3443" i="1" s="1"/>
  <c r="N3443" i="1" s="1"/>
  <c r="O3443" i="1" s="1"/>
  <c r="AB3441" i="1"/>
  <c r="AA3441" i="1"/>
  <c r="U3441" i="1" l="1"/>
  <c r="V3441" i="1" s="1"/>
  <c r="Y3443" i="1"/>
  <c r="P3443" i="1"/>
  <c r="AB3442" i="1"/>
  <c r="AA3442" i="1"/>
  <c r="L3444" i="1"/>
  <c r="M3444" i="1" s="1"/>
  <c r="N3444" i="1" s="1"/>
  <c r="O3444" i="1" s="1"/>
  <c r="X3443" i="1"/>
  <c r="R3443" i="1"/>
  <c r="T3442" i="1"/>
  <c r="Z3442" i="1"/>
  <c r="Q3442" i="1"/>
  <c r="S3442" i="1" s="1"/>
  <c r="W3442" i="1"/>
  <c r="L3445" i="1" l="1"/>
  <c r="M3445" i="1" s="1"/>
  <c r="N3445" i="1" s="1"/>
  <c r="O3445" i="1" s="1"/>
  <c r="W3443" i="1"/>
  <c r="Z3443" i="1"/>
  <c r="Q3443" i="1"/>
  <c r="P3444" i="1"/>
  <c r="Y3444" i="1"/>
  <c r="AA3443" i="1"/>
  <c r="AB3443" i="1"/>
  <c r="U3442" i="1"/>
  <c r="V3442" i="1" s="1"/>
  <c r="S3443" i="1"/>
  <c r="R3444" i="1"/>
  <c r="T3443" i="1"/>
  <c r="X3444" i="1"/>
  <c r="X3445" i="1" l="1"/>
  <c r="U3443" i="1"/>
  <c r="V3443" i="1" s="1"/>
  <c r="W3444" i="1"/>
  <c r="Q3444" i="1"/>
  <c r="Z3444" i="1" s="1"/>
  <c r="AA3444" i="1" s="1"/>
  <c r="AB3444" i="1" s="1"/>
  <c r="Y3445" i="1"/>
  <c r="P3445" i="1"/>
  <c r="T3444" i="1"/>
  <c r="S3444" i="1"/>
  <c r="R3445" i="1"/>
  <c r="L3446" i="1"/>
  <c r="M3446" i="1" s="1"/>
  <c r="N3446" i="1" s="1"/>
  <c r="O3446" i="1" s="1"/>
  <c r="X3446" i="1" s="1"/>
  <c r="L3447" i="1" l="1"/>
  <c r="M3447" i="1" s="1"/>
  <c r="N3447" i="1" s="1"/>
  <c r="O3447" i="1" s="1"/>
  <c r="R3446" i="1"/>
  <c r="T3445" i="1"/>
  <c r="Q3445" i="1"/>
  <c r="S3445" i="1" s="1"/>
  <c r="W3445" i="1"/>
  <c r="Z3445" i="1"/>
  <c r="AA3445" i="1" s="1"/>
  <c r="AB3445" i="1" s="1"/>
  <c r="Y3446" i="1"/>
  <c r="P3446" i="1"/>
  <c r="U3444" i="1"/>
  <c r="V3444" i="1" s="1"/>
  <c r="Z3446" i="1" l="1"/>
  <c r="AA3446" i="1" s="1"/>
  <c r="AB3446" i="1" s="1"/>
  <c r="Q3446" i="1"/>
  <c r="W3446" i="1"/>
  <c r="U3445" i="1"/>
  <c r="V3445" i="1" s="1"/>
  <c r="R3447" i="1"/>
  <c r="T3446" i="1"/>
  <c r="S3446" i="1"/>
  <c r="Y3447" i="1"/>
  <c r="P3447" i="1"/>
  <c r="X3447" i="1"/>
  <c r="L3448" i="1"/>
  <c r="M3448" i="1" s="1"/>
  <c r="N3448" i="1" s="1"/>
  <c r="O3448" i="1" s="1"/>
  <c r="P3448" i="1" l="1"/>
  <c r="Y3448" i="1"/>
  <c r="W3447" i="1"/>
  <c r="Z3447" i="1"/>
  <c r="Q3447" i="1"/>
  <c r="U3446" i="1"/>
  <c r="V3446" i="1" s="1"/>
  <c r="AA3447" i="1"/>
  <c r="AB3447" i="1"/>
  <c r="S3447" i="1"/>
  <c r="R3448" i="1"/>
  <c r="T3447" i="1"/>
  <c r="U3447" i="1" s="1"/>
  <c r="V3447" i="1" s="1"/>
  <c r="L3449" i="1"/>
  <c r="M3449" i="1" s="1"/>
  <c r="N3449" i="1" s="1"/>
  <c r="O3449" i="1" s="1"/>
  <c r="X3448" i="1"/>
  <c r="X3449" i="1" l="1"/>
  <c r="T3448" i="1"/>
  <c r="R3449" i="1"/>
  <c r="AB3448" i="1"/>
  <c r="AA3448" i="1"/>
  <c r="Y3449" i="1"/>
  <c r="P3449" i="1"/>
  <c r="L3450" i="1"/>
  <c r="M3450" i="1" s="1"/>
  <c r="N3450" i="1" s="1"/>
  <c r="O3450" i="1" s="1"/>
  <c r="W3448" i="1"/>
  <c r="Z3448" i="1"/>
  <c r="Q3448" i="1"/>
  <c r="S3448" i="1" s="1"/>
  <c r="X3450" i="1" l="1"/>
  <c r="Q3449" i="1"/>
  <c r="W3449" i="1"/>
  <c r="Z3449" i="1"/>
  <c r="R3450" i="1"/>
  <c r="T3449" i="1"/>
  <c r="S3449" i="1"/>
  <c r="Y3450" i="1"/>
  <c r="P3450" i="1"/>
  <c r="AB3449" i="1"/>
  <c r="AA3449" i="1"/>
  <c r="L3451" i="1"/>
  <c r="M3451" i="1" s="1"/>
  <c r="N3451" i="1" s="1"/>
  <c r="O3451" i="1" s="1"/>
  <c r="U3448" i="1"/>
  <c r="V3448" i="1" s="1"/>
  <c r="L3452" i="1" l="1"/>
  <c r="M3452" i="1" s="1"/>
  <c r="N3452" i="1" s="1"/>
  <c r="O3452" i="1" s="1"/>
  <c r="Z3450" i="1"/>
  <c r="Q3450" i="1"/>
  <c r="W3450" i="1"/>
  <c r="R3451" i="1"/>
  <c r="T3450" i="1"/>
  <c r="S3450" i="1"/>
  <c r="AB3450" i="1"/>
  <c r="AA3450" i="1"/>
  <c r="Y3451" i="1"/>
  <c r="P3451" i="1"/>
  <c r="X3451" i="1"/>
  <c r="X3452" i="1" s="1"/>
  <c r="U3449" i="1"/>
  <c r="V3449" i="1" s="1"/>
  <c r="U3450" i="1" l="1"/>
  <c r="V3450" i="1" s="1"/>
  <c r="R3452" i="1"/>
  <c r="T3451" i="1"/>
  <c r="L3453" i="1"/>
  <c r="M3453" i="1" s="1"/>
  <c r="N3453" i="1" s="1"/>
  <c r="O3453" i="1" s="1"/>
  <c r="W3451" i="1"/>
  <c r="Z3451" i="1"/>
  <c r="AA3451" i="1" s="1"/>
  <c r="AB3451" i="1" s="1"/>
  <c r="Q3451" i="1"/>
  <c r="S3451" i="1" s="1"/>
  <c r="P3452" i="1"/>
  <c r="Y3452" i="1"/>
  <c r="X3453" i="1" l="1"/>
  <c r="T3452" i="1"/>
  <c r="R3453" i="1"/>
  <c r="Y3453" i="1"/>
  <c r="P3453" i="1"/>
  <c r="L3454" i="1"/>
  <c r="M3454" i="1" s="1"/>
  <c r="N3454" i="1" s="1"/>
  <c r="O3454" i="1" s="1"/>
  <c r="W3452" i="1"/>
  <c r="Z3452" i="1"/>
  <c r="Q3452" i="1"/>
  <c r="S3452" i="1" s="1"/>
  <c r="AA3452" i="1"/>
  <c r="AB3452" i="1" s="1"/>
  <c r="U3451" i="1"/>
  <c r="V3451" i="1" s="1"/>
  <c r="Y3454" i="1" l="1"/>
  <c r="P3454" i="1"/>
  <c r="AB3453" i="1"/>
  <c r="AA3453" i="1"/>
  <c r="L3455" i="1"/>
  <c r="M3455" i="1" s="1"/>
  <c r="N3455" i="1" s="1"/>
  <c r="O3455" i="1" s="1"/>
  <c r="R3454" i="1"/>
  <c r="T3453" i="1"/>
  <c r="X3454" i="1"/>
  <c r="Q3453" i="1"/>
  <c r="S3453" i="1" s="1"/>
  <c r="W3453" i="1"/>
  <c r="Z3453" i="1"/>
  <c r="U3452" i="1"/>
  <c r="V3452" i="1" s="1"/>
  <c r="R3455" i="1" l="1"/>
  <c r="T3454" i="1"/>
  <c r="Y3455" i="1"/>
  <c r="P3455" i="1"/>
  <c r="X3455" i="1"/>
  <c r="L3456" i="1"/>
  <c r="M3456" i="1" s="1"/>
  <c r="N3456" i="1" s="1"/>
  <c r="O3456" i="1" s="1"/>
  <c r="Z3454" i="1"/>
  <c r="Q3454" i="1"/>
  <c r="S3454" i="1" s="1"/>
  <c r="W3454" i="1"/>
  <c r="U3453" i="1"/>
  <c r="V3453" i="1" s="1"/>
  <c r="AB3454" i="1"/>
  <c r="AA3454" i="1"/>
  <c r="P3456" i="1" l="1"/>
  <c r="Y3456" i="1"/>
  <c r="X3456" i="1"/>
  <c r="W3455" i="1"/>
  <c r="Z3455" i="1"/>
  <c r="Q3455" i="1"/>
  <c r="S3455" i="1" s="1"/>
  <c r="U3454" i="1"/>
  <c r="V3454" i="1" s="1"/>
  <c r="L3457" i="1"/>
  <c r="M3457" i="1" s="1"/>
  <c r="N3457" i="1" s="1"/>
  <c r="O3457" i="1" s="1"/>
  <c r="X3457" i="1" s="1"/>
  <c r="AA3455" i="1"/>
  <c r="AB3455" i="1"/>
  <c r="R3456" i="1"/>
  <c r="T3455" i="1"/>
  <c r="U3455" i="1" l="1"/>
  <c r="V3455" i="1" s="1"/>
  <c r="AB3456" i="1"/>
  <c r="AA3456" i="1"/>
  <c r="T3456" i="1"/>
  <c r="R3457" i="1"/>
  <c r="L3458" i="1"/>
  <c r="M3458" i="1" s="1"/>
  <c r="N3458" i="1" s="1"/>
  <c r="O3458" i="1" s="1"/>
  <c r="Y3457" i="1"/>
  <c r="P3457" i="1"/>
  <c r="W3456" i="1"/>
  <c r="Z3456" i="1"/>
  <c r="Q3456" i="1"/>
  <c r="S3456" i="1" s="1"/>
  <c r="Y3458" i="1" l="1"/>
  <c r="P3458" i="1"/>
  <c r="U3456" i="1"/>
  <c r="V3456" i="1" s="1"/>
  <c r="Z3457" i="1"/>
  <c r="Q3457" i="1"/>
  <c r="W3457" i="1"/>
  <c r="L3459" i="1"/>
  <c r="M3459" i="1" s="1"/>
  <c r="N3459" i="1" s="1"/>
  <c r="O3459" i="1" s="1"/>
  <c r="T3457" i="1"/>
  <c r="S3457" i="1"/>
  <c r="R3458" i="1"/>
  <c r="AB3457" i="1"/>
  <c r="AA3457" i="1"/>
  <c r="X3458" i="1"/>
  <c r="T3458" i="1" l="1"/>
  <c r="P3459" i="1"/>
  <c r="R3459" i="1"/>
  <c r="Y3459" i="1"/>
  <c r="W3458" i="1"/>
  <c r="Q3458" i="1"/>
  <c r="S3458" i="1" s="1"/>
  <c r="Z3458" i="1"/>
  <c r="U3457" i="1"/>
  <c r="V3457" i="1" s="1"/>
  <c r="AA3458" i="1"/>
  <c r="AB3458" i="1"/>
  <c r="L3460" i="1"/>
  <c r="M3460" i="1" s="1"/>
  <c r="N3460" i="1" s="1"/>
  <c r="O3460" i="1" s="1"/>
  <c r="X3459" i="1"/>
  <c r="T3459" i="1" l="1"/>
  <c r="R3460" i="1"/>
  <c r="Z3459" i="1"/>
  <c r="Q3459" i="1"/>
  <c r="S3459" i="1" s="1"/>
  <c r="W3459" i="1"/>
  <c r="U3458" i="1"/>
  <c r="V3458" i="1" s="1"/>
  <c r="Y3460" i="1"/>
  <c r="P3460" i="1"/>
  <c r="AB3459" i="1"/>
  <c r="AA3459" i="1"/>
  <c r="L3461" i="1"/>
  <c r="M3461" i="1" s="1"/>
  <c r="N3461" i="1" s="1"/>
  <c r="O3461" i="1" s="1"/>
  <c r="X3460" i="1"/>
  <c r="AA3460" i="1" l="1"/>
  <c r="AB3460" i="1"/>
  <c r="L3462" i="1"/>
  <c r="M3462" i="1" s="1"/>
  <c r="N3462" i="1" s="1"/>
  <c r="O3462" i="1" s="1"/>
  <c r="X3462" i="1" s="1"/>
  <c r="Q3460" i="1"/>
  <c r="W3460" i="1"/>
  <c r="Z3460" i="1"/>
  <c r="R3461" i="1"/>
  <c r="S3460" i="1"/>
  <c r="T3460" i="1"/>
  <c r="P3461" i="1"/>
  <c r="Y3461" i="1"/>
  <c r="X3461" i="1"/>
  <c r="U3459" i="1"/>
  <c r="V3459" i="1" s="1"/>
  <c r="U3460" i="1" l="1"/>
  <c r="V3460" i="1" s="1"/>
  <c r="T3461" i="1"/>
  <c r="R3462" i="1"/>
  <c r="Y3462" i="1"/>
  <c r="P3462" i="1"/>
  <c r="Z3461" i="1"/>
  <c r="W3461" i="1"/>
  <c r="Q3461" i="1"/>
  <c r="S3461" i="1" s="1"/>
  <c r="L3463" i="1"/>
  <c r="M3463" i="1" s="1"/>
  <c r="N3463" i="1" s="1"/>
  <c r="O3463" i="1" s="1"/>
  <c r="X3463" i="1" s="1"/>
  <c r="AB3461" i="1"/>
  <c r="AA3461" i="1"/>
  <c r="L3464" i="1" l="1"/>
  <c r="M3464" i="1" s="1"/>
  <c r="N3464" i="1" s="1"/>
  <c r="O3464" i="1" s="1"/>
  <c r="W3462" i="1"/>
  <c r="Q3462" i="1"/>
  <c r="Z3462" i="1"/>
  <c r="S3462" i="1"/>
  <c r="R3463" i="1"/>
  <c r="T3462" i="1"/>
  <c r="P3463" i="1"/>
  <c r="Y3463" i="1"/>
  <c r="X3464" i="1"/>
  <c r="AA3462" i="1"/>
  <c r="AB3462" i="1"/>
  <c r="U3461" i="1"/>
  <c r="V3461" i="1" s="1"/>
  <c r="U3462" i="1" l="1"/>
  <c r="V3462" i="1" s="1"/>
  <c r="T3463" i="1"/>
  <c r="R3464" i="1"/>
  <c r="Y3464" i="1"/>
  <c r="P3464" i="1"/>
  <c r="AB3463" i="1"/>
  <c r="AA3463" i="1"/>
  <c r="Z3463" i="1"/>
  <c r="Q3463" i="1"/>
  <c r="S3463" i="1" s="1"/>
  <c r="W3463" i="1"/>
  <c r="L3465" i="1"/>
  <c r="M3465" i="1" s="1"/>
  <c r="N3465" i="1" s="1"/>
  <c r="O3465" i="1" s="1"/>
  <c r="X3465" i="1" l="1"/>
  <c r="L3466" i="1"/>
  <c r="M3466" i="1" s="1"/>
  <c r="N3466" i="1" s="1"/>
  <c r="O3466" i="1" s="1"/>
  <c r="R3465" i="1"/>
  <c r="T3464" i="1"/>
  <c r="U3463" i="1"/>
  <c r="V3463" i="1" s="1"/>
  <c r="Q3464" i="1"/>
  <c r="S3464" i="1" s="1"/>
  <c r="W3464" i="1"/>
  <c r="Z3464" i="1"/>
  <c r="P3465" i="1"/>
  <c r="X3466" i="1"/>
  <c r="Y3465" i="1"/>
  <c r="AA3464" i="1"/>
  <c r="AB3464" i="1"/>
  <c r="AB3465" i="1" l="1"/>
  <c r="AA3465" i="1"/>
  <c r="T3465" i="1"/>
  <c r="R3466" i="1"/>
  <c r="Z3465" i="1"/>
  <c r="Q3465" i="1"/>
  <c r="S3465" i="1" s="1"/>
  <c r="W3465" i="1"/>
  <c r="Y3466" i="1"/>
  <c r="P3466" i="1"/>
  <c r="U3464" i="1"/>
  <c r="V3464" i="1" s="1"/>
  <c r="L3467" i="1"/>
  <c r="M3467" i="1" s="1"/>
  <c r="N3467" i="1" s="1"/>
  <c r="O3467" i="1" s="1"/>
  <c r="W3466" i="1" l="1"/>
  <c r="Q3466" i="1"/>
  <c r="Z3466" i="1"/>
  <c r="U3465" i="1"/>
  <c r="V3465" i="1" s="1"/>
  <c r="L3468" i="1"/>
  <c r="M3468" i="1" s="1"/>
  <c r="N3468" i="1" s="1"/>
  <c r="O3468" i="1" s="1"/>
  <c r="AA3466" i="1"/>
  <c r="AB3466" i="1"/>
  <c r="P3467" i="1"/>
  <c r="Y3467" i="1"/>
  <c r="X3467" i="1"/>
  <c r="S3466" i="1"/>
  <c r="R3467" i="1"/>
  <c r="T3466" i="1"/>
  <c r="U3466" i="1" l="1"/>
  <c r="V3466" i="1" s="1"/>
  <c r="AB3467" i="1"/>
  <c r="AA3467" i="1"/>
  <c r="Y3468" i="1"/>
  <c r="P3468" i="1"/>
  <c r="T3467" i="1"/>
  <c r="R3468" i="1"/>
  <c r="X3468" i="1"/>
  <c r="Z3467" i="1"/>
  <c r="Q3467" i="1"/>
  <c r="S3467" i="1" s="1"/>
  <c r="W3467" i="1"/>
  <c r="L3469" i="1"/>
  <c r="M3469" i="1" s="1"/>
  <c r="N3469" i="1" s="1"/>
  <c r="O3469" i="1" s="1"/>
  <c r="X3469" i="1" s="1"/>
  <c r="R3469" i="1" l="1"/>
  <c r="T3468" i="1"/>
  <c r="AA3468" i="1"/>
  <c r="AB3468" i="1"/>
  <c r="U3467" i="1"/>
  <c r="V3467" i="1" s="1"/>
  <c r="L3470" i="1"/>
  <c r="M3470" i="1" s="1"/>
  <c r="N3470" i="1" s="1"/>
  <c r="O3470" i="1" s="1"/>
  <c r="P3469" i="1"/>
  <c r="Y3469" i="1"/>
  <c r="Q3468" i="1"/>
  <c r="S3468" i="1" s="1"/>
  <c r="W3468" i="1"/>
  <c r="Z3468" i="1"/>
  <c r="Y3470" i="1" l="1"/>
  <c r="P3470" i="1"/>
  <c r="AB3469" i="1"/>
  <c r="AA3469" i="1"/>
  <c r="L3471" i="1"/>
  <c r="M3471" i="1" s="1"/>
  <c r="N3471" i="1" s="1"/>
  <c r="O3471" i="1" s="1"/>
  <c r="U3468" i="1"/>
  <c r="V3468" i="1" s="1"/>
  <c r="X3470" i="1"/>
  <c r="Z3469" i="1"/>
  <c r="W3469" i="1"/>
  <c r="Q3469" i="1"/>
  <c r="S3469" i="1" s="1"/>
  <c r="T3469" i="1"/>
  <c r="R3470" i="1"/>
  <c r="L3472" i="1" l="1"/>
  <c r="M3472" i="1" s="1"/>
  <c r="N3472" i="1" s="1"/>
  <c r="O3472" i="1" s="1"/>
  <c r="W3470" i="1"/>
  <c r="Q3470" i="1"/>
  <c r="Z3470" i="1" s="1"/>
  <c r="AA3470" i="1" s="1"/>
  <c r="AB3470" i="1" s="1"/>
  <c r="P3471" i="1"/>
  <c r="Y3471" i="1"/>
  <c r="S3470" i="1"/>
  <c r="R3471" i="1"/>
  <c r="T3470" i="1"/>
  <c r="U3469" i="1"/>
  <c r="V3469" i="1" s="1"/>
  <c r="X3471" i="1"/>
  <c r="X3472" i="1" l="1"/>
  <c r="T3471" i="1"/>
  <c r="R3472" i="1"/>
  <c r="AB3471" i="1"/>
  <c r="AA3471" i="1"/>
  <c r="Z3471" i="1"/>
  <c r="Q3471" i="1"/>
  <c r="S3471" i="1" s="1"/>
  <c r="W3471" i="1"/>
  <c r="Y3472" i="1"/>
  <c r="P3472" i="1"/>
  <c r="U3470" i="1"/>
  <c r="V3470" i="1" s="1"/>
  <c r="L3473" i="1"/>
  <c r="M3473" i="1" s="1"/>
  <c r="N3473" i="1" s="1"/>
  <c r="O3473" i="1" s="1"/>
  <c r="X3473" i="1" s="1"/>
  <c r="L3474" i="1" l="1"/>
  <c r="M3474" i="1" s="1"/>
  <c r="N3474" i="1" s="1"/>
  <c r="O3474" i="1" s="1"/>
  <c r="Q3472" i="1"/>
  <c r="Z3472" i="1" s="1"/>
  <c r="AA3472" i="1" s="1"/>
  <c r="AB3472" i="1" s="1"/>
  <c r="W3472" i="1"/>
  <c r="R3473" i="1"/>
  <c r="S3472" i="1"/>
  <c r="T3472" i="1"/>
  <c r="U3472" i="1" s="1"/>
  <c r="V3472" i="1" s="1"/>
  <c r="P3473" i="1"/>
  <c r="Y3473" i="1"/>
  <c r="U3471" i="1"/>
  <c r="V3471" i="1" s="1"/>
  <c r="X3474" i="1" l="1"/>
  <c r="AB3473" i="1"/>
  <c r="AA3473" i="1"/>
  <c r="T3473" i="1"/>
  <c r="R3474" i="1"/>
  <c r="Y3474" i="1"/>
  <c r="P3474" i="1"/>
  <c r="Z3473" i="1"/>
  <c r="Q3473" i="1"/>
  <c r="S3473" i="1" s="1"/>
  <c r="W3473" i="1"/>
  <c r="L3475" i="1"/>
  <c r="M3475" i="1" s="1"/>
  <c r="N3475" i="1" s="1"/>
  <c r="O3475" i="1" s="1"/>
  <c r="P3475" i="1" l="1"/>
  <c r="Y3475" i="1"/>
  <c r="W3474" i="1"/>
  <c r="Q3474" i="1"/>
  <c r="Z3474" i="1"/>
  <c r="AA3474" i="1"/>
  <c r="AB3474" i="1"/>
  <c r="U3473" i="1"/>
  <c r="V3473" i="1" s="1"/>
  <c r="X3475" i="1"/>
  <c r="L3476" i="1"/>
  <c r="M3476" i="1" s="1"/>
  <c r="N3476" i="1" s="1"/>
  <c r="O3476" i="1" s="1"/>
  <c r="S3474" i="1"/>
  <c r="R3475" i="1"/>
  <c r="T3474" i="1"/>
  <c r="U3474" i="1" l="1"/>
  <c r="V3474" i="1" s="1"/>
  <c r="Y3476" i="1"/>
  <c r="P3476" i="1"/>
  <c r="AB3475" i="1"/>
  <c r="AA3475" i="1"/>
  <c r="L3477" i="1"/>
  <c r="M3477" i="1" s="1"/>
  <c r="N3477" i="1" s="1"/>
  <c r="O3477" i="1" s="1"/>
  <c r="X3476" i="1"/>
  <c r="T3475" i="1"/>
  <c r="R3476" i="1"/>
  <c r="Z3475" i="1"/>
  <c r="Q3475" i="1"/>
  <c r="S3475" i="1" s="1"/>
  <c r="W3475" i="1"/>
  <c r="L3478" i="1" l="1"/>
  <c r="M3478" i="1" s="1"/>
  <c r="N3478" i="1" s="1"/>
  <c r="O3478" i="1" s="1"/>
  <c r="Q3476" i="1"/>
  <c r="Z3476" i="1" s="1"/>
  <c r="AA3476" i="1" s="1"/>
  <c r="AB3476" i="1" s="1"/>
  <c r="W3476" i="1"/>
  <c r="R3477" i="1"/>
  <c r="P3477" i="1"/>
  <c r="Y3477" i="1"/>
  <c r="X3477" i="1"/>
  <c r="S3476" i="1"/>
  <c r="T3476" i="1"/>
  <c r="U3475" i="1"/>
  <c r="V3475" i="1" s="1"/>
  <c r="X3478" i="1" l="1"/>
  <c r="U3476" i="1"/>
  <c r="V3476" i="1" s="1"/>
  <c r="Z3477" i="1"/>
  <c r="W3477" i="1"/>
  <c r="Q3477" i="1"/>
  <c r="Y3478" i="1"/>
  <c r="P3478" i="1"/>
  <c r="T3477" i="1"/>
  <c r="R3478" i="1"/>
  <c r="S3477" i="1"/>
  <c r="AA3477" i="1"/>
  <c r="AB3477" i="1" s="1"/>
  <c r="L3479" i="1"/>
  <c r="M3479" i="1" s="1"/>
  <c r="N3479" i="1" s="1"/>
  <c r="O3479" i="1" s="1"/>
  <c r="U3477" i="1" l="1"/>
  <c r="V3477" i="1" s="1"/>
  <c r="W3478" i="1"/>
  <c r="Q3478" i="1"/>
  <c r="Z3478" i="1"/>
  <c r="L3480" i="1"/>
  <c r="M3480" i="1" s="1"/>
  <c r="N3480" i="1" s="1"/>
  <c r="O3480" i="1" s="1"/>
  <c r="AA3478" i="1"/>
  <c r="AB3478" i="1"/>
  <c r="P3479" i="1"/>
  <c r="Y3479" i="1"/>
  <c r="S3478" i="1"/>
  <c r="R3479" i="1"/>
  <c r="T3478" i="1"/>
  <c r="X3479" i="1"/>
  <c r="X3480" i="1" l="1"/>
  <c r="U3478" i="1"/>
  <c r="V3478" i="1" s="1"/>
  <c r="Y3480" i="1"/>
  <c r="P3480" i="1"/>
  <c r="T3479" i="1"/>
  <c r="R3480" i="1"/>
  <c r="Q3479" i="1"/>
  <c r="S3479" i="1" s="1"/>
  <c r="W3479" i="1"/>
  <c r="L3481" i="1"/>
  <c r="M3481" i="1" s="1"/>
  <c r="N3481" i="1" s="1"/>
  <c r="O3481" i="1" s="1"/>
  <c r="Z3479" i="1" l="1"/>
  <c r="AA3479" i="1" s="1"/>
  <c r="AB3479" i="1" s="1"/>
  <c r="P3481" i="1"/>
  <c r="Y3481" i="1"/>
  <c r="R3481" i="1"/>
  <c r="T3480" i="1"/>
  <c r="Q3480" i="1"/>
  <c r="S3480" i="1" s="1"/>
  <c r="W3480" i="1"/>
  <c r="U3479" i="1"/>
  <c r="V3479" i="1" s="1"/>
  <c r="X3481" i="1"/>
  <c r="L3482" i="1"/>
  <c r="M3482" i="1" s="1"/>
  <c r="N3482" i="1" s="1"/>
  <c r="O3482" i="1" s="1"/>
  <c r="X3482" i="1" s="1"/>
  <c r="L3483" i="1" l="1"/>
  <c r="M3483" i="1" s="1"/>
  <c r="N3483" i="1" s="1"/>
  <c r="O3483" i="1" s="1"/>
  <c r="T3481" i="1"/>
  <c r="R3482" i="1"/>
  <c r="U3480" i="1"/>
  <c r="V3480" i="1" s="1"/>
  <c r="Y3482" i="1"/>
  <c r="P3482" i="1"/>
  <c r="Z3480" i="1"/>
  <c r="AA3480" i="1" s="1"/>
  <c r="AB3480" i="1" s="1"/>
  <c r="Q3481" i="1"/>
  <c r="S3481" i="1" s="1"/>
  <c r="W3481" i="1"/>
  <c r="Z3481" i="1" l="1"/>
  <c r="AA3481" i="1" s="1"/>
  <c r="AB3481" i="1" s="1"/>
  <c r="W3482" i="1"/>
  <c r="Q3482" i="1"/>
  <c r="Z3482" i="1" s="1"/>
  <c r="AA3482" i="1" s="1"/>
  <c r="AB3482" i="1" s="1"/>
  <c r="U3481" i="1"/>
  <c r="V3481" i="1" s="1"/>
  <c r="L3484" i="1"/>
  <c r="M3484" i="1" s="1"/>
  <c r="N3484" i="1" s="1"/>
  <c r="O3484" i="1" s="1"/>
  <c r="X3483" i="1"/>
  <c r="S3482" i="1"/>
  <c r="R3483" i="1"/>
  <c r="T3482" i="1"/>
  <c r="P3483" i="1"/>
  <c r="Y3483" i="1"/>
  <c r="U3482" i="1" l="1"/>
  <c r="V3482" i="1" s="1"/>
  <c r="Y3484" i="1"/>
  <c r="P3484" i="1"/>
  <c r="T3483" i="1"/>
  <c r="R3484" i="1"/>
  <c r="L3485" i="1"/>
  <c r="M3485" i="1" s="1"/>
  <c r="N3485" i="1" s="1"/>
  <c r="O3485" i="1" s="1"/>
  <c r="AB3483" i="1"/>
  <c r="AA3483" i="1"/>
  <c r="X3484" i="1"/>
  <c r="Z3483" i="1"/>
  <c r="Q3483" i="1"/>
  <c r="S3483" i="1" s="1"/>
  <c r="W3483" i="1"/>
  <c r="L3486" i="1" l="1"/>
  <c r="M3486" i="1" s="1"/>
  <c r="N3486" i="1" s="1"/>
  <c r="O3486" i="1" s="1"/>
  <c r="U3483" i="1"/>
  <c r="V3483" i="1" s="1"/>
  <c r="P3485" i="1"/>
  <c r="Y3485" i="1"/>
  <c r="Q3484" i="1"/>
  <c r="S3484" i="1" s="1"/>
  <c r="W3484" i="1"/>
  <c r="Z3484" i="1"/>
  <c r="X3485" i="1"/>
  <c r="R3485" i="1"/>
  <c r="T3484" i="1"/>
  <c r="AA3484" i="1"/>
  <c r="AB3484" i="1"/>
  <c r="U3484" i="1" l="1"/>
  <c r="V3484" i="1" s="1"/>
  <c r="W3485" i="1"/>
  <c r="Q3485" i="1"/>
  <c r="Z3485" i="1" s="1"/>
  <c r="AA3485" i="1" s="1"/>
  <c r="AB3485" i="1" s="1"/>
  <c r="T3485" i="1"/>
  <c r="R3486" i="1"/>
  <c r="Y3486" i="1"/>
  <c r="P3486" i="1"/>
  <c r="X3486" i="1"/>
  <c r="L3487" i="1"/>
  <c r="M3487" i="1" s="1"/>
  <c r="N3487" i="1" s="1"/>
  <c r="O3487" i="1" s="1"/>
  <c r="S3485" i="1" l="1"/>
  <c r="U3485" i="1" s="1"/>
  <c r="V3485" i="1" s="1"/>
  <c r="W3486" i="1"/>
  <c r="Q3486" i="1"/>
  <c r="Z3486" i="1"/>
  <c r="AA3486" i="1"/>
  <c r="AB3486" i="1"/>
  <c r="L3488" i="1"/>
  <c r="M3488" i="1" s="1"/>
  <c r="N3488" i="1" s="1"/>
  <c r="O3488" i="1" s="1"/>
  <c r="P3487" i="1"/>
  <c r="Y3487" i="1"/>
  <c r="X3487" i="1"/>
  <c r="S3486" i="1"/>
  <c r="R3487" i="1"/>
  <c r="T3486" i="1"/>
  <c r="U3486" i="1" l="1"/>
  <c r="V3486" i="1" s="1"/>
  <c r="Y3488" i="1"/>
  <c r="P3488" i="1"/>
  <c r="X3488" i="1"/>
  <c r="L3489" i="1"/>
  <c r="M3489" i="1" s="1"/>
  <c r="N3489" i="1" s="1"/>
  <c r="O3489" i="1" s="1"/>
  <c r="X3489" i="1" s="1"/>
  <c r="T3487" i="1"/>
  <c r="R3488" i="1"/>
  <c r="AB3487" i="1"/>
  <c r="AA3487" i="1"/>
  <c r="Z3487" i="1"/>
  <c r="Q3487" i="1"/>
  <c r="S3487" i="1" s="1"/>
  <c r="W3487" i="1"/>
  <c r="R3489" i="1" l="1"/>
  <c r="T3488" i="1"/>
  <c r="U3487" i="1"/>
  <c r="V3487" i="1" s="1"/>
  <c r="Q3488" i="1"/>
  <c r="S3488" i="1" s="1"/>
  <c r="W3488" i="1"/>
  <c r="Z3488" i="1"/>
  <c r="L3490" i="1"/>
  <c r="M3490" i="1" s="1"/>
  <c r="N3490" i="1" s="1"/>
  <c r="O3490" i="1" s="1"/>
  <c r="X3490" i="1" s="1"/>
  <c r="P3489" i="1"/>
  <c r="Y3489" i="1"/>
  <c r="AA3488" i="1"/>
  <c r="AB3488" i="1"/>
  <c r="Z3489" i="1" l="1"/>
  <c r="Q3489" i="1"/>
  <c r="W3489" i="1"/>
  <c r="AB3489" i="1"/>
  <c r="AA3489" i="1"/>
  <c r="L3491" i="1"/>
  <c r="M3491" i="1" s="1"/>
  <c r="N3491" i="1" s="1"/>
  <c r="O3491" i="1" s="1"/>
  <c r="U3488" i="1"/>
  <c r="V3488" i="1" s="1"/>
  <c r="Y3490" i="1"/>
  <c r="P3490" i="1"/>
  <c r="T3489" i="1"/>
  <c r="S3489" i="1"/>
  <c r="R3490" i="1"/>
  <c r="U3489" i="1" l="1"/>
  <c r="V3489" i="1" s="1"/>
  <c r="R3491" i="1"/>
  <c r="T3490" i="1"/>
  <c r="W3490" i="1"/>
  <c r="Q3490" i="1"/>
  <c r="S3490" i="1" s="1"/>
  <c r="Z3490" i="1"/>
  <c r="L3492" i="1"/>
  <c r="M3492" i="1" s="1"/>
  <c r="N3492" i="1" s="1"/>
  <c r="O3492" i="1" s="1"/>
  <c r="P3491" i="1"/>
  <c r="Y3491" i="1"/>
  <c r="AA3490" i="1"/>
  <c r="AB3490" i="1"/>
  <c r="X3491" i="1"/>
  <c r="Y3492" i="1" l="1"/>
  <c r="P3492" i="1"/>
  <c r="AB3491" i="1"/>
  <c r="AA3491" i="1"/>
  <c r="L3493" i="1"/>
  <c r="M3493" i="1" s="1"/>
  <c r="N3493" i="1" s="1"/>
  <c r="O3493" i="1" s="1"/>
  <c r="U3490" i="1"/>
  <c r="V3490" i="1" s="1"/>
  <c r="T3491" i="1"/>
  <c r="R3492" i="1"/>
  <c r="X3492" i="1"/>
  <c r="Z3491" i="1"/>
  <c r="Q3491" i="1"/>
  <c r="S3491" i="1" s="1"/>
  <c r="W3491" i="1"/>
  <c r="L3494" i="1" l="1"/>
  <c r="M3494" i="1" s="1"/>
  <c r="N3494" i="1" s="1"/>
  <c r="O3494" i="1" s="1"/>
  <c r="Q3492" i="1"/>
  <c r="W3492" i="1"/>
  <c r="Z3492" i="1"/>
  <c r="R3493" i="1"/>
  <c r="S3492" i="1"/>
  <c r="T3492" i="1"/>
  <c r="U3492" i="1" s="1"/>
  <c r="V3492" i="1" s="1"/>
  <c r="P3493" i="1"/>
  <c r="Y3493" i="1"/>
  <c r="X3493" i="1"/>
  <c r="U3491" i="1"/>
  <c r="V3491" i="1" s="1"/>
  <c r="AA3492" i="1"/>
  <c r="AB3492" i="1"/>
  <c r="X3494" i="1" l="1"/>
  <c r="AB3493" i="1"/>
  <c r="AA3493" i="1"/>
  <c r="Y3494" i="1"/>
  <c r="P3494" i="1"/>
  <c r="T3493" i="1"/>
  <c r="R3494" i="1"/>
  <c r="Z3493" i="1"/>
  <c r="W3493" i="1"/>
  <c r="Q3493" i="1"/>
  <c r="S3493" i="1" s="1"/>
  <c r="L3495" i="1"/>
  <c r="M3495" i="1" s="1"/>
  <c r="N3495" i="1" s="1"/>
  <c r="O3495" i="1" s="1"/>
  <c r="P3495" i="1" l="1"/>
  <c r="Y3495" i="1"/>
  <c r="AA3494" i="1"/>
  <c r="AB3494" i="1"/>
  <c r="R3495" i="1"/>
  <c r="T3494" i="1"/>
  <c r="X3495" i="1"/>
  <c r="U3493" i="1"/>
  <c r="V3493" i="1" s="1"/>
  <c r="L3496" i="1"/>
  <c r="M3496" i="1" s="1"/>
  <c r="N3496" i="1" s="1"/>
  <c r="O3496" i="1" s="1"/>
  <c r="W3494" i="1"/>
  <c r="Q3494" i="1"/>
  <c r="S3494" i="1" s="1"/>
  <c r="Z3494" i="1"/>
  <c r="Y3496" i="1" l="1"/>
  <c r="P3496" i="1"/>
  <c r="U3494" i="1"/>
  <c r="V3494" i="1" s="1"/>
  <c r="L3497" i="1"/>
  <c r="M3497" i="1" s="1"/>
  <c r="N3497" i="1" s="1"/>
  <c r="O3497" i="1" s="1"/>
  <c r="T3495" i="1"/>
  <c r="R3496" i="1"/>
  <c r="X3496" i="1"/>
  <c r="Q3495" i="1"/>
  <c r="S3495" i="1" s="1"/>
  <c r="W3495" i="1"/>
  <c r="X3497" i="1" l="1"/>
  <c r="Z3495" i="1"/>
  <c r="AA3495" i="1" s="1"/>
  <c r="AB3495" i="1" s="1"/>
  <c r="T3496" i="1"/>
  <c r="U3495" i="1"/>
  <c r="V3495" i="1" s="1"/>
  <c r="Q3496" i="1"/>
  <c r="S3496" i="1" s="1"/>
  <c r="W3496" i="1"/>
  <c r="Z3496" i="1"/>
  <c r="L3498" i="1"/>
  <c r="M3498" i="1" s="1"/>
  <c r="N3498" i="1" s="1"/>
  <c r="O3498" i="1" s="1"/>
  <c r="R3497" i="1"/>
  <c r="P3497" i="1"/>
  <c r="Y3497" i="1"/>
  <c r="AA3496" i="1"/>
  <c r="AB3496" i="1"/>
  <c r="X3498" i="1" l="1"/>
  <c r="AB3497" i="1"/>
  <c r="AA3497" i="1"/>
  <c r="Y3498" i="1"/>
  <c r="P3498" i="1"/>
  <c r="L3499" i="1"/>
  <c r="M3499" i="1" s="1"/>
  <c r="N3499" i="1" s="1"/>
  <c r="O3499" i="1" s="1"/>
  <c r="X3499" i="1" s="1"/>
  <c r="Z3497" i="1"/>
  <c r="Q3497" i="1"/>
  <c r="W3497" i="1"/>
  <c r="U3496" i="1"/>
  <c r="V3496" i="1" s="1"/>
  <c r="T3497" i="1"/>
  <c r="U3497" i="1" s="1"/>
  <c r="V3497" i="1" s="1"/>
  <c r="S3497" i="1"/>
  <c r="R3498" i="1"/>
  <c r="R3499" i="1" l="1"/>
  <c r="T3498" i="1"/>
  <c r="L3500" i="1"/>
  <c r="M3500" i="1" s="1"/>
  <c r="N3500" i="1" s="1"/>
  <c r="O3500" i="1" s="1"/>
  <c r="P3499" i="1"/>
  <c r="Y3499" i="1"/>
  <c r="W3498" i="1"/>
  <c r="Q3498" i="1"/>
  <c r="S3498" i="1" s="1"/>
  <c r="Z3498" i="1" l="1"/>
  <c r="AA3498" i="1" s="1"/>
  <c r="AB3498" i="1" s="1"/>
  <c r="Q3499" i="1"/>
  <c r="Z3499" i="1" s="1"/>
  <c r="AA3499" i="1" s="1"/>
  <c r="AB3499" i="1" s="1"/>
  <c r="W3499" i="1"/>
  <c r="Y3500" i="1"/>
  <c r="P3500" i="1"/>
  <c r="U3498" i="1"/>
  <c r="V3498" i="1" s="1"/>
  <c r="L3501" i="1"/>
  <c r="M3501" i="1" s="1"/>
  <c r="N3501" i="1" s="1"/>
  <c r="O3501" i="1" s="1"/>
  <c r="T3499" i="1"/>
  <c r="R3500" i="1"/>
  <c r="S3499" i="1"/>
  <c r="X3500" i="1"/>
  <c r="P3501" i="1" l="1"/>
  <c r="Y3501" i="1"/>
  <c r="R3501" i="1"/>
  <c r="T3500" i="1"/>
  <c r="U3499" i="1"/>
  <c r="V3499" i="1" s="1"/>
  <c r="Q3500" i="1"/>
  <c r="S3500" i="1" s="1"/>
  <c r="W3500" i="1"/>
  <c r="Z3500" i="1"/>
  <c r="AA3500" i="1" s="1"/>
  <c r="AB3500" i="1" s="1"/>
  <c r="L3502" i="1"/>
  <c r="M3502" i="1" s="1"/>
  <c r="N3502" i="1" s="1"/>
  <c r="O3502" i="1" s="1"/>
  <c r="X3502" i="1" s="1"/>
  <c r="X3501" i="1"/>
  <c r="U3500" i="1" l="1"/>
  <c r="V3500" i="1" s="1"/>
  <c r="AB3501" i="1"/>
  <c r="AA3501" i="1"/>
  <c r="T3501" i="1"/>
  <c r="R3502" i="1"/>
  <c r="Y3502" i="1"/>
  <c r="P3502" i="1"/>
  <c r="L3503" i="1"/>
  <c r="M3503" i="1" s="1"/>
  <c r="N3503" i="1" s="1"/>
  <c r="O3503" i="1" s="1"/>
  <c r="X3503" i="1" s="1"/>
  <c r="Z3501" i="1"/>
  <c r="W3501" i="1"/>
  <c r="Q3501" i="1"/>
  <c r="S3501" i="1" s="1"/>
  <c r="AA3502" i="1" l="1"/>
  <c r="AB3502" i="1"/>
  <c r="U3501" i="1"/>
  <c r="V3501" i="1" s="1"/>
  <c r="L3504" i="1"/>
  <c r="M3504" i="1" s="1"/>
  <c r="N3504" i="1" s="1"/>
  <c r="O3504" i="1" s="1"/>
  <c r="P3503" i="1"/>
  <c r="Y3503" i="1"/>
  <c r="W3502" i="1"/>
  <c r="Q3502" i="1"/>
  <c r="S3502" i="1" s="1"/>
  <c r="Z3502" i="1"/>
  <c r="R3503" i="1"/>
  <c r="T3502" i="1"/>
  <c r="X3504" i="1" l="1"/>
  <c r="T3503" i="1"/>
  <c r="R3504" i="1"/>
  <c r="L3505" i="1"/>
  <c r="M3505" i="1" s="1"/>
  <c r="N3505" i="1" s="1"/>
  <c r="O3505" i="1" s="1"/>
  <c r="AB3503" i="1"/>
  <c r="AA3503" i="1"/>
  <c r="U3502" i="1"/>
  <c r="V3502" i="1" s="1"/>
  <c r="Z3503" i="1"/>
  <c r="Q3503" i="1"/>
  <c r="S3503" i="1" s="1"/>
  <c r="W3503" i="1"/>
  <c r="Y3504" i="1"/>
  <c r="P3504" i="1"/>
  <c r="AA3504" i="1" l="1"/>
  <c r="AB3504" i="1"/>
  <c r="P3505" i="1"/>
  <c r="Y3505" i="1"/>
  <c r="R3505" i="1"/>
  <c r="T3504" i="1"/>
  <c r="Q3504" i="1"/>
  <c r="S3504" i="1" s="1"/>
  <c r="W3504" i="1"/>
  <c r="Z3504" i="1"/>
  <c r="X3505" i="1"/>
  <c r="L3506" i="1"/>
  <c r="M3506" i="1" s="1"/>
  <c r="N3506" i="1" s="1"/>
  <c r="O3506" i="1" s="1"/>
  <c r="U3503" i="1"/>
  <c r="V3503" i="1" s="1"/>
  <c r="Y3506" i="1" l="1"/>
  <c r="P3506" i="1"/>
  <c r="U3504" i="1"/>
  <c r="V3504" i="1" s="1"/>
  <c r="X3506" i="1"/>
  <c r="Z3505" i="1"/>
  <c r="Q3505" i="1"/>
  <c r="S3505" i="1" s="1"/>
  <c r="W3505" i="1"/>
  <c r="T3505" i="1"/>
  <c r="R3506" i="1"/>
  <c r="L3507" i="1"/>
  <c r="M3507" i="1" s="1"/>
  <c r="N3507" i="1" s="1"/>
  <c r="O3507" i="1" s="1"/>
  <c r="AB3505" i="1"/>
  <c r="AA3505" i="1"/>
  <c r="P3507" i="1" l="1"/>
  <c r="Y3507" i="1"/>
  <c r="R3507" i="1"/>
  <c r="T3506" i="1"/>
  <c r="W3506" i="1"/>
  <c r="Q3506" i="1"/>
  <c r="S3506" i="1" s="1"/>
  <c r="Z3506" i="1"/>
  <c r="AA3506" i="1"/>
  <c r="AB3506" i="1"/>
  <c r="L3508" i="1"/>
  <c r="M3508" i="1" s="1"/>
  <c r="N3508" i="1" s="1"/>
  <c r="O3508" i="1" s="1"/>
  <c r="X3508" i="1" s="1"/>
  <c r="U3505" i="1"/>
  <c r="V3505" i="1" s="1"/>
  <c r="X3507" i="1"/>
  <c r="L3509" i="1" l="1"/>
  <c r="M3509" i="1" s="1"/>
  <c r="N3509" i="1" s="1"/>
  <c r="O3509" i="1" s="1"/>
  <c r="AB3507" i="1"/>
  <c r="AA3507" i="1"/>
  <c r="U3506" i="1"/>
  <c r="V3506" i="1" s="1"/>
  <c r="Y3508" i="1"/>
  <c r="P3508" i="1"/>
  <c r="X3509" i="1" s="1"/>
  <c r="T3507" i="1"/>
  <c r="R3508" i="1"/>
  <c r="Z3507" i="1"/>
  <c r="Q3507" i="1"/>
  <c r="S3507" i="1" s="1"/>
  <c r="W3507" i="1"/>
  <c r="Q3508" i="1" l="1"/>
  <c r="W3508" i="1"/>
  <c r="Z3508" i="1"/>
  <c r="R3509" i="1"/>
  <c r="S3508" i="1"/>
  <c r="T3508" i="1"/>
  <c r="U3508" i="1" s="1"/>
  <c r="V3508" i="1" s="1"/>
  <c r="AA3508" i="1"/>
  <c r="AB3508" i="1" s="1"/>
  <c r="L3510" i="1"/>
  <c r="M3510" i="1" s="1"/>
  <c r="N3510" i="1" s="1"/>
  <c r="O3510" i="1" s="1"/>
  <c r="U3507" i="1"/>
  <c r="V3507" i="1" s="1"/>
  <c r="P3509" i="1"/>
  <c r="Y3509" i="1"/>
  <c r="W3509" i="1" l="1"/>
  <c r="Q3509" i="1"/>
  <c r="S3509" i="1" s="1"/>
  <c r="T3509" i="1"/>
  <c r="R3510" i="1"/>
  <c r="Y3510" i="1"/>
  <c r="P3510" i="1"/>
  <c r="X3510" i="1"/>
  <c r="L3511" i="1"/>
  <c r="M3511" i="1" s="1"/>
  <c r="N3511" i="1" s="1"/>
  <c r="O3511" i="1" s="1"/>
  <c r="X3511" i="1" s="1"/>
  <c r="Z3509" i="1" l="1"/>
  <c r="AA3509" i="1" s="1"/>
  <c r="AB3509" i="1" s="1"/>
  <c r="AA3510" i="1"/>
  <c r="AB3510" i="1"/>
  <c r="U3509" i="1"/>
  <c r="V3509" i="1" s="1"/>
  <c r="L3512" i="1"/>
  <c r="M3512" i="1" s="1"/>
  <c r="N3512" i="1" s="1"/>
  <c r="O3512" i="1" s="1"/>
  <c r="P3511" i="1"/>
  <c r="Y3511" i="1"/>
  <c r="W3510" i="1"/>
  <c r="Q3510" i="1"/>
  <c r="S3510" i="1" s="1"/>
  <c r="Z3510" i="1"/>
  <c r="R3511" i="1"/>
  <c r="T3510" i="1"/>
  <c r="X3512" i="1" l="1"/>
  <c r="T3511" i="1"/>
  <c r="R3512" i="1"/>
  <c r="L3513" i="1"/>
  <c r="M3513" i="1" s="1"/>
  <c r="N3513" i="1" s="1"/>
  <c r="O3513" i="1" s="1"/>
  <c r="AB3511" i="1"/>
  <c r="AA3511" i="1"/>
  <c r="U3510" i="1"/>
  <c r="V3510" i="1" s="1"/>
  <c r="Z3511" i="1"/>
  <c r="Q3511" i="1"/>
  <c r="S3511" i="1" s="1"/>
  <c r="W3511" i="1"/>
  <c r="Y3512" i="1"/>
  <c r="P3512" i="1"/>
  <c r="P3513" i="1" l="1"/>
  <c r="Y3513" i="1"/>
  <c r="R3513" i="1"/>
  <c r="T3512" i="1"/>
  <c r="Q3512" i="1"/>
  <c r="S3512" i="1" s="1"/>
  <c r="W3512" i="1"/>
  <c r="Z3512" i="1"/>
  <c r="AA3512" i="1" s="1"/>
  <c r="AB3512" i="1" s="1"/>
  <c r="X3513" i="1"/>
  <c r="L3514" i="1"/>
  <c r="M3514" i="1" s="1"/>
  <c r="N3514" i="1" s="1"/>
  <c r="O3514" i="1" s="1"/>
  <c r="U3511" i="1"/>
  <c r="V3511" i="1" s="1"/>
  <c r="Y3514" i="1" l="1"/>
  <c r="P3514" i="1"/>
  <c r="U3512" i="1"/>
  <c r="V3512" i="1" s="1"/>
  <c r="X3514" i="1"/>
  <c r="Z3513" i="1"/>
  <c r="Q3513" i="1"/>
  <c r="S3513" i="1" s="1"/>
  <c r="W3513" i="1"/>
  <c r="T3513" i="1"/>
  <c r="R3514" i="1"/>
  <c r="L3515" i="1"/>
  <c r="M3515" i="1" s="1"/>
  <c r="N3515" i="1" s="1"/>
  <c r="O3515" i="1" s="1"/>
  <c r="AB3513" i="1"/>
  <c r="AA3513" i="1"/>
  <c r="P3515" i="1" l="1"/>
  <c r="Y3515" i="1"/>
  <c r="R3515" i="1"/>
  <c r="T3514" i="1"/>
  <c r="W3514" i="1"/>
  <c r="Q3514" i="1"/>
  <c r="S3514" i="1" s="1"/>
  <c r="Z3514" i="1"/>
  <c r="AA3514" i="1" s="1"/>
  <c r="AB3514" i="1" s="1"/>
  <c r="L3516" i="1"/>
  <c r="M3516" i="1" s="1"/>
  <c r="N3516" i="1" s="1"/>
  <c r="O3516" i="1" s="1"/>
  <c r="X3516" i="1" s="1"/>
  <c r="U3513" i="1"/>
  <c r="V3513" i="1" s="1"/>
  <c r="X3515" i="1"/>
  <c r="L3517" i="1" l="1"/>
  <c r="M3517" i="1" s="1"/>
  <c r="N3517" i="1" s="1"/>
  <c r="O3517" i="1" s="1"/>
  <c r="U3514" i="1"/>
  <c r="V3514" i="1" s="1"/>
  <c r="Y3516" i="1"/>
  <c r="P3516" i="1"/>
  <c r="T3515" i="1"/>
  <c r="R3516" i="1"/>
  <c r="Q3515" i="1"/>
  <c r="S3515" i="1" s="1"/>
  <c r="W3515" i="1"/>
  <c r="Z3515" i="1" l="1"/>
  <c r="AA3515" i="1" s="1"/>
  <c r="AB3515" i="1" s="1"/>
  <c r="X3517" i="1"/>
  <c r="AA3516" i="1"/>
  <c r="AB3516" i="1"/>
  <c r="U3515" i="1"/>
  <c r="V3515" i="1" s="1"/>
  <c r="Q3516" i="1"/>
  <c r="W3516" i="1"/>
  <c r="Z3516" i="1"/>
  <c r="L3518" i="1"/>
  <c r="M3518" i="1" s="1"/>
  <c r="N3518" i="1" s="1"/>
  <c r="O3518" i="1" s="1"/>
  <c r="R3517" i="1"/>
  <c r="S3516" i="1"/>
  <c r="T3516" i="1"/>
  <c r="P3517" i="1"/>
  <c r="Y3517" i="1"/>
  <c r="X3518" i="1" l="1"/>
  <c r="W3517" i="1"/>
  <c r="Q3517" i="1"/>
  <c r="Z3517" i="1" s="1"/>
  <c r="AA3517" i="1" s="1"/>
  <c r="AB3517" i="1" s="1"/>
  <c r="Y3518" i="1"/>
  <c r="R3518" i="1"/>
  <c r="P3518" i="1"/>
  <c r="U3516" i="1"/>
  <c r="V3516" i="1" s="1"/>
  <c r="L3519" i="1"/>
  <c r="M3519" i="1" s="1"/>
  <c r="N3519" i="1" s="1"/>
  <c r="O3519" i="1" s="1"/>
  <c r="T3517" i="1"/>
  <c r="S3517" i="1"/>
  <c r="X3519" i="1" l="1"/>
  <c r="W3518" i="1"/>
  <c r="Q3518" i="1"/>
  <c r="S3518" i="1" s="1"/>
  <c r="Z3518" i="1"/>
  <c r="L3520" i="1"/>
  <c r="M3520" i="1" s="1"/>
  <c r="N3520" i="1" s="1"/>
  <c r="O3520" i="1" s="1"/>
  <c r="X3520" i="1" s="1"/>
  <c r="R3519" i="1"/>
  <c r="T3518" i="1"/>
  <c r="U3517" i="1"/>
  <c r="V3517" i="1" s="1"/>
  <c r="P3519" i="1"/>
  <c r="Y3519" i="1"/>
  <c r="AA3518" i="1"/>
  <c r="AB3518" i="1"/>
  <c r="U3518" i="1" l="1"/>
  <c r="V3518" i="1" s="1"/>
  <c r="T3519" i="1"/>
  <c r="R3520" i="1"/>
  <c r="L3521" i="1"/>
  <c r="M3521" i="1" s="1"/>
  <c r="N3521" i="1" s="1"/>
  <c r="O3521" i="1" s="1"/>
  <c r="Z3519" i="1"/>
  <c r="AA3519" i="1" s="1"/>
  <c r="AB3519" i="1" s="1"/>
  <c r="Q3519" i="1"/>
  <c r="S3519" i="1" s="1"/>
  <c r="W3519" i="1"/>
  <c r="Y3520" i="1"/>
  <c r="P3520" i="1"/>
  <c r="X3521" i="1" l="1"/>
  <c r="R3521" i="1"/>
  <c r="T3520" i="1"/>
  <c r="AA3520" i="1"/>
  <c r="AB3520" i="1"/>
  <c r="L3522" i="1"/>
  <c r="M3522" i="1" s="1"/>
  <c r="N3522" i="1" s="1"/>
  <c r="O3522" i="1" s="1"/>
  <c r="U3519" i="1"/>
  <c r="V3519" i="1" s="1"/>
  <c r="P3521" i="1"/>
  <c r="Y3521" i="1"/>
  <c r="Q3520" i="1"/>
  <c r="S3520" i="1" s="1"/>
  <c r="W3520" i="1"/>
  <c r="Z3520" i="1"/>
  <c r="Y3522" i="1" l="1"/>
  <c r="P3522" i="1"/>
  <c r="U3520" i="1"/>
  <c r="V3520" i="1" s="1"/>
  <c r="X3522" i="1"/>
  <c r="L3523" i="1"/>
  <c r="M3523" i="1" s="1"/>
  <c r="N3523" i="1" s="1"/>
  <c r="O3523" i="1" s="1"/>
  <c r="X3523" i="1" s="1"/>
  <c r="Q3521" i="1"/>
  <c r="Z3521" i="1" s="1"/>
  <c r="AA3521" i="1" s="1"/>
  <c r="AB3521" i="1" s="1"/>
  <c r="W3521" i="1"/>
  <c r="T3521" i="1"/>
  <c r="S3521" i="1"/>
  <c r="R3522" i="1"/>
  <c r="R3523" i="1" l="1"/>
  <c r="T3522" i="1"/>
  <c r="P3523" i="1"/>
  <c r="Y3523" i="1"/>
  <c r="AA3522" i="1"/>
  <c r="AB3522" i="1"/>
  <c r="U3521" i="1"/>
  <c r="V3521" i="1" s="1"/>
  <c r="L3524" i="1"/>
  <c r="M3524" i="1" s="1"/>
  <c r="N3524" i="1" s="1"/>
  <c r="O3524" i="1" s="1"/>
  <c r="W3522" i="1"/>
  <c r="Q3522" i="1"/>
  <c r="S3522" i="1" s="1"/>
  <c r="Z3522" i="1"/>
  <c r="Z3523" i="1" l="1"/>
  <c r="Q3523" i="1"/>
  <c r="W3523" i="1"/>
  <c r="Y3524" i="1"/>
  <c r="P3524" i="1"/>
  <c r="U3522" i="1"/>
  <c r="V3522" i="1" s="1"/>
  <c r="L3525" i="1"/>
  <c r="M3525" i="1" s="1"/>
  <c r="N3525" i="1" s="1"/>
  <c r="O3525" i="1" s="1"/>
  <c r="AB3523" i="1"/>
  <c r="AA3523" i="1"/>
  <c r="T3523" i="1"/>
  <c r="R3524" i="1"/>
  <c r="S3523" i="1"/>
  <c r="X3524" i="1"/>
  <c r="U3523" i="1" l="1"/>
  <c r="V3523" i="1" s="1"/>
  <c r="P3525" i="1"/>
  <c r="Y3525" i="1"/>
  <c r="Q3524" i="1"/>
  <c r="S3524" i="1" s="1"/>
  <c r="W3524" i="1"/>
  <c r="Z3524" i="1"/>
  <c r="AA3524" i="1"/>
  <c r="AB3524" i="1"/>
  <c r="R3525" i="1"/>
  <c r="T3524" i="1"/>
  <c r="L3526" i="1"/>
  <c r="M3526" i="1" s="1"/>
  <c r="N3526" i="1" s="1"/>
  <c r="O3526" i="1" s="1"/>
  <c r="X3526" i="1" s="1"/>
  <c r="X3525" i="1"/>
  <c r="L3527" i="1" l="1"/>
  <c r="M3527" i="1" s="1"/>
  <c r="N3527" i="1" s="1"/>
  <c r="O3527" i="1" s="1"/>
  <c r="U3524" i="1"/>
  <c r="V3524" i="1" s="1"/>
  <c r="Y3526" i="1"/>
  <c r="P3526" i="1"/>
  <c r="T3525" i="1"/>
  <c r="R3526" i="1"/>
  <c r="W3525" i="1"/>
  <c r="Q3525" i="1"/>
  <c r="S3525" i="1" s="1"/>
  <c r="Z3525" i="1" l="1"/>
  <c r="AA3525" i="1" s="1"/>
  <c r="AB3525" i="1" s="1"/>
  <c r="L3528" i="1"/>
  <c r="M3528" i="1" s="1"/>
  <c r="N3528" i="1" s="1"/>
  <c r="O3528" i="1" s="1"/>
  <c r="P3527" i="1"/>
  <c r="Y3527" i="1"/>
  <c r="W3526" i="1"/>
  <c r="Q3526" i="1"/>
  <c r="S3526" i="1" s="1"/>
  <c r="Z3526" i="1"/>
  <c r="AA3526" i="1" s="1"/>
  <c r="AB3526" i="1" s="1"/>
  <c r="R3527" i="1"/>
  <c r="T3526" i="1"/>
  <c r="X3527" i="1"/>
  <c r="U3525" i="1"/>
  <c r="V3525" i="1" s="1"/>
  <c r="X3528" i="1" l="1"/>
  <c r="T3527" i="1"/>
  <c r="R3528" i="1"/>
  <c r="AB3527" i="1"/>
  <c r="AA3527" i="1"/>
  <c r="Y3528" i="1"/>
  <c r="P3528" i="1"/>
  <c r="U3526" i="1"/>
  <c r="V3526" i="1" s="1"/>
  <c r="Z3527" i="1"/>
  <c r="Q3527" i="1"/>
  <c r="S3527" i="1" s="1"/>
  <c r="W3527" i="1"/>
  <c r="L3529" i="1"/>
  <c r="M3529" i="1" s="1"/>
  <c r="N3529" i="1" s="1"/>
  <c r="O3529" i="1" s="1"/>
  <c r="X3529" i="1" s="1"/>
  <c r="Q3528" i="1" l="1"/>
  <c r="W3528" i="1"/>
  <c r="Z3528" i="1"/>
  <c r="L3530" i="1"/>
  <c r="M3530" i="1" s="1"/>
  <c r="N3530" i="1" s="1"/>
  <c r="O3530" i="1" s="1"/>
  <c r="AA3528" i="1"/>
  <c r="AB3528" i="1"/>
  <c r="R3529" i="1"/>
  <c r="S3528" i="1"/>
  <c r="T3528" i="1"/>
  <c r="P3529" i="1"/>
  <c r="X3530" i="1" s="1"/>
  <c r="Y3529" i="1"/>
  <c r="U3527" i="1"/>
  <c r="V3527" i="1" s="1"/>
  <c r="U3528" i="1" l="1"/>
  <c r="V3528" i="1" s="1"/>
  <c r="L3531" i="1"/>
  <c r="M3531" i="1" s="1"/>
  <c r="N3531" i="1" s="1"/>
  <c r="O3531" i="1" s="1"/>
  <c r="Q3529" i="1"/>
  <c r="Z3529" i="1" s="1"/>
  <c r="AA3529" i="1" s="1"/>
  <c r="AB3529" i="1" s="1"/>
  <c r="W3529" i="1"/>
  <c r="T3529" i="1"/>
  <c r="R3530" i="1"/>
  <c r="X3531" i="1"/>
  <c r="Y3530" i="1"/>
  <c r="P3530" i="1"/>
  <c r="S3529" i="1" l="1"/>
  <c r="AA3530" i="1"/>
  <c r="AB3530" i="1"/>
  <c r="U3529" i="1"/>
  <c r="V3529" i="1" s="1"/>
  <c r="L3532" i="1"/>
  <c r="M3532" i="1" s="1"/>
  <c r="N3532" i="1" s="1"/>
  <c r="O3532" i="1" s="1"/>
  <c r="R3531" i="1"/>
  <c r="T3530" i="1"/>
  <c r="W3530" i="1"/>
  <c r="Q3530" i="1"/>
  <c r="S3530" i="1" s="1"/>
  <c r="Z3530" i="1"/>
  <c r="P3531" i="1"/>
  <c r="Y3531" i="1"/>
  <c r="X3532" i="1" l="1"/>
  <c r="T3531" i="1"/>
  <c r="R3532" i="1"/>
  <c r="AB3531" i="1"/>
  <c r="AA3531" i="1"/>
  <c r="Y3532" i="1"/>
  <c r="P3532" i="1"/>
  <c r="Z3531" i="1"/>
  <c r="Q3531" i="1"/>
  <c r="S3531" i="1" s="1"/>
  <c r="W3531" i="1"/>
  <c r="U3530" i="1"/>
  <c r="V3530" i="1" s="1"/>
  <c r="L3533" i="1"/>
  <c r="M3533" i="1" s="1"/>
  <c r="N3533" i="1" s="1"/>
  <c r="O3533" i="1" s="1"/>
  <c r="X3533" i="1" s="1"/>
  <c r="Q3532" i="1" l="1"/>
  <c r="W3532" i="1"/>
  <c r="Z3532" i="1"/>
  <c r="L3534" i="1"/>
  <c r="M3534" i="1" s="1"/>
  <c r="N3534" i="1" s="1"/>
  <c r="O3534" i="1" s="1"/>
  <c r="AA3532" i="1"/>
  <c r="AB3532" i="1"/>
  <c r="R3533" i="1"/>
  <c r="S3532" i="1"/>
  <c r="T3532" i="1"/>
  <c r="P3533" i="1"/>
  <c r="Y3533" i="1"/>
  <c r="U3531" i="1"/>
  <c r="V3531" i="1" s="1"/>
  <c r="X3534" i="1" l="1"/>
  <c r="U3532" i="1"/>
  <c r="V3532" i="1" s="1"/>
  <c r="L3535" i="1"/>
  <c r="M3535" i="1" s="1"/>
  <c r="N3535" i="1" s="1"/>
  <c r="O3535" i="1" s="1"/>
  <c r="Z3533" i="1"/>
  <c r="W3533" i="1"/>
  <c r="Q3533" i="1"/>
  <c r="T3533" i="1"/>
  <c r="R3534" i="1"/>
  <c r="S3533" i="1"/>
  <c r="AB3533" i="1"/>
  <c r="AA3533" i="1"/>
  <c r="Y3534" i="1"/>
  <c r="P3534" i="1"/>
  <c r="X3535" i="1" l="1"/>
  <c r="U3533" i="1"/>
  <c r="V3533" i="1" s="1"/>
  <c r="L3536" i="1"/>
  <c r="M3536" i="1" s="1"/>
  <c r="N3536" i="1" s="1"/>
  <c r="O3536" i="1" s="1"/>
  <c r="AA3534" i="1"/>
  <c r="AB3534" i="1"/>
  <c r="R3535" i="1"/>
  <c r="T3534" i="1"/>
  <c r="W3534" i="1"/>
  <c r="Q3534" i="1"/>
  <c r="S3534" i="1" s="1"/>
  <c r="Z3534" i="1"/>
  <c r="P3535" i="1"/>
  <c r="Y3535" i="1"/>
  <c r="Z3535" i="1" l="1"/>
  <c r="Q3535" i="1"/>
  <c r="W3535" i="1"/>
  <c r="Y3536" i="1"/>
  <c r="P3536" i="1"/>
  <c r="X3536" i="1"/>
  <c r="L3537" i="1"/>
  <c r="M3537" i="1" s="1"/>
  <c r="N3537" i="1" s="1"/>
  <c r="O3537" i="1" s="1"/>
  <c r="U3534" i="1"/>
  <c r="V3534" i="1" s="1"/>
  <c r="T3535" i="1"/>
  <c r="R3536" i="1"/>
  <c r="S3535" i="1"/>
  <c r="AB3535" i="1"/>
  <c r="AA3535" i="1"/>
  <c r="U3535" i="1" l="1"/>
  <c r="V3535" i="1" s="1"/>
  <c r="P3537" i="1"/>
  <c r="Y3537" i="1"/>
  <c r="AA3536" i="1"/>
  <c r="AB3536" i="1"/>
  <c r="Q3536" i="1"/>
  <c r="W3536" i="1"/>
  <c r="Z3536" i="1"/>
  <c r="R3537" i="1"/>
  <c r="S3536" i="1"/>
  <c r="T3536" i="1"/>
  <c r="U3536" i="1" s="1"/>
  <c r="V3536" i="1" s="1"/>
  <c r="L3538" i="1"/>
  <c r="M3538" i="1" s="1"/>
  <c r="N3538" i="1" s="1"/>
  <c r="O3538" i="1" s="1"/>
  <c r="X3537" i="1"/>
  <c r="X3538" i="1" l="1"/>
  <c r="L3539" i="1"/>
  <c r="M3539" i="1" s="1"/>
  <c r="N3539" i="1" s="1"/>
  <c r="O3539" i="1" s="1"/>
  <c r="AB3537" i="1"/>
  <c r="AA3537" i="1"/>
  <c r="Y3538" i="1"/>
  <c r="P3538" i="1"/>
  <c r="T3537" i="1"/>
  <c r="R3538" i="1"/>
  <c r="Z3537" i="1"/>
  <c r="Q3537" i="1"/>
  <c r="S3537" i="1" s="1"/>
  <c r="W3537" i="1"/>
  <c r="X3539" i="1" l="1"/>
  <c r="U3537" i="1"/>
  <c r="V3537" i="1" s="1"/>
  <c r="W3538" i="1"/>
  <c r="Q3538" i="1"/>
  <c r="S3538" i="1" s="1"/>
  <c r="Z3538" i="1"/>
  <c r="T3538" i="1"/>
  <c r="AA3538" i="1"/>
  <c r="AB3538" i="1"/>
  <c r="L3540" i="1"/>
  <c r="M3540" i="1" s="1"/>
  <c r="N3540" i="1" s="1"/>
  <c r="O3540" i="1" s="1"/>
  <c r="P3539" i="1"/>
  <c r="R3539" i="1"/>
  <c r="Y3539" i="1"/>
  <c r="Q3539" i="1" l="1"/>
  <c r="Z3539" i="1" s="1"/>
  <c r="AA3539" i="1" s="1"/>
  <c r="AB3539" i="1" s="1"/>
  <c r="W3539" i="1"/>
  <c r="T3539" i="1"/>
  <c r="R3540" i="1"/>
  <c r="S3539" i="1"/>
  <c r="Y3540" i="1"/>
  <c r="P3540" i="1"/>
  <c r="U3538" i="1"/>
  <c r="V3538" i="1" s="1"/>
  <c r="X3540" i="1"/>
  <c r="L3541" i="1"/>
  <c r="M3541" i="1" s="1"/>
  <c r="N3541" i="1" s="1"/>
  <c r="O3541" i="1" s="1"/>
  <c r="X3541" i="1" s="1"/>
  <c r="U3539" i="1" l="1"/>
  <c r="V3539" i="1" s="1"/>
  <c r="L3542" i="1"/>
  <c r="M3542" i="1" s="1"/>
  <c r="N3542" i="1" s="1"/>
  <c r="O3542" i="1" s="1"/>
  <c r="P3541" i="1"/>
  <c r="Y3541" i="1"/>
  <c r="Q3540" i="1"/>
  <c r="Z3540" i="1" s="1"/>
  <c r="AA3540" i="1" s="1"/>
  <c r="AB3540" i="1" s="1"/>
  <c r="W3540" i="1"/>
  <c r="R3541" i="1"/>
  <c r="T3540" i="1"/>
  <c r="X3542" i="1" l="1"/>
  <c r="S3540" i="1"/>
  <c r="T3541" i="1"/>
  <c r="R3542" i="1"/>
  <c r="Y3542" i="1"/>
  <c r="P3542" i="1"/>
  <c r="U3540" i="1"/>
  <c r="V3540" i="1" s="1"/>
  <c r="W3541" i="1"/>
  <c r="Q3541" i="1"/>
  <c r="S3541" i="1" s="1"/>
  <c r="L3543" i="1"/>
  <c r="M3543" i="1" s="1"/>
  <c r="N3543" i="1" s="1"/>
  <c r="O3543" i="1" s="1"/>
  <c r="X3543" i="1" s="1"/>
  <c r="Z3541" i="1" l="1"/>
  <c r="AA3541" i="1" s="1"/>
  <c r="AB3541" i="1" s="1"/>
  <c r="AA3542" i="1"/>
  <c r="AB3542" i="1"/>
  <c r="W3542" i="1"/>
  <c r="Q3542" i="1"/>
  <c r="Z3542" i="1"/>
  <c r="L3544" i="1"/>
  <c r="M3544" i="1" s="1"/>
  <c r="N3544" i="1" s="1"/>
  <c r="O3544" i="1" s="1"/>
  <c r="S3542" i="1"/>
  <c r="R3543" i="1"/>
  <c r="T3542" i="1"/>
  <c r="P3543" i="1"/>
  <c r="Y3543" i="1"/>
  <c r="U3541" i="1"/>
  <c r="V3541" i="1" s="1"/>
  <c r="Q3543" i="1" l="1"/>
  <c r="Z3543" i="1" s="1"/>
  <c r="AA3543" i="1" s="1"/>
  <c r="AB3543" i="1" s="1"/>
  <c r="W3543" i="1"/>
  <c r="Y3544" i="1"/>
  <c r="P3544" i="1"/>
  <c r="L3545" i="1"/>
  <c r="M3545" i="1" s="1"/>
  <c r="N3545" i="1" s="1"/>
  <c r="O3545" i="1" s="1"/>
  <c r="U3542" i="1"/>
  <c r="V3542" i="1" s="1"/>
  <c r="X3544" i="1"/>
  <c r="T3543" i="1"/>
  <c r="R3544" i="1"/>
  <c r="S3543" i="1"/>
  <c r="L3546" i="1" l="1"/>
  <c r="M3546" i="1" s="1"/>
  <c r="N3546" i="1" s="1"/>
  <c r="O3546" i="1" s="1"/>
  <c r="P3545" i="1"/>
  <c r="Y3545" i="1"/>
  <c r="R3545" i="1"/>
  <c r="T3544" i="1"/>
  <c r="Q3544" i="1"/>
  <c r="S3544" i="1" s="1"/>
  <c r="W3544" i="1"/>
  <c r="Z3544" i="1"/>
  <c r="AA3544" i="1" s="1"/>
  <c r="AB3544" i="1" s="1"/>
  <c r="U3543" i="1"/>
  <c r="V3543" i="1" s="1"/>
  <c r="X3545" i="1"/>
  <c r="X3546" i="1" l="1"/>
  <c r="U3544" i="1"/>
  <c r="V3544" i="1" s="1"/>
  <c r="T3545" i="1"/>
  <c r="R3546" i="1"/>
  <c r="Z3545" i="1"/>
  <c r="Q3545" i="1"/>
  <c r="S3545" i="1" s="1"/>
  <c r="W3545" i="1"/>
  <c r="Y3546" i="1"/>
  <c r="P3546" i="1"/>
  <c r="AB3545" i="1"/>
  <c r="AA3545" i="1"/>
  <c r="L3547" i="1"/>
  <c r="M3547" i="1" s="1"/>
  <c r="N3547" i="1" s="1"/>
  <c r="O3547" i="1" s="1"/>
  <c r="P3547" i="1" l="1"/>
  <c r="Y3547" i="1"/>
  <c r="X3547" i="1"/>
  <c r="R3547" i="1"/>
  <c r="T3546" i="1"/>
  <c r="L3548" i="1"/>
  <c r="M3548" i="1" s="1"/>
  <c r="N3548" i="1" s="1"/>
  <c r="O3548" i="1" s="1"/>
  <c r="W3546" i="1"/>
  <c r="Q3546" i="1"/>
  <c r="S3546" i="1" s="1"/>
  <c r="Z3546" i="1"/>
  <c r="AA3546" i="1" s="1"/>
  <c r="AB3546" i="1" s="1"/>
  <c r="U3545" i="1"/>
  <c r="V3545" i="1" s="1"/>
  <c r="T3547" i="1" l="1"/>
  <c r="R3548" i="1"/>
  <c r="Y3548" i="1"/>
  <c r="P3548" i="1"/>
  <c r="AB3547" i="1"/>
  <c r="AA3547" i="1"/>
  <c r="X3548" i="1"/>
  <c r="L3549" i="1"/>
  <c r="M3549" i="1" s="1"/>
  <c r="N3549" i="1" s="1"/>
  <c r="O3549" i="1" s="1"/>
  <c r="U3546" i="1"/>
  <c r="V3546" i="1" s="1"/>
  <c r="Z3547" i="1"/>
  <c r="Q3547" i="1"/>
  <c r="S3547" i="1" s="1"/>
  <c r="W3547" i="1"/>
  <c r="AA3548" i="1" l="1"/>
  <c r="AB3548" i="1"/>
  <c r="L3550" i="1"/>
  <c r="M3550" i="1" s="1"/>
  <c r="N3550" i="1" s="1"/>
  <c r="O3550" i="1" s="1"/>
  <c r="P3549" i="1"/>
  <c r="Y3549" i="1"/>
  <c r="R3549" i="1"/>
  <c r="T3548" i="1"/>
  <c r="Q3548" i="1"/>
  <c r="S3548" i="1" s="1"/>
  <c r="W3548" i="1"/>
  <c r="Z3548" i="1"/>
  <c r="X3549" i="1"/>
  <c r="U3547" i="1"/>
  <c r="V3547" i="1" s="1"/>
  <c r="X3550" i="1" l="1"/>
  <c r="T3549" i="1"/>
  <c r="R3550" i="1"/>
  <c r="Y3550" i="1"/>
  <c r="P3550" i="1"/>
  <c r="AB3549" i="1"/>
  <c r="AA3549" i="1"/>
  <c r="L3551" i="1"/>
  <c r="M3551" i="1" s="1"/>
  <c r="N3551" i="1" s="1"/>
  <c r="O3551" i="1" s="1"/>
  <c r="X3551" i="1" s="1"/>
  <c r="U3548" i="1"/>
  <c r="V3548" i="1" s="1"/>
  <c r="Z3549" i="1"/>
  <c r="W3549" i="1"/>
  <c r="Q3549" i="1"/>
  <c r="S3549" i="1" s="1"/>
  <c r="L3552" i="1" l="1"/>
  <c r="M3552" i="1" s="1"/>
  <c r="N3552" i="1" s="1"/>
  <c r="O3552" i="1" s="1"/>
  <c r="W3550" i="1"/>
  <c r="Q3550" i="1"/>
  <c r="S3550" i="1" s="1"/>
  <c r="Z3550" i="1"/>
  <c r="R3551" i="1"/>
  <c r="T3550" i="1"/>
  <c r="P3551" i="1"/>
  <c r="Y3551" i="1"/>
  <c r="X3552" i="1"/>
  <c r="AA3550" i="1"/>
  <c r="AB3550" i="1"/>
  <c r="U3549" i="1"/>
  <c r="V3549" i="1" s="1"/>
  <c r="U3550" i="1" l="1"/>
  <c r="V3550" i="1" s="1"/>
  <c r="T3551" i="1"/>
  <c r="R3552" i="1"/>
  <c r="AB3551" i="1"/>
  <c r="AA3551" i="1"/>
  <c r="Y3552" i="1"/>
  <c r="P3552" i="1"/>
  <c r="Z3551" i="1"/>
  <c r="Q3551" i="1"/>
  <c r="S3551" i="1" s="1"/>
  <c r="W3551" i="1"/>
  <c r="L3553" i="1"/>
  <c r="M3553" i="1" s="1"/>
  <c r="N3553" i="1" s="1"/>
  <c r="O3553" i="1" s="1"/>
  <c r="P3553" i="1" l="1"/>
  <c r="Y3553" i="1"/>
  <c r="Q3552" i="1"/>
  <c r="W3552" i="1"/>
  <c r="Z3552" i="1"/>
  <c r="X3553" i="1"/>
  <c r="AA3552" i="1"/>
  <c r="AB3552" i="1"/>
  <c r="R3553" i="1"/>
  <c r="S3552" i="1"/>
  <c r="T3552" i="1"/>
  <c r="L3554" i="1"/>
  <c r="M3554" i="1" s="1"/>
  <c r="N3554" i="1" s="1"/>
  <c r="O3554" i="1" s="1"/>
  <c r="U3551" i="1"/>
  <c r="V3551" i="1" s="1"/>
  <c r="U3552" i="1" l="1"/>
  <c r="V3552" i="1" s="1"/>
  <c r="AB3553" i="1"/>
  <c r="AA3553" i="1"/>
  <c r="Y3554" i="1"/>
  <c r="P3554" i="1"/>
  <c r="X3554" i="1"/>
  <c r="T3553" i="1"/>
  <c r="R3554" i="1"/>
  <c r="L3555" i="1"/>
  <c r="M3555" i="1" s="1"/>
  <c r="N3555" i="1" s="1"/>
  <c r="O3555" i="1" s="1"/>
  <c r="Z3553" i="1"/>
  <c r="Q3553" i="1"/>
  <c r="S3553" i="1" s="1"/>
  <c r="W3553" i="1"/>
  <c r="P3555" i="1" l="1"/>
  <c r="Y3555" i="1"/>
  <c r="L3556" i="1"/>
  <c r="M3556" i="1" s="1"/>
  <c r="N3556" i="1" s="1"/>
  <c r="O3556" i="1" s="1"/>
  <c r="U3553" i="1"/>
  <c r="V3553" i="1" s="1"/>
  <c r="X3555" i="1"/>
  <c r="W3554" i="1"/>
  <c r="Q3554" i="1"/>
  <c r="S3554" i="1" s="1"/>
  <c r="Z3554" i="1"/>
  <c r="R3555" i="1"/>
  <c r="T3554" i="1"/>
  <c r="AA3554" i="1"/>
  <c r="AB3554" i="1"/>
  <c r="X3556" i="1" l="1"/>
  <c r="T3555" i="1"/>
  <c r="R3556" i="1"/>
  <c r="L3557" i="1"/>
  <c r="M3557" i="1" s="1"/>
  <c r="N3557" i="1" s="1"/>
  <c r="O3557" i="1" s="1"/>
  <c r="X3557" i="1" s="1"/>
  <c r="AB3555" i="1"/>
  <c r="AA3555" i="1"/>
  <c r="U3554" i="1"/>
  <c r="V3554" i="1" s="1"/>
  <c r="Y3556" i="1"/>
  <c r="P3556" i="1"/>
  <c r="Z3555" i="1"/>
  <c r="Q3555" i="1"/>
  <c r="S3555" i="1" s="1"/>
  <c r="W3555" i="1"/>
  <c r="P3557" i="1" l="1"/>
  <c r="Y3557" i="1"/>
  <c r="Q3556" i="1"/>
  <c r="W3556" i="1"/>
  <c r="Z3556" i="1"/>
  <c r="R3557" i="1"/>
  <c r="S3556" i="1"/>
  <c r="T3556" i="1"/>
  <c r="AA3556" i="1"/>
  <c r="AB3556" i="1"/>
  <c r="L3558" i="1"/>
  <c r="M3558" i="1" s="1"/>
  <c r="N3558" i="1" s="1"/>
  <c r="O3558" i="1" s="1"/>
  <c r="X3558" i="1" s="1"/>
  <c r="U3555" i="1"/>
  <c r="V3555" i="1" s="1"/>
  <c r="L3559" i="1" l="1"/>
  <c r="M3559" i="1" s="1"/>
  <c r="N3559" i="1" s="1"/>
  <c r="O3559" i="1" s="1"/>
  <c r="T3557" i="1"/>
  <c r="AB3557" i="1"/>
  <c r="AA3557" i="1"/>
  <c r="Y3558" i="1"/>
  <c r="R3558" i="1"/>
  <c r="P3558" i="1"/>
  <c r="X3559" i="1" s="1"/>
  <c r="U3556" i="1"/>
  <c r="V3556" i="1" s="1"/>
  <c r="Z3557" i="1"/>
  <c r="W3557" i="1"/>
  <c r="Q3557" i="1"/>
  <c r="S3557" i="1" s="1"/>
  <c r="AA3558" i="1" l="1"/>
  <c r="AB3558" i="1"/>
  <c r="U3557" i="1"/>
  <c r="V3557" i="1" s="1"/>
  <c r="W3558" i="1"/>
  <c r="Q3558" i="1"/>
  <c r="Z3558" i="1"/>
  <c r="L3560" i="1"/>
  <c r="M3560" i="1" s="1"/>
  <c r="N3560" i="1" s="1"/>
  <c r="O3560" i="1" s="1"/>
  <c r="S3558" i="1"/>
  <c r="R3559" i="1"/>
  <c r="T3558" i="1"/>
  <c r="P3559" i="1"/>
  <c r="Y3559" i="1"/>
  <c r="U3558" i="1" l="1"/>
  <c r="V3558" i="1" s="1"/>
  <c r="Z3559" i="1"/>
  <c r="Q3559" i="1"/>
  <c r="S3559" i="1" s="1"/>
  <c r="W3559" i="1"/>
  <c r="Y3560" i="1"/>
  <c r="P3560" i="1"/>
  <c r="L3561" i="1"/>
  <c r="M3561" i="1" s="1"/>
  <c r="N3561" i="1" s="1"/>
  <c r="O3561" i="1" s="1"/>
  <c r="T3559" i="1"/>
  <c r="R3560" i="1"/>
  <c r="AB3559" i="1"/>
  <c r="AA3559" i="1"/>
  <c r="X3560" i="1"/>
  <c r="Y3561" i="1" l="1"/>
  <c r="P3561" i="1"/>
  <c r="AB3560" i="1"/>
  <c r="AA3560" i="1"/>
  <c r="L3562" i="1"/>
  <c r="M3562" i="1" s="1"/>
  <c r="N3562" i="1" s="1"/>
  <c r="O3562" i="1" s="1"/>
  <c r="R3561" i="1"/>
  <c r="T3560" i="1"/>
  <c r="X3561" i="1"/>
  <c r="U3559" i="1"/>
  <c r="V3559" i="1" s="1"/>
  <c r="Q3560" i="1"/>
  <c r="S3560" i="1" s="1"/>
  <c r="W3560" i="1"/>
  <c r="Z3560" i="1"/>
  <c r="R3562" i="1" l="1"/>
  <c r="T3561" i="1"/>
  <c r="Y3562" i="1"/>
  <c r="P3562" i="1"/>
  <c r="X3562" i="1"/>
  <c r="L3563" i="1"/>
  <c r="M3563" i="1" s="1"/>
  <c r="N3563" i="1" s="1"/>
  <c r="O3563" i="1" s="1"/>
  <c r="Z3561" i="1"/>
  <c r="Q3561" i="1"/>
  <c r="S3561" i="1" s="1"/>
  <c r="W3561" i="1"/>
  <c r="U3560" i="1"/>
  <c r="V3560" i="1" s="1"/>
  <c r="AB3561" i="1"/>
  <c r="AA3561" i="1"/>
  <c r="P3563" i="1" l="1"/>
  <c r="Y3563" i="1"/>
  <c r="X3563" i="1"/>
  <c r="W3562" i="1"/>
  <c r="Z3562" i="1"/>
  <c r="Q3562" i="1"/>
  <c r="S3562" i="1" s="1"/>
  <c r="U3561" i="1"/>
  <c r="V3561" i="1" s="1"/>
  <c r="L3564" i="1"/>
  <c r="M3564" i="1" s="1"/>
  <c r="N3564" i="1" s="1"/>
  <c r="O3564" i="1" s="1"/>
  <c r="AA3562" i="1"/>
  <c r="AB3562" i="1"/>
  <c r="R3563" i="1"/>
  <c r="T3562" i="1"/>
  <c r="U3562" i="1" l="1"/>
  <c r="V3562" i="1" s="1"/>
  <c r="AB3563" i="1"/>
  <c r="AA3563" i="1"/>
  <c r="Y3564" i="1"/>
  <c r="P3564" i="1"/>
  <c r="X3564" i="1"/>
  <c r="T3563" i="1"/>
  <c r="R3564" i="1"/>
  <c r="L3565" i="1"/>
  <c r="M3565" i="1" s="1"/>
  <c r="N3565" i="1" s="1"/>
  <c r="O3565" i="1" s="1"/>
  <c r="W3563" i="1"/>
  <c r="Z3563" i="1"/>
  <c r="Q3563" i="1"/>
  <c r="S3563" i="1" s="1"/>
  <c r="Y3565" i="1" l="1"/>
  <c r="P3565" i="1"/>
  <c r="U3563" i="1"/>
  <c r="V3563" i="1" s="1"/>
  <c r="AB3564" i="1"/>
  <c r="AA3564" i="1"/>
  <c r="L3566" i="1"/>
  <c r="M3566" i="1" s="1"/>
  <c r="N3566" i="1" s="1"/>
  <c r="O3566" i="1" s="1"/>
  <c r="R3565" i="1"/>
  <c r="T3564" i="1"/>
  <c r="X3565" i="1"/>
  <c r="Q3564" i="1"/>
  <c r="S3564" i="1" s="1"/>
  <c r="W3564" i="1"/>
  <c r="Z3564" i="1"/>
  <c r="Y3566" i="1" l="1"/>
  <c r="P3566" i="1"/>
  <c r="L3567" i="1"/>
  <c r="M3567" i="1" s="1"/>
  <c r="N3567" i="1" s="1"/>
  <c r="O3567" i="1" s="1"/>
  <c r="X3566" i="1"/>
  <c r="U3564" i="1"/>
  <c r="V3564" i="1" s="1"/>
  <c r="Z3565" i="1"/>
  <c r="Q3565" i="1"/>
  <c r="W3565" i="1"/>
  <c r="R3566" i="1"/>
  <c r="T3565" i="1"/>
  <c r="S3565" i="1"/>
  <c r="AB3565" i="1"/>
  <c r="AA3565" i="1"/>
  <c r="U3565" i="1" l="1"/>
  <c r="V3565" i="1" s="1"/>
  <c r="P3567" i="1"/>
  <c r="Y3567" i="1"/>
  <c r="R3567" i="1"/>
  <c r="T3566" i="1"/>
  <c r="W3566" i="1"/>
  <c r="Z3566" i="1"/>
  <c r="Q3566" i="1"/>
  <c r="S3566" i="1" s="1"/>
  <c r="AA3566" i="1"/>
  <c r="AB3566" i="1"/>
  <c r="L3568" i="1"/>
  <c r="M3568" i="1" s="1"/>
  <c r="N3568" i="1" s="1"/>
  <c r="O3568" i="1" s="1"/>
  <c r="X3568" i="1" s="1"/>
  <c r="X3567" i="1"/>
  <c r="L3569" i="1" l="1"/>
  <c r="M3569" i="1" s="1"/>
  <c r="N3569" i="1" s="1"/>
  <c r="O3569" i="1" s="1"/>
  <c r="AB3567" i="1"/>
  <c r="AA3567" i="1"/>
  <c r="U3566" i="1"/>
  <c r="V3566" i="1" s="1"/>
  <c r="Y3568" i="1"/>
  <c r="P3568" i="1"/>
  <c r="T3567" i="1"/>
  <c r="R3568" i="1"/>
  <c r="W3567" i="1"/>
  <c r="Z3567" i="1"/>
  <c r="Q3567" i="1"/>
  <c r="S3567" i="1" s="1"/>
  <c r="X3569" i="1" l="1"/>
  <c r="R3569" i="1"/>
  <c r="T3568" i="1"/>
  <c r="Q3568" i="1"/>
  <c r="S3568" i="1" s="1"/>
  <c r="W3568" i="1"/>
  <c r="Z3568" i="1"/>
  <c r="AB3568" i="1"/>
  <c r="AA3568" i="1"/>
  <c r="Y3569" i="1"/>
  <c r="P3569" i="1"/>
  <c r="U3567" i="1"/>
  <c r="V3567" i="1" s="1"/>
  <c r="L3570" i="1"/>
  <c r="M3570" i="1" s="1"/>
  <c r="N3570" i="1" s="1"/>
  <c r="O3570" i="1" s="1"/>
  <c r="X3570" i="1" s="1"/>
  <c r="Y3570" i="1" l="1"/>
  <c r="P3570" i="1"/>
  <c r="Z3569" i="1"/>
  <c r="Q3569" i="1"/>
  <c r="W3569" i="1"/>
  <c r="U3568" i="1"/>
  <c r="V3568" i="1" s="1"/>
  <c r="L3571" i="1"/>
  <c r="M3571" i="1" s="1"/>
  <c r="N3571" i="1" s="1"/>
  <c r="O3571" i="1" s="1"/>
  <c r="AA3569" i="1"/>
  <c r="AB3569" i="1" s="1"/>
  <c r="R3570" i="1"/>
  <c r="T3569" i="1"/>
  <c r="S3569" i="1"/>
  <c r="R3571" i="1" l="1"/>
  <c r="T3570" i="1"/>
  <c r="P3571" i="1"/>
  <c r="Y3571" i="1"/>
  <c r="W3570" i="1"/>
  <c r="Z3570" i="1"/>
  <c r="Q3570" i="1"/>
  <c r="S3570" i="1" s="1"/>
  <c r="AA3570" i="1"/>
  <c r="AB3570" i="1"/>
  <c r="U3569" i="1"/>
  <c r="V3569" i="1" s="1"/>
  <c r="L3572" i="1"/>
  <c r="M3572" i="1" s="1"/>
  <c r="N3572" i="1" s="1"/>
  <c r="O3572" i="1" s="1"/>
  <c r="X3571" i="1"/>
  <c r="W3571" i="1" l="1"/>
  <c r="Z3571" i="1"/>
  <c r="Q3571" i="1"/>
  <c r="U3570" i="1"/>
  <c r="V3570" i="1" s="1"/>
  <c r="Y3572" i="1"/>
  <c r="P3572" i="1"/>
  <c r="T3571" i="1"/>
  <c r="S3571" i="1"/>
  <c r="R3572" i="1"/>
  <c r="AB3571" i="1"/>
  <c r="AA3571" i="1"/>
  <c r="L3573" i="1"/>
  <c r="M3573" i="1" s="1"/>
  <c r="N3573" i="1" s="1"/>
  <c r="O3573" i="1" s="1"/>
  <c r="X3573" i="1" s="1"/>
  <c r="X3572" i="1"/>
  <c r="U3571" i="1" l="1"/>
  <c r="V3571" i="1" s="1"/>
  <c r="Y3573" i="1"/>
  <c r="P3573" i="1"/>
  <c r="R3573" i="1"/>
  <c r="T3572" i="1"/>
  <c r="Q3572" i="1"/>
  <c r="S3572" i="1" s="1"/>
  <c r="W3572" i="1"/>
  <c r="Z3572" i="1"/>
  <c r="L3574" i="1"/>
  <c r="M3574" i="1" s="1"/>
  <c r="N3574" i="1" s="1"/>
  <c r="O3574" i="1" s="1"/>
  <c r="AB3572" i="1"/>
  <c r="AA3572" i="1"/>
  <c r="U3572" i="1" l="1"/>
  <c r="V3572" i="1" s="1"/>
  <c r="Y3574" i="1"/>
  <c r="P3574" i="1"/>
  <c r="X3574" i="1"/>
  <c r="L3575" i="1"/>
  <c r="M3575" i="1" s="1"/>
  <c r="N3575" i="1" s="1"/>
  <c r="O3575" i="1" s="1"/>
  <c r="Z3573" i="1"/>
  <c r="Q3573" i="1"/>
  <c r="S3573" i="1" s="1"/>
  <c r="W3573" i="1"/>
  <c r="AB3573" i="1"/>
  <c r="AA3573" i="1"/>
  <c r="R3574" i="1"/>
  <c r="T3573" i="1"/>
  <c r="R3575" i="1" l="1"/>
  <c r="T3574" i="1"/>
  <c r="W3574" i="1"/>
  <c r="Z3574" i="1"/>
  <c r="Q3574" i="1"/>
  <c r="S3574" i="1" s="1"/>
  <c r="L3576" i="1"/>
  <c r="M3576" i="1" s="1"/>
  <c r="N3576" i="1" s="1"/>
  <c r="O3576" i="1" s="1"/>
  <c r="AA3574" i="1"/>
  <c r="AB3574" i="1"/>
  <c r="U3573" i="1"/>
  <c r="V3573" i="1" s="1"/>
  <c r="P3575" i="1"/>
  <c r="Y3575" i="1"/>
  <c r="X3575" i="1"/>
  <c r="W3575" i="1" l="1"/>
  <c r="Z3575" i="1"/>
  <c r="Q3575" i="1"/>
  <c r="Y3576" i="1"/>
  <c r="P3576" i="1"/>
  <c r="L3577" i="1"/>
  <c r="M3577" i="1" s="1"/>
  <c r="N3577" i="1" s="1"/>
  <c r="O3577" i="1" s="1"/>
  <c r="U3574" i="1"/>
  <c r="V3574" i="1" s="1"/>
  <c r="AB3575" i="1"/>
  <c r="AA3575" i="1"/>
  <c r="T3575" i="1"/>
  <c r="S3575" i="1"/>
  <c r="R3576" i="1"/>
  <c r="X3576" i="1"/>
  <c r="U3575" i="1" l="1"/>
  <c r="V3575" i="1" s="1"/>
  <c r="Y3577" i="1"/>
  <c r="P3577" i="1"/>
  <c r="L3578" i="1"/>
  <c r="M3578" i="1" s="1"/>
  <c r="N3578" i="1" s="1"/>
  <c r="O3578" i="1" s="1"/>
  <c r="X3577" i="1"/>
  <c r="R3577" i="1"/>
  <c r="T3576" i="1"/>
  <c r="Q3576" i="1"/>
  <c r="S3576" i="1" s="1"/>
  <c r="W3576" i="1"/>
  <c r="Z3576" i="1"/>
  <c r="AA3576" i="1" s="1"/>
  <c r="AB3576" i="1" s="1"/>
  <c r="Y3578" i="1" l="1"/>
  <c r="P3578" i="1"/>
  <c r="X3578" i="1"/>
  <c r="U3576" i="1"/>
  <c r="V3576" i="1" s="1"/>
  <c r="L3579" i="1"/>
  <c r="M3579" i="1" s="1"/>
  <c r="N3579" i="1" s="1"/>
  <c r="O3579" i="1" s="1"/>
  <c r="Z3577" i="1"/>
  <c r="Q3577" i="1"/>
  <c r="W3577" i="1"/>
  <c r="R3578" i="1"/>
  <c r="T3577" i="1"/>
  <c r="S3577" i="1"/>
  <c r="AA3577" i="1"/>
  <c r="AB3577" i="1" s="1"/>
  <c r="U3577" i="1" l="1"/>
  <c r="V3577" i="1" s="1"/>
  <c r="R3579" i="1"/>
  <c r="T3578" i="1"/>
  <c r="L3580" i="1"/>
  <c r="M3580" i="1" s="1"/>
  <c r="N3580" i="1" s="1"/>
  <c r="O3580" i="1" s="1"/>
  <c r="W3578" i="1"/>
  <c r="Z3578" i="1"/>
  <c r="AA3578" i="1" s="1"/>
  <c r="AB3578" i="1" s="1"/>
  <c r="Q3578" i="1"/>
  <c r="S3578" i="1" s="1"/>
  <c r="P3579" i="1"/>
  <c r="Y3579" i="1"/>
  <c r="X3579" i="1"/>
  <c r="X3580" i="1" l="1"/>
  <c r="L3581" i="1"/>
  <c r="M3581" i="1" s="1"/>
  <c r="N3581" i="1" s="1"/>
  <c r="O3581" i="1" s="1"/>
  <c r="W3579" i="1"/>
  <c r="Z3579" i="1"/>
  <c r="Q3579" i="1"/>
  <c r="S3579" i="1" s="1"/>
  <c r="U3578" i="1"/>
  <c r="V3578" i="1" s="1"/>
  <c r="T3579" i="1"/>
  <c r="AB3579" i="1"/>
  <c r="AA3579" i="1"/>
  <c r="Y3580" i="1"/>
  <c r="P3580" i="1"/>
  <c r="R3580" i="1"/>
  <c r="U3579" i="1" l="1"/>
  <c r="V3579" i="1" s="1"/>
  <c r="Q3580" i="1"/>
  <c r="W3580" i="1"/>
  <c r="Z3580" i="1"/>
  <c r="R3581" i="1"/>
  <c r="T3580" i="1"/>
  <c r="S3580" i="1"/>
  <c r="Y3581" i="1"/>
  <c r="P3581" i="1"/>
  <c r="AB3580" i="1"/>
  <c r="AA3580" i="1"/>
  <c r="X3581" i="1"/>
  <c r="L3582" i="1"/>
  <c r="M3582" i="1" s="1"/>
  <c r="N3582" i="1" s="1"/>
  <c r="O3582" i="1" s="1"/>
  <c r="Z3581" i="1" l="1"/>
  <c r="Q3581" i="1"/>
  <c r="S3581" i="1" s="1"/>
  <c r="W3581" i="1"/>
  <c r="R3582" i="1"/>
  <c r="T3581" i="1"/>
  <c r="AB3581" i="1"/>
  <c r="AA3581" i="1"/>
  <c r="Y3582" i="1"/>
  <c r="P3582" i="1"/>
  <c r="L3583" i="1"/>
  <c r="M3583" i="1" s="1"/>
  <c r="N3583" i="1" s="1"/>
  <c r="O3583" i="1" s="1"/>
  <c r="X3582" i="1"/>
  <c r="U3580" i="1"/>
  <c r="V3580" i="1" s="1"/>
  <c r="P3583" i="1" l="1"/>
  <c r="Y3583" i="1"/>
  <c r="R3583" i="1"/>
  <c r="T3582" i="1"/>
  <c r="W3582" i="1"/>
  <c r="Z3582" i="1"/>
  <c r="Q3582" i="1"/>
  <c r="S3582" i="1" s="1"/>
  <c r="AA3582" i="1"/>
  <c r="AB3582" i="1"/>
  <c r="L3584" i="1"/>
  <c r="M3584" i="1" s="1"/>
  <c r="N3584" i="1" s="1"/>
  <c r="O3584" i="1" s="1"/>
  <c r="X3584" i="1" s="1"/>
  <c r="X3583" i="1"/>
  <c r="U3581" i="1"/>
  <c r="V3581" i="1" s="1"/>
  <c r="L3585" i="1" l="1"/>
  <c r="M3585" i="1" s="1"/>
  <c r="N3585" i="1" s="1"/>
  <c r="O3585" i="1" s="1"/>
  <c r="X3585" i="1" s="1"/>
  <c r="U3582" i="1"/>
  <c r="V3582" i="1" s="1"/>
  <c r="Y3584" i="1"/>
  <c r="P3584" i="1"/>
  <c r="T3583" i="1"/>
  <c r="R3584" i="1"/>
  <c r="W3583" i="1"/>
  <c r="Q3583" i="1"/>
  <c r="Z3583" i="1" s="1"/>
  <c r="AA3583" i="1" s="1"/>
  <c r="AB3583" i="1" s="1"/>
  <c r="R3585" i="1" l="1"/>
  <c r="T3584" i="1"/>
  <c r="Q3584" i="1"/>
  <c r="S3584" i="1" s="1"/>
  <c r="W3584" i="1"/>
  <c r="Z3584" i="1"/>
  <c r="AA3584" i="1" s="1"/>
  <c r="AB3584" i="1" s="1"/>
  <c r="Y3585" i="1"/>
  <c r="P3585" i="1"/>
  <c r="S3583" i="1"/>
  <c r="U3583" i="1" s="1"/>
  <c r="V3583" i="1" s="1"/>
  <c r="L3586" i="1"/>
  <c r="M3586" i="1" s="1"/>
  <c r="N3586" i="1" s="1"/>
  <c r="O3586" i="1" s="1"/>
  <c r="Y3586" i="1" l="1"/>
  <c r="P3586" i="1"/>
  <c r="X3586" i="1"/>
  <c r="L3587" i="1"/>
  <c r="M3587" i="1" s="1"/>
  <c r="N3587" i="1" s="1"/>
  <c r="O3587" i="1" s="1"/>
  <c r="Z3585" i="1"/>
  <c r="Q3585" i="1"/>
  <c r="S3585" i="1" s="1"/>
  <c r="W3585" i="1"/>
  <c r="U3584" i="1"/>
  <c r="V3584" i="1" s="1"/>
  <c r="AB3585" i="1"/>
  <c r="AA3585" i="1"/>
  <c r="R3586" i="1"/>
  <c r="T3585" i="1"/>
  <c r="U3585" i="1" l="1"/>
  <c r="V3585" i="1" s="1"/>
  <c r="W3586" i="1"/>
  <c r="Z3586" i="1"/>
  <c r="AA3586" i="1" s="1"/>
  <c r="AB3586" i="1" s="1"/>
  <c r="Q3586" i="1"/>
  <c r="S3586" i="1" s="1"/>
  <c r="L3588" i="1"/>
  <c r="M3588" i="1" s="1"/>
  <c r="N3588" i="1" s="1"/>
  <c r="O3588" i="1" s="1"/>
  <c r="R3587" i="1"/>
  <c r="T3586" i="1"/>
  <c r="P3587" i="1"/>
  <c r="Y3587" i="1"/>
  <c r="X3587" i="1"/>
  <c r="U3586" i="1" l="1"/>
  <c r="V3586" i="1" s="1"/>
  <c r="X3588" i="1"/>
  <c r="L3589" i="1"/>
  <c r="M3589" i="1" s="1"/>
  <c r="N3589" i="1" s="1"/>
  <c r="O3589" i="1" s="1"/>
  <c r="W3587" i="1"/>
  <c r="Z3587" i="1"/>
  <c r="AA3587" i="1" s="1"/>
  <c r="AB3587" i="1" s="1"/>
  <c r="Q3587" i="1"/>
  <c r="S3587" i="1" s="1"/>
  <c r="T3587" i="1"/>
  <c r="R3588" i="1"/>
  <c r="Y3588" i="1"/>
  <c r="P3588" i="1"/>
  <c r="Q3588" i="1" l="1"/>
  <c r="W3588" i="1"/>
  <c r="Z3588" i="1"/>
  <c r="U3587" i="1"/>
  <c r="V3587" i="1" s="1"/>
  <c r="Y3589" i="1"/>
  <c r="P3589" i="1"/>
  <c r="AA3588" i="1"/>
  <c r="AB3588" i="1" s="1"/>
  <c r="L3590" i="1"/>
  <c r="M3590" i="1" s="1"/>
  <c r="N3590" i="1" s="1"/>
  <c r="O3590" i="1" s="1"/>
  <c r="R3589" i="1"/>
  <c r="T3588" i="1"/>
  <c r="S3588" i="1"/>
  <c r="X3589" i="1"/>
  <c r="R3590" i="1" l="1"/>
  <c r="T3589" i="1"/>
  <c r="Y3590" i="1"/>
  <c r="P3590" i="1"/>
  <c r="X3590" i="1"/>
  <c r="L3591" i="1"/>
  <c r="M3591" i="1" s="1"/>
  <c r="N3591" i="1" s="1"/>
  <c r="O3591" i="1" s="1"/>
  <c r="Z3589" i="1"/>
  <c r="Q3589" i="1"/>
  <c r="S3589" i="1" s="1"/>
  <c r="W3589" i="1"/>
  <c r="U3588" i="1"/>
  <c r="V3588" i="1" s="1"/>
  <c r="AB3589" i="1"/>
  <c r="AA3589" i="1"/>
  <c r="P3591" i="1" l="1"/>
  <c r="Y3591" i="1"/>
  <c r="X3591" i="1"/>
  <c r="W3590" i="1"/>
  <c r="Q3590" i="1"/>
  <c r="Z3590" i="1" s="1"/>
  <c r="AA3590" i="1" s="1"/>
  <c r="AB3590" i="1" s="1"/>
  <c r="U3589" i="1"/>
  <c r="V3589" i="1" s="1"/>
  <c r="L3592" i="1"/>
  <c r="M3592" i="1" s="1"/>
  <c r="N3592" i="1" s="1"/>
  <c r="O3592" i="1" s="1"/>
  <c r="S3590" i="1"/>
  <c r="R3591" i="1"/>
  <c r="T3590" i="1"/>
  <c r="U3590" i="1" l="1"/>
  <c r="V3590" i="1" s="1"/>
  <c r="T3591" i="1"/>
  <c r="R3592" i="1"/>
  <c r="Y3592" i="1"/>
  <c r="P3592" i="1"/>
  <c r="X3592" i="1"/>
  <c r="L3593" i="1"/>
  <c r="M3593" i="1" s="1"/>
  <c r="N3593" i="1" s="1"/>
  <c r="O3593" i="1" s="1"/>
  <c r="X3593" i="1" s="1"/>
  <c r="W3591" i="1"/>
  <c r="Q3591" i="1"/>
  <c r="S3591" i="1" s="1"/>
  <c r="Z3591" i="1" l="1"/>
  <c r="AA3591" i="1" s="1"/>
  <c r="AB3591" i="1" s="1"/>
  <c r="Y3593" i="1"/>
  <c r="P3593" i="1"/>
  <c r="Q3592" i="1"/>
  <c r="W3592" i="1"/>
  <c r="Z3592" i="1"/>
  <c r="R3593" i="1"/>
  <c r="T3592" i="1"/>
  <c r="S3592" i="1"/>
  <c r="L3594" i="1"/>
  <c r="M3594" i="1" s="1"/>
  <c r="N3594" i="1" s="1"/>
  <c r="O3594" i="1" s="1"/>
  <c r="AB3592" i="1"/>
  <c r="AA3592" i="1"/>
  <c r="U3591" i="1"/>
  <c r="V3591" i="1" s="1"/>
  <c r="U3592" i="1" l="1"/>
  <c r="V3592" i="1" s="1"/>
  <c r="Y3594" i="1"/>
  <c r="P3594" i="1"/>
  <c r="R3594" i="1"/>
  <c r="T3593" i="1"/>
  <c r="X3594" i="1"/>
  <c r="L3595" i="1"/>
  <c r="M3595" i="1" s="1"/>
  <c r="N3595" i="1" s="1"/>
  <c r="O3595" i="1" s="1"/>
  <c r="X3595" i="1" s="1"/>
  <c r="Q3593" i="1"/>
  <c r="S3593" i="1" s="1"/>
  <c r="W3593" i="1"/>
  <c r="Z3593" i="1" l="1"/>
  <c r="AA3593" i="1" s="1"/>
  <c r="AB3593" i="1" s="1"/>
  <c r="W3594" i="1"/>
  <c r="Z3594" i="1"/>
  <c r="Q3594" i="1"/>
  <c r="AA3594" i="1"/>
  <c r="AB3594" i="1"/>
  <c r="L3596" i="1"/>
  <c r="M3596" i="1" s="1"/>
  <c r="N3596" i="1" s="1"/>
  <c r="O3596" i="1" s="1"/>
  <c r="U3593" i="1"/>
  <c r="V3593" i="1" s="1"/>
  <c r="P3595" i="1"/>
  <c r="Y3595" i="1"/>
  <c r="S3594" i="1"/>
  <c r="R3595" i="1"/>
  <c r="T3594" i="1"/>
  <c r="T3595" i="1" l="1"/>
  <c r="R3596" i="1"/>
  <c r="W3595" i="1"/>
  <c r="Z3595" i="1"/>
  <c r="Q3595" i="1"/>
  <c r="S3595" i="1" s="1"/>
  <c r="AB3595" i="1"/>
  <c r="AA3595" i="1"/>
  <c r="Y3596" i="1"/>
  <c r="P3596" i="1"/>
  <c r="U3594" i="1"/>
  <c r="V3594" i="1" s="1"/>
  <c r="X3596" i="1"/>
  <c r="L3597" i="1"/>
  <c r="M3597" i="1" s="1"/>
  <c r="N3597" i="1" s="1"/>
  <c r="O3597" i="1" s="1"/>
  <c r="Y3597" i="1" l="1"/>
  <c r="P3597" i="1"/>
  <c r="X3597" i="1"/>
  <c r="R3597" i="1"/>
  <c r="T3596" i="1"/>
  <c r="L3598" i="1"/>
  <c r="M3598" i="1" s="1"/>
  <c r="N3598" i="1" s="1"/>
  <c r="O3598" i="1" s="1"/>
  <c r="Q3596" i="1"/>
  <c r="S3596" i="1" s="1"/>
  <c r="W3596" i="1"/>
  <c r="Z3596" i="1"/>
  <c r="AB3596" i="1"/>
  <c r="AA3596" i="1"/>
  <c r="U3595" i="1"/>
  <c r="V3595" i="1" s="1"/>
  <c r="R3598" i="1" l="1"/>
  <c r="Y3598" i="1"/>
  <c r="P3598" i="1"/>
  <c r="L3599" i="1"/>
  <c r="M3599" i="1" s="1"/>
  <c r="N3599" i="1" s="1"/>
  <c r="O3599" i="1" s="1"/>
  <c r="X3598" i="1"/>
  <c r="U3596" i="1"/>
  <c r="V3596" i="1" s="1"/>
  <c r="Z3597" i="1"/>
  <c r="Q3597" i="1"/>
  <c r="S3597" i="1" s="1"/>
  <c r="W3597" i="1"/>
  <c r="T3597" i="1"/>
  <c r="AB3597" i="1"/>
  <c r="AA3597" i="1"/>
  <c r="U3597" i="1" l="1"/>
  <c r="V3597" i="1" s="1"/>
  <c r="W3598" i="1"/>
  <c r="Z3598" i="1"/>
  <c r="Q3598" i="1"/>
  <c r="S3598" i="1" s="1"/>
  <c r="AA3598" i="1"/>
  <c r="AB3598" i="1"/>
  <c r="L3600" i="1"/>
  <c r="M3600" i="1" s="1"/>
  <c r="N3600" i="1" s="1"/>
  <c r="O3600" i="1" s="1"/>
  <c r="R3599" i="1"/>
  <c r="T3598" i="1"/>
  <c r="P3599" i="1"/>
  <c r="Y3599" i="1"/>
  <c r="X3599" i="1"/>
  <c r="W3599" i="1" l="1"/>
  <c r="Z3599" i="1"/>
  <c r="Q3599" i="1"/>
  <c r="Y3600" i="1"/>
  <c r="P3600" i="1"/>
  <c r="U3598" i="1"/>
  <c r="V3598" i="1" s="1"/>
  <c r="L3601" i="1"/>
  <c r="M3601" i="1" s="1"/>
  <c r="N3601" i="1" s="1"/>
  <c r="O3601" i="1" s="1"/>
  <c r="X3601" i="1" s="1"/>
  <c r="AB3599" i="1"/>
  <c r="AA3599" i="1"/>
  <c r="T3599" i="1"/>
  <c r="S3599" i="1"/>
  <c r="R3600" i="1"/>
  <c r="X3600" i="1"/>
  <c r="U3599" i="1" l="1"/>
  <c r="V3599" i="1" s="1"/>
  <c r="L3602" i="1"/>
  <c r="M3602" i="1" s="1"/>
  <c r="N3602" i="1" s="1"/>
  <c r="O3602" i="1" s="1"/>
  <c r="AB3600" i="1"/>
  <c r="AA3600" i="1"/>
  <c r="R3601" i="1"/>
  <c r="T3600" i="1"/>
  <c r="Y3601" i="1"/>
  <c r="P3601" i="1"/>
  <c r="Q3600" i="1"/>
  <c r="S3600" i="1" s="1"/>
  <c r="W3600" i="1"/>
  <c r="Z3600" i="1"/>
  <c r="X3602" i="1" l="1"/>
  <c r="U3600" i="1"/>
  <c r="V3600" i="1" s="1"/>
  <c r="Y3602" i="1"/>
  <c r="P3602" i="1"/>
  <c r="Z3601" i="1"/>
  <c r="Q3601" i="1"/>
  <c r="W3601" i="1"/>
  <c r="R3602" i="1"/>
  <c r="T3601" i="1"/>
  <c r="S3601" i="1"/>
  <c r="L3603" i="1"/>
  <c r="M3603" i="1" s="1"/>
  <c r="N3603" i="1" s="1"/>
  <c r="O3603" i="1" s="1"/>
  <c r="X3603" i="1" s="1"/>
  <c r="AB3601" i="1"/>
  <c r="AA3601" i="1"/>
  <c r="L3604" i="1" l="1"/>
  <c r="M3604" i="1" s="1"/>
  <c r="N3604" i="1" s="1"/>
  <c r="O3604" i="1" s="1"/>
  <c r="R3603" i="1"/>
  <c r="T3602" i="1"/>
  <c r="W3602" i="1"/>
  <c r="Z3602" i="1"/>
  <c r="Q3602" i="1"/>
  <c r="S3602" i="1" s="1"/>
  <c r="AA3602" i="1"/>
  <c r="AB3602" i="1"/>
  <c r="P3603" i="1"/>
  <c r="X3604" i="1"/>
  <c r="Y3603" i="1"/>
  <c r="U3601" i="1"/>
  <c r="V3601" i="1" s="1"/>
  <c r="T3603" i="1" l="1"/>
  <c r="R3604" i="1"/>
  <c r="W3603" i="1"/>
  <c r="Z3603" i="1"/>
  <c r="Q3603" i="1"/>
  <c r="S3603" i="1" s="1"/>
  <c r="Y3604" i="1"/>
  <c r="P3604" i="1"/>
  <c r="AB3603" i="1"/>
  <c r="AA3603" i="1"/>
  <c r="U3602" i="1"/>
  <c r="V3602" i="1" s="1"/>
  <c r="L3605" i="1"/>
  <c r="M3605" i="1" s="1"/>
  <c r="N3605" i="1" s="1"/>
  <c r="O3605" i="1" s="1"/>
  <c r="Q3604" i="1" l="1"/>
  <c r="W3604" i="1"/>
  <c r="Z3604" i="1"/>
  <c r="AB3604" i="1"/>
  <c r="AA3604" i="1"/>
  <c r="R3605" i="1"/>
  <c r="T3604" i="1"/>
  <c r="S3604" i="1"/>
  <c r="Y3605" i="1"/>
  <c r="P3605" i="1"/>
  <c r="L3606" i="1"/>
  <c r="M3606" i="1" s="1"/>
  <c r="N3606" i="1" s="1"/>
  <c r="O3606" i="1" s="1"/>
  <c r="X3606" i="1" s="1"/>
  <c r="X3605" i="1"/>
  <c r="U3603" i="1"/>
  <c r="V3603" i="1" s="1"/>
  <c r="Z3605" i="1" l="1"/>
  <c r="Q3605" i="1"/>
  <c r="S3605" i="1" s="1"/>
  <c r="W3605" i="1"/>
  <c r="L3607" i="1"/>
  <c r="M3607" i="1" s="1"/>
  <c r="N3607" i="1" s="1"/>
  <c r="O3607" i="1" s="1"/>
  <c r="U3604" i="1"/>
  <c r="V3604" i="1" s="1"/>
  <c r="R3606" i="1"/>
  <c r="T3605" i="1"/>
  <c r="Y3606" i="1"/>
  <c r="P3606" i="1"/>
  <c r="AB3605" i="1"/>
  <c r="AA3605" i="1"/>
  <c r="W3606" i="1" l="1"/>
  <c r="Z3606" i="1"/>
  <c r="Q3606" i="1"/>
  <c r="U3605" i="1"/>
  <c r="V3605" i="1" s="1"/>
  <c r="P3607" i="1"/>
  <c r="Y3607" i="1"/>
  <c r="S3606" i="1"/>
  <c r="R3607" i="1"/>
  <c r="T3606" i="1"/>
  <c r="AA3606" i="1"/>
  <c r="AB3606" i="1"/>
  <c r="X3607" i="1"/>
  <c r="L3608" i="1"/>
  <c r="M3608" i="1" s="1"/>
  <c r="N3608" i="1" s="1"/>
  <c r="O3608" i="1" s="1"/>
  <c r="U3606" i="1" l="1"/>
  <c r="V3606" i="1" s="1"/>
  <c r="Y3608" i="1"/>
  <c r="P3608" i="1"/>
  <c r="AB3607" i="1"/>
  <c r="AA3607" i="1"/>
  <c r="X3608" i="1"/>
  <c r="L3609" i="1"/>
  <c r="M3609" i="1" s="1"/>
  <c r="N3609" i="1" s="1"/>
  <c r="O3609" i="1" s="1"/>
  <c r="T3607" i="1"/>
  <c r="R3608" i="1"/>
  <c r="W3607" i="1"/>
  <c r="Z3607" i="1"/>
  <c r="Q3607" i="1"/>
  <c r="S3607" i="1" s="1"/>
  <c r="Y3609" i="1" l="1"/>
  <c r="P3609" i="1"/>
  <c r="L3610" i="1"/>
  <c r="M3610" i="1" s="1"/>
  <c r="N3610" i="1" s="1"/>
  <c r="O3610" i="1" s="1"/>
  <c r="X3610" i="1" s="1"/>
  <c r="X3609" i="1"/>
  <c r="Q3608" i="1"/>
  <c r="W3608" i="1"/>
  <c r="Z3608" i="1"/>
  <c r="R3609" i="1"/>
  <c r="T3608" i="1"/>
  <c r="S3608" i="1"/>
  <c r="U3607" i="1"/>
  <c r="V3607" i="1" s="1"/>
  <c r="AB3608" i="1"/>
  <c r="AA3608" i="1"/>
  <c r="L3611" i="1" l="1"/>
  <c r="M3611" i="1" s="1"/>
  <c r="N3611" i="1" s="1"/>
  <c r="O3611" i="1" s="1"/>
  <c r="U3608" i="1"/>
  <c r="V3608" i="1" s="1"/>
  <c r="R3610" i="1"/>
  <c r="T3609" i="1"/>
  <c r="Z3609" i="1"/>
  <c r="Q3609" i="1"/>
  <c r="S3609" i="1" s="1"/>
  <c r="W3609" i="1"/>
  <c r="Y3610" i="1"/>
  <c r="P3610" i="1"/>
  <c r="AB3609" i="1"/>
  <c r="AA3609" i="1"/>
  <c r="W3610" i="1" l="1"/>
  <c r="Z3610" i="1"/>
  <c r="Q3610" i="1"/>
  <c r="S3610" i="1" s="1"/>
  <c r="R3611" i="1"/>
  <c r="T3610" i="1"/>
  <c r="AA3610" i="1"/>
  <c r="AB3610" i="1"/>
  <c r="X3611" i="1"/>
  <c r="L3612" i="1"/>
  <c r="M3612" i="1" s="1"/>
  <c r="N3612" i="1" s="1"/>
  <c r="O3612" i="1" s="1"/>
  <c r="U3609" i="1"/>
  <c r="V3609" i="1" s="1"/>
  <c r="P3611" i="1"/>
  <c r="Y3611" i="1"/>
  <c r="Y3612" i="1" l="1"/>
  <c r="P3612" i="1"/>
  <c r="X3612" i="1"/>
  <c r="L3613" i="1"/>
  <c r="M3613" i="1" s="1"/>
  <c r="N3613" i="1" s="1"/>
  <c r="O3613" i="1" s="1"/>
  <c r="X3613" i="1" s="1"/>
  <c r="U3610" i="1"/>
  <c r="V3610" i="1" s="1"/>
  <c r="AB3611" i="1"/>
  <c r="AA3611" i="1"/>
  <c r="W3611" i="1"/>
  <c r="Z3611" i="1"/>
  <c r="Q3611" i="1"/>
  <c r="T3611" i="1"/>
  <c r="S3611" i="1"/>
  <c r="R3612" i="1"/>
  <c r="R3613" i="1" l="1"/>
  <c r="T3612" i="1"/>
  <c r="Y3613" i="1"/>
  <c r="P3613" i="1"/>
  <c r="Q3612" i="1"/>
  <c r="S3612" i="1" s="1"/>
  <c r="W3612" i="1"/>
  <c r="Z3612" i="1"/>
  <c r="U3611" i="1"/>
  <c r="V3611" i="1" s="1"/>
  <c r="L3614" i="1"/>
  <c r="M3614" i="1" s="1"/>
  <c r="N3614" i="1" s="1"/>
  <c r="O3614" i="1" s="1"/>
  <c r="AB3612" i="1"/>
  <c r="AA3612" i="1"/>
  <c r="Y3614" i="1" l="1"/>
  <c r="P3614" i="1"/>
  <c r="AB3613" i="1"/>
  <c r="AA3613" i="1"/>
  <c r="L3615" i="1"/>
  <c r="M3615" i="1" s="1"/>
  <c r="N3615" i="1" s="1"/>
  <c r="O3615" i="1" s="1"/>
  <c r="X3614" i="1"/>
  <c r="U3612" i="1"/>
  <c r="V3612" i="1" s="1"/>
  <c r="Z3613" i="1"/>
  <c r="Q3613" i="1"/>
  <c r="W3613" i="1"/>
  <c r="R3614" i="1"/>
  <c r="T3613" i="1"/>
  <c r="S3613" i="1"/>
  <c r="U3613" i="1" l="1"/>
  <c r="V3613" i="1" s="1"/>
  <c r="L3616" i="1"/>
  <c r="M3616" i="1" s="1"/>
  <c r="N3616" i="1" s="1"/>
  <c r="O3616" i="1" s="1"/>
  <c r="W3614" i="1"/>
  <c r="Z3614" i="1"/>
  <c r="Q3614" i="1"/>
  <c r="P3615" i="1"/>
  <c r="Y3615" i="1"/>
  <c r="AA3614" i="1"/>
  <c r="AB3614" i="1"/>
  <c r="S3614" i="1"/>
  <c r="R3615" i="1"/>
  <c r="T3614" i="1"/>
  <c r="X3615" i="1"/>
  <c r="X3616" i="1" l="1"/>
  <c r="T3615" i="1"/>
  <c r="AB3615" i="1"/>
  <c r="AA3615" i="1"/>
  <c r="W3615" i="1"/>
  <c r="Z3615" i="1"/>
  <c r="Q3615" i="1"/>
  <c r="S3615" i="1" s="1"/>
  <c r="Y3616" i="1"/>
  <c r="P3616" i="1"/>
  <c r="R3616" i="1"/>
  <c r="U3614" i="1"/>
  <c r="V3614" i="1" s="1"/>
  <c r="L3617" i="1"/>
  <c r="M3617" i="1" s="1"/>
  <c r="N3617" i="1" s="1"/>
  <c r="O3617" i="1" s="1"/>
  <c r="X3617" i="1" s="1"/>
  <c r="AB3616" i="1" l="1"/>
  <c r="AA3616" i="1"/>
  <c r="R3617" i="1"/>
  <c r="T3616" i="1"/>
  <c r="Y3617" i="1"/>
  <c r="P3617" i="1"/>
  <c r="L3618" i="1"/>
  <c r="M3618" i="1" s="1"/>
  <c r="N3618" i="1" s="1"/>
  <c r="O3618" i="1" s="1"/>
  <c r="X3618" i="1" s="1"/>
  <c r="Q3616" i="1"/>
  <c r="S3616" i="1" s="1"/>
  <c r="W3616" i="1"/>
  <c r="Z3616" i="1"/>
  <c r="U3615" i="1"/>
  <c r="V3615" i="1" s="1"/>
  <c r="U3616" i="1" l="1"/>
  <c r="V3616" i="1" s="1"/>
  <c r="Z3617" i="1"/>
  <c r="Q3617" i="1"/>
  <c r="W3617" i="1"/>
  <c r="R3618" i="1"/>
  <c r="T3617" i="1"/>
  <c r="S3617" i="1"/>
  <c r="AB3617" i="1"/>
  <c r="AA3617" i="1"/>
  <c r="Y3618" i="1"/>
  <c r="P3618" i="1"/>
  <c r="L3619" i="1"/>
  <c r="M3619" i="1" s="1"/>
  <c r="N3619" i="1" s="1"/>
  <c r="O3619" i="1" s="1"/>
  <c r="X3619" i="1" s="1"/>
  <c r="U3617" i="1" l="1"/>
  <c r="V3617" i="1" s="1"/>
  <c r="W3618" i="1"/>
  <c r="Z3618" i="1"/>
  <c r="Q3618" i="1"/>
  <c r="AA3618" i="1"/>
  <c r="AB3618" i="1"/>
  <c r="L3620" i="1"/>
  <c r="M3620" i="1" s="1"/>
  <c r="N3620" i="1" s="1"/>
  <c r="O3620" i="1" s="1"/>
  <c r="P3619" i="1"/>
  <c r="Y3619" i="1"/>
  <c r="S3618" i="1"/>
  <c r="R3619" i="1"/>
  <c r="T3618" i="1"/>
  <c r="T3619" i="1" l="1"/>
  <c r="R3620" i="1"/>
  <c r="W3619" i="1"/>
  <c r="Z3619" i="1"/>
  <c r="Q3619" i="1"/>
  <c r="S3619" i="1" s="1"/>
  <c r="Y3620" i="1"/>
  <c r="P3620" i="1"/>
  <c r="AB3619" i="1"/>
  <c r="AA3619" i="1"/>
  <c r="L3621" i="1"/>
  <c r="M3621" i="1" s="1"/>
  <c r="N3621" i="1" s="1"/>
  <c r="O3621" i="1" s="1"/>
  <c r="U3618" i="1"/>
  <c r="V3618" i="1" s="1"/>
  <c r="X3620" i="1"/>
  <c r="AB3620" i="1" l="1"/>
  <c r="AA3620" i="1"/>
  <c r="L3622" i="1"/>
  <c r="M3622" i="1" s="1"/>
  <c r="N3622" i="1" s="1"/>
  <c r="O3622" i="1" s="1"/>
  <c r="Q3620" i="1"/>
  <c r="W3620" i="1"/>
  <c r="Z3620" i="1"/>
  <c r="R3621" i="1"/>
  <c r="T3620" i="1"/>
  <c r="S3620" i="1"/>
  <c r="Y3621" i="1"/>
  <c r="P3621" i="1"/>
  <c r="X3621" i="1"/>
  <c r="U3619" i="1"/>
  <c r="V3619" i="1" s="1"/>
  <c r="Z3621" i="1" l="1"/>
  <c r="Q3621" i="1"/>
  <c r="W3621" i="1"/>
  <c r="R3622" i="1"/>
  <c r="T3621" i="1"/>
  <c r="S3621" i="1"/>
  <c r="Y3622" i="1"/>
  <c r="P3622" i="1"/>
  <c r="AB3621" i="1"/>
  <c r="AA3621" i="1"/>
  <c r="L3623" i="1"/>
  <c r="M3623" i="1" s="1"/>
  <c r="N3623" i="1" s="1"/>
  <c r="O3623" i="1" s="1"/>
  <c r="X3622" i="1"/>
  <c r="U3620" i="1"/>
  <c r="V3620" i="1" s="1"/>
  <c r="P3623" i="1" l="1"/>
  <c r="Y3623" i="1"/>
  <c r="R3623" i="1"/>
  <c r="T3622" i="1"/>
  <c r="X3623" i="1"/>
  <c r="L3624" i="1"/>
  <c r="M3624" i="1" s="1"/>
  <c r="N3624" i="1" s="1"/>
  <c r="O3624" i="1" s="1"/>
  <c r="W3622" i="1"/>
  <c r="Q3622" i="1"/>
  <c r="Z3622" i="1" s="1"/>
  <c r="AA3622" i="1" s="1"/>
  <c r="AB3622" i="1" s="1"/>
  <c r="U3621" i="1"/>
  <c r="V3621" i="1" s="1"/>
  <c r="AB3623" i="1" l="1"/>
  <c r="AA3623" i="1"/>
  <c r="Y3624" i="1"/>
  <c r="P3624" i="1"/>
  <c r="L3625" i="1"/>
  <c r="M3625" i="1" s="1"/>
  <c r="N3625" i="1" s="1"/>
  <c r="O3625" i="1" s="1"/>
  <c r="X3624" i="1"/>
  <c r="T3623" i="1"/>
  <c r="R3624" i="1"/>
  <c r="S3622" i="1"/>
  <c r="U3622" i="1" s="1"/>
  <c r="V3622" i="1" s="1"/>
  <c r="W3623" i="1"/>
  <c r="Z3623" i="1"/>
  <c r="Q3623" i="1"/>
  <c r="S3623" i="1" s="1"/>
  <c r="R3625" i="1" l="1"/>
  <c r="T3624" i="1"/>
  <c r="Y3625" i="1"/>
  <c r="P3625" i="1"/>
  <c r="AB3624" i="1"/>
  <c r="AA3624" i="1"/>
  <c r="L3626" i="1"/>
  <c r="M3626" i="1" s="1"/>
  <c r="N3626" i="1" s="1"/>
  <c r="O3626" i="1" s="1"/>
  <c r="U3623" i="1"/>
  <c r="V3623" i="1" s="1"/>
  <c r="X3625" i="1"/>
  <c r="Q3624" i="1"/>
  <c r="S3624" i="1" s="1"/>
  <c r="W3624" i="1"/>
  <c r="Z3624" i="1"/>
  <c r="AB3625" i="1" l="1"/>
  <c r="AA3625" i="1"/>
  <c r="Y3626" i="1"/>
  <c r="P3626" i="1"/>
  <c r="X3626" i="1"/>
  <c r="U3624" i="1"/>
  <c r="V3624" i="1" s="1"/>
  <c r="L3627" i="1"/>
  <c r="M3627" i="1" s="1"/>
  <c r="N3627" i="1" s="1"/>
  <c r="O3627" i="1" s="1"/>
  <c r="Z3625" i="1"/>
  <c r="Q3625" i="1"/>
  <c r="W3625" i="1"/>
  <c r="R3626" i="1"/>
  <c r="T3625" i="1"/>
  <c r="S3625" i="1"/>
  <c r="U3625" i="1" l="1"/>
  <c r="V3625" i="1" s="1"/>
  <c r="P3627" i="1"/>
  <c r="Y3627" i="1"/>
  <c r="AA3626" i="1"/>
  <c r="AB3626" i="1"/>
  <c r="X3627" i="1"/>
  <c r="R3627" i="1"/>
  <c r="T3626" i="1"/>
  <c r="L3628" i="1"/>
  <c r="M3628" i="1" s="1"/>
  <c r="N3628" i="1" s="1"/>
  <c r="O3628" i="1" s="1"/>
  <c r="W3626" i="1"/>
  <c r="Z3626" i="1"/>
  <c r="Q3626" i="1"/>
  <c r="S3626" i="1" s="1"/>
  <c r="T3627" i="1" l="1"/>
  <c r="R3628" i="1"/>
  <c r="Y3628" i="1"/>
  <c r="P3628" i="1"/>
  <c r="L3629" i="1"/>
  <c r="M3629" i="1" s="1"/>
  <c r="N3629" i="1" s="1"/>
  <c r="O3629" i="1" s="1"/>
  <c r="X3628" i="1"/>
  <c r="U3626" i="1"/>
  <c r="V3626" i="1" s="1"/>
  <c r="W3627" i="1"/>
  <c r="Z3627" i="1"/>
  <c r="AA3627" i="1" s="1"/>
  <c r="AB3627" i="1" s="1"/>
  <c r="Q3627" i="1"/>
  <c r="S3627" i="1" s="1"/>
  <c r="AB3628" i="1" l="1"/>
  <c r="AA3628" i="1"/>
  <c r="R3629" i="1"/>
  <c r="T3628" i="1"/>
  <c r="Y3629" i="1"/>
  <c r="P3629" i="1"/>
  <c r="X3629" i="1"/>
  <c r="L3630" i="1"/>
  <c r="M3630" i="1" s="1"/>
  <c r="N3630" i="1" s="1"/>
  <c r="O3630" i="1" s="1"/>
  <c r="X3630" i="1" s="1"/>
  <c r="Q3628" i="1"/>
  <c r="S3628" i="1" s="1"/>
  <c r="W3628" i="1"/>
  <c r="Z3628" i="1"/>
  <c r="U3627" i="1"/>
  <c r="V3627" i="1" s="1"/>
  <c r="U3628" i="1" l="1"/>
  <c r="V3628" i="1" s="1"/>
  <c r="Y3630" i="1"/>
  <c r="P3630" i="1"/>
  <c r="Z3629" i="1"/>
  <c r="Q3629" i="1"/>
  <c r="W3629" i="1"/>
  <c r="R3630" i="1"/>
  <c r="T3629" i="1"/>
  <c r="S3629" i="1"/>
  <c r="L3631" i="1"/>
  <c r="M3631" i="1" s="1"/>
  <c r="N3631" i="1" s="1"/>
  <c r="O3631" i="1" s="1"/>
  <c r="AB3629" i="1"/>
  <c r="AA3629" i="1"/>
  <c r="L3632" i="1" l="1"/>
  <c r="M3632" i="1" s="1"/>
  <c r="N3632" i="1" s="1"/>
  <c r="O3632" i="1" s="1"/>
  <c r="R3631" i="1"/>
  <c r="T3630" i="1"/>
  <c r="W3630" i="1"/>
  <c r="Z3630" i="1"/>
  <c r="Q3630" i="1"/>
  <c r="S3630" i="1" s="1"/>
  <c r="P3631" i="1"/>
  <c r="Y3631" i="1"/>
  <c r="AA3630" i="1"/>
  <c r="AB3630" i="1" s="1"/>
  <c r="X3631" i="1"/>
  <c r="X3632" i="1" s="1"/>
  <c r="U3629" i="1"/>
  <c r="V3629" i="1" s="1"/>
  <c r="T3631" i="1" l="1"/>
  <c r="R3632" i="1"/>
  <c r="Y3632" i="1"/>
  <c r="P3632" i="1"/>
  <c r="W3631" i="1"/>
  <c r="Q3631" i="1"/>
  <c r="Z3631" i="1" s="1"/>
  <c r="AA3631" i="1" s="1"/>
  <c r="AB3631" i="1" s="1"/>
  <c r="U3630" i="1"/>
  <c r="V3630" i="1" s="1"/>
  <c r="L3633" i="1"/>
  <c r="M3633" i="1" s="1"/>
  <c r="N3633" i="1" s="1"/>
  <c r="O3633" i="1" s="1"/>
  <c r="Y3633" i="1" l="1"/>
  <c r="P3633" i="1"/>
  <c r="X3633" i="1"/>
  <c r="Q3632" i="1"/>
  <c r="W3632" i="1"/>
  <c r="Z3632" i="1"/>
  <c r="R3633" i="1"/>
  <c r="T3632" i="1"/>
  <c r="S3632" i="1"/>
  <c r="AA3632" i="1"/>
  <c r="AB3632" i="1" s="1"/>
  <c r="S3631" i="1"/>
  <c r="U3631" i="1" s="1"/>
  <c r="V3631" i="1" s="1"/>
  <c r="L3634" i="1"/>
  <c r="M3634" i="1" s="1"/>
  <c r="N3634" i="1" s="1"/>
  <c r="O3634" i="1" s="1"/>
  <c r="R3634" i="1" l="1"/>
  <c r="T3633" i="1"/>
  <c r="Y3634" i="1"/>
  <c r="P3634" i="1"/>
  <c r="X3634" i="1"/>
  <c r="L3635" i="1"/>
  <c r="M3635" i="1" s="1"/>
  <c r="N3635" i="1" s="1"/>
  <c r="O3635" i="1" s="1"/>
  <c r="Z3633" i="1"/>
  <c r="Q3633" i="1"/>
  <c r="S3633" i="1" s="1"/>
  <c r="W3633" i="1"/>
  <c r="U3632" i="1"/>
  <c r="V3632" i="1" s="1"/>
  <c r="AB3633" i="1"/>
  <c r="AA3633" i="1"/>
  <c r="P3635" i="1" l="1"/>
  <c r="Y3635" i="1"/>
  <c r="X3635" i="1"/>
  <c r="W3634" i="1"/>
  <c r="Z3634" i="1"/>
  <c r="Q3634" i="1"/>
  <c r="S3634" i="1" s="1"/>
  <c r="U3633" i="1"/>
  <c r="V3633" i="1" s="1"/>
  <c r="L3636" i="1"/>
  <c r="M3636" i="1" s="1"/>
  <c r="N3636" i="1" s="1"/>
  <c r="O3636" i="1" s="1"/>
  <c r="AA3634" i="1"/>
  <c r="AB3634" i="1"/>
  <c r="R3635" i="1"/>
  <c r="T3634" i="1"/>
  <c r="U3634" i="1" l="1"/>
  <c r="V3634" i="1" s="1"/>
  <c r="Y3636" i="1"/>
  <c r="P3636" i="1"/>
  <c r="X3636" i="1"/>
  <c r="T3635" i="1"/>
  <c r="R3636" i="1"/>
  <c r="L3637" i="1"/>
  <c r="M3637" i="1" s="1"/>
  <c r="N3637" i="1" s="1"/>
  <c r="O3637" i="1" s="1"/>
  <c r="W3635" i="1"/>
  <c r="Q3635" i="1"/>
  <c r="S3635" i="1" s="1"/>
  <c r="Y3637" i="1" l="1"/>
  <c r="P3637" i="1"/>
  <c r="U3635" i="1"/>
  <c r="V3635" i="1" s="1"/>
  <c r="AB3636" i="1"/>
  <c r="AA3636" i="1"/>
  <c r="L3638" i="1"/>
  <c r="M3638" i="1" s="1"/>
  <c r="N3638" i="1" s="1"/>
  <c r="O3638" i="1" s="1"/>
  <c r="Z3635" i="1"/>
  <c r="AA3635" i="1" s="1"/>
  <c r="AB3635" i="1" s="1"/>
  <c r="X3637" i="1"/>
  <c r="R3637" i="1"/>
  <c r="T3636" i="1"/>
  <c r="S3636" i="1"/>
  <c r="Q3636" i="1"/>
  <c r="W3636" i="1"/>
  <c r="Z3636" i="1"/>
  <c r="U3636" i="1" l="1"/>
  <c r="V3636" i="1" s="1"/>
  <c r="R3638" i="1"/>
  <c r="Y3638" i="1"/>
  <c r="P3638" i="1"/>
  <c r="T3637" i="1"/>
  <c r="L3639" i="1"/>
  <c r="M3639" i="1" s="1"/>
  <c r="N3639" i="1" s="1"/>
  <c r="O3639" i="1" s="1"/>
  <c r="X3638" i="1"/>
  <c r="Z3637" i="1"/>
  <c r="Q3637" i="1"/>
  <c r="S3637" i="1" s="1"/>
  <c r="W3637" i="1"/>
  <c r="AB3637" i="1"/>
  <c r="AA3637" i="1"/>
  <c r="P3639" i="1" l="1"/>
  <c r="Y3639" i="1"/>
  <c r="R3639" i="1"/>
  <c r="T3638" i="1"/>
  <c r="U3637" i="1"/>
  <c r="V3637" i="1" s="1"/>
  <c r="X3639" i="1"/>
  <c r="L3640" i="1"/>
  <c r="M3640" i="1" s="1"/>
  <c r="N3640" i="1" s="1"/>
  <c r="O3640" i="1" s="1"/>
  <c r="W3638" i="1"/>
  <c r="Q3638" i="1"/>
  <c r="S3638" i="1" s="1"/>
  <c r="Z3638" i="1" l="1"/>
  <c r="AA3638" i="1" s="1"/>
  <c r="AB3638" i="1" s="1"/>
  <c r="Y3640" i="1"/>
  <c r="P3640" i="1"/>
  <c r="U3638" i="1"/>
  <c r="V3638" i="1" s="1"/>
  <c r="T3639" i="1"/>
  <c r="R3640" i="1"/>
  <c r="AB3639" i="1"/>
  <c r="AA3639" i="1"/>
  <c r="X3640" i="1"/>
  <c r="L3641" i="1"/>
  <c r="M3641" i="1" s="1"/>
  <c r="N3641" i="1" s="1"/>
  <c r="O3641" i="1" s="1"/>
  <c r="W3639" i="1"/>
  <c r="Z3639" i="1"/>
  <c r="Q3639" i="1"/>
  <c r="S3639" i="1" s="1"/>
  <c r="Y3641" i="1" l="1"/>
  <c r="P3641" i="1"/>
  <c r="L3642" i="1"/>
  <c r="M3642" i="1" s="1"/>
  <c r="N3642" i="1" s="1"/>
  <c r="O3642" i="1" s="1"/>
  <c r="X3642" i="1" s="1"/>
  <c r="R3641" i="1"/>
  <c r="T3640" i="1"/>
  <c r="X3641" i="1"/>
  <c r="Q3640" i="1"/>
  <c r="S3640" i="1" s="1"/>
  <c r="W3640" i="1"/>
  <c r="Z3640" i="1"/>
  <c r="U3639" i="1"/>
  <c r="V3639" i="1" s="1"/>
  <c r="AB3640" i="1"/>
  <c r="AA3640" i="1"/>
  <c r="L3643" i="1" l="1"/>
  <c r="M3643" i="1" s="1"/>
  <c r="N3643" i="1" s="1"/>
  <c r="O3643" i="1" s="1"/>
  <c r="U3640" i="1"/>
  <c r="V3640" i="1" s="1"/>
  <c r="R3642" i="1"/>
  <c r="T3641" i="1"/>
  <c r="Q3641" i="1"/>
  <c r="S3641" i="1" s="1"/>
  <c r="W3641" i="1"/>
  <c r="Y3642" i="1"/>
  <c r="P3642" i="1"/>
  <c r="W3642" i="1" l="1"/>
  <c r="Q3642" i="1"/>
  <c r="S3642" i="1" s="1"/>
  <c r="R3643" i="1"/>
  <c r="T3642" i="1"/>
  <c r="AA3642" i="1"/>
  <c r="AB3642" i="1"/>
  <c r="Z3641" i="1"/>
  <c r="AA3641" i="1" s="1"/>
  <c r="AB3641" i="1" s="1"/>
  <c r="X3643" i="1"/>
  <c r="L3644" i="1"/>
  <c r="M3644" i="1" s="1"/>
  <c r="N3644" i="1" s="1"/>
  <c r="O3644" i="1" s="1"/>
  <c r="U3641" i="1"/>
  <c r="V3641" i="1" s="1"/>
  <c r="P3643" i="1"/>
  <c r="Y3643" i="1"/>
  <c r="Y3644" i="1" l="1"/>
  <c r="P3644" i="1"/>
  <c r="AB3643" i="1"/>
  <c r="AA3643" i="1"/>
  <c r="X3644" i="1"/>
  <c r="L3645" i="1"/>
  <c r="M3645" i="1" s="1"/>
  <c r="N3645" i="1" s="1"/>
  <c r="O3645" i="1" s="1"/>
  <c r="W3643" i="1"/>
  <c r="Q3643" i="1"/>
  <c r="U3642" i="1"/>
  <c r="V3642" i="1" s="1"/>
  <c r="Z3642" i="1"/>
  <c r="Z3643" i="1" s="1"/>
  <c r="T3643" i="1"/>
  <c r="S3643" i="1"/>
  <c r="R3644" i="1"/>
  <c r="U3643" i="1" l="1"/>
  <c r="V3643" i="1" s="1"/>
  <c r="R3645" i="1"/>
  <c r="T3644" i="1"/>
  <c r="Y3645" i="1"/>
  <c r="P3645" i="1"/>
  <c r="L3646" i="1"/>
  <c r="M3646" i="1" s="1"/>
  <c r="N3646" i="1" s="1"/>
  <c r="O3646" i="1" s="1"/>
  <c r="X3645" i="1"/>
  <c r="Q3644" i="1"/>
  <c r="S3644" i="1" s="1"/>
  <c r="W3644" i="1"/>
  <c r="Z3644" i="1"/>
  <c r="AA3644" i="1" s="1"/>
  <c r="AB3644" i="1" s="1"/>
  <c r="Y3646" i="1" l="1"/>
  <c r="P3646" i="1"/>
  <c r="AB3645" i="1"/>
  <c r="AA3645" i="1"/>
  <c r="L3647" i="1"/>
  <c r="M3647" i="1" s="1"/>
  <c r="N3647" i="1" s="1"/>
  <c r="O3647" i="1" s="1"/>
  <c r="X3646" i="1"/>
  <c r="U3644" i="1"/>
  <c r="V3644" i="1" s="1"/>
  <c r="Z3645" i="1"/>
  <c r="Q3645" i="1"/>
  <c r="W3645" i="1"/>
  <c r="R3646" i="1"/>
  <c r="T3645" i="1"/>
  <c r="S3645" i="1"/>
  <c r="U3645" i="1" l="1"/>
  <c r="V3645" i="1" s="1"/>
  <c r="L3648" i="1"/>
  <c r="M3648" i="1" s="1"/>
  <c r="N3648" i="1" s="1"/>
  <c r="O3648" i="1" s="1"/>
  <c r="W3646" i="1"/>
  <c r="Z3646" i="1"/>
  <c r="Q3646" i="1"/>
  <c r="P3647" i="1"/>
  <c r="Y3647" i="1"/>
  <c r="AA3646" i="1"/>
  <c r="AB3646" i="1"/>
  <c r="S3646" i="1"/>
  <c r="R3647" i="1"/>
  <c r="T3646" i="1"/>
  <c r="X3647" i="1"/>
  <c r="X3648" i="1" l="1"/>
  <c r="T3647" i="1"/>
  <c r="R3648" i="1"/>
  <c r="W3647" i="1"/>
  <c r="Z3647" i="1"/>
  <c r="AA3647" i="1" s="1"/>
  <c r="AB3647" i="1" s="1"/>
  <c r="Q3647" i="1"/>
  <c r="S3647" i="1" s="1"/>
  <c r="Y3648" i="1"/>
  <c r="P3648" i="1"/>
  <c r="U3646" i="1"/>
  <c r="V3646" i="1" s="1"/>
  <c r="L3649" i="1"/>
  <c r="M3649" i="1" s="1"/>
  <c r="N3649" i="1" s="1"/>
  <c r="O3649" i="1" s="1"/>
  <c r="X3649" i="1" s="1"/>
  <c r="R3649" i="1" l="1"/>
  <c r="T3648" i="1"/>
  <c r="Y3649" i="1"/>
  <c r="P3649" i="1"/>
  <c r="Q3648" i="1"/>
  <c r="Z3648" i="1" s="1"/>
  <c r="AA3648" i="1" s="1"/>
  <c r="AB3648" i="1" s="1"/>
  <c r="W3648" i="1"/>
  <c r="L3650" i="1"/>
  <c r="M3650" i="1" s="1"/>
  <c r="N3650" i="1" s="1"/>
  <c r="O3650" i="1" s="1"/>
  <c r="U3647" i="1"/>
  <c r="V3647" i="1" s="1"/>
  <c r="AB3649" i="1" l="1"/>
  <c r="AA3649" i="1"/>
  <c r="Y3650" i="1"/>
  <c r="P3650" i="1"/>
  <c r="S3648" i="1"/>
  <c r="L3651" i="1"/>
  <c r="M3651" i="1" s="1"/>
  <c r="N3651" i="1" s="1"/>
  <c r="O3651" i="1" s="1"/>
  <c r="X3650" i="1"/>
  <c r="U3648" i="1"/>
  <c r="V3648" i="1" s="1"/>
  <c r="Z3649" i="1"/>
  <c r="Q3649" i="1"/>
  <c r="W3649" i="1"/>
  <c r="R3650" i="1"/>
  <c r="T3649" i="1"/>
  <c r="S3649" i="1"/>
  <c r="U3649" i="1" l="1"/>
  <c r="V3649" i="1" s="1"/>
  <c r="L3652" i="1"/>
  <c r="M3652" i="1" s="1"/>
  <c r="N3652" i="1" s="1"/>
  <c r="O3652" i="1" s="1"/>
  <c r="AA3650" i="1"/>
  <c r="AB3650" i="1"/>
  <c r="P3651" i="1"/>
  <c r="Y3651" i="1"/>
  <c r="X3651" i="1"/>
  <c r="R3651" i="1"/>
  <c r="T3650" i="1"/>
  <c r="W3650" i="1"/>
  <c r="Z3650" i="1"/>
  <c r="Q3650" i="1"/>
  <c r="S3650" i="1" s="1"/>
  <c r="AB3651" i="1" l="1"/>
  <c r="AA3651" i="1"/>
  <c r="Y3652" i="1"/>
  <c r="P3652" i="1"/>
  <c r="U3650" i="1"/>
  <c r="V3650" i="1" s="1"/>
  <c r="T3651" i="1"/>
  <c r="R3652" i="1"/>
  <c r="X3652" i="1"/>
  <c r="W3651" i="1"/>
  <c r="Z3651" i="1"/>
  <c r="Q3651" i="1"/>
  <c r="S3651" i="1" s="1"/>
  <c r="L3653" i="1"/>
  <c r="M3653" i="1" s="1"/>
  <c r="N3653" i="1" s="1"/>
  <c r="O3653" i="1" s="1"/>
  <c r="Q3652" i="1" l="1"/>
  <c r="W3652" i="1"/>
  <c r="Z3652" i="1"/>
  <c r="AA3652" i="1" s="1"/>
  <c r="AB3652" i="1" s="1"/>
  <c r="U3651" i="1"/>
  <c r="V3651" i="1" s="1"/>
  <c r="L3654" i="1"/>
  <c r="M3654" i="1" s="1"/>
  <c r="N3654" i="1" s="1"/>
  <c r="O3654" i="1" s="1"/>
  <c r="Y3653" i="1"/>
  <c r="P3653" i="1"/>
  <c r="R3653" i="1"/>
  <c r="T3652" i="1"/>
  <c r="S3652" i="1"/>
  <c r="X3653" i="1"/>
  <c r="R3654" i="1" l="1"/>
  <c r="T3653" i="1"/>
  <c r="Y3654" i="1"/>
  <c r="P3654" i="1"/>
  <c r="X3654" i="1"/>
  <c r="L3655" i="1"/>
  <c r="M3655" i="1" s="1"/>
  <c r="N3655" i="1" s="1"/>
  <c r="O3655" i="1" s="1"/>
  <c r="Q3653" i="1"/>
  <c r="S3653" i="1" s="1"/>
  <c r="W3653" i="1"/>
  <c r="U3652" i="1"/>
  <c r="V3652" i="1" s="1"/>
  <c r="Z3653" i="1" l="1"/>
  <c r="AA3653" i="1" s="1"/>
  <c r="AB3653" i="1" s="1"/>
  <c r="P3655" i="1"/>
  <c r="Y3655" i="1"/>
  <c r="X3655" i="1"/>
  <c r="W3654" i="1"/>
  <c r="Z3654" i="1"/>
  <c r="Q3654" i="1"/>
  <c r="S3654" i="1" s="1"/>
  <c r="U3653" i="1"/>
  <c r="V3653" i="1" s="1"/>
  <c r="L3656" i="1"/>
  <c r="M3656" i="1" s="1"/>
  <c r="N3656" i="1" s="1"/>
  <c r="O3656" i="1" s="1"/>
  <c r="AA3654" i="1"/>
  <c r="AB3654" i="1"/>
  <c r="R3655" i="1"/>
  <c r="T3654" i="1"/>
  <c r="U3654" i="1" l="1"/>
  <c r="V3654" i="1" s="1"/>
  <c r="AB3655" i="1"/>
  <c r="AA3655" i="1"/>
  <c r="Y3656" i="1"/>
  <c r="P3656" i="1"/>
  <c r="X3656" i="1"/>
  <c r="T3655" i="1"/>
  <c r="R3656" i="1"/>
  <c r="L3657" i="1"/>
  <c r="M3657" i="1" s="1"/>
  <c r="N3657" i="1" s="1"/>
  <c r="O3657" i="1" s="1"/>
  <c r="W3655" i="1"/>
  <c r="Z3655" i="1"/>
  <c r="Q3655" i="1"/>
  <c r="S3655" i="1" s="1"/>
  <c r="Y3657" i="1" l="1"/>
  <c r="P3657" i="1"/>
  <c r="U3655" i="1"/>
  <c r="V3655" i="1" s="1"/>
  <c r="L3658" i="1"/>
  <c r="M3658" i="1" s="1"/>
  <c r="N3658" i="1" s="1"/>
  <c r="O3658" i="1" s="1"/>
  <c r="X3657" i="1"/>
  <c r="R3657" i="1"/>
  <c r="T3656" i="1"/>
  <c r="Q3656" i="1"/>
  <c r="Z3656" i="1" s="1"/>
  <c r="AA3656" i="1" s="1"/>
  <c r="AB3656" i="1" s="1"/>
  <c r="W3656" i="1"/>
  <c r="S3656" i="1" l="1"/>
  <c r="Y3658" i="1"/>
  <c r="P3658" i="1"/>
  <c r="U3656" i="1"/>
  <c r="V3656" i="1" s="1"/>
  <c r="L3659" i="1"/>
  <c r="M3659" i="1" s="1"/>
  <c r="N3659" i="1" s="1"/>
  <c r="O3659" i="1" s="1"/>
  <c r="X3658" i="1"/>
  <c r="R3658" i="1"/>
  <c r="T3657" i="1"/>
  <c r="Z3657" i="1"/>
  <c r="Q3657" i="1"/>
  <c r="S3657" i="1" s="1"/>
  <c r="W3657" i="1"/>
  <c r="AA3657" i="1"/>
  <c r="AB3657" i="1" s="1"/>
  <c r="T3658" i="1" l="1"/>
  <c r="W3658" i="1"/>
  <c r="Z3658" i="1"/>
  <c r="Q3658" i="1"/>
  <c r="S3658" i="1" s="1"/>
  <c r="L3660" i="1"/>
  <c r="M3660" i="1" s="1"/>
  <c r="N3660" i="1" s="1"/>
  <c r="O3660" i="1" s="1"/>
  <c r="AA3658" i="1"/>
  <c r="AB3658" i="1"/>
  <c r="U3657" i="1"/>
  <c r="V3657" i="1" s="1"/>
  <c r="P3659" i="1"/>
  <c r="R3659" i="1"/>
  <c r="Y3659" i="1"/>
  <c r="X3659" i="1"/>
  <c r="X3660" i="1" l="1"/>
  <c r="W3659" i="1"/>
  <c r="Q3659" i="1"/>
  <c r="S3659" i="1" s="1"/>
  <c r="Y3660" i="1"/>
  <c r="P3660" i="1"/>
  <c r="L3661" i="1"/>
  <c r="M3661" i="1" s="1"/>
  <c r="N3661" i="1" s="1"/>
  <c r="O3661" i="1" s="1"/>
  <c r="X3661" i="1" s="1"/>
  <c r="U3658" i="1"/>
  <c r="V3658" i="1" s="1"/>
  <c r="T3659" i="1"/>
  <c r="R3660" i="1"/>
  <c r="Z3659" i="1" l="1"/>
  <c r="AA3659" i="1" s="1"/>
  <c r="AB3659" i="1" s="1"/>
  <c r="U3659" i="1"/>
  <c r="V3659" i="1" s="1"/>
  <c r="AB3660" i="1"/>
  <c r="AA3660" i="1"/>
  <c r="R3661" i="1"/>
  <c r="T3660" i="1"/>
  <c r="Y3661" i="1"/>
  <c r="P3661" i="1"/>
  <c r="L3662" i="1"/>
  <c r="M3662" i="1" s="1"/>
  <c r="N3662" i="1" s="1"/>
  <c r="O3662" i="1" s="1"/>
  <c r="Q3660" i="1"/>
  <c r="S3660" i="1" s="1"/>
  <c r="W3660" i="1"/>
  <c r="Z3660" i="1"/>
  <c r="Z3661" i="1" l="1"/>
  <c r="Q3661" i="1"/>
  <c r="W3661" i="1"/>
  <c r="R3662" i="1"/>
  <c r="T3661" i="1"/>
  <c r="S3661" i="1"/>
  <c r="Y3662" i="1"/>
  <c r="P3662" i="1"/>
  <c r="AB3661" i="1"/>
  <c r="AA3661" i="1"/>
  <c r="L3663" i="1"/>
  <c r="M3663" i="1" s="1"/>
  <c r="N3663" i="1" s="1"/>
  <c r="O3663" i="1" s="1"/>
  <c r="X3662" i="1"/>
  <c r="U3660" i="1"/>
  <c r="V3660" i="1" s="1"/>
  <c r="P3663" i="1" l="1"/>
  <c r="Y3663" i="1"/>
  <c r="R3663" i="1"/>
  <c r="T3662" i="1"/>
  <c r="X3663" i="1"/>
  <c r="L3664" i="1"/>
  <c r="M3664" i="1" s="1"/>
  <c r="N3664" i="1" s="1"/>
  <c r="O3664" i="1" s="1"/>
  <c r="X3664" i="1" s="1"/>
  <c r="W3662" i="1"/>
  <c r="Q3662" i="1"/>
  <c r="S3662" i="1" s="1"/>
  <c r="U3661" i="1"/>
  <c r="V3661" i="1" s="1"/>
  <c r="Z3662" i="1" l="1"/>
  <c r="AA3662" i="1" s="1"/>
  <c r="AB3662" i="1" s="1"/>
  <c r="U3662" i="1"/>
  <c r="V3662" i="1" s="1"/>
  <c r="T3663" i="1"/>
  <c r="R3664" i="1"/>
  <c r="AB3663" i="1"/>
  <c r="AA3663" i="1"/>
  <c r="L3665" i="1"/>
  <c r="M3665" i="1" s="1"/>
  <c r="N3665" i="1" s="1"/>
  <c r="O3665" i="1" s="1"/>
  <c r="Y3664" i="1"/>
  <c r="P3664" i="1"/>
  <c r="W3663" i="1"/>
  <c r="Z3663" i="1"/>
  <c r="Q3663" i="1"/>
  <c r="S3663" i="1" s="1"/>
  <c r="Y3665" i="1" l="1"/>
  <c r="P3665" i="1"/>
  <c r="R3665" i="1"/>
  <c r="T3664" i="1"/>
  <c r="X3665" i="1"/>
  <c r="L3666" i="1"/>
  <c r="M3666" i="1" s="1"/>
  <c r="N3666" i="1" s="1"/>
  <c r="O3666" i="1" s="1"/>
  <c r="X3666" i="1" s="1"/>
  <c r="Q3664" i="1"/>
  <c r="S3664" i="1" s="1"/>
  <c r="W3664" i="1"/>
  <c r="Z3664" i="1"/>
  <c r="U3663" i="1"/>
  <c r="V3663" i="1" s="1"/>
  <c r="AA3664" i="1"/>
  <c r="AB3664" i="1" s="1"/>
  <c r="L3667" i="1" l="1"/>
  <c r="M3667" i="1" s="1"/>
  <c r="N3667" i="1" s="1"/>
  <c r="O3667" i="1" s="1"/>
  <c r="R3666" i="1"/>
  <c r="T3665" i="1"/>
  <c r="Z3665" i="1"/>
  <c r="Q3665" i="1"/>
  <c r="S3665" i="1" s="1"/>
  <c r="W3665" i="1"/>
  <c r="Y3666" i="1"/>
  <c r="P3666" i="1"/>
  <c r="U3664" i="1"/>
  <c r="V3664" i="1" s="1"/>
  <c r="AB3665" i="1"/>
  <c r="AA3665" i="1"/>
  <c r="U3665" i="1" l="1"/>
  <c r="V3665" i="1" s="1"/>
  <c r="Z3666" i="1"/>
  <c r="W3666" i="1"/>
  <c r="Q3666" i="1"/>
  <c r="S3666" i="1" s="1"/>
  <c r="R3667" i="1"/>
  <c r="T3666" i="1"/>
  <c r="AA3666" i="1"/>
  <c r="AB3666" i="1" s="1"/>
  <c r="Y3667" i="1"/>
  <c r="P3667" i="1"/>
  <c r="X3667" i="1"/>
  <c r="L3668" i="1"/>
  <c r="M3668" i="1" s="1"/>
  <c r="N3668" i="1" s="1"/>
  <c r="O3668" i="1" s="1"/>
  <c r="X3668" i="1" s="1"/>
  <c r="U3666" i="1" l="1"/>
  <c r="V3666" i="1" s="1"/>
  <c r="L3669" i="1"/>
  <c r="M3669" i="1" s="1"/>
  <c r="N3669" i="1" s="1"/>
  <c r="O3669" i="1" s="1"/>
  <c r="Q3667" i="1"/>
  <c r="W3667" i="1"/>
  <c r="Z3667" i="1"/>
  <c r="AA3667" i="1"/>
  <c r="AB3667" i="1"/>
  <c r="P3668" i="1"/>
  <c r="Y3668" i="1"/>
  <c r="R3668" i="1"/>
  <c r="S3667" i="1"/>
  <c r="T3667" i="1"/>
  <c r="Z3668" i="1" l="1"/>
  <c r="W3668" i="1"/>
  <c r="Q3668" i="1"/>
  <c r="S3668" i="1" s="1"/>
  <c r="T3668" i="1"/>
  <c r="R3669" i="1"/>
  <c r="AB3668" i="1"/>
  <c r="AA3668" i="1"/>
  <c r="Y3669" i="1"/>
  <c r="P3669" i="1"/>
  <c r="U3667" i="1"/>
  <c r="V3667" i="1" s="1"/>
  <c r="X3669" i="1"/>
  <c r="L3670" i="1"/>
  <c r="M3670" i="1" s="1"/>
  <c r="N3670" i="1" s="1"/>
  <c r="O3670" i="1" s="1"/>
  <c r="U3668" i="1" l="1"/>
  <c r="V3668" i="1" s="1"/>
  <c r="L3671" i="1"/>
  <c r="M3671" i="1" s="1"/>
  <c r="N3671" i="1" s="1"/>
  <c r="O3671" i="1" s="1"/>
  <c r="W3669" i="1"/>
  <c r="Q3669" i="1"/>
  <c r="Z3669" i="1"/>
  <c r="AA3669" i="1"/>
  <c r="AB3669" i="1"/>
  <c r="P3670" i="1"/>
  <c r="Y3670" i="1"/>
  <c r="X3670" i="1"/>
  <c r="X3671" i="1" s="1"/>
  <c r="S3669" i="1"/>
  <c r="R3670" i="1"/>
  <c r="T3669" i="1"/>
  <c r="U3669" i="1" l="1"/>
  <c r="V3669" i="1" s="1"/>
  <c r="Y3671" i="1"/>
  <c r="P3671" i="1"/>
  <c r="T3670" i="1"/>
  <c r="R3671" i="1"/>
  <c r="L3672" i="1"/>
  <c r="M3672" i="1" s="1"/>
  <c r="N3672" i="1" s="1"/>
  <c r="O3672" i="1" s="1"/>
  <c r="AB3670" i="1"/>
  <c r="AA3670" i="1"/>
  <c r="Z3670" i="1"/>
  <c r="Q3670" i="1"/>
  <c r="S3670" i="1" s="1"/>
  <c r="W3670" i="1"/>
  <c r="L3673" i="1" l="1"/>
  <c r="M3673" i="1" s="1"/>
  <c r="N3673" i="1" s="1"/>
  <c r="O3673" i="1" s="1"/>
  <c r="U3670" i="1"/>
  <c r="V3670" i="1" s="1"/>
  <c r="P3672" i="1"/>
  <c r="Y3672" i="1"/>
  <c r="Q3671" i="1"/>
  <c r="W3671" i="1"/>
  <c r="Z3671" i="1"/>
  <c r="X3672" i="1"/>
  <c r="R3672" i="1"/>
  <c r="S3671" i="1"/>
  <c r="T3671" i="1"/>
  <c r="AA3671" i="1"/>
  <c r="AB3671" i="1"/>
  <c r="U3671" i="1" l="1"/>
  <c r="V3671" i="1" s="1"/>
  <c r="Z3672" i="1"/>
  <c r="Q3672" i="1"/>
  <c r="S3672" i="1" s="1"/>
  <c r="W3672" i="1"/>
  <c r="T3672" i="1"/>
  <c r="R3673" i="1"/>
  <c r="AB3672" i="1"/>
  <c r="AA3672" i="1"/>
  <c r="Y3673" i="1"/>
  <c r="P3673" i="1"/>
  <c r="X3673" i="1"/>
  <c r="L3674" i="1"/>
  <c r="M3674" i="1" s="1"/>
  <c r="N3674" i="1" s="1"/>
  <c r="O3674" i="1" s="1"/>
  <c r="U3672" i="1" l="1"/>
  <c r="V3672" i="1" s="1"/>
  <c r="W3673" i="1"/>
  <c r="Q3673" i="1"/>
  <c r="S3673" i="1" s="1"/>
  <c r="Z3673" i="1"/>
  <c r="L3675" i="1"/>
  <c r="M3675" i="1" s="1"/>
  <c r="N3675" i="1" s="1"/>
  <c r="O3675" i="1" s="1"/>
  <c r="R3674" i="1"/>
  <c r="T3673" i="1"/>
  <c r="AA3673" i="1"/>
  <c r="AB3673" i="1"/>
  <c r="P3674" i="1"/>
  <c r="Y3674" i="1"/>
  <c r="X3674" i="1"/>
  <c r="AB3674" i="1" l="1"/>
  <c r="AA3674" i="1"/>
  <c r="Z3674" i="1"/>
  <c r="Q3674" i="1"/>
  <c r="W3674" i="1"/>
  <c r="T3674" i="1"/>
  <c r="R3675" i="1"/>
  <c r="S3674" i="1"/>
  <c r="Y3675" i="1"/>
  <c r="P3675" i="1"/>
  <c r="X3675" i="1"/>
  <c r="U3673" i="1"/>
  <c r="V3673" i="1" s="1"/>
  <c r="L3676" i="1"/>
  <c r="M3676" i="1" s="1"/>
  <c r="N3676" i="1" s="1"/>
  <c r="O3676" i="1" s="1"/>
  <c r="X3676" i="1" s="1"/>
  <c r="U3674" i="1" l="1"/>
  <c r="V3674" i="1" s="1"/>
  <c r="L3677" i="1"/>
  <c r="M3677" i="1" s="1"/>
  <c r="N3677" i="1" s="1"/>
  <c r="O3677" i="1" s="1"/>
  <c r="X3677" i="1" s="1"/>
  <c r="Q3675" i="1"/>
  <c r="W3675" i="1"/>
  <c r="Z3675" i="1"/>
  <c r="R3676" i="1"/>
  <c r="S3675" i="1"/>
  <c r="T3675" i="1"/>
  <c r="P3676" i="1"/>
  <c r="Y3676" i="1"/>
  <c r="AA3675" i="1"/>
  <c r="AB3675" i="1"/>
  <c r="U3675" i="1" l="1"/>
  <c r="V3675" i="1" s="1"/>
  <c r="T3676" i="1"/>
  <c r="R3677" i="1"/>
  <c r="Y3677" i="1"/>
  <c r="P3677" i="1"/>
  <c r="W3676" i="1"/>
  <c r="Q3676" i="1"/>
  <c r="S3676" i="1" s="1"/>
  <c r="L3678" i="1"/>
  <c r="M3678" i="1" s="1"/>
  <c r="N3678" i="1" s="1"/>
  <c r="O3678" i="1" s="1"/>
  <c r="X3678" i="1" s="1"/>
  <c r="W3677" i="1" l="1"/>
  <c r="Q3677" i="1"/>
  <c r="R3678" i="1"/>
  <c r="T3677" i="1"/>
  <c r="U3676" i="1"/>
  <c r="V3676" i="1" s="1"/>
  <c r="P3678" i="1"/>
  <c r="Y3678" i="1"/>
  <c r="L3679" i="1"/>
  <c r="M3679" i="1" s="1"/>
  <c r="N3679" i="1" s="1"/>
  <c r="O3679" i="1" s="1"/>
  <c r="Z3676" i="1"/>
  <c r="AA3676" i="1" s="1"/>
  <c r="AB3676" i="1" s="1"/>
  <c r="Z3677" i="1" l="1"/>
  <c r="AA3677" i="1" s="1"/>
  <c r="AB3677" i="1" s="1"/>
  <c r="Y3679" i="1"/>
  <c r="R3679" i="1"/>
  <c r="P3679" i="1"/>
  <c r="X3679" i="1"/>
  <c r="S3677" i="1"/>
  <c r="U3677" i="1" s="1"/>
  <c r="V3677" i="1" s="1"/>
  <c r="AB3678" i="1"/>
  <c r="AA3678" i="1"/>
  <c r="Z3678" i="1"/>
  <c r="Q3678" i="1"/>
  <c r="W3678" i="1"/>
  <c r="L3680" i="1"/>
  <c r="M3680" i="1" s="1"/>
  <c r="N3680" i="1" s="1"/>
  <c r="O3680" i="1" s="1"/>
  <c r="X3680" i="1" s="1"/>
  <c r="T3678" i="1"/>
  <c r="S3678" i="1"/>
  <c r="U3678" i="1" l="1"/>
  <c r="V3678" i="1" s="1"/>
  <c r="Q3679" i="1"/>
  <c r="W3679" i="1"/>
  <c r="Z3679" i="1"/>
  <c r="R3680" i="1"/>
  <c r="S3679" i="1"/>
  <c r="T3679" i="1"/>
  <c r="U3679" i="1" s="1"/>
  <c r="V3679" i="1" s="1"/>
  <c r="L3681" i="1"/>
  <c r="M3681" i="1" s="1"/>
  <c r="N3681" i="1" s="1"/>
  <c r="O3681" i="1" s="1"/>
  <c r="P3680" i="1"/>
  <c r="Y3680" i="1"/>
  <c r="AA3679" i="1"/>
  <c r="AB3679" i="1"/>
  <c r="Y3681" i="1" l="1"/>
  <c r="P3681" i="1"/>
  <c r="T3680" i="1"/>
  <c r="R3681" i="1"/>
  <c r="AB3680" i="1"/>
  <c r="AA3680" i="1"/>
  <c r="L3682" i="1"/>
  <c r="M3682" i="1" s="1"/>
  <c r="N3682" i="1" s="1"/>
  <c r="O3682" i="1" s="1"/>
  <c r="X3681" i="1"/>
  <c r="Z3680" i="1"/>
  <c r="Q3680" i="1"/>
  <c r="S3680" i="1" s="1"/>
  <c r="W3680" i="1"/>
  <c r="U3680" i="1" l="1"/>
  <c r="V3680" i="1" s="1"/>
  <c r="W3681" i="1"/>
  <c r="Q3681" i="1"/>
  <c r="S3681" i="1" s="1"/>
  <c r="Z3681" i="1"/>
  <c r="R3682" i="1"/>
  <c r="T3681" i="1"/>
  <c r="AA3681" i="1"/>
  <c r="AB3681" i="1"/>
  <c r="L3683" i="1"/>
  <c r="M3683" i="1" s="1"/>
  <c r="N3683" i="1" s="1"/>
  <c r="O3683" i="1" s="1"/>
  <c r="P3682" i="1"/>
  <c r="Y3682" i="1"/>
  <c r="X3682" i="1"/>
  <c r="U3681" i="1" l="1"/>
  <c r="V3681" i="1" s="1"/>
  <c r="Q3682" i="1"/>
  <c r="Z3682" i="1" s="1"/>
  <c r="AA3682" i="1" s="1"/>
  <c r="AB3682" i="1" s="1"/>
  <c r="W3682" i="1"/>
  <c r="Y3683" i="1"/>
  <c r="P3683" i="1"/>
  <c r="L3684" i="1"/>
  <c r="M3684" i="1" s="1"/>
  <c r="N3684" i="1" s="1"/>
  <c r="O3684" i="1" s="1"/>
  <c r="X3684" i="1" s="1"/>
  <c r="T3682" i="1"/>
  <c r="R3683" i="1"/>
  <c r="S3682" i="1"/>
  <c r="X3683" i="1"/>
  <c r="L3685" i="1" l="1"/>
  <c r="M3685" i="1" s="1"/>
  <c r="N3685" i="1" s="1"/>
  <c r="O3685" i="1" s="1"/>
  <c r="R3684" i="1"/>
  <c r="T3683" i="1"/>
  <c r="Q3683" i="1"/>
  <c r="S3683" i="1" s="1"/>
  <c r="W3683" i="1"/>
  <c r="U3682" i="1"/>
  <c r="V3682" i="1" s="1"/>
  <c r="P3684" i="1"/>
  <c r="Y3684" i="1"/>
  <c r="W3684" i="1" l="1"/>
  <c r="Q3684" i="1"/>
  <c r="Z3683" i="1"/>
  <c r="AA3683" i="1" s="1"/>
  <c r="AB3683" i="1" s="1"/>
  <c r="T3684" i="1"/>
  <c r="R3685" i="1"/>
  <c r="S3684" i="1"/>
  <c r="AB3684" i="1"/>
  <c r="AA3684" i="1"/>
  <c r="Y3685" i="1"/>
  <c r="P3685" i="1"/>
  <c r="X3685" i="1"/>
  <c r="U3683" i="1"/>
  <c r="V3683" i="1" s="1"/>
  <c r="L3686" i="1"/>
  <c r="M3686" i="1" s="1"/>
  <c r="N3686" i="1" s="1"/>
  <c r="O3686" i="1" s="1"/>
  <c r="U3684" i="1" l="1"/>
  <c r="V3684" i="1" s="1"/>
  <c r="L3687" i="1"/>
  <c r="M3687" i="1" s="1"/>
  <c r="N3687" i="1" s="1"/>
  <c r="O3687" i="1" s="1"/>
  <c r="X3687" i="1" s="1"/>
  <c r="W3685" i="1"/>
  <c r="Q3685" i="1"/>
  <c r="P3686" i="1"/>
  <c r="Y3686" i="1"/>
  <c r="AA3685" i="1"/>
  <c r="AB3685" i="1"/>
  <c r="X3686" i="1"/>
  <c r="S3685" i="1"/>
  <c r="R3686" i="1"/>
  <c r="T3685" i="1"/>
  <c r="Z3684" i="1"/>
  <c r="Z3685" i="1" s="1"/>
  <c r="U3685" i="1" l="1"/>
  <c r="V3685" i="1" s="1"/>
  <c r="Z3686" i="1"/>
  <c r="AA3686" i="1" s="1"/>
  <c r="AB3686" i="1" s="1"/>
  <c r="Q3686" i="1"/>
  <c r="W3686" i="1"/>
  <c r="Y3687" i="1"/>
  <c r="P3687" i="1"/>
  <c r="T3686" i="1"/>
  <c r="R3687" i="1"/>
  <c r="S3686" i="1"/>
  <c r="L3688" i="1"/>
  <c r="M3688" i="1" s="1"/>
  <c r="N3688" i="1" s="1"/>
  <c r="O3688" i="1" s="1"/>
  <c r="P3688" i="1" l="1"/>
  <c r="Y3688" i="1"/>
  <c r="Q3687" i="1"/>
  <c r="S3687" i="1" s="1"/>
  <c r="W3687" i="1"/>
  <c r="X3688" i="1"/>
  <c r="R3688" i="1"/>
  <c r="T3687" i="1"/>
  <c r="L3689" i="1"/>
  <c r="M3689" i="1" s="1"/>
  <c r="N3689" i="1" s="1"/>
  <c r="O3689" i="1" s="1"/>
  <c r="U3686" i="1"/>
  <c r="V3686" i="1" s="1"/>
  <c r="Z3687" i="1" l="1"/>
  <c r="AA3687" i="1" s="1"/>
  <c r="AB3687" i="1" s="1"/>
  <c r="T3688" i="1"/>
  <c r="R3689" i="1"/>
  <c r="AB3688" i="1"/>
  <c r="AA3688" i="1"/>
  <c r="Y3689" i="1"/>
  <c r="P3689" i="1"/>
  <c r="X3689" i="1"/>
  <c r="U3687" i="1"/>
  <c r="V3687" i="1" s="1"/>
  <c r="L3690" i="1"/>
  <c r="M3690" i="1" s="1"/>
  <c r="N3690" i="1" s="1"/>
  <c r="O3690" i="1" s="1"/>
  <c r="Z3688" i="1"/>
  <c r="Q3688" i="1"/>
  <c r="S3688" i="1" s="1"/>
  <c r="W3688" i="1"/>
  <c r="X3690" i="1" l="1"/>
  <c r="L3691" i="1"/>
  <c r="M3691" i="1" s="1"/>
  <c r="N3691" i="1" s="1"/>
  <c r="O3691" i="1" s="1"/>
  <c r="W3689" i="1"/>
  <c r="Q3689" i="1"/>
  <c r="Z3689" i="1" s="1"/>
  <c r="AA3689" i="1" s="1"/>
  <c r="AB3689" i="1" s="1"/>
  <c r="R3690" i="1"/>
  <c r="T3689" i="1"/>
  <c r="P3690" i="1"/>
  <c r="Y3690" i="1"/>
  <c r="U3688" i="1"/>
  <c r="V3688" i="1" s="1"/>
  <c r="S3689" i="1" l="1"/>
  <c r="U3689" i="1" s="1"/>
  <c r="V3689" i="1" s="1"/>
  <c r="X3691" i="1"/>
  <c r="Z3690" i="1"/>
  <c r="Q3690" i="1"/>
  <c r="W3690" i="1"/>
  <c r="Y3691" i="1"/>
  <c r="P3691" i="1"/>
  <c r="AB3690" i="1"/>
  <c r="AA3690" i="1"/>
  <c r="T3690" i="1"/>
  <c r="R3691" i="1"/>
  <c r="S3690" i="1"/>
  <c r="L3692" i="1"/>
  <c r="M3692" i="1" s="1"/>
  <c r="N3692" i="1" s="1"/>
  <c r="O3692" i="1" s="1"/>
  <c r="P3692" i="1" l="1"/>
  <c r="Y3692" i="1"/>
  <c r="AA3691" i="1"/>
  <c r="AB3691" i="1"/>
  <c r="R3692" i="1"/>
  <c r="T3691" i="1"/>
  <c r="Q3691" i="1"/>
  <c r="S3691" i="1" s="1"/>
  <c r="W3691" i="1"/>
  <c r="Z3691" i="1"/>
  <c r="L3693" i="1"/>
  <c r="M3693" i="1" s="1"/>
  <c r="N3693" i="1" s="1"/>
  <c r="O3693" i="1" s="1"/>
  <c r="U3690" i="1"/>
  <c r="V3690" i="1" s="1"/>
  <c r="X3692" i="1"/>
  <c r="X3693" i="1" l="1"/>
  <c r="L3694" i="1"/>
  <c r="M3694" i="1" s="1"/>
  <c r="N3694" i="1" s="1"/>
  <c r="O3694" i="1" s="1"/>
  <c r="U3691" i="1"/>
  <c r="V3691" i="1" s="1"/>
  <c r="AB3692" i="1"/>
  <c r="AA3692" i="1"/>
  <c r="R3693" i="1"/>
  <c r="T3692" i="1"/>
  <c r="Y3693" i="1"/>
  <c r="P3693" i="1"/>
  <c r="Z3692" i="1"/>
  <c r="W3692" i="1"/>
  <c r="Q3692" i="1"/>
  <c r="S3692" i="1" s="1"/>
  <c r="U3692" i="1" l="1"/>
  <c r="V3692" i="1" s="1"/>
  <c r="AA3693" i="1"/>
  <c r="AB3693" i="1"/>
  <c r="R3694" i="1"/>
  <c r="T3693" i="1"/>
  <c r="L3695" i="1"/>
  <c r="M3695" i="1" s="1"/>
  <c r="N3695" i="1" s="1"/>
  <c r="O3695" i="1" s="1"/>
  <c r="X3695" i="1" s="1"/>
  <c r="W3693" i="1"/>
  <c r="Z3693" i="1"/>
  <c r="Q3693" i="1"/>
  <c r="S3693" i="1" s="1"/>
  <c r="X3694" i="1"/>
  <c r="P3694" i="1"/>
  <c r="Y3694" i="1"/>
  <c r="Y3695" i="1" l="1"/>
  <c r="P3695" i="1"/>
  <c r="AB3694" i="1"/>
  <c r="AA3694" i="1"/>
  <c r="L3696" i="1"/>
  <c r="M3696" i="1" s="1"/>
  <c r="N3696" i="1" s="1"/>
  <c r="O3696" i="1" s="1"/>
  <c r="U3693" i="1"/>
  <c r="V3693" i="1" s="1"/>
  <c r="W3694" i="1"/>
  <c r="Z3694" i="1"/>
  <c r="Q3694" i="1"/>
  <c r="S3694" i="1" s="1"/>
  <c r="T3694" i="1"/>
  <c r="R3695" i="1"/>
  <c r="U3694" i="1" l="1"/>
  <c r="V3694" i="1" s="1"/>
  <c r="Y3696" i="1"/>
  <c r="P3696" i="1"/>
  <c r="X3696" i="1"/>
  <c r="R3696" i="1"/>
  <c r="T3695" i="1"/>
  <c r="L3697" i="1"/>
  <c r="M3697" i="1" s="1"/>
  <c r="N3697" i="1" s="1"/>
  <c r="O3697" i="1" s="1"/>
  <c r="X3697" i="1" s="1"/>
  <c r="Q3695" i="1"/>
  <c r="S3695" i="1" s="1"/>
  <c r="W3695" i="1"/>
  <c r="Z3695" i="1"/>
  <c r="AB3695" i="1"/>
  <c r="AA3695" i="1"/>
  <c r="U3695" i="1" l="1"/>
  <c r="V3695" i="1" s="1"/>
  <c r="Q3696" i="1"/>
  <c r="Z3696" i="1" s="1"/>
  <c r="AA3696" i="1" s="1"/>
  <c r="AB3696" i="1" s="1"/>
  <c r="W3696" i="1"/>
  <c r="R3697" i="1"/>
  <c r="T3696" i="1"/>
  <c r="S3696" i="1"/>
  <c r="Y3697" i="1"/>
  <c r="P3697" i="1"/>
  <c r="L3698" i="1"/>
  <c r="M3698" i="1" s="1"/>
  <c r="N3698" i="1" s="1"/>
  <c r="O3698" i="1" s="1"/>
  <c r="X3698" i="1" s="1"/>
  <c r="U3696" i="1" l="1"/>
  <c r="V3696" i="1" s="1"/>
  <c r="W3697" i="1"/>
  <c r="Z3697" i="1"/>
  <c r="AA3697" i="1" s="1"/>
  <c r="AB3697" i="1" s="1"/>
  <c r="Q3697" i="1"/>
  <c r="L3699" i="1"/>
  <c r="M3699" i="1" s="1"/>
  <c r="N3699" i="1" s="1"/>
  <c r="O3699" i="1" s="1"/>
  <c r="P3698" i="1"/>
  <c r="Y3698" i="1"/>
  <c r="S3697" i="1"/>
  <c r="R3698" i="1"/>
  <c r="T3697" i="1"/>
  <c r="T3698" i="1" l="1"/>
  <c r="R3699" i="1"/>
  <c r="W3698" i="1"/>
  <c r="Z3698" i="1"/>
  <c r="Q3698" i="1"/>
  <c r="S3698" i="1" s="1"/>
  <c r="Y3699" i="1"/>
  <c r="P3699" i="1"/>
  <c r="AB3698" i="1"/>
  <c r="AA3698" i="1"/>
  <c r="L3700" i="1"/>
  <c r="M3700" i="1" s="1"/>
  <c r="N3700" i="1" s="1"/>
  <c r="O3700" i="1" s="1"/>
  <c r="U3697" i="1"/>
  <c r="V3697" i="1" s="1"/>
  <c r="X3699" i="1"/>
  <c r="L3701" i="1" l="1"/>
  <c r="M3701" i="1" s="1"/>
  <c r="N3701" i="1" s="1"/>
  <c r="O3701" i="1" s="1"/>
  <c r="Q3699" i="1"/>
  <c r="S3699" i="1" s="1"/>
  <c r="W3699" i="1"/>
  <c r="Z3699" i="1"/>
  <c r="AB3699" i="1"/>
  <c r="AA3699" i="1"/>
  <c r="T3699" i="1"/>
  <c r="R3700" i="1"/>
  <c r="Y3700" i="1"/>
  <c r="P3700" i="1"/>
  <c r="X3700" i="1"/>
  <c r="U3698" i="1"/>
  <c r="V3698" i="1" s="1"/>
  <c r="Z3700" i="1" l="1"/>
  <c r="Q3700" i="1"/>
  <c r="W3700" i="1"/>
  <c r="U3699" i="1"/>
  <c r="V3699" i="1" s="1"/>
  <c r="AB3700" i="1"/>
  <c r="AA3700" i="1"/>
  <c r="R3701" i="1"/>
  <c r="T3700" i="1"/>
  <c r="S3700" i="1"/>
  <c r="Y3701" i="1"/>
  <c r="P3701" i="1"/>
  <c r="X3701" i="1"/>
  <c r="L3702" i="1"/>
  <c r="M3702" i="1" s="1"/>
  <c r="N3702" i="1" s="1"/>
  <c r="O3702" i="1" s="1"/>
  <c r="X3702" i="1" s="1"/>
  <c r="U3700" i="1" l="1"/>
  <c r="V3700" i="1" s="1"/>
  <c r="W3701" i="1"/>
  <c r="Z3701" i="1"/>
  <c r="AA3701" i="1" s="1"/>
  <c r="AB3701" i="1" s="1"/>
  <c r="Q3701" i="1"/>
  <c r="L3703" i="1"/>
  <c r="M3703" i="1" s="1"/>
  <c r="N3703" i="1" s="1"/>
  <c r="O3703" i="1" s="1"/>
  <c r="X3703" i="1" s="1"/>
  <c r="S3701" i="1"/>
  <c r="R3702" i="1"/>
  <c r="T3701" i="1"/>
  <c r="P3702" i="1"/>
  <c r="Y3702" i="1"/>
  <c r="U3701" i="1" l="1"/>
  <c r="V3701" i="1" s="1"/>
  <c r="W3702" i="1"/>
  <c r="Z3702" i="1"/>
  <c r="Q3702" i="1"/>
  <c r="Y3703" i="1"/>
  <c r="P3703" i="1"/>
  <c r="L3704" i="1"/>
  <c r="M3704" i="1" s="1"/>
  <c r="N3704" i="1" s="1"/>
  <c r="O3704" i="1" s="1"/>
  <c r="AB3702" i="1"/>
  <c r="AA3702" i="1"/>
  <c r="T3702" i="1"/>
  <c r="S3702" i="1"/>
  <c r="R3703" i="1"/>
  <c r="Y3704" i="1" l="1"/>
  <c r="P3704" i="1"/>
  <c r="U3702" i="1"/>
  <c r="V3702" i="1" s="1"/>
  <c r="L3705" i="1"/>
  <c r="M3705" i="1" s="1"/>
  <c r="N3705" i="1" s="1"/>
  <c r="O3705" i="1" s="1"/>
  <c r="X3704" i="1"/>
  <c r="R3704" i="1"/>
  <c r="T3703" i="1"/>
  <c r="Q3703" i="1"/>
  <c r="Z3703" i="1" s="1"/>
  <c r="AA3703" i="1" s="1"/>
  <c r="AB3703" i="1" s="1"/>
  <c r="W3703" i="1"/>
  <c r="S3703" i="1" l="1"/>
  <c r="Y3705" i="1"/>
  <c r="P3705" i="1"/>
  <c r="U3703" i="1"/>
  <c r="V3703" i="1" s="1"/>
  <c r="L3706" i="1"/>
  <c r="M3706" i="1" s="1"/>
  <c r="N3706" i="1" s="1"/>
  <c r="O3706" i="1" s="1"/>
  <c r="X3705" i="1"/>
  <c r="R3705" i="1"/>
  <c r="T3704" i="1"/>
  <c r="Z3704" i="1"/>
  <c r="Q3704" i="1"/>
  <c r="S3704" i="1" s="1"/>
  <c r="W3704" i="1"/>
  <c r="AB3704" i="1"/>
  <c r="AA3704" i="1"/>
  <c r="R3706" i="1" l="1"/>
  <c r="T3705" i="1"/>
  <c r="W3705" i="1"/>
  <c r="Z3705" i="1"/>
  <c r="Q3705" i="1"/>
  <c r="S3705" i="1" s="1"/>
  <c r="L3707" i="1"/>
  <c r="M3707" i="1" s="1"/>
  <c r="N3707" i="1" s="1"/>
  <c r="O3707" i="1" s="1"/>
  <c r="AA3705" i="1"/>
  <c r="AB3705" i="1"/>
  <c r="U3704" i="1"/>
  <c r="V3704" i="1" s="1"/>
  <c r="P3706" i="1"/>
  <c r="Y3706" i="1"/>
  <c r="X3706" i="1"/>
  <c r="W3706" i="1" l="1"/>
  <c r="Z3706" i="1"/>
  <c r="Q3706" i="1"/>
  <c r="Y3707" i="1"/>
  <c r="P3707" i="1"/>
  <c r="L3708" i="1"/>
  <c r="M3708" i="1" s="1"/>
  <c r="N3708" i="1" s="1"/>
  <c r="O3708" i="1" s="1"/>
  <c r="U3705" i="1"/>
  <c r="V3705" i="1" s="1"/>
  <c r="AB3706" i="1"/>
  <c r="AA3706" i="1"/>
  <c r="T3706" i="1"/>
  <c r="S3706" i="1"/>
  <c r="R3707" i="1"/>
  <c r="X3707" i="1"/>
  <c r="U3706" i="1" l="1"/>
  <c r="V3706" i="1" s="1"/>
  <c r="Y3708" i="1"/>
  <c r="P3708" i="1"/>
  <c r="AB3707" i="1"/>
  <c r="AA3707" i="1"/>
  <c r="L3709" i="1"/>
  <c r="M3709" i="1" s="1"/>
  <c r="N3709" i="1" s="1"/>
  <c r="O3709" i="1" s="1"/>
  <c r="X3708" i="1"/>
  <c r="R3708" i="1"/>
  <c r="T3707" i="1"/>
  <c r="Q3707" i="1"/>
  <c r="S3707" i="1" s="1"/>
  <c r="W3707" i="1"/>
  <c r="Z3707" i="1"/>
  <c r="Y3709" i="1" l="1"/>
  <c r="P3709" i="1"/>
  <c r="X3709" i="1"/>
  <c r="U3707" i="1"/>
  <c r="V3707" i="1" s="1"/>
  <c r="L3710" i="1"/>
  <c r="M3710" i="1" s="1"/>
  <c r="N3710" i="1" s="1"/>
  <c r="O3710" i="1" s="1"/>
  <c r="Z3708" i="1"/>
  <c r="Q3708" i="1"/>
  <c r="W3708" i="1"/>
  <c r="R3709" i="1"/>
  <c r="T3708" i="1"/>
  <c r="S3708" i="1"/>
  <c r="AB3708" i="1"/>
  <c r="AA3708" i="1"/>
  <c r="U3708" i="1" l="1"/>
  <c r="V3708" i="1" s="1"/>
  <c r="R3710" i="1"/>
  <c r="T3709" i="1"/>
  <c r="L3711" i="1"/>
  <c r="M3711" i="1" s="1"/>
  <c r="N3711" i="1" s="1"/>
  <c r="O3711" i="1" s="1"/>
  <c r="W3709" i="1"/>
  <c r="Z3709" i="1"/>
  <c r="AA3709" i="1" s="1"/>
  <c r="AB3709" i="1" s="1"/>
  <c r="Q3709" i="1"/>
  <c r="S3709" i="1" s="1"/>
  <c r="P3710" i="1"/>
  <c r="Y3710" i="1"/>
  <c r="X3710" i="1"/>
  <c r="X3711" i="1" l="1"/>
  <c r="L3712" i="1"/>
  <c r="M3712" i="1" s="1"/>
  <c r="N3712" i="1" s="1"/>
  <c r="O3712" i="1" s="1"/>
  <c r="W3710" i="1"/>
  <c r="Z3710" i="1"/>
  <c r="Q3710" i="1"/>
  <c r="S3710" i="1" s="1"/>
  <c r="U3709" i="1"/>
  <c r="V3709" i="1" s="1"/>
  <c r="T3710" i="1"/>
  <c r="R3711" i="1"/>
  <c r="AB3710" i="1"/>
  <c r="AA3710" i="1"/>
  <c r="Y3711" i="1"/>
  <c r="P3711" i="1"/>
  <c r="X3712" i="1" l="1"/>
  <c r="U3710" i="1"/>
  <c r="V3710" i="1" s="1"/>
  <c r="AB3711" i="1"/>
  <c r="AA3711" i="1"/>
  <c r="Y3712" i="1"/>
  <c r="P3712" i="1"/>
  <c r="Q3711" i="1"/>
  <c r="W3711" i="1"/>
  <c r="Z3711" i="1"/>
  <c r="R3712" i="1"/>
  <c r="T3711" i="1"/>
  <c r="S3711" i="1"/>
  <c r="L3713" i="1"/>
  <c r="M3713" i="1" s="1"/>
  <c r="N3713" i="1" s="1"/>
  <c r="O3713" i="1" s="1"/>
  <c r="L3714" i="1" l="1"/>
  <c r="M3714" i="1" s="1"/>
  <c r="N3714" i="1" s="1"/>
  <c r="O3714" i="1" s="1"/>
  <c r="Z3712" i="1"/>
  <c r="Q3712" i="1"/>
  <c r="W3712" i="1"/>
  <c r="AB3712" i="1"/>
  <c r="AA3712" i="1"/>
  <c r="U3711" i="1"/>
  <c r="V3711" i="1" s="1"/>
  <c r="Y3713" i="1"/>
  <c r="P3713" i="1"/>
  <c r="R3713" i="1"/>
  <c r="T3712" i="1"/>
  <c r="S3712" i="1"/>
  <c r="X3713" i="1"/>
  <c r="R3714" i="1" l="1"/>
  <c r="T3713" i="1"/>
  <c r="W3713" i="1"/>
  <c r="Z3713" i="1"/>
  <c r="Q3713" i="1"/>
  <c r="S3713" i="1" s="1"/>
  <c r="AA3713" i="1"/>
  <c r="AB3713" i="1"/>
  <c r="L3715" i="1"/>
  <c r="M3715" i="1" s="1"/>
  <c r="N3715" i="1" s="1"/>
  <c r="O3715" i="1" s="1"/>
  <c r="U3712" i="1"/>
  <c r="V3712" i="1" s="1"/>
  <c r="X3714" i="1"/>
  <c r="P3714" i="1"/>
  <c r="Y3714" i="1"/>
  <c r="X3715" i="1" l="1"/>
  <c r="AB3714" i="1"/>
  <c r="AA3714" i="1"/>
  <c r="U3713" i="1"/>
  <c r="V3713" i="1" s="1"/>
  <c r="T3714" i="1"/>
  <c r="R3715" i="1"/>
  <c r="Y3715" i="1"/>
  <c r="P3715" i="1"/>
  <c r="W3714" i="1"/>
  <c r="Z3714" i="1"/>
  <c r="Q3714" i="1"/>
  <c r="S3714" i="1" s="1"/>
  <c r="L3716" i="1"/>
  <c r="M3716" i="1" s="1"/>
  <c r="N3716" i="1" s="1"/>
  <c r="O3716" i="1" s="1"/>
  <c r="Q3715" i="1" l="1"/>
  <c r="W3715" i="1"/>
  <c r="Z3715" i="1"/>
  <c r="U3714" i="1"/>
  <c r="V3714" i="1" s="1"/>
  <c r="AB3715" i="1"/>
  <c r="AA3715" i="1"/>
  <c r="R3716" i="1"/>
  <c r="T3715" i="1"/>
  <c r="S3715" i="1"/>
  <c r="Y3716" i="1"/>
  <c r="P3716" i="1"/>
  <c r="L3717" i="1"/>
  <c r="M3717" i="1" s="1"/>
  <c r="N3717" i="1" s="1"/>
  <c r="O3717" i="1" s="1"/>
  <c r="X3716" i="1"/>
  <c r="U3715" i="1" l="1"/>
  <c r="V3715" i="1" s="1"/>
  <c r="Y3717" i="1"/>
  <c r="P3717" i="1"/>
  <c r="X3717" i="1"/>
  <c r="Z3716" i="1"/>
  <c r="Q3716" i="1"/>
  <c r="W3716" i="1"/>
  <c r="R3717" i="1"/>
  <c r="T3716" i="1"/>
  <c r="S3716" i="1"/>
  <c r="AB3716" i="1"/>
  <c r="AA3716" i="1"/>
  <c r="L3718" i="1"/>
  <c r="M3718" i="1" s="1"/>
  <c r="N3718" i="1" s="1"/>
  <c r="O3718" i="1" s="1"/>
  <c r="R3718" i="1" l="1"/>
  <c r="T3717" i="1"/>
  <c r="W3717" i="1"/>
  <c r="Z3717" i="1"/>
  <c r="Q3717" i="1"/>
  <c r="S3717" i="1" s="1"/>
  <c r="L3719" i="1"/>
  <c r="M3719" i="1" s="1"/>
  <c r="N3719" i="1" s="1"/>
  <c r="O3719" i="1" s="1"/>
  <c r="AA3717" i="1"/>
  <c r="AB3717" i="1"/>
  <c r="P3718" i="1"/>
  <c r="Y3718" i="1"/>
  <c r="U3716" i="1"/>
  <c r="V3716" i="1" s="1"/>
  <c r="X3718" i="1"/>
  <c r="X3719" i="1" l="1"/>
  <c r="Y3719" i="1"/>
  <c r="P3719" i="1"/>
  <c r="R3719" i="1"/>
  <c r="W3718" i="1"/>
  <c r="Z3718" i="1"/>
  <c r="Q3718" i="1"/>
  <c r="L3720" i="1"/>
  <c r="M3720" i="1" s="1"/>
  <c r="N3720" i="1" s="1"/>
  <c r="O3720" i="1" s="1"/>
  <c r="X3720" i="1" s="1"/>
  <c r="U3717" i="1"/>
  <c r="V3717" i="1" s="1"/>
  <c r="T3718" i="1"/>
  <c r="S3718" i="1"/>
  <c r="AB3718" i="1"/>
  <c r="AA3718" i="1"/>
  <c r="R3720" i="1" l="1"/>
  <c r="T3719" i="1"/>
  <c r="L3721" i="1"/>
  <c r="M3721" i="1" s="1"/>
  <c r="N3721" i="1" s="1"/>
  <c r="O3721" i="1" s="1"/>
  <c r="X3721" i="1" s="1"/>
  <c r="U3718" i="1"/>
  <c r="V3718" i="1" s="1"/>
  <c r="Q3719" i="1"/>
  <c r="S3719" i="1" s="1"/>
  <c r="W3719" i="1"/>
  <c r="Z3719" i="1"/>
  <c r="Y3720" i="1"/>
  <c r="P3720" i="1"/>
  <c r="AB3719" i="1"/>
  <c r="AA3719" i="1"/>
  <c r="L3722" i="1" l="1"/>
  <c r="M3722" i="1" s="1"/>
  <c r="N3722" i="1" s="1"/>
  <c r="O3722" i="1" s="1"/>
  <c r="Z3720" i="1"/>
  <c r="Q3720" i="1"/>
  <c r="S3720" i="1" s="1"/>
  <c r="W3720" i="1"/>
  <c r="AB3720" i="1"/>
  <c r="AA3720" i="1"/>
  <c r="U3719" i="1"/>
  <c r="V3719" i="1" s="1"/>
  <c r="Y3721" i="1"/>
  <c r="P3721" i="1"/>
  <c r="R3721" i="1"/>
  <c r="T3720" i="1"/>
  <c r="R3722" i="1" l="1"/>
  <c r="T3721" i="1"/>
  <c r="W3721" i="1"/>
  <c r="Z3721" i="1"/>
  <c r="Q3721" i="1"/>
  <c r="S3721" i="1" s="1"/>
  <c r="AA3721" i="1"/>
  <c r="AB3721" i="1"/>
  <c r="L3723" i="1"/>
  <c r="M3723" i="1" s="1"/>
  <c r="N3723" i="1" s="1"/>
  <c r="O3723" i="1" s="1"/>
  <c r="U3720" i="1"/>
  <c r="V3720" i="1" s="1"/>
  <c r="X3722" i="1"/>
  <c r="P3722" i="1"/>
  <c r="Y3722" i="1"/>
  <c r="X3723" i="1" l="1"/>
  <c r="AB3722" i="1"/>
  <c r="AA3722" i="1"/>
  <c r="U3721" i="1"/>
  <c r="V3721" i="1" s="1"/>
  <c r="T3722" i="1"/>
  <c r="R3723" i="1"/>
  <c r="Y3723" i="1"/>
  <c r="P3723" i="1"/>
  <c r="W3722" i="1"/>
  <c r="Z3722" i="1"/>
  <c r="Q3722" i="1"/>
  <c r="S3722" i="1" s="1"/>
  <c r="L3724" i="1"/>
  <c r="M3724" i="1" s="1"/>
  <c r="N3724" i="1" s="1"/>
  <c r="O3724" i="1" s="1"/>
  <c r="Y3724" i="1" l="1"/>
  <c r="P3724" i="1"/>
  <c r="Q3723" i="1"/>
  <c r="W3723" i="1"/>
  <c r="Z3723" i="1"/>
  <c r="U3722" i="1"/>
  <c r="V3722" i="1" s="1"/>
  <c r="AB3723" i="1"/>
  <c r="AA3723" i="1"/>
  <c r="R3724" i="1"/>
  <c r="T3723" i="1"/>
  <c r="S3723" i="1"/>
  <c r="L3725" i="1"/>
  <c r="M3725" i="1" s="1"/>
  <c r="N3725" i="1" s="1"/>
  <c r="O3725" i="1" s="1"/>
  <c r="X3724" i="1"/>
  <c r="U3723" i="1" l="1"/>
  <c r="V3723" i="1" s="1"/>
  <c r="Y3725" i="1"/>
  <c r="P3725" i="1"/>
  <c r="X3725" i="1"/>
  <c r="R3725" i="1"/>
  <c r="T3724" i="1"/>
  <c r="Z3724" i="1"/>
  <c r="Q3724" i="1"/>
  <c r="S3724" i="1" s="1"/>
  <c r="W3724" i="1"/>
  <c r="L3726" i="1"/>
  <c r="M3726" i="1" s="1"/>
  <c r="N3726" i="1" s="1"/>
  <c r="O3726" i="1" s="1"/>
  <c r="AB3724" i="1"/>
  <c r="AA3724" i="1"/>
  <c r="U3724" i="1" l="1"/>
  <c r="V3724" i="1" s="1"/>
  <c r="L3727" i="1"/>
  <c r="M3727" i="1" s="1"/>
  <c r="N3727" i="1" s="1"/>
  <c r="O3727" i="1" s="1"/>
  <c r="P3726" i="1"/>
  <c r="Y3726" i="1"/>
  <c r="W3725" i="1"/>
  <c r="Z3725" i="1"/>
  <c r="Q3725" i="1"/>
  <c r="AA3725" i="1"/>
  <c r="AB3725" i="1"/>
  <c r="S3725" i="1"/>
  <c r="R3726" i="1"/>
  <c r="T3725" i="1"/>
  <c r="X3726" i="1"/>
  <c r="X3727" i="1" l="1"/>
  <c r="T3726" i="1"/>
  <c r="R3727" i="1"/>
  <c r="W3726" i="1"/>
  <c r="Z3726" i="1"/>
  <c r="Q3726" i="1"/>
  <c r="S3726" i="1" s="1"/>
  <c r="Y3727" i="1"/>
  <c r="P3727" i="1"/>
  <c r="U3725" i="1"/>
  <c r="V3725" i="1" s="1"/>
  <c r="AB3726" i="1"/>
  <c r="AA3726" i="1"/>
  <c r="L3728" i="1"/>
  <c r="M3728" i="1" s="1"/>
  <c r="N3728" i="1" s="1"/>
  <c r="O3728" i="1" s="1"/>
  <c r="Q3727" i="1" l="1"/>
  <c r="W3727" i="1"/>
  <c r="Z3727" i="1"/>
  <c r="AB3727" i="1"/>
  <c r="AA3727" i="1"/>
  <c r="R3728" i="1"/>
  <c r="T3727" i="1"/>
  <c r="S3727" i="1"/>
  <c r="Y3728" i="1"/>
  <c r="P3728" i="1"/>
  <c r="L3729" i="1"/>
  <c r="M3729" i="1" s="1"/>
  <c r="N3729" i="1" s="1"/>
  <c r="O3729" i="1" s="1"/>
  <c r="X3729" i="1" s="1"/>
  <c r="X3728" i="1"/>
  <c r="U3726" i="1"/>
  <c r="V3726" i="1" s="1"/>
  <c r="L3730" i="1" l="1"/>
  <c r="M3730" i="1" s="1"/>
  <c r="N3730" i="1" s="1"/>
  <c r="O3730" i="1" s="1"/>
  <c r="U3727" i="1"/>
  <c r="V3727" i="1" s="1"/>
  <c r="Z3728" i="1"/>
  <c r="Q3728" i="1"/>
  <c r="W3728" i="1"/>
  <c r="R3729" i="1"/>
  <c r="T3728" i="1"/>
  <c r="S3728" i="1"/>
  <c r="Y3729" i="1"/>
  <c r="P3729" i="1"/>
  <c r="X3730" i="1" s="1"/>
  <c r="AB3728" i="1"/>
  <c r="AA3728" i="1"/>
  <c r="W3729" i="1" l="1"/>
  <c r="Q3729" i="1"/>
  <c r="Z3729" i="1" s="1"/>
  <c r="AA3729" i="1" s="1"/>
  <c r="AB3729" i="1" s="1"/>
  <c r="U3728" i="1"/>
  <c r="V3728" i="1" s="1"/>
  <c r="R3730" i="1"/>
  <c r="T3729" i="1"/>
  <c r="L3731" i="1"/>
  <c r="M3731" i="1" s="1"/>
  <c r="N3731" i="1" s="1"/>
  <c r="O3731" i="1" s="1"/>
  <c r="P3730" i="1"/>
  <c r="Y3730" i="1"/>
  <c r="S3729" i="1" l="1"/>
  <c r="W3730" i="1"/>
  <c r="Q3730" i="1"/>
  <c r="Z3730" i="1" s="1"/>
  <c r="AA3730" i="1" s="1"/>
  <c r="AB3730" i="1" s="1"/>
  <c r="T3730" i="1"/>
  <c r="R3731" i="1"/>
  <c r="Y3731" i="1"/>
  <c r="P3731" i="1"/>
  <c r="L3732" i="1"/>
  <c r="M3732" i="1" s="1"/>
  <c r="N3732" i="1" s="1"/>
  <c r="O3732" i="1" s="1"/>
  <c r="X3731" i="1"/>
  <c r="U3729" i="1"/>
  <c r="V3729" i="1" s="1"/>
  <c r="S3730" i="1" l="1"/>
  <c r="Q3731" i="1"/>
  <c r="W3731" i="1"/>
  <c r="Z3731" i="1"/>
  <c r="U3730" i="1"/>
  <c r="V3730" i="1" s="1"/>
  <c r="Y3732" i="1"/>
  <c r="P3732" i="1"/>
  <c r="AA3731" i="1"/>
  <c r="AB3731" i="1" s="1"/>
  <c r="L3733" i="1"/>
  <c r="M3733" i="1" s="1"/>
  <c r="N3733" i="1" s="1"/>
  <c r="O3733" i="1" s="1"/>
  <c r="R3732" i="1"/>
  <c r="T3731" i="1"/>
  <c r="S3731" i="1"/>
  <c r="X3732" i="1"/>
  <c r="X3733" i="1" l="1"/>
  <c r="U3731" i="1"/>
  <c r="V3731" i="1" s="1"/>
  <c r="R3733" i="1"/>
  <c r="T3732" i="1"/>
  <c r="Y3733" i="1"/>
  <c r="P3733" i="1"/>
  <c r="L3734" i="1"/>
  <c r="M3734" i="1" s="1"/>
  <c r="N3734" i="1" s="1"/>
  <c r="O3734" i="1" s="1"/>
  <c r="X3734" i="1" s="1"/>
  <c r="Z3732" i="1"/>
  <c r="Q3732" i="1"/>
  <c r="S3732" i="1" s="1"/>
  <c r="W3732" i="1"/>
  <c r="AB3732" i="1"/>
  <c r="AA3732" i="1"/>
  <c r="L3735" i="1" l="1"/>
  <c r="M3735" i="1" s="1"/>
  <c r="N3735" i="1" s="1"/>
  <c r="O3735" i="1" s="1"/>
  <c r="X3735" i="1" s="1"/>
  <c r="P3734" i="1"/>
  <c r="Y3734" i="1"/>
  <c r="W3733" i="1"/>
  <c r="Z3733" i="1"/>
  <c r="Q3733" i="1"/>
  <c r="U3732" i="1"/>
  <c r="V3732" i="1" s="1"/>
  <c r="AA3733" i="1"/>
  <c r="AB3733" i="1"/>
  <c r="S3733" i="1"/>
  <c r="R3734" i="1"/>
  <c r="T3733" i="1"/>
  <c r="U3733" i="1" l="1"/>
  <c r="V3733" i="1" s="1"/>
  <c r="T3734" i="1"/>
  <c r="R3735" i="1"/>
  <c r="W3734" i="1"/>
  <c r="Z3734" i="1"/>
  <c r="Q3734" i="1"/>
  <c r="S3734" i="1" s="1"/>
  <c r="Y3735" i="1"/>
  <c r="P3735" i="1"/>
  <c r="AA3734" i="1"/>
  <c r="AB3734" i="1" s="1"/>
  <c r="L3736" i="1"/>
  <c r="M3736" i="1" s="1"/>
  <c r="N3736" i="1" s="1"/>
  <c r="O3736" i="1" s="1"/>
  <c r="L3737" i="1" l="1"/>
  <c r="M3737" i="1" s="1"/>
  <c r="N3737" i="1" s="1"/>
  <c r="O3737" i="1" s="1"/>
  <c r="Q3735" i="1"/>
  <c r="Z3735" i="1" s="1"/>
  <c r="AA3735" i="1" s="1"/>
  <c r="AB3735" i="1" s="1"/>
  <c r="W3735" i="1"/>
  <c r="R3736" i="1"/>
  <c r="T3735" i="1"/>
  <c r="S3735" i="1"/>
  <c r="Y3736" i="1"/>
  <c r="P3736" i="1"/>
  <c r="X3736" i="1"/>
  <c r="U3734" i="1"/>
  <c r="V3734" i="1" s="1"/>
  <c r="U3735" i="1" l="1"/>
  <c r="V3735" i="1" s="1"/>
  <c r="R3737" i="1"/>
  <c r="T3736" i="1"/>
  <c r="Z3736" i="1"/>
  <c r="Q3736" i="1"/>
  <c r="S3736" i="1" s="1"/>
  <c r="W3736" i="1"/>
  <c r="AB3736" i="1"/>
  <c r="AA3736" i="1"/>
  <c r="Y3737" i="1"/>
  <c r="P3737" i="1"/>
  <c r="X3737" i="1"/>
  <c r="L3738" i="1"/>
  <c r="M3738" i="1" s="1"/>
  <c r="N3738" i="1" s="1"/>
  <c r="O3738" i="1" s="1"/>
  <c r="L3739" i="1" l="1"/>
  <c r="M3739" i="1" s="1"/>
  <c r="N3739" i="1" s="1"/>
  <c r="O3739" i="1" s="1"/>
  <c r="W3737" i="1"/>
  <c r="Z3737" i="1"/>
  <c r="Q3737" i="1"/>
  <c r="AA3737" i="1"/>
  <c r="AB3737" i="1"/>
  <c r="U3736" i="1"/>
  <c r="V3736" i="1" s="1"/>
  <c r="P3738" i="1"/>
  <c r="Y3738" i="1"/>
  <c r="X3738" i="1"/>
  <c r="X3739" i="1" s="1"/>
  <c r="S3737" i="1"/>
  <c r="R3738" i="1"/>
  <c r="T3737" i="1"/>
  <c r="U3737" i="1" l="1"/>
  <c r="V3737" i="1" s="1"/>
  <c r="T3738" i="1"/>
  <c r="Y3739" i="1"/>
  <c r="P3739" i="1"/>
  <c r="R3739" i="1"/>
  <c r="W3738" i="1"/>
  <c r="Q3738" i="1"/>
  <c r="Z3738" i="1" s="1"/>
  <c r="AA3738" i="1" s="1"/>
  <c r="AB3738" i="1" s="1"/>
  <c r="L3740" i="1"/>
  <c r="M3740" i="1" s="1"/>
  <c r="N3740" i="1" s="1"/>
  <c r="O3740" i="1" s="1"/>
  <c r="L3741" i="1" l="1"/>
  <c r="M3741" i="1" s="1"/>
  <c r="N3741" i="1" s="1"/>
  <c r="O3741" i="1" s="1"/>
  <c r="Q3739" i="1"/>
  <c r="W3739" i="1"/>
  <c r="Z3739" i="1"/>
  <c r="AB3739" i="1"/>
  <c r="AA3739" i="1"/>
  <c r="R3740" i="1"/>
  <c r="T3739" i="1"/>
  <c r="S3739" i="1"/>
  <c r="S3738" i="1"/>
  <c r="U3738" i="1" s="1"/>
  <c r="V3738" i="1" s="1"/>
  <c r="Y3740" i="1"/>
  <c r="P3740" i="1"/>
  <c r="X3740" i="1"/>
  <c r="X3741" i="1" s="1"/>
  <c r="R3741" i="1" l="1"/>
  <c r="T3740" i="1"/>
  <c r="Y3741" i="1"/>
  <c r="P3741" i="1"/>
  <c r="Q3740" i="1"/>
  <c r="S3740" i="1" s="1"/>
  <c r="W3740" i="1"/>
  <c r="U3739" i="1"/>
  <c r="V3739" i="1" s="1"/>
  <c r="L3742" i="1"/>
  <c r="M3742" i="1" s="1"/>
  <c r="N3742" i="1" s="1"/>
  <c r="O3742" i="1" s="1"/>
  <c r="X3742" i="1" s="1"/>
  <c r="W3741" i="1" l="1"/>
  <c r="Q3741" i="1"/>
  <c r="U3740" i="1"/>
  <c r="V3740" i="1" s="1"/>
  <c r="AA3741" i="1"/>
  <c r="AB3741" i="1"/>
  <c r="S3741" i="1"/>
  <c r="R3742" i="1"/>
  <c r="T3741" i="1"/>
  <c r="L3743" i="1"/>
  <c r="M3743" i="1" s="1"/>
  <c r="N3743" i="1" s="1"/>
  <c r="O3743" i="1" s="1"/>
  <c r="P3742" i="1"/>
  <c r="Y3742" i="1"/>
  <c r="Z3740" i="1"/>
  <c r="AA3740" i="1" s="1"/>
  <c r="AB3740" i="1" s="1"/>
  <c r="Y3743" i="1" l="1"/>
  <c r="P3743" i="1"/>
  <c r="W3742" i="1"/>
  <c r="Q3742" i="1"/>
  <c r="S3742" i="1" s="1"/>
  <c r="T3742" i="1"/>
  <c r="R3743" i="1"/>
  <c r="L3744" i="1"/>
  <c r="M3744" i="1" s="1"/>
  <c r="N3744" i="1" s="1"/>
  <c r="O3744" i="1" s="1"/>
  <c r="Z3741" i="1"/>
  <c r="Z3742" i="1" s="1"/>
  <c r="AB3742" i="1"/>
  <c r="AA3742" i="1"/>
  <c r="X3743" i="1"/>
  <c r="U3741" i="1"/>
  <c r="V3741" i="1" s="1"/>
  <c r="Y3744" i="1" l="1"/>
  <c r="P3744" i="1"/>
  <c r="U3742" i="1"/>
  <c r="V3742" i="1" s="1"/>
  <c r="X3744" i="1"/>
  <c r="L3745" i="1"/>
  <c r="M3745" i="1" s="1"/>
  <c r="N3745" i="1" s="1"/>
  <c r="O3745" i="1" s="1"/>
  <c r="Q3743" i="1"/>
  <c r="W3743" i="1"/>
  <c r="Z3743" i="1"/>
  <c r="R3744" i="1"/>
  <c r="T3743" i="1"/>
  <c r="S3743" i="1"/>
  <c r="AB3743" i="1"/>
  <c r="AA3743" i="1"/>
  <c r="R3745" i="1" l="1"/>
  <c r="T3744" i="1"/>
  <c r="U3743" i="1"/>
  <c r="V3743" i="1" s="1"/>
  <c r="Y3745" i="1"/>
  <c r="P3745" i="1"/>
  <c r="X3745" i="1"/>
  <c r="L3746" i="1"/>
  <c r="M3746" i="1" s="1"/>
  <c r="N3746" i="1" s="1"/>
  <c r="O3746" i="1" s="1"/>
  <c r="Q3744" i="1"/>
  <c r="S3744" i="1" s="1"/>
  <c r="W3744" i="1"/>
  <c r="Z3744" i="1" l="1"/>
  <c r="AA3744" i="1" s="1"/>
  <c r="AB3744" i="1" s="1"/>
  <c r="W3745" i="1"/>
  <c r="Q3745" i="1"/>
  <c r="Z3745" i="1" s="1"/>
  <c r="AA3745" i="1" s="1"/>
  <c r="AB3745" i="1" s="1"/>
  <c r="L3747" i="1"/>
  <c r="M3747" i="1" s="1"/>
  <c r="N3747" i="1" s="1"/>
  <c r="O3747" i="1" s="1"/>
  <c r="U3744" i="1"/>
  <c r="V3744" i="1" s="1"/>
  <c r="P3746" i="1"/>
  <c r="Y3746" i="1"/>
  <c r="X3746" i="1"/>
  <c r="S3745" i="1"/>
  <c r="R3746" i="1"/>
  <c r="T3745" i="1"/>
  <c r="U3745" i="1" l="1"/>
  <c r="V3745" i="1" s="1"/>
  <c r="X3747" i="1"/>
  <c r="L3748" i="1"/>
  <c r="M3748" i="1" s="1"/>
  <c r="N3748" i="1" s="1"/>
  <c r="O3748" i="1" s="1"/>
  <c r="AB3746" i="1"/>
  <c r="AA3746" i="1"/>
  <c r="T3746" i="1"/>
  <c r="R3747" i="1"/>
  <c r="W3746" i="1"/>
  <c r="Z3746" i="1"/>
  <c r="Q3746" i="1"/>
  <c r="S3746" i="1" s="1"/>
  <c r="Y3747" i="1"/>
  <c r="P3747" i="1"/>
  <c r="Q3747" i="1" l="1"/>
  <c r="W3747" i="1"/>
  <c r="Z3747" i="1"/>
  <c r="R3748" i="1"/>
  <c r="T3747" i="1"/>
  <c r="S3747" i="1"/>
  <c r="Y3748" i="1"/>
  <c r="P3748" i="1"/>
  <c r="AB3747" i="1"/>
  <c r="AA3747" i="1"/>
  <c r="X3748" i="1"/>
  <c r="U3746" i="1"/>
  <c r="V3746" i="1" s="1"/>
  <c r="L3749" i="1"/>
  <c r="M3749" i="1" s="1"/>
  <c r="N3749" i="1" s="1"/>
  <c r="O3749" i="1" s="1"/>
  <c r="Y3749" i="1" l="1"/>
  <c r="P3749" i="1"/>
  <c r="Z3748" i="1"/>
  <c r="Q3748" i="1"/>
  <c r="W3748" i="1"/>
  <c r="R3749" i="1"/>
  <c r="T3748" i="1"/>
  <c r="S3748" i="1"/>
  <c r="AB3748" i="1"/>
  <c r="AA3748" i="1"/>
  <c r="L3750" i="1"/>
  <c r="M3750" i="1" s="1"/>
  <c r="N3750" i="1" s="1"/>
  <c r="O3750" i="1" s="1"/>
  <c r="X3749" i="1"/>
  <c r="U3747" i="1"/>
  <c r="V3747" i="1" s="1"/>
  <c r="U3748" i="1" l="1"/>
  <c r="V3748" i="1" s="1"/>
  <c r="P3750" i="1"/>
  <c r="Y3750" i="1"/>
  <c r="R3750" i="1"/>
  <c r="T3749" i="1"/>
  <c r="W3749" i="1"/>
  <c r="Z3749" i="1"/>
  <c r="Q3749" i="1"/>
  <c r="S3749" i="1" s="1"/>
  <c r="AA3749" i="1"/>
  <c r="AB3749" i="1"/>
  <c r="L3751" i="1"/>
  <c r="M3751" i="1" s="1"/>
  <c r="N3751" i="1" s="1"/>
  <c r="O3751" i="1" s="1"/>
  <c r="X3751" i="1" s="1"/>
  <c r="X3750" i="1"/>
  <c r="L3752" i="1" l="1"/>
  <c r="M3752" i="1" s="1"/>
  <c r="N3752" i="1" s="1"/>
  <c r="O3752" i="1" s="1"/>
  <c r="U3749" i="1"/>
  <c r="V3749" i="1" s="1"/>
  <c r="Y3751" i="1"/>
  <c r="P3751" i="1"/>
  <c r="T3750" i="1"/>
  <c r="R3751" i="1"/>
  <c r="W3750" i="1"/>
  <c r="Q3750" i="1"/>
  <c r="S3750" i="1" s="1"/>
  <c r="Z3750" i="1" l="1"/>
  <c r="AA3750" i="1" s="1"/>
  <c r="AB3750" i="1" s="1"/>
  <c r="X3752" i="1"/>
  <c r="R3752" i="1"/>
  <c r="T3751" i="1"/>
  <c r="Q3751" i="1"/>
  <c r="S3751" i="1" s="1"/>
  <c r="W3751" i="1"/>
  <c r="Z3751" i="1"/>
  <c r="Y3752" i="1"/>
  <c r="P3752" i="1"/>
  <c r="AB3751" i="1"/>
  <c r="AA3751" i="1"/>
  <c r="U3750" i="1"/>
  <c r="V3750" i="1" s="1"/>
  <c r="L3753" i="1"/>
  <c r="M3753" i="1" s="1"/>
  <c r="N3753" i="1" s="1"/>
  <c r="O3753" i="1" s="1"/>
  <c r="Y3753" i="1" l="1"/>
  <c r="P3753" i="1"/>
  <c r="Q3752" i="1"/>
  <c r="Z3752" i="1" s="1"/>
  <c r="AA3752" i="1" s="1"/>
  <c r="AB3752" i="1" s="1"/>
  <c r="W3752" i="1"/>
  <c r="U3751" i="1"/>
  <c r="V3751" i="1" s="1"/>
  <c r="L3754" i="1"/>
  <c r="M3754" i="1" s="1"/>
  <c r="N3754" i="1" s="1"/>
  <c r="O3754" i="1" s="1"/>
  <c r="X3753" i="1"/>
  <c r="R3753" i="1"/>
  <c r="T3752" i="1"/>
  <c r="S3752" i="1"/>
  <c r="L3755" i="1" l="1"/>
  <c r="M3755" i="1" s="1"/>
  <c r="N3755" i="1" s="1"/>
  <c r="O3755" i="1" s="1"/>
  <c r="W3753" i="1"/>
  <c r="Z3753" i="1"/>
  <c r="Q3753" i="1"/>
  <c r="U3752" i="1"/>
  <c r="V3752" i="1" s="1"/>
  <c r="AA3753" i="1"/>
  <c r="AB3753" i="1" s="1"/>
  <c r="P3754" i="1"/>
  <c r="Y3754" i="1"/>
  <c r="S3753" i="1"/>
  <c r="R3754" i="1"/>
  <c r="T3753" i="1"/>
  <c r="X3754" i="1"/>
  <c r="X3755" i="1" l="1"/>
  <c r="U3753" i="1"/>
  <c r="V3753" i="1" s="1"/>
  <c r="Y3755" i="1"/>
  <c r="P3755" i="1"/>
  <c r="T3754" i="1"/>
  <c r="R3755" i="1"/>
  <c r="W3754" i="1"/>
  <c r="Q3754" i="1"/>
  <c r="S3754" i="1" s="1"/>
  <c r="L3756" i="1"/>
  <c r="M3756" i="1" s="1"/>
  <c r="N3756" i="1" s="1"/>
  <c r="O3756" i="1" s="1"/>
  <c r="Z3754" i="1" l="1"/>
  <c r="AA3754" i="1" s="1"/>
  <c r="AB3754" i="1" s="1"/>
  <c r="L3757" i="1"/>
  <c r="M3757" i="1" s="1"/>
  <c r="N3757" i="1" s="1"/>
  <c r="O3757" i="1" s="1"/>
  <c r="R3756" i="1"/>
  <c r="T3755" i="1"/>
  <c r="Q3755" i="1"/>
  <c r="S3755" i="1" s="1"/>
  <c r="W3755" i="1"/>
  <c r="Z3755" i="1"/>
  <c r="AB3755" i="1"/>
  <c r="AA3755" i="1"/>
  <c r="U3754" i="1"/>
  <c r="V3754" i="1" s="1"/>
  <c r="Y3756" i="1"/>
  <c r="P3756" i="1"/>
  <c r="X3756" i="1"/>
  <c r="X3757" i="1" l="1"/>
  <c r="AB3756" i="1"/>
  <c r="AA3756" i="1"/>
  <c r="U3755" i="1"/>
  <c r="V3755" i="1" s="1"/>
  <c r="R3757" i="1"/>
  <c r="T3756" i="1"/>
  <c r="Y3757" i="1"/>
  <c r="P3757" i="1"/>
  <c r="Z3756" i="1"/>
  <c r="Q3756" i="1"/>
  <c r="S3756" i="1" s="1"/>
  <c r="W3756" i="1"/>
  <c r="L3758" i="1"/>
  <c r="M3758" i="1" s="1"/>
  <c r="N3758" i="1" s="1"/>
  <c r="O3758" i="1" s="1"/>
  <c r="X3758" i="1" s="1"/>
  <c r="R3758" i="1" l="1"/>
  <c r="T3757" i="1"/>
  <c r="L3759" i="1"/>
  <c r="M3759" i="1" s="1"/>
  <c r="N3759" i="1" s="1"/>
  <c r="O3759" i="1" s="1"/>
  <c r="P3758" i="1"/>
  <c r="Y3758" i="1"/>
  <c r="W3757" i="1"/>
  <c r="Q3757" i="1"/>
  <c r="S3757" i="1" s="1"/>
  <c r="U3756" i="1"/>
  <c r="V3756" i="1" s="1"/>
  <c r="Z3757" i="1" l="1"/>
  <c r="AA3757" i="1" s="1"/>
  <c r="AB3757" i="1" s="1"/>
  <c r="W3758" i="1"/>
  <c r="Z3758" i="1"/>
  <c r="Q3758" i="1"/>
  <c r="S3758" i="1" s="1"/>
  <c r="T3758" i="1"/>
  <c r="R3759" i="1"/>
  <c r="Y3759" i="1"/>
  <c r="P3759" i="1"/>
  <c r="L3760" i="1"/>
  <c r="M3760" i="1" s="1"/>
  <c r="N3760" i="1" s="1"/>
  <c r="O3760" i="1" s="1"/>
  <c r="AA3758" i="1"/>
  <c r="AB3758" i="1" s="1"/>
  <c r="X3759" i="1"/>
  <c r="U3757" i="1"/>
  <c r="V3757" i="1" s="1"/>
  <c r="L3761" i="1" l="1"/>
  <c r="M3761" i="1" s="1"/>
  <c r="N3761" i="1" s="1"/>
  <c r="O3761" i="1" s="1"/>
  <c r="Q3759" i="1"/>
  <c r="W3759" i="1"/>
  <c r="Z3759" i="1"/>
  <c r="U3758" i="1"/>
  <c r="V3758" i="1" s="1"/>
  <c r="Y3760" i="1"/>
  <c r="P3760" i="1"/>
  <c r="AA3759" i="1"/>
  <c r="AB3759" i="1" s="1"/>
  <c r="R3760" i="1"/>
  <c r="T3759" i="1"/>
  <c r="S3759" i="1"/>
  <c r="X3760" i="1"/>
  <c r="T3760" i="1" l="1"/>
  <c r="Z3760" i="1"/>
  <c r="Q3760" i="1"/>
  <c r="S3760" i="1" s="1"/>
  <c r="W3760" i="1"/>
  <c r="AB3760" i="1"/>
  <c r="AA3760" i="1"/>
  <c r="R3761" i="1"/>
  <c r="Y3761" i="1"/>
  <c r="P3761" i="1"/>
  <c r="U3759" i="1"/>
  <c r="V3759" i="1" s="1"/>
  <c r="X3761" i="1"/>
  <c r="L3762" i="1"/>
  <c r="M3762" i="1" s="1"/>
  <c r="N3762" i="1" s="1"/>
  <c r="O3762" i="1" s="1"/>
  <c r="X3762" i="1" s="1"/>
  <c r="W3761" i="1" l="1"/>
  <c r="Z3761" i="1"/>
  <c r="Q3761" i="1"/>
  <c r="S3761" i="1" s="1"/>
  <c r="AA3761" i="1"/>
  <c r="AB3761" i="1"/>
  <c r="L3763" i="1"/>
  <c r="M3763" i="1" s="1"/>
  <c r="N3763" i="1" s="1"/>
  <c r="O3763" i="1" s="1"/>
  <c r="P3762" i="1"/>
  <c r="Y3762" i="1"/>
  <c r="R3762" i="1"/>
  <c r="T3761" i="1"/>
  <c r="U3760" i="1"/>
  <c r="V3760" i="1" s="1"/>
  <c r="T3762" i="1" l="1"/>
  <c r="R3763" i="1"/>
  <c r="W3762" i="1"/>
  <c r="Z3762" i="1"/>
  <c r="Q3762" i="1"/>
  <c r="S3762" i="1" s="1"/>
  <c r="Y3763" i="1"/>
  <c r="P3763" i="1"/>
  <c r="AB3762" i="1"/>
  <c r="AA3762" i="1"/>
  <c r="L3764" i="1"/>
  <c r="M3764" i="1" s="1"/>
  <c r="N3764" i="1" s="1"/>
  <c r="O3764" i="1" s="1"/>
  <c r="U3761" i="1"/>
  <c r="V3761" i="1" s="1"/>
  <c r="X3763" i="1"/>
  <c r="L3765" i="1" l="1"/>
  <c r="M3765" i="1" s="1"/>
  <c r="N3765" i="1" s="1"/>
  <c r="O3765" i="1" s="1"/>
  <c r="Q3763" i="1"/>
  <c r="W3763" i="1"/>
  <c r="Z3763" i="1"/>
  <c r="R3764" i="1"/>
  <c r="T3763" i="1"/>
  <c r="S3763" i="1"/>
  <c r="AB3763" i="1"/>
  <c r="AA3763" i="1"/>
  <c r="Y3764" i="1"/>
  <c r="P3764" i="1"/>
  <c r="X3764" i="1"/>
  <c r="U3762" i="1"/>
  <c r="V3762" i="1" s="1"/>
  <c r="U3763" i="1" l="1"/>
  <c r="V3763" i="1" s="1"/>
  <c r="Z3764" i="1"/>
  <c r="Q3764" i="1"/>
  <c r="W3764" i="1"/>
  <c r="AB3764" i="1"/>
  <c r="AA3764" i="1"/>
  <c r="Y3765" i="1"/>
  <c r="P3765" i="1"/>
  <c r="R3765" i="1"/>
  <c r="T3764" i="1"/>
  <c r="S3764" i="1"/>
  <c r="X3765" i="1"/>
  <c r="L3766" i="1"/>
  <c r="M3766" i="1" s="1"/>
  <c r="N3766" i="1" s="1"/>
  <c r="O3766" i="1" s="1"/>
  <c r="X3766" i="1" s="1"/>
  <c r="W3765" i="1" l="1"/>
  <c r="Z3765" i="1"/>
  <c r="Q3765" i="1"/>
  <c r="AA3765" i="1"/>
  <c r="AB3765" i="1"/>
  <c r="L3767" i="1"/>
  <c r="M3767" i="1" s="1"/>
  <c r="N3767" i="1" s="1"/>
  <c r="O3767" i="1" s="1"/>
  <c r="U3764" i="1"/>
  <c r="V3764" i="1" s="1"/>
  <c r="P3766" i="1"/>
  <c r="Y3766" i="1"/>
  <c r="S3765" i="1"/>
  <c r="R3766" i="1"/>
  <c r="T3765" i="1"/>
  <c r="U3765" i="1" l="1"/>
  <c r="V3765" i="1" s="1"/>
  <c r="AB3766" i="1"/>
  <c r="AA3766" i="1"/>
  <c r="Y3767" i="1"/>
  <c r="P3767" i="1"/>
  <c r="X3767" i="1"/>
  <c r="L3768" i="1"/>
  <c r="M3768" i="1" s="1"/>
  <c r="N3768" i="1" s="1"/>
  <c r="O3768" i="1" s="1"/>
  <c r="T3766" i="1"/>
  <c r="R3767" i="1"/>
  <c r="W3766" i="1"/>
  <c r="Z3766" i="1"/>
  <c r="Q3766" i="1"/>
  <c r="S3766" i="1" s="1"/>
  <c r="Y3768" i="1" l="1"/>
  <c r="P3768" i="1"/>
  <c r="Q3767" i="1"/>
  <c r="W3767" i="1"/>
  <c r="Z3767" i="1"/>
  <c r="R3768" i="1"/>
  <c r="T3767" i="1"/>
  <c r="S3767" i="1"/>
  <c r="L3769" i="1"/>
  <c r="M3769" i="1" s="1"/>
  <c r="N3769" i="1" s="1"/>
  <c r="O3769" i="1" s="1"/>
  <c r="X3769" i="1" s="1"/>
  <c r="AB3767" i="1"/>
  <c r="AA3767" i="1"/>
  <c r="U3766" i="1"/>
  <c r="V3766" i="1" s="1"/>
  <c r="X3768" i="1"/>
  <c r="U3767" i="1" l="1"/>
  <c r="V3767" i="1" s="1"/>
  <c r="R3769" i="1"/>
  <c r="T3768" i="1"/>
  <c r="L3770" i="1"/>
  <c r="M3770" i="1" s="1"/>
  <c r="N3770" i="1" s="1"/>
  <c r="O3770" i="1" s="1"/>
  <c r="X3770" i="1" s="1"/>
  <c r="Z3768" i="1"/>
  <c r="Q3768" i="1"/>
  <c r="S3768" i="1" s="1"/>
  <c r="W3768" i="1"/>
  <c r="Y3769" i="1"/>
  <c r="P3769" i="1"/>
  <c r="AB3768" i="1"/>
  <c r="AA3768" i="1"/>
  <c r="W3769" i="1" l="1"/>
  <c r="Z3769" i="1"/>
  <c r="Q3769" i="1"/>
  <c r="AA3769" i="1"/>
  <c r="AB3769" i="1"/>
  <c r="U3768" i="1"/>
  <c r="V3768" i="1" s="1"/>
  <c r="L3771" i="1"/>
  <c r="M3771" i="1" s="1"/>
  <c r="N3771" i="1" s="1"/>
  <c r="O3771" i="1" s="1"/>
  <c r="S3769" i="1"/>
  <c r="R3770" i="1"/>
  <c r="T3769" i="1"/>
  <c r="P3770" i="1"/>
  <c r="Y3770" i="1"/>
  <c r="U3769" i="1" l="1"/>
  <c r="V3769" i="1" s="1"/>
  <c r="W3770" i="1"/>
  <c r="Z3770" i="1"/>
  <c r="Q3770" i="1"/>
  <c r="Y3771" i="1"/>
  <c r="P3771" i="1"/>
  <c r="L3772" i="1"/>
  <c r="M3772" i="1" s="1"/>
  <c r="N3772" i="1" s="1"/>
  <c r="O3772" i="1" s="1"/>
  <c r="T3770" i="1"/>
  <c r="S3770" i="1"/>
  <c r="R3771" i="1"/>
  <c r="AB3770" i="1"/>
  <c r="AA3770" i="1"/>
  <c r="X3771" i="1"/>
  <c r="Y3772" i="1" l="1"/>
  <c r="P3772" i="1"/>
  <c r="AB3771" i="1"/>
  <c r="AA3771" i="1"/>
  <c r="R3772" i="1"/>
  <c r="T3771" i="1"/>
  <c r="L3773" i="1"/>
  <c r="M3773" i="1" s="1"/>
  <c r="N3773" i="1" s="1"/>
  <c r="O3773" i="1" s="1"/>
  <c r="X3773" i="1" s="1"/>
  <c r="X3772" i="1"/>
  <c r="U3770" i="1"/>
  <c r="V3770" i="1" s="1"/>
  <c r="Q3771" i="1"/>
  <c r="S3771" i="1" s="1"/>
  <c r="W3771" i="1"/>
  <c r="Z3771" i="1"/>
  <c r="U3771" i="1" l="1"/>
  <c r="V3771" i="1" s="1"/>
  <c r="R3773" i="1"/>
  <c r="T3772" i="1"/>
  <c r="Z3772" i="1"/>
  <c r="Q3772" i="1"/>
  <c r="S3772" i="1" s="1"/>
  <c r="W3772" i="1"/>
  <c r="Y3773" i="1"/>
  <c r="P3773" i="1"/>
  <c r="L3774" i="1"/>
  <c r="M3774" i="1" s="1"/>
  <c r="N3774" i="1" s="1"/>
  <c r="O3774" i="1" s="1"/>
  <c r="AB3772" i="1"/>
  <c r="AA3772" i="1"/>
  <c r="P3774" i="1" l="1"/>
  <c r="Y3774" i="1"/>
  <c r="L3775" i="1"/>
  <c r="M3775" i="1" s="1"/>
  <c r="N3775" i="1" s="1"/>
  <c r="O3775" i="1" s="1"/>
  <c r="X3775" i="1" s="1"/>
  <c r="X3774" i="1"/>
  <c r="U3772" i="1"/>
  <c r="V3772" i="1" s="1"/>
  <c r="R3774" i="1"/>
  <c r="T3773" i="1"/>
  <c r="W3773" i="1"/>
  <c r="Z3773" i="1"/>
  <c r="Q3773" i="1"/>
  <c r="S3773" i="1" s="1"/>
  <c r="AA3773" i="1"/>
  <c r="AB3773" i="1"/>
  <c r="L3776" i="1" l="1"/>
  <c r="M3776" i="1" s="1"/>
  <c r="N3776" i="1" s="1"/>
  <c r="O3776" i="1" s="1"/>
  <c r="AB3774" i="1"/>
  <c r="AA3774" i="1"/>
  <c r="U3773" i="1"/>
  <c r="V3773" i="1" s="1"/>
  <c r="T3774" i="1"/>
  <c r="R3775" i="1"/>
  <c r="Y3775" i="1"/>
  <c r="P3775" i="1"/>
  <c r="W3774" i="1"/>
  <c r="Z3774" i="1"/>
  <c r="Q3774" i="1"/>
  <c r="S3774" i="1" s="1"/>
  <c r="X3776" i="1" l="1"/>
  <c r="R3776" i="1"/>
  <c r="T3775" i="1"/>
  <c r="Q3775" i="1"/>
  <c r="S3775" i="1" s="1"/>
  <c r="W3775" i="1"/>
  <c r="Z3775" i="1"/>
  <c r="U3774" i="1"/>
  <c r="V3774" i="1" s="1"/>
  <c r="Y3776" i="1"/>
  <c r="P3776" i="1"/>
  <c r="AB3775" i="1"/>
  <c r="AA3775" i="1"/>
  <c r="L3777" i="1"/>
  <c r="M3777" i="1" s="1"/>
  <c r="N3777" i="1" s="1"/>
  <c r="O3777" i="1" s="1"/>
  <c r="X3777" i="1" s="1"/>
  <c r="AB3776" i="1" l="1"/>
  <c r="AA3776" i="1"/>
  <c r="U3775" i="1"/>
  <c r="V3775" i="1" s="1"/>
  <c r="Y3777" i="1"/>
  <c r="P3777" i="1"/>
  <c r="L3778" i="1"/>
  <c r="M3778" i="1" s="1"/>
  <c r="N3778" i="1" s="1"/>
  <c r="O3778" i="1" s="1"/>
  <c r="X3778" i="1" s="1"/>
  <c r="Z3776" i="1"/>
  <c r="Q3776" i="1"/>
  <c r="W3776" i="1"/>
  <c r="R3777" i="1"/>
  <c r="T3776" i="1"/>
  <c r="S3776" i="1"/>
  <c r="R3778" i="1" l="1"/>
  <c r="T3777" i="1"/>
  <c r="L3779" i="1"/>
  <c r="M3779" i="1" s="1"/>
  <c r="N3779" i="1" s="1"/>
  <c r="O3779" i="1" s="1"/>
  <c r="X3779" i="1" s="1"/>
  <c r="P3778" i="1"/>
  <c r="Y3778" i="1"/>
  <c r="W3777" i="1"/>
  <c r="Q3777" i="1"/>
  <c r="S3777" i="1" s="1"/>
  <c r="U3776" i="1"/>
  <c r="V3776" i="1" s="1"/>
  <c r="Z3777" i="1" l="1"/>
  <c r="AA3777" i="1" s="1"/>
  <c r="AB3777" i="1" s="1"/>
  <c r="AB3778" i="1"/>
  <c r="AA3778" i="1"/>
  <c r="L3780" i="1"/>
  <c r="M3780" i="1" s="1"/>
  <c r="N3780" i="1" s="1"/>
  <c r="O3780" i="1" s="1"/>
  <c r="U3777" i="1"/>
  <c r="V3777" i="1" s="1"/>
  <c r="W3778" i="1"/>
  <c r="Z3778" i="1"/>
  <c r="Q3778" i="1"/>
  <c r="S3778" i="1" s="1"/>
  <c r="T3778" i="1"/>
  <c r="R3779" i="1"/>
  <c r="Y3779" i="1"/>
  <c r="P3779" i="1"/>
  <c r="X3780" i="1" l="1"/>
  <c r="Y3780" i="1"/>
  <c r="P3780" i="1"/>
  <c r="R3780" i="1"/>
  <c r="T3779" i="1"/>
  <c r="L3781" i="1"/>
  <c r="M3781" i="1" s="1"/>
  <c r="N3781" i="1" s="1"/>
  <c r="O3781" i="1" s="1"/>
  <c r="Q3779" i="1"/>
  <c r="Z3779" i="1" s="1"/>
  <c r="AA3779" i="1" s="1"/>
  <c r="AB3779" i="1" s="1"/>
  <c r="W3779" i="1"/>
  <c r="U3778" i="1"/>
  <c r="V3778" i="1" s="1"/>
  <c r="S3779" i="1" l="1"/>
  <c r="Z3780" i="1"/>
  <c r="Q3780" i="1"/>
  <c r="W3780" i="1"/>
  <c r="U3779" i="1"/>
  <c r="V3779" i="1" s="1"/>
  <c r="AB3780" i="1"/>
  <c r="AA3780" i="1"/>
  <c r="R3781" i="1"/>
  <c r="T3780" i="1"/>
  <c r="S3780" i="1"/>
  <c r="Y3781" i="1"/>
  <c r="P3781" i="1"/>
  <c r="L3782" i="1"/>
  <c r="M3782" i="1" s="1"/>
  <c r="N3782" i="1" s="1"/>
  <c r="O3782" i="1" s="1"/>
  <c r="X3781" i="1"/>
  <c r="X3782" i="1" l="1"/>
  <c r="AA3781" i="1"/>
  <c r="AB3781" i="1"/>
  <c r="R3782" i="1"/>
  <c r="T3781" i="1"/>
  <c r="L3783" i="1"/>
  <c r="M3783" i="1" s="1"/>
  <c r="N3783" i="1" s="1"/>
  <c r="O3783" i="1" s="1"/>
  <c r="P3782" i="1"/>
  <c r="Y3782" i="1"/>
  <c r="W3781" i="1"/>
  <c r="Z3781" i="1"/>
  <c r="Q3781" i="1"/>
  <c r="S3781" i="1" s="1"/>
  <c r="U3780" i="1"/>
  <c r="V3780" i="1" s="1"/>
  <c r="X3783" i="1" l="1"/>
  <c r="W3782" i="1"/>
  <c r="Z3782" i="1"/>
  <c r="Q3782" i="1"/>
  <c r="S3782" i="1" s="1"/>
  <c r="T3782" i="1"/>
  <c r="R3783" i="1"/>
  <c r="Y3783" i="1"/>
  <c r="P3783" i="1"/>
  <c r="AB3782" i="1"/>
  <c r="AA3782" i="1"/>
  <c r="L3784" i="1"/>
  <c r="M3784" i="1" s="1"/>
  <c r="N3784" i="1" s="1"/>
  <c r="O3784" i="1" s="1"/>
  <c r="U3781" i="1"/>
  <c r="V3781" i="1" s="1"/>
  <c r="L3785" i="1" l="1"/>
  <c r="M3785" i="1" s="1"/>
  <c r="N3785" i="1" s="1"/>
  <c r="O3785" i="1" s="1"/>
  <c r="Q3783" i="1"/>
  <c r="S3783" i="1" s="1"/>
  <c r="W3783" i="1"/>
  <c r="Z3783" i="1"/>
  <c r="U3782" i="1"/>
  <c r="V3782" i="1" s="1"/>
  <c r="AA3783" i="1"/>
  <c r="AB3783" i="1" s="1"/>
  <c r="T3783" i="1"/>
  <c r="R3784" i="1"/>
  <c r="Y3784" i="1"/>
  <c r="P3784" i="1"/>
  <c r="X3784" i="1"/>
  <c r="X3785" i="1" l="1"/>
  <c r="AB3784" i="1"/>
  <c r="AA3784" i="1"/>
  <c r="R3785" i="1"/>
  <c r="T3784" i="1"/>
  <c r="Y3785" i="1"/>
  <c r="P3785" i="1"/>
  <c r="Z3784" i="1"/>
  <c r="Q3784" i="1"/>
  <c r="S3784" i="1" s="1"/>
  <c r="W3784" i="1"/>
  <c r="U3783" i="1"/>
  <c r="V3783" i="1" s="1"/>
  <c r="L3786" i="1"/>
  <c r="M3786" i="1" s="1"/>
  <c r="N3786" i="1" s="1"/>
  <c r="O3786" i="1" s="1"/>
  <c r="X3786" i="1" s="1"/>
  <c r="W3785" i="1" l="1"/>
  <c r="Q3785" i="1"/>
  <c r="Z3785" i="1" s="1"/>
  <c r="AA3785" i="1" s="1"/>
  <c r="AB3785" i="1" s="1"/>
  <c r="U3784" i="1"/>
  <c r="V3784" i="1" s="1"/>
  <c r="S3785" i="1"/>
  <c r="R3786" i="1"/>
  <c r="T3785" i="1"/>
  <c r="L3787" i="1"/>
  <c r="M3787" i="1" s="1"/>
  <c r="N3787" i="1" s="1"/>
  <c r="O3787" i="1" s="1"/>
  <c r="P3786" i="1"/>
  <c r="Y3786" i="1"/>
  <c r="U3785" i="1" l="1"/>
  <c r="V3785" i="1" s="1"/>
  <c r="W3786" i="1"/>
  <c r="Z3786" i="1"/>
  <c r="Q3786" i="1"/>
  <c r="S3786" i="1" s="1"/>
  <c r="T3786" i="1"/>
  <c r="R3787" i="1"/>
  <c r="Y3787" i="1"/>
  <c r="P3787" i="1"/>
  <c r="AA3786" i="1"/>
  <c r="AB3786" i="1" s="1"/>
  <c r="L3788" i="1"/>
  <c r="M3788" i="1" s="1"/>
  <c r="N3788" i="1" s="1"/>
  <c r="O3788" i="1" s="1"/>
  <c r="X3787" i="1"/>
  <c r="L3789" i="1" l="1"/>
  <c r="M3789" i="1" s="1"/>
  <c r="N3789" i="1" s="1"/>
  <c r="O3789" i="1" s="1"/>
  <c r="Q3787" i="1"/>
  <c r="W3787" i="1"/>
  <c r="Z3787" i="1"/>
  <c r="U3786" i="1"/>
  <c r="V3786" i="1" s="1"/>
  <c r="AA3787" i="1"/>
  <c r="AB3787" i="1" s="1"/>
  <c r="R3788" i="1"/>
  <c r="T3787" i="1"/>
  <c r="S3787" i="1"/>
  <c r="Y3788" i="1"/>
  <c r="P3788" i="1"/>
  <c r="X3788" i="1"/>
  <c r="X3789" i="1" s="1"/>
  <c r="U3787" i="1" l="1"/>
  <c r="V3787" i="1" s="1"/>
  <c r="AB3788" i="1"/>
  <c r="AA3788" i="1"/>
  <c r="Y3789" i="1"/>
  <c r="P3789" i="1"/>
  <c r="Z3788" i="1"/>
  <c r="Q3788" i="1"/>
  <c r="S3788" i="1" s="1"/>
  <c r="W3788" i="1"/>
  <c r="R3789" i="1"/>
  <c r="T3788" i="1"/>
  <c r="L3790" i="1"/>
  <c r="M3790" i="1" s="1"/>
  <c r="N3790" i="1" s="1"/>
  <c r="O3790" i="1" s="1"/>
  <c r="U3788" i="1" l="1"/>
  <c r="V3788" i="1" s="1"/>
  <c r="P3790" i="1"/>
  <c r="Y3790" i="1"/>
  <c r="X3790" i="1"/>
  <c r="L3791" i="1"/>
  <c r="M3791" i="1" s="1"/>
  <c r="N3791" i="1" s="1"/>
  <c r="O3791" i="1" s="1"/>
  <c r="R3790" i="1"/>
  <c r="T3789" i="1"/>
  <c r="W3789" i="1"/>
  <c r="Q3789" i="1"/>
  <c r="S3789" i="1" s="1"/>
  <c r="Z3789" i="1" l="1"/>
  <c r="AA3789" i="1" s="1"/>
  <c r="AB3789" i="1" s="1"/>
  <c r="Y3791" i="1"/>
  <c r="P3791" i="1"/>
  <c r="U3789" i="1"/>
  <c r="V3789" i="1" s="1"/>
  <c r="L3792" i="1"/>
  <c r="M3792" i="1" s="1"/>
  <c r="N3792" i="1" s="1"/>
  <c r="O3792" i="1" s="1"/>
  <c r="T3790" i="1"/>
  <c r="R3791" i="1"/>
  <c r="X3791" i="1"/>
  <c r="W3790" i="1"/>
  <c r="Q3790" i="1"/>
  <c r="Z3790" i="1" s="1"/>
  <c r="AA3790" i="1" s="1"/>
  <c r="AB3790" i="1" s="1"/>
  <c r="X3792" i="1" l="1"/>
  <c r="S3790" i="1"/>
  <c r="R3792" i="1"/>
  <c r="T3791" i="1"/>
  <c r="Y3792" i="1"/>
  <c r="P3792" i="1"/>
  <c r="Q3791" i="1"/>
  <c r="S3791" i="1" s="1"/>
  <c r="W3791" i="1"/>
  <c r="Z3791" i="1"/>
  <c r="U3790" i="1"/>
  <c r="V3790" i="1" s="1"/>
  <c r="L3793" i="1"/>
  <c r="M3793" i="1" s="1"/>
  <c r="N3793" i="1" s="1"/>
  <c r="O3793" i="1" s="1"/>
  <c r="X3793" i="1" s="1"/>
  <c r="AB3791" i="1"/>
  <c r="AA3791" i="1"/>
  <c r="L3794" i="1" l="1"/>
  <c r="M3794" i="1" s="1"/>
  <c r="N3794" i="1" s="1"/>
  <c r="O3794" i="1" s="1"/>
  <c r="U3791" i="1"/>
  <c r="V3791" i="1" s="1"/>
  <c r="Z3792" i="1"/>
  <c r="Q3792" i="1"/>
  <c r="W3792" i="1"/>
  <c r="R3793" i="1"/>
  <c r="T3792" i="1"/>
  <c r="S3792" i="1"/>
  <c r="Y3793" i="1"/>
  <c r="P3793" i="1"/>
  <c r="X3794" i="1" s="1"/>
  <c r="AB3792" i="1"/>
  <c r="AA3792" i="1"/>
  <c r="U3792" i="1" l="1"/>
  <c r="V3792" i="1" s="1"/>
  <c r="W3793" i="1"/>
  <c r="Q3793" i="1"/>
  <c r="Z3793" i="1" s="1"/>
  <c r="AA3793" i="1" s="1"/>
  <c r="AB3793" i="1" s="1"/>
  <c r="R3794" i="1"/>
  <c r="T3793" i="1"/>
  <c r="L3795" i="1"/>
  <c r="M3795" i="1" s="1"/>
  <c r="N3795" i="1" s="1"/>
  <c r="O3795" i="1" s="1"/>
  <c r="X3795" i="1" s="1"/>
  <c r="P3794" i="1"/>
  <c r="Y3794" i="1"/>
  <c r="S3793" i="1" l="1"/>
  <c r="W3794" i="1"/>
  <c r="Z3794" i="1"/>
  <c r="Q3794" i="1"/>
  <c r="U3793" i="1"/>
  <c r="V3793" i="1" s="1"/>
  <c r="T3794" i="1"/>
  <c r="S3794" i="1"/>
  <c r="R3795" i="1"/>
  <c r="Y3795" i="1"/>
  <c r="P3795" i="1"/>
  <c r="AB3794" i="1"/>
  <c r="AA3794" i="1"/>
  <c r="L3796" i="1"/>
  <c r="M3796" i="1" s="1"/>
  <c r="N3796" i="1" s="1"/>
  <c r="O3796" i="1" s="1"/>
  <c r="X3796" i="1" s="1"/>
  <c r="R3796" i="1" l="1"/>
  <c r="T3795" i="1"/>
  <c r="Y3796" i="1"/>
  <c r="P3796" i="1"/>
  <c r="L3797" i="1"/>
  <c r="M3797" i="1" s="1"/>
  <c r="N3797" i="1" s="1"/>
  <c r="O3797" i="1" s="1"/>
  <c r="X3797" i="1" s="1"/>
  <c r="Q3795" i="1"/>
  <c r="S3795" i="1" s="1"/>
  <c r="W3795" i="1"/>
  <c r="U3794" i="1"/>
  <c r="V3794" i="1" s="1"/>
  <c r="U3795" i="1" l="1"/>
  <c r="V3795" i="1" s="1"/>
  <c r="Q3796" i="1"/>
  <c r="Z3796" i="1" s="1"/>
  <c r="W3796" i="1"/>
  <c r="R3797" i="1"/>
  <c r="T3796" i="1"/>
  <c r="S3796" i="1"/>
  <c r="Y3797" i="1"/>
  <c r="P3797" i="1"/>
  <c r="Z3795" i="1"/>
  <c r="AA3795" i="1" s="1"/>
  <c r="AB3795" i="1" s="1"/>
  <c r="L3798" i="1"/>
  <c r="M3798" i="1" s="1"/>
  <c r="N3798" i="1" s="1"/>
  <c r="O3798" i="1" s="1"/>
  <c r="AA3796" i="1" l="1"/>
  <c r="AB3796" i="1" s="1"/>
  <c r="U3796" i="1"/>
  <c r="V3796" i="1" s="1"/>
  <c r="P3798" i="1"/>
  <c r="Y3798" i="1"/>
  <c r="W3797" i="1"/>
  <c r="Q3797" i="1"/>
  <c r="Z3797" i="1" s="1"/>
  <c r="AA3797" i="1" s="1"/>
  <c r="AB3797" i="1" s="1"/>
  <c r="L3799" i="1"/>
  <c r="M3799" i="1" s="1"/>
  <c r="N3799" i="1" s="1"/>
  <c r="O3799" i="1" s="1"/>
  <c r="X3798" i="1"/>
  <c r="S3797" i="1"/>
  <c r="R3798" i="1"/>
  <c r="T3797" i="1"/>
  <c r="Y3799" i="1" l="1"/>
  <c r="P3799" i="1"/>
  <c r="L3800" i="1"/>
  <c r="M3800" i="1" s="1"/>
  <c r="N3800" i="1" s="1"/>
  <c r="O3800" i="1" s="1"/>
  <c r="X3800" i="1" s="1"/>
  <c r="AB3798" i="1"/>
  <c r="AA3798" i="1"/>
  <c r="U3797" i="1"/>
  <c r="V3797" i="1" s="1"/>
  <c r="X3799" i="1"/>
  <c r="T3798" i="1"/>
  <c r="R3799" i="1"/>
  <c r="W3798" i="1"/>
  <c r="Z3798" i="1"/>
  <c r="Q3798" i="1"/>
  <c r="S3798" i="1" s="1"/>
  <c r="R3800" i="1" l="1"/>
  <c r="T3799" i="1"/>
  <c r="L3801" i="1"/>
  <c r="M3801" i="1" s="1"/>
  <c r="N3801" i="1" s="1"/>
  <c r="O3801" i="1" s="1"/>
  <c r="X3801" i="1" s="1"/>
  <c r="U3798" i="1"/>
  <c r="V3798" i="1" s="1"/>
  <c r="Q3799" i="1"/>
  <c r="S3799" i="1" s="1"/>
  <c r="W3799" i="1"/>
  <c r="Z3799" i="1"/>
  <c r="AA3799" i="1" s="1"/>
  <c r="AB3799" i="1" s="1"/>
  <c r="Y3800" i="1"/>
  <c r="P3800" i="1"/>
  <c r="L3802" i="1" l="1"/>
  <c r="M3802" i="1" s="1"/>
  <c r="N3802" i="1" s="1"/>
  <c r="O3802" i="1" s="1"/>
  <c r="Q3800" i="1"/>
  <c r="Z3800" i="1" s="1"/>
  <c r="AA3800" i="1" s="1"/>
  <c r="AB3800" i="1" s="1"/>
  <c r="W3800" i="1"/>
  <c r="U3799" i="1"/>
  <c r="V3799" i="1" s="1"/>
  <c r="Y3801" i="1"/>
  <c r="P3801" i="1"/>
  <c r="R3801" i="1"/>
  <c r="T3800" i="1"/>
  <c r="S3800" i="1" l="1"/>
  <c r="R3802" i="1"/>
  <c r="T3801" i="1"/>
  <c r="W3801" i="1"/>
  <c r="Z3801" i="1"/>
  <c r="Q3801" i="1"/>
  <c r="S3801" i="1" s="1"/>
  <c r="L3803" i="1"/>
  <c r="M3803" i="1" s="1"/>
  <c r="N3803" i="1" s="1"/>
  <c r="O3803" i="1" s="1"/>
  <c r="AA3801" i="1"/>
  <c r="AB3801" i="1"/>
  <c r="U3800" i="1"/>
  <c r="V3800" i="1" s="1"/>
  <c r="X3802" i="1"/>
  <c r="P3802" i="1"/>
  <c r="Y3802" i="1"/>
  <c r="Y3803" i="1" l="1"/>
  <c r="P3803" i="1"/>
  <c r="L3804" i="1"/>
  <c r="M3804" i="1" s="1"/>
  <c r="N3804" i="1" s="1"/>
  <c r="O3804" i="1" s="1"/>
  <c r="X3804" i="1" s="1"/>
  <c r="U3801" i="1"/>
  <c r="V3801" i="1" s="1"/>
  <c r="T3802" i="1"/>
  <c r="R3803" i="1"/>
  <c r="AB3802" i="1"/>
  <c r="AA3802" i="1"/>
  <c r="X3803" i="1"/>
  <c r="W3802" i="1"/>
  <c r="Z3802" i="1"/>
  <c r="Q3802" i="1"/>
  <c r="S3802" i="1" s="1"/>
  <c r="L3805" i="1" l="1"/>
  <c r="M3805" i="1" s="1"/>
  <c r="N3805" i="1" s="1"/>
  <c r="O3805" i="1" s="1"/>
  <c r="U3802" i="1"/>
  <c r="V3802" i="1" s="1"/>
  <c r="Q3803" i="1"/>
  <c r="S3803" i="1" s="1"/>
  <c r="W3803" i="1"/>
  <c r="Z3803" i="1"/>
  <c r="R3804" i="1"/>
  <c r="T3803" i="1"/>
  <c r="Y3804" i="1"/>
  <c r="P3804" i="1"/>
  <c r="AA3803" i="1"/>
  <c r="AB3803" i="1" s="1"/>
  <c r="U3803" i="1" l="1"/>
  <c r="V3803" i="1" s="1"/>
  <c r="X3805" i="1"/>
  <c r="Q3804" i="1"/>
  <c r="S3804" i="1" s="1"/>
  <c r="W3804" i="1"/>
  <c r="T3804" i="1"/>
  <c r="R3805" i="1"/>
  <c r="Y3805" i="1"/>
  <c r="P3805" i="1"/>
  <c r="L3806" i="1"/>
  <c r="M3806" i="1" s="1"/>
  <c r="N3806" i="1" s="1"/>
  <c r="O3806" i="1" s="1"/>
  <c r="Z3804" i="1" l="1"/>
  <c r="AA3804" i="1" s="1"/>
  <c r="AB3804" i="1" s="1"/>
  <c r="U3804" i="1"/>
  <c r="V3804" i="1" s="1"/>
  <c r="P3806" i="1"/>
  <c r="Y3806" i="1"/>
  <c r="X3806" i="1"/>
  <c r="L3807" i="1"/>
  <c r="M3807" i="1" s="1"/>
  <c r="N3807" i="1" s="1"/>
  <c r="O3807" i="1" s="1"/>
  <c r="W3805" i="1"/>
  <c r="Z3805" i="1"/>
  <c r="Q3805" i="1"/>
  <c r="S3805" i="1" s="1"/>
  <c r="AA3805" i="1"/>
  <c r="AB3805" i="1"/>
  <c r="R3806" i="1"/>
  <c r="T3805" i="1"/>
  <c r="U3805" i="1" l="1"/>
  <c r="V3805" i="1" s="1"/>
  <c r="AB3806" i="1"/>
  <c r="AA3806" i="1"/>
  <c r="Y3807" i="1"/>
  <c r="P3807" i="1"/>
  <c r="X3807" i="1"/>
  <c r="T3806" i="1"/>
  <c r="R3807" i="1"/>
  <c r="L3808" i="1"/>
  <c r="M3808" i="1" s="1"/>
  <c r="N3808" i="1" s="1"/>
  <c r="O3808" i="1" s="1"/>
  <c r="W3806" i="1"/>
  <c r="Z3806" i="1"/>
  <c r="Q3806" i="1"/>
  <c r="S3806" i="1" s="1"/>
  <c r="Q3807" i="1" l="1"/>
  <c r="W3807" i="1"/>
  <c r="Z3807" i="1"/>
  <c r="U3806" i="1"/>
  <c r="V3806" i="1" s="1"/>
  <c r="AB3807" i="1"/>
  <c r="AA3807" i="1"/>
  <c r="L3809" i="1"/>
  <c r="M3809" i="1" s="1"/>
  <c r="N3809" i="1" s="1"/>
  <c r="O3809" i="1" s="1"/>
  <c r="Y3808" i="1"/>
  <c r="P3808" i="1"/>
  <c r="R3808" i="1"/>
  <c r="T3807" i="1"/>
  <c r="S3807" i="1"/>
  <c r="X3808" i="1"/>
  <c r="U3807" i="1" l="1"/>
  <c r="V3807" i="1" s="1"/>
  <c r="R3809" i="1"/>
  <c r="T3808" i="1"/>
  <c r="Y3809" i="1"/>
  <c r="P3809" i="1"/>
  <c r="X3809" i="1"/>
  <c r="L3810" i="1"/>
  <c r="M3810" i="1" s="1"/>
  <c r="N3810" i="1" s="1"/>
  <c r="O3810" i="1" s="1"/>
  <c r="Z3808" i="1"/>
  <c r="Q3808" i="1"/>
  <c r="S3808" i="1" s="1"/>
  <c r="W3808" i="1"/>
  <c r="AB3808" i="1"/>
  <c r="AA3808" i="1"/>
  <c r="P3810" i="1" l="1"/>
  <c r="Y3810" i="1"/>
  <c r="X3810" i="1"/>
  <c r="W3809" i="1"/>
  <c r="Z3809" i="1"/>
  <c r="Q3809" i="1"/>
  <c r="S3809" i="1" s="1"/>
  <c r="U3808" i="1"/>
  <c r="V3808" i="1" s="1"/>
  <c r="L3811" i="1"/>
  <c r="M3811" i="1" s="1"/>
  <c r="N3811" i="1" s="1"/>
  <c r="O3811" i="1" s="1"/>
  <c r="AA3809" i="1"/>
  <c r="AB3809" i="1"/>
  <c r="R3810" i="1"/>
  <c r="T3809" i="1"/>
  <c r="U3809" i="1" l="1"/>
  <c r="V3809" i="1" s="1"/>
  <c r="AB3810" i="1"/>
  <c r="AA3810" i="1"/>
  <c r="Y3811" i="1"/>
  <c r="P3811" i="1"/>
  <c r="X3811" i="1"/>
  <c r="T3810" i="1"/>
  <c r="R3811" i="1"/>
  <c r="L3812" i="1"/>
  <c r="M3812" i="1" s="1"/>
  <c r="N3812" i="1" s="1"/>
  <c r="O3812" i="1" s="1"/>
  <c r="W3810" i="1"/>
  <c r="Z3810" i="1"/>
  <c r="Q3810" i="1"/>
  <c r="S3810" i="1" s="1"/>
  <c r="Y3812" i="1" l="1"/>
  <c r="P3812" i="1"/>
  <c r="U3810" i="1"/>
  <c r="V3810" i="1" s="1"/>
  <c r="AB3811" i="1"/>
  <c r="AA3811" i="1"/>
  <c r="L3813" i="1"/>
  <c r="M3813" i="1" s="1"/>
  <c r="N3813" i="1" s="1"/>
  <c r="O3813" i="1" s="1"/>
  <c r="X3812" i="1"/>
  <c r="R3812" i="1"/>
  <c r="T3811" i="1"/>
  <c r="Q3811" i="1"/>
  <c r="S3811" i="1" s="1"/>
  <c r="W3811" i="1"/>
  <c r="Z3811" i="1"/>
  <c r="Y3813" i="1" l="1"/>
  <c r="P3813" i="1"/>
  <c r="U3811" i="1"/>
  <c r="V3811" i="1" s="1"/>
  <c r="L3814" i="1"/>
  <c r="M3814" i="1" s="1"/>
  <c r="N3814" i="1" s="1"/>
  <c r="O3814" i="1" s="1"/>
  <c r="X3813" i="1"/>
  <c r="Z3812" i="1"/>
  <c r="Q3812" i="1"/>
  <c r="W3812" i="1"/>
  <c r="R3813" i="1"/>
  <c r="T3812" i="1"/>
  <c r="S3812" i="1"/>
  <c r="AB3812" i="1"/>
  <c r="AA3812" i="1"/>
  <c r="U3812" i="1" l="1"/>
  <c r="V3812" i="1" s="1"/>
  <c r="R3814" i="1"/>
  <c r="T3813" i="1"/>
  <c r="W3813" i="1"/>
  <c r="Z3813" i="1"/>
  <c r="Q3813" i="1"/>
  <c r="S3813" i="1" s="1"/>
  <c r="L3815" i="1"/>
  <c r="M3815" i="1" s="1"/>
  <c r="N3815" i="1" s="1"/>
  <c r="O3815" i="1" s="1"/>
  <c r="X3815" i="1" s="1"/>
  <c r="AA3813" i="1"/>
  <c r="AB3813" i="1"/>
  <c r="P3814" i="1"/>
  <c r="Y3814" i="1"/>
  <c r="X3814" i="1"/>
  <c r="Y3815" i="1" l="1"/>
  <c r="P3815" i="1"/>
  <c r="W3814" i="1"/>
  <c r="Q3814" i="1"/>
  <c r="S3814" i="1" s="1"/>
  <c r="L3816" i="1"/>
  <c r="M3816" i="1" s="1"/>
  <c r="N3816" i="1" s="1"/>
  <c r="O3816" i="1" s="1"/>
  <c r="U3813" i="1"/>
  <c r="V3813" i="1" s="1"/>
  <c r="T3814" i="1"/>
  <c r="R3815" i="1"/>
  <c r="Z3814" i="1" l="1"/>
  <c r="AA3814" i="1" s="1"/>
  <c r="AB3814" i="1" s="1"/>
  <c r="Y3816" i="1"/>
  <c r="P3816" i="1"/>
  <c r="R3816" i="1"/>
  <c r="T3815" i="1"/>
  <c r="L3817" i="1"/>
  <c r="M3817" i="1" s="1"/>
  <c r="N3817" i="1" s="1"/>
  <c r="O3817" i="1" s="1"/>
  <c r="X3816" i="1"/>
  <c r="U3814" i="1"/>
  <c r="V3814" i="1" s="1"/>
  <c r="Q3815" i="1"/>
  <c r="S3815" i="1" s="1"/>
  <c r="W3815" i="1"/>
  <c r="Z3815" i="1"/>
  <c r="AB3815" i="1"/>
  <c r="AA3815" i="1"/>
  <c r="Y3817" i="1" l="1"/>
  <c r="P3817" i="1"/>
  <c r="R3817" i="1"/>
  <c r="T3816" i="1"/>
  <c r="L3818" i="1"/>
  <c r="M3818" i="1" s="1"/>
  <c r="N3818" i="1" s="1"/>
  <c r="O3818" i="1" s="1"/>
  <c r="X3817" i="1"/>
  <c r="Z3816" i="1"/>
  <c r="Q3816" i="1"/>
  <c r="S3816" i="1" s="1"/>
  <c r="W3816" i="1"/>
  <c r="U3815" i="1"/>
  <c r="V3815" i="1" s="1"/>
  <c r="AA3816" i="1"/>
  <c r="AB3816" i="1" s="1"/>
  <c r="L3819" i="1" l="1"/>
  <c r="M3819" i="1" s="1"/>
  <c r="N3819" i="1" s="1"/>
  <c r="O3819" i="1" s="1"/>
  <c r="R3818" i="1"/>
  <c r="T3817" i="1"/>
  <c r="P3818" i="1"/>
  <c r="Y3818" i="1"/>
  <c r="W3817" i="1"/>
  <c r="Z3817" i="1"/>
  <c r="Q3817" i="1"/>
  <c r="S3817" i="1" s="1"/>
  <c r="AA3817" i="1"/>
  <c r="AB3817" i="1" s="1"/>
  <c r="U3816" i="1"/>
  <c r="V3816" i="1" s="1"/>
  <c r="X3818" i="1"/>
  <c r="X3819" i="1" l="1"/>
  <c r="AB3818" i="1"/>
  <c r="AA3818" i="1"/>
  <c r="T3818" i="1"/>
  <c r="R3819" i="1"/>
  <c r="W3818" i="1"/>
  <c r="Z3818" i="1"/>
  <c r="Q3818" i="1"/>
  <c r="S3818" i="1" s="1"/>
  <c r="Y3819" i="1"/>
  <c r="P3819" i="1"/>
  <c r="U3817" i="1"/>
  <c r="V3817" i="1" s="1"/>
  <c r="L3820" i="1"/>
  <c r="M3820" i="1" s="1"/>
  <c r="N3820" i="1" s="1"/>
  <c r="O3820" i="1" s="1"/>
  <c r="X3820" i="1" s="1"/>
  <c r="Q3819" i="1" l="1"/>
  <c r="W3819" i="1"/>
  <c r="Z3819" i="1"/>
  <c r="U3818" i="1"/>
  <c r="V3818" i="1" s="1"/>
  <c r="Y3820" i="1"/>
  <c r="P3820" i="1"/>
  <c r="L3821" i="1"/>
  <c r="M3821" i="1" s="1"/>
  <c r="N3821" i="1" s="1"/>
  <c r="O3821" i="1" s="1"/>
  <c r="X3821" i="1" s="1"/>
  <c r="AB3819" i="1"/>
  <c r="AA3819" i="1"/>
  <c r="R3820" i="1"/>
  <c r="T3819" i="1"/>
  <c r="S3819" i="1"/>
  <c r="R3821" i="1" l="1"/>
  <c r="T3820" i="1"/>
  <c r="L3822" i="1"/>
  <c r="M3822" i="1" s="1"/>
  <c r="N3822" i="1" s="1"/>
  <c r="O3822" i="1" s="1"/>
  <c r="Z3820" i="1"/>
  <c r="Q3820" i="1"/>
  <c r="S3820" i="1" s="1"/>
  <c r="W3820" i="1"/>
  <c r="U3819" i="1"/>
  <c r="V3819" i="1" s="1"/>
  <c r="Y3821" i="1"/>
  <c r="P3821" i="1"/>
  <c r="AB3820" i="1"/>
  <c r="AA3820" i="1"/>
  <c r="W3821" i="1" l="1"/>
  <c r="Z3821" i="1"/>
  <c r="Q3821" i="1"/>
  <c r="P3822" i="1"/>
  <c r="Y3822" i="1"/>
  <c r="AA3821" i="1"/>
  <c r="AB3821" i="1"/>
  <c r="X3822" i="1"/>
  <c r="U3820" i="1"/>
  <c r="V3820" i="1" s="1"/>
  <c r="L3823" i="1"/>
  <c r="M3823" i="1" s="1"/>
  <c r="N3823" i="1" s="1"/>
  <c r="O3823" i="1" s="1"/>
  <c r="S3821" i="1"/>
  <c r="R3822" i="1"/>
  <c r="T3821" i="1"/>
  <c r="Y3823" i="1" l="1"/>
  <c r="P3823" i="1"/>
  <c r="W3822" i="1"/>
  <c r="Q3822" i="1"/>
  <c r="Z3822" i="1" s="1"/>
  <c r="AA3822" i="1" s="1"/>
  <c r="AB3822" i="1" s="1"/>
  <c r="U3821" i="1"/>
  <c r="V3821" i="1" s="1"/>
  <c r="L3824" i="1"/>
  <c r="M3824" i="1" s="1"/>
  <c r="N3824" i="1" s="1"/>
  <c r="O3824" i="1" s="1"/>
  <c r="T3822" i="1"/>
  <c r="S3822" i="1"/>
  <c r="R3823" i="1"/>
  <c r="X3823" i="1"/>
  <c r="X3824" i="1" l="1"/>
  <c r="R3824" i="1"/>
  <c r="T3823" i="1"/>
  <c r="L3825" i="1"/>
  <c r="M3825" i="1" s="1"/>
  <c r="N3825" i="1" s="1"/>
  <c r="O3825" i="1" s="1"/>
  <c r="X3825" i="1" s="1"/>
  <c r="U3822" i="1"/>
  <c r="V3822" i="1" s="1"/>
  <c r="Q3823" i="1"/>
  <c r="S3823" i="1" s="1"/>
  <c r="W3823" i="1"/>
  <c r="Z3823" i="1"/>
  <c r="Y3824" i="1"/>
  <c r="P3824" i="1"/>
  <c r="AB3823" i="1"/>
  <c r="AA3823" i="1"/>
  <c r="L3826" i="1" l="1"/>
  <c r="M3826" i="1" s="1"/>
  <c r="N3826" i="1" s="1"/>
  <c r="O3826" i="1" s="1"/>
  <c r="Q3824" i="1"/>
  <c r="Z3824" i="1" s="1"/>
  <c r="AA3824" i="1" s="1"/>
  <c r="AB3824" i="1" s="1"/>
  <c r="W3824" i="1"/>
  <c r="U3823" i="1"/>
  <c r="V3823" i="1" s="1"/>
  <c r="R3825" i="1"/>
  <c r="Y3825" i="1"/>
  <c r="P3825" i="1"/>
  <c r="T3824" i="1"/>
  <c r="S3824" i="1"/>
  <c r="X3826" i="1" l="1"/>
  <c r="W3825" i="1"/>
  <c r="Z3825" i="1"/>
  <c r="AA3825" i="1" s="1"/>
  <c r="AB3825" i="1" s="1"/>
  <c r="Q3825" i="1"/>
  <c r="S3825" i="1" s="1"/>
  <c r="R3826" i="1"/>
  <c r="T3825" i="1"/>
  <c r="L3827" i="1"/>
  <c r="M3827" i="1" s="1"/>
  <c r="N3827" i="1" s="1"/>
  <c r="O3827" i="1" s="1"/>
  <c r="U3824" i="1"/>
  <c r="V3824" i="1" s="1"/>
  <c r="P3826" i="1"/>
  <c r="Y3826" i="1"/>
  <c r="U3825" i="1" l="1"/>
  <c r="V3825" i="1" s="1"/>
  <c r="W3826" i="1"/>
  <c r="Z3826" i="1"/>
  <c r="Q3826" i="1"/>
  <c r="S3826" i="1" s="1"/>
  <c r="T3826" i="1"/>
  <c r="R3827" i="1"/>
  <c r="Y3827" i="1"/>
  <c r="P3827" i="1"/>
  <c r="AB3826" i="1"/>
  <c r="AA3826" i="1"/>
  <c r="X3827" i="1"/>
  <c r="L3828" i="1"/>
  <c r="M3828" i="1" s="1"/>
  <c r="N3828" i="1" s="1"/>
  <c r="O3828" i="1" s="1"/>
  <c r="Q3827" i="1" l="1"/>
  <c r="W3827" i="1"/>
  <c r="Z3827" i="1"/>
  <c r="U3826" i="1"/>
  <c r="V3826" i="1" s="1"/>
  <c r="AB3827" i="1"/>
  <c r="AA3827" i="1"/>
  <c r="R3828" i="1"/>
  <c r="T3827" i="1"/>
  <c r="S3827" i="1"/>
  <c r="Y3828" i="1"/>
  <c r="P3828" i="1"/>
  <c r="L3829" i="1"/>
  <c r="M3829" i="1" s="1"/>
  <c r="N3829" i="1" s="1"/>
  <c r="O3829" i="1" s="1"/>
  <c r="X3828" i="1"/>
  <c r="U3827" i="1" l="1"/>
  <c r="V3827" i="1" s="1"/>
  <c r="X3829" i="1"/>
  <c r="Z3828" i="1"/>
  <c r="Q3828" i="1"/>
  <c r="W3828" i="1"/>
  <c r="R3829" i="1"/>
  <c r="T3828" i="1"/>
  <c r="S3828" i="1"/>
  <c r="Y3829" i="1"/>
  <c r="P3829" i="1"/>
  <c r="AB3828" i="1"/>
  <c r="AA3828" i="1"/>
  <c r="L3830" i="1"/>
  <c r="M3830" i="1" s="1"/>
  <c r="N3830" i="1" s="1"/>
  <c r="O3830" i="1" s="1"/>
  <c r="AA3829" i="1" l="1"/>
  <c r="AB3829" i="1"/>
  <c r="R3830" i="1"/>
  <c r="T3829" i="1"/>
  <c r="P3830" i="1"/>
  <c r="Y3830" i="1"/>
  <c r="X3830" i="1"/>
  <c r="L3831" i="1"/>
  <c r="M3831" i="1" s="1"/>
  <c r="N3831" i="1" s="1"/>
  <c r="O3831" i="1" s="1"/>
  <c r="W3829" i="1"/>
  <c r="Z3829" i="1"/>
  <c r="Q3829" i="1"/>
  <c r="S3829" i="1" s="1"/>
  <c r="U3828" i="1"/>
  <c r="V3828" i="1" s="1"/>
  <c r="AB3830" i="1" l="1"/>
  <c r="AA3830" i="1"/>
  <c r="T3830" i="1"/>
  <c r="R3831" i="1"/>
  <c r="Y3831" i="1"/>
  <c r="P3831" i="1"/>
  <c r="X3831" i="1"/>
  <c r="L3832" i="1"/>
  <c r="M3832" i="1" s="1"/>
  <c r="N3832" i="1" s="1"/>
  <c r="O3832" i="1" s="1"/>
  <c r="W3830" i="1"/>
  <c r="Z3830" i="1"/>
  <c r="Q3830" i="1"/>
  <c r="S3830" i="1" s="1"/>
  <c r="U3829" i="1"/>
  <c r="V3829" i="1" s="1"/>
  <c r="X3832" i="1" l="1"/>
  <c r="Y3832" i="1"/>
  <c r="P3832" i="1"/>
  <c r="Q3831" i="1"/>
  <c r="S3831" i="1" s="1"/>
  <c r="W3831" i="1"/>
  <c r="Z3831" i="1"/>
  <c r="U3830" i="1"/>
  <c r="V3830" i="1" s="1"/>
  <c r="L3833" i="1"/>
  <c r="M3833" i="1" s="1"/>
  <c r="N3833" i="1" s="1"/>
  <c r="O3833" i="1" s="1"/>
  <c r="AB3831" i="1"/>
  <c r="AA3831" i="1"/>
  <c r="R3832" i="1"/>
  <c r="T3831" i="1"/>
  <c r="X3833" i="1" l="1"/>
  <c r="R3833" i="1"/>
  <c r="T3832" i="1"/>
  <c r="L3834" i="1"/>
  <c r="M3834" i="1" s="1"/>
  <c r="N3834" i="1" s="1"/>
  <c r="O3834" i="1" s="1"/>
  <c r="Z3832" i="1"/>
  <c r="Q3832" i="1"/>
  <c r="S3832" i="1" s="1"/>
  <c r="W3832" i="1"/>
  <c r="U3831" i="1"/>
  <c r="V3831" i="1" s="1"/>
  <c r="Y3833" i="1"/>
  <c r="P3833" i="1"/>
  <c r="AB3832" i="1"/>
  <c r="AA3832" i="1"/>
  <c r="W3833" i="1" l="1"/>
  <c r="Z3833" i="1"/>
  <c r="Q3833" i="1"/>
  <c r="P3834" i="1"/>
  <c r="Y3834" i="1"/>
  <c r="AA3833" i="1"/>
  <c r="AB3833" i="1"/>
  <c r="X3834" i="1"/>
  <c r="U3832" i="1"/>
  <c r="V3832" i="1" s="1"/>
  <c r="L3835" i="1"/>
  <c r="M3835" i="1" s="1"/>
  <c r="N3835" i="1" s="1"/>
  <c r="O3835" i="1" s="1"/>
  <c r="S3833" i="1"/>
  <c r="R3834" i="1"/>
  <c r="T3833" i="1"/>
  <c r="U3833" i="1" l="1"/>
  <c r="V3833" i="1" s="1"/>
  <c r="Y3835" i="1"/>
  <c r="P3835" i="1"/>
  <c r="W3834" i="1"/>
  <c r="Z3834" i="1"/>
  <c r="Q3834" i="1"/>
  <c r="L3836" i="1"/>
  <c r="M3836" i="1" s="1"/>
  <c r="N3836" i="1" s="1"/>
  <c r="O3836" i="1" s="1"/>
  <c r="T3834" i="1"/>
  <c r="S3834" i="1"/>
  <c r="R3835" i="1"/>
  <c r="AB3834" i="1"/>
  <c r="AA3834" i="1"/>
  <c r="X3835" i="1"/>
  <c r="Y3836" i="1" l="1"/>
  <c r="P3836" i="1"/>
  <c r="R3836" i="1"/>
  <c r="T3835" i="1"/>
  <c r="L3837" i="1"/>
  <c r="M3837" i="1" s="1"/>
  <c r="N3837" i="1" s="1"/>
  <c r="O3837" i="1" s="1"/>
  <c r="X3836" i="1"/>
  <c r="Q3835" i="1"/>
  <c r="S3835" i="1" s="1"/>
  <c r="W3835" i="1"/>
  <c r="Z3835" i="1"/>
  <c r="U3834" i="1"/>
  <c r="V3834" i="1" s="1"/>
  <c r="AB3835" i="1"/>
  <c r="AA3835" i="1"/>
  <c r="Y3837" i="1" l="1"/>
  <c r="P3837" i="1"/>
  <c r="R3837" i="1"/>
  <c r="T3836" i="1"/>
  <c r="L3838" i="1"/>
  <c r="M3838" i="1" s="1"/>
  <c r="N3838" i="1" s="1"/>
  <c r="O3838" i="1" s="1"/>
  <c r="X3837" i="1"/>
  <c r="Z3836" i="1"/>
  <c r="Q3836" i="1"/>
  <c r="S3836" i="1" s="1"/>
  <c r="W3836" i="1"/>
  <c r="U3835" i="1"/>
  <c r="V3835" i="1" s="1"/>
  <c r="AB3836" i="1"/>
  <c r="AA3836" i="1"/>
  <c r="L3839" i="1" l="1"/>
  <c r="M3839" i="1" s="1"/>
  <c r="N3839" i="1" s="1"/>
  <c r="O3839" i="1" s="1"/>
  <c r="R3838" i="1"/>
  <c r="T3837" i="1"/>
  <c r="P3838" i="1"/>
  <c r="Y3838" i="1"/>
  <c r="W3837" i="1"/>
  <c r="Z3837" i="1"/>
  <c r="Q3837" i="1"/>
  <c r="S3837" i="1" s="1"/>
  <c r="AA3837" i="1"/>
  <c r="AB3837" i="1"/>
  <c r="U3836" i="1"/>
  <c r="V3836" i="1" s="1"/>
  <c r="X3838" i="1"/>
  <c r="X3839" i="1" l="1"/>
  <c r="AB3838" i="1"/>
  <c r="AA3838" i="1"/>
  <c r="T3838" i="1"/>
  <c r="R3839" i="1"/>
  <c r="W3838" i="1"/>
  <c r="Z3838" i="1"/>
  <c r="Q3838" i="1"/>
  <c r="S3838" i="1" s="1"/>
  <c r="Y3839" i="1"/>
  <c r="P3839" i="1"/>
  <c r="U3837" i="1"/>
  <c r="V3837" i="1" s="1"/>
  <c r="L3840" i="1"/>
  <c r="M3840" i="1" s="1"/>
  <c r="N3840" i="1" s="1"/>
  <c r="O3840" i="1" s="1"/>
  <c r="Y3840" i="1" l="1"/>
  <c r="P3840" i="1"/>
  <c r="Q3839" i="1"/>
  <c r="S3839" i="1" s="1"/>
  <c r="W3839" i="1"/>
  <c r="Z3839" i="1"/>
  <c r="X3840" i="1"/>
  <c r="U3838" i="1"/>
  <c r="V3838" i="1" s="1"/>
  <c r="L3841" i="1"/>
  <c r="M3841" i="1" s="1"/>
  <c r="N3841" i="1" s="1"/>
  <c r="O3841" i="1" s="1"/>
  <c r="X3841" i="1" s="1"/>
  <c r="AB3839" i="1"/>
  <c r="AA3839" i="1"/>
  <c r="R3840" i="1"/>
  <c r="T3839" i="1"/>
  <c r="U3839" i="1" l="1"/>
  <c r="V3839" i="1" s="1"/>
  <c r="Y3841" i="1"/>
  <c r="P3841" i="1"/>
  <c r="Z3840" i="1"/>
  <c r="Q3840" i="1"/>
  <c r="W3840" i="1"/>
  <c r="R3841" i="1"/>
  <c r="T3840" i="1"/>
  <c r="U3840" i="1" s="1"/>
  <c r="V3840" i="1" s="1"/>
  <c r="S3840" i="1"/>
  <c r="L3842" i="1"/>
  <c r="M3842" i="1" s="1"/>
  <c r="N3842" i="1" s="1"/>
  <c r="O3842" i="1" s="1"/>
  <c r="AB3840" i="1"/>
  <c r="AA3840" i="1"/>
  <c r="L3843" i="1" l="1"/>
  <c r="M3843" i="1" s="1"/>
  <c r="N3843" i="1" s="1"/>
  <c r="O3843" i="1" s="1"/>
  <c r="R3842" i="1"/>
  <c r="T3841" i="1"/>
  <c r="W3841" i="1"/>
  <c r="Z3841" i="1"/>
  <c r="Q3841" i="1"/>
  <c r="S3841" i="1" s="1"/>
  <c r="AA3841" i="1"/>
  <c r="AB3841" i="1"/>
  <c r="P3842" i="1"/>
  <c r="Y3842" i="1"/>
  <c r="X3842" i="1"/>
  <c r="X3843" i="1" s="1"/>
  <c r="T3842" i="1" l="1"/>
  <c r="R3843" i="1"/>
  <c r="W3842" i="1"/>
  <c r="Q3842" i="1"/>
  <c r="S3842" i="1" s="1"/>
  <c r="Y3843" i="1"/>
  <c r="P3843" i="1"/>
  <c r="U3841" i="1"/>
  <c r="V3841" i="1" s="1"/>
  <c r="L3844" i="1"/>
  <c r="M3844" i="1" s="1"/>
  <c r="N3844" i="1" s="1"/>
  <c r="O3844" i="1" s="1"/>
  <c r="Z3842" i="1" l="1"/>
  <c r="AA3842" i="1" s="1"/>
  <c r="AB3842" i="1" s="1"/>
  <c r="Q3843" i="1"/>
  <c r="W3843" i="1"/>
  <c r="Z3843" i="1"/>
  <c r="AA3843" i="1" s="1"/>
  <c r="AB3843" i="1" s="1"/>
  <c r="R3844" i="1"/>
  <c r="T3843" i="1"/>
  <c r="S3843" i="1"/>
  <c r="Y3844" i="1"/>
  <c r="P3844" i="1"/>
  <c r="L3845" i="1"/>
  <c r="M3845" i="1" s="1"/>
  <c r="N3845" i="1" s="1"/>
  <c r="O3845" i="1" s="1"/>
  <c r="X3844" i="1"/>
  <c r="U3842" i="1"/>
  <c r="V3842" i="1" s="1"/>
  <c r="X3845" i="1" l="1"/>
  <c r="U3843" i="1"/>
  <c r="V3843" i="1" s="1"/>
  <c r="Z3844" i="1"/>
  <c r="Q3844" i="1"/>
  <c r="S3844" i="1" s="1"/>
  <c r="W3844" i="1"/>
  <c r="L3846" i="1"/>
  <c r="M3846" i="1" s="1"/>
  <c r="N3846" i="1" s="1"/>
  <c r="O3846" i="1" s="1"/>
  <c r="T3844" i="1"/>
  <c r="R3845" i="1"/>
  <c r="Y3845" i="1"/>
  <c r="P3845" i="1"/>
  <c r="AB3844" i="1"/>
  <c r="AA3844" i="1"/>
  <c r="X3846" i="1" l="1"/>
  <c r="P3846" i="1"/>
  <c r="Y3846" i="1"/>
  <c r="W3845" i="1"/>
  <c r="Z3845" i="1"/>
  <c r="Q3845" i="1"/>
  <c r="AA3845" i="1"/>
  <c r="AB3845" i="1"/>
  <c r="U3844" i="1"/>
  <c r="V3844" i="1" s="1"/>
  <c r="S3845" i="1"/>
  <c r="R3846" i="1"/>
  <c r="T3845" i="1"/>
  <c r="U3845" i="1" s="1"/>
  <c r="V3845" i="1" s="1"/>
  <c r="L3847" i="1"/>
  <c r="M3847" i="1" s="1"/>
  <c r="N3847" i="1" s="1"/>
  <c r="O3847" i="1" s="1"/>
  <c r="X3847" i="1" s="1"/>
  <c r="AB3846" i="1" l="1"/>
  <c r="AA3846" i="1"/>
  <c r="T3846" i="1"/>
  <c r="R3847" i="1"/>
  <c r="Y3847" i="1"/>
  <c r="P3847" i="1"/>
  <c r="L3848" i="1"/>
  <c r="M3848" i="1" s="1"/>
  <c r="N3848" i="1" s="1"/>
  <c r="O3848" i="1" s="1"/>
  <c r="X3848" i="1" s="1"/>
  <c r="W3846" i="1"/>
  <c r="Z3846" i="1"/>
  <c r="Q3846" i="1"/>
  <c r="S3846" i="1" s="1"/>
  <c r="Q3847" i="1" l="1"/>
  <c r="W3847" i="1"/>
  <c r="Z3847" i="1"/>
  <c r="U3846" i="1"/>
  <c r="V3846" i="1" s="1"/>
  <c r="Y3848" i="1"/>
  <c r="P3848" i="1"/>
  <c r="AB3847" i="1"/>
  <c r="AA3847" i="1"/>
  <c r="L3849" i="1"/>
  <c r="M3849" i="1" s="1"/>
  <c r="N3849" i="1" s="1"/>
  <c r="O3849" i="1" s="1"/>
  <c r="R3848" i="1"/>
  <c r="T3847" i="1"/>
  <c r="S3847" i="1"/>
  <c r="R3849" i="1" l="1"/>
  <c r="T3848" i="1"/>
  <c r="Y3849" i="1"/>
  <c r="P3849" i="1"/>
  <c r="X3849" i="1"/>
  <c r="L3850" i="1"/>
  <c r="M3850" i="1" s="1"/>
  <c r="N3850" i="1" s="1"/>
  <c r="O3850" i="1" s="1"/>
  <c r="Q3848" i="1"/>
  <c r="S3848" i="1" s="1"/>
  <c r="W3848" i="1"/>
  <c r="U3847" i="1"/>
  <c r="V3847" i="1" s="1"/>
  <c r="Z3848" i="1" l="1"/>
  <c r="AA3848" i="1" s="1"/>
  <c r="AB3848" i="1" s="1"/>
  <c r="P3850" i="1"/>
  <c r="Y3850" i="1"/>
  <c r="X3850" i="1"/>
  <c r="W3849" i="1"/>
  <c r="Z3849" i="1"/>
  <c r="Q3849" i="1"/>
  <c r="S3849" i="1" s="1"/>
  <c r="U3848" i="1"/>
  <c r="V3848" i="1" s="1"/>
  <c r="L3851" i="1"/>
  <c r="M3851" i="1" s="1"/>
  <c r="N3851" i="1" s="1"/>
  <c r="O3851" i="1" s="1"/>
  <c r="AA3849" i="1"/>
  <c r="AB3849" i="1"/>
  <c r="R3850" i="1"/>
  <c r="T3849" i="1"/>
  <c r="X3851" i="1" l="1"/>
  <c r="U3849" i="1"/>
  <c r="V3849" i="1" s="1"/>
  <c r="AB3850" i="1"/>
  <c r="AA3850" i="1"/>
  <c r="T3850" i="1"/>
  <c r="R3851" i="1"/>
  <c r="Y3851" i="1"/>
  <c r="P3851" i="1"/>
  <c r="L3852" i="1"/>
  <c r="M3852" i="1" s="1"/>
  <c r="N3852" i="1" s="1"/>
  <c r="O3852" i="1" s="1"/>
  <c r="W3850" i="1"/>
  <c r="Z3850" i="1"/>
  <c r="Q3850" i="1"/>
  <c r="S3850" i="1" s="1"/>
  <c r="Q3851" i="1" l="1"/>
  <c r="Z3851" i="1" s="1"/>
  <c r="AA3851" i="1" s="1"/>
  <c r="AB3851" i="1" s="1"/>
  <c r="W3851" i="1"/>
  <c r="U3850" i="1"/>
  <c r="V3850" i="1" s="1"/>
  <c r="Y3852" i="1"/>
  <c r="P3852" i="1"/>
  <c r="L3853" i="1"/>
  <c r="M3853" i="1" s="1"/>
  <c r="N3853" i="1" s="1"/>
  <c r="O3853" i="1" s="1"/>
  <c r="R3852" i="1"/>
  <c r="T3851" i="1"/>
  <c r="X3852" i="1"/>
  <c r="S3851" i="1" l="1"/>
  <c r="R3853" i="1"/>
  <c r="T3852" i="1"/>
  <c r="Y3853" i="1"/>
  <c r="P3853" i="1"/>
  <c r="X3853" i="1"/>
  <c r="L3854" i="1"/>
  <c r="M3854" i="1" s="1"/>
  <c r="N3854" i="1" s="1"/>
  <c r="O3854" i="1" s="1"/>
  <c r="Z3852" i="1"/>
  <c r="Q3852" i="1"/>
  <c r="S3852" i="1" s="1"/>
  <c r="W3852" i="1"/>
  <c r="U3851" i="1"/>
  <c r="V3851" i="1" s="1"/>
  <c r="AB3852" i="1"/>
  <c r="AA3852" i="1"/>
  <c r="P3854" i="1" l="1"/>
  <c r="Y3854" i="1"/>
  <c r="X3854" i="1"/>
  <c r="W3853" i="1"/>
  <c r="Q3853" i="1"/>
  <c r="S3853" i="1" s="1"/>
  <c r="U3852" i="1"/>
  <c r="V3852" i="1" s="1"/>
  <c r="L3855" i="1"/>
  <c r="M3855" i="1" s="1"/>
  <c r="N3855" i="1" s="1"/>
  <c r="O3855" i="1" s="1"/>
  <c r="R3854" i="1"/>
  <c r="T3853" i="1"/>
  <c r="Z3853" i="1" l="1"/>
  <c r="AA3853" i="1" s="1"/>
  <c r="AB3853" i="1" s="1"/>
  <c r="U3853" i="1"/>
  <c r="V3853" i="1" s="1"/>
  <c r="T3854" i="1"/>
  <c r="R3855" i="1"/>
  <c r="Y3855" i="1"/>
  <c r="P3855" i="1"/>
  <c r="X3855" i="1"/>
  <c r="L3856" i="1"/>
  <c r="M3856" i="1" s="1"/>
  <c r="N3856" i="1" s="1"/>
  <c r="O3856" i="1" s="1"/>
  <c r="W3854" i="1"/>
  <c r="Q3854" i="1"/>
  <c r="S3854" i="1" s="1"/>
  <c r="Z3854" i="1" l="1"/>
  <c r="AA3854" i="1" s="1"/>
  <c r="AB3854" i="1" s="1"/>
  <c r="Y3856" i="1"/>
  <c r="P3856" i="1"/>
  <c r="R3856" i="1"/>
  <c r="T3855" i="1"/>
  <c r="L3857" i="1"/>
  <c r="M3857" i="1" s="1"/>
  <c r="N3857" i="1" s="1"/>
  <c r="O3857" i="1" s="1"/>
  <c r="X3856" i="1"/>
  <c r="Q3855" i="1"/>
  <c r="S3855" i="1" s="1"/>
  <c r="W3855" i="1"/>
  <c r="Z3855" i="1"/>
  <c r="U3854" i="1"/>
  <c r="V3854" i="1" s="1"/>
  <c r="AB3855" i="1"/>
  <c r="AA3855" i="1"/>
  <c r="X3857" i="1" l="1"/>
  <c r="L3858" i="1"/>
  <c r="M3858" i="1" s="1"/>
  <c r="N3858" i="1" s="1"/>
  <c r="O3858" i="1" s="1"/>
  <c r="X3858" i="1" s="1"/>
  <c r="Y3857" i="1"/>
  <c r="P3857" i="1"/>
  <c r="Z3856" i="1"/>
  <c r="Q3856" i="1"/>
  <c r="W3856" i="1"/>
  <c r="R3857" i="1"/>
  <c r="T3856" i="1"/>
  <c r="S3856" i="1"/>
  <c r="U3855" i="1"/>
  <c r="V3855" i="1" s="1"/>
  <c r="AB3856" i="1"/>
  <c r="AA3856" i="1"/>
  <c r="AA3857" i="1" l="1"/>
  <c r="AB3857" i="1"/>
  <c r="U3856" i="1"/>
  <c r="V3856" i="1" s="1"/>
  <c r="L3859" i="1"/>
  <c r="M3859" i="1" s="1"/>
  <c r="N3859" i="1" s="1"/>
  <c r="O3859" i="1" s="1"/>
  <c r="R3858" i="1"/>
  <c r="T3857" i="1"/>
  <c r="W3857" i="1"/>
  <c r="Z3857" i="1"/>
  <c r="Q3857" i="1"/>
  <c r="S3857" i="1" s="1"/>
  <c r="P3858" i="1"/>
  <c r="Y3858" i="1"/>
  <c r="W3858" i="1" l="1"/>
  <c r="Z3858" i="1"/>
  <c r="Q3858" i="1"/>
  <c r="S3858" i="1" s="1"/>
  <c r="T3858" i="1"/>
  <c r="R3859" i="1"/>
  <c r="L3860" i="1"/>
  <c r="M3860" i="1" s="1"/>
  <c r="N3860" i="1" s="1"/>
  <c r="O3860" i="1" s="1"/>
  <c r="AB3858" i="1"/>
  <c r="AA3858" i="1"/>
  <c r="U3857" i="1"/>
  <c r="V3857" i="1" s="1"/>
  <c r="X3859" i="1"/>
  <c r="Y3859" i="1"/>
  <c r="P3859" i="1"/>
  <c r="X3860" i="1" l="1"/>
  <c r="U3858" i="1"/>
  <c r="V3858" i="1" s="1"/>
  <c r="L3861" i="1"/>
  <c r="M3861" i="1" s="1"/>
  <c r="N3861" i="1" s="1"/>
  <c r="O3861" i="1" s="1"/>
  <c r="Y3860" i="1"/>
  <c r="P3860" i="1"/>
  <c r="R3860" i="1"/>
  <c r="T3859" i="1"/>
  <c r="Q3859" i="1"/>
  <c r="S3859" i="1" s="1"/>
  <c r="W3859" i="1"/>
  <c r="Z3859" i="1"/>
  <c r="AB3859" i="1"/>
  <c r="AA3859" i="1"/>
  <c r="Y3861" i="1" l="1"/>
  <c r="P3861" i="1"/>
  <c r="U3859" i="1"/>
  <c r="V3859" i="1" s="1"/>
  <c r="AB3860" i="1"/>
  <c r="AA3860" i="1"/>
  <c r="X3861" i="1"/>
  <c r="L3862" i="1"/>
  <c r="M3862" i="1" s="1"/>
  <c r="N3862" i="1" s="1"/>
  <c r="O3862" i="1" s="1"/>
  <c r="R3861" i="1"/>
  <c r="T3860" i="1"/>
  <c r="Z3860" i="1"/>
  <c r="Q3860" i="1"/>
  <c r="S3860" i="1" s="1"/>
  <c r="W3860" i="1"/>
  <c r="P3862" i="1" l="1"/>
  <c r="Y3862" i="1"/>
  <c r="U3860" i="1"/>
  <c r="V3860" i="1" s="1"/>
  <c r="W3861" i="1"/>
  <c r="Z3861" i="1"/>
  <c r="Q3861" i="1"/>
  <c r="S3861" i="1" s="1"/>
  <c r="R3862" i="1"/>
  <c r="T3861" i="1"/>
  <c r="AA3861" i="1"/>
  <c r="AB3861" i="1"/>
  <c r="L3863" i="1"/>
  <c r="M3863" i="1" s="1"/>
  <c r="N3863" i="1" s="1"/>
  <c r="O3863" i="1" s="1"/>
  <c r="X3862" i="1"/>
  <c r="Y3863" i="1" l="1"/>
  <c r="P3863" i="1"/>
  <c r="U3861" i="1"/>
  <c r="V3861" i="1" s="1"/>
  <c r="X3863" i="1"/>
  <c r="L3864" i="1"/>
  <c r="M3864" i="1" s="1"/>
  <c r="N3864" i="1" s="1"/>
  <c r="O3864" i="1" s="1"/>
  <c r="T3862" i="1"/>
  <c r="R3863" i="1"/>
  <c r="W3862" i="1"/>
  <c r="Q3862" i="1"/>
  <c r="S3862" i="1" s="1"/>
  <c r="AB3863" i="1" l="1"/>
  <c r="AA3863" i="1"/>
  <c r="L3865" i="1"/>
  <c r="M3865" i="1" s="1"/>
  <c r="N3865" i="1" s="1"/>
  <c r="O3865" i="1" s="1"/>
  <c r="Z3862" i="1"/>
  <c r="AA3862" i="1" s="1"/>
  <c r="AB3862" i="1" s="1"/>
  <c r="U3862" i="1"/>
  <c r="V3862" i="1" s="1"/>
  <c r="T3863" i="1"/>
  <c r="Q3863" i="1"/>
  <c r="S3863" i="1" s="1"/>
  <c r="W3863" i="1"/>
  <c r="Z3863" i="1"/>
  <c r="R3864" i="1"/>
  <c r="Y3864" i="1"/>
  <c r="P3864" i="1"/>
  <c r="X3864" i="1"/>
  <c r="Y3865" i="1" l="1"/>
  <c r="P3865" i="1"/>
  <c r="L3866" i="1"/>
  <c r="M3866" i="1" s="1"/>
  <c r="N3866" i="1" s="1"/>
  <c r="O3866" i="1" s="1"/>
  <c r="Z3864" i="1"/>
  <c r="Q3864" i="1"/>
  <c r="W3864" i="1"/>
  <c r="R3865" i="1"/>
  <c r="T3864" i="1"/>
  <c r="S3864" i="1"/>
  <c r="X3865" i="1"/>
  <c r="U3863" i="1"/>
  <c r="V3863" i="1" s="1"/>
  <c r="AB3864" i="1"/>
  <c r="AA3864" i="1"/>
  <c r="P3866" i="1" l="1"/>
  <c r="Y3866" i="1"/>
  <c r="AA3865" i="1"/>
  <c r="AB3865" i="1"/>
  <c r="W3865" i="1"/>
  <c r="Z3865" i="1"/>
  <c r="Q3865" i="1"/>
  <c r="S3865" i="1" s="1"/>
  <c r="U3864" i="1"/>
  <c r="V3864" i="1" s="1"/>
  <c r="R3866" i="1"/>
  <c r="T3865" i="1"/>
  <c r="L3867" i="1"/>
  <c r="M3867" i="1" s="1"/>
  <c r="N3867" i="1" s="1"/>
  <c r="O3867" i="1" s="1"/>
  <c r="X3867" i="1" s="1"/>
  <c r="X3866" i="1"/>
  <c r="U3865" i="1" l="1"/>
  <c r="V3865" i="1" s="1"/>
  <c r="T3866" i="1"/>
  <c r="R3867" i="1"/>
  <c r="Y3867" i="1"/>
  <c r="P3867" i="1"/>
  <c r="L3868" i="1"/>
  <c r="M3868" i="1" s="1"/>
  <c r="N3868" i="1" s="1"/>
  <c r="O3868" i="1" s="1"/>
  <c r="W3866" i="1"/>
  <c r="Q3866" i="1"/>
  <c r="S3866" i="1" s="1"/>
  <c r="U3866" i="1" l="1"/>
  <c r="V3866" i="1" s="1"/>
  <c r="Q3867" i="1"/>
  <c r="S3867" i="1" s="1"/>
  <c r="W3867" i="1"/>
  <c r="R3868" i="1"/>
  <c r="T3867" i="1"/>
  <c r="Y3868" i="1"/>
  <c r="P3868" i="1"/>
  <c r="L3869" i="1"/>
  <c r="M3869" i="1" s="1"/>
  <c r="N3869" i="1" s="1"/>
  <c r="O3869" i="1" s="1"/>
  <c r="Z3866" i="1"/>
  <c r="AA3866" i="1" s="1"/>
  <c r="AB3866" i="1" s="1"/>
  <c r="X3868" i="1"/>
  <c r="X3869" i="1" l="1"/>
  <c r="Q3868" i="1"/>
  <c r="W3868" i="1"/>
  <c r="Y3869" i="1"/>
  <c r="P3869" i="1"/>
  <c r="AB3868" i="1"/>
  <c r="AA3868" i="1"/>
  <c r="Z3867" i="1"/>
  <c r="U3867" i="1"/>
  <c r="V3867" i="1" s="1"/>
  <c r="R3869" i="1"/>
  <c r="T3868" i="1"/>
  <c r="S3868" i="1"/>
  <c r="L3870" i="1"/>
  <c r="M3870" i="1" s="1"/>
  <c r="N3870" i="1" s="1"/>
  <c r="O3870" i="1" s="1"/>
  <c r="X3870" i="1" s="1"/>
  <c r="Z3868" i="1" l="1"/>
  <c r="AA3867" i="1"/>
  <c r="AB3867" i="1" s="1"/>
  <c r="U3868" i="1"/>
  <c r="V3868" i="1" s="1"/>
  <c r="R3870" i="1"/>
  <c r="T3869" i="1"/>
  <c r="P3870" i="1"/>
  <c r="Y3870" i="1"/>
  <c r="W3869" i="1"/>
  <c r="Z3869" i="1"/>
  <c r="Q3869" i="1"/>
  <c r="S3869" i="1" s="1"/>
  <c r="L3871" i="1"/>
  <c r="M3871" i="1" s="1"/>
  <c r="N3871" i="1" s="1"/>
  <c r="O3871" i="1" s="1"/>
  <c r="AA3869" i="1"/>
  <c r="AB3869" i="1"/>
  <c r="Y3871" i="1" l="1"/>
  <c r="P3871" i="1"/>
  <c r="U3869" i="1"/>
  <c r="V3869" i="1" s="1"/>
  <c r="L3872" i="1"/>
  <c r="M3872" i="1" s="1"/>
  <c r="N3872" i="1" s="1"/>
  <c r="O3872" i="1" s="1"/>
  <c r="AB3870" i="1"/>
  <c r="AA3870" i="1"/>
  <c r="T3870" i="1"/>
  <c r="R3871" i="1"/>
  <c r="W3870" i="1"/>
  <c r="Z3870" i="1"/>
  <c r="Q3870" i="1"/>
  <c r="S3870" i="1" s="1"/>
  <c r="X3871" i="1"/>
  <c r="X3872" i="1" l="1"/>
  <c r="R3872" i="1"/>
  <c r="T3871" i="1"/>
  <c r="Y3872" i="1"/>
  <c r="P3872" i="1"/>
  <c r="Q3871" i="1"/>
  <c r="S3871" i="1" s="1"/>
  <c r="W3871" i="1"/>
  <c r="Z3871" i="1"/>
  <c r="U3870" i="1"/>
  <c r="V3870" i="1" s="1"/>
  <c r="L3873" i="1"/>
  <c r="M3873" i="1" s="1"/>
  <c r="N3873" i="1" s="1"/>
  <c r="O3873" i="1" s="1"/>
  <c r="AB3871" i="1"/>
  <c r="AA3871" i="1"/>
  <c r="Y3873" i="1" l="1"/>
  <c r="P3873" i="1"/>
  <c r="AB3872" i="1"/>
  <c r="AA3872" i="1"/>
  <c r="X3873" i="1"/>
  <c r="U3871" i="1"/>
  <c r="V3871" i="1" s="1"/>
  <c r="L3874" i="1"/>
  <c r="M3874" i="1" s="1"/>
  <c r="N3874" i="1" s="1"/>
  <c r="O3874" i="1" s="1"/>
  <c r="Z3872" i="1"/>
  <c r="Q3872" i="1"/>
  <c r="W3872" i="1"/>
  <c r="R3873" i="1"/>
  <c r="T3872" i="1"/>
  <c r="S3872" i="1"/>
  <c r="U3872" i="1" l="1"/>
  <c r="V3872" i="1" s="1"/>
  <c r="W3873" i="1"/>
  <c r="Z3873" i="1"/>
  <c r="Q3873" i="1"/>
  <c r="S3873" i="1" s="1"/>
  <c r="P3874" i="1"/>
  <c r="Y3874" i="1"/>
  <c r="AA3873" i="1"/>
  <c r="AB3873" i="1"/>
  <c r="R3874" i="1"/>
  <c r="T3873" i="1"/>
  <c r="L3875" i="1"/>
  <c r="M3875" i="1" s="1"/>
  <c r="N3875" i="1" s="1"/>
  <c r="O3875" i="1" s="1"/>
  <c r="X3874" i="1"/>
  <c r="W3874" i="1" l="1"/>
  <c r="Z3874" i="1"/>
  <c r="Q3874" i="1"/>
  <c r="U3873" i="1"/>
  <c r="V3873" i="1" s="1"/>
  <c r="L3876" i="1"/>
  <c r="M3876" i="1" s="1"/>
  <c r="N3876" i="1" s="1"/>
  <c r="O3876" i="1" s="1"/>
  <c r="T3874" i="1"/>
  <c r="S3874" i="1"/>
  <c r="R3875" i="1"/>
  <c r="AB3874" i="1"/>
  <c r="AA3874" i="1"/>
  <c r="Y3875" i="1"/>
  <c r="P3875" i="1"/>
  <c r="X3875" i="1"/>
  <c r="X3876" i="1" s="1"/>
  <c r="U3874" i="1" l="1"/>
  <c r="V3874" i="1" s="1"/>
  <c r="AB3875" i="1"/>
  <c r="AA3875" i="1"/>
  <c r="Y3876" i="1"/>
  <c r="P3876" i="1"/>
  <c r="Q3875" i="1"/>
  <c r="W3875" i="1"/>
  <c r="Z3875" i="1"/>
  <c r="R3876" i="1"/>
  <c r="T3875" i="1"/>
  <c r="S3875" i="1"/>
  <c r="L3877" i="1"/>
  <c r="M3877" i="1" s="1"/>
  <c r="N3877" i="1" s="1"/>
  <c r="O3877" i="1" s="1"/>
  <c r="U3875" i="1" l="1"/>
  <c r="V3875" i="1" s="1"/>
  <c r="Y3877" i="1"/>
  <c r="P3877" i="1"/>
  <c r="X3877" i="1"/>
  <c r="R3877" i="1"/>
  <c r="T3876" i="1"/>
  <c r="L3878" i="1"/>
  <c r="M3878" i="1" s="1"/>
  <c r="N3878" i="1" s="1"/>
  <c r="O3878" i="1" s="1"/>
  <c r="X3878" i="1" s="1"/>
  <c r="Q3876" i="1"/>
  <c r="Z3876" i="1" s="1"/>
  <c r="AA3876" i="1" s="1"/>
  <c r="AB3876" i="1" s="1"/>
  <c r="W3876" i="1"/>
  <c r="R3878" i="1" l="1"/>
  <c r="T3877" i="1"/>
  <c r="P3878" i="1"/>
  <c r="Y3878" i="1"/>
  <c r="S3876" i="1"/>
  <c r="U3876" i="1" s="1"/>
  <c r="V3876" i="1" s="1"/>
  <c r="W3877" i="1"/>
  <c r="Q3877" i="1"/>
  <c r="S3877" i="1" s="1"/>
  <c r="L3879" i="1"/>
  <c r="M3879" i="1" s="1"/>
  <c r="N3879" i="1" s="1"/>
  <c r="O3879" i="1" s="1"/>
  <c r="W3878" i="1" l="1"/>
  <c r="Q3878" i="1"/>
  <c r="L3880" i="1"/>
  <c r="M3880" i="1" s="1"/>
  <c r="N3880" i="1" s="1"/>
  <c r="O3880" i="1" s="1"/>
  <c r="U3877" i="1"/>
  <c r="V3877" i="1" s="1"/>
  <c r="T3878" i="1"/>
  <c r="S3878" i="1"/>
  <c r="R3879" i="1"/>
  <c r="Y3879" i="1"/>
  <c r="P3879" i="1"/>
  <c r="Z3877" i="1"/>
  <c r="AA3877" i="1" s="1"/>
  <c r="AB3877" i="1" s="1"/>
  <c r="X3879" i="1"/>
  <c r="X3880" i="1" l="1"/>
  <c r="Z3878" i="1"/>
  <c r="AA3878" i="1" s="1"/>
  <c r="AB3878" i="1" s="1"/>
  <c r="R3880" i="1"/>
  <c r="T3879" i="1"/>
  <c r="L3881" i="1"/>
  <c r="M3881" i="1" s="1"/>
  <c r="N3881" i="1" s="1"/>
  <c r="O3881" i="1" s="1"/>
  <c r="Q3879" i="1"/>
  <c r="Z3879" i="1" s="1"/>
  <c r="AA3879" i="1" s="1"/>
  <c r="AB3879" i="1" s="1"/>
  <c r="W3879" i="1"/>
  <c r="U3878" i="1"/>
  <c r="V3878" i="1" s="1"/>
  <c r="Y3880" i="1"/>
  <c r="P3880" i="1"/>
  <c r="X3881" i="1" l="1"/>
  <c r="Y3881" i="1"/>
  <c r="P3881" i="1"/>
  <c r="S3879" i="1"/>
  <c r="U3879" i="1" s="1"/>
  <c r="V3879" i="1" s="1"/>
  <c r="L3882" i="1"/>
  <c r="M3882" i="1" s="1"/>
  <c r="N3882" i="1" s="1"/>
  <c r="O3882" i="1" s="1"/>
  <c r="Q3880" i="1"/>
  <c r="Z3880" i="1" s="1"/>
  <c r="AA3880" i="1" s="1"/>
  <c r="AB3880" i="1" s="1"/>
  <c r="W3880" i="1"/>
  <c r="R3881" i="1"/>
  <c r="T3880" i="1"/>
  <c r="S3880" i="1"/>
  <c r="L3883" i="1" l="1"/>
  <c r="M3883" i="1" s="1"/>
  <c r="N3883" i="1" s="1"/>
  <c r="O3883" i="1" s="1"/>
  <c r="X3883" i="1" s="1"/>
  <c r="P3882" i="1"/>
  <c r="Y3882" i="1"/>
  <c r="X3882" i="1"/>
  <c r="U3880" i="1"/>
  <c r="V3880" i="1" s="1"/>
  <c r="R3882" i="1"/>
  <c r="T3881" i="1"/>
  <c r="W3881" i="1"/>
  <c r="Q3881" i="1"/>
  <c r="S3881" i="1" s="1"/>
  <c r="Z3881" i="1" l="1"/>
  <c r="AA3881" i="1" s="1"/>
  <c r="AB3881" i="1" s="1"/>
  <c r="U3881" i="1"/>
  <c r="V3881" i="1" s="1"/>
  <c r="T3882" i="1"/>
  <c r="R3883" i="1"/>
  <c r="W3882" i="1"/>
  <c r="Z3882" i="1"/>
  <c r="Q3882" i="1"/>
  <c r="S3882" i="1" s="1"/>
  <c r="Y3883" i="1"/>
  <c r="P3883" i="1"/>
  <c r="AB3882" i="1"/>
  <c r="AA3882" i="1"/>
  <c r="L3884" i="1"/>
  <c r="M3884" i="1" s="1"/>
  <c r="N3884" i="1" s="1"/>
  <c r="O3884" i="1" s="1"/>
  <c r="AB3883" i="1" l="1"/>
  <c r="AA3883" i="1"/>
  <c r="R3884" i="1"/>
  <c r="T3883" i="1"/>
  <c r="Y3884" i="1"/>
  <c r="P3884" i="1"/>
  <c r="X3884" i="1"/>
  <c r="U3882" i="1"/>
  <c r="V3882" i="1" s="1"/>
  <c r="L3885" i="1"/>
  <c r="M3885" i="1" s="1"/>
  <c r="N3885" i="1" s="1"/>
  <c r="O3885" i="1" s="1"/>
  <c r="Q3883" i="1"/>
  <c r="S3883" i="1" s="1"/>
  <c r="W3883" i="1"/>
  <c r="Z3883" i="1"/>
  <c r="Y3885" i="1" l="1"/>
  <c r="P3885" i="1"/>
  <c r="X3885" i="1"/>
  <c r="U3883" i="1"/>
  <c r="V3883" i="1" s="1"/>
  <c r="Z3884" i="1"/>
  <c r="Q3884" i="1"/>
  <c r="W3884" i="1"/>
  <c r="R3885" i="1"/>
  <c r="T3884" i="1"/>
  <c r="S3884" i="1"/>
  <c r="L3886" i="1"/>
  <c r="M3886" i="1" s="1"/>
  <c r="N3886" i="1" s="1"/>
  <c r="O3886" i="1" s="1"/>
  <c r="AB3884" i="1"/>
  <c r="AA3884" i="1"/>
  <c r="U3884" i="1" l="1"/>
  <c r="V3884" i="1" s="1"/>
  <c r="P3886" i="1"/>
  <c r="R3886" i="1"/>
  <c r="Y3886" i="1"/>
  <c r="W3885" i="1"/>
  <c r="Z3885" i="1"/>
  <c r="Q3885" i="1"/>
  <c r="S3885" i="1" s="1"/>
  <c r="AA3885" i="1"/>
  <c r="AB3885" i="1"/>
  <c r="L3887" i="1"/>
  <c r="M3887" i="1" s="1"/>
  <c r="N3887" i="1" s="1"/>
  <c r="O3887" i="1" s="1"/>
  <c r="X3887" i="1" s="1"/>
  <c r="T3885" i="1"/>
  <c r="X3886" i="1"/>
  <c r="AB3886" i="1" l="1"/>
  <c r="AA3886" i="1"/>
  <c r="T3886" i="1"/>
  <c r="R3887" i="1"/>
  <c r="L3888" i="1"/>
  <c r="M3888" i="1" s="1"/>
  <c r="N3888" i="1" s="1"/>
  <c r="O3888" i="1" s="1"/>
  <c r="Y3887" i="1"/>
  <c r="P3887" i="1"/>
  <c r="U3885" i="1"/>
  <c r="V3885" i="1" s="1"/>
  <c r="W3886" i="1"/>
  <c r="Z3886" i="1"/>
  <c r="Q3886" i="1"/>
  <c r="S3886" i="1" s="1"/>
  <c r="Y3888" i="1" l="1"/>
  <c r="P3888" i="1"/>
  <c r="U3886" i="1"/>
  <c r="V3886" i="1" s="1"/>
  <c r="L3889" i="1"/>
  <c r="M3889" i="1" s="1"/>
  <c r="N3889" i="1" s="1"/>
  <c r="O3889" i="1" s="1"/>
  <c r="X3888" i="1"/>
  <c r="Q3887" i="1"/>
  <c r="W3887" i="1"/>
  <c r="Z3887" i="1"/>
  <c r="AA3887" i="1" s="1"/>
  <c r="AB3887" i="1" s="1"/>
  <c r="R3888" i="1"/>
  <c r="T3887" i="1"/>
  <c r="S3887" i="1"/>
  <c r="Y3889" i="1" l="1"/>
  <c r="P3889" i="1"/>
  <c r="Z3888" i="1"/>
  <c r="Q3888" i="1"/>
  <c r="W3888" i="1"/>
  <c r="L3890" i="1"/>
  <c r="M3890" i="1" s="1"/>
  <c r="N3890" i="1" s="1"/>
  <c r="O3890" i="1" s="1"/>
  <c r="AB3888" i="1"/>
  <c r="AA3888" i="1"/>
  <c r="U3887" i="1"/>
  <c r="V3887" i="1" s="1"/>
  <c r="R3889" i="1"/>
  <c r="T3888" i="1"/>
  <c r="S3888" i="1"/>
  <c r="X3889" i="1"/>
  <c r="R3890" i="1" l="1"/>
  <c r="T3889" i="1"/>
  <c r="L3891" i="1"/>
  <c r="M3891" i="1" s="1"/>
  <c r="N3891" i="1" s="1"/>
  <c r="O3891" i="1" s="1"/>
  <c r="P3890" i="1"/>
  <c r="Y3890" i="1"/>
  <c r="W3889" i="1"/>
  <c r="Z3889" i="1"/>
  <c r="Q3889" i="1"/>
  <c r="S3889" i="1" s="1"/>
  <c r="AA3889" i="1"/>
  <c r="AB3889" i="1"/>
  <c r="U3888" i="1"/>
  <c r="V3888" i="1" s="1"/>
  <c r="X3890" i="1"/>
  <c r="X3891" i="1" l="1"/>
  <c r="AB3890" i="1"/>
  <c r="AA3890" i="1"/>
  <c r="L3892" i="1"/>
  <c r="M3892" i="1" s="1"/>
  <c r="N3892" i="1" s="1"/>
  <c r="O3892" i="1" s="1"/>
  <c r="U3889" i="1"/>
  <c r="V3889" i="1" s="1"/>
  <c r="W3890" i="1"/>
  <c r="Z3890" i="1"/>
  <c r="Q3890" i="1"/>
  <c r="S3890" i="1" s="1"/>
  <c r="T3890" i="1"/>
  <c r="R3891" i="1"/>
  <c r="Y3891" i="1"/>
  <c r="P3891" i="1"/>
  <c r="X3892" i="1"/>
  <c r="Y3892" i="1" l="1"/>
  <c r="P3892" i="1"/>
  <c r="R3892" i="1"/>
  <c r="T3891" i="1"/>
  <c r="L3893" i="1"/>
  <c r="M3893" i="1" s="1"/>
  <c r="N3893" i="1" s="1"/>
  <c r="O3893" i="1" s="1"/>
  <c r="Q3891" i="1"/>
  <c r="S3891" i="1" s="1"/>
  <c r="W3891" i="1"/>
  <c r="U3890" i="1"/>
  <c r="V3890" i="1" s="1"/>
  <c r="Z3891" i="1" l="1"/>
  <c r="AA3891" i="1" s="1"/>
  <c r="AB3891" i="1" s="1"/>
  <c r="Y3893" i="1"/>
  <c r="P3893" i="1"/>
  <c r="Q3892" i="1"/>
  <c r="Z3892" i="1" s="1"/>
  <c r="AA3892" i="1" s="1"/>
  <c r="AB3892" i="1" s="1"/>
  <c r="W3892" i="1"/>
  <c r="U3891" i="1"/>
  <c r="V3891" i="1" s="1"/>
  <c r="R3893" i="1"/>
  <c r="T3892" i="1"/>
  <c r="S3892" i="1"/>
  <c r="L3894" i="1"/>
  <c r="M3894" i="1" s="1"/>
  <c r="N3894" i="1" s="1"/>
  <c r="O3894" i="1" s="1"/>
  <c r="X3893" i="1"/>
  <c r="U3892" i="1" l="1"/>
  <c r="V3892" i="1" s="1"/>
  <c r="R3894" i="1"/>
  <c r="T3893" i="1"/>
  <c r="W3893" i="1"/>
  <c r="Z3893" i="1"/>
  <c r="Q3893" i="1"/>
  <c r="S3893" i="1" s="1"/>
  <c r="AA3893" i="1"/>
  <c r="AB3893" i="1"/>
  <c r="L3895" i="1"/>
  <c r="M3895" i="1" s="1"/>
  <c r="N3895" i="1" s="1"/>
  <c r="O3895" i="1" s="1"/>
  <c r="X3895" i="1" s="1"/>
  <c r="P3894" i="1"/>
  <c r="Y3894" i="1"/>
  <c r="X3894" i="1"/>
  <c r="W3894" i="1" l="1"/>
  <c r="Q3894" i="1"/>
  <c r="S3894" i="1" s="1"/>
  <c r="U3893" i="1"/>
  <c r="V3893" i="1" s="1"/>
  <c r="T3894" i="1"/>
  <c r="R3895" i="1"/>
  <c r="Y3895" i="1"/>
  <c r="P3895" i="1"/>
  <c r="L3896" i="1"/>
  <c r="M3896" i="1" s="1"/>
  <c r="N3896" i="1" s="1"/>
  <c r="O3896" i="1" s="1"/>
  <c r="X3896" i="1" s="1"/>
  <c r="Z3894" i="1" l="1"/>
  <c r="AA3894" i="1" s="1"/>
  <c r="AB3894" i="1" s="1"/>
  <c r="AB3895" i="1"/>
  <c r="AA3895" i="1"/>
  <c r="R3896" i="1"/>
  <c r="T3895" i="1"/>
  <c r="Y3896" i="1"/>
  <c r="P3896" i="1"/>
  <c r="L3897" i="1"/>
  <c r="M3897" i="1" s="1"/>
  <c r="N3897" i="1" s="1"/>
  <c r="O3897" i="1" s="1"/>
  <c r="X3897" i="1" s="1"/>
  <c r="Q3895" i="1"/>
  <c r="S3895" i="1" s="1"/>
  <c r="W3895" i="1"/>
  <c r="Z3895" i="1"/>
  <c r="U3894" i="1"/>
  <c r="V3894" i="1" s="1"/>
  <c r="U3895" i="1" l="1"/>
  <c r="V3895" i="1" s="1"/>
  <c r="Q3896" i="1"/>
  <c r="Z3896" i="1" s="1"/>
  <c r="AA3896" i="1" s="1"/>
  <c r="AB3896" i="1" s="1"/>
  <c r="W3896" i="1"/>
  <c r="R3897" i="1"/>
  <c r="T3896" i="1"/>
  <c r="S3896" i="1"/>
  <c r="Y3897" i="1"/>
  <c r="P3897" i="1"/>
  <c r="L3898" i="1"/>
  <c r="M3898" i="1" s="1"/>
  <c r="N3898" i="1" s="1"/>
  <c r="O3898" i="1" s="1"/>
  <c r="X3898" i="1" l="1"/>
  <c r="U3896" i="1"/>
  <c r="V3896" i="1" s="1"/>
  <c r="L3899" i="1"/>
  <c r="M3899" i="1" s="1"/>
  <c r="N3899" i="1" s="1"/>
  <c r="O3899" i="1" s="1"/>
  <c r="W3897" i="1"/>
  <c r="Z3897" i="1"/>
  <c r="Q3897" i="1"/>
  <c r="P3898" i="1"/>
  <c r="Y3898" i="1"/>
  <c r="AA3897" i="1"/>
  <c r="AB3897" i="1"/>
  <c r="S3897" i="1"/>
  <c r="R3898" i="1"/>
  <c r="T3897" i="1"/>
  <c r="X3899" i="1" l="1"/>
  <c r="T3898" i="1"/>
  <c r="R3899" i="1"/>
  <c r="W3898" i="1"/>
  <c r="Z3898" i="1"/>
  <c r="AA3898" i="1" s="1"/>
  <c r="AB3898" i="1" s="1"/>
  <c r="Q3898" i="1"/>
  <c r="S3898" i="1" s="1"/>
  <c r="Y3899" i="1"/>
  <c r="P3899" i="1"/>
  <c r="U3897" i="1"/>
  <c r="V3897" i="1" s="1"/>
  <c r="L3900" i="1"/>
  <c r="M3900" i="1" s="1"/>
  <c r="N3900" i="1" s="1"/>
  <c r="O3900" i="1" s="1"/>
  <c r="X3900" i="1" s="1"/>
  <c r="R3900" i="1" l="1"/>
  <c r="T3899" i="1"/>
  <c r="Y3900" i="1"/>
  <c r="P3900" i="1"/>
  <c r="Q3899" i="1"/>
  <c r="S3899" i="1" s="1"/>
  <c r="W3899" i="1"/>
  <c r="Z3899" i="1"/>
  <c r="L3901" i="1"/>
  <c r="M3901" i="1" s="1"/>
  <c r="N3901" i="1" s="1"/>
  <c r="O3901" i="1" s="1"/>
  <c r="X3901" i="1" s="1"/>
  <c r="AB3899" i="1"/>
  <c r="AA3899" i="1"/>
  <c r="U3898" i="1"/>
  <c r="V3898" i="1" s="1"/>
  <c r="P3901" i="1" l="1"/>
  <c r="Y3901" i="1"/>
  <c r="L3902" i="1"/>
  <c r="M3902" i="1" s="1"/>
  <c r="N3902" i="1" s="1"/>
  <c r="O3902" i="1" s="1"/>
  <c r="X3902" i="1" s="1"/>
  <c r="Z3900" i="1"/>
  <c r="Q3900" i="1"/>
  <c r="S3900" i="1" s="1"/>
  <c r="W3900" i="1"/>
  <c r="U3899" i="1"/>
  <c r="V3899" i="1" s="1"/>
  <c r="AB3900" i="1"/>
  <c r="AA3900" i="1"/>
  <c r="R3901" i="1"/>
  <c r="T3900" i="1"/>
  <c r="U3900" i="1" l="1"/>
  <c r="V3900" i="1" s="1"/>
  <c r="T3901" i="1"/>
  <c r="R3902" i="1"/>
  <c r="L3903" i="1"/>
  <c r="M3903" i="1" s="1"/>
  <c r="N3903" i="1" s="1"/>
  <c r="O3903" i="1" s="1"/>
  <c r="AB3901" i="1"/>
  <c r="AA3901" i="1"/>
  <c r="Y3902" i="1"/>
  <c r="P3902" i="1"/>
  <c r="W3901" i="1"/>
  <c r="Z3901" i="1"/>
  <c r="Q3901" i="1"/>
  <c r="S3901" i="1" s="1"/>
  <c r="X3903" i="1" l="1"/>
  <c r="AB3902" i="1"/>
  <c r="AA3902" i="1"/>
  <c r="L3904" i="1"/>
  <c r="M3904" i="1" s="1"/>
  <c r="N3904" i="1" s="1"/>
  <c r="O3904" i="1" s="1"/>
  <c r="R3903" i="1"/>
  <c r="T3902" i="1"/>
  <c r="Q3902" i="1"/>
  <c r="S3902" i="1" s="1"/>
  <c r="Z3902" i="1"/>
  <c r="W3902" i="1"/>
  <c r="Y3903" i="1"/>
  <c r="P3903" i="1"/>
  <c r="U3901" i="1"/>
  <c r="V3901" i="1" s="1"/>
  <c r="Q3903" i="1" l="1"/>
  <c r="Z3903" i="1" s="1"/>
  <c r="AA3903" i="1" s="1"/>
  <c r="AB3903" i="1" s="1"/>
  <c r="W3903" i="1"/>
  <c r="Y3904" i="1"/>
  <c r="P3904" i="1"/>
  <c r="L3905" i="1"/>
  <c r="M3905" i="1" s="1"/>
  <c r="N3905" i="1" s="1"/>
  <c r="O3905" i="1" s="1"/>
  <c r="U3902" i="1"/>
  <c r="V3902" i="1" s="1"/>
  <c r="X3904" i="1"/>
  <c r="R3904" i="1"/>
  <c r="T3903" i="1"/>
  <c r="S3903" i="1"/>
  <c r="X3905" i="1" l="1"/>
  <c r="U3903" i="1"/>
  <c r="V3903" i="1" s="1"/>
  <c r="L3906" i="1"/>
  <c r="M3906" i="1" s="1"/>
  <c r="N3906" i="1" s="1"/>
  <c r="O3906" i="1" s="1"/>
  <c r="W3904" i="1"/>
  <c r="Z3904" i="1"/>
  <c r="Q3904" i="1"/>
  <c r="S3904" i="1"/>
  <c r="R3905" i="1"/>
  <c r="T3904" i="1"/>
  <c r="P3905" i="1"/>
  <c r="X3906" i="1"/>
  <c r="Y3905" i="1"/>
  <c r="AA3904" i="1"/>
  <c r="AB3904" i="1"/>
  <c r="AB3905" i="1" l="1"/>
  <c r="AA3905" i="1"/>
  <c r="T3905" i="1"/>
  <c r="Y3906" i="1"/>
  <c r="P3906" i="1"/>
  <c r="R3906" i="1"/>
  <c r="W3905" i="1"/>
  <c r="Z3905" i="1"/>
  <c r="Q3905" i="1"/>
  <c r="S3905" i="1" s="1"/>
  <c r="L3907" i="1"/>
  <c r="M3907" i="1" s="1"/>
  <c r="N3907" i="1" s="1"/>
  <c r="O3907" i="1" s="1"/>
  <c r="X3907" i="1" s="1"/>
  <c r="U3904" i="1"/>
  <c r="V3904" i="1" s="1"/>
  <c r="R3907" i="1" l="1"/>
  <c r="T3906" i="1"/>
  <c r="L3908" i="1"/>
  <c r="M3908" i="1" s="1"/>
  <c r="N3908" i="1" s="1"/>
  <c r="O3908" i="1" s="1"/>
  <c r="X3908" i="1" s="1"/>
  <c r="U3905" i="1"/>
  <c r="V3905" i="1" s="1"/>
  <c r="Q3906" i="1"/>
  <c r="S3906" i="1" s="1"/>
  <c r="W3906" i="1"/>
  <c r="Y3907" i="1"/>
  <c r="P3907" i="1"/>
  <c r="Z3906" i="1" l="1"/>
  <c r="AA3906" i="1" s="1"/>
  <c r="AB3906" i="1" s="1"/>
  <c r="Z3907" i="1"/>
  <c r="Q3907" i="1"/>
  <c r="W3907" i="1"/>
  <c r="L3909" i="1"/>
  <c r="M3909" i="1" s="1"/>
  <c r="N3909" i="1" s="1"/>
  <c r="O3909" i="1" s="1"/>
  <c r="AB3907" i="1"/>
  <c r="AA3907" i="1"/>
  <c r="U3906" i="1"/>
  <c r="V3906" i="1" s="1"/>
  <c r="Y3908" i="1"/>
  <c r="P3908" i="1"/>
  <c r="R3908" i="1"/>
  <c r="T3907" i="1"/>
  <c r="S3907" i="1"/>
  <c r="R3909" i="1" l="1"/>
  <c r="T3908" i="1"/>
  <c r="P3909" i="1"/>
  <c r="Y3909" i="1"/>
  <c r="W3908" i="1"/>
  <c r="Z3908" i="1"/>
  <c r="Q3908" i="1"/>
  <c r="S3908" i="1" s="1"/>
  <c r="AA3908" i="1"/>
  <c r="AB3908" i="1"/>
  <c r="U3907" i="1"/>
  <c r="V3907" i="1" s="1"/>
  <c r="X3909" i="1"/>
  <c r="L3910" i="1"/>
  <c r="M3910" i="1" s="1"/>
  <c r="N3910" i="1" s="1"/>
  <c r="O3910" i="1" s="1"/>
  <c r="L3911" i="1" l="1"/>
  <c r="M3911" i="1" s="1"/>
  <c r="N3911" i="1" s="1"/>
  <c r="O3911" i="1" s="1"/>
  <c r="W3909" i="1"/>
  <c r="Z3909" i="1"/>
  <c r="Q3909" i="1"/>
  <c r="Y3910" i="1"/>
  <c r="P3910" i="1"/>
  <c r="U3908" i="1"/>
  <c r="V3908" i="1" s="1"/>
  <c r="T3909" i="1"/>
  <c r="S3909" i="1"/>
  <c r="R3910" i="1"/>
  <c r="AB3909" i="1"/>
  <c r="AA3909" i="1"/>
  <c r="X3910" i="1"/>
  <c r="X3911" i="1" l="1"/>
  <c r="U3909" i="1"/>
  <c r="V3909" i="1" s="1"/>
  <c r="R3911" i="1"/>
  <c r="T3910" i="1"/>
  <c r="Q3910" i="1"/>
  <c r="S3910" i="1" s="1"/>
  <c r="Z3910" i="1"/>
  <c r="AA3910" i="1" s="1"/>
  <c r="AB3910" i="1" s="1"/>
  <c r="W3910" i="1"/>
  <c r="Y3911" i="1"/>
  <c r="P3911" i="1"/>
  <c r="L3912" i="1"/>
  <c r="M3912" i="1" s="1"/>
  <c r="N3912" i="1" s="1"/>
  <c r="O3912" i="1" s="1"/>
  <c r="L3913" i="1" l="1"/>
  <c r="M3913" i="1" s="1"/>
  <c r="N3913" i="1" s="1"/>
  <c r="O3913" i="1" s="1"/>
  <c r="Z3911" i="1"/>
  <c r="Q3911" i="1"/>
  <c r="W3911" i="1"/>
  <c r="AB3911" i="1"/>
  <c r="AA3911" i="1"/>
  <c r="U3910" i="1"/>
  <c r="V3910" i="1" s="1"/>
  <c r="Y3912" i="1"/>
  <c r="P3912" i="1"/>
  <c r="X3912" i="1"/>
  <c r="R3912" i="1"/>
  <c r="T3911" i="1"/>
  <c r="S3911" i="1"/>
  <c r="AA3912" i="1" l="1"/>
  <c r="AB3912" i="1"/>
  <c r="W3912" i="1"/>
  <c r="Z3912" i="1"/>
  <c r="Q3912" i="1"/>
  <c r="U3911" i="1"/>
  <c r="V3911" i="1" s="1"/>
  <c r="L3914" i="1"/>
  <c r="M3914" i="1" s="1"/>
  <c r="N3914" i="1" s="1"/>
  <c r="O3914" i="1" s="1"/>
  <c r="S3912" i="1"/>
  <c r="R3913" i="1"/>
  <c r="T3912" i="1"/>
  <c r="U3912" i="1" s="1"/>
  <c r="V3912" i="1" s="1"/>
  <c r="X3913" i="1"/>
  <c r="P3913" i="1"/>
  <c r="Y3913" i="1"/>
  <c r="X3914" i="1" l="1"/>
  <c r="Y3914" i="1"/>
  <c r="P3914" i="1"/>
  <c r="AB3913" i="1"/>
  <c r="AA3913" i="1"/>
  <c r="L3915" i="1"/>
  <c r="M3915" i="1" s="1"/>
  <c r="N3915" i="1" s="1"/>
  <c r="O3915" i="1" s="1"/>
  <c r="T3913" i="1"/>
  <c r="R3914" i="1"/>
  <c r="W3913" i="1"/>
  <c r="Z3913" i="1"/>
  <c r="Q3913" i="1"/>
  <c r="S3913" i="1" s="1"/>
  <c r="U3913" i="1" l="1"/>
  <c r="V3913" i="1" s="1"/>
  <c r="Y3915" i="1"/>
  <c r="P3915" i="1"/>
  <c r="X3915" i="1"/>
  <c r="R3915" i="1"/>
  <c r="T3914" i="1"/>
  <c r="L3916" i="1"/>
  <c r="M3916" i="1" s="1"/>
  <c r="N3916" i="1" s="1"/>
  <c r="O3916" i="1" s="1"/>
  <c r="X3916" i="1" s="1"/>
  <c r="Q3914" i="1"/>
  <c r="S3914" i="1" s="1"/>
  <c r="W3914" i="1"/>
  <c r="Z3914" i="1"/>
  <c r="AB3914" i="1"/>
  <c r="AA3914" i="1"/>
  <c r="Z3915" i="1" l="1"/>
  <c r="Q3915" i="1"/>
  <c r="W3915" i="1"/>
  <c r="U3914" i="1"/>
  <c r="V3914" i="1" s="1"/>
  <c r="Y3916" i="1"/>
  <c r="P3916" i="1"/>
  <c r="AB3915" i="1"/>
  <c r="AA3915" i="1"/>
  <c r="R3916" i="1"/>
  <c r="T3915" i="1"/>
  <c r="S3915" i="1"/>
  <c r="L3917" i="1"/>
  <c r="M3917" i="1" s="1"/>
  <c r="N3917" i="1" s="1"/>
  <c r="O3917" i="1" s="1"/>
  <c r="U3915" i="1" l="1"/>
  <c r="V3915" i="1" s="1"/>
  <c r="W3916" i="1"/>
  <c r="Z3916" i="1"/>
  <c r="Q3916" i="1"/>
  <c r="S3916" i="1" s="1"/>
  <c r="R3917" i="1"/>
  <c r="T3916" i="1"/>
  <c r="AA3916" i="1"/>
  <c r="AB3916" i="1"/>
  <c r="L3918" i="1"/>
  <c r="M3918" i="1" s="1"/>
  <c r="N3918" i="1" s="1"/>
  <c r="O3918" i="1" s="1"/>
  <c r="P3917" i="1"/>
  <c r="Y3917" i="1"/>
  <c r="X3917" i="1"/>
  <c r="X3918" i="1" l="1"/>
  <c r="W3917" i="1"/>
  <c r="Z3917" i="1"/>
  <c r="Q3917" i="1"/>
  <c r="Y3918" i="1"/>
  <c r="P3918" i="1"/>
  <c r="U3916" i="1"/>
  <c r="V3916" i="1" s="1"/>
  <c r="AB3917" i="1"/>
  <c r="AA3917" i="1"/>
  <c r="L3919" i="1"/>
  <c r="M3919" i="1" s="1"/>
  <c r="N3919" i="1" s="1"/>
  <c r="O3919" i="1" s="1"/>
  <c r="T3917" i="1"/>
  <c r="S3917" i="1"/>
  <c r="R3918" i="1"/>
  <c r="U3917" i="1" l="1"/>
  <c r="V3917" i="1" s="1"/>
  <c r="AB3918" i="1"/>
  <c r="AA3918" i="1"/>
  <c r="Y3919" i="1"/>
  <c r="P3919" i="1"/>
  <c r="R3919" i="1"/>
  <c r="T3918" i="1"/>
  <c r="L3920" i="1"/>
  <c r="M3920" i="1" s="1"/>
  <c r="N3920" i="1" s="1"/>
  <c r="O3920" i="1" s="1"/>
  <c r="X3919" i="1"/>
  <c r="Q3918" i="1"/>
  <c r="S3918" i="1" s="1"/>
  <c r="Z3918" i="1"/>
  <c r="W3918" i="1"/>
  <c r="Z3919" i="1" l="1"/>
  <c r="Q3919" i="1"/>
  <c r="W3919" i="1"/>
  <c r="U3918" i="1"/>
  <c r="V3918" i="1" s="1"/>
  <c r="Y3920" i="1"/>
  <c r="P3920" i="1"/>
  <c r="R3920" i="1"/>
  <c r="T3919" i="1"/>
  <c r="S3919" i="1"/>
  <c r="AB3919" i="1"/>
  <c r="AA3919" i="1"/>
  <c r="L3921" i="1"/>
  <c r="M3921" i="1" s="1"/>
  <c r="N3921" i="1" s="1"/>
  <c r="O3921" i="1" s="1"/>
  <c r="X3920" i="1"/>
  <c r="R3921" i="1" l="1"/>
  <c r="T3920" i="1"/>
  <c r="W3920" i="1"/>
  <c r="Z3920" i="1"/>
  <c r="Q3920" i="1"/>
  <c r="S3920" i="1" s="1"/>
  <c r="AA3920" i="1"/>
  <c r="AB3920" i="1"/>
  <c r="L3922" i="1"/>
  <c r="M3922" i="1" s="1"/>
  <c r="N3922" i="1" s="1"/>
  <c r="O3922" i="1" s="1"/>
  <c r="X3922" i="1" s="1"/>
  <c r="P3921" i="1"/>
  <c r="Y3921" i="1"/>
  <c r="U3919" i="1"/>
  <c r="V3919" i="1" s="1"/>
  <c r="X3921" i="1"/>
  <c r="W3921" i="1" l="1"/>
  <c r="Z3921" i="1"/>
  <c r="Q3921" i="1"/>
  <c r="U3920" i="1"/>
  <c r="V3920" i="1" s="1"/>
  <c r="Y3922" i="1"/>
  <c r="P3922" i="1"/>
  <c r="T3921" i="1"/>
  <c r="S3921" i="1"/>
  <c r="R3922" i="1"/>
  <c r="AB3921" i="1"/>
  <c r="AA3921" i="1"/>
  <c r="L3923" i="1"/>
  <c r="M3923" i="1" s="1"/>
  <c r="N3923" i="1" s="1"/>
  <c r="O3923" i="1" s="1"/>
  <c r="X3923" i="1" s="1"/>
  <c r="U3921" i="1" l="1"/>
  <c r="V3921" i="1" s="1"/>
  <c r="Y3923" i="1"/>
  <c r="P3923" i="1"/>
  <c r="R3923" i="1"/>
  <c r="T3922" i="1"/>
  <c r="Q3922" i="1"/>
  <c r="S3922" i="1" s="1"/>
  <c r="W3922" i="1"/>
  <c r="Z3922" i="1"/>
  <c r="L3924" i="1"/>
  <c r="M3924" i="1" s="1"/>
  <c r="N3924" i="1" s="1"/>
  <c r="O3924" i="1" s="1"/>
  <c r="X3924" i="1" s="1"/>
  <c r="AB3922" i="1"/>
  <c r="AA3922" i="1"/>
  <c r="Z3923" i="1" l="1"/>
  <c r="Q3923" i="1"/>
  <c r="W3923" i="1"/>
  <c r="Y3924" i="1"/>
  <c r="P3924" i="1"/>
  <c r="U3922" i="1"/>
  <c r="V3922" i="1" s="1"/>
  <c r="AB3923" i="1"/>
  <c r="AA3923" i="1"/>
  <c r="L3925" i="1"/>
  <c r="M3925" i="1" s="1"/>
  <c r="N3925" i="1" s="1"/>
  <c r="O3925" i="1" s="1"/>
  <c r="X3925" i="1" s="1"/>
  <c r="R3924" i="1"/>
  <c r="T3923" i="1"/>
  <c r="S3923" i="1"/>
  <c r="U3923" i="1" l="1"/>
  <c r="V3923" i="1" s="1"/>
  <c r="R3925" i="1"/>
  <c r="T3924" i="1"/>
  <c r="L3926" i="1"/>
  <c r="M3926" i="1" s="1"/>
  <c r="N3926" i="1" s="1"/>
  <c r="O3926" i="1" s="1"/>
  <c r="P3925" i="1"/>
  <c r="Y3925" i="1"/>
  <c r="W3924" i="1"/>
  <c r="Z3924" i="1"/>
  <c r="Q3924" i="1"/>
  <c r="S3924" i="1" s="1"/>
  <c r="AA3924" i="1"/>
  <c r="AB3924" i="1"/>
  <c r="X3926" i="1" l="1"/>
  <c r="AB3925" i="1"/>
  <c r="AA3925" i="1"/>
  <c r="L3927" i="1"/>
  <c r="M3927" i="1" s="1"/>
  <c r="N3927" i="1" s="1"/>
  <c r="O3927" i="1" s="1"/>
  <c r="U3924" i="1"/>
  <c r="V3924" i="1" s="1"/>
  <c r="W3925" i="1"/>
  <c r="Z3925" i="1"/>
  <c r="Q3925" i="1"/>
  <c r="S3925" i="1" s="1"/>
  <c r="T3925" i="1"/>
  <c r="R3926" i="1"/>
  <c r="Y3926" i="1"/>
  <c r="P3926" i="1"/>
  <c r="X3927" i="1" s="1"/>
  <c r="AB3926" i="1" l="1"/>
  <c r="AA3926" i="1"/>
  <c r="R3927" i="1"/>
  <c r="Y3927" i="1"/>
  <c r="P3927" i="1"/>
  <c r="T3926" i="1"/>
  <c r="L3928" i="1"/>
  <c r="M3928" i="1" s="1"/>
  <c r="N3928" i="1" s="1"/>
  <c r="O3928" i="1" s="1"/>
  <c r="Q3926" i="1"/>
  <c r="S3926" i="1" s="1"/>
  <c r="Z3926" i="1"/>
  <c r="W3926" i="1"/>
  <c r="U3925" i="1"/>
  <c r="V3925" i="1" s="1"/>
  <c r="U3926" i="1" l="1"/>
  <c r="V3926" i="1" s="1"/>
  <c r="AB3927" i="1"/>
  <c r="AA3927" i="1"/>
  <c r="R3928" i="1"/>
  <c r="T3927" i="1"/>
  <c r="Y3928" i="1"/>
  <c r="P3928" i="1"/>
  <c r="X3928" i="1"/>
  <c r="L3929" i="1"/>
  <c r="M3929" i="1" s="1"/>
  <c r="N3929" i="1" s="1"/>
  <c r="O3929" i="1" s="1"/>
  <c r="Z3927" i="1"/>
  <c r="Q3927" i="1"/>
  <c r="S3927" i="1" s="1"/>
  <c r="W3927" i="1"/>
  <c r="X3929" i="1" l="1"/>
  <c r="L3930" i="1"/>
  <c r="M3930" i="1" s="1"/>
  <c r="N3930" i="1" s="1"/>
  <c r="O3930" i="1" s="1"/>
  <c r="R3929" i="1"/>
  <c r="T3928" i="1"/>
  <c r="P3929" i="1"/>
  <c r="Y3929" i="1"/>
  <c r="W3928" i="1"/>
  <c r="Q3928" i="1"/>
  <c r="S3928" i="1" s="1"/>
  <c r="U3927" i="1"/>
  <c r="V3927" i="1" s="1"/>
  <c r="Z3928" i="1" l="1"/>
  <c r="AA3928" i="1" s="1"/>
  <c r="AB3928" i="1" s="1"/>
  <c r="W3929" i="1"/>
  <c r="Z3929" i="1"/>
  <c r="Q3929" i="1"/>
  <c r="S3929" i="1" s="1"/>
  <c r="U3928" i="1"/>
  <c r="V3928" i="1" s="1"/>
  <c r="T3929" i="1"/>
  <c r="R3930" i="1"/>
  <c r="Y3930" i="1"/>
  <c r="P3930" i="1"/>
  <c r="AA3929" i="1"/>
  <c r="AB3929" i="1" s="1"/>
  <c r="X3930" i="1"/>
  <c r="L3931" i="1"/>
  <c r="M3931" i="1" s="1"/>
  <c r="N3931" i="1" s="1"/>
  <c r="O3931" i="1" s="1"/>
  <c r="X3931" i="1" s="1"/>
  <c r="R3931" i="1" l="1"/>
  <c r="T3930" i="1"/>
  <c r="L3932" i="1"/>
  <c r="M3932" i="1" s="1"/>
  <c r="N3932" i="1" s="1"/>
  <c r="O3932" i="1" s="1"/>
  <c r="Y3931" i="1"/>
  <c r="P3931" i="1"/>
  <c r="Q3930" i="1"/>
  <c r="S3930" i="1" s="1"/>
  <c r="W3930" i="1"/>
  <c r="Z3930" i="1"/>
  <c r="AA3930" i="1" s="1"/>
  <c r="AB3930" i="1" s="1"/>
  <c r="U3929" i="1"/>
  <c r="V3929" i="1" s="1"/>
  <c r="U3930" i="1" l="1"/>
  <c r="V3930" i="1" s="1"/>
  <c r="Y3932" i="1"/>
  <c r="P3932" i="1"/>
  <c r="R3932" i="1"/>
  <c r="T3931" i="1"/>
  <c r="Q3931" i="1"/>
  <c r="S3931" i="1" s="1"/>
  <c r="W3931" i="1"/>
  <c r="L3933" i="1"/>
  <c r="M3933" i="1" s="1"/>
  <c r="N3933" i="1" s="1"/>
  <c r="O3933" i="1" s="1"/>
  <c r="X3932" i="1"/>
  <c r="Z3931" i="1" l="1"/>
  <c r="AA3931" i="1" s="1"/>
  <c r="AB3931" i="1" s="1"/>
  <c r="X3933" i="1"/>
  <c r="U3931" i="1"/>
  <c r="V3931" i="1" s="1"/>
  <c r="R3933" i="1"/>
  <c r="T3932" i="1"/>
  <c r="L3934" i="1"/>
  <c r="M3934" i="1" s="1"/>
  <c r="N3934" i="1" s="1"/>
  <c r="O3934" i="1" s="1"/>
  <c r="W3932" i="1"/>
  <c r="Z3932" i="1"/>
  <c r="Q3932" i="1"/>
  <c r="S3932" i="1" s="1"/>
  <c r="P3933" i="1"/>
  <c r="Y3933" i="1"/>
  <c r="AA3932" i="1"/>
  <c r="AB3932" i="1"/>
  <c r="X3934" i="1" l="1"/>
  <c r="U3932" i="1"/>
  <c r="V3932" i="1" s="1"/>
  <c r="AB3933" i="1"/>
  <c r="AA3933" i="1"/>
  <c r="T3933" i="1"/>
  <c r="R3934" i="1"/>
  <c r="Y3934" i="1"/>
  <c r="P3934" i="1"/>
  <c r="W3933" i="1"/>
  <c r="Z3933" i="1"/>
  <c r="Q3933" i="1"/>
  <c r="S3933" i="1" s="1"/>
  <c r="L3935" i="1"/>
  <c r="M3935" i="1" s="1"/>
  <c r="N3935" i="1" s="1"/>
  <c r="O3935" i="1" s="1"/>
  <c r="X3935" i="1" s="1"/>
  <c r="L3936" i="1" l="1"/>
  <c r="M3936" i="1" s="1"/>
  <c r="N3936" i="1" s="1"/>
  <c r="O3936" i="1" s="1"/>
  <c r="U3933" i="1"/>
  <c r="V3933" i="1" s="1"/>
  <c r="Y3935" i="1"/>
  <c r="P3935" i="1"/>
  <c r="X3936" i="1"/>
  <c r="Q3934" i="1"/>
  <c r="Z3934" i="1"/>
  <c r="W3934" i="1"/>
  <c r="AB3934" i="1"/>
  <c r="AA3934" i="1"/>
  <c r="R3935" i="1"/>
  <c r="T3934" i="1"/>
  <c r="S3934" i="1"/>
  <c r="R3936" i="1" l="1"/>
  <c r="T3935" i="1"/>
  <c r="AB3935" i="1"/>
  <c r="AA3935" i="1"/>
  <c r="Y3936" i="1"/>
  <c r="P3936" i="1"/>
  <c r="U3934" i="1"/>
  <c r="V3934" i="1" s="1"/>
  <c r="Z3935" i="1"/>
  <c r="Q3935" i="1"/>
  <c r="S3935" i="1" s="1"/>
  <c r="W3935" i="1"/>
  <c r="L3937" i="1"/>
  <c r="M3937" i="1" s="1"/>
  <c r="N3937" i="1" s="1"/>
  <c r="O3937" i="1" s="1"/>
  <c r="P3937" i="1" l="1"/>
  <c r="Y3937" i="1"/>
  <c r="W3936" i="1"/>
  <c r="Z3936" i="1"/>
  <c r="Q3936" i="1"/>
  <c r="AA3936" i="1"/>
  <c r="AB3936" i="1"/>
  <c r="L3938" i="1"/>
  <c r="M3938" i="1" s="1"/>
  <c r="N3938" i="1" s="1"/>
  <c r="O3938" i="1" s="1"/>
  <c r="X3937" i="1"/>
  <c r="U3935" i="1"/>
  <c r="V3935" i="1" s="1"/>
  <c r="S3936" i="1"/>
  <c r="R3937" i="1"/>
  <c r="T3936" i="1"/>
  <c r="U3936" i="1" l="1"/>
  <c r="V3936" i="1" s="1"/>
  <c r="T3937" i="1"/>
  <c r="R3938" i="1"/>
  <c r="Y3938" i="1"/>
  <c r="P3938" i="1"/>
  <c r="X3938" i="1"/>
  <c r="L3939" i="1"/>
  <c r="M3939" i="1" s="1"/>
  <c r="N3939" i="1" s="1"/>
  <c r="O3939" i="1" s="1"/>
  <c r="X3939" i="1" s="1"/>
  <c r="W3937" i="1"/>
  <c r="Q3937" i="1"/>
  <c r="S3937" i="1" s="1"/>
  <c r="Z3937" i="1" l="1"/>
  <c r="AA3937" i="1" s="1"/>
  <c r="AB3937" i="1" s="1"/>
  <c r="Y3939" i="1"/>
  <c r="P3939" i="1"/>
  <c r="Q3938" i="1"/>
  <c r="W3938" i="1"/>
  <c r="Z3938" i="1"/>
  <c r="U3937" i="1"/>
  <c r="V3937" i="1" s="1"/>
  <c r="L3940" i="1"/>
  <c r="M3940" i="1" s="1"/>
  <c r="N3940" i="1" s="1"/>
  <c r="O3940" i="1" s="1"/>
  <c r="X3940" i="1" s="1"/>
  <c r="AB3938" i="1"/>
  <c r="AA3938" i="1"/>
  <c r="R3939" i="1"/>
  <c r="T3938" i="1"/>
  <c r="S3938" i="1"/>
  <c r="U3938" i="1" l="1"/>
  <c r="V3938" i="1" s="1"/>
  <c r="R3940" i="1"/>
  <c r="T3939" i="1"/>
  <c r="L3941" i="1"/>
  <c r="M3941" i="1" s="1"/>
  <c r="N3941" i="1" s="1"/>
  <c r="O3941" i="1" s="1"/>
  <c r="Z3939" i="1"/>
  <c r="Q3939" i="1"/>
  <c r="S3939" i="1" s="1"/>
  <c r="W3939" i="1"/>
  <c r="Y3940" i="1"/>
  <c r="P3940" i="1"/>
  <c r="AB3939" i="1"/>
  <c r="AA3939" i="1"/>
  <c r="P3941" i="1" l="1"/>
  <c r="Y3941" i="1"/>
  <c r="W3940" i="1"/>
  <c r="Z3940" i="1"/>
  <c r="Q3940" i="1"/>
  <c r="AA3940" i="1"/>
  <c r="AB3940" i="1"/>
  <c r="U3939" i="1"/>
  <c r="V3939" i="1" s="1"/>
  <c r="X3941" i="1"/>
  <c r="L3942" i="1"/>
  <c r="M3942" i="1" s="1"/>
  <c r="N3942" i="1" s="1"/>
  <c r="O3942" i="1" s="1"/>
  <c r="S3940" i="1"/>
  <c r="R3941" i="1"/>
  <c r="T3940" i="1"/>
  <c r="U3940" i="1" l="1"/>
  <c r="V3940" i="1" s="1"/>
  <c r="Y3942" i="1"/>
  <c r="P3942" i="1"/>
  <c r="L3943" i="1"/>
  <c r="M3943" i="1" s="1"/>
  <c r="N3943" i="1" s="1"/>
  <c r="O3943" i="1" s="1"/>
  <c r="X3943" i="1" s="1"/>
  <c r="AB3941" i="1"/>
  <c r="AA3941" i="1"/>
  <c r="T3941" i="1"/>
  <c r="R3942" i="1"/>
  <c r="X3942" i="1"/>
  <c r="W3941" i="1"/>
  <c r="Z3941" i="1"/>
  <c r="Q3941" i="1"/>
  <c r="S3941" i="1" s="1"/>
  <c r="U3941" i="1" l="1"/>
  <c r="V3941" i="1" s="1"/>
  <c r="L3944" i="1"/>
  <c r="M3944" i="1" s="1"/>
  <c r="N3944" i="1" s="1"/>
  <c r="O3944" i="1" s="1"/>
  <c r="R3943" i="1"/>
  <c r="T3942" i="1"/>
  <c r="Q3942" i="1"/>
  <c r="S3942" i="1" s="1"/>
  <c r="Z3942" i="1"/>
  <c r="W3942" i="1"/>
  <c r="Y3943" i="1"/>
  <c r="P3943" i="1"/>
  <c r="AB3942" i="1"/>
  <c r="AA3942" i="1"/>
  <c r="X3944" i="1" l="1"/>
  <c r="R3944" i="1"/>
  <c r="T3943" i="1"/>
  <c r="Z3943" i="1"/>
  <c r="Q3943" i="1"/>
  <c r="S3943" i="1" s="1"/>
  <c r="W3943" i="1"/>
  <c r="Y3944" i="1"/>
  <c r="P3944" i="1"/>
  <c r="AB3943" i="1"/>
  <c r="AA3943" i="1"/>
  <c r="L3945" i="1"/>
  <c r="M3945" i="1" s="1"/>
  <c r="N3945" i="1" s="1"/>
  <c r="O3945" i="1" s="1"/>
  <c r="X3945" i="1" s="1"/>
  <c r="U3942" i="1"/>
  <c r="V3942" i="1" s="1"/>
  <c r="P3945" i="1" l="1"/>
  <c r="Y3945" i="1"/>
  <c r="AA3944" i="1"/>
  <c r="AB3944" i="1"/>
  <c r="U3943" i="1"/>
  <c r="V3943" i="1" s="1"/>
  <c r="L3946" i="1"/>
  <c r="M3946" i="1" s="1"/>
  <c r="N3946" i="1" s="1"/>
  <c r="O3946" i="1" s="1"/>
  <c r="W3944" i="1"/>
  <c r="Z3944" i="1"/>
  <c r="Q3944" i="1"/>
  <c r="S3944" i="1"/>
  <c r="R3945" i="1"/>
  <c r="T3944" i="1"/>
  <c r="Y3946" i="1" l="1"/>
  <c r="P3946" i="1"/>
  <c r="L3947" i="1"/>
  <c r="M3947" i="1" s="1"/>
  <c r="N3947" i="1" s="1"/>
  <c r="O3947" i="1" s="1"/>
  <c r="AB3945" i="1"/>
  <c r="AA3945" i="1"/>
  <c r="U3944" i="1"/>
  <c r="V3944" i="1" s="1"/>
  <c r="X3946" i="1"/>
  <c r="T3945" i="1"/>
  <c r="R3946" i="1"/>
  <c r="W3945" i="1"/>
  <c r="Z3945" i="1"/>
  <c r="Q3945" i="1"/>
  <c r="S3945" i="1" s="1"/>
  <c r="X3947" i="1" l="1"/>
  <c r="T3946" i="1"/>
  <c r="L3948" i="1"/>
  <c r="M3948" i="1" s="1"/>
  <c r="N3948" i="1" s="1"/>
  <c r="O3948" i="1" s="1"/>
  <c r="U3945" i="1"/>
  <c r="V3945" i="1" s="1"/>
  <c r="Q3946" i="1"/>
  <c r="S3946" i="1" s="1"/>
  <c r="W3946" i="1"/>
  <c r="Z3946" i="1"/>
  <c r="R3947" i="1"/>
  <c r="Y3947" i="1"/>
  <c r="P3947" i="1"/>
  <c r="AB3946" i="1"/>
  <c r="AA3946" i="1"/>
  <c r="X3948" i="1" l="1"/>
  <c r="Z3947" i="1"/>
  <c r="Q3947" i="1"/>
  <c r="W3947" i="1"/>
  <c r="Y3948" i="1"/>
  <c r="P3948" i="1"/>
  <c r="L3949" i="1"/>
  <c r="M3949" i="1" s="1"/>
  <c r="N3949" i="1" s="1"/>
  <c r="O3949" i="1" s="1"/>
  <c r="X3949" i="1" s="1"/>
  <c r="AB3947" i="1"/>
  <c r="AA3947" i="1"/>
  <c r="R3948" i="1"/>
  <c r="T3947" i="1"/>
  <c r="S3947" i="1"/>
  <c r="U3946" i="1"/>
  <c r="V3946" i="1" s="1"/>
  <c r="U3947" i="1" l="1"/>
  <c r="V3947" i="1" s="1"/>
  <c r="L3950" i="1"/>
  <c r="M3950" i="1" s="1"/>
  <c r="N3950" i="1" s="1"/>
  <c r="O3950" i="1" s="1"/>
  <c r="X3950" i="1" s="1"/>
  <c r="R3949" i="1"/>
  <c r="T3948" i="1"/>
  <c r="P3949" i="1"/>
  <c r="Y3949" i="1"/>
  <c r="W3948" i="1"/>
  <c r="Z3948" i="1"/>
  <c r="Q3948" i="1"/>
  <c r="S3948" i="1" s="1"/>
  <c r="AA3948" i="1"/>
  <c r="AB3948" i="1"/>
  <c r="W3949" i="1" l="1"/>
  <c r="Z3949" i="1"/>
  <c r="Q3949" i="1"/>
  <c r="Y3950" i="1"/>
  <c r="P3950" i="1"/>
  <c r="U3948" i="1"/>
  <c r="V3948" i="1" s="1"/>
  <c r="L3951" i="1"/>
  <c r="M3951" i="1" s="1"/>
  <c r="N3951" i="1" s="1"/>
  <c r="O3951" i="1" s="1"/>
  <c r="X3951" i="1" s="1"/>
  <c r="AB3949" i="1"/>
  <c r="AA3949" i="1"/>
  <c r="T3949" i="1"/>
  <c r="S3949" i="1"/>
  <c r="R3950" i="1"/>
  <c r="U3949" i="1" l="1"/>
  <c r="V3949" i="1" s="1"/>
  <c r="L3952" i="1"/>
  <c r="M3952" i="1" s="1"/>
  <c r="N3952" i="1" s="1"/>
  <c r="O3952" i="1" s="1"/>
  <c r="AB3950" i="1"/>
  <c r="AA3950" i="1"/>
  <c r="R3951" i="1"/>
  <c r="T3950" i="1"/>
  <c r="Y3951" i="1"/>
  <c r="P3951" i="1"/>
  <c r="Q3950" i="1"/>
  <c r="S3950" i="1" s="1"/>
  <c r="Z3950" i="1"/>
  <c r="W3950" i="1"/>
  <c r="X3952" i="1" l="1"/>
  <c r="Y3952" i="1"/>
  <c r="P3952" i="1"/>
  <c r="U3950" i="1"/>
  <c r="V3950" i="1" s="1"/>
  <c r="Z3951" i="1"/>
  <c r="AA3951" i="1" s="1"/>
  <c r="AB3951" i="1" s="1"/>
  <c r="Q3951" i="1"/>
  <c r="W3951" i="1"/>
  <c r="R3952" i="1"/>
  <c r="T3951" i="1"/>
  <c r="U3951" i="1" s="1"/>
  <c r="V3951" i="1" s="1"/>
  <c r="S3951" i="1"/>
  <c r="L3953" i="1"/>
  <c r="M3953" i="1" s="1"/>
  <c r="N3953" i="1" s="1"/>
  <c r="O3953" i="1" s="1"/>
  <c r="X3953" i="1" s="1"/>
  <c r="L3954" i="1" l="1"/>
  <c r="M3954" i="1" s="1"/>
  <c r="N3954" i="1" s="1"/>
  <c r="O3954" i="1" s="1"/>
  <c r="R3953" i="1"/>
  <c r="T3952" i="1"/>
  <c r="P3953" i="1"/>
  <c r="Y3953" i="1"/>
  <c r="W3952" i="1"/>
  <c r="Z3952" i="1"/>
  <c r="AA3952" i="1" s="1"/>
  <c r="AB3952" i="1" s="1"/>
  <c r="Q3952" i="1"/>
  <c r="S3952" i="1" s="1"/>
  <c r="W3953" i="1" l="1"/>
  <c r="Z3953" i="1"/>
  <c r="Q3953" i="1"/>
  <c r="S3953" i="1" s="1"/>
  <c r="U3952" i="1"/>
  <c r="V3952" i="1" s="1"/>
  <c r="T3953" i="1"/>
  <c r="R3954" i="1"/>
  <c r="Y3954" i="1"/>
  <c r="P3954" i="1"/>
  <c r="AB3953" i="1"/>
  <c r="AA3953" i="1"/>
  <c r="X3954" i="1"/>
  <c r="L3955" i="1"/>
  <c r="M3955" i="1" s="1"/>
  <c r="N3955" i="1" s="1"/>
  <c r="O3955" i="1" s="1"/>
  <c r="AB3954" i="1" l="1"/>
  <c r="AA3954" i="1"/>
  <c r="R3955" i="1"/>
  <c r="T3954" i="1"/>
  <c r="Y3955" i="1"/>
  <c r="P3955" i="1"/>
  <c r="L3956" i="1"/>
  <c r="M3956" i="1" s="1"/>
  <c r="N3956" i="1" s="1"/>
  <c r="O3956" i="1" s="1"/>
  <c r="X3956" i="1" s="1"/>
  <c r="X3955" i="1"/>
  <c r="Q3954" i="1"/>
  <c r="S3954" i="1" s="1"/>
  <c r="W3954" i="1"/>
  <c r="Z3954" i="1"/>
  <c r="U3953" i="1"/>
  <c r="V3953" i="1" s="1"/>
  <c r="Q3955" i="1" l="1"/>
  <c r="S3955" i="1" s="1"/>
  <c r="W3955" i="1"/>
  <c r="U3954" i="1"/>
  <c r="V3954" i="1" s="1"/>
  <c r="R3956" i="1"/>
  <c r="T3955" i="1"/>
  <c r="Y3956" i="1"/>
  <c r="P3956" i="1"/>
  <c r="L3957" i="1"/>
  <c r="M3957" i="1" s="1"/>
  <c r="N3957" i="1" s="1"/>
  <c r="O3957" i="1" s="1"/>
  <c r="X3957" i="1" s="1"/>
  <c r="Z3955" i="1" l="1"/>
  <c r="AA3955" i="1" s="1"/>
  <c r="AB3955" i="1" s="1"/>
  <c r="L3958" i="1"/>
  <c r="M3958" i="1" s="1"/>
  <c r="N3958" i="1" s="1"/>
  <c r="O3958" i="1" s="1"/>
  <c r="W3956" i="1"/>
  <c r="Q3956" i="1"/>
  <c r="Z3956" i="1" s="1"/>
  <c r="AA3956" i="1" s="1"/>
  <c r="AB3956" i="1" s="1"/>
  <c r="U3955" i="1"/>
  <c r="V3955" i="1" s="1"/>
  <c r="P3957" i="1"/>
  <c r="X3958" i="1" s="1"/>
  <c r="Y3957" i="1"/>
  <c r="S3956" i="1"/>
  <c r="R3957" i="1"/>
  <c r="T3956" i="1"/>
  <c r="U3956" i="1" l="1"/>
  <c r="V3956" i="1" s="1"/>
  <c r="W3957" i="1"/>
  <c r="Z3957" i="1"/>
  <c r="Q3957" i="1"/>
  <c r="S3957" i="1" s="1"/>
  <c r="Y3958" i="1"/>
  <c r="P3958" i="1"/>
  <c r="T3957" i="1"/>
  <c r="R3958" i="1"/>
  <c r="AB3957" i="1"/>
  <c r="AA3957" i="1"/>
  <c r="L3959" i="1"/>
  <c r="M3959" i="1" s="1"/>
  <c r="N3959" i="1" s="1"/>
  <c r="O3959" i="1" s="1"/>
  <c r="X3959" i="1" s="1"/>
  <c r="L3960" i="1" l="1"/>
  <c r="M3960" i="1" s="1"/>
  <c r="N3960" i="1" s="1"/>
  <c r="O3960" i="1" s="1"/>
  <c r="AB3958" i="1"/>
  <c r="AA3958" i="1"/>
  <c r="U3957" i="1"/>
  <c r="V3957" i="1" s="1"/>
  <c r="Y3959" i="1"/>
  <c r="P3959" i="1"/>
  <c r="R3959" i="1"/>
  <c r="T3958" i="1"/>
  <c r="Q3958" i="1"/>
  <c r="S3958" i="1" s="1"/>
  <c r="Z3958" i="1"/>
  <c r="W3958" i="1"/>
  <c r="X3960" i="1" l="1"/>
  <c r="Z3959" i="1"/>
  <c r="Q3959" i="1"/>
  <c r="W3959" i="1"/>
  <c r="U3958" i="1"/>
  <c r="V3958" i="1" s="1"/>
  <c r="AB3959" i="1"/>
  <c r="AA3959" i="1"/>
  <c r="Y3960" i="1"/>
  <c r="P3960" i="1"/>
  <c r="R3960" i="1"/>
  <c r="T3959" i="1"/>
  <c r="S3959" i="1"/>
  <c r="L3961" i="1"/>
  <c r="M3961" i="1" s="1"/>
  <c r="N3961" i="1" s="1"/>
  <c r="O3961" i="1" s="1"/>
  <c r="X3961" i="1" s="1"/>
  <c r="U3959" i="1" l="1"/>
  <c r="V3959" i="1" s="1"/>
  <c r="L3962" i="1"/>
  <c r="M3962" i="1" s="1"/>
  <c r="N3962" i="1" s="1"/>
  <c r="O3962" i="1" s="1"/>
  <c r="AA3960" i="1"/>
  <c r="AB3960" i="1"/>
  <c r="R3961" i="1"/>
  <c r="T3960" i="1"/>
  <c r="P3961" i="1"/>
  <c r="Y3961" i="1"/>
  <c r="W3960" i="1"/>
  <c r="Z3960" i="1"/>
  <c r="Q3960" i="1"/>
  <c r="S3960" i="1" s="1"/>
  <c r="T3961" i="1" l="1"/>
  <c r="R3962" i="1"/>
  <c r="W3961" i="1"/>
  <c r="Z3961" i="1"/>
  <c r="Q3961" i="1"/>
  <c r="S3961" i="1" s="1"/>
  <c r="AB3961" i="1"/>
  <c r="AA3961" i="1"/>
  <c r="U3960" i="1"/>
  <c r="V3960" i="1" s="1"/>
  <c r="Y3962" i="1"/>
  <c r="P3962" i="1"/>
  <c r="X3962" i="1"/>
  <c r="L3963" i="1"/>
  <c r="M3963" i="1" s="1"/>
  <c r="N3963" i="1" s="1"/>
  <c r="O3963" i="1" s="1"/>
  <c r="X3963" i="1" s="1"/>
  <c r="R3963" i="1" l="1"/>
  <c r="T3962" i="1"/>
  <c r="Y3963" i="1"/>
  <c r="P3963" i="1"/>
  <c r="Q3962" i="1"/>
  <c r="S3962" i="1" s="1"/>
  <c r="W3962" i="1"/>
  <c r="Z3962" i="1"/>
  <c r="L3964" i="1"/>
  <c r="M3964" i="1" s="1"/>
  <c r="N3964" i="1" s="1"/>
  <c r="O3964" i="1" s="1"/>
  <c r="AB3962" i="1"/>
  <c r="AA3962" i="1"/>
  <c r="U3961" i="1"/>
  <c r="V3961" i="1" s="1"/>
  <c r="AB3963" i="1" l="1"/>
  <c r="AA3963" i="1"/>
  <c r="Y3964" i="1"/>
  <c r="P3964" i="1"/>
  <c r="L3965" i="1"/>
  <c r="M3965" i="1" s="1"/>
  <c r="N3965" i="1" s="1"/>
  <c r="O3965" i="1" s="1"/>
  <c r="Z3963" i="1"/>
  <c r="Q3963" i="1"/>
  <c r="S3963" i="1" s="1"/>
  <c r="W3963" i="1"/>
  <c r="U3962" i="1"/>
  <c r="V3962" i="1" s="1"/>
  <c r="X3964" i="1"/>
  <c r="R3964" i="1"/>
  <c r="T3963" i="1"/>
  <c r="X3965" i="1" l="1"/>
  <c r="U3963" i="1"/>
  <c r="V3963" i="1" s="1"/>
  <c r="AA3964" i="1"/>
  <c r="AB3964" i="1"/>
  <c r="L3966" i="1"/>
  <c r="M3966" i="1" s="1"/>
  <c r="N3966" i="1" s="1"/>
  <c r="O3966" i="1" s="1"/>
  <c r="X3966" i="1" s="1"/>
  <c r="P3965" i="1"/>
  <c r="R3965" i="1"/>
  <c r="Y3965" i="1"/>
  <c r="T3964" i="1"/>
  <c r="W3964" i="1"/>
  <c r="Z3964" i="1"/>
  <c r="Q3964" i="1"/>
  <c r="S3964" i="1" s="1"/>
  <c r="T3965" i="1" l="1"/>
  <c r="R3966" i="1"/>
  <c r="L3967" i="1"/>
  <c r="M3967" i="1" s="1"/>
  <c r="N3967" i="1" s="1"/>
  <c r="O3967" i="1" s="1"/>
  <c r="U3964" i="1"/>
  <c r="V3964" i="1" s="1"/>
  <c r="W3965" i="1"/>
  <c r="Z3965" i="1"/>
  <c r="Q3965" i="1"/>
  <c r="S3965" i="1" s="1"/>
  <c r="AB3965" i="1"/>
  <c r="AA3965" i="1"/>
  <c r="Y3966" i="1"/>
  <c r="P3966" i="1"/>
  <c r="X3967" i="1" l="1"/>
  <c r="AB3966" i="1"/>
  <c r="AA3966" i="1"/>
  <c r="L3968" i="1"/>
  <c r="M3968" i="1" s="1"/>
  <c r="N3968" i="1" s="1"/>
  <c r="O3968" i="1" s="1"/>
  <c r="X3968" i="1" s="1"/>
  <c r="R3967" i="1"/>
  <c r="T3966" i="1"/>
  <c r="Q3966" i="1"/>
  <c r="S3966" i="1" s="1"/>
  <c r="Z3966" i="1"/>
  <c r="W3966" i="1"/>
  <c r="Y3967" i="1"/>
  <c r="P3967" i="1"/>
  <c r="U3965" i="1"/>
  <c r="V3965" i="1" s="1"/>
  <c r="Q3967" i="1" l="1"/>
  <c r="Z3967" i="1" s="1"/>
  <c r="AA3967" i="1" s="1"/>
  <c r="AB3967" i="1" s="1"/>
  <c r="W3967" i="1"/>
  <c r="Y3968" i="1"/>
  <c r="P3968" i="1"/>
  <c r="L3969" i="1"/>
  <c r="M3969" i="1" s="1"/>
  <c r="N3969" i="1" s="1"/>
  <c r="O3969" i="1" s="1"/>
  <c r="X3969" i="1" s="1"/>
  <c r="U3966" i="1"/>
  <c r="V3966" i="1" s="1"/>
  <c r="R3968" i="1"/>
  <c r="T3967" i="1"/>
  <c r="S3967" i="1"/>
  <c r="T3968" i="1" l="1"/>
  <c r="R3969" i="1"/>
  <c r="Y3969" i="1"/>
  <c r="P3969" i="1"/>
  <c r="W3968" i="1"/>
  <c r="Z3968" i="1"/>
  <c r="AA3968" i="1" s="1"/>
  <c r="AB3968" i="1" s="1"/>
  <c r="Q3968" i="1"/>
  <c r="S3968" i="1" s="1"/>
  <c r="U3967" i="1"/>
  <c r="V3967" i="1" s="1"/>
  <c r="L3970" i="1"/>
  <c r="M3970" i="1" s="1"/>
  <c r="N3970" i="1" s="1"/>
  <c r="O3970" i="1" s="1"/>
  <c r="Y3970" i="1" l="1"/>
  <c r="P3970" i="1"/>
  <c r="L3971" i="1"/>
  <c r="M3971" i="1" s="1"/>
  <c r="N3971" i="1" s="1"/>
  <c r="O3971" i="1" s="1"/>
  <c r="R3970" i="1"/>
  <c r="T3969" i="1"/>
  <c r="X3970" i="1"/>
  <c r="U3968" i="1"/>
  <c r="V3968" i="1" s="1"/>
  <c r="Q3969" i="1"/>
  <c r="S3969" i="1" s="1"/>
  <c r="W3969" i="1"/>
  <c r="Z3969" i="1"/>
  <c r="AA3969" i="1" s="1"/>
  <c r="AB3969" i="1" s="1"/>
  <c r="R3971" i="1" l="1"/>
  <c r="T3970" i="1"/>
  <c r="Y3971" i="1"/>
  <c r="P3971" i="1"/>
  <c r="X3971" i="1"/>
  <c r="L3972" i="1"/>
  <c r="M3972" i="1" s="1"/>
  <c r="N3972" i="1" s="1"/>
  <c r="O3972" i="1" s="1"/>
  <c r="Q3970" i="1"/>
  <c r="Z3970" i="1" s="1"/>
  <c r="AA3970" i="1" s="1"/>
  <c r="AB3970" i="1" s="1"/>
  <c r="W3970" i="1"/>
  <c r="U3969" i="1"/>
  <c r="V3969" i="1" s="1"/>
  <c r="P3972" i="1" l="1"/>
  <c r="Y3972" i="1"/>
  <c r="X3972" i="1"/>
  <c r="S3970" i="1"/>
  <c r="U3970" i="1" s="1"/>
  <c r="V3970" i="1" s="1"/>
  <c r="W3971" i="1"/>
  <c r="Z3971" i="1"/>
  <c r="Q3971" i="1"/>
  <c r="S3971" i="1" s="1"/>
  <c r="L3973" i="1"/>
  <c r="M3973" i="1" s="1"/>
  <c r="N3973" i="1" s="1"/>
  <c r="O3973" i="1" s="1"/>
  <c r="AA3971" i="1"/>
  <c r="AB3971" i="1"/>
  <c r="R3972" i="1"/>
  <c r="T3971" i="1"/>
  <c r="U3971" i="1" l="1"/>
  <c r="V3971" i="1" s="1"/>
  <c r="T3972" i="1"/>
  <c r="R3973" i="1"/>
  <c r="AB3972" i="1"/>
  <c r="AA3972" i="1"/>
  <c r="Y3973" i="1"/>
  <c r="P3973" i="1"/>
  <c r="L3974" i="1"/>
  <c r="M3974" i="1" s="1"/>
  <c r="N3974" i="1" s="1"/>
  <c r="O3974" i="1" s="1"/>
  <c r="X3974" i="1" s="1"/>
  <c r="X3973" i="1"/>
  <c r="W3972" i="1"/>
  <c r="Z3972" i="1"/>
  <c r="Q3972" i="1"/>
  <c r="S3972" i="1" s="1"/>
  <c r="Q3973" i="1" l="1"/>
  <c r="W3973" i="1"/>
  <c r="Z3973" i="1"/>
  <c r="R3974" i="1"/>
  <c r="T3973" i="1"/>
  <c r="S3973" i="1"/>
  <c r="Y3974" i="1"/>
  <c r="P3974" i="1"/>
  <c r="AB3973" i="1"/>
  <c r="AA3973" i="1"/>
  <c r="L3975" i="1"/>
  <c r="M3975" i="1" s="1"/>
  <c r="N3975" i="1" s="1"/>
  <c r="O3975" i="1" s="1"/>
  <c r="U3972" i="1"/>
  <c r="V3972" i="1" s="1"/>
  <c r="L3976" i="1" l="1"/>
  <c r="M3976" i="1" s="1"/>
  <c r="N3976" i="1" s="1"/>
  <c r="O3976" i="1" s="1"/>
  <c r="X3976" i="1" s="1"/>
  <c r="Z3974" i="1"/>
  <c r="Q3974" i="1"/>
  <c r="W3974" i="1"/>
  <c r="R3975" i="1"/>
  <c r="T3974" i="1"/>
  <c r="S3974" i="1"/>
  <c r="AB3974" i="1"/>
  <c r="AA3974" i="1"/>
  <c r="Y3975" i="1"/>
  <c r="P3975" i="1"/>
  <c r="X3975" i="1"/>
  <c r="U3973" i="1"/>
  <c r="V3973" i="1" s="1"/>
  <c r="U3974" i="1" l="1"/>
  <c r="V3974" i="1" s="1"/>
  <c r="R3976" i="1"/>
  <c r="T3975" i="1"/>
  <c r="L3977" i="1"/>
  <c r="M3977" i="1" s="1"/>
  <c r="N3977" i="1" s="1"/>
  <c r="O3977" i="1" s="1"/>
  <c r="W3975" i="1"/>
  <c r="Q3975" i="1"/>
  <c r="S3975" i="1" s="1"/>
  <c r="P3976" i="1"/>
  <c r="Y3976" i="1"/>
  <c r="Z3975" i="1" l="1"/>
  <c r="AA3975" i="1" s="1"/>
  <c r="AB3975" i="1" s="1"/>
  <c r="T3976" i="1"/>
  <c r="R3977" i="1"/>
  <c r="Y3977" i="1"/>
  <c r="P3977" i="1"/>
  <c r="X3977" i="1"/>
  <c r="W3976" i="1"/>
  <c r="Q3976" i="1"/>
  <c r="S3976" i="1" s="1"/>
  <c r="L3978" i="1"/>
  <c r="M3978" i="1" s="1"/>
  <c r="N3978" i="1" s="1"/>
  <c r="O3978" i="1" s="1"/>
  <c r="X3978" i="1" s="1"/>
  <c r="U3975" i="1"/>
  <c r="V3975" i="1" s="1"/>
  <c r="Z3976" i="1" l="1"/>
  <c r="AA3976" i="1" s="1"/>
  <c r="AB3976" i="1" s="1"/>
  <c r="R3978" i="1"/>
  <c r="T3977" i="1"/>
  <c r="Y3978" i="1"/>
  <c r="P3978" i="1"/>
  <c r="L3979" i="1"/>
  <c r="M3979" i="1" s="1"/>
  <c r="N3979" i="1" s="1"/>
  <c r="O3979" i="1" s="1"/>
  <c r="Q3977" i="1"/>
  <c r="S3977" i="1" s="1"/>
  <c r="W3977" i="1"/>
  <c r="U3976" i="1"/>
  <c r="V3976" i="1" s="1"/>
  <c r="X3979" i="1" l="1"/>
  <c r="Z3977" i="1"/>
  <c r="AA3977" i="1" s="1"/>
  <c r="AB3977" i="1" s="1"/>
  <c r="U3977" i="1"/>
  <c r="V3977" i="1" s="1"/>
  <c r="Q3978" i="1"/>
  <c r="Z3978" i="1" s="1"/>
  <c r="AA3978" i="1" s="1"/>
  <c r="AB3978" i="1" s="1"/>
  <c r="W3978" i="1"/>
  <c r="R3979" i="1"/>
  <c r="T3978" i="1"/>
  <c r="S3978" i="1"/>
  <c r="Y3979" i="1"/>
  <c r="P3979" i="1"/>
  <c r="L3980" i="1"/>
  <c r="M3980" i="1" s="1"/>
  <c r="N3980" i="1" s="1"/>
  <c r="O3980" i="1" s="1"/>
  <c r="X3980" i="1" l="1"/>
  <c r="L3981" i="1"/>
  <c r="M3981" i="1" s="1"/>
  <c r="N3981" i="1" s="1"/>
  <c r="O3981" i="1" s="1"/>
  <c r="W3979" i="1"/>
  <c r="Z3979" i="1"/>
  <c r="Q3979" i="1"/>
  <c r="U3978" i="1"/>
  <c r="V3978" i="1" s="1"/>
  <c r="P3980" i="1"/>
  <c r="Y3980" i="1"/>
  <c r="AA3979" i="1"/>
  <c r="AB3979" i="1"/>
  <c r="S3979" i="1"/>
  <c r="R3980" i="1"/>
  <c r="T3979" i="1"/>
  <c r="X3981" i="1" l="1"/>
  <c r="U3979" i="1"/>
  <c r="V3979" i="1" s="1"/>
  <c r="W3980" i="1"/>
  <c r="Z3980" i="1"/>
  <c r="Q3980" i="1"/>
  <c r="Y3981" i="1"/>
  <c r="P3981" i="1"/>
  <c r="T3980" i="1"/>
  <c r="S3980" i="1"/>
  <c r="R3981" i="1"/>
  <c r="AB3980" i="1"/>
  <c r="AA3980" i="1"/>
  <c r="L3982" i="1"/>
  <c r="M3982" i="1" s="1"/>
  <c r="N3982" i="1" s="1"/>
  <c r="O3982" i="1" s="1"/>
  <c r="L3983" i="1" l="1"/>
  <c r="M3983" i="1" s="1"/>
  <c r="N3983" i="1" s="1"/>
  <c r="O3983" i="1" s="1"/>
  <c r="Y3982" i="1"/>
  <c r="P3982" i="1"/>
  <c r="U3980" i="1"/>
  <c r="V3980" i="1" s="1"/>
  <c r="X3982" i="1"/>
  <c r="R3982" i="1"/>
  <c r="T3981" i="1"/>
  <c r="Q3981" i="1"/>
  <c r="S3981" i="1" s="1"/>
  <c r="W3981" i="1"/>
  <c r="Z3981" i="1"/>
  <c r="AA3981" i="1" s="1"/>
  <c r="AB3981" i="1" s="1"/>
  <c r="X3983" i="1" l="1"/>
  <c r="U3981" i="1"/>
  <c r="V3981" i="1" s="1"/>
  <c r="R3983" i="1"/>
  <c r="T3982" i="1"/>
  <c r="Y3983" i="1"/>
  <c r="P3983" i="1"/>
  <c r="Z3982" i="1"/>
  <c r="Q3982" i="1"/>
  <c r="S3982" i="1" s="1"/>
  <c r="W3982" i="1"/>
  <c r="AA3982" i="1"/>
  <c r="AB3982" i="1" s="1"/>
  <c r="L3984" i="1"/>
  <c r="M3984" i="1" s="1"/>
  <c r="N3984" i="1" s="1"/>
  <c r="O3984" i="1" s="1"/>
  <c r="P3984" i="1" l="1"/>
  <c r="Y3984" i="1"/>
  <c r="X3984" i="1"/>
  <c r="W3983" i="1"/>
  <c r="Z3983" i="1"/>
  <c r="Q3983" i="1"/>
  <c r="S3983" i="1" s="1"/>
  <c r="U3982" i="1"/>
  <c r="V3982" i="1" s="1"/>
  <c r="L3985" i="1"/>
  <c r="M3985" i="1" s="1"/>
  <c r="N3985" i="1" s="1"/>
  <c r="O3985" i="1" s="1"/>
  <c r="AA3983" i="1"/>
  <c r="AB3983" i="1"/>
  <c r="R3984" i="1"/>
  <c r="T3983" i="1"/>
  <c r="U3983" i="1" l="1"/>
  <c r="V3983" i="1" s="1"/>
  <c r="AB3984" i="1"/>
  <c r="AA3984" i="1"/>
  <c r="Y3985" i="1"/>
  <c r="P3985" i="1"/>
  <c r="X3985" i="1"/>
  <c r="T3984" i="1"/>
  <c r="R3985" i="1"/>
  <c r="L3986" i="1"/>
  <c r="M3986" i="1" s="1"/>
  <c r="N3986" i="1" s="1"/>
  <c r="O3986" i="1" s="1"/>
  <c r="W3984" i="1"/>
  <c r="Z3984" i="1"/>
  <c r="Q3984" i="1"/>
  <c r="S3984" i="1" s="1"/>
  <c r="Y3986" i="1" l="1"/>
  <c r="P3986" i="1"/>
  <c r="U3984" i="1"/>
  <c r="V3984" i="1" s="1"/>
  <c r="AB3985" i="1"/>
  <c r="AA3985" i="1"/>
  <c r="R3986" i="1"/>
  <c r="T3985" i="1"/>
  <c r="X3986" i="1"/>
  <c r="L3987" i="1"/>
  <c r="M3987" i="1" s="1"/>
  <c r="N3987" i="1" s="1"/>
  <c r="O3987" i="1" s="1"/>
  <c r="Q3985" i="1"/>
  <c r="S3985" i="1" s="1"/>
  <c r="W3985" i="1"/>
  <c r="Z3985" i="1"/>
  <c r="R3987" i="1" l="1"/>
  <c r="Y3987" i="1"/>
  <c r="P3987" i="1"/>
  <c r="U3985" i="1"/>
  <c r="V3985" i="1" s="1"/>
  <c r="T3986" i="1"/>
  <c r="X3987" i="1"/>
  <c r="Z3986" i="1"/>
  <c r="Q3986" i="1"/>
  <c r="S3986" i="1" s="1"/>
  <c r="W3986" i="1"/>
  <c r="L3988" i="1"/>
  <c r="M3988" i="1" s="1"/>
  <c r="N3988" i="1" s="1"/>
  <c r="O3988" i="1" s="1"/>
  <c r="AB3986" i="1"/>
  <c r="AA3986" i="1"/>
  <c r="P3988" i="1" l="1"/>
  <c r="Y3988" i="1"/>
  <c r="W3987" i="1"/>
  <c r="Z3987" i="1"/>
  <c r="Q3987" i="1"/>
  <c r="AA3987" i="1"/>
  <c r="AB3987" i="1"/>
  <c r="U3986" i="1"/>
  <c r="V3986" i="1" s="1"/>
  <c r="S3987" i="1"/>
  <c r="R3988" i="1"/>
  <c r="T3987" i="1"/>
  <c r="U3987" i="1" s="1"/>
  <c r="V3987" i="1" s="1"/>
  <c r="L3989" i="1"/>
  <c r="M3989" i="1" s="1"/>
  <c r="N3989" i="1" s="1"/>
  <c r="O3989" i="1" s="1"/>
  <c r="X3988" i="1"/>
  <c r="AB3988" i="1" l="1"/>
  <c r="AA3988" i="1"/>
  <c r="T3988" i="1"/>
  <c r="R3989" i="1"/>
  <c r="Y3989" i="1"/>
  <c r="P3989" i="1"/>
  <c r="W3988" i="1"/>
  <c r="Z3988" i="1"/>
  <c r="Q3988" i="1"/>
  <c r="S3988" i="1" s="1"/>
  <c r="L3990" i="1"/>
  <c r="M3990" i="1" s="1"/>
  <c r="N3990" i="1" s="1"/>
  <c r="O3990" i="1" s="1"/>
  <c r="X3989" i="1"/>
  <c r="L3991" i="1" l="1"/>
  <c r="M3991" i="1" s="1"/>
  <c r="N3991" i="1" s="1"/>
  <c r="O3991" i="1" s="1"/>
  <c r="Q3989" i="1"/>
  <c r="Z3989" i="1" s="1"/>
  <c r="AA3989" i="1" s="1"/>
  <c r="AB3989" i="1" s="1"/>
  <c r="W3989" i="1"/>
  <c r="R3990" i="1"/>
  <c r="T3989" i="1"/>
  <c r="P3990" i="1"/>
  <c r="Y3990" i="1"/>
  <c r="X3990" i="1"/>
  <c r="U3988" i="1"/>
  <c r="V3988" i="1" s="1"/>
  <c r="S3989" i="1" l="1"/>
  <c r="U3989" i="1" s="1"/>
  <c r="V3989" i="1" s="1"/>
  <c r="R3991" i="1"/>
  <c r="T3990" i="1"/>
  <c r="Q3990" i="1"/>
  <c r="S3990" i="1" s="1"/>
  <c r="W3990" i="1"/>
  <c r="P3991" i="1"/>
  <c r="Y3991" i="1"/>
  <c r="X3991" i="1"/>
  <c r="L3992" i="1"/>
  <c r="M3992" i="1" s="1"/>
  <c r="N3992" i="1" s="1"/>
  <c r="O3992" i="1" s="1"/>
  <c r="Z3990" i="1" l="1"/>
  <c r="AA3990" i="1" s="1"/>
  <c r="AB3990" i="1" s="1"/>
  <c r="P3992" i="1"/>
  <c r="Y3992" i="1"/>
  <c r="X3992" i="1"/>
  <c r="L3993" i="1"/>
  <c r="M3993" i="1" s="1"/>
  <c r="N3993" i="1" s="1"/>
  <c r="O3993" i="1" s="1"/>
  <c r="W3991" i="1"/>
  <c r="Q3991" i="1"/>
  <c r="S3991" i="1" s="1"/>
  <c r="U3990" i="1"/>
  <c r="V3990" i="1" s="1"/>
  <c r="R3992" i="1"/>
  <c r="T3991" i="1"/>
  <c r="Z3991" i="1" l="1"/>
  <c r="AA3991" i="1" s="1"/>
  <c r="AB3991" i="1" s="1"/>
  <c r="Y3993" i="1"/>
  <c r="P3993" i="1"/>
  <c r="L3994" i="1"/>
  <c r="M3994" i="1" s="1"/>
  <c r="N3994" i="1" s="1"/>
  <c r="O3994" i="1" s="1"/>
  <c r="X3994" i="1" s="1"/>
  <c r="X3993" i="1"/>
  <c r="U3991" i="1"/>
  <c r="V3991" i="1" s="1"/>
  <c r="T3992" i="1"/>
  <c r="R3993" i="1"/>
  <c r="W3992" i="1"/>
  <c r="Q3992" i="1"/>
  <c r="S3992" i="1" s="1"/>
  <c r="Z3992" i="1" l="1"/>
  <c r="AA3992" i="1" s="1"/>
  <c r="AB3992" i="1" s="1"/>
  <c r="L3995" i="1"/>
  <c r="M3995" i="1" s="1"/>
  <c r="N3995" i="1" s="1"/>
  <c r="O3995" i="1" s="1"/>
  <c r="R3994" i="1"/>
  <c r="T3993" i="1"/>
  <c r="Q3993" i="1"/>
  <c r="S3993" i="1" s="1"/>
  <c r="W3993" i="1"/>
  <c r="U3992" i="1"/>
  <c r="V3992" i="1" s="1"/>
  <c r="Y3994" i="1"/>
  <c r="P3994" i="1"/>
  <c r="X3995" i="1" s="1"/>
  <c r="Z3993" i="1" l="1"/>
  <c r="AA3993" i="1" s="1"/>
  <c r="AB3993" i="1" s="1"/>
  <c r="W3994" i="1"/>
  <c r="Q3994" i="1"/>
  <c r="S3994" i="1" s="1"/>
  <c r="U3993" i="1"/>
  <c r="V3993" i="1" s="1"/>
  <c r="T3994" i="1"/>
  <c r="R3995" i="1"/>
  <c r="AB3994" i="1"/>
  <c r="AA3994" i="1"/>
  <c r="L3996" i="1"/>
  <c r="M3996" i="1" s="1"/>
  <c r="N3996" i="1" s="1"/>
  <c r="O3996" i="1" s="1"/>
  <c r="X3996" i="1" s="1"/>
  <c r="P3995" i="1"/>
  <c r="Y3995" i="1"/>
  <c r="Z3994" i="1" l="1"/>
  <c r="L3997" i="1"/>
  <c r="M3997" i="1" s="1"/>
  <c r="N3997" i="1" s="1"/>
  <c r="O3997" i="1" s="1"/>
  <c r="R3996" i="1"/>
  <c r="T3995" i="1"/>
  <c r="AA3995" i="1"/>
  <c r="AB3995" i="1"/>
  <c r="P3996" i="1"/>
  <c r="X3997" i="1" s="1"/>
  <c r="Y3996" i="1"/>
  <c r="W3995" i="1"/>
  <c r="Q3995" i="1"/>
  <c r="S3995" i="1" s="1"/>
  <c r="Z3995" i="1"/>
  <c r="U3994" i="1"/>
  <c r="V3994" i="1" s="1"/>
  <c r="W3996" i="1" l="1"/>
  <c r="Q3996" i="1"/>
  <c r="Z3996" i="1"/>
  <c r="T3996" i="1"/>
  <c r="S3996" i="1"/>
  <c r="R3997" i="1"/>
  <c r="Y3997" i="1"/>
  <c r="P3997" i="1"/>
  <c r="AB3996" i="1"/>
  <c r="AA3996" i="1"/>
  <c r="U3995" i="1"/>
  <c r="V3995" i="1" s="1"/>
  <c r="L3998" i="1"/>
  <c r="M3998" i="1" s="1"/>
  <c r="N3998" i="1" s="1"/>
  <c r="O3998" i="1" s="1"/>
  <c r="X3998" i="1" s="1"/>
  <c r="U3996" i="1" l="1"/>
  <c r="V3996" i="1" s="1"/>
  <c r="AA3997" i="1"/>
  <c r="AB3997" i="1"/>
  <c r="P3998" i="1"/>
  <c r="Y3998" i="1"/>
  <c r="R3998" i="1"/>
  <c r="T3997" i="1"/>
  <c r="L3999" i="1"/>
  <c r="M3999" i="1" s="1"/>
  <c r="N3999" i="1" s="1"/>
  <c r="O3999" i="1" s="1"/>
  <c r="Q3997" i="1"/>
  <c r="S3997" i="1" s="1"/>
  <c r="Z3997" i="1"/>
  <c r="W3997" i="1"/>
  <c r="P3999" i="1" l="1"/>
  <c r="Y3999" i="1"/>
  <c r="U3997" i="1"/>
  <c r="V3997" i="1" s="1"/>
  <c r="X3999" i="1"/>
  <c r="R3999" i="1"/>
  <c r="T3998" i="1"/>
  <c r="L4000" i="1"/>
  <c r="M4000" i="1" s="1"/>
  <c r="N4000" i="1" s="1"/>
  <c r="O4000" i="1" s="1"/>
  <c r="AB3998" i="1"/>
  <c r="AA3998" i="1"/>
  <c r="Z3998" i="1"/>
  <c r="W3998" i="1"/>
  <c r="Q3998" i="1"/>
  <c r="S3998" i="1" s="1"/>
  <c r="U3998" i="1" l="1"/>
  <c r="V3998" i="1" s="1"/>
  <c r="R4000" i="1"/>
  <c r="T3999" i="1"/>
  <c r="AA3999" i="1"/>
  <c r="AB3999" i="1"/>
  <c r="L4001" i="1"/>
  <c r="M4001" i="1" s="1"/>
  <c r="N4001" i="1" s="1"/>
  <c r="O4001" i="1" s="1"/>
  <c r="W3999" i="1"/>
  <c r="Z3999" i="1"/>
  <c r="Q3999" i="1"/>
  <c r="S3999" i="1" s="1"/>
  <c r="P4000" i="1"/>
  <c r="Y4000" i="1"/>
  <c r="X4000" i="1"/>
  <c r="X4001" i="1" l="1"/>
  <c r="W4000" i="1"/>
  <c r="Q4000" i="1"/>
  <c r="Z4000" i="1"/>
  <c r="Y4001" i="1"/>
  <c r="P4001" i="1"/>
  <c r="U3999" i="1"/>
  <c r="V3999" i="1" s="1"/>
  <c r="L4002" i="1"/>
  <c r="M4002" i="1" s="1"/>
  <c r="N4002" i="1" s="1"/>
  <c r="O4002" i="1" s="1"/>
  <c r="T4000" i="1"/>
  <c r="R4001" i="1"/>
  <c r="S4000" i="1"/>
  <c r="AA4000" i="1"/>
  <c r="AB4000" i="1" s="1"/>
  <c r="P4002" i="1" l="1"/>
  <c r="Y4002" i="1"/>
  <c r="AB4001" i="1"/>
  <c r="AA4001" i="1"/>
  <c r="R4002" i="1"/>
  <c r="T4001" i="1"/>
  <c r="U4000" i="1"/>
  <c r="V4000" i="1" s="1"/>
  <c r="Q4001" i="1"/>
  <c r="S4001" i="1" s="1"/>
  <c r="Z4001" i="1"/>
  <c r="W4001" i="1"/>
  <c r="L4003" i="1"/>
  <c r="M4003" i="1" s="1"/>
  <c r="N4003" i="1" s="1"/>
  <c r="O4003" i="1" s="1"/>
  <c r="X4002" i="1"/>
  <c r="U4001" i="1" l="1"/>
  <c r="V4001" i="1" s="1"/>
  <c r="Y4003" i="1"/>
  <c r="P4003" i="1"/>
  <c r="R4003" i="1"/>
  <c r="T4002" i="1"/>
  <c r="W4002" i="1"/>
  <c r="Q4002" i="1"/>
  <c r="S4002" i="1" s="1"/>
  <c r="L4004" i="1"/>
  <c r="M4004" i="1" s="1"/>
  <c r="N4004" i="1" s="1"/>
  <c r="O4004" i="1" s="1"/>
  <c r="X4003" i="1"/>
  <c r="Z4002" i="1" l="1"/>
  <c r="AA4002" i="1" s="1"/>
  <c r="AB4002" i="1" s="1"/>
  <c r="P4004" i="1"/>
  <c r="Y4004" i="1"/>
  <c r="U4002" i="1"/>
  <c r="V4002" i="1" s="1"/>
  <c r="X4004" i="1"/>
  <c r="T4003" i="1"/>
  <c r="R4004" i="1"/>
  <c r="L4005" i="1"/>
  <c r="M4005" i="1" s="1"/>
  <c r="N4005" i="1" s="1"/>
  <c r="O4005" i="1" s="1"/>
  <c r="W4003" i="1"/>
  <c r="Q4003" i="1"/>
  <c r="S4003" i="1" s="1"/>
  <c r="Z4003" i="1"/>
  <c r="AA4003" i="1"/>
  <c r="AB4003" i="1"/>
  <c r="U4003" i="1" l="1"/>
  <c r="V4003" i="1" s="1"/>
  <c r="T4004" i="1"/>
  <c r="R4005" i="1"/>
  <c r="Y4005" i="1"/>
  <c r="P4005" i="1"/>
  <c r="X4005" i="1"/>
  <c r="L4006" i="1"/>
  <c r="M4006" i="1" s="1"/>
  <c r="N4006" i="1" s="1"/>
  <c r="O4006" i="1" s="1"/>
  <c r="Q4004" i="1"/>
  <c r="S4004" i="1" s="1"/>
  <c r="Z4004" i="1"/>
  <c r="AA4004" i="1" s="1"/>
  <c r="AB4004" i="1" s="1"/>
  <c r="W4004" i="1"/>
  <c r="P4006" i="1" l="1"/>
  <c r="Y4006" i="1"/>
  <c r="X4006" i="1"/>
  <c r="L4007" i="1"/>
  <c r="M4007" i="1" s="1"/>
  <c r="N4007" i="1" s="1"/>
  <c r="O4007" i="1" s="1"/>
  <c r="R4006" i="1"/>
  <c r="T4005" i="1"/>
  <c r="U4004" i="1"/>
  <c r="V4004" i="1" s="1"/>
  <c r="AB4005" i="1"/>
  <c r="AA4005" i="1"/>
  <c r="Q4005" i="1"/>
  <c r="S4005" i="1" s="1"/>
  <c r="W4005" i="1"/>
  <c r="Z4005" i="1"/>
  <c r="R4007" i="1" l="1"/>
  <c r="T4006" i="1"/>
  <c r="P4007" i="1"/>
  <c r="Y4007" i="1"/>
  <c r="W4006" i="1"/>
  <c r="Q4006" i="1"/>
  <c r="S4006" i="1" s="1"/>
  <c r="U4005" i="1"/>
  <c r="V4005" i="1" s="1"/>
  <c r="L4008" i="1"/>
  <c r="M4008" i="1" s="1"/>
  <c r="N4008" i="1" s="1"/>
  <c r="O4008" i="1" s="1"/>
  <c r="X4008" i="1" s="1"/>
  <c r="X4007" i="1"/>
  <c r="W4007" i="1" l="1"/>
  <c r="Q4007" i="1"/>
  <c r="AA4007" i="1"/>
  <c r="AB4007" i="1"/>
  <c r="U4006" i="1"/>
  <c r="V4006" i="1" s="1"/>
  <c r="S4007" i="1"/>
  <c r="R4008" i="1"/>
  <c r="T4007" i="1"/>
  <c r="L4009" i="1"/>
  <c r="M4009" i="1" s="1"/>
  <c r="N4009" i="1" s="1"/>
  <c r="O4009" i="1" s="1"/>
  <c r="P4008" i="1"/>
  <c r="Y4008" i="1"/>
  <c r="Z4006" i="1"/>
  <c r="AA4006" i="1" s="1"/>
  <c r="AB4006" i="1" s="1"/>
  <c r="W4008" i="1" l="1"/>
  <c r="Q4008" i="1"/>
  <c r="S4008" i="1" s="1"/>
  <c r="Z4007" i="1"/>
  <c r="Z4008" i="1" s="1"/>
  <c r="T4008" i="1"/>
  <c r="AB4008" i="1"/>
  <c r="AA4008" i="1"/>
  <c r="L4010" i="1"/>
  <c r="M4010" i="1" s="1"/>
  <c r="N4010" i="1" s="1"/>
  <c r="O4010" i="1" s="1"/>
  <c r="R4009" i="1"/>
  <c r="Y4009" i="1"/>
  <c r="P4009" i="1"/>
  <c r="X4009" i="1"/>
  <c r="U4007" i="1"/>
  <c r="V4007" i="1" s="1"/>
  <c r="R4010" i="1" l="1"/>
  <c r="T4009" i="1"/>
  <c r="AA4009" i="1"/>
  <c r="AB4009" i="1"/>
  <c r="P4010" i="1"/>
  <c r="Y4010" i="1"/>
  <c r="Z4009" i="1"/>
  <c r="Q4009" i="1"/>
  <c r="S4009" i="1" s="1"/>
  <c r="W4009" i="1"/>
  <c r="X4010" i="1"/>
  <c r="L4011" i="1"/>
  <c r="M4011" i="1" s="1"/>
  <c r="N4011" i="1" s="1"/>
  <c r="O4011" i="1" s="1"/>
  <c r="X4011" i="1" s="1"/>
  <c r="U4008" i="1"/>
  <c r="V4008" i="1" s="1"/>
  <c r="AA4010" i="1" l="1"/>
  <c r="AB4010" i="1"/>
  <c r="W4010" i="1"/>
  <c r="Z4010" i="1"/>
  <c r="Q4010" i="1"/>
  <c r="U4009" i="1"/>
  <c r="V4009" i="1" s="1"/>
  <c r="L4012" i="1"/>
  <c r="M4012" i="1" s="1"/>
  <c r="N4012" i="1" s="1"/>
  <c r="O4012" i="1" s="1"/>
  <c r="X4012" i="1" s="1"/>
  <c r="P4011" i="1"/>
  <c r="Y4011" i="1"/>
  <c r="S4010" i="1"/>
  <c r="R4011" i="1"/>
  <c r="T4010" i="1"/>
  <c r="U4010" i="1" l="1"/>
  <c r="V4010" i="1" s="1"/>
  <c r="Y4012" i="1"/>
  <c r="P4012" i="1"/>
  <c r="L4013" i="1"/>
  <c r="M4013" i="1" s="1"/>
  <c r="N4013" i="1" s="1"/>
  <c r="O4013" i="1" s="1"/>
  <c r="X4013" i="1" s="1"/>
  <c r="AB4011" i="1"/>
  <c r="AA4011" i="1"/>
  <c r="T4011" i="1"/>
  <c r="R4012" i="1"/>
  <c r="W4011" i="1"/>
  <c r="Z4011" i="1"/>
  <c r="Q4011" i="1"/>
  <c r="S4011" i="1" s="1"/>
  <c r="U4011" i="1" l="1"/>
  <c r="V4011" i="1" s="1"/>
  <c r="L4014" i="1"/>
  <c r="M4014" i="1" s="1"/>
  <c r="N4014" i="1" s="1"/>
  <c r="O4014" i="1" s="1"/>
  <c r="R4013" i="1"/>
  <c r="T4012" i="1"/>
  <c r="Q4012" i="1"/>
  <c r="S4012" i="1" s="1"/>
  <c r="Z4012" i="1"/>
  <c r="W4012" i="1"/>
  <c r="Y4013" i="1"/>
  <c r="P4013" i="1"/>
  <c r="AB4012" i="1"/>
  <c r="AA4012" i="1"/>
  <c r="Z4013" i="1" l="1"/>
  <c r="Q4013" i="1"/>
  <c r="W4013" i="1"/>
  <c r="R4014" i="1"/>
  <c r="T4013" i="1"/>
  <c r="S4013" i="1"/>
  <c r="X4014" i="1"/>
  <c r="L4015" i="1"/>
  <c r="M4015" i="1" s="1"/>
  <c r="N4015" i="1" s="1"/>
  <c r="O4015" i="1" s="1"/>
  <c r="X4015" i="1" s="1"/>
  <c r="AB4013" i="1"/>
  <c r="AA4013" i="1"/>
  <c r="Y4014" i="1"/>
  <c r="P4014" i="1"/>
  <c r="U4012" i="1"/>
  <c r="V4012" i="1" s="1"/>
  <c r="T4014" i="1" l="1"/>
  <c r="R4015" i="1"/>
  <c r="W4014" i="1"/>
  <c r="Z4014" i="1"/>
  <c r="Q4014" i="1"/>
  <c r="S4014" i="1" s="1"/>
  <c r="P4015" i="1"/>
  <c r="Y4015" i="1"/>
  <c r="AA4014" i="1"/>
  <c r="AB4014" i="1"/>
  <c r="L4016" i="1"/>
  <c r="M4016" i="1" s="1"/>
  <c r="N4016" i="1" s="1"/>
  <c r="O4016" i="1" s="1"/>
  <c r="X4016" i="1" s="1"/>
  <c r="U4013" i="1"/>
  <c r="V4013" i="1" s="1"/>
  <c r="L4017" i="1" l="1"/>
  <c r="M4017" i="1" s="1"/>
  <c r="N4017" i="1" s="1"/>
  <c r="O4017" i="1" s="1"/>
  <c r="W4015" i="1"/>
  <c r="Q4015" i="1"/>
  <c r="S4015" i="1" s="1"/>
  <c r="Z4015" i="1"/>
  <c r="T4015" i="1"/>
  <c r="R4016" i="1"/>
  <c r="U4014" i="1"/>
  <c r="V4014" i="1" s="1"/>
  <c r="Y4016" i="1"/>
  <c r="P4016" i="1"/>
  <c r="X4017" i="1" s="1"/>
  <c r="AB4015" i="1"/>
  <c r="AA4015" i="1"/>
  <c r="R4017" i="1" l="1"/>
  <c r="T4016" i="1"/>
  <c r="Q4016" i="1"/>
  <c r="S4016" i="1" s="1"/>
  <c r="Z4016" i="1"/>
  <c r="W4016" i="1"/>
  <c r="U4015" i="1"/>
  <c r="V4015" i="1" s="1"/>
  <c r="Y4017" i="1"/>
  <c r="P4017" i="1"/>
  <c r="AB4016" i="1"/>
  <c r="AA4016" i="1"/>
  <c r="L4018" i="1"/>
  <c r="M4018" i="1" s="1"/>
  <c r="N4018" i="1" s="1"/>
  <c r="O4018" i="1" s="1"/>
  <c r="AA4017" i="1" l="1"/>
  <c r="AB4017" i="1"/>
  <c r="U4016" i="1"/>
  <c r="V4016" i="1" s="1"/>
  <c r="P4018" i="1"/>
  <c r="Y4018" i="1"/>
  <c r="Z4017" i="1"/>
  <c r="Q4017" i="1"/>
  <c r="S4017" i="1" s="1"/>
  <c r="W4017" i="1"/>
  <c r="L4019" i="1"/>
  <c r="M4019" i="1" s="1"/>
  <c r="N4019" i="1" s="1"/>
  <c r="O4019" i="1" s="1"/>
  <c r="X4018" i="1"/>
  <c r="R4018" i="1"/>
  <c r="T4017" i="1"/>
  <c r="X4019" i="1" l="1"/>
  <c r="L4020" i="1"/>
  <c r="M4020" i="1" s="1"/>
  <c r="N4020" i="1" s="1"/>
  <c r="O4020" i="1" s="1"/>
  <c r="U4017" i="1"/>
  <c r="V4017" i="1" s="1"/>
  <c r="P4019" i="1"/>
  <c r="Y4019" i="1"/>
  <c r="AA4018" i="1"/>
  <c r="AB4018" i="1"/>
  <c r="R4019" i="1"/>
  <c r="T4018" i="1"/>
  <c r="W4018" i="1"/>
  <c r="Z4018" i="1"/>
  <c r="Q4018" i="1"/>
  <c r="S4018" i="1" s="1"/>
  <c r="W4019" i="1" l="1"/>
  <c r="Z4019" i="1"/>
  <c r="Q4019" i="1"/>
  <c r="S4019" i="1" s="1"/>
  <c r="U4018" i="1"/>
  <c r="V4018" i="1" s="1"/>
  <c r="T4019" i="1"/>
  <c r="R4020" i="1"/>
  <c r="Y4020" i="1"/>
  <c r="P4020" i="1"/>
  <c r="AB4019" i="1"/>
  <c r="AA4019" i="1"/>
  <c r="X4020" i="1"/>
  <c r="L4021" i="1"/>
  <c r="M4021" i="1" s="1"/>
  <c r="N4021" i="1" s="1"/>
  <c r="O4021" i="1" s="1"/>
  <c r="Y4021" i="1" l="1"/>
  <c r="P4021" i="1"/>
  <c r="AB4020" i="1"/>
  <c r="AA4020" i="1"/>
  <c r="R4021" i="1"/>
  <c r="T4020" i="1"/>
  <c r="X4021" i="1"/>
  <c r="L4022" i="1"/>
  <c r="M4022" i="1" s="1"/>
  <c r="N4022" i="1" s="1"/>
  <c r="O4022" i="1" s="1"/>
  <c r="Q4020" i="1"/>
  <c r="S4020" i="1" s="1"/>
  <c r="Z4020" i="1"/>
  <c r="W4020" i="1"/>
  <c r="U4019" i="1"/>
  <c r="V4019" i="1" s="1"/>
  <c r="L4023" i="1" l="1"/>
  <c r="M4023" i="1" s="1"/>
  <c r="N4023" i="1" s="1"/>
  <c r="O4023" i="1" s="1"/>
  <c r="U4020" i="1"/>
  <c r="V4020" i="1" s="1"/>
  <c r="Z4021" i="1"/>
  <c r="Q4021" i="1"/>
  <c r="S4021" i="1" s="1"/>
  <c r="W4021" i="1"/>
  <c r="Y4022" i="1"/>
  <c r="P4022" i="1"/>
  <c r="R4022" i="1"/>
  <c r="T4021" i="1"/>
  <c r="X4022" i="1"/>
  <c r="AB4021" i="1"/>
  <c r="AA4021" i="1"/>
  <c r="X4023" i="1" l="1"/>
  <c r="AA4022" i="1"/>
  <c r="AB4022" i="1"/>
  <c r="U4021" i="1"/>
  <c r="V4021" i="1" s="1"/>
  <c r="T4022" i="1"/>
  <c r="R4023" i="1"/>
  <c r="L4024" i="1"/>
  <c r="M4024" i="1" s="1"/>
  <c r="N4024" i="1" s="1"/>
  <c r="O4024" i="1" s="1"/>
  <c r="W4022" i="1"/>
  <c r="Z4022" i="1"/>
  <c r="Q4022" i="1"/>
  <c r="S4022" i="1" s="1"/>
  <c r="P4023" i="1"/>
  <c r="Y4023" i="1"/>
  <c r="X4024" i="1" l="1"/>
  <c r="W4023" i="1"/>
  <c r="Q4023" i="1"/>
  <c r="Z4023" i="1"/>
  <c r="AA4023" i="1" s="1"/>
  <c r="AB4023" i="1" s="1"/>
  <c r="Y4024" i="1"/>
  <c r="P4024" i="1"/>
  <c r="L4025" i="1"/>
  <c r="M4025" i="1" s="1"/>
  <c r="N4025" i="1" s="1"/>
  <c r="O4025" i="1" s="1"/>
  <c r="T4023" i="1"/>
  <c r="S4023" i="1"/>
  <c r="R4024" i="1"/>
  <c r="U4022" i="1"/>
  <c r="V4022" i="1" s="1"/>
  <c r="AB4024" i="1" l="1"/>
  <c r="AA4024" i="1"/>
  <c r="Y4025" i="1"/>
  <c r="P4025" i="1"/>
  <c r="L4026" i="1"/>
  <c r="M4026" i="1" s="1"/>
  <c r="N4026" i="1" s="1"/>
  <c r="O4026" i="1" s="1"/>
  <c r="X4025" i="1"/>
  <c r="U4023" i="1"/>
  <c r="V4023" i="1" s="1"/>
  <c r="R4025" i="1"/>
  <c r="T4024" i="1"/>
  <c r="Q4024" i="1"/>
  <c r="S4024" i="1" s="1"/>
  <c r="Z4024" i="1"/>
  <c r="W4024" i="1"/>
  <c r="X4026" i="1" l="1"/>
  <c r="U4024" i="1"/>
  <c r="V4024" i="1" s="1"/>
  <c r="Q4025" i="1"/>
  <c r="Z4025" i="1" s="1"/>
  <c r="AA4025" i="1" s="1"/>
  <c r="AB4025" i="1" s="1"/>
  <c r="W4025" i="1"/>
  <c r="P4026" i="1"/>
  <c r="Y4026" i="1"/>
  <c r="R4026" i="1"/>
  <c r="T4025" i="1"/>
  <c r="L4027" i="1"/>
  <c r="M4027" i="1" s="1"/>
  <c r="N4027" i="1" s="1"/>
  <c r="O4027" i="1" s="1"/>
  <c r="S4025" i="1" l="1"/>
  <c r="P4027" i="1"/>
  <c r="Y4027" i="1"/>
  <c r="U4025" i="1"/>
  <c r="V4025" i="1" s="1"/>
  <c r="W4026" i="1"/>
  <c r="Z4026" i="1"/>
  <c r="Q4026" i="1"/>
  <c r="X4027" i="1"/>
  <c r="L4028" i="1"/>
  <c r="M4028" i="1" s="1"/>
  <c r="N4028" i="1" s="1"/>
  <c r="O4028" i="1" s="1"/>
  <c r="S4026" i="1"/>
  <c r="R4027" i="1"/>
  <c r="T4026" i="1"/>
  <c r="AA4026" i="1"/>
  <c r="AB4026" i="1"/>
  <c r="T4027" i="1" l="1"/>
  <c r="R4028" i="1"/>
  <c r="AB4027" i="1"/>
  <c r="AA4027" i="1"/>
  <c r="Y4028" i="1"/>
  <c r="P4028" i="1"/>
  <c r="X4028" i="1"/>
  <c r="U4026" i="1"/>
  <c r="V4026" i="1" s="1"/>
  <c r="L4029" i="1"/>
  <c r="M4029" i="1" s="1"/>
  <c r="N4029" i="1" s="1"/>
  <c r="O4029" i="1" s="1"/>
  <c r="W4027" i="1"/>
  <c r="Z4027" i="1"/>
  <c r="Q4027" i="1"/>
  <c r="S4027" i="1" s="1"/>
  <c r="T4028" i="1" l="1"/>
  <c r="R4029" i="1"/>
  <c r="Y4029" i="1"/>
  <c r="P4029" i="1"/>
  <c r="L4030" i="1"/>
  <c r="M4030" i="1" s="1"/>
  <c r="N4030" i="1" s="1"/>
  <c r="O4030" i="1" s="1"/>
  <c r="Q4028" i="1"/>
  <c r="S4028" i="1" s="1"/>
  <c r="Z4028" i="1"/>
  <c r="W4028" i="1"/>
  <c r="AB4028" i="1"/>
  <c r="AA4028" i="1"/>
  <c r="X4029" i="1"/>
  <c r="U4027" i="1"/>
  <c r="V4027" i="1" s="1"/>
  <c r="Y4030" i="1" l="1"/>
  <c r="P4030" i="1"/>
  <c r="L4031" i="1"/>
  <c r="M4031" i="1" s="1"/>
  <c r="N4031" i="1" s="1"/>
  <c r="O4031" i="1" s="1"/>
  <c r="AB4029" i="1"/>
  <c r="AA4029" i="1"/>
  <c r="R4030" i="1"/>
  <c r="T4029" i="1"/>
  <c r="Z4029" i="1"/>
  <c r="Q4029" i="1"/>
  <c r="S4029" i="1" s="1"/>
  <c r="W4029" i="1"/>
  <c r="X4030" i="1"/>
  <c r="U4028" i="1"/>
  <c r="V4028" i="1" s="1"/>
  <c r="T4030" i="1" l="1"/>
  <c r="R4031" i="1"/>
  <c r="P4031" i="1"/>
  <c r="Y4031" i="1"/>
  <c r="W4030" i="1"/>
  <c r="Z4030" i="1"/>
  <c r="Q4030" i="1"/>
  <c r="S4030" i="1" s="1"/>
  <c r="AA4030" i="1"/>
  <c r="AB4030" i="1"/>
  <c r="U4029" i="1"/>
  <c r="V4029" i="1" s="1"/>
  <c r="L4032" i="1"/>
  <c r="M4032" i="1" s="1"/>
  <c r="N4032" i="1" s="1"/>
  <c r="O4032" i="1" s="1"/>
  <c r="X4031" i="1"/>
  <c r="Y4032" i="1" l="1"/>
  <c r="P4032" i="1"/>
  <c r="W4031" i="1"/>
  <c r="Q4031" i="1"/>
  <c r="Z4031" i="1"/>
  <c r="T4031" i="1"/>
  <c r="S4031" i="1"/>
  <c r="R4032" i="1"/>
  <c r="AB4031" i="1"/>
  <c r="AA4031" i="1"/>
  <c r="U4030" i="1"/>
  <c r="V4030" i="1" s="1"/>
  <c r="L4033" i="1"/>
  <c r="M4033" i="1" s="1"/>
  <c r="N4033" i="1" s="1"/>
  <c r="O4033" i="1" s="1"/>
  <c r="X4032" i="1"/>
  <c r="X4033" i="1" l="1"/>
  <c r="U4031" i="1"/>
  <c r="V4031" i="1" s="1"/>
  <c r="Y4033" i="1"/>
  <c r="P4033" i="1"/>
  <c r="Q4032" i="1"/>
  <c r="Z4032" i="1"/>
  <c r="W4032" i="1"/>
  <c r="L4034" i="1"/>
  <c r="M4034" i="1" s="1"/>
  <c r="N4034" i="1" s="1"/>
  <c r="O4034" i="1" s="1"/>
  <c r="R4033" i="1"/>
  <c r="T4032" i="1"/>
  <c r="S4032" i="1"/>
  <c r="AB4032" i="1"/>
  <c r="AA4032" i="1"/>
  <c r="U4032" i="1" l="1"/>
  <c r="V4032" i="1" s="1"/>
  <c r="P4034" i="1"/>
  <c r="Y4034" i="1"/>
  <c r="L4035" i="1"/>
  <c r="M4035" i="1" s="1"/>
  <c r="N4035" i="1" s="1"/>
  <c r="O4035" i="1" s="1"/>
  <c r="Z4033" i="1"/>
  <c r="Q4033" i="1"/>
  <c r="W4033" i="1"/>
  <c r="X4034" i="1"/>
  <c r="R4034" i="1"/>
  <c r="S4033" i="1"/>
  <c r="T4033" i="1"/>
  <c r="AA4033" i="1"/>
  <c r="AB4033" i="1"/>
  <c r="U4033" i="1" l="1"/>
  <c r="V4033" i="1" s="1"/>
  <c r="P4035" i="1"/>
  <c r="Y4035" i="1"/>
  <c r="AA4034" i="1"/>
  <c r="AB4034" i="1"/>
  <c r="R4035" i="1"/>
  <c r="T4034" i="1"/>
  <c r="W4034" i="1"/>
  <c r="Z4034" i="1"/>
  <c r="Q4034" i="1"/>
  <c r="S4034" i="1" s="1"/>
  <c r="L4036" i="1"/>
  <c r="M4036" i="1" s="1"/>
  <c r="N4036" i="1" s="1"/>
  <c r="O4036" i="1" s="1"/>
  <c r="X4036" i="1" s="1"/>
  <c r="X4035" i="1"/>
  <c r="T4035" i="1" l="1"/>
  <c r="R4036" i="1"/>
  <c r="AB4035" i="1"/>
  <c r="AA4035" i="1"/>
  <c r="Y4036" i="1"/>
  <c r="P4036" i="1"/>
  <c r="W4035" i="1"/>
  <c r="Z4035" i="1"/>
  <c r="Q4035" i="1"/>
  <c r="S4035" i="1" s="1"/>
  <c r="L4037" i="1"/>
  <c r="M4037" i="1" s="1"/>
  <c r="N4037" i="1" s="1"/>
  <c r="O4037" i="1" s="1"/>
  <c r="X4037" i="1" s="1"/>
  <c r="U4034" i="1"/>
  <c r="V4034" i="1" s="1"/>
  <c r="L4038" i="1" l="1"/>
  <c r="M4038" i="1" s="1"/>
  <c r="N4038" i="1" s="1"/>
  <c r="O4038" i="1" s="1"/>
  <c r="Q4036" i="1"/>
  <c r="Z4036" i="1"/>
  <c r="W4036" i="1"/>
  <c r="R4037" i="1"/>
  <c r="T4036" i="1"/>
  <c r="S4036" i="1"/>
  <c r="AB4036" i="1"/>
  <c r="AA4036" i="1"/>
  <c r="Y4037" i="1"/>
  <c r="P4037" i="1"/>
  <c r="U4035" i="1"/>
  <c r="V4035" i="1" s="1"/>
  <c r="U4036" i="1" l="1"/>
  <c r="V4036" i="1" s="1"/>
  <c r="Z4037" i="1"/>
  <c r="Q4037" i="1"/>
  <c r="W4037" i="1"/>
  <c r="X4038" i="1"/>
  <c r="AB4037" i="1"/>
  <c r="AA4037" i="1"/>
  <c r="R4038" i="1"/>
  <c r="T4037" i="1"/>
  <c r="S4037" i="1"/>
  <c r="L4039" i="1"/>
  <c r="M4039" i="1" s="1"/>
  <c r="N4039" i="1" s="1"/>
  <c r="O4039" i="1" s="1"/>
  <c r="X4039" i="1" s="1"/>
  <c r="Y4038" i="1"/>
  <c r="P4038" i="1"/>
  <c r="U4037" i="1" l="1"/>
  <c r="V4037" i="1" s="1"/>
  <c r="L4040" i="1"/>
  <c r="M4040" i="1" s="1"/>
  <c r="N4040" i="1" s="1"/>
  <c r="O4040" i="1" s="1"/>
  <c r="X4040" i="1" s="1"/>
  <c r="T4038" i="1"/>
  <c r="R4039" i="1"/>
  <c r="W4038" i="1"/>
  <c r="Z4038" i="1"/>
  <c r="Q4038" i="1"/>
  <c r="S4038" i="1" s="1"/>
  <c r="P4039" i="1"/>
  <c r="Y4039" i="1"/>
  <c r="AA4038" i="1"/>
  <c r="AB4038" i="1"/>
  <c r="U4038" i="1" l="1"/>
  <c r="V4038" i="1" s="1"/>
  <c r="AB4039" i="1"/>
  <c r="AA4039" i="1"/>
  <c r="Y4040" i="1"/>
  <c r="P4040" i="1"/>
  <c r="W4039" i="1"/>
  <c r="Q4039" i="1"/>
  <c r="S4039" i="1" s="1"/>
  <c r="Z4039" i="1"/>
  <c r="T4039" i="1"/>
  <c r="R4040" i="1"/>
  <c r="L4041" i="1"/>
  <c r="M4041" i="1" s="1"/>
  <c r="N4041" i="1" s="1"/>
  <c r="O4041" i="1" s="1"/>
  <c r="R4041" i="1" l="1"/>
  <c r="T4040" i="1"/>
  <c r="Y4041" i="1"/>
  <c r="P4041" i="1"/>
  <c r="U4039" i="1"/>
  <c r="V4039" i="1" s="1"/>
  <c r="X4041" i="1"/>
  <c r="L4042" i="1"/>
  <c r="M4042" i="1" s="1"/>
  <c r="N4042" i="1" s="1"/>
  <c r="O4042" i="1" s="1"/>
  <c r="Q4040" i="1"/>
  <c r="S4040" i="1" s="1"/>
  <c r="Z4040" i="1"/>
  <c r="AA4040" i="1" s="1"/>
  <c r="AB4040" i="1" s="1"/>
  <c r="W4040" i="1"/>
  <c r="P4042" i="1" l="1"/>
  <c r="Y4042" i="1"/>
  <c r="Q4041" i="1"/>
  <c r="Z4041" i="1" s="1"/>
  <c r="AA4041" i="1" s="1"/>
  <c r="AB4041" i="1" s="1"/>
  <c r="W4041" i="1"/>
  <c r="L4043" i="1"/>
  <c r="M4043" i="1" s="1"/>
  <c r="N4043" i="1" s="1"/>
  <c r="O4043" i="1" s="1"/>
  <c r="X4042" i="1"/>
  <c r="U4040" i="1"/>
  <c r="V4040" i="1" s="1"/>
  <c r="R4042" i="1"/>
  <c r="T4041" i="1"/>
  <c r="S4041" i="1" l="1"/>
  <c r="U4041" i="1"/>
  <c r="V4041" i="1" s="1"/>
  <c r="L4044" i="1"/>
  <c r="M4044" i="1" s="1"/>
  <c r="N4044" i="1" s="1"/>
  <c r="O4044" i="1" s="1"/>
  <c r="P4043" i="1"/>
  <c r="Y4043" i="1"/>
  <c r="AA4042" i="1"/>
  <c r="AB4042" i="1"/>
  <c r="W4042" i="1"/>
  <c r="Z4042" i="1"/>
  <c r="Q4042" i="1"/>
  <c r="S4042" i="1" s="1"/>
  <c r="R4043" i="1"/>
  <c r="T4042" i="1"/>
  <c r="X4043" i="1"/>
  <c r="X4044" i="1" l="1"/>
  <c r="T4043" i="1"/>
  <c r="R4044" i="1"/>
  <c r="W4043" i="1"/>
  <c r="Z4043" i="1"/>
  <c r="Q4043" i="1"/>
  <c r="S4043" i="1" s="1"/>
  <c r="Y4044" i="1"/>
  <c r="P4044" i="1"/>
  <c r="U4042" i="1"/>
  <c r="V4042" i="1" s="1"/>
  <c r="AB4043" i="1"/>
  <c r="AA4043" i="1"/>
  <c r="L4045" i="1"/>
  <c r="M4045" i="1" s="1"/>
  <c r="N4045" i="1" s="1"/>
  <c r="O4045" i="1" s="1"/>
  <c r="Q4044" i="1" l="1"/>
  <c r="Z4044" i="1"/>
  <c r="W4044" i="1"/>
  <c r="AB4044" i="1"/>
  <c r="AA4044" i="1"/>
  <c r="R4045" i="1"/>
  <c r="T4044" i="1"/>
  <c r="S4044" i="1"/>
  <c r="Y4045" i="1"/>
  <c r="P4045" i="1"/>
  <c r="L4046" i="1"/>
  <c r="M4046" i="1" s="1"/>
  <c r="N4046" i="1" s="1"/>
  <c r="O4046" i="1" s="1"/>
  <c r="X4045" i="1"/>
  <c r="U4043" i="1"/>
  <c r="V4043" i="1" s="1"/>
  <c r="U4044" i="1" l="1"/>
  <c r="V4044" i="1" s="1"/>
  <c r="Y4046" i="1"/>
  <c r="P4046" i="1"/>
  <c r="R4046" i="1"/>
  <c r="T4045" i="1"/>
  <c r="Z4045" i="1"/>
  <c r="Q4045" i="1"/>
  <c r="S4045" i="1" s="1"/>
  <c r="W4045" i="1"/>
  <c r="X4046" i="1"/>
  <c r="L4047" i="1"/>
  <c r="M4047" i="1" s="1"/>
  <c r="N4047" i="1" s="1"/>
  <c r="O4047" i="1" s="1"/>
  <c r="AB4045" i="1"/>
  <c r="AA4045" i="1"/>
  <c r="L4048" i="1" l="1"/>
  <c r="M4048" i="1" s="1"/>
  <c r="N4048" i="1" s="1"/>
  <c r="O4048" i="1" s="1"/>
  <c r="T4046" i="1"/>
  <c r="R4047" i="1"/>
  <c r="P4047" i="1"/>
  <c r="Y4047" i="1"/>
  <c r="W4046" i="1"/>
  <c r="Q4046" i="1"/>
  <c r="Z4046" i="1" s="1"/>
  <c r="AA4046" i="1" s="1"/>
  <c r="AB4046" i="1" s="1"/>
  <c r="U4045" i="1"/>
  <c r="V4045" i="1" s="1"/>
  <c r="X4047" i="1"/>
  <c r="X4048" i="1" l="1"/>
  <c r="S4046" i="1"/>
  <c r="U4046" i="1" s="1"/>
  <c r="V4046" i="1" s="1"/>
  <c r="Y4048" i="1"/>
  <c r="P4048" i="1"/>
  <c r="W4047" i="1"/>
  <c r="Q4047" i="1"/>
  <c r="S4047" i="1" s="1"/>
  <c r="Z4047" i="1"/>
  <c r="AA4047" i="1" s="1"/>
  <c r="AB4047" i="1" s="1"/>
  <c r="T4047" i="1"/>
  <c r="R4048" i="1"/>
  <c r="L4049" i="1"/>
  <c r="M4049" i="1" s="1"/>
  <c r="N4049" i="1" s="1"/>
  <c r="O4049" i="1" s="1"/>
  <c r="U4047" i="1" l="1"/>
  <c r="V4047" i="1" s="1"/>
  <c r="Y4049" i="1"/>
  <c r="P4049" i="1"/>
  <c r="X4049" i="1"/>
  <c r="L4050" i="1"/>
  <c r="M4050" i="1" s="1"/>
  <c r="N4050" i="1" s="1"/>
  <c r="O4050" i="1" s="1"/>
  <c r="X4050" i="1" s="1"/>
  <c r="Q4048" i="1"/>
  <c r="Z4048" i="1"/>
  <c r="W4048" i="1"/>
  <c r="R4049" i="1"/>
  <c r="T4048" i="1"/>
  <c r="S4048" i="1"/>
  <c r="AB4048" i="1"/>
  <c r="AA4048" i="1"/>
  <c r="U4048" i="1" l="1"/>
  <c r="V4048" i="1" s="1"/>
  <c r="R4050" i="1"/>
  <c r="T4049" i="1"/>
  <c r="Y4050" i="1"/>
  <c r="P4050" i="1"/>
  <c r="Z4049" i="1"/>
  <c r="Q4049" i="1"/>
  <c r="S4049" i="1" s="1"/>
  <c r="W4049" i="1"/>
  <c r="L4051" i="1"/>
  <c r="M4051" i="1" s="1"/>
  <c r="N4051" i="1" s="1"/>
  <c r="O4051" i="1" s="1"/>
  <c r="X4051" i="1" s="1"/>
  <c r="AB4049" i="1"/>
  <c r="AA4049" i="1"/>
  <c r="L4052" i="1" l="1"/>
  <c r="M4052" i="1" s="1"/>
  <c r="N4052" i="1" s="1"/>
  <c r="O4052" i="1" s="1"/>
  <c r="P4051" i="1"/>
  <c r="R4051" i="1"/>
  <c r="Y4051" i="1"/>
  <c r="W4050" i="1"/>
  <c r="Z4050" i="1"/>
  <c r="Q4050" i="1"/>
  <c r="S4050" i="1" s="1"/>
  <c r="U4049" i="1"/>
  <c r="V4049" i="1" s="1"/>
  <c r="AA4050" i="1"/>
  <c r="AB4050" i="1"/>
  <c r="T4050" i="1"/>
  <c r="X4052" i="1" l="1"/>
  <c r="U4050" i="1"/>
  <c r="V4050" i="1" s="1"/>
  <c r="W4051" i="1"/>
  <c r="Z4051" i="1"/>
  <c r="Q4051" i="1"/>
  <c r="AB4051" i="1"/>
  <c r="AA4051" i="1"/>
  <c r="Y4052" i="1"/>
  <c r="P4052" i="1"/>
  <c r="T4051" i="1"/>
  <c r="S4051" i="1"/>
  <c r="R4052" i="1"/>
  <c r="L4053" i="1"/>
  <c r="M4053" i="1" s="1"/>
  <c r="N4053" i="1" s="1"/>
  <c r="O4053" i="1" s="1"/>
  <c r="X4053" i="1" s="1"/>
  <c r="L4054" i="1" l="1"/>
  <c r="M4054" i="1" s="1"/>
  <c r="N4054" i="1" s="1"/>
  <c r="O4054" i="1" s="1"/>
  <c r="R4053" i="1"/>
  <c r="T4052" i="1"/>
  <c r="Q4052" i="1"/>
  <c r="S4052" i="1" s="1"/>
  <c r="W4052" i="1"/>
  <c r="Z4052" i="1"/>
  <c r="AB4052" i="1"/>
  <c r="AA4052" i="1"/>
  <c r="Y4053" i="1"/>
  <c r="P4053" i="1"/>
  <c r="U4051" i="1"/>
  <c r="V4051" i="1" s="1"/>
  <c r="AB4053" i="1" l="1"/>
  <c r="AA4053" i="1"/>
  <c r="Z4053" i="1"/>
  <c r="Q4053" i="1"/>
  <c r="W4053" i="1"/>
  <c r="U4052" i="1"/>
  <c r="V4052" i="1" s="1"/>
  <c r="R4054" i="1"/>
  <c r="T4053" i="1"/>
  <c r="S4053" i="1"/>
  <c r="Y4054" i="1"/>
  <c r="P4054" i="1"/>
  <c r="X4054" i="1"/>
  <c r="L4055" i="1"/>
  <c r="M4055" i="1" s="1"/>
  <c r="N4055" i="1" s="1"/>
  <c r="O4055" i="1" s="1"/>
  <c r="P4055" i="1" l="1"/>
  <c r="Y4055" i="1"/>
  <c r="W4054" i="1"/>
  <c r="Z4054" i="1"/>
  <c r="Q4054" i="1"/>
  <c r="U4053" i="1"/>
  <c r="V4053" i="1" s="1"/>
  <c r="AA4054" i="1"/>
  <c r="AB4054" i="1"/>
  <c r="S4054" i="1"/>
  <c r="R4055" i="1"/>
  <c r="T4054" i="1"/>
  <c r="U4054" i="1" s="1"/>
  <c r="V4054" i="1" s="1"/>
  <c r="L4056" i="1"/>
  <c r="M4056" i="1" s="1"/>
  <c r="N4056" i="1" s="1"/>
  <c r="O4056" i="1" s="1"/>
  <c r="X4055" i="1"/>
  <c r="T4055" i="1" l="1"/>
  <c r="R4056" i="1"/>
  <c r="AB4055" i="1"/>
  <c r="AA4055" i="1"/>
  <c r="Y4056" i="1"/>
  <c r="P4056" i="1"/>
  <c r="X4056" i="1"/>
  <c r="L4057" i="1"/>
  <c r="M4057" i="1" s="1"/>
  <c r="N4057" i="1" s="1"/>
  <c r="O4057" i="1" s="1"/>
  <c r="X4057" i="1" s="1"/>
  <c r="W4055" i="1"/>
  <c r="Z4055" i="1"/>
  <c r="Q4055" i="1"/>
  <c r="S4055" i="1" s="1"/>
  <c r="Y4057" i="1" l="1"/>
  <c r="P4057" i="1"/>
  <c r="Q4056" i="1"/>
  <c r="S4056" i="1" s="1"/>
  <c r="W4056" i="1"/>
  <c r="Z4056" i="1"/>
  <c r="R4057" i="1"/>
  <c r="T4056" i="1"/>
  <c r="L4058" i="1"/>
  <c r="M4058" i="1" s="1"/>
  <c r="N4058" i="1" s="1"/>
  <c r="O4058" i="1" s="1"/>
  <c r="AB4056" i="1"/>
  <c r="AA4056" i="1"/>
  <c r="U4055" i="1"/>
  <c r="V4055" i="1" s="1"/>
  <c r="U4056" i="1" l="1"/>
  <c r="V4056" i="1" s="1"/>
  <c r="Y4058" i="1"/>
  <c r="P4058" i="1"/>
  <c r="R4058" i="1"/>
  <c r="T4057" i="1"/>
  <c r="X4058" i="1"/>
  <c r="L4059" i="1"/>
  <c r="M4059" i="1" s="1"/>
  <c r="N4059" i="1" s="1"/>
  <c r="O4059" i="1" s="1"/>
  <c r="X4059" i="1" s="1"/>
  <c r="Z4057" i="1"/>
  <c r="Q4057" i="1"/>
  <c r="S4057" i="1" s="1"/>
  <c r="W4057" i="1"/>
  <c r="AB4057" i="1"/>
  <c r="AA4057" i="1"/>
  <c r="W4058" i="1" l="1"/>
  <c r="Z4058" i="1"/>
  <c r="Q4058" i="1"/>
  <c r="S4058" i="1" s="1"/>
  <c r="AA4058" i="1"/>
  <c r="AB4058" i="1"/>
  <c r="L4060" i="1"/>
  <c r="M4060" i="1" s="1"/>
  <c r="N4060" i="1" s="1"/>
  <c r="O4060" i="1" s="1"/>
  <c r="U4057" i="1"/>
  <c r="V4057" i="1" s="1"/>
  <c r="P4059" i="1"/>
  <c r="Y4059" i="1"/>
  <c r="R4059" i="1"/>
  <c r="T4058" i="1"/>
  <c r="U4058" i="1" l="1"/>
  <c r="V4058" i="1" s="1"/>
  <c r="AB4059" i="1"/>
  <c r="AA4059" i="1"/>
  <c r="Y4060" i="1"/>
  <c r="P4060" i="1"/>
  <c r="X4060" i="1"/>
  <c r="L4061" i="1"/>
  <c r="M4061" i="1" s="1"/>
  <c r="N4061" i="1" s="1"/>
  <c r="O4061" i="1" s="1"/>
  <c r="T4059" i="1"/>
  <c r="R4060" i="1"/>
  <c r="W4059" i="1"/>
  <c r="Z4059" i="1"/>
  <c r="Q4059" i="1"/>
  <c r="S4059" i="1" s="1"/>
  <c r="Y4061" i="1" l="1"/>
  <c r="P4061" i="1"/>
  <c r="Q4060" i="1"/>
  <c r="W4060" i="1"/>
  <c r="Z4060" i="1"/>
  <c r="R4061" i="1"/>
  <c r="T4060" i="1"/>
  <c r="S4060" i="1"/>
  <c r="L4062" i="1"/>
  <c r="M4062" i="1" s="1"/>
  <c r="N4062" i="1" s="1"/>
  <c r="O4062" i="1" s="1"/>
  <c r="AB4060" i="1"/>
  <c r="AA4060" i="1"/>
  <c r="U4059" i="1"/>
  <c r="V4059" i="1" s="1"/>
  <c r="X4061" i="1"/>
  <c r="U4060" i="1" l="1"/>
  <c r="V4060" i="1" s="1"/>
  <c r="Y4062" i="1"/>
  <c r="P4062" i="1"/>
  <c r="R4062" i="1"/>
  <c r="T4061" i="1"/>
  <c r="X4062" i="1"/>
  <c r="L4063" i="1"/>
  <c r="M4063" i="1" s="1"/>
  <c r="N4063" i="1" s="1"/>
  <c r="O4063" i="1" s="1"/>
  <c r="X4063" i="1" s="1"/>
  <c r="Z4061" i="1"/>
  <c r="Q4061" i="1"/>
  <c r="S4061" i="1" s="1"/>
  <c r="W4061" i="1"/>
  <c r="AB4061" i="1"/>
  <c r="AA4061" i="1"/>
  <c r="W4062" i="1" l="1"/>
  <c r="Z4062" i="1"/>
  <c r="Q4062" i="1"/>
  <c r="AA4062" i="1"/>
  <c r="AB4062" i="1"/>
  <c r="L4064" i="1"/>
  <c r="M4064" i="1" s="1"/>
  <c r="N4064" i="1" s="1"/>
  <c r="O4064" i="1" s="1"/>
  <c r="U4061" i="1"/>
  <c r="V4061" i="1" s="1"/>
  <c r="P4063" i="1"/>
  <c r="Y4063" i="1"/>
  <c r="S4062" i="1"/>
  <c r="R4063" i="1"/>
  <c r="T4062" i="1"/>
  <c r="U4062" i="1" l="1"/>
  <c r="V4062" i="1" s="1"/>
  <c r="AB4063" i="1"/>
  <c r="AA4063" i="1"/>
  <c r="Y4064" i="1"/>
  <c r="P4064" i="1"/>
  <c r="X4064" i="1"/>
  <c r="L4065" i="1"/>
  <c r="M4065" i="1" s="1"/>
  <c r="N4065" i="1" s="1"/>
  <c r="O4065" i="1" s="1"/>
  <c r="T4063" i="1"/>
  <c r="R4064" i="1"/>
  <c r="W4063" i="1"/>
  <c r="Z4063" i="1"/>
  <c r="Q4063" i="1"/>
  <c r="S4063" i="1" s="1"/>
  <c r="Y4065" i="1" l="1"/>
  <c r="P4065" i="1"/>
  <c r="Q4064" i="1"/>
  <c r="Z4064" i="1" s="1"/>
  <c r="AA4064" i="1" s="1"/>
  <c r="AB4064" i="1" s="1"/>
  <c r="W4064" i="1"/>
  <c r="R4065" i="1"/>
  <c r="T4064" i="1"/>
  <c r="S4064" i="1"/>
  <c r="L4066" i="1"/>
  <c r="M4066" i="1" s="1"/>
  <c r="N4066" i="1" s="1"/>
  <c r="O4066" i="1" s="1"/>
  <c r="X4066" i="1" s="1"/>
  <c r="U4063" i="1"/>
  <c r="V4063" i="1" s="1"/>
  <c r="X4065" i="1"/>
  <c r="U4064" i="1" l="1"/>
  <c r="V4064" i="1" s="1"/>
  <c r="R4066" i="1"/>
  <c r="T4065" i="1"/>
  <c r="L4067" i="1"/>
  <c r="M4067" i="1" s="1"/>
  <c r="N4067" i="1" s="1"/>
  <c r="O4067" i="1" s="1"/>
  <c r="X4067" i="1" s="1"/>
  <c r="Q4065" i="1"/>
  <c r="S4065" i="1" s="1"/>
  <c r="W4065" i="1"/>
  <c r="Y4066" i="1"/>
  <c r="P4066" i="1"/>
  <c r="Z4065" i="1" l="1"/>
  <c r="AA4065" i="1" s="1"/>
  <c r="AB4065" i="1" s="1"/>
  <c r="W4066" i="1"/>
  <c r="Q4066" i="1"/>
  <c r="S4066" i="1" s="1"/>
  <c r="U4065" i="1"/>
  <c r="V4065" i="1" s="1"/>
  <c r="L4068" i="1"/>
  <c r="M4068" i="1" s="1"/>
  <c r="N4068" i="1" s="1"/>
  <c r="O4068" i="1" s="1"/>
  <c r="R4067" i="1"/>
  <c r="T4066" i="1"/>
  <c r="P4067" i="1"/>
  <c r="Y4067" i="1"/>
  <c r="W4067" i="1" l="1"/>
  <c r="Q4067" i="1"/>
  <c r="Y4068" i="1"/>
  <c r="P4068" i="1"/>
  <c r="U4066" i="1"/>
  <c r="V4066" i="1" s="1"/>
  <c r="L4069" i="1"/>
  <c r="M4069" i="1" s="1"/>
  <c r="N4069" i="1" s="1"/>
  <c r="O4069" i="1" s="1"/>
  <c r="AB4067" i="1"/>
  <c r="AA4067" i="1"/>
  <c r="Z4066" i="1"/>
  <c r="AA4066" i="1" s="1"/>
  <c r="AB4066" i="1" s="1"/>
  <c r="T4067" i="1"/>
  <c r="S4067" i="1"/>
  <c r="R4068" i="1"/>
  <c r="X4068" i="1"/>
  <c r="X4069" i="1" l="1"/>
  <c r="L4070" i="1"/>
  <c r="M4070" i="1" s="1"/>
  <c r="N4070" i="1" s="1"/>
  <c r="O4070" i="1" s="1"/>
  <c r="AB4068" i="1"/>
  <c r="AA4068" i="1"/>
  <c r="Z4067" i="1"/>
  <c r="R4069" i="1"/>
  <c r="T4068" i="1"/>
  <c r="U4067" i="1"/>
  <c r="V4067" i="1" s="1"/>
  <c r="Y4069" i="1"/>
  <c r="P4069" i="1"/>
  <c r="X4070" i="1" s="1"/>
  <c r="Q4068" i="1"/>
  <c r="S4068" i="1" s="1"/>
  <c r="W4068" i="1"/>
  <c r="Z4068" i="1"/>
  <c r="U4068" i="1" l="1"/>
  <c r="V4068" i="1" s="1"/>
  <c r="Z4069" i="1"/>
  <c r="Q4069" i="1"/>
  <c r="W4069" i="1"/>
  <c r="AB4069" i="1"/>
  <c r="AA4069" i="1"/>
  <c r="Y4070" i="1"/>
  <c r="P4070" i="1"/>
  <c r="R4070" i="1"/>
  <c r="T4069" i="1"/>
  <c r="S4069" i="1"/>
  <c r="L4071" i="1"/>
  <c r="M4071" i="1" s="1"/>
  <c r="N4071" i="1" s="1"/>
  <c r="O4071" i="1" s="1"/>
  <c r="P4071" i="1" l="1"/>
  <c r="R4071" i="1"/>
  <c r="Y4071" i="1"/>
  <c r="W4070" i="1"/>
  <c r="Z4070" i="1"/>
  <c r="Q4070" i="1"/>
  <c r="S4070" i="1" s="1"/>
  <c r="AA4070" i="1"/>
  <c r="AB4070" i="1"/>
  <c r="U4069" i="1"/>
  <c r="V4069" i="1" s="1"/>
  <c r="X4071" i="1"/>
  <c r="L4072" i="1"/>
  <c r="M4072" i="1" s="1"/>
  <c r="N4072" i="1" s="1"/>
  <c r="O4072" i="1" s="1"/>
  <c r="X4072" i="1" s="1"/>
  <c r="T4070" i="1"/>
  <c r="U4070" i="1" l="1"/>
  <c r="V4070" i="1" s="1"/>
  <c r="L4073" i="1"/>
  <c r="M4073" i="1" s="1"/>
  <c r="N4073" i="1" s="1"/>
  <c r="O4073" i="1" s="1"/>
  <c r="X4073" i="1" s="1"/>
  <c r="T4071" i="1"/>
  <c r="R4072" i="1"/>
  <c r="Y4072" i="1"/>
  <c r="P4072" i="1"/>
  <c r="W4071" i="1"/>
  <c r="Q4071" i="1"/>
  <c r="Z4071" i="1" s="1"/>
  <c r="AA4071" i="1" s="1"/>
  <c r="AB4071" i="1" s="1"/>
  <c r="R4073" i="1" l="1"/>
  <c r="T4072" i="1"/>
  <c r="S4071" i="1"/>
  <c r="U4071" i="1" s="1"/>
  <c r="V4071" i="1" s="1"/>
  <c r="Y4073" i="1"/>
  <c r="P4073" i="1"/>
  <c r="Q4072" i="1"/>
  <c r="S4072" i="1" s="1"/>
  <c r="W4072" i="1"/>
  <c r="Z4072" i="1"/>
  <c r="L4074" i="1"/>
  <c r="M4074" i="1" s="1"/>
  <c r="N4074" i="1" s="1"/>
  <c r="O4074" i="1" s="1"/>
  <c r="X4074" i="1" s="1"/>
  <c r="AB4072" i="1"/>
  <c r="AA4072" i="1"/>
  <c r="L4075" i="1" l="1"/>
  <c r="M4075" i="1" s="1"/>
  <c r="N4075" i="1" s="1"/>
  <c r="O4075" i="1" s="1"/>
  <c r="Y4074" i="1"/>
  <c r="P4074" i="1"/>
  <c r="Z4073" i="1"/>
  <c r="Q4073" i="1"/>
  <c r="W4073" i="1"/>
  <c r="U4072" i="1"/>
  <c r="V4072" i="1" s="1"/>
  <c r="AB4073" i="1"/>
  <c r="AA4073" i="1"/>
  <c r="R4074" i="1"/>
  <c r="T4073" i="1"/>
  <c r="S4073" i="1"/>
  <c r="X4075" i="1" l="1"/>
  <c r="R4075" i="1"/>
  <c r="T4074" i="1"/>
  <c r="L4076" i="1"/>
  <c r="M4076" i="1" s="1"/>
  <c r="N4076" i="1" s="1"/>
  <c r="O4076" i="1" s="1"/>
  <c r="U4073" i="1"/>
  <c r="V4073" i="1" s="1"/>
  <c r="W4074" i="1"/>
  <c r="Q4074" i="1"/>
  <c r="S4074" i="1" s="1"/>
  <c r="P4075" i="1"/>
  <c r="Y4075" i="1"/>
  <c r="AB4075" i="1" l="1"/>
  <c r="AA4075" i="1"/>
  <c r="W4075" i="1"/>
  <c r="Q4075" i="1"/>
  <c r="Y4076" i="1"/>
  <c r="P4076" i="1"/>
  <c r="Z4074" i="1"/>
  <c r="AA4074" i="1" s="1"/>
  <c r="AB4074" i="1" s="1"/>
  <c r="L4077" i="1"/>
  <c r="M4077" i="1" s="1"/>
  <c r="N4077" i="1" s="1"/>
  <c r="O4077" i="1" s="1"/>
  <c r="X4077" i="1" s="1"/>
  <c r="T4075" i="1"/>
  <c r="S4075" i="1"/>
  <c r="R4076" i="1"/>
  <c r="U4074" i="1"/>
  <c r="V4074" i="1" s="1"/>
  <c r="X4076" i="1"/>
  <c r="R4077" i="1" l="1"/>
  <c r="T4076" i="1"/>
  <c r="U4075" i="1"/>
  <c r="V4075" i="1" s="1"/>
  <c r="Z4075" i="1"/>
  <c r="Y4077" i="1"/>
  <c r="P4077" i="1"/>
  <c r="Q4076" i="1"/>
  <c r="S4076" i="1" s="1"/>
  <c r="W4076" i="1"/>
  <c r="Z4076" i="1"/>
  <c r="L4078" i="1"/>
  <c r="M4078" i="1" s="1"/>
  <c r="N4078" i="1" s="1"/>
  <c r="O4078" i="1" s="1"/>
  <c r="X4078" i="1" s="1"/>
  <c r="AB4076" i="1"/>
  <c r="AA4076" i="1"/>
  <c r="L4079" i="1" l="1"/>
  <c r="M4079" i="1" s="1"/>
  <c r="N4079" i="1" s="1"/>
  <c r="O4079" i="1" s="1"/>
  <c r="Z4077" i="1"/>
  <c r="Q4077" i="1"/>
  <c r="W4077" i="1"/>
  <c r="AB4077" i="1"/>
  <c r="AA4077" i="1"/>
  <c r="U4076" i="1"/>
  <c r="V4076" i="1" s="1"/>
  <c r="Y4078" i="1"/>
  <c r="P4078" i="1"/>
  <c r="R4078" i="1"/>
  <c r="T4077" i="1"/>
  <c r="S4077" i="1"/>
  <c r="R4079" i="1" l="1"/>
  <c r="T4078" i="1"/>
  <c r="W4078" i="1"/>
  <c r="Z4078" i="1"/>
  <c r="Q4078" i="1"/>
  <c r="S4078" i="1" s="1"/>
  <c r="AA4078" i="1"/>
  <c r="AB4078" i="1"/>
  <c r="L4080" i="1"/>
  <c r="M4080" i="1" s="1"/>
  <c r="N4080" i="1" s="1"/>
  <c r="O4080" i="1" s="1"/>
  <c r="U4077" i="1"/>
  <c r="V4077" i="1" s="1"/>
  <c r="X4079" i="1"/>
  <c r="P4079" i="1"/>
  <c r="Y4079" i="1"/>
  <c r="AB4079" i="1" l="1"/>
  <c r="AA4079" i="1"/>
  <c r="U4078" i="1"/>
  <c r="V4078" i="1" s="1"/>
  <c r="Y4080" i="1"/>
  <c r="P4080" i="1"/>
  <c r="T4079" i="1"/>
  <c r="R4080" i="1"/>
  <c r="X4080" i="1"/>
  <c r="W4079" i="1"/>
  <c r="Z4079" i="1"/>
  <c r="Q4079" i="1"/>
  <c r="S4079" i="1" s="1"/>
  <c r="L4081" i="1"/>
  <c r="M4081" i="1" s="1"/>
  <c r="N4081" i="1" s="1"/>
  <c r="O4081" i="1" s="1"/>
  <c r="Y4081" i="1" l="1"/>
  <c r="P4081" i="1"/>
  <c r="U4079" i="1"/>
  <c r="V4079" i="1" s="1"/>
  <c r="L4082" i="1"/>
  <c r="M4082" i="1" s="1"/>
  <c r="N4082" i="1" s="1"/>
  <c r="O4082" i="1" s="1"/>
  <c r="X4081" i="1"/>
  <c r="R4081" i="1"/>
  <c r="T4080" i="1"/>
  <c r="S4080" i="1"/>
  <c r="Q4080" i="1"/>
  <c r="Z4080" i="1" s="1"/>
  <c r="AA4080" i="1" s="1"/>
  <c r="AB4080" i="1" s="1"/>
  <c r="W4080" i="1"/>
  <c r="Y4082" i="1" l="1"/>
  <c r="P4082" i="1"/>
  <c r="U4080" i="1"/>
  <c r="V4080" i="1" s="1"/>
  <c r="L4083" i="1"/>
  <c r="M4083" i="1" s="1"/>
  <c r="N4083" i="1" s="1"/>
  <c r="O4083" i="1" s="1"/>
  <c r="X4082" i="1"/>
  <c r="R4082" i="1"/>
  <c r="T4081" i="1"/>
  <c r="Z4081" i="1"/>
  <c r="Q4081" i="1"/>
  <c r="S4081" i="1" s="1"/>
  <c r="W4081" i="1"/>
  <c r="AB4081" i="1"/>
  <c r="AA4081" i="1"/>
  <c r="R4083" i="1" l="1"/>
  <c r="T4082" i="1"/>
  <c r="W4082" i="1"/>
  <c r="Z4082" i="1"/>
  <c r="Q4082" i="1"/>
  <c r="S4082" i="1" s="1"/>
  <c r="L4084" i="1"/>
  <c r="M4084" i="1" s="1"/>
  <c r="N4084" i="1" s="1"/>
  <c r="O4084" i="1" s="1"/>
  <c r="AA4082" i="1"/>
  <c r="AB4082" i="1" s="1"/>
  <c r="U4081" i="1"/>
  <c r="V4081" i="1" s="1"/>
  <c r="P4083" i="1"/>
  <c r="Y4083" i="1"/>
  <c r="X4083" i="1"/>
  <c r="W4083" i="1" l="1"/>
  <c r="Q4083" i="1"/>
  <c r="Z4083" i="1" s="1"/>
  <c r="AA4083" i="1" s="1"/>
  <c r="AB4083" i="1" s="1"/>
  <c r="Y4084" i="1"/>
  <c r="P4084" i="1"/>
  <c r="L4085" i="1"/>
  <c r="M4085" i="1" s="1"/>
  <c r="N4085" i="1" s="1"/>
  <c r="O4085" i="1" s="1"/>
  <c r="U4082" i="1"/>
  <c r="V4082" i="1" s="1"/>
  <c r="T4083" i="1"/>
  <c r="R4084" i="1"/>
  <c r="X4084" i="1"/>
  <c r="S4083" i="1" l="1"/>
  <c r="U4083" i="1"/>
  <c r="V4083" i="1" s="1"/>
  <c r="Y4085" i="1"/>
  <c r="P4085" i="1"/>
  <c r="L4086" i="1"/>
  <c r="M4086" i="1" s="1"/>
  <c r="N4086" i="1" s="1"/>
  <c r="O4086" i="1" s="1"/>
  <c r="X4085" i="1"/>
  <c r="R4085" i="1"/>
  <c r="T4084" i="1"/>
  <c r="Q4084" i="1"/>
  <c r="S4084" i="1" s="1"/>
  <c r="W4084" i="1"/>
  <c r="Z4084" i="1"/>
  <c r="AA4084" i="1" s="1"/>
  <c r="AB4084" i="1" s="1"/>
  <c r="Y4086" i="1" l="1"/>
  <c r="P4086" i="1"/>
  <c r="X4086" i="1"/>
  <c r="U4084" i="1"/>
  <c r="V4084" i="1" s="1"/>
  <c r="L4087" i="1"/>
  <c r="M4087" i="1" s="1"/>
  <c r="N4087" i="1" s="1"/>
  <c r="O4087" i="1" s="1"/>
  <c r="Z4085" i="1"/>
  <c r="Q4085" i="1"/>
  <c r="W4085" i="1"/>
  <c r="R4086" i="1"/>
  <c r="T4085" i="1"/>
  <c r="S4085" i="1"/>
  <c r="AA4085" i="1"/>
  <c r="AB4085" i="1" s="1"/>
  <c r="U4085" i="1" l="1"/>
  <c r="V4085" i="1" s="1"/>
  <c r="R4087" i="1"/>
  <c r="T4086" i="1"/>
  <c r="L4088" i="1"/>
  <c r="M4088" i="1" s="1"/>
  <c r="N4088" i="1" s="1"/>
  <c r="O4088" i="1" s="1"/>
  <c r="W4086" i="1"/>
  <c r="Q4086" i="1"/>
  <c r="S4086" i="1" s="1"/>
  <c r="P4087" i="1"/>
  <c r="Y4087" i="1"/>
  <c r="X4087" i="1"/>
  <c r="X4088" i="1" s="1"/>
  <c r="Z4086" i="1" l="1"/>
  <c r="AA4086" i="1" s="1"/>
  <c r="AB4086" i="1" s="1"/>
  <c r="L4089" i="1"/>
  <c r="M4089" i="1" s="1"/>
  <c r="N4089" i="1" s="1"/>
  <c r="O4089" i="1" s="1"/>
  <c r="U4086" i="1"/>
  <c r="V4086" i="1" s="1"/>
  <c r="T4087" i="1"/>
  <c r="R4088" i="1"/>
  <c r="W4087" i="1"/>
  <c r="Q4087" i="1"/>
  <c r="S4087" i="1" s="1"/>
  <c r="Y4088" i="1"/>
  <c r="P4088" i="1"/>
  <c r="X4089" i="1" l="1"/>
  <c r="Z4087" i="1"/>
  <c r="AA4087" i="1" s="1"/>
  <c r="AB4087" i="1" s="1"/>
  <c r="AB4088" i="1"/>
  <c r="AA4088" i="1"/>
  <c r="R4089" i="1"/>
  <c r="T4088" i="1"/>
  <c r="Y4089" i="1"/>
  <c r="P4089" i="1"/>
  <c r="U4087" i="1"/>
  <c r="V4087" i="1" s="1"/>
  <c r="Q4088" i="1"/>
  <c r="S4088" i="1" s="1"/>
  <c r="W4088" i="1"/>
  <c r="Z4088" i="1"/>
  <c r="L4090" i="1"/>
  <c r="M4090" i="1" s="1"/>
  <c r="N4090" i="1" s="1"/>
  <c r="O4090" i="1" s="1"/>
  <c r="X4090" i="1" s="1"/>
  <c r="U4088" i="1" l="1"/>
  <c r="V4088" i="1" s="1"/>
  <c r="Z4089" i="1"/>
  <c r="Q4089" i="1"/>
  <c r="S4089" i="1" s="1"/>
  <c r="W4089" i="1"/>
  <c r="T4089" i="1"/>
  <c r="AB4089" i="1"/>
  <c r="AA4089" i="1"/>
  <c r="R4090" i="1"/>
  <c r="Y4090" i="1"/>
  <c r="P4090" i="1"/>
  <c r="L4091" i="1"/>
  <c r="M4091" i="1" s="1"/>
  <c r="N4091" i="1" s="1"/>
  <c r="O4091" i="1" s="1"/>
  <c r="W4090" i="1" l="1"/>
  <c r="Q4090" i="1"/>
  <c r="S4090" i="1" s="1"/>
  <c r="R4091" i="1"/>
  <c r="T4090" i="1"/>
  <c r="L4092" i="1"/>
  <c r="M4092" i="1" s="1"/>
  <c r="N4092" i="1" s="1"/>
  <c r="O4092" i="1" s="1"/>
  <c r="P4091" i="1"/>
  <c r="Y4091" i="1"/>
  <c r="X4091" i="1"/>
  <c r="U4089" i="1"/>
  <c r="V4089" i="1" s="1"/>
  <c r="Z4090" i="1" l="1"/>
  <c r="AA4090" i="1" s="1"/>
  <c r="AB4090" i="1" s="1"/>
  <c r="U4090" i="1"/>
  <c r="V4090" i="1" s="1"/>
  <c r="X4092" i="1"/>
  <c r="W4091" i="1"/>
  <c r="Q4091" i="1"/>
  <c r="Z4091" i="1" s="1"/>
  <c r="AA4091" i="1" s="1"/>
  <c r="AB4091" i="1" s="1"/>
  <c r="T4091" i="1"/>
  <c r="R4092" i="1"/>
  <c r="Y4092" i="1"/>
  <c r="P4092" i="1"/>
  <c r="L4093" i="1"/>
  <c r="M4093" i="1" s="1"/>
  <c r="N4093" i="1" s="1"/>
  <c r="O4093" i="1" s="1"/>
  <c r="S4091" i="1" l="1"/>
  <c r="L4094" i="1"/>
  <c r="M4094" i="1" s="1"/>
  <c r="N4094" i="1" s="1"/>
  <c r="O4094" i="1" s="1"/>
  <c r="Q4092" i="1"/>
  <c r="W4092" i="1"/>
  <c r="Z4092" i="1"/>
  <c r="U4091" i="1"/>
  <c r="V4091" i="1" s="1"/>
  <c r="AB4092" i="1"/>
  <c r="AA4092" i="1"/>
  <c r="R4093" i="1"/>
  <c r="T4092" i="1"/>
  <c r="S4092" i="1"/>
  <c r="Y4093" i="1"/>
  <c r="P4093" i="1"/>
  <c r="X4093" i="1"/>
  <c r="X4094" i="1" s="1"/>
  <c r="AB4093" i="1" l="1"/>
  <c r="AA4093" i="1"/>
  <c r="Y4094" i="1"/>
  <c r="P4094" i="1"/>
  <c r="U4092" i="1"/>
  <c r="V4092" i="1" s="1"/>
  <c r="Z4093" i="1"/>
  <c r="Q4093" i="1"/>
  <c r="W4093" i="1"/>
  <c r="R4094" i="1"/>
  <c r="T4093" i="1"/>
  <c r="S4093" i="1"/>
  <c r="L4095" i="1"/>
  <c r="M4095" i="1" s="1"/>
  <c r="N4095" i="1" s="1"/>
  <c r="O4095" i="1" s="1"/>
  <c r="L4096" i="1" l="1"/>
  <c r="M4096" i="1" s="1"/>
  <c r="N4096" i="1" s="1"/>
  <c r="O4096" i="1" s="1"/>
  <c r="P4095" i="1"/>
  <c r="Y4095" i="1"/>
  <c r="U4093" i="1"/>
  <c r="V4093" i="1" s="1"/>
  <c r="X4095" i="1"/>
  <c r="R4095" i="1"/>
  <c r="T4094" i="1"/>
  <c r="W4094" i="1"/>
  <c r="Q4094" i="1"/>
  <c r="S4094" i="1" s="1"/>
  <c r="Z4094" i="1" l="1"/>
  <c r="AA4094" i="1" s="1"/>
  <c r="AB4094" i="1" s="1"/>
  <c r="U4094" i="1"/>
  <c r="V4094" i="1" s="1"/>
  <c r="R4096" i="1"/>
  <c r="T4095" i="1"/>
  <c r="W4095" i="1"/>
  <c r="Q4095" i="1"/>
  <c r="S4095" i="1" s="1"/>
  <c r="L4097" i="1"/>
  <c r="M4097" i="1" s="1"/>
  <c r="N4097" i="1" s="1"/>
  <c r="O4097" i="1" s="1"/>
  <c r="X4096" i="1"/>
  <c r="P4096" i="1"/>
  <c r="Y4096" i="1"/>
  <c r="Z4095" i="1" l="1"/>
  <c r="AA4095" i="1" s="1"/>
  <c r="AB4095" i="1" s="1"/>
  <c r="Y4097" i="1"/>
  <c r="P4097" i="1"/>
  <c r="X4097" i="1"/>
  <c r="AB4096" i="1"/>
  <c r="AA4096" i="1"/>
  <c r="U4095" i="1"/>
  <c r="V4095" i="1" s="1"/>
  <c r="T4096" i="1"/>
  <c r="R4097" i="1"/>
  <c r="L4098" i="1"/>
  <c r="M4098" i="1" s="1"/>
  <c r="N4098" i="1" s="1"/>
  <c r="O4098" i="1" s="1"/>
  <c r="Z4096" i="1"/>
  <c r="W4096" i="1"/>
  <c r="Q4096" i="1"/>
  <c r="S4096" i="1" s="1"/>
  <c r="L4099" i="1" l="1"/>
  <c r="M4099" i="1" s="1"/>
  <c r="N4099" i="1" s="1"/>
  <c r="O4099" i="1" s="1"/>
  <c r="U4096" i="1"/>
  <c r="V4096" i="1" s="1"/>
  <c r="P4098" i="1"/>
  <c r="Y4098" i="1"/>
  <c r="W4097" i="1"/>
  <c r="Q4097" i="1"/>
  <c r="Z4097" i="1"/>
  <c r="AA4097" i="1"/>
  <c r="AB4097" i="1"/>
  <c r="S4097" i="1"/>
  <c r="R4098" i="1"/>
  <c r="T4097" i="1"/>
  <c r="X4098" i="1"/>
  <c r="U4097" i="1" l="1"/>
  <c r="V4097" i="1" s="1"/>
  <c r="Z4098" i="1"/>
  <c r="Q4098" i="1"/>
  <c r="W4098" i="1"/>
  <c r="AB4098" i="1"/>
  <c r="AA4098" i="1"/>
  <c r="Y4099" i="1"/>
  <c r="P4099" i="1"/>
  <c r="T4098" i="1"/>
  <c r="R4099" i="1"/>
  <c r="S4098" i="1"/>
  <c r="X4099" i="1"/>
  <c r="L4100" i="1"/>
  <c r="M4100" i="1" s="1"/>
  <c r="N4100" i="1" s="1"/>
  <c r="O4100" i="1" s="1"/>
  <c r="Y4100" i="1" l="1"/>
  <c r="P4100" i="1"/>
  <c r="X4100" i="1"/>
  <c r="Q4099" i="1"/>
  <c r="S4099" i="1" s="1"/>
  <c r="W4099" i="1"/>
  <c r="Z4099" i="1"/>
  <c r="R4100" i="1"/>
  <c r="T4099" i="1"/>
  <c r="AB4099" i="1"/>
  <c r="AA4099" i="1"/>
  <c r="L4101" i="1"/>
  <c r="M4101" i="1" s="1"/>
  <c r="N4101" i="1" s="1"/>
  <c r="O4101" i="1" s="1"/>
  <c r="X4101" i="1" s="1"/>
  <c r="U4098" i="1"/>
  <c r="V4098" i="1" s="1"/>
  <c r="R4101" i="1" l="1"/>
  <c r="T4100" i="1"/>
  <c r="Z4100" i="1"/>
  <c r="Q4100" i="1"/>
  <c r="S4100" i="1" s="1"/>
  <c r="W4100" i="1"/>
  <c r="Y4101" i="1"/>
  <c r="P4101" i="1"/>
  <c r="L4102" i="1"/>
  <c r="M4102" i="1" s="1"/>
  <c r="N4102" i="1" s="1"/>
  <c r="O4102" i="1" s="1"/>
  <c r="X4102" i="1" s="1"/>
  <c r="U4099" i="1"/>
  <c r="V4099" i="1" s="1"/>
  <c r="AB4100" i="1"/>
  <c r="AA4100" i="1"/>
  <c r="AA4101" i="1" l="1"/>
  <c r="AB4101" i="1"/>
  <c r="L4103" i="1"/>
  <c r="M4103" i="1" s="1"/>
  <c r="N4103" i="1" s="1"/>
  <c r="O4103" i="1" s="1"/>
  <c r="X4103" i="1" s="1"/>
  <c r="P4102" i="1"/>
  <c r="Y4102" i="1"/>
  <c r="U4100" i="1"/>
  <c r="V4100" i="1" s="1"/>
  <c r="W4101" i="1"/>
  <c r="Z4101" i="1"/>
  <c r="Q4101" i="1"/>
  <c r="S4101" i="1" s="1"/>
  <c r="R4102" i="1"/>
  <c r="T4101" i="1"/>
  <c r="U4101" i="1" l="1"/>
  <c r="V4101" i="1" s="1"/>
  <c r="Y4103" i="1"/>
  <c r="P4103" i="1"/>
  <c r="AB4102" i="1"/>
  <c r="AA4102" i="1"/>
  <c r="L4104" i="1"/>
  <c r="M4104" i="1" s="1"/>
  <c r="N4104" i="1" s="1"/>
  <c r="O4104" i="1" s="1"/>
  <c r="T4102" i="1"/>
  <c r="R4103" i="1"/>
  <c r="W4102" i="1"/>
  <c r="Z4102" i="1"/>
  <c r="Q4102" i="1"/>
  <c r="S4102" i="1" s="1"/>
  <c r="U4102" i="1" l="1"/>
  <c r="V4102" i="1" s="1"/>
  <c r="Y4104" i="1"/>
  <c r="P4104" i="1"/>
  <c r="X4104" i="1"/>
  <c r="R4104" i="1"/>
  <c r="T4103" i="1"/>
  <c r="L4105" i="1"/>
  <c r="M4105" i="1" s="1"/>
  <c r="N4105" i="1" s="1"/>
  <c r="O4105" i="1" s="1"/>
  <c r="X4105" i="1" s="1"/>
  <c r="Q4103" i="1"/>
  <c r="S4103" i="1" s="1"/>
  <c r="W4103" i="1"/>
  <c r="Z4103" i="1"/>
  <c r="AB4103" i="1"/>
  <c r="AA4103" i="1"/>
  <c r="U4103" i="1" l="1"/>
  <c r="V4103" i="1" s="1"/>
  <c r="Z4104" i="1"/>
  <c r="Q4104" i="1"/>
  <c r="W4104" i="1"/>
  <c r="R4105" i="1"/>
  <c r="T4104" i="1"/>
  <c r="S4104" i="1"/>
  <c r="AB4104" i="1"/>
  <c r="AA4104" i="1"/>
  <c r="Y4105" i="1"/>
  <c r="P4105" i="1"/>
  <c r="L4106" i="1"/>
  <c r="M4106" i="1" s="1"/>
  <c r="N4106" i="1" s="1"/>
  <c r="O4106" i="1" s="1"/>
  <c r="X4106" i="1" s="1"/>
  <c r="U4104" i="1" l="1"/>
  <c r="V4104" i="1" s="1"/>
  <c r="W4105" i="1"/>
  <c r="Z4105" i="1"/>
  <c r="Q4105" i="1"/>
  <c r="S4105" i="1" s="1"/>
  <c r="AA4105" i="1"/>
  <c r="AB4105" i="1"/>
  <c r="L4107" i="1"/>
  <c r="M4107" i="1" s="1"/>
  <c r="N4107" i="1" s="1"/>
  <c r="O4107" i="1" s="1"/>
  <c r="P4106" i="1"/>
  <c r="Y4106" i="1"/>
  <c r="R4106" i="1"/>
  <c r="T4105" i="1"/>
  <c r="T4106" i="1" l="1"/>
  <c r="R4107" i="1"/>
  <c r="W4106" i="1"/>
  <c r="Z4106" i="1"/>
  <c r="Q4106" i="1"/>
  <c r="S4106" i="1" s="1"/>
  <c r="Y4107" i="1"/>
  <c r="P4107" i="1"/>
  <c r="AB4106" i="1"/>
  <c r="AA4106" i="1"/>
  <c r="L4108" i="1"/>
  <c r="M4108" i="1" s="1"/>
  <c r="N4108" i="1" s="1"/>
  <c r="O4108" i="1" s="1"/>
  <c r="U4105" i="1"/>
  <c r="V4105" i="1" s="1"/>
  <c r="X4107" i="1"/>
  <c r="AB4107" i="1" l="1"/>
  <c r="AA4107" i="1"/>
  <c r="L4109" i="1"/>
  <c r="M4109" i="1" s="1"/>
  <c r="N4109" i="1" s="1"/>
  <c r="O4109" i="1" s="1"/>
  <c r="Q4107" i="1"/>
  <c r="W4107" i="1"/>
  <c r="Z4107" i="1"/>
  <c r="R4108" i="1"/>
  <c r="T4107" i="1"/>
  <c r="S4107" i="1"/>
  <c r="Y4108" i="1"/>
  <c r="P4108" i="1"/>
  <c r="X4108" i="1"/>
  <c r="U4106" i="1"/>
  <c r="V4106" i="1" s="1"/>
  <c r="Z4108" i="1" l="1"/>
  <c r="Q4108" i="1"/>
  <c r="W4108" i="1"/>
  <c r="R4109" i="1"/>
  <c r="T4108" i="1"/>
  <c r="S4108" i="1"/>
  <c r="Y4109" i="1"/>
  <c r="P4109" i="1"/>
  <c r="AB4108" i="1"/>
  <c r="AA4108" i="1"/>
  <c r="L4110" i="1"/>
  <c r="M4110" i="1" s="1"/>
  <c r="N4110" i="1" s="1"/>
  <c r="O4110" i="1" s="1"/>
  <c r="X4109" i="1"/>
  <c r="U4107" i="1"/>
  <c r="V4107" i="1" s="1"/>
  <c r="X4110" i="1" l="1"/>
  <c r="AA4109" i="1"/>
  <c r="AB4109" i="1"/>
  <c r="R4110" i="1"/>
  <c r="T4109" i="1"/>
  <c r="P4110" i="1"/>
  <c r="Y4110" i="1"/>
  <c r="L4111" i="1"/>
  <c r="M4111" i="1" s="1"/>
  <c r="N4111" i="1" s="1"/>
  <c r="O4111" i="1" s="1"/>
  <c r="X4111" i="1" s="1"/>
  <c r="W4109" i="1"/>
  <c r="Z4109" i="1"/>
  <c r="Q4109" i="1"/>
  <c r="S4109" i="1" s="1"/>
  <c r="U4108" i="1"/>
  <c r="V4108" i="1" s="1"/>
  <c r="AB4110" i="1" l="1"/>
  <c r="AA4110" i="1"/>
  <c r="T4110" i="1"/>
  <c r="Y4111" i="1"/>
  <c r="P4111" i="1"/>
  <c r="R4111" i="1"/>
  <c r="W4110" i="1"/>
  <c r="Z4110" i="1"/>
  <c r="Q4110" i="1"/>
  <c r="S4110" i="1" s="1"/>
  <c r="L4112" i="1"/>
  <c r="M4112" i="1" s="1"/>
  <c r="N4112" i="1" s="1"/>
  <c r="O4112" i="1" s="1"/>
  <c r="X4112" i="1" s="1"/>
  <c r="U4109" i="1"/>
  <c r="V4109" i="1" s="1"/>
  <c r="R4112" i="1" l="1"/>
  <c r="T4111" i="1"/>
  <c r="L4113" i="1"/>
  <c r="M4113" i="1" s="1"/>
  <c r="N4113" i="1" s="1"/>
  <c r="O4113" i="1" s="1"/>
  <c r="X4113" i="1" s="1"/>
  <c r="U4110" i="1"/>
  <c r="V4110" i="1" s="1"/>
  <c r="Q4111" i="1"/>
  <c r="S4111" i="1" s="1"/>
  <c r="W4111" i="1"/>
  <c r="Z4111" i="1"/>
  <c r="Y4112" i="1"/>
  <c r="P4112" i="1"/>
  <c r="AA4111" i="1"/>
  <c r="AB4111" i="1" s="1"/>
  <c r="L4114" i="1" l="1"/>
  <c r="M4114" i="1" s="1"/>
  <c r="N4114" i="1" s="1"/>
  <c r="O4114" i="1" s="1"/>
  <c r="Z4112" i="1"/>
  <c r="Q4112" i="1"/>
  <c r="S4112" i="1" s="1"/>
  <c r="W4112" i="1"/>
  <c r="AB4112" i="1"/>
  <c r="AA4112" i="1"/>
  <c r="U4111" i="1"/>
  <c r="V4111" i="1" s="1"/>
  <c r="Y4113" i="1"/>
  <c r="P4113" i="1"/>
  <c r="R4113" i="1"/>
  <c r="T4112" i="1"/>
  <c r="R4114" i="1" l="1"/>
  <c r="T4113" i="1"/>
  <c r="W4113" i="1"/>
  <c r="Q4113" i="1"/>
  <c r="S4113" i="1" s="1"/>
  <c r="L4115" i="1"/>
  <c r="M4115" i="1" s="1"/>
  <c r="N4115" i="1" s="1"/>
  <c r="O4115" i="1" s="1"/>
  <c r="U4112" i="1"/>
  <c r="V4112" i="1" s="1"/>
  <c r="X4114" i="1"/>
  <c r="P4114" i="1"/>
  <c r="Y4114" i="1"/>
  <c r="Z4113" i="1" l="1"/>
  <c r="AA4113" i="1" s="1"/>
  <c r="AB4113" i="1" s="1"/>
  <c r="X4115" i="1"/>
  <c r="U4113" i="1"/>
  <c r="V4113" i="1" s="1"/>
  <c r="T4114" i="1"/>
  <c r="R4115" i="1"/>
  <c r="AB4114" i="1"/>
  <c r="AA4114" i="1"/>
  <c r="Y4115" i="1"/>
  <c r="P4115" i="1"/>
  <c r="W4114" i="1"/>
  <c r="Z4114" i="1"/>
  <c r="Q4114" i="1"/>
  <c r="S4114" i="1" s="1"/>
  <c r="L4116" i="1"/>
  <c r="M4116" i="1" s="1"/>
  <c r="N4116" i="1" s="1"/>
  <c r="O4116" i="1" s="1"/>
  <c r="Q4115" i="1" l="1"/>
  <c r="W4115" i="1"/>
  <c r="Z4115" i="1"/>
  <c r="R4116" i="1"/>
  <c r="T4115" i="1"/>
  <c r="S4115" i="1"/>
  <c r="AA4115" i="1"/>
  <c r="AB4115" i="1" s="1"/>
  <c r="Y4116" i="1"/>
  <c r="P4116" i="1"/>
  <c r="U4114" i="1"/>
  <c r="V4114" i="1" s="1"/>
  <c r="L4117" i="1"/>
  <c r="M4117" i="1" s="1"/>
  <c r="N4117" i="1" s="1"/>
  <c r="O4117" i="1" s="1"/>
  <c r="X4116" i="1"/>
  <c r="X4117" i="1" l="1"/>
  <c r="R4117" i="1"/>
  <c r="T4116" i="1"/>
  <c r="Y4117" i="1"/>
  <c r="P4117" i="1"/>
  <c r="Z4116" i="1"/>
  <c r="AA4116" i="1" s="1"/>
  <c r="AB4116" i="1" s="1"/>
  <c r="Q4116" i="1"/>
  <c r="S4116" i="1" s="1"/>
  <c r="W4116" i="1"/>
  <c r="L4118" i="1"/>
  <c r="M4118" i="1" s="1"/>
  <c r="N4118" i="1" s="1"/>
  <c r="O4118" i="1" s="1"/>
  <c r="X4118" i="1" s="1"/>
  <c r="U4115" i="1"/>
  <c r="V4115" i="1" s="1"/>
  <c r="L4119" i="1" l="1"/>
  <c r="M4119" i="1" s="1"/>
  <c r="N4119" i="1" s="1"/>
  <c r="O4119" i="1" s="1"/>
  <c r="X4119" i="1" s="1"/>
  <c r="P4118" i="1"/>
  <c r="Y4118" i="1"/>
  <c r="W4117" i="1"/>
  <c r="Q4117" i="1"/>
  <c r="S4117" i="1" s="1"/>
  <c r="U4116" i="1"/>
  <c r="V4116" i="1" s="1"/>
  <c r="R4118" i="1"/>
  <c r="T4117" i="1"/>
  <c r="Z4117" i="1" l="1"/>
  <c r="AA4117" i="1" s="1"/>
  <c r="AB4117" i="1" s="1"/>
  <c r="U4117" i="1"/>
  <c r="V4117" i="1" s="1"/>
  <c r="W4118" i="1"/>
  <c r="Q4118" i="1"/>
  <c r="Z4118" i="1" s="1"/>
  <c r="AA4118" i="1" s="1"/>
  <c r="AB4118" i="1" s="1"/>
  <c r="Y4119" i="1"/>
  <c r="P4119" i="1"/>
  <c r="T4118" i="1"/>
  <c r="S4118" i="1"/>
  <c r="R4119" i="1"/>
  <c r="L4120" i="1"/>
  <c r="M4120" i="1" s="1"/>
  <c r="N4120" i="1" s="1"/>
  <c r="O4120" i="1" s="1"/>
  <c r="X4120" i="1" s="1"/>
  <c r="L4121" i="1" l="1"/>
  <c r="M4121" i="1" s="1"/>
  <c r="N4121" i="1" s="1"/>
  <c r="O4121" i="1" s="1"/>
  <c r="U4118" i="1"/>
  <c r="V4118" i="1" s="1"/>
  <c r="Y4120" i="1"/>
  <c r="P4120" i="1"/>
  <c r="R4120" i="1"/>
  <c r="T4119" i="1"/>
  <c r="S4119" i="1"/>
  <c r="Q4119" i="1"/>
  <c r="W4119" i="1"/>
  <c r="Z4119" i="1"/>
  <c r="AA4119" i="1" s="1"/>
  <c r="AB4119" i="1" s="1"/>
  <c r="X4121" i="1" l="1"/>
  <c r="U4119" i="1"/>
  <c r="V4119" i="1" s="1"/>
  <c r="Z4120" i="1"/>
  <c r="Q4120" i="1"/>
  <c r="W4120" i="1"/>
  <c r="AA4120" i="1"/>
  <c r="AB4120" i="1" s="1"/>
  <c r="Y4121" i="1"/>
  <c r="P4121" i="1"/>
  <c r="R4121" i="1"/>
  <c r="T4120" i="1"/>
  <c r="S4120" i="1"/>
  <c r="L4122" i="1"/>
  <c r="M4122" i="1" s="1"/>
  <c r="N4122" i="1" s="1"/>
  <c r="O4122" i="1" s="1"/>
  <c r="P4122" i="1" l="1"/>
  <c r="Y4122" i="1"/>
  <c r="W4121" i="1"/>
  <c r="Z4121" i="1"/>
  <c r="Q4121" i="1"/>
  <c r="S4121" i="1" s="1"/>
  <c r="AA4121" i="1"/>
  <c r="AB4121" i="1"/>
  <c r="U4120" i="1"/>
  <c r="V4120" i="1" s="1"/>
  <c r="X4122" i="1"/>
  <c r="L4123" i="1"/>
  <c r="M4123" i="1" s="1"/>
  <c r="N4123" i="1" s="1"/>
  <c r="O4123" i="1" s="1"/>
  <c r="R4122" i="1"/>
  <c r="T4121" i="1"/>
  <c r="Y4123" i="1" l="1"/>
  <c r="P4123" i="1"/>
  <c r="AB4122" i="1"/>
  <c r="AA4122" i="1"/>
  <c r="T4122" i="1"/>
  <c r="R4123" i="1"/>
  <c r="X4123" i="1"/>
  <c r="U4121" i="1"/>
  <c r="V4121" i="1" s="1"/>
  <c r="L4124" i="1"/>
  <c r="M4124" i="1" s="1"/>
  <c r="N4124" i="1" s="1"/>
  <c r="O4124" i="1" s="1"/>
  <c r="W4122" i="1"/>
  <c r="Z4122" i="1"/>
  <c r="Q4122" i="1"/>
  <c r="S4122" i="1" s="1"/>
  <c r="Y4124" i="1" l="1"/>
  <c r="P4124" i="1"/>
  <c r="R4124" i="1"/>
  <c r="T4123" i="1"/>
  <c r="L4125" i="1"/>
  <c r="M4125" i="1" s="1"/>
  <c r="N4125" i="1" s="1"/>
  <c r="O4125" i="1" s="1"/>
  <c r="X4124" i="1"/>
  <c r="U4122" i="1"/>
  <c r="V4122" i="1" s="1"/>
  <c r="Q4123" i="1"/>
  <c r="S4123" i="1" s="1"/>
  <c r="W4123" i="1"/>
  <c r="Z4123" i="1"/>
  <c r="AB4123" i="1"/>
  <c r="AA4123" i="1"/>
  <c r="Y4125" i="1" l="1"/>
  <c r="P4125" i="1"/>
  <c r="R4125" i="1"/>
  <c r="T4124" i="1"/>
  <c r="L4126" i="1"/>
  <c r="M4126" i="1" s="1"/>
  <c r="N4126" i="1" s="1"/>
  <c r="O4126" i="1" s="1"/>
  <c r="X4125" i="1"/>
  <c r="Z4124" i="1"/>
  <c r="Q4124" i="1"/>
  <c r="S4124" i="1" s="1"/>
  <c r="W4124" i="1"/>
  <c r="U4123" i="1"/>
  <c r="V4123" i="1" s="1"/>
  <c r="AB4124" i="1"/>
  <c r="AA4124" i="1"/>
  <c r="L4127" i="1" l="1"/>
  <c r="M4127" i="1" s="1"/>
  <c r="N4127" i="1" s="1"/>
  <c r="O4127" i="1" s="1"/>
  <c r="R4126" i="1"/>
  <c r="T4125" i="1"/>
  <c r="P4126" i="1"/>
  <c r="Y4126" i="1"/>
  <c r="W4125" i="1"/>
  <c r="Z4125" i="1"/>
  <c r="Q4125" i="1"/>
  <c r="S4125" i="1" s="1"/>
  <c r="AA4125" i="1"/>
  <c r="AB4125" i="1"/>
  <c r="U4124" i="1"/>
  <c r="V4124" i="1" s="1"/>
  <c r="X4126" i="1"/>
  <c r="X4127" i="1" l="1"/>
  <c r="AB4126" i="1"/>
  <c r="AA4126" i="1"/>
  <c r="T4126" i="1"/>
  <c r="R4127" i="1"/>
  <c r="W4126" i="1"/>
  <c r="Z4126" i="1"/>
  <c r="Q4126" i="1"/>
  <c r="S4126" i="1" s="1"/>
  <c r="Y4127" i="1"/>
  <c r="P4127" i="1"/>
  <c r="U4125" i="1"/>
  <c r="V4125" i="1" s="1"/>
  <c r="L4128" i="1"/>
  <c r="M4128" i="1" s="1"/>
  <c r="N4128" i="1" s="1"/>
  <c r="O4128" i="1" s="1"/>
  <c r="X4128" i="1" s="1"/>
  <c r="L4129" i="1" l="1"/>
  <c r="M4129" i="1" s="1"/>
  <c r="N4129" i="1" s="1"/>
  <c r="O4129" i="1" s="1"/>
  <c r="AB4127" i="1"/>
  <c r="AA4127" i="1"/>
  <c r="U4126" i="1"/>
  <c r="V4126" i="1" s="1"/>
  <c r="Y4128" i="1"/>
  <c r="P4128" i="1"/>
  <c r="Q4127" i="1"/>
  <c r="S4127" i="1" s="1"/>
  <c r="W4127" i="1"/>
  <c r="Z4127" i="1"/>
  <c r="R4128" i="1"/>
  <c r="T4127" i="1"/>
  <c r="X4129" i="1" l="1"/>
  <c r="R4129" i="1"/>
  <c r="T4128" i="1"/>
  <c r="Z4128" i="1"/>
  <c r="Q4128" i="1"/>
  <c r="S4128" i="1" s="1"/>
  <c r="W4128" i="1"/>
  <c r="Y4129" i="1"/>
  <c r="P4129" i="1"/>
  <c r="AB4128" i="1"/>
  <c r="AA4128" i="1"/>
  <c r="U4127" i="1"/>
  <c r="V4127" i="1" s="1"/>
  <c r="L4130" i="1"/>
  <c r="M4130" i="1" s="1"/>
  <c r="N4130" i="1" s="1"/>
  <c r="O4130" i="1" s="1"/>
  <c r="X4130" i="1" s="1"/>
  <c r="AA4129" i="1" l="1"/>
  <c r="AB4129" i="1"/>
  <c r="U4128" i="1"/>
  <c r="V4128" i="1" s="1"/>
  <c r="L4131" i="1"/>
  <c r="M4131" i="1" s="1"/>
  <c r="N4131" i="1" s="1"/>
  <c r="O4131" i="1" s="1"/>
  <c r="X4131" i="1" s="1"/>
  <c r="P4130" i="1"/>
  <c r="Y4130" i="1"/>
  <c r="W4129" i="1"/>
  <c r="Z4129" i="1"/>
  <c r="Q4129" i="1"/>
  <c r="S4129" i="1" s="1"/>
  <c r="R4130" i="1"/>
  <c r="T4129" i="1"/>
  <c r="AB4130" i="1" l="1"/>
  <c r="AA4130" i="1"/>
  <c r="L4132" i="1"/>
  <c r="M4132" i="1" s="1"/>
  <c r="N4132" i="1" s="1"/>
  <c r="O4132" i="1" s="1"/>
  <c r="U4129" i="1"/>
  <c r="V4129" i="1" s="1"/>
  <c r="W4130" i="1"/>
  <c r="Z4130" i="1"/>
  <c r="Q4130" i="1"/>
  <c r="S4130" i="1" s="1"/>
  <c r="T4130" i="1"/>
  <c r="R4131" i="1"/>
  <c r="Y4131" i="1"/>
  <c r="P4131" i="1"/>
  <c r="X4132" i="1" l="1"/>
  <c r="AB4131" i="1"/>
  <c r="AA4131" i="1"/>
  <c r="Y4132" i="1"/>
  <c r="P4132" i="1"/>
  <c r="R4132" i="1"/>
  <c r="T4131" i="1"/>
  <c r="L4133" i="1"/>
  <c r="M4133" i="1" s="1"/>
  <c r="N4133" i="1" s="1"/>
  <c r="O4133" i="1" s="1"/>
  <c r="Q4131" i="1"/>
  <c r="S4131" i="1" s="1"/>
  <c r="W4131" i="1"/>
  <c r="Z4131" i="1"/>
  <c r="U4130" i="1"/>
  <c r="V4130" i="1" s="1"/>
  <c r="Q4132" i="1" l="1"/>
  <c r="Z4132" i="1" s="1"/>
  <c r="AA4132" i="1" s="1"/>
  <c r="AB4132" i="1" s="1"/>
  <c r="W4132" i="1"/>
  <c r="U4131" i="1"/>
  <c r="V4131" i="1" s="1"/>
  <c r="T4132" i="1"/>
  <c r="S4132" i="1"/>
  <c r="R4133" i="1"/>
  <c r="Y4133" i="1"/>
  <c r="P4133" i="1"/>
  <c r="L4134" i="1"/>
  <c r="M4134" i="1" s="1"/>
  <c r="N4134" i="1" s="1"/>
  <c r="O4134" i="1" s="1"/>
  <c r="X4133" i="1"/>
  <c r="U4132" i="1" l="1"/>
  <c r="V4132" i="1" s="1"/>
  <c r="W4133" i="1"/>
  <c r="Z4133" i="1"/>
  <c r="Q4133" i="1"/>
  <c r="AA4133" i="1"/>
  <c r="AB4133" i="1"/>
  <c r="S4133" i="1"/>
  <c r="R4134" i="1"/>
  <c r="T4133" i="1"/>
  <c r="L4135" i="1"/>
  <c r="M4135" i="1" s="1"/>
  <c r="N4135" i="1" s="1"/>
  <c r="O4135" i="1" s="1"/>
  <c r="X4135" i="1" s="1"/>
  <c r="P4134" i="1"/>
  <c r="Y4134" i="1"/>
  <c r="X4134" i="1"/>
  <c r="U4133" i="1" l="1"/>
  <c r="V4133" i="1" s="1"/>
  <c r="W4134" i="1"/>
  <c r="Z4134" i="1"/>
  <c r="Q4134" i="1"/>
  <c r="S4134" i="1" s="1"/>
  <c r="T4134" i="1"/>
  <c r="R4135" i="1"/>
  <c r="Y4135" i="1"/>
  <c r="P4135" i="1"/>
  <c r="AB4134" i="1"/>
  <c r="AA4134" i="1"/>
  <c r="L4136" i="1"/>
  <c r="M4136" i="1" s="1"/>
  <c r="N4136" i="1" s="1"/>
  <c r="O4136" i="1" s="1"/>
  <c r="L4137" i="1" l="1"/>
  <c r="M4137" i="1" s="1"/>
  <c r="N4137" i="1" s="1"/>
  <c r="O4137" i="1" s="1"/>
  <c r="Q4135" i="1"/>
  <c r="W4135" i="1"/>
  <c r="Z4135" i="1"/>
  <c r="U4134" i="1"/>
  <c r="V4134" i="1" s="1"/>
  <c r="AB4135" i="1"/>
  <c r="AA4135" i="1"/>
  <c r="R4136" i="1"/>
  <c r="T4135" i="1"/>
  <c r="S4135" i="1"/>
  <c r="Y4136" i="1"/>
  <c r="P4136" i="1"/>
  <c r="X4136" i="1"/>
  <c r="X4137" i="1" l="1"/>
  <c r="AB4136" i="1"/>
  <c r="AA4136" i="1"/>
  <c r="Y4137" i="1"/>
  <c r="P4137" i="1"/>
  <c r="U4135" i="1"/>
  <c r="V4135" i="1" s="1"/>
  <c r="Z4136" i="1"/>
  <c r="Q4136" i="1"/>
  <c r="W4136" i="1"/>
  <c r="R4137" i="1"/>
  <c r="T4136" i="1"/>
  <c r="S4136" i="1"/>
  <c r="L4138" i="1"/>
  <c r="M4138" i="1" s="1"/>
  <c r="N4138" i="1" s="1"/>
  <c r="O4138" i="1" s="1"/>
  <c r="X4138" i="1" s="1"/>
  <c r="U4136" i="1" l="1"/>
  <c r="V4136" i="1" s="1"/>
  <c r="L4139" i="1"/>
  <c r="M4139" i="1" s="1"/>
  <c r="N4139" i="1" s="1"/>
  <c r="O4139" i="1" s="1"/>
  <c r="AA4137" i="1"/>
  <c r="AB4137" i="1"/>
  <c r="R4138" i="1"/>
  <c r="T4137" i="1"/>
  <c r="P4138" i="1"/>
  <c r="Y4138" i="1"/>
  <c r="W4137" i="1"/>
  <c r="Z4137" i="1"/>
  <c r="Q4137" i="1"/>
  <c r="S4137" i="1" s="1"/>
  <c r="W4138" i="1" l="1"/>
  <c r="Z4138" i="1"/>
  <c r="Q4138" i="1"/>
  <c r="U4137" i="1"/>
  <c r="V4137" i="1" s="1"/>
  <c r="AB4138" i="1"/>
  <c r="AA4138" i="1"/>
  <c r="Y4139" i="1"/>
  <c r="P4139" i="1"/>
  <c r="T4138" i="1"/>
  <c r="S4138" i="1"/>
  <c r="R4139" i="1"/>
  <c r="X4139" i="1"/>
  <c r="L4140" i="1"/>
  <c r="M4140" i="1" s="1"/>
  <c r="N4140" i="1" s="1"/>
  <c r="O4140" i="1" s="1"/>
  <c r="U4138" i="1" l="1"/>
  <c r="V4138" i="1" s="1"/>
  <c r="R4140" i="1"/>
  <c r="T4139" i="1"/>
  <c r="Q4139" i="1"/>
  <c r="S4139" i="1" s="1"/>
  <c r="W4139" i="1"/>
  <c r="Z4139" i="1"/>
  <c r="Y4140" i="1"/>
  <c r="P4140" i="1"/>
  <c r="AB4139" i="1"/>
  <c r="AA4139" i="1"/>
  <c r="L4141" i="1"/>
  <c r="M4141" i="1" s="1"/>
  <c r="N4141" i="1" s="1"/>
  <c r="O4141" i="1" s="1"/>
  <c r="X4140" i="1"/>
  <c r="U4139" i="1" l="1"/>
  <c r="V4139" i="1" s="1"/>
  <c r="L4142" i="1"/>
  <c r="M4142" i="1" s="1"/>
  <c r="N4142" i="1" s="1"/>
  <c r="O4142" i="1" s="1"/>
  <c r="Z4140" i="1"/>
  <c r="Q4140" i="1"/>
  <c r="W4140" i="1"/>
  <c r="AB4140" i="1"/>
  <c r="AA4140" i="1"/>
  <c r="Y4141" i="1"/>
  <c r="P4141" i="1"/>
  <c r="X4141" i="1"/>
  <c r="R4141" i="1"/>
  <c r="T4140" i="1"/>
  <c r="S4140" i="1"/>
  <c r="X4142" i="1" l="1"/>
  <c r="R4142" i="1"/>
  <c r="T4141" i="1"/>
  <c r="W4141" i="1"/>
  <c r="Z4141" i="1"/>
  <c r="Q4141" i="1"/>
  <c r="S4141" i="1" s="1"/>
  <c r="L4143" i="1"/>
  <c r="M4143" i="1" s="1"/>
  <c r="N4143" i="1" s="1"/>
  <c r="O4143" i="1" s="1"/>
  <c r="U4140" i="1"/>
  <c r="V4140" i="1" s="1"/>
  <c r="AA4141" i="1"/>
  <c r="AB4141" i="1"/>
  <c r="P4142" i="1"/>
  <c r="Y4142" i="1"/>
  <c r="W4142" i="1" l="1"/>
  <c r="Z4142" i="1"/>
  <c r="Q4142" i="1"/>
  <c r="S4142" i="1" s="1"/>
  <c r="Y4143" i="1"/>
  <c r="P4143" i="1"/>
  <c r="L4144" i="1"/>
  <c r="M4144" i="1" s="1"/>
  <c r="N4144" i="1" s="1"/>
  <c r="O4144" i="1" s="1"/>
  <c r="U4141" i="1"/>
  <c r="V4141" i="1" s="1"/>
  <c r="T4142" i="1"/>
  <c r="R4143" i="1"/>
  <c r="AB4142" i="1"/>
  <c r="AA4142" i="1"/>
  <c r="X4143" i="1"/>
  <c r="U4142" i="1" l="1"/>
  <c r="V4142" i="1" s="1"/>
  <c r="R4144" i="1"/>
  <c r="T4143" i="1"/>
  <c r="Y4144" i="1"/>
  <c r="P4144" i="1"/>
  <c r="AB4143" i="1"/>
  <c r="AA4143" i="1"/>
  <c r="L4145" i="1"/>
  <c r="M4145" i="1" s="1"/>
  <c r="N4145" i="1" s="1"/>
  <c r="O4145" i="1" s="1"/>
  <c r="X4144" i="1"/>
  <c r="Q4143" i="1"/>
  <c r="S4143" i="1" s="1"/>
  <c r="W4143" i="1"/>
  <c r="Z4143" i="1"/>
  <c r="Y4145" i="1" l="1"/>
  <c r="P4145" i="1"/>
  <c r="X4145" i="1"/>
  <c r="U4143" i="1"/>
  <c r="V4143" i="1" s="1"/>
  <c r="L4146" i="1"/>
  <c r="M4146" i="1" s="1"/>
  <c r="N4146" i="1" s="1"/>
  <c r="O4146" i="1" s="1"/>
  <c r="Z4144" i="1"/>
  <c r="AA4144" i="1" s="1"/>
  <c r="AB4144" i="1" s="1"/>
  <c r="Q4144" i="1"/>
  <c r="W4144" i="1"/>
  <c r="R4145" i="1"/>
  <c r="T4144" i="1"/>
  <c r="S4144" i="1"/>
  <c r="U4144" i="1" l="1"/>
  <c r="V4144" i="1" s="1"/>
  <c r="P4146" i="1"/>
  <c r="Y4146" i="1"/>
  <c r="X4146" i="1"/>
  <c r="R4146" i="1"/>
  <c r="T4145" i="1"/>
  <c r="L4147" i="1"/>
  <c r="M4147" i="1" s="1"/>
  <c r="N4147" i="1" s="1"/>
  <c r="O4147" i="1" s="1"/>
  <c r="W4145" i="1"/>
  <c r="Q4145" i="1"/>
  <c r="S4145" i="1" s="1"/>
  <c r="Z4145" i="1" l="1"/>
  <c r="AA4145" i="1" s="1"/>
  <c r="AB4145" i="1" s="1"/>
  <c r="T4146" i="1"/>
  <c r="R4147" i="1"/>
  <c r="Y4147" i="1"/>
  <c r="P4147" i="1"/>
  <c r="AB4146" i="1"/>
  <c r="AA4146" i="1"/>
  <c r="L4148" i="1"/>
  <c r="M4148" i="1" s="1"/>
  <c r="N4148" i="1" s="1"/>
  <c r="O4148" i="1" s="1"/>
  <c r="X4147" i="1"/>
  <c r="U4145" i="1"/>
  <c r="V4145" i="1" s="1"/>
  <c r="W4146" i="1"/>
  <c r="Z4146" i="1"/>
  <c r="Q4146" i="1"/>
  <c r="S4146" i="1" s="1"/>
  <c r="AB4147" i="1" l="1"/>
  <c r="AA4147" i="1"/>
  <c r="R4148" i="1"/>
  <c r="T4147" i="1"/>
  <c r="Y4148" i="1"/>
  <c r="P4148" i="1"/>
  <c r="X4148" i="1"/>
  <c r="L4149" i="1"/>
  <c r="M4149" i="1" s="1"/>
  <c r="N4149" i="1" s="1"/>
  <c r="O4149" i="1" s="1"/>
  <c r="X4149" i="1" s="1"/>
  <c r="Q4147" i="1"/>
  <c r="S4147" i="1" s="1"/>
  <c r="W4147" i="1"/>
  <c r="Z4147" i="1"/>
  <c r="U4146" i="1"/>
  <c r="V4146" i="1" s="1"/>
  <c r="U4147" i="1" l="1"/>
  <c r="V4147" i="1" s="1"/>
  <c r="Y4149" i="1"/>
  <c r="P4149" i="1"/>
  <c r="Z4148" i="1"/>
  <c r="Q4148" i="1"/>
  <c r="W4148" i="1"/>
  <c r="R4149" i="1"/>
  <c r="T4148" i="1"/>
  <c r="S4148" i="1"/>
  <c r="L4150" i="1"/>
  <c r="M4150" i="1" s="1"/>
  <c r="N4150" i="1" s="1"/>
  <c r="O4150" i="1" s="1"/>
  <c r="AB4148" i="1"/>
  <c r="AA4148" i="1"/>
  <c r="L4151" i="1" l="1"/>
  <c r="M4151" i="1" s="1"/>
  <c r="N4151" i="1" s="1"/>
  <c r="O4151" i="1" s="1"/>
  <c r="R4150" i="1"/>
  <c r="T4149" i="1"/>
  <c r="W4149" i="1"/>
  <c r="Z4149" i="1"/>
  <c r="Q4149" i="1"/>
  <c r="S4149" i="1" s="1"/>
  <c r="P4150" i="1"/>
  <c r="Y4150" i="1"/>
  <c r="AA4149" i="1"/>
  <c r="AB4149" i="1"/>
  <c r="X4150" i="1"/>
  <c r="X4151" i="1" s="1"/>
  <c r="U4148" i="1"/>
  <c r="V4148" i="1" s="1"/>
  <c r="T4150" i="1" l="1"/>
  <c r="R4151" i="1"/>
  <c r="AB4150" i="1"/>
  <c r="AA4150" i="1"/>
  <c r="Y4151" i="1"/>
  <c r="P4151" i="1"/>
  <c r="W4150" i="1"/>
  <c r="Z4150" i="1"/>
  <c r="Q4150" i="1"/>
  <c r="S4150" i="1" s="1"/>
  <c r="U4149" i="1"/>
  <c r="V4149" i="1" s="1"/>
  <c r="L4152" i="1"/>
  <c r="M4152" i="1" s="1"/>
  <c r="N4152" i="1" s="1"/>
  <c r="O4152" i="1" s="1"/>
  <c r="X4152" i="1" s="1"/>
  <c r="Q4151" i="1" l="1"/>
  <c r="S4151" i="1" s="1"/>
  <c r="W4151" i="1"/>
  <c r="Z4151" i="1"/>
  <c r="R4152" i="1"/>
  <c r="T4151" i="1"/>
  <c r="AB4151" i="1"/>
  <c r="AA4151" i="1"/>
  <c r="Y4152" i="1"/>
  <c r="P4152" i="1"/>
  <c r="L4153" i="1"/>
  <c r="M4153" i="1" s="1"/>
  <c r="N4153" i="1" s="1"/>
  <c r="O4153" i="1" s="1"/>
  <c r="X4153" i="1" s="1"/>
  <c r="U4150" i="1"/>
  <c r="V4150" i="1" s="1"/>
  <c r="L4154" i="1" l="1"/>
  <c r="M4154" i="1" s="1"/>
  <c r="N4154" i="1" s="1"/>
  <c r="O4154" i="1" s="1"/>
  <c r="R4153" i="1"/>
  <c r="T4152" i="1"/>
  <c r="Z4152" i="1"/>
  <c r="Q4152" i="1"/>
  <c r="S4152" i="1" s="1"/>
  <c r="W4152" i="1"/>
  <c r="Y4153" i="1"/>
  <c r="P4153" i="1"/>
  <c r="AB4152" i="1"/>
  <c r="AA4152" i="1"/>
  <c r="U4151" i="1"/>
  <c r="V4151" i="1" s="1"/>
  <c r="U4152" i="1" l="1"/>
  <c r="V4152" i="1" s="1"/>
  <c r="W4153" i="1"/>
  <c r="Z4153" i="1"/>
  <c r="Q4153" i="1"/>
  <c r="S4153" i="1" s="1"/>
  <c r="T4153" i="1"/>
  <c r="AA4153" i="1"/>
  <c r="AB4153" i="1"/>
  <c r="L4155" i="1"/>
  <c r="M4155" i="1" s="1"/>
  <c r="N4155" i="1" s="1"/>
  <c r="O4155" i="1" s="1"/>
  <c r="X4154" i="1"/>
  <c r="P4154" i="1"/>
  <c r="R4154" i="1"/>
  <c r="Y4154" i="1"/>
  <c r="W4154" i="1" l="1"/>
  <c r="Z4154" i="1"/>
  <c r="Q4154" i="1"/>
  <c r="S4154" i="1" s="1"/>
  <c r="AB4154" i="1"/>
  <c r="AA4154" i="1"/>
  <c r="Y4155" i="1"/>
  <c r="P4155" i="1"/>
  <c r="U4153" i="1"/>
  <c r="V4153" i="1" s="1"/>
  <c r="T4154" i="1"/>
  <c r="R4155" i="1"/>
  <c r="X4155" i="1"/>
  <c r="L4156" i="1"/>
  <c r="M4156" i="1" s="1"/>
  <c r="N4156" i="1" s="1"/>
  <c r="O4156" i="1" s="1"/>
  <c r="X4156" i="1" s="1"/>
  <c r="U4154" i="1" l="1"/>
  <c r="V4154" i="1" s="1"/>
  <c r="R4156" i="1"/>
  <c r="T4155" i="1"/>
  <c r="Y4156" i="1"/>
  <c r="P4156" i="1"/>
  <c r="Q4155" i="1"/>
  <c r="S4155" i="1" s="1"/>
  <c r="W4155" i="1"/>
  <c r="Z4155" i="1"/>
  <c r="AB4155" i="1"/>
  <c r="AA4155" i="1"/>
  <c r="L4157" i="1"/>
  <c r="M4157" i="1" s="1"/>
  <c r="N4157" i="1" s="1"/>
  <c r="O4157" i="1" s="1"/>
  <c r="X4157" i="1" s="1"/>
  <c r="L4158" i="1" l="1"/>
  <c r="M4158" i="1" s="1"/>
  <c r="N4158" i="1" s="1"/>
  <c r="O4158" i="1" s="1"/>
  <c r="U4155" i="1"/>
  <c r="V4155" i="1" s="1"/>
  <c r="Y4157" i="1"/>
  <c r="P4157" i="1"/>
  <c r="Z4156" i="1"/>
  <c r="AA4156" i="1" s="1"/>
  <c r="AB4156" i="1" s="1"/>
  <c r="Q4156" i="1"/>
  <c r="S4156" i="1" s="1"/>
  <c r="W4156" i="1"/>
  <c r="R4157" i="1"/>
  <c r="T4156" i="1"/>
  <c r="R4158" i="1" l="1"/>
  <c r="T4157" i="1"/>
  <c r="W4157" i="1"/>
  <c r="Z4157" i="1"/>
  <c r="AA4157" i="1" s="1"/>
  <c r="AB4157" i="1" s="1"/>
  <c r="Q4157" i="1"/>
  <c r="S4157" i="1" s="1"/>
  <c r="X4158" i="1"/>
  <c r="L4159" i="1"/>
  <c r="M4159" i="1" s="1"/>
  <c r="N4159" i="1" s="1"/>
  <c r="O4159" i="1" s="1"/>
  <c r="X4159" i="1" s="1"/>
  <c r="U4156" i="1"/>
  <c r="V4156" i="1" s="1"/>
  <c r="P4158" i="1"/>
  <c r="Y4158" i="1"/>
  <c r="AB4158" i="1" l="1"/>
  <c r="AA4158" i="1"/>
  <c r="U4157" i="1"/>
  <c r="V4157" i="1" s="1"/>
  <c r="T4158" i="1"/>
  <c r="R4159" i="1"/>
  <c r="Y4159" i="1"/>
  <c r="P4159" i="1"/>
  <c r="L4160" i="1"/>
  <c r="M4160" i="1" s="1"/>
  <c r="N4160" i="1" s="1"/>
  <c r="O4160" i="1" s="1"/>
  <c r="W4158" i="1"/>
  <c r="Z4158" i="1"/>
  <c r="Q4158" i="1"/>
  <c r="S4158" i="1" s="1"/>
  <c r="Q4159" i="1" l="1"/>
  <c r="W4159" i="1"/>
  <c r="Z4159" i="1"/>
  <c r="U4158" i="1"/>
  <c r="V4158" i="1" s="1"/>
  <c r="Y4160" i="1"/>
  <c r="P4160" i="1"/>
  <c r="AB4159" i="1"/>
  <c r="AA4159" i="1"/>
  <c r="R4160" i="1"/>
  <c r="T4159" i="1"/>
  <c r="S4159" i="1"/>
  <c r="L4161" i="1"/>
  <c r="M4161" i="1" s="1"/>
  <c r="N4161" i="1" s="1"/>
  <c r="O4161" i="1" s="1"/>
  <c r="X4161" i="1" s="1"/>
  <c r="X4160" i="1"/>
  <c r="U4159" i="1" l="1"/>
  <c r="V4159" i="1" s="1"/>
  <c r="R4161" i="1"/>
  <c r="T4160" i="1"/>
  <c r="Q4160" i="1"/>
  <c r="Z4160" i="1" s="1"/>
  <c r="AA4160" i="1" s="1"/>
  <c r="AB4160" i="1" s="1"/>
  <c r="W4160" i="1"/>
  <c r="Y4161" i="1"/>
  <c r="P4161" i="1"/>
  <c r="L4162" i="1"/>
  <c r="M4162" i="1" s="1"/>
  <c r="N4162" i="1" s="1"/>
  <c r="O4162" i="1" s="1"/>
  <c r="X4162" i="1" s="1"/>
  <c r="S4160" i="1" l="1"/>
  <c r="L4163" i="1"/>
  <c r="M4163" i="1" s="1"/>
  <c r="N4163" i="1" s="1"/>
  <c r="O4163" i="1" s="1"/>
  <c r="X4163" i="1" s="1"/>
  <c r="P4162" i="1"/>
  <c r="Y4162" i="1"/>
  <c r="U4160" i="1"/>
  <c r="V4160" i="1" s="1"/>
  <c r="W4161" i="1"/>
  <c r="Q4161" i="1"/>
  <c r="S4161" i="1" s="1"/>
  <c r="R4162" i="1"/>
  <c r="T4161" i="1"/>
  <c r="Z4161" i="1" l="1"/>
  <c r="AA4161" i="1" s="1"/>
  <c r="AB4161" i="1" s="1"/>
  <c r="U4161" i="1"/>
  <c r="V4161" i="1" s="1"/>
  <c r="T4162" i="1"/>
  <c r="R4163" i="1"/>
  <c r="W4162" i="1"/>
  <c r="Q4162" i="1"/>
  <c r="S4162" i="1" s="1"/>
  <c r="Y4163" i="1"/>
  <c r="P4163" i="1"/>
  <c r="L4164" i="1"/>
  <c r="M4164" i="1" s="1"/>
  <c r="N4164" i="1" s="1"/>
  <c r="O4164" i="1" s="1"/>
  <c r="Z4162" i="1" l="1"/>
  <c r="AA4162" i="1" s="1"/>
  <c r="AB4162" i="1" s="1"/>
  <c r="AB4163" i="1"/>
  <c r="AA4163" i="1"/>
  <c r="R4164" i="1"/>
  <c r="T4163" i="1"/>
  <c r="Y4164" i="1"/>
  <c r="P4164" i="1"/>
  <c r="X4164" i="1"/>
  <c r="U4162" i="1"/>
  <c r="V4162" i="1" s="1"/>
  <c r="L4165" i="1"/>
  <c r="M4165" i="1" s="1"/>
  <c r="N4165" i="1" s="1"/>
  <c r="O4165" i="1" s="1"/>
  <c r="Q4163" i="1"/>
  <c r="S4163" i="1" s="1"/>
  <c r="W4163" i="1"/>
  <c r="Z4163" i="1"/>
  <c r="Y4165" i="1" l="1"/>
  <c r="P4165" i="1"/>
  <c r="X4165" i="1"/>
  <c r="U4163" i="1"/>
  <c r="V4163" i="1" s="1"/>
  <c r="L4166" i="1"/>
  <c r="M4166" i="1" s="1"/>
  <c r="N4166" i="1" s="1"/>
  <c r="O4166" i="1" s="1"/>
  <c r="Z4164" i="1"/>
  <c r="Q4164" i="1"/>
  <c r="S4164" i="1" s="1"/>
  <c r="W4164" i="1"/>
  <c r="R4165" i="1"/>
  <c r="T4164" i="1"/>
  <c r="AB4164" i="1"/>
  <c r="AA4164" i="1"/>
  <c r="U4164" i="1" l="1"/>
  <c r="V4164" i="1" s="1"/>
  <c r="R4166" i="1"/>
  <c r="T4165" i="1"/>
  <c r="L4167" i="1"/>
  <c r="M4167" i="1" s="1"/>
  <c r="N4167" i="1" s="1"/>
  <c r="O4167" i="1" s="1"/>
  <c r="W4165" i="1"/>
  <c r="Z4165" i="1"/>
  <c r="Q4165" i="1"/>
  <c r="S4165" i="1" s="1"/>
  <c r="P4166" i="1"/>
  <c r="Y4166" i="1"/>
  <c r="AA4165" i="1"/>
  <c r="AB4165" i="1"/>
  <c r="X4166" i="1"/>
  <c r="X4167" i="1" s="1"/>
  <c r="L4168" i="1" l="1"/>
  <c r="M4168" i="1" s="1"/>
  <c r="N4168" i="1" s="1"/>
  <c r="O4168" i="1" s="1"/>
  <c r="AB4166" i="1"/>
  <c r="AA4166" i="1"/>
  <c r="U4165" i="1"/>
  <c r="V4165" i="1" s="1"/>
  <c r="T4166" i="1"/>
  <c r="R4167" i="1"/>
  <c r="W4166" i="1"/>
  <c r="Z4166" i="1"/>
  <c r="Q4166" i="1"/>
  <c r="S4166" i="1" s="1"/>
  <c r="Y4167" i="1"/>
  <c r="P4167" i="1"/>
  <c r="X4168" i="1" s="1"/>
  <c r="AB4167" i="1" l="1"/>
  <c r="AA4167" i="1"/>
  <c r="R4168" i="1"/>
  <c r="T4167" i="1"/>
  <c r="Y4168" i="1"/>
  <c r="P4168" i="1"/>
  <c r="U4166" i="1"/>
  <c r="V4166" i="1" s="1"/>
  <c r="Q4167" i="1"/>
  <c r="S4167" i="1" s="1"/>
  <c r="W4167" i="1"/>
  <c r="Z4167" i="1"/>
  <c r="L4169" i="1"/>
  <c r="M4169" i="1" s="1"/>
  <c r="N4169" i="1" s="1"/>
  <c r="O4169" i="1" s="1"/>
  <c r="Y4169" i="1" l="1"/>
  <c r="P4169" i="1"/>
  <c r="X4169" i="1"/>
  <c r="U4167" i="1"/>
  <c r="V4167" i="1" s="1"/>
  <c r="Z4168" i="1"/>
  <c r="Q4168" i="1"/>
  <c r="W4168" i="1"/>
  <c r="R4169" i="1"/>
  <c r="T4168" i="1"/>
  <c r="S4168" i="1"/>
  <c r="AB4168" i="1"/>
  <c r="AA4168" i="1"/>
  <c r="L4170" i="1"/>
  <c r="M4170" i="1" s="1"/>
  <c r="N4170" i="1" s="1"/>
  <c r="O4170" i="1" s="1"/>
  <c r="U4168" i="1" l="1"/>
  <c r="V4168" i="1" s="1"/>
  <c r="L4171" i="1"/>
  <c r="M4171" i="1" s="1"/>
  <c r="N4171" i="1" s="1"/>
  <c r="O4171" i="1" s="1"/>
  <c r="W4169" i="1"/>
  <c r="Z4169" i="1"/>
  <c r="Q4169" i="1"/>
  <c r="P4170" i="1"/>
  <c r="Y4170" i="1"/>
  <c r="AA4169" i="1"/>
  <c r="AB4169" i="1"/>
  <c r="S4169" i="1"/>
  <c r="R4170" i="1"/>
  <c r="T4169" i="1"/>
  <c r="X4170" i="1"/>
  <c r="X4171" i="1" l="1"/>
  <c r="T4170" i="1"/>
  <c r="R4171" i="1"/>
  <c r="AB4170" i="1"/>
  <c r="AA4170" i="1"/>
  <c r="Y4171" i="1"/>
  <c r="P4171" i="1"/>
  <c r="W4170" i="1"/>
  <c r="Z4170" i="1"/>
  <c r="Q4170" i="1"/>
  <c r="S4170" i="1" s="1"/>
  <c r="U4169" i="1"/>
  <c r="V4169" i="1" s="1"/>
  <c r="L4172" i="1"/>
  <c r="M4172" i="1" s="1"/>
  <c r="N4172" i="1" s="1"/>
  <c r="O4172" i="1" s="1"/>
  <c r="X4172" i="1" l="1"/>
  <c r="L4173" i="1"/>
  <c r="M4173" i="1" s="1"/>
  <c r="N4173" i="1" s="1"/>
  <c r="O4173" i="1" s="1"/>
  <c r="Q4171" i="1"/>
  <c r="W4171" i="1"/>
  <c r="Z4171" i="1"/>
  <c r="R4172" i="1"/>
  <c r="T4171" i="1"/>
  <c r="S4171" i="1"/>
  <c r="Y4172" i="1"/>
  <c r="P4172" i="1"/>
  <c r="X4173" i="1" s="1"/>
  <c r="AB4171" i="1"/>
  <c r="AA4171" i="1"/>
  <c r="U4170" i="1"/>
  <c r="V4170" i="1" s="1"/>
  <c r="U4171" i="1" l="1"/>
  <c r="V4171" i="1" s="1"/>
  <c r="T4172" i="1"/>
  <c r="R4173" i="1"/>
  <c r="Y4173" i="1"/>
  <c r="P4173" i="1"/>
  <c r="Z4172" i="1"/>
  <c r="Q4172" i="1"/>
  <c r="S4172" i="1" s="1"/>
  <c r="W4172" i="1"/>
  <c r="AB4172" i="1"/>
  <c r="AA4172" i="1"/>
  <c r="L4174" i="1"/>
  <c r="M4174" i="1" s="1"/>
  <c r="N4174" i="1" s="1"/>
  <c r="O4174" i="1" s="1"/>
  <c r="X4174" i="1" s="1"/>
  <c r="L4175" i="1" l="1"/>
  <c r="M4175" i="1" s="1"/>
  <c r="N4175" i="1" s="1"/>
  <c r="O4175" i="1" s="1"/>
  <c r="W4173" i="1"/>
  <c r="Z4173" i="1"/>
  <c r="Q4173" i="1"/>
  <c r="AA4173" i="1"/>
  <c r="AB4173" i="1"/>
  <c r="U4172" i="1"/>
  <c r="V4172" i="1" s="1"/>
  <c r="P4174" i="1"/>
  <c r="X4175" i="1"/>
  <c r="Y4174" i="1"/>
  <c r="S4173" i="1"/>
  <c r="R4174" i="1"/>
  <c r="T4173" i="1"/>
  <c r="U4173" i="1" l="1"/>
  <c r="V4173" i="1" s="1"/>
  <c r="Y4175" i="1"/>
  <c r="P4175" i="1"/>
  <c r="AB4174" i="1"/>
  <c r="AA4174" i="1"/>
  <c r="T4174" i="1"/>
  <c r="R4175" i="1"/>
  <c r="W4174" i="1"/>
  <c r="Z4174" i="1"/>
  <c r="Q4174" i="1"/>
  <c r="S4174" i="1" s="1"/>
  <c r="L4176" i="1"/>
  <c r="M4176" i="1" s="1"/>
  <c r="N4176" i="1" s="1"/>
  <c r="O4176" i="1" s="1"/>
  <c r="X4176" i="1" s="1"/>
  <c r="R4176" i="1" l="1"/>
  <c r="T4175" i="1"/>
  <c r="L4177" i="1"/>
  <c r="M4177" i="1" s="1"/>
  <c r="N4177" i="1" s="1"/>
  <c r="O4177" i="1" s="1"/>
  <c r="X4177" i="1" s="1"/>
  <c r="U4174" i="1"/>
  <c r="V4174" i="1" s="1"/>
  <c r="Q4175" i="1"/>
  <c r="S4175" i="1" s="1"/>
  <c r="W4175" i="1"/>
  <c r="Z4175" i="1"/>
  <c r="Y4176" i="1"/>
  <c r="P4176" i="1"/>
  <c r="AB4175" i="1"/>
  <c r="AA4175" i="1"/>
  <c r="L4178" i="1" l="1"/>
  <c r="M4178" i="1" s="1"/>
  <c r="N4178" i="1" s="1"/>
  <c r="O4178" i="1" s="1"/>
  <c r="Z4176" i="1"/>
  <c r="Q4176" i="1"/>
  <c r="W4176" i="1"/>
  <c r="AB4176" i="1"/>
  <c r="AA4176" i="1"/>
  <c r="U4175" i="1"/>
  <c r="V4175" i="1" s="1"/>
  <c r="Y4177" i="1"/>
  <c r="P4177" i="1"/>
  <c r="R4177" i="1"/>
  <c r="T4176" i="1"/>
  <c r="S4176" i="1"/>
  <c r="R4178" i="1" l="1"/>
  <c r="T4177" i="1"/>
  <c r="W4177" i="1"/>
  <c r="Z4177" i="1"/>
  <c r="Q4177" i="1"/>
  <c r="S4177" i="1" s="1"/>
  <c r="AA4177" i="1"/>
  <c r="AB4177" i="1"/>
  <c r="L4179" i="1"/>
  <c r="M4179" i="1" s="1"/>
  <c r="N4179" i="1" s="1"/>
  <c r="O4179" i="1" s="1"/>
  <c r="X4179" i="1" s="1"/>
  <c r="U4176" i="1"/>
  <c r="V4176" i="1" s="1"/>
  <c r="X4178" i="1"/>
  <c r="P4178" i="1"/>
  <c r="Y4178" i="1"/>
  <c r="AB4178" i="1" l="1"/>
  <c r="AA4178" i="1"/>
  <c r="U4177" i="1"/>
  <c r="V4177" i="1" s="1"/>
  <c r="T4178" i="1"/>
  <c r="R4179" i="1"/>
  <c r="Y4179" i="1"/>
  <c r="P4179" i="1"/>
  <c r="W4178" i="1"/>
  <c r="Z4178" i="1"/>
  <c r="Q4178" i="1"/>
  <c r="S4178" i="1" s="1"/>
  <c r="L4180" i="1"/>
  <c r="M4180" i="1" s="1"/>
  <c r="N4180" i="1" s="1"/>
  <c r="O4180" i="1" s="1"/>
  <c r="Y4180" i="1" l="1"/>
  <c r="P4180" i="1"/>
  <c r="Q4179" i="1"/>
  <c r="Z4179" i="1" s="1"/>
  <c r="AA4179" i="1" s="1"/>
  <c r="AB4179" i="1" s="1"/>
  <c r="W4179" i="1"/>
  <c r="U4178" i="1"/>
  <c r="V4178" i="1" s="1"/>
  <c r="R4180" i="1"/>
  <c r="T4179" i="1"/>
  <c r="S4179" i="1"/>
  <c r="L4181" i="1"/>
  <c r="M4181" i="1" s="1"/>
  <c r="N4181" i="1" s="1"/>
  <c r="O4181" i="1" s="1"/>
  <c r="X4181" i="1" s="1"/>
  <c r="X4180" i="1"/>
  <c r="U4179" i="1" l="1"/>
  <c r="V4179" i="1" s="1"/>
  <c r="R4181" i="1"/>
  <c r="T4180" i="1"/>
  <c r="Z4180" i="1"/>
  <c r="Q4180" i="1"/>
  <c r="S4180" i="1" s="1"/>
  <c r="W4180" i="1"/>
  <c r="Y4181" i="1"/>
  <c r="P4181" i="1"/>
  <c r="L4182" i="1"/>
  <c r="M4182" i="1" s="1"/>
  <c r="N4182" i="1" s="1"/>
  <c r="O4182" i="1" s="1"/>
  <c r="X4182" i="1" s="1"/>
  <c r="AB4180" i="1"/>
  <c r="AA4180" i="1"/>
  <c r="L4183" i="1" l="1"/>
  <c r="M4183" i="1" s="1"/>
  <c r="N4183" i="1" s="1"/>
  <c r="O4183" i="1" s="1"/>
  <c r="P4182" i="1"/>
  <c r="Y4182" i="1"/>
  <c r="U4180" i="1"/>
  <c r="V4180" i="1" s="1"/>
  <c r="W4181" i="1"/>
  <c r="Q4181" i="1"/>
  <c r="Z4181" i="1" s="1"/>
  <c r="AA4181" i="1" s="1"/>
  <c r="AB4181" i="1" s="1"/>
  <c r="R4182" i="1"/>
  <c r="T4181" i="1"/>
  <c r="X4183" i="1" l="1"/>
  <c r="S4181" i="1"/>
  <c r="U4181" i="1" s="1"/>
  <c r="V4181" i="1" s="1"/>
  <c r="W4182" i="1"/>
  <c r="Q4182" i="1"/>
  <c r="Z4182" i="1" s="1"/>
  <c r="AA4182" i="1" s="1"/>
  <c r="AB4182" i="1" s="1"/>
  <c r="Y4183" i="1"/>
  <c r="P4183" i="1"/>
  <c r="T4182" i="1"/>
  <c r="R4183" i="1"/>
  <c r="L4184" i="1"/>
  <c r="M4184" i="1" s="1"/>
  <c r="N4184" i="1" s="1"/>
  <c r="O4184" i="1" s="1"/>
  <c r="X4184" i="1" s="1"/>
  <c r="S4182" i="1" l="1"/>
  <c r="U4182" i="1" s="1"/>
  <c r="V4182" i="1" s="1"/>
  <c r="Y4184" i="1"/>
  <c r="P4184" i="1"/>
  <c r="R4184" i="1"/>
  <c r="T4183" i="1"/>
  <c r="Q4183" i="1"/>
  <c r="S4183" i="1" s="1"/>
  <c r="W4183" i="1"/>
  <c r="Z4183" i="1"/>
  <c r="L4185" i="1"/>
  <c r="M4185" i="1" s="1"/>
  <c r="N4185" i="1" s="1"/>
  <c r="O4185" i="1" s="1"/>
  <c r="AB4183" i="1"/>
  <c r="AA4183" i="1"/>
  <c r="Y4185" i="1" l="1"/>
  <c r="P4185" i="1"/>
  <c r="X4185" i="1"/>
  <c r="R4185" i="1"/>
  <c r="T4184" i="1"/>
  <c r="L4186" i="1"/>
  <c r="M4186" i="1" s="1"/>
  <c r="N4186" i="1" s="1"/>
  <c r="O4186" i="1" s="1"/>
  <c r="Q4184" i="1"/>
  <c r="S4184" i="1" s="1"/>
  <c r="W4184" i="1"/>
  <c r="U4183" i="1"/>
  <c r="V4183" i="1" s="1"/>
  <c r="Z4184" i="1" l="1"/>
  <c r="AA4184" i="1" s="1"/>
  <c r="AB4184" i="1" s="1"/>
  <c r="P4186" i="1"/>
  <c r="Y4186" i="1"/>
  <c r="W4185" i="1"/>
  <c r="Z4185" i="1"/>
  <c r="Q4185" i="1"/>
  <c r="U4184" i="1"/>
  <c r="V4184" i="1" s="1"/>
  <c r="AA4185" i="1"/>
  <c r="AB4185" i="1"/>
  <c r="L4187" i="1"/>
  <c r="M4187" i="1" s="1"/>
  <c r="N4187" i="1" s="1"/>
  <c r="O4187" i="1" s="1"/>
  <c r="S4185" i="1"/>
  <c r="R4186" i="1"/>
  <c r="T4185" i="1"/>
  <c r="X4186" i="1"/>
  <c r="Y4187" i="1" l="1"/>
  <c r="P4187" i="1"/>
  <c r="AB4186" i="1"/>
  <c r="AA4186" i="1"/>
  <c r="U4185" i="1"/>
  <c r="V4185" i="1" s="1"/>
  <c r="L4188" i="1"/>
  <c r="M4188" i="1" s="1"/>
  <c r="N4188" i="1" s="1"/>
  <c r="O4188" i="1" s="1"/>
  <c r="X4187" i="1"/>
  <c r="T4186" i="1"/>
  <c r="R4187" i="1"/>
  <c r="W4186" i="1"/>
  <c r="Z4186" i="1"/>
  <c r="Q4186" i="1"/>
  <c r="S4186" i="1" s="1"/>
  <c r="Y4188" i="1" l="1"/>
  <c r="P4188" i="1"/>
  <c r="L4189" i="1"/>
  <c r="M4189" i="1" s="1"/>
  <c r="N4189" i="1" s="1"/>
  <c r="O4189" i="1" s="1"/>
  <c r="X4189" i="1" s="1"/>
  <c r="X4188" i="1"/>
  <c r="R4188" i="1"/>
  <c r="T4187" i="1"/>
  <c r="U4186" i="1"/>
  <c r="V4186" i="1" s="1"/>
  <c r="Q4187" i="1"/>
  <c r="S4187" i="1" s="1"/>
  <c r="W4187" i="1"/>
  <c r="Z4187" i="1"/>
  <c r="AA4187" i="1"/>
  <c r="AB4187" i="1" s="1"/>
  <c r="R4189" i="1" l="1"/>
  <c r="T4188" i="1"/>
  <c r="U4187" i="1"/>
  <c r="V4187" i="1" s="1"/>
  <c r="Z4188" i="1"/>
  <c r="Q4188" i="1"/>
  <c r="S4188" i="1" s="1"/>
  <c r="W4188" i="1"/>
  <c r="L4190" i="1"/>
  <c r="M4190" i="1" s="1"/>
  <c r="N4190" i="1" s="1"/>
  <c r="O4190" i="1" s="1"/>
  <c r="X4190" i="1" s="1"/>
  <c r="Y4189" i="1"/>
  <c r="P4189" i="1"/>
  <c r="AB4188" i="1"/>
  <c r="AA4188" i="1"/>
  <c r="W4189" i="1" l="1"/>
  <c r="Z4189" i="1"/>
  <c r="Q4189" i="1"/>
  <c r="U4188" i="1"/>
  <c r="V4188" i="1" s="1"/>
  <c r="P4190" i="1"/>
  <c r="Y4190" i="1"/>
  <c r="AA4189" i="1"/>
  <c r="AB4189" i="1"/>
  <c r="L4191" i="1"/>
  <c r="M4191" i="1" s="1"/>
  <c r="N4191" i="1" s="1"/>
  <c r="O4191" i="1" s="1"/>
  <c r="S4189" i="1"/>
  <c r="R4190" i="1"/>
  <c r="T4189" i="1"/>
  <c r="Y4191" i="1" l="1"/>
  <c r="P4191" i="1"/>
  <c r="AB4190" i="1"/>
  <c r="AA4190" i="1"/>
  <c r="U4189" i="1"/>
  <c r="V4189" i="1" s="1"/>
  <c r="L4192" i="1"/>
  <c r="M4192" i="1" s="1"/>
  <c r="N4192" i="1" s="1"/>
  <c r="O4192" i="1" s="1"/>
  <c r="X4191" i="1"/>
  <c r="T4190" i="1"/>
  <c r="R4191" i="1"/>
  <c r="W4190" i="1"/>
  <c r="Z4190" i="1"/>
  <c r="Q4190" i="1"/>
  <c r="S4190" i="1" s="1"/>
  <c r="Y4192" i="1" l="1"/>
  <c r="P4192" i="1"/>
  <c r="L4193" i="1"/>
  <c r="M4193" i="1" s="1"/>
  <c r="N4193" i="1" s="1"/>
  <c r="O4193" i="1" s="1"/>
  <c r="X4193" i="1" s="1"/>
  <c r="X4192" i="1"/>
  <c r="R4192" i="1"/>
  <c r="T4191" i="1"/>
  <c r="U4190" i="1"/>
  <c r="V4190" i="1" s="1"/>
  <c r="Q4191" i="1"/>
  <c r="S4191" i="1" s="1"/>
  <c r="W4191" i="1"/>
  <c r="Z4191" i="1"/>
  <c r="AB4191" i="1"/>
  <c r="AA4191" i="1"/>
  <c r="L4194" i="1" l="1"/>
  <c r="M4194" i="1" s="1"/>
  <c r="N4194" i="1" s="1"/>
  <c r="O4194" i="1" s="1"/>
  <c r="R4193" i="1"/>
  <c r="T4192" i="1"/>
  <c r="Z4192" i="1"/>
  <c r="Q4192" i="1"/>
  <c r="S4192" i="1" s="1"/>
  <c r="W4192" i="1"/>
  <c r="U4191" i="1"/>
  <c r="V4191" i="1" s="1"/>
  <c r="Y4193" i="1"/>
  <c r="P4193" i="1"/>
  <c r="AB4192" i="1"/>
  <c r="AA4192" i="1"/>
  <c r="AA4193" i="1" l="1"/>
  <c r="AB4193" i="1"/>
  <c r="R4194" i="1"/>
  <c r="T4193" i="1"/>
  <c r="W4193" i="1"/>
  <c r="Z4193" i="1"/>
  <c r="Q4193" i="1"/>
  <c r="S4193" i="1" s="1"/>
  <c r="X4194" i="1"/>
  <c r="L4195" i="1"/>
  <c r="M4195" i="1" s="1"/>
  <c r="N4195" i="1" s="1"/>
  <c r="O4195" i="1" s="1"/>
  <c r="U4192" i="1"/>
  <c r="V4192" i="1" s="1"/>
  <c r="P4194" i="1"/>
  <c r="Y4194" i="1"/>
  <c r="AB4194" i="1" l="1"/>
  <c r="AA4194" i="1"/>
  <c r="Y4195" i="1"/>
  <c r="P4195" i="1"/>
  <c r="R4195" i="1"/>
  <c r="T4194" i="1"/>
  <c r="X4195" i="1"/>
  <c r="L4196" i="1"/>
  <c r="M4196" i="1" s="1"/>
  <c r="N4196" i="1" s="1"/>
  <c r="O4196" i="1" s="1"/>
  <c r="W4194" i="1"/>
  <c r="Z4194" i="1"/>
  <c r="Q4194" i="1"/>
  <c r="S4194" i="1" s="1"/>
  <c r="U4193" i="1"/>
  <c r="V4193" i="1" s="1"/>
  <c r="U4194" i="1" l="1"/>
  <c r="V4194" i="1" s="1"/>
  <c r="Y4196" i="1"/>
  <c r="P4196" i="1"/>
  <c r="R4196" i="1"/>
  <c r="T4195" i="1"/>
  <c r="Q4195" i="1"/>
  <c r="S4195" i="1" s="1"/>
  <c r="W4195" i="1"/>
  <c r="Z4195" i="1"/>
  <c r="AA4195" i="1" s="1"/>
  <c r="AB4195" i="1" s="1"/>
  <c r="L4197" i="1"/>
  <c r="M4197" i="1" s="1"/>
  <c r="N4197" i="1" s="1"/>
  <c r="O4197" i="1" s="1"/>
  <c r="X4197" i="1" s="1"/>
  <c r="X4196" i="1"/>
  <c r="R4197" i="1" l="1"/>
  <c r="T4196" i="1"/>
  <c r="U4195" i="1"/>
  <c r="V4195" i="1" s="1"/>
  <c r="Y4197" i="1"/>
  <c r="P4197" i="1"/>
  <c r="L4198" i="1"/>
  <c r="M4198" i="1" s="1"/>
  <c r="N4198" i="1" s="1"/>
  <c r="O4198" i="1" s="1"/>
  <c r="X4198" i="1" s="1"/>
  <c r="Q4196" i="1"/>
  <c r="S4196" i="1" s="1"/>
  <c r="W4196" i="1"/>
  <c r="Z4196" i="1" l="1"/>
  <c r="AA4196" i="1" s="1"/>
  <c r="AB4196" i="1" s="1"/>
  <c r="AA4197" i="1"/>
  <c r="AB4197" i="1"/>
  <c r="L4199" i="1"/>
  <c r="M4199" i="1" s="1"/>
  <c r="N4199" i="1" s="1"/>
  <c r="O4199" i="1" s="1"/>
  <c r="U4196" i="1"/>
  <c r="V4196" i="1" s="1"/>
  <c r="R4198" i="1"/>
  <c r="T4197" i="1"/>
  <c r="P4198" i="1"/>
  <c r="Y4198" i="1"/>
  <c r="W4197" i="1"/>
  <c r="Z4197" i="1"/>
  <c r="Q4197" i="1"/>
  <c r="S4197" i="1" s="1"/>
  <c r="X4199" i="1" l="1"/>
  <c r="T4198" i="1"/>
  <c r="R4199" i="1"/>
  <c r="L4200" i="1"/>
  <c r="M4200" i="1" s="1"/>
  <c r="N4200" i="1" s="1"/>
  <c r="O4200" i="1" s="1"/>
  <c r="U4197" i="1"/>
  <c r="V4197" i="1" s="1"/>
  <c r="Y4199" i="1"/>
  <c r="P4199" i="1"/>
  <c r="W4198" i="1"/>
  <c r="Z4198" i="1"/>
  <c r="AA4198" i="1" s="1"/>
  <c r="AB4198" i="1" s="1"/>
  <c r="Q4198" i="1"/>
  <c r="S4198" i="1" s="1"/>
  <c r="R4200" i="1" l="1"/>
  <c r="T4199" i="1"/>
  <c r="Y4200" i="1"/>
  <c r="P4200" i="1"/>
  <c r="U4198" i="1"/>
  <c r="V4198" i="1" s="1"/>
  <c r="X4200" i="1"/>
  <c r="Q4199" i="1"/>
  <c r="S4199" i="1" s="1"/>
  <c r="W4199" i="1"/>
  <c r="Z4199" i="1"/>
  <c r="AA4199" i="1" s="1"/>
  <c r="AB4199" i="1" s="1"/>
  <c r="L4201" i="1"/>
  <c r="M4201" i="1" s="1"/>
  <c r="N4201" i="1" s="1"/>
  <c r="O4201" i="1" s="1"/>
  <c r="X4201" i="1" s="1"/>
  <c r="AB4200" i="1" l="1"/>
  <c r="AA4200" i="1"/>
  <c r="L4202" i="1"/>
  <c r="M4202" i="1" s="1"/>
  <c r="N4202" i="1" s="1"/>
  <c r="O4202" i="1" s="1"/>
  <c r="U4199" i="1"/>
  <c r="V4199" i="1" s="1"/>
  <c r="Y4201" i="1"/>
  <c r="P4201" i="1"/>
  <c r="Z4200" i="1"/>
  <c r="Q4200" i="1"/>
  <c r="W4200" i="1"/>
  <c r="R4201" i="1"/>
  <c r="T4200" i="1"/>
  <c r="S4200" i="1"/>
  <c r="U4200" i="1" l="1"/>
  <c r="V4200" i="1" s="1"/>
  <c r="P4202" i="1"/>
  <c r="Y4202" i="1"/>
  <c r="R4202" i="1"/>
  <c r="T4201" i="1"/>
  <c r="L4203" i="1"/>
  <c r="M4203" i="1" s="1"/>
  <c r="N4203" i="1" s="1"/>
  <c r="O4203" i="1" s="1"/>
  <c r="AA4201" i="1"/>
  <c r="AB4201" i="1"/>
  <c r="X4202" i="1"/>
  <c r="W4201" i="1"/>
  <c r="Z4201" i="1"/>
  <c r="Q4201" i="1"/>
  <c r="S4201" i="1" s="1"/>
  <c r="Y4203" i="1" l="1"/>
  <c r="P4203" i="1"/>
  <c r="L4204" i="1"/>
  <c r="M4204" i="1" s="1"/>
  <c r="N4204" i="1" s="1"/>
  <c r="O4204" i="1" s="1"/>
  <c r="AB4202" i="1"/>
  <c r="AA4202" i="1"/>
  <c r="U4201" i="1"/>
  <c r="V4201" i="1" s="1"/>
  <c r="X4203" i="1"/>
  <c r="T4202" i="1"/>
  <c r="R4203" i="1"/>
  <c r="W4202" i="1"/>
  <c r="Z4202" i="1"/>
  <c r="Q4202" i="1"/>
  <c r="S4202" i="1" s="1"/>
  <c r="X4204" i="1" l="1"/>
  <c r="L4205" i="1"/>
  <c r="M4205" i="1" s="1"/>
  <c r="N4205" i="1" s="1"/>
  <c r="O4205" i="1" s="1"/>
  <c r="U4202" i="1"/>
  <c r="V4202" i="1" s="1"/>
  <c r="Q4203" i="1"/>
  <c r="S4203" i="1" s="1"/>
  <c r="W4203" i="1"/>
  <c r="Z4203" i="1"/>
  <c r="R4204" i="1"/>
  <c r="T4203" i="1"/>
  <c r="Y4204" i="1"/>
  <c r="P4204" i="1"/>
  <c r="X4205" i="1" s="1"/>
  <c r="AB4203" i="1"/>
  <c r="AA4203" i="1"/>
  <c r="R4205" i="1" l="1"/>
  <c r="T4204" i="1"/>
  <c r="U4203" i="1"/>
  <c r="V4203" i="1" s="1"/>
  <c r="Q4204" i="1"/>
  <c r="Z4204" i="1" s="1"/>
  <c r="AA4204" i="1" s="1"/>
  <c r="AB4204" i="1" s="1"/>
  <c r="W4204" i="1"/>
  <c r="Y4205" i="1"/>
  <c r="P4205" i="1"/>
  <c r="L4206" i="1"/>
  <c r="M4206" i="1" s="1"/>
  <c r="N4206" i="1" s="1"/>
  <c r="O4206" i="1" s="1"/>
  <c r="X4206" i="1" s="1"/>
  <c r="S4204" i="1" l="1"/>
  <c r="W4205" i="1"/>
  <c r="Q4205" i="1"/>
  <c r="Z4205" i="1" s="1"/>
  <c r="AA4205" i="1" s="1"/>
  <c r="AB4205" i="1" s="1"/>
  <c r="L4207" i="1"/>
  <c r="M4207" i="1" s="1"/>
  <c r="N4207" i="1" s="1"/>
  <c r="O4207" i="1" s="1"/>
  <c r="U4204" i="1"/>
  <c r="V4204" i="1" s="1"/>
  <c r="P4206" i="1"/>
  <c r="Y4206" i="1"/>
  <c r="S4205" i="1"/>
  <c r="R4206" i="1"/>
  <c r="T4205" i="1"/>
  <c r="X4207" i="1" l="1"/>
  <c r="U4205" i="1"/>
  <c r="V4205" i="1" s="1"/>
  <c r="L4208" i="1"/>
  <c r="M4208" i="1" s="1"/>
  <c r="N4208" i="1" s="1"/>
  <c r="O4208" i="1" s="1"/>
  <c r="AB4206" i="1"/>
  <c r="AA4206" i="1"/>
  <c r="T4206" i="1"/>
  <c r="R4207" i="1"/>
  <c r="W4206" i="1"/>
  <c r="Z4206" i="1"/>
  <c r="Q4206" i="1"/>
  <c r="S4206" i="1" s="1"/>
  <c r="Y4207" i="1"/>
  <c r="P4207" i="1"/>
  <c r="X4208" i="1" l="1"/>
  <c r="Y4208" i="1"/>
  <c r="P4208" i="1"/>
  <c r="U4206" i="1"/>
  <c r="V4206" i="1" s="1"/>
  <c r="L4209" i="1"/>
  <c r="M4209" i="1" s="1"/>
  <c r="N4209" i="1" s="1"/>
  <c r="O4209" i="1" s="1"/>
  <c r="X4209" i="1" s="1"/>
  <c r="R4208" i="1"/>
  <c r="T4207" i="1"/>
  <c r="Q4207" i="1"/>
  <c r="Z4207" i="1" s="1"/>
  <c r="AA4207" i="1" s="1"/>
  <c r="AB4207" i="1" s="1"/>
  <c r="W4207" i="1"/>
  <c r="S4207" i="1" l="1"/>
  <c r="L4210" i="1"/>
  <c r="M4210" i="1" s="1"/>
  <c r="N4210" i="1" s="1"/>
  <c r="O4210" i="1" s="1"/>
  <c r="X4210" i="1" s="1"/>
  <c r="Y4209" i="1"/>
  <c r="P4209" i="1"/>
  <c r="U4207" i="1"/>
  <c r="V4207" i="1" s="1"/>
  <c r="Z4208" i="1"/>
  <c r="AA4208" i="1" s="1"/>
  <c r="AB4208" i="1" s="1"/>
  <c r="Q4208" i="1"/>
  <c r="W4208" i="1"/>
  <c r="R4209" i="1"/>
  <c r="T4208" i="1"/>
  <c r="S4208" i="1"/>
  <c r="U4208" i="1" l="1"/>
  <c r="V4208" i="1" s="1"/>
  <c r="R4210" i="1"/>
  <c r="T4209" i="1"/>
  <c r="L4211" i="1"/>
  <c r="M4211" i="1" s="1"/>
  <c r="N4211" i="1" s="1"/>
  <c r="O4211" i="1" s="1"/>
  <c r="W4209" i="1"/>
  <c r="Z4209" i="1"/>
  <c r="Q4209" i="1"/>
  <c r="S4209" i="1" s="1"/>
  <c r="P4210" i="1"/>
  <c r="X4211" i="1" s="1"/>
  <c r="Y4210" i="1"/>
  <c r="AA4209" i="1"/>
  <c r="AB4209" i="1"/>
  <c r="AB4210" i="1" l="1"/>
  <c r="AA4210" i="1"/>
  <c r="U4209" i="1"/>
  <c r="V4209" i="1" s="1"/>
  <c r="L4212" i="1"/>
  <c r="M4212" i="1" s="1"/>
  <c r="N4212" i="1" s="1"/>
  <c r="O4212" i="1" s="1"/>
  <c r="T4210" i="1"/>
  <c r="R4211" i="1"/>
  <c r="W4210" i="1"/>
  <c r="Z4210" i="1"/>
  <c r="Q4210" i="1"/>
  <c r="S4210" i="1" s="1"/>
  <c r="Y4211" i="1"/>
  <c r="P4211" i="1"/>
  <c r="X4212" i="1" s="1"/>
  <c r="AB4211" i="1" l="1"/>
  <c r="AA4211" i="1"/>
  <c r="L4213" i="1"/>
  <c r="M4213" i="1" s="1"/>
  <c r="N4213" i="1" s="1"/>
  <c r="O4213" i="1" s="1"/>
  <c r="R4212" i="1"/>
  <c r="T4211" i="1"/>
  <c r="U4210" i="1"/>
  <c r="V4210" i="1" s="1"/>
  <c r="Q4211" i="1"/>
  <c r="S4211" i="1" s="1"/>
  <c r="W4211" i="1"/>
  <c r="Z4211" i="1"/>
  <c r="Y4212" i="1"/>
  <c r="P4212" i="1"/>
  <c r="X4213" i="1" s="1"/>
  <c r="AB4212" i="1" l="1"/>
  <c r="AA4212" i="1"/>
  <c r="R4213" i="1"/>
  <c r="Y4213" i="1"/>
  <c r="P4213" i="1"/>
  <c r="L4214" i="1"/>
  <c r="M4214" i="1" s="1"/>
  <c r="N4214" i="1" s="1"/>
  <c r="O4214" i="1" s="1"/>
  <c r="U4211" i="1"/>
  <c r="V4211" i="1" s="1"/>
  <c r="Z4212" i="1"/>
  <c r="Q4212" i="1"/>
  <c r="S4212" i="1" s="1"/>
  <c r="W4212" i="1"/>
  <c r="T4212" i="1"/>
  <c r="L4215" i="1" l="1"/>
  <c r="M4215" i="1" s="1"/>
  <c r="N4215" i="1" s="1"/>
  <c r="O4215" i="1" s="1"/>
  <c r="R4214" i="1"/>
  <c r="T4213" i="1"/>
  <c r="P4214" i="1"/>
  <c r="Y4214" i="1"/>
  <c r="X4214" i="1"/>
  <c r="W4213" i="1"/>
  <c r="Z4213" i="1"/>
  <c r="Q4213" i="1"/>
  <c r="S4213" i="1" s="1"/>
  <c r="U4212" i="1"/>
  <c r="V4212" i="1" s="1"/>
  <c r="AA4213" i="1"/>
  <c r="AB4213" i="1"/>
  <c r="X4215" i="1" l="1"/>
  <c r="AB4214" i="1"/>
  <c r="AA4214" i="1"/>
  <c r="T4214" i="1"/>
  <c r="R4215" i="1"/>
  <c r="Y4215" i="1"/>
  <c r="P4215" i="1"/>
  <c r="W4214" i="1"/>
  <c r="Z4214" i="1"/>
  <c r="Q4214" i="1"/>
  <c r="S4214" i="1" s="1"/>
  <c r="U4213" i="1"/>
  <c r="V4213" i="1" s="1"/>
  <c r="L4216" i="1"/>
  <c r="M4216" i="1" s="1"/>
  <c r="N4216" i="1" s="1"/>
  <c r="O4216" i="1" s="1"/>
  <c r="X4216" i="1" s="1"/>
  <c r="L4217" i="1" l="1"/>
  <c r="M4217" i="1" s="1"/>
  <c r="N4217" i="1" s="1"/>
  <c r="O4217" i="1" s="1"/>
  <c r="Q4215" i="1"/>
  <c r="W4215" i="1"/>
  <c r="Z4215" i="1"/>
  <c r="U4214" i="1"/>
  <c r="V4214" i="1" s="1"/>
  <c r="Y4216" i="1"/>
  <c r="P4216" i="1"/>
  <c r="AB4215" i="1"/>
  <c r="AA4215" i="1"/>
  <c r="R4216" i="1"/>
  <c r="T4215" i="1"/>
  <c r="S4215" i="1"/>
  <c r="R4217" i="1" l="1"/>
  <c r="T4216" i="1"/>
  <c r="Z4216" i="1"/>
  <c r="Q4216" i="1"/>
  <c r="S4216" i="1" s="1"/>
  <c r="W4216" i="1"/>
  <c r="AB4216" i="1"/>
  <c r="AA4216" i="1"/>
  <c r="Y4217" i="1"/>
  <c r="P4217" i="1"/>
  <c r="U4215" i="1"/>
  <c r="V4215" i="1" s="1"/>
  <c r="X4217" i="1"/>
  <c r="L4218" i="1"/>
  <c r="M4218" i="1" s="1"/>
  <c r="N4218" i="1" s="1"/>
  <c r="O4218" i="1" s="1"/>
  <c r="L4219" i="1" l="1"/>
  <c r="M4219" i="1" s="1"/>
  <c r="N4219" i="1" s="1"/>
  <c r="O4219" i="1" s="1"/>
  <c r="W4217" i="1"/>
  <c r="Z4217" i="1"/>
  <c r="Q4217" i="1"/>
  <c r="P4218" i="1"/>
  <c r="Y4218" i="1"/>
  <c r="AA4217" i="1"/>
  <c r="AB4217" i="1"/>
  <c r="U4216" i="1"/>
  <c r="V4216" i="1" s="1"/>
  <c r="X4218" i="1"/>
  <c r="X4219" i="1" s="1"/>
  <c r="R4218" i="1"/>
  <c r="S4217" i="1"/>
  <c r="T4217" i="1"/>
  <c r="U4217" i="1" s="1"/>
  <c r="V4217" i="1" s="1"/>
  <c r="AB4218" i="1" l="1"/>
  <c r="AA4218" i="1"/>
  <c r="W4218" i="1"/>
  <c r="Q4218" i="1"/>
  <c r="Z4218" i="1"/>
  <c r="Y4219" i="1"/>
  <c r="P4219" i="1"/>
  <c r="T4218" i="1"/>
  <c r="S4218" i="1"/>
  <c r="R4219" i="1"/>
  <c r="L4220" i="1"/>
  <c r="M4220" i="1" s="1"/>
  <c r="N4220" i="1" s="1"/>
  <c r="O4220" i="1" s="1"/>
  <c r="P4220" i="1" l="1"/>
  <c r="Y4220" i="1"/>
  <c r="W4219" i="1"/>
  <c r="Q4219" i="1"/>
  <c r="S4219" i="1" s="1"/>
  <c r="Z4219" i="1"/>
  <c r="R4220" i="1"/>
  <c r="T4219" i="1"/>
  <c r="AA4219" i="1"/>
  <c r="AB4219" i="1"/>
  <c r="X4220" i="1"/>
  <c r="L4221" i="1"/>
  <c r="M4221" i="1" s="1"/>
  <c r="N4221" i="1" s="1"/>
  <c r="O4221" i="1" s="1"/>
  <c r="U4218" i="1"/>
  <c r="V4218" i="1" s="1"/>
  <c r="T4220" i="1" l="1"/>
  <c r="R4221" i="1"/>
  <c r="AB4220" i="1"/>
  <c r="AA4220" i="1"/>
  <c r="Y4221" i="1"/>
  <c r="P4221" i="1"/>
  <c r="X4221" i="1"/>
  <c r="L4222" i="1"/>
  <c r="M4222" i="1" s="1"/>
  <c r="N4222" i="1" s="1"/>
  <c r="O4222" i="1" s="1"/>
  <c r="X4222" i="1" s="1"/>
  <c r="U4219" i="1"/>
  <c r="V4219" i="1" s="1"/>
  <c r="Z4220" i="1"/>
  <c r="Q4220" i="1"/>
  <c r="S4220" i="1" s="1"/>
  <c r="W4220" i="1"/>
  <c r="Q4221" i="1" l="1"/>
  <c r="W4221" i="1"/>
  <c r="Z4221" i="1"/>
  <c r="L4223" i="1"/>
  <c r="M4223" i="1" s="1"/>
  <c r="N4223" i="1" s="1"/>
  <c r="O4223" i="1" s="1"/>
  <c r="AA4221" i="1"/>
  <c r="AB4221" i="1"/>
  <c r="R4222" i="1"/>
  <c r="S4221" i="1"/>
  <c r="T4221" i="1"/>
  <c r="P4222" i="1"/>
  <c r="X4223" i="1" s="1"/>
  <c r="Y4222" i="1"/>
  <c r="U4220" i="1"/>
  <c r="V4220" i="1" s="1"/>
  <c r="U4221" i="1" l="1"/>
  <c r="V4221" i="1" s="1"/>
  <c r="T4222" i="1"/>
  <c r="R4223" i="1"/>
  <c r="L4224" i="1"/>
  <c r="M4224" i="1" s="1"/>
  <c r="N4224" i="1" s="1"/>
  <c r="O4224" i="1" s="1"/>
  <c r="Z4222" i="1"/>
  <c r="W4222" i="1"/>
  <c r="Q4222" i="1"/>
  <c r="S4222" i="1" s="1"/>
  <c r="AB4222" i="1"/>
  <c r="AA4222" i="1"/>
  <c r="Y4223" i="1"/>
  <c r="P4223" i="1"/>
  <c r="X4224" i="1" l="1"/>
  <c r="AA4223" i="1"/>
  <c r="AB4223" i="1"/>
  <c r="P4224" i="1"/>
  <c r="Y4224" i="1"/>
  <c r="R4224" i="1"/>
  <c r="T4223" i="1"/>
  <c r="W4223" i="1"/>
  <c r="Q4223" i="1"/>
  <c r="S4223" i="1" s="1"/>
  <c r="Z4223" i="1"/>
  <c r="L4225" i="1"/>
  <c r="M4225" i="1" s="1"/>
  <c r="N4225" i="1" s="1"/>
  <c r="O4225" i="1" s="1"/>
  <c r="U4222" i="1"/>
  <c r="V4222" i="1" s="1"/>
  <c r="L4226" i="1" l="1"/>
  <c r="M4226" i="1" s="1"/>
  <c r="N4226" i="1" s="1"/>
  <c r="O4226" i="1" s="1"/>
  <c r="U4223" i="1"/>
  <c r="V4223" i="1" s="1"/>
  <c r="AB4224" i="1"/>
  <c r="AA4224" i="1"/>
  <c r="T4224" i="1"/>
  <c r="R4225" i="1"/>
  <c r="Z4224" i="1"/>
  <c r="Q4224" i="1"/>
  <c r="S4224" i="1" s="1"/>
  <c r="W4224" i="1"/>
  <c r="Y4225" i="1"/>
  <c r="P4225" i="1"/>
  <c r="X4225" i="1"/>
  <c r="AA4225" i="1" l="1"/>
  <c r="AB4225" i="1"/>
  <c r="R4226" i="1"/>
  <c r="T4225" i="1"/>
  <c r="Q4225" i="1"/>
  <c r="S4225" i="1" s="1"/>
  <c r="W4225" i="1"/>
  <c r="Z4225" i="1"/>
  <c r="U4224" i="1"/>
  <c r="V4224" i="1" s="1"/>
  <c r="L4227" i="1"/>
  <c r="M4227" i="1" s="1"/>
  <c r="N4227" i="1" s="1"/>
  <c r="O4227" i="1" s="1"/>
  <c r="X4226" i="1"/>
  <c r="P4226" i="1"/>
  <c r="Y4226" i="1"/>
  <c r="X4227" i="1" l="1"/>
  <c r="T4226" i="1"/>
  <c r="R4227" i="1"/>
  <c r="L4228" i="1"/>
  <c r="M4228" i="1" s="1"/>
  <c r="N4228" i="1" s="1"/>
  <c r="O4228" i="1" s="1"/>
  <c r="X4228" i="1" s="1"/>
  <c r="Y4227" i="1"/>
  <c r="P4227" i="1"/>
  <c r="Q4226" i="1"/>
  <c r="S4226" i="1" s="1"/>
  <c r="W4226" i="1"/>
  <c r="U4225" i="1"/>
  <c r="V4225" i="1" s="1"/>
  <c r="Z4226" i="1" l="1"/>
  <c r="AA4226" i="1" s="1"/>
  <c r="AB4226" i="1" s="1"/>
  <c r="W4227" i="1"/>
  <c r="Q4227" i="1"/>
  <c r="Z4227" i="1"/>
  <c r="L4229" i="1"/>
  <c r="M4229" i="1" s="1"/>
  <c r="N4229" i="1" s="1"/>
  <c r="O4229" i="1" s="1"/>
  <c r="X4229" i="1" s="1"/>
  <c r="U4226" i="1"/>
  <c r="V4226" i="1" s="1"/>
  <c r="P4228" i="1"/>
  <c r="Y4228" i="1"/>
  <c r="AA4227" i="1"/>
  <c r="AB4227" i="1"/>
  <c r="S4227" i="1"/>
  <c r="R4228" i="1"/>
  <c r="T4227" i="1"/>
  <c r="U4227" i="1" l="1"/>
  <c r="V4227" i="1" s="1"/>
  <c r="L4230" i="1"/>
  <c r="M4230" i="1" s="1"/>
  <c r="N4230" i="1" s="1"/>
  <c r="O4230" i="1" s="1"/>
  <c r="Z4228" i="1"/>
  <c r="Q4228" i="1"/>
  <c r="W4228" i="1"/>
  <c r="T4228" i="1"/>
  <c r="R4229" i="1"/>
  <c r="S4228" i="1"/>
  <c r="AB4228" i="1"/>
  <c r="AA4228" i="1"/>
  <c r="Y4229" i="1"/>
  <c r="P4229" i="1"/>
  <c r="X4230" i="1" l="1"/>
  <c r="R4230" i="1"/>
  <c r="T4229" i="1"/>
  <c r="U4228" i="1"/>
  <c r="V4228" i="1" s="1"/>
  <c r="L4231" i="1"/>
  <c r="M4231" i="1" s="1"/>
  <c r="N4231" i="1" s="1"/>
  <c r="O4231" i="1" s="1"/>
  <c r="Q4229" i="1"/>
  <c r="S4229" i="1" s="1"/>
  <c r="W4229" i="1"/>
  <c r="Z4229" i="1"/>
  <c r="AA4229" i="1" s="1"/>
  <c r="AB4229" i="1" s="1"/>
  <c r="P4230" i="1"/>
  <c r="Y4230" i="1"/>
  <c r="Z4230" i="1" l="1"/>
  <c r="W4230" i="1"/>
  <c r="Q4230" i="1"/>
  <c r="S4230" i="1" s="1"/>
  <c r="Y4231" i="1"/>
  <c r="P4231" i="1"/>
  <c r="L4232" i="1"/>
  <c r="M4232" i="1" s="1"/>
  <c r="N4232" i="1" s="1"/>
  <c r="O4232" i="1" s="1"/>
  <c r="X4232" i="1" s="1"/>
  <c r="T4230" i="1"/>
  <c r="R4231" i="1"/>
  <c r="AB4230" i="1"/>
  <c r="AA4230" i="1"/>
  <c r="X4231" i="1"/>
  <c r="U4229" i="1"/>
  <c r="V4229" i="1" s="1"/>
  <c r="L4233" i="1" l="1"/>
  <c r="M4233" i="1" s="1"/>
  <c r="N4233" i="1" s="1"/>
  <c r="O4233" i="1" s="1"/>
  <c r="X4233" i="1" s="1"/>
  <c r="P4232" i="1"/>
  <c r="Y4232" i="1"/>
  <c r="R4232" i="1"/>
  <c r="T4231" i="1"/>
  <c r="W4231" i="1"/>
  <c r="Q4231" i="1"/>
  <c r="S4231" i="1" s="1"/>
  <c r="U4230" i="1"/>
  <c r="V4230" i="1" s="1"/>
  <c r="Z4231" i="1" l="1"/>
  <c r="AA4231" i="1" s="1"/>
  <c r="AB4231" i="1" s="1"/>
  <c r="T4232" i="1"/>
  <c r="R4233" i="1"/>
  <c r="W4232" i="1"/>
  <c r="Z4232" i="1"/>
  <c r="Q4232" i="1"/>
  <c r="S4232" i="1" s="1"/>
  <c r="U4231" i="1"/>
  <c r="V4231" i="1" s="1"/>
  <c r="Y4233" i="1"/>
  <c r="P4233" i="1"/>
  <c r="AB4232" i="1"/>
  <c r="AA4232" i="1"/>
  <c r="L4234" i="1"/>
  <c r="M4234" i="1" s="1"/>
  <c r="N4234" i="1" s="1"/>
  <c r="O4234" i="1" s="1"/>
  <c r="AB4233" i="1" l="1"/>
  <c r="AA4233" i="1"/>
  <c r="R4234" i="1"/>
  <c r="T4233" i="1"/>
  <c r="Y4234" i="1"/>
  <c r="P4234" i="1"/>
  <c r="X4234" i="1"/>
  <c r="L4235" i="1"/>
  <c r="M4235" i="1" s="1"/>
  <c r="N4235" i="1" s="1"/>
  <c r="O4235" i="1" s="1"/>
  <c r="Q4233" i="1"/>
  <c r="S4233" i="1" s="1"/>
  <c r="W4233" i="1"/>
  <c r="Z4233" i="1"/>
  <c r="U4232" i="1"/>
  <c r="V4232" i="1" s="1"/>
  <c r="R4235" i="1" l="1"/>
  <c r="Y4235" i="1"/>
  <c r="P4235" i="1"/>
  <c r="X4235" i="1"/>
  <c r="U4233" i="1"/>
  <c r="V4233" i="1" s="1"/>
  <c r="Z4234" i="1"/>
  <c r="Q4234" i="1"/>
  <c r="S4234" i="1" s="1"/>
  <c r="W4234" i="1"/>
  <c r="T4234" i="1"/>
  <c r="AB4234" i="1"/>
  <c r="AA4234" i="1"/>
  <c r="L4236" i="1"/>
  <c r="M4236" i="1" s="1"/>
  <c r="N4236" i="1" s="1"/>
  <c r="O4236" i="1" s="1"/>
  <c r="U4234" i="1" l="1"/>
  <c r="V4234" i="1" s="1"/>
  <c r="W4235" i="1"/>
  <c r="Z4235" i="1"/>
  <c r="Q4235" i="1"/>
  <c r="P4236" i="1"/>
  <c r="Y4236" i="1"/>
  <c r="L4237" i="1"/>
  <c r="M4237" i="1" s="1"/>
  <c r="N4237" i="1" s="1"/>
  <c r="O4237" i="1" s="1"/>
  <c r="AA4235" i="1"/>
  <c r="AB4235" i="1"/>
  <c r="S4235" i="1"/>
  <c r="R4236" i="1"/>
  <c r="T4235" i="1"/>
  <c r="X4236" i="1"/>
  <c r="T4236" i="1" l="1"/>
  <c r="R4237" i="1"/>
  <c r="Y4237" i="1"/>
  <c r="P4237" i="1"/>
  <c r="W4236" i="1"/>
  <c r="Q4236" i="1"/>
  <c r="S4236" i="1" s="1"/>
  <c r="L4238" i="1"/>
  <c r="M4238" i="1" s="1"/>
  <c r="N4238" i="1" s="1"/>
  <c r="O4238" i="1" s="1"/>
  <c r="U4235" i="1"/>
  <c r="V4235" i="1" s="1"/>
  <c r="X4237" i="1"/>
  <c r="Z4236" i="1" l="1"/>
  <c r="AA4236" i="1" s="1"/>
  <c r="AB4236" i="1" s="1"/>
  <c r="AB4237" i="1"/>
  <c r="AA4237" i="1"/>
  <c r="Y4238" i="1"/>
  <c r="P4238" i="1"/>
  <c r="R4238" i="1"/>
  <c r="T4237" i="1"/>
  <c r="X4238" i="1"/>
  <c r="L4239" i="1"/>
  <c r="M4239" i="1" s="1"/>
  <c r="N4239" i="1" s="1"/>
  <c r="O4239" i="1" s="1"/>
  <c r="Q4237" i="1"/>
  <c r="S4237" i="1" s="1"/>
  <c r="W4237" i="1"/>
  <c r="Z4237" i="1"/>
  <c r="U4236" i="1"/>
  <c r="V4236" i="1" s="1"/>
  <c r="Z4238" i="1" l="1"/>
  <c r="Q4238" i="1"/>
  <c r="W4238" i="1"/>
  <c r="Y4239" i="1"/>
  <c r="P4239" i="1"/>
  <c r="U4237" i="1"/>
  <c r="V4237" i="1" s="1"/>
  <c r="AB4238" i="1"/>
  <c r="AA4238" i="1"/>
  <c r="L4240" i="1"/>
  <c r="M4240" i="1" s="1"/>
  <c r="N4240" i="1" s="1"/>
  <c r="O4240" i="1" s="1"/>
  <c r="R4239" i="1"/>
  <c r="T4238" i="1"/>
  <c r="S4238" i="1"/>
  <c r="X4239" i="1"/>
  <c r="X4240" i="1" l="1"/>
  <c r="U4238" i="1"/>
  <c r="V4238" i="1" s="1"/>
  <c r="R4240" i="1"/>
  <c r="T4239" i="1"/>
  <c r="L4241" i="1"/>
  <c r="M4241" i="1" s="1"/>
  <c r="N4241" i="1" s="1"/>
  <c r="O4241" i="1" s="1"/>
  <c r="P4240" i="1"/>
  <c r="Y4240" i="1"/>
  <c r="W4239" i="1"/>
  <c r="Z4239" i="1"/>
  <c r="Q4239" i="1"/>
  <c r="S4239" i="1" s="1"/>
  <c r="AA4239" i="1"/>
  <c r="AB4239" i="1"/>
  <c r="X4241" i="1" l="1"/>
  <c r="AB4240" i="1"/>
  <c r="AA4240" i="1"/>
  <c r="L4242" i="1"/>
  <c r="M4242" i="1" s="1"/>
  <c r="N4242" i="1" s="1"/>
  <c r="O4242" i="1" s="1"/>
  <c r="U4239" i="1"/>
  <c r="V4239" i="1" s="1"/>
  <c r="W4240" i="1"/>
  <c r="Z4240" i="1"/>
  <c r="Q4240" i="1"/>
  <c r="S4240" i="1" s="1"/>
  <c r="T4240" i="1"/>
  <c r="R4241" i="1"/>
  <c r="Y4241" i="1"/>
  <c r="P4241" i="1"/>
  <c r="X4242" i="1" s="1"/>
  <c r="AB4241" i="1" l="1"/>
  <c r="AA4241" i="1"/>
  <c r="Y4242" i="1"/>
  <c r="P4242" i="1"/>
  <c r="R4242" i="1"/>
  <c r="T4241" i="1"/>
  <c r="L4243" i="1"/>
  <c r="M4243" i="1" s="1"/>
  <c r="N4243" i="1" s="1"/>
  <c r="O4243" i="1" s="1"/>
  <c r="Q4241" i="1"/>
  <c r="S4241" i="1" s="1"/>
  <c r="W4241" i="1"/>
  <c r="Z4241" i="1"/>
  <c r="U4240" i="1"/>
  <c r="V4240" i="1" s="1"/>
  <c r="Z4242" i="1" l="1"/>
  <c r="Q4242" i="1"/>
  <c r="W4242" i="1"/>
  <c r="U4241" i="1"/>
  <c r="V4241" i="1" s="1"/>
  <c r="AB4242" i="1"/>
  <c r="AA4242" i="1"/>
  <c r="R4243" i="1"/>
  <c r="T4242" i="1"/>
  <c r="S4242" i="1"/>
  <c r="Y4243" i="1"/>
  <c r="P4243" i="1"/>
  <c r="L4244" i="1"/>
  <c r="M4244" i="1" s="1"/>
  <c r="N4244" i="1" s="1"/>
  <c r="O4244" i="1" s="1"/>
  <c r="X4244" i="1" s="1"/>
  <c r="X4243" i="1"/>
  <c r="AA4243" i="1" l="1"/>
  <c r="AB4243" i="1"/>
  <c r="W4243" i="1"/>
  <c r="Z4243" i="1"/>
  <c r="Q4243" i="1"/>
  <c r="U4242" i="1"/>
  <c r="V4242" i="1" s="1"/>
  <c r="S4243" i="1"/>
  <c r="R4244" i="1"/>
  <c r="T4243" i="1"/>
  <c r="L4245" i="1"/>
  <c r="M4245" i="1" s="1"/>
  <c r="N4245" i="1" s="1"/>
  <c r="O4245" i="1" s="1"/>
  <c r="P4244" i="1"/>
  <c r="Y4244" i="1"/>
  <c r="W4244" i="1" l="1"/>
  <c r="Z4244" i="1"/>
  <c r="Q4244" i="1"/>
  <c r="S4244" i="1" s="1"/>
  <c r="T4244" i="1"/>
  <c r="R4245" i="1"/>
  <c r="Y4245" i="1"/>
  <c r="P4245" i="1"/>
  <c r="AB4244" i="1"/>
  <c r="AA4244" i="1"/>
  <c r="L4246" i="1"/>
  <c r="M4246" i="1" s="1"/>
  <c r="N4246" i="1" s="1"/>
  <c r="O4246" i="1" s="1"/>
  <c r="X4245" i="1"/>
  <c r="U4243" i="1"/>
  <c r="V4243" i="1" s="1"/>
  <c r="L4247" i="1" l="1"/>
  <c r="M4247" i="1" s="1"/>
  <c r="N4247" i="1" s="1"/>
  <c r="O4247" i="1" s="1"/>
  <c r="Q4245" i="1"/>
  <c r="Z4245" i="1" s="1"/>
  <c r="AA4245" i="1" s="1"/>
  <c r="AB4245" i="1" s="1"/>
  <c r="W4245" i="1"/>
  <c r="U4244" i="1"/>
  <c r="V4244" i="1" s="1"/>
  <c r="R4246" i="1"/>
  <c r="T4245" i="1"/>
  <c r="S4245" i="1"/>
  <c r="Y4246" i="1"/>
  <c r="P4246" i="1"/>
  <c r="X4246" i="1"/>
  <c r="X4247" i="1" s="1"/>
  <c r="U4245" i="1" l="1"/>
  <c r="V4245" i="1" s="1"/>
  <c r="Y4247" i="1"/>
  <c r="P4247" i="1"/>
  <c r="Q4246" i="1"/>
  <c r="S4246" i="1" s="1"/>
  <c r="W4246" i="1"/>
  <c r="R4247" i="1"/>
  <c r="T4246" i="1"/>
  <c r="L4248" i="1"/>
  <c r="M4248" i="1" s="1"/>
  <c r="N4248" i="1" s="1"/>
  <c r="O4248" i="1" s="1"/>
  <c r="Z4246" i="1" l="1"/>
  <c r="AA4246" i="1" s="1"/>
  <c r="AB4246" i="1" s="1"/>
  <c r="U4246" i="1"/>
  <c r="V4246" i="1" s="1"/>
  <c r="P4248" i="1"/>
  <c r="Y4248" i="1"/>
  <c r="X4248" i="1"/>
  <c r="L4249" i="1"/>
  <c r="M4249" i="1" s="1"/>
  <c r="N4249" i="1" s="1"/>
  <c r="O4249" i="1" s="1"/>
  <c r="R4248" i="1"/>
  <c r="T4247" i="1"/>
  <c r="W4247" i="1"/>
  <c r="Q4247" i="1"/>
  <c r="S4247" i="1" s="1"/>
  <c r="Z4247" i="1" l="1"/>
  <c r="AA4247" i="1" s="1"/>
  <c r="AB4247" i="1" s="1"/>
  <c r="Y4249" i="1"/>
  <c r="P4249" i="1"/>
  <c r="U4247" i="1"/>
  <c r="V4247" i="1" s="1"/>
  <c r="L4250" i="1"/>
  <c r="M4250" i="1" s="1"/>
  <c r="N4250" i="1" s="1"/>
  <c r="O4250" i="1" s="1"/>
  <c r="X4250" i="1" s="1"/>
  <c r="AB4248" i="1"/>
  <c r="AA4248" i="1"/>
  <c r="T4248" i="1"/>
  <c r="R4249" i="1"/>
  <c r="X4249" i="1"/>
  <c r="W4248" i="1"/>
  <c r="Z4248" i="1"/>
  <c r="Q4248" i="1"/>
  <c r="S4248" i="1" s="1"/>
  <c r="R4250" i="1" l="1"/>
  <c r="T4249" i="1"/>
  <c r="Y4250" i="1"/>
  <c r="P4250" i="1"/>
  <c r="Q4249" i="1"/>
  <c r="S4249" i="1" s="1"/>
  <c r="W4249" i="1"/>
  <c r="Z4249" i="1"/>
  <c r="U4248" i="1"/>
  <c r="V4248" i="1" s="1"/>
  <c r="L4251" i="1"/>
  <c r="M4251" i="1" s="1"/>
  <c r="N4251" i="1" s="1"/>
  <c r="O4251" i="1" s="1"/>
  <c r="AB4249" i="1"/>
  <c r="AA4249" i="1"/>
  <c r="Y4251" i="1" l="1"/>
  <c r="P4251" i="1"/>
  <c r="AB4250" i="1"/>
  <c r="AA4250" i="1"/>
  <c r="L4252" i="1"/>
  <c r="M4252" i="1" s="1"/>
  <c r="N4252" i="1" s="1"/>
  <c r="O4252" i="1" s="1"/>
  <c r="X4251" i="1"/>
  <c r="U4249" i="1"/>
  <c r="V4249" i="1" s="1"/>
  <c r="Z4250" i="1"/>
  <c r="Q4250" i="1"/>
  <c r="W4250" i="1"/>
  <c r="R4251" i="1"/>
  <c r="T4250" i="1"/>
  <c r="S4250" i="1"/>
  <c r="U4250" i="1" l="1"/>
  <c r="V4250" i="1" s="1"/>
  <c r="R4252" i="1"/>
  <c r="T4251" i="1"/>
  <c r="L4253" i="1"/>
  <c r="M4253" i="1" s="1"/>
  <c r="N4253" i="1" s="1"/>
  <c r="O4253" i="1" s="1"/>
  <c r="W4251" i="1"/>
  <c r="Z4251" i="1"/>
  <c r="Q4251" i="1"/>
  <c r="S4251" i="1" s="1"/>
  <c r="P4252" i="1"/>
  <c r="Y4252" i="1"/>
  <c r="AA4251" i="1"/>
  <c r="AB4251" i="1"/>
  <c r="X4252" i="1"/>
  <c r="X4253" i="1" l="1"/>
  <c r="L4254" i="1"/>
  <c r="M4254" i="1" s="1"/>
  <c r="N4254" i="1" s="1"/>
  <c r="O4254" i="1" s="1"/>
  <c r="U4251" i="1"/>
  <c r="V4251" i="1" s="1"/>
  <c r="T4252" i="1"/>
  <c r="R4253" i="1"/>
  <c r="W4252" i="1"/>
  <c r="Z4252" i="1"/>
  <c r="AA4252" i="1" s="1"/>
  <c r="AB4252" i="1" s="1"/>
  <c r="Q4252" i="1"/>
  <c r="S4252" i="1" s="1"/>
  <c r="Y4253" i="1"/>
  <c r="P4253" i="1"/>
  <c r="X4254" i="1" s="1"/>
  <c r="AB4253" i="1" l="1"/>
  <c r="AA4253" i="1"/>
  <c r="R4254" i="1"/>
  <c r="T4253" i="1"/>
  <c r="Y4254" i="1"/>
  <c r="P4254" i="1"/>
  <c r="U4252" i="1"/>
  <c r="V4252" i="1" s="1"/>
  <c r="Q4253" i="1"/>
  <c r="S4253" i="1" s="1"/>
  <c r="W4253" i="1"/>
  <c r="Z4253" i="1"/>
  <c r="L4255" i="1"/>
  <c r="M4255" i="1" s="1"/>
  <c r="N4255" i="1" s="1"/>
  <c r="O4255" i="1" s="1"/>
  <c r="X4255" i="1" s="1"/>
  <c r="Z4254" i="1" l="1"/>
  <c r="Q4254" i="1"/>
  <c r="W4254" i="1"/>
  <c r="U4253" i="1"/>
  <c r="V4253" i="1" s="1"/>
  <c r="R4255" i="1"/>
  <c r="T4254" i="1"/>
  <c r="S4254" i="1"/>
  <c r="Y4255" i="1"/>
  <c r="P4255" i="1"/>
  <c r="AB4254" i="1"/>
  <c r="AA4254" i="1"/>
  <c r="L4256" i="1"/>
  <c r="M4256" i="1" s="1"/>
  <c r="N4256" i="1" s="1"/>
  <c r="O4256" i="1" s="1"/>
  <c r="X4256" i="1" s="1"/>
  <c r="L4257" i="1" l="1"/>
  <c r="M4257" i="1" s="1"/>
  <c r="N4257" i="1" s="1"/>
  <c r="O4257" i="1" s="1"/>
  <c r="X4257" i="1" s="1"/>
  <c r="W4255" i="1"/>
  <c r="Z4255" i="1"/>
  <c r="Q4255" i="1"/>
  <c r="U4254" i="1"/>
  <c r="V4254" i="1" s="1"/>
  <c r="P4256" i="1"/>
  <c r="R4256" i="1"/>
  <c r="Y4256" i="1"/>
  <c r="AA4255" i="1"/>
  <c r="AB4255" i="1"/>
  <c r="S4255" i="1"/>
  <c r="T4255" i="1"/>
  <c r="U4255" i="1" l="1"/>
  <c r="V4255" i="1" s="1"/>
  <c r="W4256" i="1"/>
  <c r="Q4256" i="1"/>
  <c r="Z4256" i="1" s="1"/>
  <c r="AA4256" i="1" s="1"/>
  <c r="AB4256" i="1" s="1"/>
  <c r="L4258" i="1"/>
  <c r="M4258" i="1" s="1"/>
  <c r="N4258" i="1" s="1"/>
  <c r="O4258" i="1" s="1"/>
  <c r="T4256" i="1"/>
  <c r="R4257" i="1"/>
  <c r="P4257" i="1"/>
  <c r="Y4257" i="1"/>
  <c r="S4256" i="1" l="1"/>
  <c r="AB4257" i="1"/>
  <c r="AA4257" i="1"/>
  <c r="U4256" i="1"/>
  <c r="V4256" i="1" s="1"/>
  <c r="W4257" i="1"/>
  <c r="Q4257" i="1"/>
  <c r="Z4257" i="1"/>
  <c r="Y4258" i="1"/>
  <c r="P4258" i="1"/>
  <c r="L4259" i="1"/>
  <c r="M4259" i="1" s="1"/>
  <c r="N4259" i="1" s="1"/>
  <c r="O4259" i="1" s="1"/>
  <c r="X4259" i="1" s="1"/>
  <c r="X4258" i="1"/>
  <c r="T4257" i="1"/>
  <c r="S4257" i="1"/>
  <c r="R4258" i="1"/>
  <c r="R4259" i="1" l="1"/>
  <c r="T4258" i="1"/>
  <c r="P4259" i="1"/>
  <c r="Y4259" i="1"/>
  <c r="AA4258" i="1"/>
  <c r="AB4258" i="1"/>
  <c r="L4260" i="1"/>
  <c r="M4260" i="1" s="1"/>
  <c r="N4260" i="1" s="1"/>
  <c r="O4260" i="1" s="1"/>
  <c r="X4260" i="1" s="1"/>
  <c r="U4257" i="1"/>
  <c r="V4257" i="1" s="1"/>
  <c r="Q4258" i="1"/>
  <c r="S4258" i="1" s="1"/>
  <c r="Z4258" i="1"/>
  <c r="W4258" i="1"/>
  <c r="AB4259" i="1" l="1"/>
  <c r="AA4259" i="1"/>
  <c r="U4258" i="1"/>
  <c r="V4258" i="1" s="1"/>
  <c r="P4260" i="1"/>
  <c r="Y4260" i="1"/>
  <c r="L4261" i="1"/>
  <c r="M4261" i="1" s="1"/>
  <c r="N4261" i="1" s="1"/>
  <c r="O4261" i="1" s="1"/>
  <c r="Z4259" i="1"/>
  <c r="W4259" i="1"/>
  <c r="Q4259" i="1"/>
  <c r="S4259" i="1"/>
  <c r="R4260" i="1"/>
  <c r="T4259" i="1"/>
  <c r="U4259" i="1" l="1"/>
  <c r="V4259" i="1" s="1"/>
  <c r="Y4261" i="1"/>
  <c r="P4261" i="1"/>
  <c r="X4261" i="1"/>
  <c r="L4262" i="1"/>
  <c r="M4262" i="1" s="1"/>
  <c r="N4262" i="1" s="1"/>
  <c r="O4262" i="1" s="1"/>
  <c r="X4262" i="1" s="1"/>
  <c r="AA4260" i="1"/>
  <c r="AB4260" i="1"/>
  <c r="R4261" i="1"/>
  <c r="T4260" i="1"/>
  <c r="W4260" i="1"/>
  <c r="Z4260" i="1"/>
  <c r="Q4260" i="1"/>
  <c r="S4260" i="1" s="1"/>
  <c r="U4260" i="1" l="1"/>
  <c r="V4260" i="1" s="1"/>
  <c r="Y4262" i="1"/>
  <c r="P4262" i="1"/>
  <c r="Z4261" i="1"/>
  <c r="W4261" i="1"/>
  <c r="Q4261" i="1"/>
  <c r="R4262" i="1"/>
  <c r="T4261" i="1"/>
  <c r="S4261" i="1"/>
  <c r="L4263" i="1"/>
  <c r="M4263" i="1" s="1"/>
  <c r="N4263" i="1" s="1"/>
  <c r="O4263" i="1" s="1"/>
  <c r="AB4261" i="1"/>
  <c r="AA4261" i="1"/>
  <c r="L4264" i="1" l="1"/>
  <c r="M4264" i="1" s="1"/>
  <c r="N4264" i="1" s="1"/>
  <c r="O4264" i="1" s="1"/>
  <c r="R4263" i="1"/>
  <c r="T4262" i="1"/>
  <c r="Z4262" i="1"/>
  <c r="Q4262" i="1"/>
  <c r="S4262" i="1" s="1"/>
  <c r="W4262" i="1"/>
  <c r="Y4263" i="1"/>
  <c r="P4263" i="1"/>
  <c r="X4263" i="1"/>
  <c r="AB4262" i="1"/>
  <c r="AA4262" i="1"/>
  <c r="U4261" i="1"/>
  <c r="V4261" i="1" s="1"/>
  <c r="U4262" i="1" l="1"/>
  <c r="V4262" i="1" s="1"/>
  <c r="W4263" i="1"/>
  <c r="Z4263" i="1"/>
  <c r="Q4263" i="1"/>
  <c r="S4263" i="1" s="1"/>
  <c r="T4263" i="1"/>
  <c r="R4264" i="1"/>
  <c r="AA4263" i="1"/>
  <c r="AB4263" i="1"/>
  <c r="L4265" i="1"/>
  <c r="M4265" i="1" s="1"/>
  <c r="N4265" i="1" s="1"/>
  <c r="O4265" i="1" s="1"/>
  <c r="X4264" i="1"/>
  <c r="P4264" i="1"/>
  <c r="Y4264" i="1"/>
  <c r="Y4265" i="1" l="1"/>
  <c r="P4265" i="1"/>
  <c r="T4264" i="1"/>
  <c r="R4265" i="1"/>
  <c r="X4265" i="1"/>
  <c r="U4263" i="1"/>
  <c r="V4263" i="1" s="1"/>
  <c r="AB4264" i="1"/>
  <c r="AA4264" i="1"/>
  <c r="L4266" i="1"/>
  <c r="M4266" i="1" s="1"/>
  <c r="N4266" i="1" s="1"/>
  <c r="O4266" i="1" s="1"/>
  <c r="W4264" i="1"/>
  <c r="Q4264" i="1"/>
  <c r="S4264" i="1" s="1"/>
  <c r="Z4264" i="1"/>
  <c r="Y4266" i="1" l="1"/>
  <c r="P4266" i="1"/>
  <c r="U4264" i="1"/>
  <c r="V4264" i="1" s="1"/>
  <c r="L4267" i="1"/>
  <c r="M4267" i="1" s="1"/>
  <c r="N4267" i="1" s="1"/>
  <c r="O4267" i="1" s="1"/>
  <c r="X4266" i="1"/>
  <c r="R4266" i="1"/>
  <c r="T4265" i="1"/>
  <c r="S4265" i="1"/>
  <c r="Q4265" i="1"/>
  <c r="Z4265" i="1"/>
  <c r="W4265" i="1"/>
  <c r="AB4265" i="1"/>
  <c r="AA4265" i="1"/>
  <c r="R4267" i="1" l="1"/>
  <c r="T4266" i="1"/>
  <c r="Z4266" i="1"/>
  <c r="Q4266" i="1"/>
  <c r="S4266" i="1" s="1"/>
  <c r="W4266" i="1"/>
  <c r="P4267" i="1"/>
  <c r="Y4267" i="1"/>
  <c r="X4267" i="1"/>
  <c r="U4265" i="1"/>
  <c r="V4265" i="1" s="1"/>
  <c r="L4268" i="1"/>
  <c r="M4268" i="1" s="1"/>
  <c r="N4268" i="1" s="1"/>
  <c r="O4268" i="1" s="1"/>
  <c r="AA4266" i="1"/>
  <c r="AB4266" i="1"/>
  <c r="U4266" i="1" l="1"/>
  <c r="V4266" i="1" s="1"/>
  <c r="P4268" i="1"/>
  <c r="Y4268" i="1"/>
  <c r="W4267" i="1"/>
  <c r="Z4267" i="1"/>
  <c r="Q4267" i="1"/>
  <c r="X4268" i="1"/>
  <c r="L4269" i="1"/>
  <c r="M4269" i="1" s="1"/>
  <c r="N4269" i="1" s="1"/>
  <c r="O4269" i="1" s="1"/>
  <c r="X4269" i="1" s="1"/>
  <c r="AA4267" i="1"/>
  <c r="AB4267" i="1"/>
  <c r="S4267" i="1"/>
  <c r="R4268" i="1"/>
  <c r="T4267" i="1"/>
  <c r="U4267" i="1" l="1"/>
  <c r="V4267" i="1" s="1"/>
  <c r="L4270" i="1"/>
  <c r="M4270" i="1" s="1"/>
  <c r="N4270" i="1" s="1"/>
  <c r="O4270" i="1" s="1"/>
  <c r="AB4268" i="1"/>
  <c r="AA4268" i="1"/>
  <c r="T4268" i="1"/>
  <c r="R4269" i="1"/>
  <c r="Y4269" i="1"/>
  <c r="P4269" i="1"/>
  <c r="W4268" i="1"/>
  <c r="Z4268" i="1"/>
  <c r="Q4268" i="1"/>
  <c r="S4268" i="1" s="1"/>
  <c r="AB4269" i="1" l="1"/>
  <c r="AA4269" i="1"/>
  <c r="R4270" i="1"/>
  <c r="T4269" i="1"/>
  <c r="Y4270" i="1"/>
  <c r="P4270" i="1"/>
  <c r="X4270" i="1"/>
  <c r="Q4269" i="1"/>
  <c r="S4269" i="1" s="1"/>
  <c r="Z4269" i="1"/>
  <c r="W4269" i="1"/>
  <c r="U4268" i="1"/>
  <c r="V4268" i="1" s="1"/>
  <c r="L4271" i="1"/>
  <c r="M4271" i="1" s="1"/>
  <c r="N4271" i="1" s="1"/>
  <c r="O4271" i="1" s="1"/>
  <c r="X4271" i="1" s="1"/>
  <c r="L4272" i="1" l="1"/>
  <c r="M4272" i="1" s="1"/>
  <c r="N4272" i="1" s="1"/>
  <c r="O4272" i="1" s="1"/>
  <c r="Z4270" i="1"/>
  <c r="Q4270" i="1"/>
  <c r="S4270" i="1" s="1"/>
  <c r="W4270" i="1"/>
  <c r="U4269" i="1"/>
  <c r="V4269" i="1" s="1"/>
  <c r="R4271" i="1"/>
  <c r="T4270" i="1"/>
  <c r="Y4271" i="1"/>
  <c r="P4271" i="1"/>
  <c r="AB4270" i="1"/>
  <c r="AA4270" i="1"/>
  <c r="X4272" i="1" l="1"/>
  <c r="W4271" i="1"/>
  <c r="Z4271" i="1"/>
  <c r="Q4271" i="1"/>
  <c r="U4270" i="1"/>
  <c r="V4270" i="1" s="1"/>
  <c r="AA4271" i="1"/>
  <c r="AB4271" i="1"/>
  <c r="S4271" i="1"/>
  <c r="T4271" i="1"/>
  <c r="R4272" i="1"/>
  <c r="L4273" i="1"/>
  <c r="M4273" i="1" s="1"/>
  <c r="N4273" i="1" s="1"/>
  <c r="O4273" i="1" s="1"/>
  <c r="X4273" i="1" s="1"/>
  <c r="P4272" i="1"/>
  <c r="Y4272" i="1"/>
  <c r="W4272" i="1" l="1"/>
  <c r="Q4272" i="1"/>
  <c r="Z4272" i="1"/>
  <c r="U4271" i="1"/>
  <c r="V4271" i="1" s="1"/>
  <c r="Y4273" i="1"/>
  <c r="P4273" i="1"/>
  <c r="L4274" i="1"/>
  <c r="M4274" i="1" s="1"/>
  <c r="N4274" i="1" s="1"/>
  <c r="O4274" i="1" s="1"/>
  <c r="X4274" i="1" s="1"/>
  <c r="AB4272" i="1"/>
  <c r="AA4272" i="1"/>
  <c r="T4272" i="1"/>
  <c r="S4272" i="1"/>
  <c r="R4273" i="1"/>
  <c r="U4272" i="1" l="1"/>
  <c r="V4272" i="1" s="1"/>
  <c r="L4275" i="1"/>
  <c r="M4275" i="1" s="1"/>
  <c r="N4275" i="1" s="1"/>
  <c r="O4275" i="1" s="1"/>
  <c r="R4274" i="1"/>
  <c r="T4273" i="1"/>
  <c r="Q4273" i="1"/>
  <c r="S4273" i="1" s="1"/>
  <c r="Z4273" i="1"/>
  <c r="W4273" i="1"/>
  <c r="Y4274" i="1"/>
  <c r="P4274" i="1"/>
  <c r="AB4273" i="1"/>
  <c r="AA4273" i="1"/>
  <c r="X4275" i="1" l="1"/>
  <c r="Z4274" i="1"/>
  <c r="Q4274" i="1"/>
  <c r="S4274" i="1" s="1"/>
  <c r="W4274" i="1"/>
  <c r="R4275" i="1"/>
  <c r="T4274" i="1"/>
  <c r="P4275" i="1"/>
  <c r="Y4275" i="1"/>
  <c r="AA4274" i="1"/>
  <c r="AB4274" i="1"/>
  <c r="L4276" i="1"/>
  <c r="M4276" i="1" s="1"/>
  <c r="N4276" i="1" s="1"/>
  <c r="O4276" i="1" s="1"/>
  <c r="U4273" i="1"/>
  <c r="V4273" i="1" s="1"/>
  <c r="P4276" i="1" l="1"/>
  <c r="Y4276" i="1"/>
  <c r="W4275" i="1"/>
  <c r="Z4275" i="1"/>
  <c r="Q4275" i="1"/>
  <c r="S4275" i="1"/>
  <c r="R4276" i="1"/>
  <c r="T4275" i="1"/>
  <c r="X4276" i="1"/>
  <c r="U4274" i="1"/>
  <c r="V4274" i="1" s="1"/>
  <c r="L4277" i="1"/>
  <c r="M4277" i="1" s="1"/>
  <c r="N4277" i="1" s="1"/>
  <c r="O4277" i="1" s="1"/>
  <c r="X4277" i="1" s="1"/>
  <c r="AA4275" i="1"/>
  <c r="AB4275" i="1"/>
  <c r="L4278" i="1" l="1"/>
  <c r="M4278" i="1" s="1"/>
  <c r="N4278" i="1" s="1"/>
  <c r="O4278" i="1" s="1"/>
  <c r="T4276" i="1"/>
  <c r="AB4276" i="1"/>
  <c r="AA4276" i="1"/>
  <c r="Y4277" i="1"/>
  <c r="P4277" i="1"/>
  <c r="R4277" i="1"/>
  <c r="U4275" i="1"/>
  <c r="V4275" i="1" s="1"/>
  <c r="W4276" i="1"/>
  <c r="Z4276" i="1"/>
  <c r="Q4276" i="1"/>
  <c r="S4276" i="1" s="1"/>
  <c r="X4278" i="1" l="1"/>
  <c r="Q4277" i="1"/>
  <c r="Z4277" i="1"/>
  <c r="W4277" i="1"/>
  <c r="AB4277" i="1"/>
  <c r="AA4277" i="1"/>
  <c r="U4276" i="1"/>
  <c r="V4276" i="1" s="1"/>
  <c r="Y4278" i="1"/>
  <c r="P4278" i="1"/>
  <c r="R4278" i="1"/>
  <c r="T4277" i="1"/>
  <c r="S4277" i="1"/>
  <c r="L4279" i="1"/>
  <c r="M4279" i="1" s="1"/>
  <c r="N4279" i="1" s="1"/>
  <c r="O4279" i="1" s="1"/>
  <c r="X4279" i="1" s="1"/>
  <c r="U4277" i="1" l="1"/>
  <c r="V4277" i="1" s="1"/>
  <c r="AB4278" i="1"/>
  <c r="AA4278" i="1"/>
  <c r="R4279" i="1"/>
  <c r="T4278" i="1"/>
  <c r="L4280" i="1"/>
  <c r="M4280" i="1" s="1"/>
  <c r="N4280" i="1" s="1"/>
  <c r="O4280" i="1" s="1"/>
  <c r="X4280" i="1" s="1"/>
  <c r="Y4279" i="1"/>
  <c r="P4279" i="1"/>
  <c r="Z4278" i="1"/>
  <c r="Q4278" i="1"/>
  <c r="S4278" i="1" s="1"/>
  <c r="W4278" i="1"/>
  <c r="W4279" i="1" l="1"/>
  <c r="Z4279" i="1"/>
  <c r="Q4279" i="1"/>
  <c r="S4279" i="1" s="1"/>
  <c r="U4278" i="1"/>
  <c r="V4278" i="1" s="1"/>
  <c r="L4281" i="1"/>
  <c r="M4281" i="1" s="1"/>
  <c r="N4281" i="1" s="1"/>
  <c r="O4281" i="1" s="1"/>
  <c r="T4279" i="1"/>
  <c r="R4280" i="1"/>
  <c r="P4280" i="1"/>
  <c r="Y4280" i="1"/>
  <c r="AA4279" i="1"/>
  <c r="AB4279" i="1"/>
  <c r="X4281" i="1" l="1"/>
  <c r="AB4280" i="1"/>
  <c r="AA4280" i="1"/>
  <c r="U4279" i="1"/>
  <c r="V4279" i="1" s="1"/>
  <c r="W4280" i="1"/>
  <c r="Q4280" i="1"/>
  <c r="S4280" i="1" s="1"/>
  <c r="Z4280" i="1"/>
  <c r="Y4281" i="1"/>
  <c r="P4281" i="1"/>
  <c r="T4280" i="1"/>
  <c r="R4281" i="1"/>
  <c r="L4282" i="1"/>
  <c r="M4282" i="1" s="1"/>
  <c r="N4282" i="1" s="1"/>
  <c r="O4282" i="1" s="1"/>
  <c r="U4280" i="1" l="1"/>
  <c r="V4280" i="1" s="1"/>
  <c r="R4282" i="1"/>
  <c r="T4281" i="1"/>
  <c r="Q4281" i="1"/>
  <c r="S4281" i="1" s="1"/>
  <c r="Z4281" i="1"/>
  <c r="W4281" i="1"/>
  <c r="AB4281" i="1"/>
  <c r="AA4281" i="1"/>
  <c r="Y4282" i="1"/>
  <c r="P4282" i="1"/>
  <c r="L4283" i="1"/>
  <c r="M4283" i="1" s="1"/>
  <c r="N4283" i="1" s="1"/>
  <c r="O4283" i="1" s="1"/>
  <c r="X4282" i="1"/>
  <c r="U4281" i="1" l="1"/>
  <c r="V4281" i="1" s="1"/>
  <c r="X4283" i="1"/>
  <c r="L4284" i="1"/>
  <c r="M4284" i="1" s="1"/>
  <c r="N4284" i="1" s="1"/>
  <c r="O4284" i="1" s="1"/>
  <c r="X4284" i="1" s="1"/>
  <c r="Z4282" i="1"/>
  <c r="Q4282" i="1"/>
  <c r="W4282" i="1"/>
  <c r="P4283" i="1"/>
  <c r="Y4283" i="1"/>
  <c r="AA4282" i="1"/>
  <c r="AB4282" i="1"/>
  <c r="R4283" i="1"/>
  <c r="S4282" i="1"/>
  <c r="T4282" i="1"/>
  <c r="U4282" i="1" l="1"/>
  <c r="V4282" i="1" s="1"/>
  <c r="AA4283" i="1"/>
  <c r="AB4283" i="1"/>
  <c r="R4284" i="1"/>
  <c r="T4283" i="1"/>
  <c r="W4283" i="1"/>
  <c r="Z4283" i="1"/>
  <c r="Q4283" i="1"/>
  <c r="S4283" i="1" s="1"/>
  <c r="L4285" i="1"/>
  <c r="M4285" i="1" s="1"/>
  <c r="N4285" i="1" s="1"/>
  <c r="O4285" i="1" s="1"/>
  <c r="X4285" i="1" s="1"/>
  <c r="P4284" i="1"/>
  <c r="Y4284" i="1"/>
  <c r="T4284" i="1" l="1"/>
  <c r="R4285" i="1"/>
  <c r="W4284" i="1"/>
  <c r="Q4284" i="1"/>
  <c r="Z4284" i="1" s="1"/>
  <c r="AA4284" i="1" s="1"/>
  <c r="AB4284" i="1" s="1"/>
  <c r="Y4285" i="1"/>
  <c r="P4285" i="1"/>
  <c r="L4286" i="1"/>
  <c r="M4286" i="1" s="1"/>
  <c r="N4286" i="1" s="1"/>
  <c r="O4286" i="1" s="1"/>
  <c r="U4283" i="1"/>
  <c r="V4283" i="1" s="1"/>
  <c r="L4287" i="1" l="1"/>
  <c r="M4287" i="1" s="1"/>
  <c r="N4287" i="1" s="1"/>
  <c r="O4287" i="1" s="1"/>
  <c r="Q4285" i="1"/>
  <c r="S4285" i="1" s="1"/>
  <c r="Z4285" i="1"/>
  <c r="W4285" i="1"/>
  <c r="AB4285" i="1"/>
  <c r="AA4285" i="1"/>
  <c r="R4286" i="1"/>
  <c r="T4285" i="1"/>
  <c r="S4284" i="1"/>
  <c r="U4284" i="1" s="1"/>
  <c r="V4284" i="1" s="1"/>
  <c r="Y4286" i="1"/>
  <c r="P4286" i="1"/>
  <c r="X4286" i="1"/>
  <c r="X4287" i="1" l="1"/>
  <c r="AB4286" i="1"/>
  <c r="AA4286" i="1"/>
  <c r="R4287" i="1"/>
  <c r="T4286" i="1"/>
  <c r="Z4286" i="1"/>
  <c r="Q4286" i="1"/>
  <c r="S4286" i="1" s="1"/>
  <c r="W4286" i="1"/>
  <c r="L4288" i="1"/>
  <c r="M4288" i="1" s="1"/>
  <c r="N4288" i="1" s="1"/>
  <c r="O4288" i="1" s="1"/>
  <c r="U4285" i="1"/>
  <c r="V4285" i="1" s="1"/>
  <c r="Y4287" i="1"/>
  <c r="P4287" i="1"/>
  <c r="W4287" i="1" l="1"/>
  <c r="Q4287" i="1"/>
  <c r="Z4287" i="1" s="1"/>
  <c r="AA4287" i="1" s="1"/>
  <c r="AB4287" i="1" s="1"/>
  <c r="X4288" i="1"/>
  <c r="U4286" i="1"/>
  <c r="V4286" i="1" s="1"/>
  <c r="T4287" i="1"/>
  <c r="R4288" i="1"/>
  <c r="L4289" i="1"/>
  <c r="M4289" i="1" s="1"/>
  <c r="N4289" i="1" s="1"/>
  <c r="O4289" i="1" s="1"/>
  <c r="P4288" i="1"/>
  <c r="Y4288" i="1"/>
  <c r="S4287" i="1" l="1"/>
  <c r="T4288" i="1"/>
  <c r="R4289" i="1"/>
  <c r="AB4288" i="1"/>
  <c r="AA4288" i="1"/>
  <c r="U4287" i="1"/>
  <c r="V4287" i="1" s="1"/>
  <c r="Y4289" i="1"/>
  <c r="P4289" i="1"/>
  <c r="X4289" i="1"/>
  <c r="W4288" i="1"/>
  <c r="Q4288" i="1"/>
  <c r="S4288" i="1" s="1"/>
  <c r="Z4288" i="1"/>
  <c r="L4290" i="1"/>
  <c r="M4290" i="1" s="1"/>
  <c r="N4290" i="1" s="1"/>
  <c r="O4290" i="1" s="1"/>
  <c r="Y4290" i="1" l="1"/>
  <c r="P4290" i="1"/>
  <c r="Q4289" i="1"/>
  <c r="Z4289" i="1"/>
  <c r="AA4289" i="1" s="1"/>
  <c r="AB4289" i="1" s="1"/>
  <c r="W4289" i="1"/>
  <c r="R4290" i="1"/>
  <c r="T4289" i="1"/>
  <c r="S4289" i="1"/>
  <c r="L4291" i="1"/>
  <c r="M4291" i="1" s="1"/>
  <c r="N4291" i="1" s="1"/>
  <c r="O4291" i="1" s="1"/>
  <c r="X4291" i="1" s="1"/>
  <c r="X4290" i="1"/>
  <c r="U4288" i="1"/>
  <c r="V4288" i="1" s="1"/>
  <c r="R4291" i="1" l="1"/>
  <c r="T4290" i="1"/>
  <c r="AA4290" i="1"/>
  <c r="AB4290" i="1"/>
  <c r="L4292" i="1"/>
  <c r="M4292" i="1" s="1"/>
  <c r="N4292" i="1" s="1"/>
  <c r="O4292" i="1" s="1"/>
  <c r="X4292" i="1" s="1"/>
  <c r="Z4290" i="1"/>
  <c r="Q4290" i="1"/>
  <c r="S4290" i="1" s="1"/>
  <c r="W4290" i="1"/>
  <c r="U4289" i="1"/>
  <c r="V4289" i="1" s="1"/>
  <c r="P4291" i="1"/>
  <c r="Y4291" i="1"/>
  <c r="L4293" i="1" l="1"/>
  <c r="M4293" i="1" s="1"/>
  <c r="N4293" i="1" s="1"/>
  <c r="O4293" i="1" s="1"/>
  <c r="U4290" i="1"/>
  <c r="V4290" i="1" s="1"/>
  <c r="AA4291" i="1"/>
  <c r="AB4291" i="1"/>
  <c r="P4292" i="1"/>
  <c r="Y4292" i="1"/>
  <c r="W4291" i="1"/>
  <c r="Z4291" i="1"/>
  <c r="Q4291" i="1"/>
  <c r="S4291" i="1" s="1"/>
  <c r="R4292" i="1"/>
  <c r="T4291" i="1"/>
  <c r="X4293" i="1" l="1"/>
  <c r="U4291" i="1"/>
  <c r="V4291" i="1" s="1"/>
  <c r="AB4292" i="1"/>
  <c r="AA4292" i="1"/>
  <c r="W4292" i="1"/>
  <c r="Z4292" i="1"/>
  <c r="Q4292" i="1"/>
  <c r="S4292" i="1" s="1"/>
  <c r="Y4293" i="1"/>
  <c r="P4293" i="1"/>
  <c r="T4292" i="1"/>
  <c r="R4293" i="1"/>
  <c r="L4294" i="1"/>
  <c r="M4294" i="1" s="1"/>
  <c r="N4294" i="1" s="1"/>
  <c r="O4294" i="1" s="1"/>
  <c r="R4294" i="1" l="1"/>
  <c r="T4293" i="1"/>
  <c r="Q4293" i="1"/>
  <c r="S4293" i="1" s="1"/>
  <c r="Z4293" i="1"/>
  <c r="W4293" i="1"/>
  <c r="AB4293" i="1"/>
  <c r="AA4293" i="1"/>
  <c r="Y4294" i="1"/>
  <c r="P4294" i="1"/>
  <c r="U4292" i="1"/>
  <c r="V4292" i="1" s="1"/>
  <c r="L4295" i="1"/>
  <c r="M4295" i="1" s="1"/>
  <c r="N4295" i="1" s="1"/>
  <c r="O4295" i="1" s="1"/>
  <c r="X4295" i="1" s="1"/>
  <c r="X4294" i="1"/>
  <c r="U4293" i="1" l="1"/>
  <c r="V4293" i="1" s="1"/>
  <c r="L4296" i="1"/>
  <c r="M4296" i="1" s="1"/>
  <c r="N4296" i="1" s="1"/>
  <c r="O4296" i="1" s="1"/>
  <c r="X4296" i="1" s="1"/>
  <c r="Z4294" i="1"/>
  <c r="Q4294" i="1"/>
  <c r="W4294" i="1"/>
  <c r="Y4295" i="1"/>
  <c r="P4295" i="1"/>
  <c r="AA4294" i="1"/>
  <c r="AB4294" i="1" s="1"/>
  <c r="R4295" i="1"/>
  <c r="T4294" i="1"/>
  <c r="S4294" i="1"/>
  <c r="U4294" i="1" l="1"/>
  <c r="V4294" i="1" s="1"/>
  <c r="W4295" i="1"/>
  <c r="Z4295" i="1"/>
  <c r="Q4295" i="1"/>
  <c r="S4295" i="1" s="1"/>
  <c r="T4295" i="1"/>
  <c r="R4296" i="1"/>
  <c r="AA4295" i="1"/>
  <c r="AB4295" i="1" s="1"/>
  <c r="L4297" i="1"/>
  <c r="M4297" i="1" s="1"/>
  <c r="N4297" i="1" s="1"/>
  <c r="O4297" i="1" s="1"/>
  <c r="P4296" i="1"/>
  <c r="Y4296" i="1"/>
  <c r="W4296" i="1" l="1"/>
  <c r="Q4296" i="1"/>
  <c r="Z4296" i="1" s="1"/>
  <c r="AA4296" i="1" s="1"/>
  <c r="AB4296" i="1" s="1"/>
  <c r="T4296" i="1"/>
  <c r="S4296" i="1"/>
  <c r="R4297" i="1"/>
  <c r="U4295" i="1"/>
  <c r="V4295" i="1" s="1"/>
  <c r="Y4297" i="1"/>
  <c r="P4297" i="1"/>
  <c r="L4298" i="1"/>
  <c r="M4298" i="1" s="1"/>
  <c r="N4298" i="1" s="1"/>
  <c r="O4298" i="1" s="1"/>
  <c r="X4298" i="1" s="1"/>
  <c r="X4297" i="1"/>
  <c r="T4297" i="1" l="1"/>
  <c r="Q4297" i="1"/>
  <c r="S4297" i="1" s="1"/>
  <c r="Z4297" i="1"/>
  <c r="W4297" i="1"/>
  <c r="AB4297" i="1"/>
  <c r="AA4297" i="1"/>
  <c r="U4296" i="1"/>
  <c r="V4296" i="1" s="1"/>
  <c r="R4298" i="1"/>
  <c r="Y4298" i="1"/>
  <c r="P4298" i="1"/>
  <c r="L4299" i="1"/>
  <c r="M4299" i="1" s="1"/>
  <c r="N4299" i="1" s="1"/>
  <c r="O4299" i="1" s="1"/>
  <c r="P4299" i="1" l="1"/>
  <c r="Y4299" i="1"/>
  <c r="L4300" i="1"/>
  <c r="M4300" i="1" s="1"/>
  <c r="N4300" i="1" s="1"/>
  <c r="O4300" i="1" s="1"/>
  <c r="Z4298" i="1"/>
  <c r="Q4298" i="1"/>
  <c r="S4298" i="1" s="1"/>
  <c r="W4298" i="1"/>
  <c r="X4299" i="1"/>
  <c r="AA4298" i="1"/>
  <c r="AB4298" i="1"/>
  <c r="R4299" i="1"/>
  <c r="T4298" i="1"/>
  <c r="U4297" i="1"/>
  <c r="V4297" i="1" s="1"/>
  <c r="P4300" i="1" l="1"/>
  <c r="Y4300" i="1"/>
  <c r="AA4299" i="1"/>
  <c r="AB4299" i="1"/>
  <c r="R4300" i="1"/>
  <c r="T4299" i="1"/>
  <c r="W4299" i="1"/>
  <c r="Z4299" i="1"/>
  <c r="Q4299" i="1"/>
  <c r="S4299" i="1" s="1"/>
  <c r="U4298" i="1"/>
  <c r="V4298" i="1" s="1"/>
  <c r="L4301" i="1"/>
  <c r="M4301" i="1" s="1"/>
  <c r="N4301" i="1" s="1"/>
  <c r="O4301" i="1" s="1"/>
  <c r="X4300" i="1"/>
  <c r="U4299" i="1" l="1"/>
  <c r="V4299" i="1" s="1"/>
  <c r="T4300" i="1"/>
  <c r="R4301" i="1"/>
  <c r="AB4300" i="1"/>
  <c r="AA4300" i="1"/>
  <c r="Y4301" i="1"/>
  <c r="P4301" i="1"/>
  <c r="X4301" i="1"/>
  <c r="L4302" i="1"/>
  <c r="M4302" i="1" s="1"/>
  <c r="N4302" i="1" s="1"/>
  <c r="O4302" i="1" s="1"/>
  <c r="W4300" i="1"/>
  <c r="Z4300" i="1"/>
  <c r="Q4300" i="1"/>
  <c r="S4300" i="1" s="1"/>
  <c r="Y4302" i="1" l="1"/>
  <c r="P4302" i="1"/>
  <c r="Q4301" i="1"/>
  <c r="Z4301" i="1"/>
  <c r="W4301" i="1"/>
  <c r="R4302" i="1"/>
  <c r="T4301" i="1"/>
  <c r="S4301" i="1"/>
  <c r="L4303" i="1"/>
  <c r="M4303" i="1" s="1"/>
  <c r="N4303" i="1" s="1"/>
  <c r="O4303" i="1" s="1"/>
  <c r="AB4301" i="1"/>
  <c r="AA4301" i="1"/>
  <c r="U4300" i="1"/>
  <c r="V4300" i="1" s="1"/>
  <c r="X4302" i="1"/>
  <c r="U4301" i="1" l="1"/>
  <c r="V4301" i="1" s="1"/>
  <c r="L4304" i="1"/>
  <c r="M4304" i="1" s="1"/>
  <c r="N4304" i="1" s="1"/>
  <c r="O4304" i="1" s="1"/>
  <c r="R4303" i="1"/>
  <c r="T4302" i="1"/>
  <c r="Z4302" i="1"/>
  <c r="Q4302" i="1"/>
  <c r="S4302" i="1" s="1"/>
  <c r="W4302" i="1"/>
  <c r="Y4303" i="1"/>
  <c r="P4303" i="1"/>
  <c r="X4303" i="1"/>
  <c r="AB4302" i="1"/>
  <c r="AA4302" i="1"/>
  <c r="X4304" i="1" l="1"/>
  <c r="W4303" i="1"/>
  <c r="Z4303" i="1"/>
  <c r="Q4303" i="1"/>
  <c r="S4303" i="1" s="1"/>
  <c r="T4303" i="1"/>
  <c r="R4304" i="1"/>
  <c r="AA4303" i="1"/>
  <c r="AB4303" i="1"/>
  <c r="L4305" i="1"/>
  <c r="M4305" i="1" s="1"/>
  <c r="N4305" i="1" s="1"/>
  <c r="O4305" i="1" s="1"/>
  <c r="X4305" i="1" s="1"/>
  <c r="P4304" i="1"/>
  <c r="Y4304" i="1"/>
  <c r="U4302" i="1"/>
  <c r="V4302" i="1" s="1"/>
  <c r="W4304" i="1" l="1"/>
  <c r="Q4304" i="1"/>
  <c r="S4304" i="1" s="1"/>
  <c r="Z4304" i="1"/>
  <c r="T4304" i="1"/>
  <c r="R4305" i="1"/>
  <c r="Y4305" i="1"/>
  <c r="P4305" i="1"/>
  <c r="AB4304" i="1"/>
  <c r="AA4304" i="1"/>
  <c r="L4306" i="1"/>
  <c r="M4306" i="1" s="1"/>
  <c r="N4306" i="1" s="1"/>
  <c r="O4306" i="1" s="1"/>
  <c r="U4303" i="1"/>
  <c r="V4303" i="1" s="1"/>
  <c r="L4307" i="1" l="1"/>
  <c r="M4307" i="1" s="1"/>
  <c r="N4307" i="1" s="1"/>
  <c r="O4307" i="1" s="1"/>
  <c r="Q4305" i="1"/>
  <c r="Z4305" i="1"/>
  <c r="W4305" i="1"/>
  <c r="U4304" i="1"/>
  <c r="V4304" i="1" s="1"/>
  <c r="AB4305" i="1"/>
  <c r="AA4305" i="1"/>
  <c r="R4306" i="1"/>
  <c r="T4305" i="1"/>
  <c r="S4305" i="1"/>
  <c r="Y4306" i="1"/>
  <c r="P4306" i="1"/>
  <c r="X4306" i="1"/>
  <c r="U4305" i="1" l="1"/>
  <c r="V4305" i="1" s="1"/>
  <c r="AA4306" i="1"/>
  <c r="AB4306" i="1"/>
  <c r="Z4306" i="1"/>
  <c r="Q4306" i="1"/>
  <c r="S4306" i="1" s="1"/>
  <c r="W4306" i="1"/>
  <c r="P4307" i="1"/>
  <c r="Y4307" i="1"/>
  <c r="X4307" i="1"/>
  <c r="R4307" i="1"/>
  <c r="T4306" i="1"/>
  <c r="L4308" i="1"/>
  <c r="M4308" i="1" s="1"/>
  <c r="N4308" i="1" s="1"/>
  <c r="O4308" i="1" s="1"/>
  <c r="U4306" i="1" l="1"/>
  <c r="V4306" i="1" s="1"/>
  <c r="P4308" i="1"/>
  <c r="Y4308" i="1"/>
  <c r="AA4307" i="1"/>
  <c r="AB4307" i="1"/>
  <c r="L4309" i="1"/>
  <c r="M4309" i="1" s="1"/>
  <c r="N4309" i="1" s="1"/>
  <c r="O4309" i="1" s="1"/>
  <c r="W4307" i="1"/>
  <c r="Z4307" i="1"/>
  <c r="Q4307" i="1"/>
  <c r="S4307" i="1"/>
  <c r="R4308" i="1"/>
  <c r="T4307" i="1"/>
  <c r="X4308" i="1"/>
  <c r="R4309" i="1" l="1"/>
  <c r="T4308" i="1"/>
  <c r="L4310" i="1"/>
  <c r="M4310" i="1" s="1"/>
  <c r="N4310" i="1" s="1"/>
  <c r="O4310" i="1" s="1"/>
  <c r="AA4308" i="1"/>
  <c r="AB4308" i="1"/>
  <c r="P4309" i="1"/>
  <c r="Y4309" i="1"/>
  <c r="W4308" i="1"/>
  <c r="Z4308" i="1"/>
  <c r="Q4308" i="1"/>
  <c r="S4308" i="1" s="1"/>
  <c r="U4307" i="1"/>
  <c r="V4307" i="1" s="1"/>
  <c r="X4309" i="1"/>
  <c r="X4310" i="1" s="1"/>
  <c r="AB4309" i="1" l="1"/>
  <c r="AA4309" i="1"/>
  <c r="Z4309" i="1"/>
  <c r="Q4309" i="1"/>
  <c r="W4309" i="1"/>
  <c r="L4311" i="1"/>
  <c r="M4311" i="1" s="1"/>
  <c r="N4311" i="1" s="1"/>
  <c r="O4311" i="1" s="1"/>
  <c r="U4308" i="1"/>
  <c r="V4308" i="1" s="1"/>
  <c r="Y4310" i="1"/>
  <c r="P4310" i="1"/>
  <c r="T4309" i="1"/>
  <c r="S4309" i="1"/>
  <c r="R4310" i="1"/>
  <c r="X4311" i="1" l="1"/>
  <c r="U4309" i="1"/>
  <c r="V4309" i="1" s="1"/>
  <c r="Q4310" i="1"/>
  <c r="W4310" i="1"/>
  <c r="Z4310" i="1"/>
  <c r="L4312" i="1"/>
  <c r="M4312" i="1" s="1"/>
  <c r="N4312" i="1" s="1"/>
  <c r="O4312" i="1" s="1"/>
  <c r="P4311" i="1"/>
  <c r="Y4311" i="1"/>
  <c r="R4311" i="1"/>
  <c r="S4310" i="1"/>
  <c r="T4310" i="1"/>
  <c r="AA4310" i="1"/>
  <c r="AB4310" i="1"/>
  <c r="X4312" i="1" l="1"/>
  <c r="U4310" i="1"/>
  <c r="V4310" i="1" s="1"/>
  <c r="Z4311" i="1"/>
  <c r="W4311" i="1"/>
  <c r="Q4311" i="1"/>
  <c r="Y4312" i="1"/>
  <c r="P4312" i="1"/>
  <c r="T4311" i="1"/>
  <c r="R4312" i="1"/>
  <c r="S4311" i="1"/>
  <c r="AB4311" i="1"/>
  <c r="AA4311" i="1"/>
  <c r="L4313" i="1"/>
  <c r="M4313" i="1" s="1"/>
  <c r="N4313" i="1" s="1"/>
  <c r="O4313" i="1" s="1"/>
  <c r="U4311" i="1" l="1"/>
  <c r="V4311" i="1" s="1"/>
  <c r="W4312" i="1"/>
  <c r="Q4312" i="1"/>
  <c r="Z4312" i="1"/>
  <c r="L4314" i="1"/>
  <c r="M4314" i="1" s="1"/>
  <c r="N4314" i="1" s="1"/>
  <c r="O4314" i="1" s="1"/>
  <c r="AA4312" i="1"/>
  <c r="AB4312" i="1"/>
  <c r="P4313" i="1"/>
  <c r="Y4313" i="1"/>
  <c r="S4312" i="1"/>
  <c r="R4313" i="1"/>
  <c r="T4312" i="1"/>
  <c r="X4313" i="1"/>
  <c r="U4312" i="1" l="1"/>
  <c r="V4312" i="1" s="1"/>
  <c r="Y4314" i="1"/>
  <c r="P4314" i="1"/>
  <c r="X4314" i="1"/>
  <c r="T4313" i="1"/>
  <c r="R4314" i="1"/>
  <c r="W4313" i="1"/>
  <c r="Q4313" i="1"/>
  <c r="S4313" i="1" s="1"/>
  <c r="L4315" i="1"/>
  <c r="M4315" i="1" s="1"/>
  <c r="N4315" i="1" s="1"/>
  <c r="O4315" i="1" s="1"/>
  <c r="X4315" i="1" l="1"/>
  <c r="R4315" i="1"/>
  <c r="T4314" i="1"/>
  <c r="U4313" i="1"/>
  <c r="V4313" i="1" s="1"/>
  <c r="AA4314" i="1"/>
  <c r="AB4314" i="1"/>
  <c r="Z4313" i="1"/>
  <c r="AA4313" i="1" s="1"/>
  <c r="AB4313" i="1" s="1"/>
  <c r="L4316" i="1"/>
  <c r="M4316" i="1" s="1"/>
  <c r="N4316" i="1" s="1"/>
  <c r="O4316" i="1" s="1"/>
  <c r="P4315" i="1"/>
  <c r="Y4315" i="1"/>
  <c r="Q4314" i="1"/>
  <c r="S4314" i="1" s="1"/>
  <c r="W4314" i="1"/>
  <c r="Z4314" i="1"/>
  <c r="X4316" i="1" l="1"/>
  <c r="L4317" i="1"/>
  <c r="M4317" i="1" s="1"/>
  <c r="N4317" i="1" s="1"/>
  <c r="O4317" i="1" s="1"/>
  <c r="AB4315" i="1"/>
  <c r="AA4315" i="1"/>
  <c r="U4314" i="1"/>
  <c r="V4314" i="1" s="1"/>
  <c r="Z4315" i="1"/>
  <c r="Q4315" i="1"/>
  <c r="W4315" i="1"/>
  <c r="Y4316" i="1"/>
  <c r="P4316" i="1"/>
  <c r="T4315" i="1"/>
  <c r="R4316" i="1"/>
  <c r="S4315" i="1"/>
  <c r="U4315" i="1" l="1"/>
  <c r="V4315" i="1" s="1"/>
  <c r="W4316" i="1"/>
  <c r="Q4316" i="1"/>
  <c r="Z4316" i="1"/>
  <c r="AA4316" i="1"/>
  <c r="AB4316" i="1"/>
  <c r="L4318" i="1"/>
  <c r="M4318" i="1" s="1"/>
  <c r="N4318" i="1" s="1"/>
  <c r="O4318" i="1" s="1"/>
  <c r="X4318" i="1" s="1"/>
  <c r="S4316" i="1"/>
  <c r="R4317" i="1"/>
  <c r="T4316" i="1"/>
  <c r="X4317" i="1"/>
  <c r="P4317" i="1"/>
  <c r="Y4317" i="1"/>
  <c r="Y4318" i="1" l="1"/>
  <c r="P4318" i="1"/>
  <c r="AB4317" i="1"/>
  <c r="AA4317" i="1"/>
  <c r="U4316" i="1"/>
  <c r="V4316" i="1" s="1"/>
  <c r="L4319" i="1"/>
  <c r="M4319" i="1" s="1"/>
  <c r="N4319" i="1" s="1"/>
  <c r="O4319" i="1" s="1"/>
  <c r="T4317" i="1"/>
  <c r="R4318" i="1"/>
  <c r="W4317" i="1"/>
  <c r="Z4317" i="1"/>
  <c r="Q4317" i="1"/>
  <c r="S4317" i="1" s="1"/>
  <c r="R4319" i="1" l="1"/>
  <c r="Y4319" i="1"/>
  <c r="P4319" i="1"/>
  <c r="T4318" i="1"/>
  <c r="L4320" i="1"/>
  <c r="M4320" i="1" s="1"/>
  <c r="N4320" i="1" s="1"/>
  <c r="O4320" i="1" s="1"/>
  <c r="X4319" i="1"/>
  <c r="Q4318" i="1"/>
  <c r="S4318" i="1" s="1"/>
  <c r="W4318" i="1"/>
  <c r="U4317" i="1"/>
  <c r="V4317" i="1" s="1"/>
  <c r="Z4318" i="1" l="1"/>
  <c r="AA4318" i="1" s="1"/>
  <c r="AB4318" i="1" s="1"/>
  <c r="Y4320" i="1"/>
  <c r="P4320" i="1"/>
  <c r="X4320" i="1"/>
  <c r="L4321" i="1"/>
  <c r="M4321" i="1" s="1"/>
  <c r="N4321" i="1" s="1"/>
  <c r="O4321" i="1" s="1"/>
  <c r="Q4319" i="1"/>
  <c r="Z4319" i="1" s="1"/>
  <c r="AA4319" i="1" s="1"/>
  <c r="AB4319" i="1" s="1"/>
  <c r="W4319" i="1"/>
  <c r="U4318" i="1"/>
  <c r="V4318" i="1" s="1"/>
  <c r="R4320" i="1"/>
  <c r="T4319" i="1"/>
  <c r="S4319" i="1" l="1"/>
  <c r="W4320" i="1"/>
  <c r="Z4320" i="1"/>
  <c r="Q4320" i="1"/>
  <c r="S4320" i="1" s="1"/>
  <c r="U4319" i="1"/>
  <c r="V4319" i="1" s="1"/>
  <c r="L4322" i="1"/>
  <c r="M4322" i="1" s="1"/>
  <c r="N4322" i="1" s="1"/>
  <c r="O4322" i="1" s="1"/>
  <c r="AA4320" i="1"/>
  <c r="AB4320" i="1"/>
  <c r="R4321" i="1"/>
  <c r="T4320" i="1"/>
  <c r="P4321" i="1"/>
  <c r="Y4321" i="1"/>
  <c r="X4321" i="1"/>
  <c r="U4320" i="1" l="1"/>
  <c r="V4320" i="1" s="1"/>
  <c r="W4321" i="1"/>
  <c r="Z4321" i="1"/>
  <c r="AA4321" i="1" s="1"/>
  <c r="AB4321" i="1" s="1"/>
  <c r="Q4321" i="1"/>
  <c r="S4321" i="1" s="1"/>
  <c r="Y4322" i="1"/>
  <c r="P4322" i="1"/>
  <c r="T4321" i="1"/>
  <c r="R4322" i="1"/>
  <c r="X4322" i="1"/>
  <c r="L4323" i="1"/>
  <c r="M4323" i="1" s="1"/>
  <c r="N4323" i="1" s="1"/>
  <c r="O4323" i="1" s="1"/>
  <c r="X4323" i="1" s="1"/>
  <c r="R4323" i="1" l="1"/>
  <c r="T4322" i="1"/>
  <c r="Q4322" i="1"/>
  <c r="S4322" i="1" s="1"/>
  <c r="W4322" i="1"/>
  <c r="Z4322" i="1"/>
  <c r="AA4322" i="1" s="1"/>
  <c r="AB4322" i="1" s="1"/>
  <c r="Y4323" i="1"/>
  <c r="P4323" i="1"/>
  <c r="L4324" i="1"/>
  <c r="M4324" i="1" s="1"/>
  <c r="N4324" i="1" s="1"/>
  <c r="O4324" i="1" s="1"/>
  <c r="U4321" i="1"/>
  <c r="V4321" i="1" s="1"/>
  <c r="Y4324" i="1" l="1"/>
  <c r="P4324" i="1"/>
  <c r="L4325" i="1"/>
  <c r="M4325" i="1" s="1"/>
  <c r="N4325" i="1" s="1"/>
  <c r="O4325" i="1" s="1"/>
  <c r="AB4323" i="1"/>
  <c r="AA4323" i="1"/>
  <c r="X4324" i="1"/>
  <c r="Z4323" i="1"/>
  <c r="Q4323" i="1"/>
  <c r="W4323" i="1"/>
  <c r="U4322" i="1"/>
  <c r="V4322" i="1" s="1"/>
  <c r="R4324" i="1"/>
  <c r="T4323" i="1"/>
  <c r="S4323" i="1"/>
  <c r="P4325" i="1" l="1"/>
  <c r="Y4325" i="1"/>
  <c r="W4324" i="1"/>
  <c r="Z4324" i="1"/>
  <c r="Q4324" i="1"/>
  <c r="U4323" i="1"/>
  <c r="V4323" i="1" s="1"/>
  <c r="AA4324" i="1"/>
  <c r="AB4324" i="1"/>
  <c r="S4324" i="1"/>
  <c r="R4325" i="1"/>
  <c r="T4324" i="1"/>
  <c r="U4324" i="1" s="1"/>
  <c r="V4324" i="1" s="1"/>
  <c r="L4326" i="1"/>
  <c r="M4326" i="1" s="1"/>
  <c r="N4326" i="1" s="1"/>
  <c r="O4326" i="1" s="1"/>
  <c r="X4325" i="1"/>
  <c r="T4325" i="1" l="1"/>
  <c r="R4326" i="1"/>
  <c r="AB4325" i="1"/>
  <c r="AA4325" i="1"/>
  <c r="Y4326" i="1"/>
  <c r="P4326" i="1"/>
  <c r="X4326" i="1"/>
  <c r="L4327" i="1"/>
  <c r="M4327" i="1" s="1"/>
  <c r="N4327" i="1" s="1"/>
  <c r="O4327" i="1" s="1"/>
  <c r="W4325" i="1"/>
  <c r="Z4325" i="1"/>
  <c r="Q4325" i="1"/>
  <c r="S4325" i="1" s="1"/>
  <c r="X4327" i="1" l="1"/>
  <c r="Y4327" i="1"/>
  <c r="P4327" i="1"/>
  <c r="Q4326" i="1"/>
  <c r="S4326" i="1" s="1"/>
  <c r="W4326" i="1"/>
  <c r="Z4326" i="1"/>
  <c r="R4327" i="1"/>
  <c r="T4326" i="1"/>
  <c r="L4328" i="1"/>
  <c r="M4328" i="1" s="1"/>
  <c r="N4328" i="1" s="1"/>
  <c r="O4328" i="1" s="1"/>
  <c r="AB4326" i="1"/>
  <c r="AA4326" i="1"/>
  <c r="U4325" i="1"/>
  <c r="V4325" i="1" s="1"/>
  <c r="U4326" i="1" l="1"/>
  <c r="V4326" i="1" s="1"/>
  <c r="Y4328" i="1"/>
  <c r="P4328" i="1"/>
  <c r="R4328" i="1"/>
  <c r="T4327" i="1"/>
  <c r="X4328" i="1"/>
  <c r="L4329" i="1"/>
  <c r="M4329" i="1" s="1"/>
  <c r="N4329" i="1" s="1"/>
  <c r="O4329" i="1" s="1"/>
  <c r="X4329" i="1" s="1"/>
  <c r="Z4327" i="1"/>
  <c r="Q4327" i="1"/>
  <c r="S4327" i="1" s="1"/>
  <c r="W4327" i="1"/>
  <c r="AB4327" i="1"/>
  <c r="AA4327" i="1"/>
  <c r="W4328" i="1" l="1"/>
  <c r="Z4328" i="1"/>
  <c r="Q4328" i="1"/>
  <c r="AA4328" i="1"/>
  <c r="AB4328" i="1"/>
  <c r="L4330" i="1"/>
  <c r="M4330" i="1" s="1"/>
  <c r="N4330" i="1" s="1"/>
  <c r="O4330" i="1" s="1"/>
  <c r="X4330" i="1" s="1"/>
  <c r="U4327" i="1"/>
  <c r="V4327" i="1" s="1"/>
  <c r="P4329" i="1"/>
  <c r="Y4329" i="1"/>
  <c r="S4328" i="1"/>
  <c r="R4329" i="1"/>
  <c r="T4328" i="1"/>
  <c r="U4328" i="1" l="1"/>
  <c r="V4328" i="1" s="1"/>
  <c r="AB4329" i="1"/>
  <c r="AA4329" i="1"/>
  <c r="Y4330" i="1"/>
  <c r="P4330" i="1"/>
  <c r="L4331" i="1"/>
  <c r="M4331" i="1" s="1"/>
  <c r="N4331" i="1" s="1"/>
  <c r="O4331" i="1" s="1"/>
  <c r="T4329" i="1"/>
  <c r="R4330" i="1"/>
  <c r="W4329" i="1"/>
  <c r="Z4329" i="1"/>
  <c r="Q4329" i="1"/>
  <c r="S4329" i="1" s="1"/>
  <c r="U4329" i="1" l="1"/>
  <c r="V4329" i="1" s="1"/>
  <c r="Q4330" i="1"/>
  <c r="W4330" i="1"/>
  <c r="Z4330" i="1"/>
  <c r="Y4331" i="1"/>
  <c r="P4331" i="1"/>
  <c r="AB4330" i="1"/>
  <c r="AA4330" i="1"/>
  <c r="R4331" i="1"/>
  <c r="T4330" i="1"/>
  <c r="S4330" i="1"/>
  <c r="L4332" i="1"/>
  <c r="M4332" i="1" s="1"/>
  <c r="N4332" i="1" s="1"/>
  <c r="O4332" i="1" s="1"/>
  <c r="X4332" i="1" s="1"/>
  <c r="X4331" i="1"/>
  <c r="U4330" i="1" l="1"/>
  <c r="V4330" i="1" s="1"/>
  <c r="Y4332" i="1"/>
  <c r="P4332" i="1"/>
  <c r="R4332" i="1"/>
  <c r="T4331" i="1"/>
  <c r="Z4331" i="1"/>
  <c r="Q4331" i="1"/>
  <c r="S4331" i="1" s="1"/>
  <c r="W4331" i="1"/>
  <c r="L4333" i="1"/>
  <c r="M4333" i="1" s="1"/>
  <c r="N4333" i="1" s="1"/>
  <c r="O4333" i="1" s="1"/>
  <c r="AB4331" i="1"/>
  <c r="AA4331" i="1"/>
  <c r="L4334" i="1" l="1"/>
  <c r="M4334" i="1" s="1"/>
  <c r="N4334" i="1" s="1"/>
  <c r="O4334" i="1" s="1"/>
  <c r="W4332" i="1"/>
  <c r="Z4332" i="1"/>
  <c r="Q4332" i="1"/>
  <c r="P4333" i="1"/>
  <c r="Y4333" i="1"/>
  <c r="AA4332" i="1"/>
  <c r="AB4332" i="1"/>
  <c r="U4331" i="1"/>
  <c r="V4331" i="1" s="1"/>
  <c r="X4333" i="1"/>
  <c r="S4332" i="1"/>
  <c r="R4333" i="1"/>
  <c r="T4332" i="1"/>
  <c r="X4334" i="1" l="1"/>
  <c r="U4332" i="1"/>
  <c r="V4332" i="1" s="1"/>
  <c r="AB4333" i="1"/>
  <c r="AA4333" i="1"/>
  <c r="T4333" i="1"/>
  <c r="R4334" i="1"/>
  <c r="W4333" i="1"/>
  <c r="Z4333" i="1"/>
  <c r="Q4333" i="1"/>
  <c r="S4333" i="1" s="1"/>
  <c r="Y4334" i="1"/>
  <c r="P4334" i="1"/>
  <c r="L4335" i="1"/>
  <c r="M4335" i="1" s="1"/>
  <c r="N4335" i="1" s="1"/>
  <c r="O4335" i="1" s="1"/>
  <c r="X4335" i="1" l="1"/>
  <c r="L4336" i="1"/>
  <c r="M4336" i="1" s="1"/>
  <c r="N4336" i="1" s="1"/>
  <c r="O4336" i="1" s="1"/>
  <c r="U4333" i="1"/>
  <c r="V4333" i="1" s="1"/>
  <c r="Q4334" i="1"/>
  <c r="S4334" i="1" s="1"/>
  <c r="W4334" i="1"/>
  <c r="Z4334" i="1"/>
  <c r="Y4335" i="1"/>
  <c r="P4335" i="1"/>
  <c r="AB4334" i="1"/>
  <c r="AA4334" i="1"/>
  <c r="R4335" i="1"/>
  <c r="T4334" i="1"/>
  <c r="R4336" i="1" l="1"/>
  <c r="T4335" i="1"/>
  <c r="Z4335" i="1"/>
  <c r="Q4335" i="1"/>
  <c r="S4335" i="1" s="1"/>
  <c r="W4335" i="1"/>
  <c r="AB4335" i="1"/>
  <c r="AA4335" i="1"/>
  <c r="Y4336" i="1"/>
  <c r="P4336" i="1"/>
  <c r="U4334" i="1"/>
  <c r="V4334" i="1" s="1"/>
  <c r="X4336" i="1"/>
  <c r="L4337" i="1"/>
  <c r="M4337" i="1" s="1"/>
  <c r="N4337" i="1" s="1"/>
  <c r="O4337" i="1" s="1"/>
  <c r="L4338" i="1" l="1"/>
  <c r="M4338" i="1" s="1"/>
  <c r="N4338" i="1" s="1"/>
  <c r="O4338" i="1" s="1"/>
  <c r="W4336" i="1"/>
  <c r="Z4336" i="1"/>
  <c r="Q4336" i="1"/>
  <c r="P4337" i="1"/>
  <c r="Y4337" i="1"/>
  <c r="AA4336" i="1"/>
  <c r="AB4336" i="1"/>
  <c r="U4335" i="1"/>
  <c r="V4335" i="1" s="1"/>
  <c r="X4337" i="1"/>
  <c r="X4338" i="1" s="1"/>
  <c r="S4336" i="1"/>
  <c r="R4337" i="1"/>
  <c r="T4336" i="1"/>
  <c r="U4336" i="1" l="1"/>
  <c r="V4336" i="1" s="1"/>
  <c r="AB4337" i="1"/>
  <c r="AA4337" i="1"/>
  <c r="T4337" i="1"/>
  <c r="R4338" i="1"/>
  <c r="W4337" i="1"/>
  <c r="Z4337" i="1"/>
  <c r="Q4337" i="1"/>
  <c r="S4337" i="1" s="1"/>
  <c r="Y4338" i="1"/>
  <c r="P4338" i="1"/>
  <c r="L4339" i="1"/>
  <c r="M4339" i="1" s="1"/>
  <c r="N4339" i="1" s="1"/>
  <c r="O4339" i="1" s="1"/>
  <c r="X4339" i="1" s="1"/>
  <c r="L4340" i="1" l="1"/>
  <c r="M4340" i="1" s="1"/>
  <c r="N4340" i="1" s="1"/>
  <c r="O4340" i="1" s="1"/>
  <c r="U4337" i="1"/>
  <c r="V4337" i="1" s="1"/>
  <c r="Q4338" i="1"/>
  <c r="W4338" i="1"/>
  <c r="Z4338" i="1"/>
  <c r="R4339" i="1"/>
  <c r="Y4339" i="1"/>
  <c r="P4339" i="1"/>
  <c r="X4340" i="1"/>
  <c r="AB4338" i="1"/>
  <c r="AA4338" i="1"/>
  <c r="T4338" i="1"/>
  <c r="S4338" i="1"/>
  <c r="AB4339" i="1" l="1"/>
  <c r="AA4339" i="1"/>
  <c r="R4340" i="1"/>
  <c r="T4339" i="1"/>
  <c r="Y4340" i="1"/>
  <c r="P4340" i="1"/>
  <c r="U4338" i="1"/>
  <c r="V4338" i="1" s="1"/>
  <c r="Z4339" i="1"/>
  <c r="Q4339" i="1"/>
  <c r="S4339" i="1" s="1"/>
  <c r="W4339" i="1"/>
  <c r="L4341" i="1"/>
  <c r="M4341" i="1" s="1"/>
  <c r="N4341" i="1" s="1"/>
  <c r="O4341" i="1" s="1"/>
  <c r="X4341" i="1" s="1"/>
  <c r="W4340" i="1" l="1"/>
  <c r="Z4340" i="1"/>
  <c r="Q4340" i="1"/>
  <c r="U4339" i="1"/>
  <c r="V4339" i="1" s="1"/>
  <c r="AA4340" i="1"/>
  <c r="AB4340" i="1"/>
  <c r="S4340" i="1"/>
  <c r="R4341" i="1"/>
  <c r="T4340" i="1"/>
  <c r="L4342" i="1"/>
  <c r="M4342" i="1" s="1"/>
  <c r="N4342" i="1" s="1"/>
  <c r="O4342" i="1" s="1"/>
  <c r="P4341" i="1"/>
  <c r="Y4341" i="1"/>
  <c r="W4341" i="1" l="1"/>
  <c r="Z4341" i="1"/>
  <c r="Q4341" i="1"/>
  <c r="S4341" i="1" s="1"/>
  <c r="T4341" i="1"/>
  <c r="R4342" i="1"/>
  <c r="Y4342" i="1"/>
  <c r="P4342" i="1"/>
  <c r="AB4341" i="1"/>
  <c r="AA4341" i="1"/>
  <c r="L4343" i="1"/>
  <c r="M4343" i="1" s="1"/>
  <c r="N4343" i="1" s="1"/>
  <c r="O4343" i="1" s="1"/>
  <c r="X4342" i="1"/>
  <c r="U4340" i="1"/>
  <c r="V4340" i="1" s="1"/>
  <c r="L4344" i="1" l="1"/>
  <c r="M4344" i="1" s="1"/>
  <c r="N4344" i="1" s="1"/>
  <c r="O4344" i="1" s="1"/>
  <c r="Q4342" i="1"/>
  <c r="W4342" i="1"/>
  <c r="Z4342" i="1"/>
  <c r="U4341" i="1"/>
  <c r="V4341" i="1" s="1"/>
  <c r="AB4342" i="1"/>
  <c r="AA4342" i="1"/>
  <c r="R4343" i="1"/>
  <c r="T4342" i="1"/>
  <c r="S4342" i="1"/>
  <c r="Y4343" i="1"/>
  <c r="P4343" i="1"/>
  <c r="X4343" i="1"/>
  <c r="X4344" i="1" l="1"/>
  <c r="U4342" i="1"/>
  <c r="V4342" i="1" s="1"/>
  <c r="AB4343" i="1"/>
  <c r="AA4343" i="1"/>
  <c r="Y4344" i="1"/>
  <c r="P4344" i="1"/>
  <c r="Z4343" i="1"/>
  <c r="Q4343" i="1"/>
  <c r="W4343" i="1"/>
  <c r="R4344" i="1"/>
  <c r="T4343" i="1"/>
  <c r="S4343" i="1"/>
  <c r="L4345" i="1"/>
  <c r="M4345" i="1" s="1"/>
  <c r="N4345" i="1" s="1"/>
  <c r="O4345" i="1" s="1"/>
  <c r="U4343" i="1" l="1"/>
  <c r="V4343" i="1" s="1"/>
  <c r="P4345" i="1"/>
  <c r="Y4345" i="1"/>
  <c r="AA4344" i="1"/>
  <c r="AB4344" i="1"/>
  <c r="X4345" i="1"/>
  <c r="L4346" i="1"/>
  <c r="M4346" i="1" s="1"/>
  <c r="N4346" i="1" s="1"/>
  <c r="O4346" i="1" s="1"/>
  <c r="R4345" i="1"/>
  <c r="T4344" i="1"/>
  <c r="W4344" i="1"/>
  <c r="Z4344" i="1"/>
  <c r="Q4344" i="1"/>
  <c r="S4344" i="1" s="1"/>
  <c r="Y4346" i="1" l="1"/>
  <c r="P4346" i="1"/>
  <c r="U4344" i="1"/>
  <c r="V4344" i="1" s="1"/>
  <c r="L4347" i="1"/>
  <c r="M4347" i="1" s="1"/>
  <c r="N4347" i="1" s="1"/>
  <c r="O4347" i="1" s="1"/>
  <c r="X4347" i="1" s="1"/>
  <c r="AB4345" i="1"/>
  <c r="AA4345" i="1"/>
  <c r="X4346" i="1"/>
  <c r="T4345" i="1"/>
  <c r="R4346" i="1"/>
  <c r="W4345" i="1"/>
  <c r="Z4345" i="1"/>
  <c r="Q4345" i="1"/>
  <c r="S4345" i="1" s="1"/>
  <c r="R4347" i="1" l="1"/>
  <c r="T4346" i="1"/>
  <c r="U4345" i="1"/>
  <c r="V4345" i="1" s="1"/>
  <c r="Y4347" i="1"/>
  <c r="P4347" i="1"/>
  <c r="Q4346" i="1"/>
  <c r="S4346" i="1" s="1"/>
  <c r="W4346" i="1"/>
  <c r="Z4346" i="1"/>
  <c r="L4348" i="1"/>
  <c r="M4348" i="1" s="1"/>
  <c r="N4348" i="1" s="1"/>
  <c r="O4348" i="1" s="1"/>
  <c r="AB4346" i="1"/>
  <c r="AA4346" i="1"/>
  <c r="Y4348" i="1" l="1"/>
  <c r="P4348" i="1"/>
  <c r="L4349" i="1"/>
  <c r="M4349" i="1" s="1"/>
  <c r="N4349" i="1" s="1"/>
  <c r="O4349" i="1" s="1"/>
  <c r="X4348" i="1"/>
  <c r="Q4347" i="1"/>
  <c r="Z4347" i="1" s="1"/>
  <c r="AA4347" i="1" s="1"/>
  <c r="AB4347" i="1" s="1"/>
  <c r="W4347" i="1"/>
  <c r="U4346" i="1"/>
  <c r="V4346" i="1" s="1"/>
  <c r="R4348" i="1"/>
  <c r="T4347" i="1"/>
  <c r="P4349" i="1" l="1"/>
  <c r="Y4349" i="1"/>
  <c r="S4347" i="1"/>
  <c r="W4348" i="1"/>
  <c r="Z4348" i="1"/>
  <c r="Q4348" i="1"/>
  <c r="U4347" i="1"/>
  <c r="V4347" i="1" s="1"/>
  <c r="AA4348" i="1"/>
  <c r="AB4348" i="1"/>
  <c r="S4348" i="1"/>
  <c r="R4349" i="1"/>
  <c r="T4348" i="1"/>
  <c r="U4348" i="1" s="1"/>
  <c r="V4348" i="1" s="1"/>
  <c r="L4350" i="1"/>
  <c r="M4350" i="1" s="1"/>
  <c r="N4350" i="1" s="1"/>
  <c r="O4350" i="1" s="1"/>
  <c r="X4349" i="1"/>
  <c r="T4349" i="1" l="1"/>
  <c r="R4350" i="1"/>
  <c r="Y4350" i="1"/>
  <c r="P4350" i="1"/>
  <c r="AB4349" i="1"/>
  <c r="AA4349" i="1"/>
  <c r="L4351" i="1"/>
  <c r="M4351" i="1" s="1"/>
  <c r="N4351" i="1" s="1"/>
  <c r="O4351" i="1" s="1"/>
  <c r="X4350" i="1"/>
  <c r="W4349" i="1"/>
  <c r="Z4349" i="1"/>
  <c r="Q4349" i="1"/>
  <c r="S4349" i="1" s="1"/>
  <c r="AB4350" i="1" l="1"/>
  <c r="AA4350" i="1"/>
  <c r="R4351" i="1"/>
  <c r="T4350" i="1"/>
  <c r="Y4351" i="1"/>
  <c r="P4351" i="1"/>
  <c r="X4351" i="1"/>
  <c r="L4352" i="1"/>
  <c r="M4352" i="1" s="1"/>
  <c r="N4352" i="1" s="1"/>
  <c r="O4352" i="1" s="1"/>
  <c r="X4352" i="1" s="1"/>
  <c r="Q4350" i="1"/>
  <c r="S4350" i="1" s="1"/>
  <c r="W4350" i="1"/>
  <c r="Z4350" i="1"/>
  <c r="U4349" i="1"/>
  <c r="V4349" i="1" s="1"/>
  <c r="U4350" i="1" l="1"/>
  <c r="V4350" i="1" s="1"/>
  <c r="Y4352" i="1"/>
  <c r="P4352" i="1"/>
  <c r="Q4351" i="1"/>
  <c r="Z4351" i="1" s="1"/>
  <c r="AA4351" i="1" s="1"/>
  <c r="AB4351" i="1" s="1"/>
  <c r="W4351" i="1"/>
  <c r="R4352" i="1"/>
  <c r="T4351" i="1"/>
  <c r="S4351" i="1"/>
  <c r="L4353" i="1"/>
  <c r="M4353" i="1" s="1"/>
  <c r="N4353" i="1" s="1"/>
  <c r="O4353" i="1" s="1"/>
  <c r="X4353" i="1" s="1"/>
  <c r="R4353" i="1" l="1"/>
  <c r="T4352" i="1"/>
  <c r="W4352" i="1"/>
  <c r="Z4352" i="1"/>
  <c r="Q4352" i="1"/>
  <c r="S4352" i="1" s="1"/>
  <c r="AA4352" i="1"/>
  <c r="AB4352" i="1"/>
  <c r="L4354" i="1"/>
  <c r="M4354" i="1" s="1"/>
  <c r="N4354" i="1" s="1"/>
  <c r="O4354" i="1" s="1"/>
  <c r="X4354" i="1" s="1"/>
  <c r="P4353" i="1"/>
  <c r="Y4353" i="1"/>
  <c r="U4351" i="1"/>
  <c r="V4351" i="1" s="1"/>
  <c r="W4353" i="1" l="1"/>
  <c r="Z4353" i="1"/>
  <c r="Q4353" i="1"/>
  <c r="U4352" i="1"/>
  <c r="V4352" i="1" s="1"/>
  <c r="Y4354" i="1"/>
  <c r="P4354" i="1"/>
  <c r="T4353" i="1"/>
  <c r="S4353" i="1"/>
  <c r="R4354" i="1"/>
  <c r="AB4353" i="1"/>
  <c r="AA4353" i="1"/>
  <c r="L4355" i="1"/>
  <c r="M4355" i="1" s="1"/>
  <c r="N4355" i="1" s="1"/>
  <c r="O4355" i="1" s="1"/>
  <c r="X4355" i="1" s="1"/>
  <c r="U4353" i="1" l="1"/>
  <c r="V4353" i="1" s="1"/>
  <c r="Y4355" i="1"/>
  <c r="P4355" i="1"/>
  <c r="R4355" i="1"/>
  <c r="T4354" i="1"/>
  <c r="Q4354" i="1"/>
  <c r="S4354" i="1" s="1"/>
  <c r="W4354" i="1"/>
  <c r="Z4354" i="1"/>
  <c r="L4356" i="1"/>
  <c r="M4356" i="1" s="1"/>
  <c r="N4356" i="1" s="1"/>
  <c r="O4356" i="1" s="1"/>
  <c r="AB4354" i="1"/>
  <c r="AA4354" i="1"/>
  <c r="Y4356" i="1" l="1"/>
  <c r="P4356" i="1"/>
  <c r="X4356" i="1"/>
  <c r="L4357" i="1"/>
  <c r="M4357" i="1" s="1"/>
  <c r="N4357" i="1" s="1"/>
  <c r="O4357" i="1" s="1"/>
  <c r="Z4355" i="1"/>
  <c r="Q4355" i="1"/>
  <c r="S4355" i="1" s="1"/>
  <c r="W4355" i="1"/>
  <c r="U4354" i="1"/>
  <c r="V4354" i="1" s="1"/>
  <c r="AB4355" i="1"/>
  <c r="AA4355" i="1"/>
  <c r="R4356" i="1"/>
  <c r="T4355" i="1"/>
  <c r="U4355" i="1" l="1"/>
  <c r="V4355" i="1" s="1"/>
  <c r="R4357" i="1"/>
  <c r="T4356" i="1"/>
  <c r="W4356" i="1"/>
  <c r="Z4356" i="1"/>
  <c r="Q4356" i="1"/>
  <c r="S4356" i="1" s="1"/>
  <c r="L4358" i="1"/>
  <c r="M4358" i="1" s="1"/>
  <c r="N4358" i="1" s="1"/>
  <c r="O4358" i="1" s="1"/>
  <c r="X4358" i="1" s="1"/>
  <c r="AA4356" i="1"/>
  <c r="AB4356" i="1"/>
  <c r="P4357" i="1"/>
  <c r="Y4357" i="1"/>
  <c r="X4357" i="1"/>
  <c r="Y4358" i="1" l="1"/>
  <c r="P4358" i="1"/>
  <c r="W4357" i="1"/>
  <c r="Z4357" i="1"/>
  <c r="Q4357" i="1"/>
  <c r="S4357" i="1" s="1"/>
  <c r="L4359" i="1"/>
  <c r="M4359" i="1" s="1"/>
  <c r="N4359" i="1" s="1"/>
  <c r="O4359" i="1" s="1"/>
  <c r="U4356" i="1"/>
  <c r="V4356" i="1" s="1"/>
  <c r="T4357" i="1"/>
  <c r="R4358" i="1"/>
  <c r="AB4357" i="1"/>
  <c r="AA4357" i="1"/>
  <c r="R4359" i="1" l="1"/>
  <c r="T4358" i="1"/>
  <c r="Y4359" i="1"/>
  <c r="P4359" i="1"/>
  <c r="L4360" i="1"/>
  <c r="M4360" i="1" s="1"/>
  <c r="N4360" i="1" s="1"/>
  <c r="O4360" i="1" s="1"/>
  <c r="X4359" i="1"/>
  <c r="U4357" i="1"/>
  <c r="V4357" i="1" s="1"/>
  <c r="Q4358" i="1"/>
  <c r="S4358" i="1" s="1"/>
  <c r="W4358" i="1"/>
  <c r="Z4358" i="1" l="1"/>
  <c r="AA4358" i="1" s="1"/>
  <c r="AB4358" i="1" s="1"/>
  <c r="Y4360" i="1"/>
  <c r="P4360" i="1"/>
  <c r="AB4359" i="1"/>
  <c r="AA4359" i="1"/>
  <c r="L4361" i="1"/>
  <c r="M4361" i="1" s="1"/>
  <c r="N4361" i="1" s="1"/>
  <c r="O4361" i="1" s="1"/>
  <c r="X4360" i="1"/>
  <c r="U4358" i="1"/>
  <c r="V4358" i="1" s="1"/>
  <c r="Z4359" i="1"/>
  <c r="Q4359" i="1"/>
  <c r="W4359" i="1"/>
  <c r="R4360" i="1"/>
  <c r="T4359" i="1"/>
  <c r="S4359" i="1"/>
  <c r="U4359" i="1" l="1"/>
  <c r="V4359" i="1" s="1"/>
  <c r="L4362" i="1"/>
  <c r="M4362" i="1" s="1"/>
  <c r="N4362" i="1" s="1"/>
  <c r="O4362" i="1" s="1"/>
  <c r="W4360" i="1"/>
  <c r="Z4360" i="1"/>
  <c r="AA4360" i="1" s="1"/>
  <c r="AB4360" i="1" s="1"/>
  <c r="Q4360" i="1"/>
  <c r="P4361" i="1"/>
  <c r="R4361" i="1"/>
  <c r="Y4361" i="1"/>
  <c r="S4360" i="1"/>
  <c r="T4360" i="1"/>
  <c r="X4361" i="1"/>
  <c r="X4362" i="1" s="1"/>
  <c r="T4361" i="1" l="1"/>
  <c r="R4362" i="1"/>
  <c r="W4361" i="1"/>
  <c r="Z4361" i="1"/>
  <c r="Q4361" i="1"/>
  <c r="S4361" i="1" s="1"/>
  <c r="Y4362" i="1"/>
  <c r="P4362" i="1"/>
  <c r="U4360" i="1"/>
  <c r="V4360" i="1" s="1"/>
  <c r="AB4361" i="1"/>
  <c r="AA4361" i="1"/>
  <c r="L4363" i="1"/>
  <c r="M4363" i="1" s="1"/>
  <c r="N4363" i="1" s="1"/>
  <c r="O4363" i="1" s="1"/>
  <c r="Q4362" i="1" l="1"/>
  <c r="W4362" i="1"/>
  <c r="Z4362" i="1"/>
  <c r="AB4362" i="1"/>
  <c r="AA4362" i="1"/>
  <c r="R4363" i="1"/>
  <c r="T4362" i="1"/>
  <c r="S4362" i="1"/>
  <c r="Y4363" i="1"/>
  <c r="P4363" i="1"/>
  <c r="L4364" i="1"/>
  <c r="M4364" i="1" s="1"/>
  <c r="N4364" i="1" s="1"/>
  <c r="O4364" i="1" s="1"/>
  <c r="X4364" i="1" s="1"/>
  <c r="X4363" i="1"/>
  <c r="U4361" i="1"/>
  <c r="V4361" i="1" s="1"/>
  <c r="L4365" i="1" l="1"/>
  <c r="M4365" i="1" s="1"/>
  <c r="N4365" i="1" s="1"/>
  <c r="O4365" i="1" s="1"/>
  <c r="U4362" i="1"/>
  <c r="V4362" i="1" s="1"/>
  <c r="Z4363" i="1"/>
  <c r="Q4363" i="1"/>
  <c r="W4363" i="1"/>
  <c r="R4364" i="1"/>
  <c r="T4363" i="1"/>
  <c r="S4363" i="1"/>
  <c r="X4365" i="1"/>
  <c r="Y4364" i="1"/>
  <c r="P4364" i="1"/>
  <c r="AA4363" i="1"/>
  <c r="AB4363" i="1" s="1"/>
  <c r="U4363" i="1" l="1"/>
  <c r="V4363" i="1" s="1"/>
  <c r="W4364" i="1"/>
  <c r="Z4364" i="1"/>
  <c r="Q4364" i="1"/>
  <c r="AA4364" i="1"/>
  <c r="AB4364" i="1"/>
  <c r="S4364" i="1"/>
  <c r="R4365" i="1"/>
  <c r="T4364" i="1"/>
  <c r="L4366" i="1"/>
  <c r="M4366" i="1" s="1"/>
  <c r="N4366" i="1" s="1"/>
  <c r="O4366" i="1" s="1"/>
  <c r="X4366" i="1" s="1"/>
  <c r="P4365" i="1"/>
  <c r="Y4365" i="1"/>
  <c r="U4364" i="1" l="1"/>
  <c r="V4364" i="1" s="1"/>
  <c r="W4365" i="1"/>
  <c r="Q4365" i="1"/>
  <c r="S4365" i="1" s="1"/>
  <c r="T4365" i="1"/>
  <c r="R4366" i="1"/>
  <c r="Y4366" i="1"/>
  <c r="P4366" i="1"/>
  <c r="L4367" i="1"/>
  <c r="M4367" i="1" s="1"/>
  <c r="N4367" i="1" s="1"/>
  <c r="O4367" i="1" s="1"/>
  <c r="Z4365" i="1" l="1"/>
  <c r="AA4365" i="1" s="1"/>
  <c r="AB4365" i="1" s="1"/>
  <c r="R4367" i="1"/>
  <c r="T4366" i="1"/>
  <c r="Y4367" i="1"/>
  <c r="P4367" i="1"/>
  <c r="X4367" i="1"/>
  <c r="L4368" i="1"/>
  <c r="M4368" i="1" s="1"/>
  <c r="N4368" i="1" s="1"/>
  <c r="O4368" i="1" s="1"/>
  <c r="X4368" i="1" s="1"/>
  <c r="Q4366" i="1"/>
  <c r="S4366" i="1" s="1"/>
  <c r="W4366" i="1"/>
  <c r="Z4366" i="1"/>
  <c r="AA4366" i="1" s="1"/>
  <c r="AB4366" i="1" s="1"/>
  <c r="U4365" i="1"/>
  <c r="V4365" i="1" s="1"/>
  <c r="U4366" i="1" l="1"/>
  <c r="V4366" i="1" s="1"/>
  <c r="Y4368" i="1"/>
  <c r="P4368" i="1"/>
  <c r="Z4367" i="1"/>
  <c r="Q4367" i="1"/>
  <c r="W4367" i="1"/>
  <c r="R4368" i="1"/>
  <c r="T4367" i="1"/>
  <c r="S4367" i="1"/>
  <c r="L4369" i="1"/>
  <c r="M4369" i="1" s="1"/>
  <c r="N4369" i="1" s="1"/>
  <c r="O4369" i="1" s="1"/>
  <c r="AB4367" i="1"/>
  <c r="AA4367" i="1"/>
  <c r="P4369" i="1" l="1"/>
  <c r="Y4369" i="1"/>
  <c r="R4369" i="1"/>
  <c r="T4368" i="1"/>
  <c r="W4368" i="1"/>
  <c r="Q4368" i="1"/>
  <c r="S4368" i="1" s="1"/>
  <c r="L4370" i="1"/>
  <c r="M4370" i="1" s="1"/>
  <c r="N4370" i="1" s="1"/>
  <c r="O4370" i="1" s="1"/>
  <c r="X4369" i="1"/>
  <c r="U4367" i="1"/>
  <c r="V4367" i="1" s="1"/>
  <c r="Z4368" i="1" l="1"/>
  <c r="AA4368" i="1" s="1"/>
  <c r="AB4368" i="1" s="1"/>
  <c r="L4371" i="1"/>
  <c r="M4371" i="1" s="1"/>
  <c r="N4371" i="1" s="1"/>
  <c r="O4371" i="1" s="1"/>
  <c r="P4370" i="1"/>
  <c r="Y4370" i="1"/>
  <c r="U4368" i="1"/>
  <c r="V4368" i="1" s="1"/>
  <c r="W4369" i="1"/>
  <c r="Q4369" i="1"/>
  <c r="S4369" i="1" s="1"/>
  <c r="T4369" i="1"/>
  <c r="R4370" i="1"/>
  <c r="X4370" i="1"/>
  <c r="X4371" i="1" l="1"/>
  <c r="Z4369" i="1"/>
  <c r="AA4369" i="1" s="1"/>
  <c r="AB4369" i="1" s="1"/>
  <c r="Y4371" i="1"/>
  <c r="P4371" i="1"/>
  <c r="T4370" i="1"/>
  <c r="R4371" i="1"/>
  <c r="W4370" i="1"/>
  <c r="Q4370" i="1"/>
  <c r="Z4370" i="1" s="1"/>
  <c r="AA4370" i="1" s="1"/>
  <c r="AB4370" i="1" s="1"/>
  <c r="L4372" i="1"/>
  <c r="M4372" i="1" s="1"/>
  <c r="N4372" i="1" s="1"/>
  <c r="O4372" i="1" s="1"/>
  <c r="X4372" i="1" s="1"/>
  <c r="U4369" i="1"/>
  <c r="V4369" i="1" s="1"/>
  <c r="L4373" i="1" l="1"/>
  <c r="M4373" i="1" s="1"/>
  <c r="N4373" i="1" s="1"/>
  <c r="O4373" i="1" s="1"/>
  <c r="S4370" i="1"/>
  <c r="U4370" i="1" s="1"/>
  <c r="V4370" i="1" s="1"/>
  <c r="AB4371" i="1"/>
  <c r="AA4371" i="1"/>
  <c r="R4372" i="1"/>
  <c r="T4371" i="1"/>
  <c r="P4372" i="1"/>
  <c r="X4373" i="1" s="1"/>
  <c r="Y4372" i="1"/>
  <c r="Q4371" i="1"/>
  <c r="S4371" i="1" s="1"/>
  <c r="W4371" i="1"/>
  <c r="Z4371" i="1"/>
  <c r="AB4372" i="1" l="1"/>
  <c r="AA4372" i="1"/>
  <c r="U4371" i="1"/>
  <c r="V4371" i="1" s="1"/>
  <c r="W4372" i="1"/>
  <c r="Z4372" i="1"/>
  <c r="Q4372" i="1"/>
  <c r="T4372" i="1"/>
  <c r="S4372" i="1"/>
  <c r="R4373" i="1"/>
  <c r="Y4373" i="1"/>
  <c r="P4373" i="1"/>
  <c r="L4374" i="1"/>
  <c r="M4374" i="1" s="1"/>
  <c r="N4374" i="1" s="1"/>
  <c r="O4374" i="1" s="1"/>
  <c r="X4374" i="1" s="1"/>
  <c r="Q4373" i="1" l="1"/>
  <c r="W4373" i="1"/>
  <c r="Z4373" i="1"/>
  <c r="U4372" i="1"/>
  <c r="V4372" i="1" s="1"/>
  <c r="Y4374" i="1"/>
  <c r="P4374" i="1"/>
  <c r="AB4373" i="1"/>
  <c r="AA4373" i="1"/>
  <c r="L4375" i="1"/>
  <c r="M4375" i="1" s="1"/>
  <c r="N4375" i="1" s="1"/>
  <c r="O4375" i="1" s="1"/>
  <c r="R4374" i="1"/>
  <c r="T4373" i="1"/>
  <c r="S4373" i="1"/>
  <c r="R4375" i="1" l="1"/>
  <c r="T4374" i="1"/>
  <c r="Y4375" i="1"/>
  <c r="P4375" i="1"/>
  <c r="X4375" i="1"/>
  <c r="L4376" i="1"/>
  <c r="M4376" i="1" s="1"/>
  <c r="N4376" i="1" s="1"/>
  <c r="O4376" i="1" s="1"/>
  <c r="Z4374" i="1"/>
  <c r="Q4374" i="1"/>
  <c r="S4374" i="1" s="1"/>
  <c r="W4374" i="1"/>
  <c r="U4373" i="1"/>
  <c r="V4373" i="1" s="1"/>
  <c r="AB4374" i="1"/>
  <c r="AA4374" i="1"/>
  <c r="P4376" i="1" l="1"/>
  <c r="Y4376" i="1"/>
  <c r="X4376" i="1"/>
  <c r="W4375" i="1"/>
  <c r="Z4375" i="1"/>
  <c r="Q4375" i="1"/>
  <c r="U4374" i="1"/>
  <c r="V4374" i="1" s="1"/>
  <c r="L4377" i="1"/>
  <c r="M4377" i="1" s="1"/>
  <c r="N4377" i="1" s="1"/>
  <c r="O4377" i="1" s="1"/>
  <c r="AA4375" i="1"/>
  <c r="AB4375" i="1"/>
  <c r="S4375" i="1"/>
  <c r="R4376" i="1"/>
  <c r="T4375" i="1"/>
  <c r="U4375" i="1" l="1"/>
  <c r="V4375" i="1" s="1"/>
  <c r="AB4376" i="1"/>
  <c r="AA4376" i="1"/>
  <c r="T4376" i="1"/>
  <c r="R4377" i="1"/>
  <c r="Y4377" i="1"/>
  <c r="P4377" i="1"/>
  <c r="X4377" i="1"/>
  <c r="L4378" i="1"/>
  <c r="M4378" i="1" s="1"/>
  <c r="N4378" i="1" s="1"/>
  <c r="O4378" i="1" s="1"/>
  <c r="X4378" i="1" s="1"/>
  <c r="W4376" i="1"/>
  <c r="Z4376" i="1"/>
  <c r="Q4376" i="1"/>
  <c r="S4376" i="1" s="1"/>
  <c r="Y4378" i="1" l="1"/>
  <c r="P4378" i="1"/>
  <c r="Q4377" i="1"/>
  <c r="W4377" i="1"/>
  <c r="Z4377" i="1"/>
  <c r="U4376" i="1"/>
  <c r="V4376" i="1" s="1"/>
  <c r="L4379" i="1"/>
  <c r="M4379" i="1" s="1"/>
  <c r="N4379" i="1" s="1"/>
  <c r="O4379" i="1" s="1"/>
  <c r="X4379" i="1" s="1"/>
  <c r="AB4377" i="1"/>
  <c r="AA4377" i="1"/>
  <c r="R4378" i="1"/>
  <c r="T4377" i="1"/>
  <c r="S4377" i="1"/>
  <c r="U4377" i="1" l="1"/>
  <c r="V4377" i="1" s="1"/>
  <c r="R4379" i="1"/>
  <c r="T4378" i="1"/>
  <c r="L4380" i="1"/>
  <c r="M4380" i="1" s="1"/>
  <c r="N4380" i="1" s="1"/>
  <c r="O4380" i="1" s="1"/>
  <c r="Z4378" i="1"/>
  <c r="Q4378" i="1"/>
  <c r="S4378" i="1" s="1"/>
  <c r="W4378" i="1"/>
  <c r="Y4379" i="1"/>
  <c r="P4379" i="1"/>
  <c r="AB4378" i="1"/>
  <c r="AA4378" i="1"/>
  <c r="P4380" i="1" l="1"/>
  <c r="Y4380" i="1"/>
  <c r="W4379" i="1"/>
  <c r="Z4379" i="1"/>
  <c r="Q4379" i="1"/>
  <c r="AA4379" i="1"/>
  <c r="AB4379" i="1"/>
  <c r="U4378" i="1"/>
  <c r="V4378" i="1" s="1"/>
  <c r="X4380" i="1"/>
  <c r="L4381" i="1"/>
  <c r="M4381" i="1" s="1"/>
  <c r="N4381" i="1" s="1"/>
  <c r="O4381" i="1" s="1"/>
  <c r="S4379" i="1"/>
  <c r="R4380" i="1"/>
  <c r="T4379" i="1"/>
  <c r="U4379" i="1" l="1"/>
  <c r="V4379" i="1" s="1"/>
  <c r="Y4381" i="1"/>
  <c r="P4381" i="1"/>
  <c r="R4381" i="1"/>
  <c r="L4382" i="1"/>
  <c r="M4382" i="1" s="1"/>
  <c r="N4382" i="1" s="1"/>
  <c r="O4382" i="1" s="1"/>
  <c r="AB4380" i="1"/>
  <c r="AA4380" i="1"/>
  <c r="T4380" i="1"/>
  <c r="X4381" i="1"/>
  <c r="W4380" i="1"/>
  <c r="Z4380" i="1"/>
  <c r="Q4380" i="1"/>
  <c r="S4380" i="1" s="1"/>
  <c r="X4382" i="1" l="1"/>
  <c r="R4382" i="1"/>
  <c r="T4381" i="1"/>
  <c r="Y4382" i="1"/>
  <c r="P4382" i="1"/>
  <c r="Q4381" i="1"/>
  <c r="S4381" i="1" s="1"/>
  <c r="W4381" i="1"/>
  <c r="Z4381" i="1"/>
  <c r="U4380" i="1"/>
  <c r="V4380" i="1" s="1"/>
  <c r="L4383" i="1"/>
  <c r="M4383" i="1" s="1"/>
  <c r="N4383" i="1" s="1"/>
  <c r="O4383" i="1" s="1"/>
  <c r="AB4381" i="1"/>
  <c r="AA4381" i="1"/>
  <c r="Y4383" i="1" l="1"/>
  <c r="P4383" i="1"/>
  <c r="AB4382" i="1"/>
  <c r="AA4382" i="1"/>
  <c r="L4384" i="1"/>
  <c r="M4384" i="1" s="1"/>
  <c r="N4384" i="1" s="1"/>
  <c r="O4384" i="1" s="1"/>
  <c r="X4383" i="1"/>
  <c r="U4381" i="1"/>
  <c r="V4381" i="1" s="1"/>
  <c r="Z4382" i="1"/>
  <c r="Q4382" i="1"/>
  <c r="W4382" i="1"/>
  <c r="R4383" i="1"/>
  <c r="T4382" i="1"/>
  <c r="S4382" i="1"/>
  <c r="U4382" i="1" l="1"/>
  <c r="V4382" i="1" s="1"/>
  <c r="L4385" i="1"/>
  <c r="M4385" i="1" s="1"/>
  <c r="N4385" i="1" s="1"/>
  <c r="O4385" i="1" s="1"/>
  <c r="W4383" i="1"/>
  <c r="Z4383" i="1"/>
  <c r="Q4383" i="1"/>
  <c r="P4384" i="1"/>
  <c r="Y4384" i="1"/>
  <c r="AA4383" i="1"/>
  <c r="AB4383" i="1"/>
  <c r="S4383" i="1"/>
  <c r="R4384" i="1"/>
  <c r="T4383" i="1"/>
  <c r="X4384" i="1"/>
  <c r="X4385" i="1" l="1"/>
  <c r="T4384" i="1"/>
  <c r="R4385" i="1"/>
  <c r="AB4384" i="1"/>
  <c r="AA4384" i="1"/>
  <c r="W4384" i="1"/>
  <c r="Z4384" i="1"/>
  <c r="Q4384" i="1"/>
  <c r="S4384" i="1" s="1"/>
  <c r="Y4385" i="1"/>
  <c r="P4385" i="1"/>
  <c r="U4383" i="1"/>
  <c r="V4383" i="1" s="1"/>
  <c r="L4386" i="1"/>
  <c r="M4386" i="1" s="1"/>
  <c r="N4386" i="1" s="1"/>
  <c r="O4386" i="1" s="1"/>
  <c r="X4386" i="1" s="1"/>
  <c r="R4386" i="1" l="1"/>
  <c r="T4385" i="1"/>
  <c r="Y4386" i="1"/>
  <c r="P4386" i="1"/>
  <c r="Q4385" i="1"/>
  <c r="S4385" i="1" s="1"/>
  <c r="W4385" i="1"/>
  <c r="Z4385" i="1"/>
  <c r="L4387" i="1"/>
  <c r="M4387" i="1" s="1"/>
  <c r="N4387" i="1" s="1"/>
  <c r="O4387" i="1" s="1"/>
  <c r="AB4385" i="1"/>
  <c r="AA4385" i="1"/>
  <c r="U4384" i="1"/>
  <c r="V4384" i="1" s="1"/>
  <c r="AB4386" i="1" l="1"/>
  <c r="AA4386" i="1"/>
  <c r="Y4387" i="1"/>
  <c r="P4387" i="1"/>
  <c r="L4388" i="1"/>
  <c r="M4388" i="1" s="1"/>
  <c r="N4388" i="1" s="1"/>
  <c r="O4388" i="1" s="1"/>
  <c r="X4388" i="1" s="1"/>
  <c r="X4387" i="1"/>
  <c r="U4385" i="1"/>
  <c r="V4385" i="1" s="1"/>
  <c r="Z4386" i="1"/>
  <c r="Q4386" i="1"/>
  <c r="W4386" i="1"/>
  <c r="R4387" i="1"/>
  <c r="T4386" i="1"/>
  <c r="S4386" i="1"/>
  <c r="U4386" i="1" l="1"/>
  <c r="V4386" i="1" s="1"/>
  <c r="AA4387" i="1"/>
  <c r="AB4387" i="1"/>
  <c r="L4389" i="1"/>
  <c r="M4389" i="1" s="1"/>
  <c r="N4389" i="1" s="1"/>
  <c r="O4389" i="1" s="1"/>
  <c r="P4388" i="1"/>
  <c r="Y4388" i="1"/>
  <c r="R4388" i="1"/>
  <c r="T4387" i="1"/>
  <c r="W4387" i="1"/>
  <c r="Z4387" i="1"/>
  <c r="Q4387" i="1"/>
  <c r="S4387" i="1" s="1"/>
  <c r="Y4389" i="1" l="1"/>
  <c r="P4389" i="1"/>
  <c r="AB4388" i="1"/>
  <c r="AA4388" i="1"/>
  <c r="L4390" i="1"/>
  <c r="M4390" i="1" s="1"/>
  <c r="N4390" i="1" s="1"/>
  <c r="O4390" i="1" s="1"/>
  <c r="U4387" i="1"/>
  <c r="V4387" i="1" s="1"/>
  <c r="X4389" i="1"/>
  <c r="T4388" i="1"/>
  <c r="R4389" i="1"/>
  <c r="W4388" i="1"/>
  <c r="Z4388" i="1"/>
  <c r="Q4388" i="1"/>
  <c r="S4388" i="1" s="1"/>
  <c r="R4390" i="1" l="1"/>
  <c r="T4389" i="1"/>
  <c r="Y4390" i="1"/>
  <c r="P4390" i="1"/>
  <c r="X4390" i="1"/>
  <c r="U4388" i="1"/>
  <c r="V4388" i="1" s="1"/>
  <c r="L4391" i="1"/>
  <c r="M4391" i="1" s="1"/>
  <c r="N4391" i="1" s="1"/>
  <c r="O4391" i="1" s="1"/>
  <c r="Q4389" i="1"/>
  <c r="S4389" i="1" s="1"/>
  <c r="W4389" i="1"/>
  <c r="Z4389" i="1"/>
  <c r="AB4389" i="1"/>
  <c r="AA4389" i="1"/>
  <c r="AB4390" i="1" l="1"/>
  <c r="AA4390" i="1"/>
  <c r="Y4391" i="1"/>
  <c r="P4391" i="1"/>
  <c r="X4391" i="1"/>
  <c r="U4389" i="1"/>
  <c r="V4389" i="1" s="1"/>
  <c r="L4392" i="1"/>
  <c r="M4392" i="1" s="1"/>
  <c r="N4392" i="1" s="1"/>
  <c r="O4392" i="1" s="1"/>
  <c r="Z4390" i="1"/>
  <c r="Q4390" i="1"/>
  <c r="W4390" i="1"/>
  <c r="R4391" i="1"/>
  <c r="T4390" i="1"/>
  <c r="S4390" i="1"/>
  <c r="P4392" i="1" l="1"/>
  <c r="Y4392" i="1"/>
  <c r="AA4391" i="1"/>
  <c r="AB4391" i="1"/>
  <c r="X4392" i="1"/>
  <c r="U4390" i="1"/>
  <c r="V4390" i="1" s="1"/>
  <c r="R4392" i="1"/>
  <c r="T4391" i="1"/>
  <c r="L4393" i="1"/>
  <c r="M4393" i="1" s="1"/>
  <c r="N4393" i="1" s="1"/>
  <c r="O4393" i="1" s="1"/>
  <c r="W4391" i="1"/>
  <c r="Z4391" i="1"/>
  <c r="Q4391" i="1"/>
  <c r="S4391" i="1" s="1"/>
  <c r="Y4393" i="1" l="1"/>
  <c r="P4393" i="1"/>
  <c r="L4394" i="1"/>
  <c r="M4394" i="1" s="1"/>
  <c r="N4394" i="1" s="1"/>
  <c r="O4394" i="1" s="1"/>
  <c r="AB4392" i="1"/>
  <c r="AA4392" i="1"/>
  <c r="U4391" i="1"/>
  <c r="V4391" i="1" s="1"/>
  <c r="X4393" i="1"/>
  <c r="T4392" i="1"/>
  <c r="R4393" i="1"/>
  <c r="W4392" i="1"/>
  <c r="Z4392" i="1"/>
  <c r="Q4392" i="1"/>
  <c r="S4392" i="1" s="1"/>
  <c r="X4394" i="1" l="1"/>
  <c r="R4394" i="1"/>
  <c r="T4393" i="1"/>
  <c r="L4395" i="1"/>
  <c r="M4395" i="1" s="1"/>
  <c r="N4395" i="1" s="1"/>
  <c r="O4395" i="1" s="1"/>
  <c r="U4392" i="1"/>
  <c r="V4392" i="1" s="1"/>
  <c r="Q4393" i="1"/>
  <c r="S4393" i="1" s="1"/>
  <c r="W4393" i="1"/>
  <c r="Z4393" i="1"/>
  <c r="Y4394" i="1"/>
  <c r="P4394" i="1"/>
  <c r="X4395" i="1" s="1"/>
  <c r="AB4393" i="1"/>
  <c r="AA4393" i="1"/>
  <c r="L4396" i="1" l="1"/>
  <c r="M4396" i="1" s="1"/>
  <c r="N4396" i="1" s="1"/>
  <c r="O4396" i="1" s="1"/>
  <c r="Z4394" i="1"/>
  <c r="Q4394" i="1"/>
  <c r="W4394" i="1"/>
  <c r="AB4394" i="1"/>
  <c r="AA4394" i="1"/>
  <c r="U4393" i="1"/>
  <c r="V4393" i="1" s="1"/>
  <c r="Y4395" i="1"/>
  <c r="P4395" i="1"/>
  <c r="R4395" i="1"/>
  <c r="T4394" i="1"/>
  <c r="S4394" i="1"/>
  <c r="R4396" i="1" l="1"/>
  <c r="T4395" i="1"/>
  <c r="W4395" i="1"/>
  <c r="Z4395" i="1"/>
  <c r="Q4395" i="1"/>
  <c r="S4395" i="1" s="1"/>
  <c r="AA4395" i="1"/>
  <c r="AB4395" i="1"/>
  <c r="L4397" i="1"/>
  <c r="M4397" i="1" s="1"/>
  <c r="N4397" i="1" s="1"/>
  <c r="O4397" i="1" s="1"/>
  <c r="X4397" i="1" s="1"/>
  <c r="U4394" i="1"/>
  <c r="V4394" i="1" s="1"/>
  <c r="X4396" i="1"/>
  <c r="P4396" i="1"/>
  <c r="Y4396" i="1"/>
  <c r="U4395" i="1" l="1"/>
  <c r="V4395" i="1" s="1"/>
  <c r="Y4397" i="1"/>
  <c r="P4397" i="1"/>
  <c r="T4396" i="1"/>
  <c r="R4397" i="1"/>
  <c r="W4396" i="1"/>
  <c r="Q4396" i="1"/>
  <c r="S4396" i="1" s="1"/>
  <c r="L4398" i="1"/>
  <c r="M4398" i="1" s="1"/>
  <c r="N4398" i="1" s="1"/>
  <c r="O4398" i="1" s="1"/>
  <c r="X4398" i="1" s="1"/>
  <c r="Z4396" i="1" l="1"/>
  <c r="AA4396" i="1" s="1"/>
  <c r="AB4396" i="1" s="1"/>
  <c r="U4396" i="1"/>
  <c r="V4396" i="1" s="1"/>
  <c r="L4399" i="1"/>
  <c r="M4399" i="1" s="1"/>
  <c r="N4399" i="1" s="1"/>
  <c r="O4399" i="1" s="1"/>
  <c r="X4399" i="1" s="1"/>
  <c r="Y4398" i="1"/>
  <c r="P4398" i="1"/>
  <c r="R4398" i="1"/>
  <c r="T4397" i="1"/>
  <c r="Q4397" i="1"/>
  <c r="S4397" i="1" s="1"/>
  <c r="W4397" i="1"/>
  <c r="Z4397" i="1"/>
  <c r="AA4397" i="1" s="1"/>
  <c r="AB4397" i="1" s="1"/>
  <c r="W4398" i="1" l="1"/>
  <c r="Z4398" i="1"/>
  <c r="Q4398" i="1"/>
  <c r="L4400" i="1"/>
  <c r="M4400" i="1" s="1"/>
  <c r="N4400" i="1" s="1"/>
  <c r="O4400" i="1" s="1"/>
  <c r="X4400" i="1" s="1"/>
  <c r="AA4398" i="1"/>
  <c r="AB4398" i="1"/>
  <c r="U4397" i="1"/>
  <c r="V4397" i="1" s="1"/>
  <c r="R4399" i="1"/>
  <c r="T4398" i="1"/>
  <c r="S4398" i="1"/>
  <c r="Y4399" i="1"/>
  <c r="P4399" i="1"/>
  <c r="AB4399" i="1" l="1"/>
  <c r="AA4399" i="1"/>
  <c r="L4401" i="1"/>
  <c r="M4401" i="1" s="1"/>
  <c r="N4401" i="1" s="1"/>
  <c r="O4401" i="1" s="1"/>
  <c r="U4398" i="1"/>
  <c r="V4398" i="1" s="1"/>
  <c r="W4399" i="1"/>
  <c r="Z4399" i="1"/>
  <c r="Q4399" i="1"/>
  <c r="S4399" i="1" s="1"/>
  <c r="R4400" i="1"/>
  <c r="T4399" i="1"/>
  <c r="Y4400" i="1"/>
  <c r="P4400" i="1"/>
  <c r="X4401" i="1" s="1"/>
  <c r="U4399" i="1" l="1"/>
  <c r="V4399" i="1" s="1"/>
  <c r="Y4401" i="1"/>
  <c r="P4401" i="1"/>
  <c r="L4402" i="1"/>
  <c r="M4402" i="1" s="1"/>
  <c r="N4402" i="1" s="1"/>
  <c r="O4402" i="1" s="1"/>
  <c r="X4402" i="1" s="1"/>
  <c r="Q4400" i="1"/>
  <c r="Z4400" i="1" s="1"/>
  <c r="AA4400" i="1" s="1"/>
  <c r="AB4400" i="1" s="1"/>
  <c r="W4400" i="1"/>
  <c r="R4401" i="1"/>
  <c r="T4400" i="1"/>
  <c r="S4400" i="1"/>
  <c r="U4400" i="1" l="1"/>
  <c r="V4400" i="1" s="1"/>
  <c r="AA4401" i="1"/>
  <c r="AB4401" i="1"/>
  <c r="R4402" i="1"/>
  <c r="T4401" i="1"/>
  <c r="L4403" i="1"/>
  <c r="M4403" i="1" s="1"/>
  <c r="N4403" i="1" s="1"/>
  <c r="O4403" i="1" s="1"/>
  <c r="P4402" i="1"/>
  <c r="Y4402" i="1"/>
  <c r="W4401" i="1"/>
  <c r="Z4401" i="1"/>
  <c r="Q4401" i="1"/>
  <c r="S4401" i="1" s="1"/>
  <c r="W4402" i="1" l="1"/>
  <c r="Q4402" i="1"/>
  <c r="S4402" i="1" s="1"/>
  <c r="T4402" i="1"/>
  <c r="Y4403" i="1"/>
  <c r="P4403" i="1"/>
  <c r="R4403" i="1"/>
  <c r="L4404" i="1"/>
  <c r="M4404" i="1" s="1"/>
  <c r="N4404" i="1" s="1"/>
  <c r="O4404" i="1" s="1"/>
  <c r="X4404" i="1" s="1"/>
  <c r="X4403" i="1"/>
  <c r="U4401" i="1"/>
  <c r="V4401" i="1" s="1"/>
  <c r="Z4402" i="1" l="1"/>
  <c r="AA4402" i="1" s="1"/>
  <c r="AB4402" i="1" s="1"/>
  <c r="L4405" i="1"/>
  <c r="M4405" i="1" s="1"/>
  <c r="N4405" i="1" s="1"/>
  <c r="O4405" i="1" s="1"/>
  <c r="U4402" i="1"/>
  <c r="V4402" i="1" s="1"/>
  <c r="Q4403" i="1"/>
  <c r="W4403" i="1"/>
  <c r="Z4403" i="1"/>
  <c r="AB4403" i="1"/>
  <c r="AA4403" i="1"/>
  <c r="Y4404" i="1"/>
  <c r="P4404" i="1"/>
  <c r="X4405" i="1" s="1"/>
  <c r="R4404" i="1"/>
  <c r="T4403" i="1"/>
  <c r="S4403" i="1"/>
  <c r="R4405" i="1" l="1"/>
  <c r="T4404" i="1"/>
  <c r="Q4404" i="1"/>
  <c r="S4404" i="1" s="1"/>
  <c r="W4404" i="1"/>
  <c r="Y4405" i="1"/>
  <c r="P4405" i="1"/>
  <c r="U4403" i="1"/>
  <c r="V4403" i="1" s="1"/>
  <c r="L4406" i="1"/>
  <c r="M4406" i="1" s="1"/>
  <c r="N4406" i="1" s="1"/>
  <c r="O4406" i="1" s="1"/>
  <c r="X4406" i="1" s="1"/>
  <c r="AA4405" i="1" l="1"/>
  <c r="AB4405" i="1"/>
  <c r="Z4404" i="1"/>
  <c r="AA4404" i="1" s="1"/>
  <c r="AB4404" i="1" s="1"/>
  <c r="L4407" i="1"/>
  <c r="M4407" i="1" s="1"/>
  <c r="N4407" i="1" s="1"/>
  <c r="O4407" i="1" s="1"/>
  <c r="X4407" i="1" s="1"/>
  <c r="U4404" i="1"/>
  <c r="V4404" i="1" s="1"/>
  <c r="P4406" i="1"/>
  <c r="Y4406" i="1"/>
  <c r="W4405" i="1"/>
  <c r="Z4405" i="1"/>
  <c r="Q4405" i="1"/>
  <c r="S4405" i="1" s="1"/>
  <c r="R4406" i="1"/>
  <c r="T4405" i="1"/>
  <c r="L4408" i="1" l="1"/>
  <c r="M4408" i="1" s="1"/>
  <c r="N4408" i="1" s="1"/>
  <c r="O4408" i="1" s="1"/>
  <c r="U4405" i="1"/>
  <c r="V4405" i="1" s="1"/>
  <c r="W4406" i="1"/>
  <c r="Z4406" i="1"/>
  <c r="Q4406" i="1"/>
  <c r="S4406" i="1" s="1"/>
  <c r="T4406" i="1"/>
  <c r="R4407" i="1"/>
  <c r="AB4406" i="1"/>
  <c r="AA4406" i="1"/>
  <c r="Y4407" i="1"/>
  <c r="P4407" i="1"/>
  <c r="X4408" i="1" s="1"/>
  <c r="U4406" i="1" l="1"/>
  <c r="V4406" i="1" s="1"/>
  <c r="Y4408" i="1"/>
  <c r="P4408" i="1"/>
  <c r="Q4407" i="1"/>
  <c r="W4407" i="1"/>
  <c r="Z4407" i="1"/>
  <c r="AA4407" i="1" s="1"/>
  <c r="AB4407" i="1" s="1"/>
  <c r="R4408" i="1"/>
  <c r="T4407" i="1"/>
  <c r="S4407" i="1"/>
  <c r="L4409" i="1"/>
  <c r="M4409" i="1" s="1"/>
  <c r="N4409" i="1" s="1"/>
  <c r="O4409" i="1" s="1"/>
  <c r="U4407" i="1" l="1"/>
  <c r="V4407" i="1" s="1"/>
  <c r="Y4409" i="1"/>
  <c r="P4409" i="1"/>
  <c r="R4409" i="1"/>
  <c r="T4408" i="1"/>
  <c r="X4409" i="1"/>
  <c r="L4410" i="1"/>
  <c r="M4410" i="1" s="1"/>
  <c r="N4410" i="1" s="1"/>
  <c r="O4410" i="1" s="1"/>
  <c r="Q4408" i="1"/>
  <c r="S4408" i="1" s="1"/>
  <c r="W4408" i="1"/>
  <c r="Z4408" i="1" l="1"/>
  <c r="AA4408" i="1" s="1"/>
  <c r="AB4408" i="1" s="1"/>
  <c r="P4410" i="1"/>
  <c r="Y4410" i="1"/>
  <c r="L4411" i="1"/>
  <c r="M4411" i="1" s="1"/>
  <c r="N4411" i="1" s="1"/>
  <c r="O4411" i="1" s="1"/>
  <c r="X4411" i="1" s="1"/>
  <c r="U4408" i="1"/>
  <c r="V4408" i="1" s="1"/>
  <c r="X4410" i="1"/>
  <c r="R4410" i="1"/>
  <c r="T4409" i="1"/>
  <c r="W4409" i="1"/>
  <c r="Q4409" i="1"/>
  <c r="S4409" i="1" s="1"/>
  <c r="Z4409" i="1" l="1"/>
  <c r="AA4409" i="1" s="1"/>
  <c r="AB4409" i="1" s="1"/>
  <c r="L4412" i="1"/>
  <c r="M4412" i="1" s="1"/>
  <c r="N4412" i="1" s="1"/>
  <c r="O4412" i="1" s="1"/>
  <c r="U4409" i="1"/>
  <c r="V4409" i="1" s="1"/>
  <c r="T4410" i="1"/>
  <c r="R4411" i="1"/>
  <c r="Y4411" i="1"/>
  <c r="P4411" i="1"/>
  <c r="W4410" i="1"/>
  <c r="Z4410" i="1"/>
  <c r="AA4410" i="1" s="1"/>
  <c r="AB4410" i="1" s="1"/>
  <c r="Q4410" i="1"/>
  <c r="S4410" i="1" s="1"/>
  <c r="X4412" i="1" l="1"/>
  <c r="R4412" i="1"/>
  <c r="T4411" i="1"/>
  <c r="Q4411" i="1"/>
  <c r="S4411" i="1" s="1"/>
  <c r="W4411" i="1"/>
  <c r="Z4411" i="1"/>
  <c r="Y4412" i="1"/>
  <c r="P4412" i="1"/>
  <c r="U4410" i="1"/>
  <c r="V4410" i="1" s="1"/>
  <c r="AB4411" i="1"/>
  <c r="AA4411" i="1"/>
  <c r="L4413" i="1"/>
  <c r="M4413" i="1" s="1"/>
  <c r="N4413" i="1" s="1"/>
  <c r="O4413" i="1" s="1"/>
  <c r="Z4412" i="1" l="1"/>
  <c r="Q4412" i="1"/>
  <c r="W4412" i="1"/>
  <c r="AB4412" i="1"/>
  <c r="AA4412" i="1"/>
  <c r="Y4413" i="1"/>
  <c r="P4413" i="1"/>
  <c r="U4411" i="1"/>
  <c r="V4411" i="1" s="1"/>
  <c r="L4414" i="1"/>
  <c r="M4414" i="1" s="1"/>
  <c r="N4414" i="1" s="1"/>
  <c r="O4414" i="1" s="1"/>
  <c r="X4413" i="1"/>
  <c r="R4413" i="1"/>
  <c r="T4412" i="1"/>
  <c r="S4412" i="1"/>
  <c r="W4413" i="1" l="1"/>
  <c r="Z4413" i="1"/>
  <c r="Q4413" i="1"/>
  <c r="L4415" i="1"/>
  <c r="M4415" i="1" s="1"/>
  <c r="N4415" i="1" s="1"/>
  <c r="O4415" i="1" s="1"/>
  <c r="AA4413" i="1"/>
  <c r="AB4413" i="1"/>
  <c r="U4412" i="1"/>
  <c r="V4412" i="1" s="1"/>
  <c r="P4414" i="1"/>
  <c r="Y4414" i="1"/>
  <c r="X4414" i="1"/>
  <c r="S4413" i="1"/>
  <c r="R4414" i="1"/>
  <c r="T4413" i="1"/>
  <c r="U4413" i="1" l="1"/>
  <c r="V4413" i="1" s="1"/>
  <c r="X4415" i="1"/>
  <c r="L4416" i="1"/>
  <c r="M4416" i="1" s="1"/>
  <c r="N4416" i="1" s="1"/>
  <c r="O4416" i="1" s="1"/>
  <c r="AB4414" i="1"/>
  <c r="AA4414" i="1"/>
  <c r="T4414" i="1"/>
  <c r="R4415" i="1"/>
  <c r="W4414" i="1"/>
  <c r="Z4414" i="1"/>
  <c r="Q4414" i="1"/>
  <c r="S4414" i="1" s="1"/>
  <c r="Y4415" i="1"/>
  <c r="P4415" i="1"/>
  <c r="Q4415" i="1" l="1"/>
  <c r="W4415" i="1"/>
  <c r="Z4415" i="1"/>
  <c r="R4416" i="1"/>
  <c r="T4415" i="1"/>
  <c r="S4415" i="1"/>
  <c r="AB4415" i="1"/>
  <c r="AA4415" i="1"/>
  <c r="Y4416" i="1"/>
  <c r="P4416" i="1"/>
  <c r="X4416" i="1"/>
  <c r="U4414" i="1"/>
  <c r="V4414" i="1" s="1"/>
  <c r="L4417" i="1"/>
  <c r="M4417" i="1" s="1"/>
  <c r="N4417" i="1" s="1"/>
  <c r="O4417" i="1" s="1"/>
  <c r="R4417" i="1" l="1"/>
  <c r="T4416" i="1"/>
  <c r="Y4417" i="1"/>
  <c r="P4417" i="1"/>
  <c r="X4417" i="1"/>
  <c r="L4418" i="1"/>
  <c r="M4418" i="1" s="1"/>
  <c r="N4418" i="1" s="1"/>
  <c r="O4418" i="1" s="1"/>
  <c r="Z4416" i="1"/>
  <c r="Q4416" i="1"/>
  <c r="S4416" i="1" s="1"/>
  <c r="W4416" i="1"/>
  <c r="AB4416" i="1"/>
  <c r="AA4416" i="1"/>
  <c r="U4415" i="1"/>
  <c r="V4415" i="1" s="1"/>
  <c r="P4418" i="1" l="1"/>
  <c r="Y4418" i="1"/>
  <c r="X4418" i="1"/>
  <c r="W4417" i="1"/>
  <c r="Z4417" i="1"/>
  <c r="Q4417" i="1"/>
  <c r="U4416" i="1"/>
  <c r="V4416" i="1" s="1"/>
  <c r="L4419" i="1"/>
  <c r="M4419" i="1" s="1"/>
  <c r="N4419" i="1" s="1"/>
  <c r="O4419" i="1" s="1"/>
  <c r="AA4417" i="1"/>
  <c r="AB4417" i="1"/>
  <c r="S4417" i="1"/>
  <c r="R4418" i="1"/>
  <c r="T4417" i="1"/>
  <c r="U4417" i="1" l="1"/>
  <c r="V4417" i="1" s="1"/>
  <c r="AB4418" i="1"/>
  <c r="AA4418" i="1"/>
  <c r="T4418" i="1"/>
  <c r="R4419" i="1"/>
  <c r="Y4419" i="1"/>
  <c r="P4419" i="1"/>
  <c r="X4419" i="1"/>
  <c r="L4420" i="1"/>
  <c r="M4420" i="1" s="1"/>
  <c r="N4420" i="1" s="1"/>
  <c r="O4420" i="1" s="1"/>
  <c r="W4418" i="1"/>
  <c r="Z4418" i="1"/>
  <c r="Q4418" i="1"/>
  <c r="S4418" i="1" s="1"/>
  <c r="Y4420" i="1" l="1"/>
  <c r="P4420" i="1"/>
  <c r="Q4419" i="1"/>
  <c r="Z4419" i="1" s="1"/>
  <c r="AA4419" i="1" s="1"/>
  <c r="AB4419" i="1" s="1"/>
  <c r="W4419" i="1"/>
  <c r="U4418" i="1"/>
  <c r="V4418" i="1" s="1"/>
  <c r="L4421" i="1"/>
  <c r="M4421" i="1" s="1"/>
  <c r="N4421" i="1" s="1"/>
  <c r="O4421" i="1" s="1"/>
  <c r="X4421" i="1" s="1"/>
  <c r="R4420" i="1"/>
  <c r="T4419" i="1"/>
  <c r="X4420" i="1"/>
  <c r="R4421" i="1" l="1"/>
  <c r="T4420" i="1"/>
  <c r="L4422" i="1"/>
  <c r="M4422" i="1" s="1"/>
  <c r="N4422" i="1" s="1"/>
  <c r="O4422" i="1" s="1"/>
  <c r="X4422" i="1" s="1"/>
  <c r="S4419" i="1"/>
  <c r="U4419" i="1" s="1"/>
  <c r="V4419" i="1" s="1"/>
  <c r="Q4420" i="1"/>
  <c r="S4420" i="1" s="1"/>
  <c r="W4420" i="1"/>
  <c r="Y4421" i="1"/>
  <c r="P4421" i="1"/>
  <c r="AA4421" i="1" l="1"/>
  <c r="AB4421" i="1"/>
  <c r="P4422" i="1"/>
  <c r="R4422" i="1"/>
  <c r="Y4422" i="1"/>
  <c r="Z4420" i="1"/>
  <c r="AA4420" i="1" s="1"/>
  <c r="AB4420" i="1" s="1"/>
  <c r="U4420" i="1"/>
  <c r="V4420" i="1" s="1"/>
  <c r="W4421" i="1"/>
  <c r="Z4421" i="1"/>
  <c r="Q4421" i="1"/>
  <c r="S4421" i="1" s="1"/>
  <c r="L4423" i="1"/>
  <c r="M4423" i="1" s="1"/>
  <c r="N4423" i="1" s="1"/>
  <c r="O4423" i="1" s="1"/>
  <c r="X4423" i="1" s="1"/>
  <c r="T4421" i="1"/>
  <c r="L4424" i="1" l="1"/>
  <c r="M4424" i="1" s="1"/>
  <c r="N4424" i="1" s="1"/>
  <c r="O4424" i="1" s="1"/>
  <c r="W4422" i="1"/>
  <c r="Z4422" i="1"/>
  <c r="Q4422" i="1"/>
  <c r="U4421" i="1"/>
  <c r="V4421" i="1" s="1"/>
  <c r="AB4422" i="1"/>
  <c r="AA4422" i="1"/>
  <c r="P4423" i="1"/>
  <c r="Y4423" i="1"/>
  <c r="R4423" i="1"/>
  <c r="T4422" i="1"/>
  <c r="S4422" i="1"/>
  <c r="R4424" i="1" l="1"/>
  <c r="T4423" i="1"/>
  <c r="AB4423" i="1"/>
  <c r="AA4423" i="1"/>
  <c r="Z4423" i="1"/>
  <c r="W4423" i="1"/>
  <c r="Q4423" i="1"/>
  <c r="S4423" i="1" s="1"/>
  <c r="P4424" i="1"/>
  <c r="Y4424" i="1"/>
  <c r="U4422" i="1"/>
  <c r="V4422" i="1" s="1"/>
  <c r="X4424" i="1"/>
  <c r="L4425" i="1"/>
  <c r="M4425" i="1" s="1"/>
  <c r="N4425" i="1" s="1"/>
  <c r="O4425" i="1" s="1"/>
  <c r="L4426" i="1" l="1"/>
  <c r="M4426" i="1" s="1"/>
  <c r="N4426" i="1" s="1"/>
  <c r="O4426" i="1" s="1"/>
  <c r="AA4424" i="1"/>
  <c r="AB4424" i="1"/>
  <c r="U4423" i="1"/>
  <c r="V4423" i="1" s="1"/>
  <c r="P4425" i="1"/>
  <c r="Y4425" i="1"/>
  <c r="W4424" i="1"/>
  <c r="Z4424" i="1"/>
  <c r="Q4424" i="1"/>
  <c r="S4424" i="1" s="1"/>
  <c r="R4425" i="1"/>
  <c r="T4424" i="1"/>
  <c r="X4425" i="1"/>
  <c r="X4426" i="1" s="1"/>
  <c r="AB4425" i="1" l="1"/>
  <c r="AA4425" i="1"/>
  <c r="U4424" i="1"/>
  <c r="V4424" i="1" s="1"/>
  <c r="W4425" i="1"/>
  <c r="Q4425" i="1"/>
  <c r="Z4425" i="1"/>
  <c r="Y4426" i="1"/>
  <c r="P4426" i="1"/>
  <c r="T4425" i="1"/>
  <c r="R4426" i="1"/>
  <c r="S4425" i="1"/>
  <c r="L4427" i="1"/>
  <c r="M4427" i="1" s="1"/>
  <c r="N4427" i="1" s="1"/>
  <c r="O4427" i="1" s="1"/>
  <c r="X4427" i="1" s="1"/>
  <c r="R4427" i="1" l="1"/>
  <c r="T4426" i="1"/>
  <c r="L4428" i="1"/>
  <c r="M4428" i="1" s="1"/>
  <c r="N4428" i="1" s="1"/>
  <c r="O4428" i="1" s="1"/>
  <c r="X4428" i="1" s="1"/>
  <c r="U4425" i="1"/>
  <c r="V4425" i="1" s="1"/>
  <c r="Y4427" i="1"/>
  <c r="P4427" i="1"/>
  <c r="Q4426" i="1"/>
  <c r="S4426" i="1" s="1"/>
  <c r="W4426" i="1"/>
  <c r="Z4426" i="1" l="1"/>
  <c r="AA4426" i="1" s="1"/>
  <c r="AB4426" i="1" s="1"/>
  <c r="W4427" i="1"/>
  <c r="Z4427" i="1"/>
  <c r="Q4427" i="1"/>
  <c r="Y4428" i="1"/>
  <c r="P4428" i="1"/>
  <c r="AA4427" i="1"/>
  <c r="AB4427" i="1" s="1"/>
  <c r="L4429" i="1"/>
  <c r="M4429" i="1" s="1"/>
  <c r="N4429" i="1" s="1"/>
  <c r="O4429" i="1" s="1"/>
  <c r="U4426" i="1"/>
  <c r="V4426" i="1" s="1"/>
  <c r="S4427" i="1"/>
  <c r="R4428" i="1"/>
  <c r="T4427" i="1"/>
  <c r="U4427" i="1" l="1"/>
  <c r="V4427" i="1" s="1"/>
  <c r="AB4428" i="1"/>
  <c r="AA4428" i="1"/>
  <c r="Y4429" i="1"/>
  <c r="P4429" i="1"/>
  <c r="X4429" i="1"/>
  <c r="R4429" i="1"/>
  <c r="T4428" i="1"/>
  <c r="L4430" i="1"/>
  <c r="M4430" i="1" s="1"/>
  <c r="N4430" i="1" s="1"/>
  <c r="O4430" i="1" s="1"/>
  <c r="Q4428" i="1"/>
  <c r="S4428" i="1" s="1"/>
  <c r="W4428" i="1"/>
  <c r="Z4428" i="1"/>
  <c r="U4428" i="1" l="1"/>
  <c r="V4428" i="1" s="1"/>
  <c r="Z4429" i="1"/>
  <c r="Q4429" i="1"/>
  <c r="W4429" i="1"/>
  <c r="Y4430" i="1"/>
  <c r="P4430" i="1"/>
  <c r="R4430" i="1"/>
  <c r="T4429" i="1"/>
  <c r="S4429" i="1"/>
  <c r="AB4429" i="1"/>
  <c r="AA4429" i="1"/>
  <c r="L4431" i="1"/>
  <c r="M4431" i="1" s="1"/>
  <c r="N4431" i="1" s="1"/>
  <c r="O4431" i="1" s="1"/>
  <c r="X4430" i="1"/>
  <c r="R4431" i="1" l="1"/>
  <c r="T4430" i="1"/>
  <c r="W4430" i="1"/>
  <c r="Z4430" i="1"/>
  <c r="Q4430" i="1"/>
  <c r="S4430" i="1" s="1"/>
  <c r="L4432" i="1"/>
  <c r="M4432" i="1" s="1"/>
  <c r="N4432" i="1" s="1"/>
  <c r="O4432" i="1" s="1"/>
  <c r="AA4430" i="1"/>
  <c r="AB4430" i="1"/>
  <c r="P4431" i="1"/>
  <c r="Y4431" i="1"/>
  <c r="U4429" i="1"/>
  <c r="V4429" i="1" s="1"/>
  <c r="X4431" i="1"/>
  <c r="X4432" i="1" l="1"/>
  <c r="Y4432" i="1"/>
  <c r="P4432" i="1"/>
  <c r="W4431" i="1"/>
  <c r="Z4431" i="1"/>
  <c r="Q4431" i="1"/>
  <c r="S4431" i="1" s="1"/>
  <c r="L4433" i="1"/>
  <c r="M4433" i="1" s="1"/>
  <c r="N4433" i="1" s="1"/>
  <c r="O4433" i="1" s="1"/>
  <c r="U4430" i="1"/>
  <c r="V4430" i="1" s="1"/>
  <c r="T4431" i="1"/>
  <c r="R4432" i="1"/>
  <c r="AB4431" i="1"/>
  <c r="AA4431" i="1"/>
  <c r="R4433" i="1" l="1"/>
  <c r="T4432" i="1"/>
  <c r="Y4433" i="1"/>
  <c r="P4433" i="1"/>
  <c r="L4434" i="1"/>
  <c r="M4434" i="1" s="1"/>
  <c r="N4434" i="1" s="1"/>
  <c r="O4434" i="1" s="1"/>
  <c r="X4433" i="1"/>
  <c r="U4431" i="1"/>
  <c r="V4431" i="1" s="1"/>
  <c r="Q4432" i="1"/>
  <c r="S4432" i="1" s="1"/>
  <c r="W4432" i="1"/>
  <c r="Z4432" i="1"/>
  <c r="AB4432" i="1"/>
  <c r="AA4432" i="1"/>
  <c r="Y4434" i="1" l="1"/>
  <c r="P4434" i="1"/>
  <c r="AB4433" i="1"/>
  <c r="AA4433" i="1"/>
  <c r="L4435" i="1"/>
  <c r="M4435" i="1" s="1"/>
  <c r="N4435" i="1" s="1"/>
  <c r="O4435" i="1" s="1"/>
  <c r="X4434" i="1"/>
  <c r="U4432" i="1"/>
  <c r="V4432" i="1" s="1"/>
  <c r="Z4433" i="1"/>
  <c r="Q4433" i="1"/>
  <c r="W4433" i="1"/>
  <c r="R4434" i="1"/>
  <c r="T4433" i="1"/>
  <c r="S4433" i="1"/>
  <c r="U4433" i="1" l="1"/>
  <c r="V4433" i="1" s="1"/>
  <c r="L4436" i="1"/>
  <c r="M4436" i="1" s="1"/>
  <c r="N4436" i="1" s="1"/>
  <c r="O4436" i="1" s="1"/>
  <c r="W4434" i="1"/>
  <c r="Z4434" i="1"/>
  <c r="Q4434" i="1"/>
  <c r="P4435" i="1"/>
  <c r="Y4435" i="1"/>
  <c r="AA4434" i="1"/>
  <c r="AB4434" i="1"/>
  <c r="S4434" i="1"/>
  <c r="R4435" i="1"/>
  <c r="T4434" i="1"/>
  <c r="X4435" i="1"/>
  <c r="X4436" i="1" l="1"/>
  <c r="T4435" i="1"/>
  <c r="R4436" i="1"/>
  <c r="W4435" i="1"/>
  <c r="Q4435" i="1"/>
  <c r="S4435" i="1" s="1"/>
  <c r="Y4436" i="1"/>
  <c r="P4436" i="1"/>
  <c r="U4434" i="1"/>
  <c r="V4434" i="1" s="1"/>
  <c r="L4437" i="1"/>
  <c r="M4437" i="1" s="1"/>
  <c r="N4437" i="1" s="1"/>
  <c r="O4437" i="1" s="1"/>
  <c r="X4437" i="1" l="1"/>
  <c r="Z4435" i="1"/>
  <c r="AA4435" i="1" s="1"/>
  <c r="AB4435" i="1" s="1"/>
  <c r="R4437" i="1"/>
  <c r="T4436" i="1"/>
  <c r="Y4437" i="1"/>
  <c r="P4437" i="1"/>
  <c r="Q4436" i="1"/>
  <c r="S4436" i="1" s="1"/>
  <c r="W4436" i="1"/>
  <c r="Z4436" i="1"/>
  <c r="L4438" i="1"/>
  <c r="M4438" i="1" s="1"/>
  <c r="N4438" i="1" s="1"/>
  <c r="O4438" i="1" s="1"/>
  <c r="AB4436" i="1"/>
  <c r="AA4436" i="1"/>
  <c r="U4435" i="1"/>
  <c r="V4435" i="1" s="1"/>
  <c r="AB4437" i="1" l="1"/>
  <c r="AA4437" i="1"/>
  <c r="Y4438" i="1"/>
  <c r="P4438" i="1"/>
  <c r="L4439" i="1"/>
  <c r="M4439" i="1" s="1"/>
  <c r="N4439" i="1" s="1"/>
  <c r="O4439" i="1" s="1"/>
  <c r="X4438" i="1"/>
  <c r="U4436" i="1"/>
  <c r="V4436" i="1" s="1"/>
  <c r="Z4437" i="1"/>
  <c r="Q4437" i="1"/>
  <c r="W4437" i="1"/>
  <c r="R4438" i="1"/>
  <c r="T4437" i="1"/>
  <c r="S4437" i="1"/>
  <c r="X4439" i="1" l="1"/>
  <c r="U4437" i="1"/>
  <c r="V4437" i="1" s="1"/>
  <c r="AA4438" i="1"/>
  <c r="AB4438" i="1"/>
  <c r="L4440" i="1"/>
  <c r="M4440" i="1" s="1"/>
  <c r="N4440" i="1" s="1"/>
  <c r="O4440" i="1" s="1"/>
  <c r="P4439" i="1"/>
  <c r="Y4439" i="1"/>
  <c r="R4439" i="1"/>
  <c r="T4438" i="1"/>
  <c r="W4438" i="1"/>
  <c r="Z4438" i="1"/>
  <c r="Q4438" i="1"/>
  <c r="S4438" i="1" s="1"/>
  <c r="Y4440" i="1" l="1"/>
  <c r="P4440" i="1"/>
  <c r="AB4439" i="1"/>
  <c r="AA4439" i="1"/>
  <c r="L4441" i="1"/>
  <c r="M4441" i="1" s="1"/>
  <c r="N4441" i="1" s="1"/>
  <c r="O4441" i="1" s="1"/>
  <c r="U4438" i="1"/>
  <c r="V4438" i="1" s="1"/>
  <c r="X4440" i="1"/>
  <c r="T4439" i="1"/>
  <c r="R4440" i="1"/>
  <c r="W4439" i="1"/>
  <c r="Z4439" i="1"/>
  <c r="Q4439" i="1"/>
  <c r="S4439" i="1" s="1"/>
  <c r="T4440" i="1" l="1"/>
  <c r="R4441" i="1"/>
  <c r="Y4441" i="1"/>
  <c r="P4441" i="1"/>
  <c r="X4441" i="1"/>
  <c r="U4439" i="1"/>
  <c r="V4439" i="1" s="1"/>
  <c r="L4442" i="1"/>
  <c r="M4442" i="1" s="1"/>
  <c r="N4442" i="1" s="1"/>
  <c r="O4442" i="1" s="1"/>
  <c r="Q4440" i="1"/>
  <c r="S4440" i="1" s="1"/>
  <c r="W4440" i="1"/>
  <c r="Z4440" i="1"/>
  <c r="AA4440" i="1" s="1"/>
  <c r="AB4440" i="1" s="1"/>
  <c r="AB4441" i="1" l="1"/>
  <c r="AA4441" i="1"/>
  <c r="R4442" i="1"/>
  <c r="T4441" i="1"/>
  <c r="Y4442" i="1"/>
  <c r="P4442" i="1"/>
  <c r="X4442" i="1"/>
  <c r="L4443" i="1"/>
  <c r="M4443" i="1" s="1"/>
  <c r="N4443" i="1" s="1"/>
  <c r="O4443" i="1" s="1"/>
  <c r="Z4441" i="1"/>
  <c r="Q4441" i="1"/>
  <c r="S4441" i="1" s="1"/>
  <c r="W4441" i="1"/>
  <c r="U4440" i="1"/>
  <c r="V4440" i="1" s="1"/>
  <c r="W4442" i="1" l="1"/>
  <c r="Z4442" i="1"/>
  <c r="Q4442" i="1"/>
  <c r="S4442" i="1" s="1"/>
  <c r="U4441" i="1"/>
  <c r="V4441" i="1" s="1"/>
  <c r="L4444" i="1"/>
  <c r="M4444" i="1" s="1"/>
  <c r="N4444" i="1" s="1"/>
  <c r="O4444" i="1" s="1"/>
  <c r="AA4442" i="1"/>
  <c r="AB4442" i="1"/>
  <c r="R4443" i="1"/>
  <c r="T4442" i="1"/>
  <c r="P4443" i="1"/>
  <c r="Y4443" i="1"/>
  <c r="X4443" i="1"/>
  <c r="U4442" i="1" l="1"/>
  <c r="V4442" i="1" s="1"/>
  <c r="W4443" i="1"/>
  <c r="Z4443" i="1"/>
  <c r="Q4443" i="1"/>
  <c r="AB4443" i="1"/>
  <c r="AA4443" i="1"/>
  <c r="T4443" i="1"/>
  <c r="S4443" i="1"/>
  <c r="R4444" i="1"/>
  <c r="Y4444" i="1"/>
  <c r="P4444" i="1"/>
  <c r="X4444" i="1"/>
  <c r="L4445" i="1"/>
  <c r="M4445" i="1" s="1"/>
  <c r="N4445" i="1" s="1"/>
  <c r="O4445" i="1" s="1"/>
  <c r="X4445" i="1" l="1"/>
  <c r="R4445" i="1"/>
  <c r="T4444" i="1"/>
  <c r="Y4445" i="1"/>
  <c r="P4445" i="1"/>
  <c r="Q4444" i="1"/>
  <c r="S4444" i="1" s="1"/>
  <c r="W4444" i="1"/>
  <c r="Z4444" i="1"/>
  <c r="U4443" i="1"/>
  <c r="V4443" i="1" s="1"/>
  <c r="L4446" i="1"/>
  <c r="M4446" i="1" s="1"/>
  <c r="N4446" i="1" s="1"/>
  <c r="O4446" i="1" s="1"/>
  <c r="AA4444" i="1"/>
  <c r="AB4444" i="1" s="1"/>
  <c r="AB4445" i="1" l="1"/>
  <c r="AA4445" i="1"/>
  <c r="Y4446" i="1"/>
  <c r="P4446" i="1"/>
  <c r="L4447" i="1"/>
  <c r="M4447" i="1" s="1"/>
  <c r="N4447" i="1" s="1"/>
  <c r="O4447" i="1" s="1"/>
  <c r="X4447" i="1" s="1"/>
  <c r="X4446" i="1"/>
  <c r="U4444" i="1"/>
  <c r="V4444" i="1" s="1"/>
  <c r="Z4445" i="1"/>
  <c r="Q4445" i="1"/>
  <c r="W4445" i="1"/>
  <c r="R4446" i="1"/>
  <c r="T4445" i="1"/>
  <c r="S4445" i="1"/>
  <c r="U4445" i="1" l="1"/>
  <c r="V4445" i="1" s="1"/>
  <c r="AA4446" i="1"/>
  <c r="AB4446" i="1"/>
  <c r="L4448" i="1"/>
  <c r="M4448" i="1" s="1"/>
  <c r="N4448" i="1" s="1"/>
  <c r="O4448" i="1" s="1"/>
  <c r="P4447" i="1"/>
  <c r="Y4447" i="1"/>
  <c r="R4447" i="1"/>
  <c r="T4446" i="1"/>
  <c r="W4446" i="1"/>
  <c r="Z4446" i="1"/>
  <c r="Q4446" i="1"/>
  <c r="S4446" i="1" s="1"/>
  <c r="Y4448" i="1" l="1"/>
  <c r="P4448" i="1"/>
  <c r="AB4447" i="1"/>
  <c r="AA4447" i="1"/>
  <c r="L4449" i="1"/>
  <c r="M4449" i="1" s="1"/>
  <c r="N4449" i="1" s="1"/>
  <c r="O4449" i="1" s="1"/>
  <c r="U4446" i="1"/>
  <c r="V4446" i="1" s="1"/>
  <c r="X4448" i="1"/>
  <c r="T4447" i="1"/>
  <c r="R4448" i="1"/>
  <c r="W4447" i="1"/>
  <c r="Z4447" i="1"/>
  <c r="Q4447" i="1"/>
  <c r="S4447" i="1" s="1"/>
  <c r="R4449" i="1" l="1"/>
  <c r="T4448" i="1"/>
  <c r="Y4449" i="1"/>
  <c r="P4449" i="1"/>
  <c r="X4449" i="1"/>
  <c r="U4447" i="1"/>
  <c r="V4447" i="1" s="1"/>
  <c r="L4450" i="1"/>
  <c r="M4450" i="1" s="1"/>
  <c r="N4450" i="1" s="1"/>
  <c r="O4450" i="1" s="1"/>
  <c r="Q4448" i="1"/>
  <c r="S4448" i="1" s="1"/>
  <c r="W4448" i="1"/>
  <c r="Z4448" i="1"/>
  <c r="AB4448" i="1"/>
  <c r="AA4448" i="1"/>
  <c r="AB4449" i="1" l="1"/>
  <c r="AA4449" i="1"/>
  <c r="Y4450" i="1"/>
  <c r="P4450" i="1"/>
  <c r="X4450" i="1"/>
  <c r="U4448" i="1"/>
  <c r="V4448" i="1" s="1"/>
  <c r="L4451" i="1"/>
  <c r="M4451" i="1" s="1"/>
  <c r="N4451" i="1" s="1"/>
  <c r="O4451" i="1" s="1"/>
  <c r="Z4449" i="1"/>
  <c r="Q4449" i="1"/>
  <c r="W4449" i="1"/>
  <c r="R4450" i="1"/>
  <c r="T4449" i="1"/>
  <c r="S4449" i="1"/>
  <c r="U4449" i="1" l="1"/>
  <c r="V4449" i="1" s="1"/>
  <c r="P4451" i="1"/>
  <c r="Y4451" i="1"/>
  <c r="AA4450" i="1"/>
  <c r="AB4450" i="1"/>
  <c r="X4451" i="1"/>
  <c r="R4451" i="1"/>
  <c r="T4450" i="1"/>
  <c r="L4452" i="1"/>
  <c r="M4452" i="1" s="1"/>
  <c r="N4452" i="1" s="1"/>
  <c r="O4452" i="1" s="1"/>
  <c r="W4450" i="1"/>
  <c r="Z4450" i="1"/>
  <c r="Q4450" i="1"/>
  <c r="S4450" i="1" s="1"/>
  <c r="T4451" i="1" l="1"/>
  <c r="R4452" i="1"/>
  <c r="Y4452" i="1"/>
  <c r="P4452" i="1"/>
  <c r="AB4451" i="1"/>
  <c r="AA4451" i="1"/>
  <c r="L4453" i="1"/>
  <c r="M4453" i="1" s="1"/>
  <c r="N4453" i="1" s="1"/>
  <c r="O4453" i="1" s="1"/>
  <c r="X4453" i="1" s="1"/>
  <c r="X4452" i="1"/>
  <c r="U4450" i="1"/>
  <c r="V4450" i="1" s="1"/>
  <c r="W4451" i="1"/>
  <c r="Z4451" i="1"/>
  <c r="Q4451" i="1"/>
  <c r="S4451" i="1" s="1"/>
  <c r="T4452" i="1" l="1"/>
  <c r="R4453" i="1"/>
  <c r="Y4453" i="1"/>
  <c r="P4453" i="1"/>
  <c r="Q4452" i="1"/>
  <c r="S4452" i="1" s="1"/>
  <c r="W4452" i="1"/>
  <c r="Z4452" i="1"/>
  <c r="L4454" i="1"/>
  <c r="M4454" i="1" s="1"/>
  <c r="N4454" i="1" s="1"/>
  <c r="O4454" i="1" s="1"/>
  <c r="X4454" i="1" s="1"/>
  <c r="AB4452" i="1"/>
  <c r="AA4452" i="1"/>
  <c r="U4451" i="1"/>
  <c r="V4451" i="1" s="1"/>
  <c r="L4455" i="1" l="1"/>
  <c r="M4455" i="1" s="1"/>
  <c r="N4455" i="1" s="1"/>
  <c r="O4455" i="1" s="1"/>
  <c r="X4455" i="1" s="1"/>
  <c r="R4454" i="1"/>
  <c r="T4453" i="1"/>
  <c r="P4454" i="1"/>
  <c r="Y4454" i="1"/>
  <c r="W4453" i="1"/>
  <c r="Q4453" i="1"/>
  <c r="S4453" i="1" s="1"/>
  <c r="Z4453" i="1"/>
  <c r="AA4453" i="1"/>
  <c r="AB4453" i="1"/>
  <c r="U4452" i="1"/>
  <c r="V4452" i="1" s="1"/>
  <c r="AB4454" i="1" l="1"/>
  <c r="AA4454" i="1"/>
  <c r="T4454" i="1"/>
  <c r="R4455" i="1"/>
  <c r="Z4454" i="1"/>
  <c r="Q4454" i="1"/>
  <c r="S4454" i="1" s="1"/>
  <c r="W4454" i="1"/>
  <c r="Y4455" i="1"/>
  <c r="P4455" i="1"/>
  <c r="U4453" i="1"/>
  <c r="V4453" i="1" s="1"/>
  <c r="L4456" i="1"/>
  <c r="M4456" i="1" s="1"/>
  <c r="N4456" i="1" s="1"/>
  <c r="O4456" i="1" s="1"/>
  <c r="R4456" i="1" l="1"/>
  <c r="T4455" i="1"/>
  <c r="Q4455" i="1"/>
  <c r="S4455" i="1" s="1"/>
  <c r="W4455" i="1"/>
  <c r="Z4455" i="1"/>
  <c r="U4454" i="1"/>
  <c r="V4454" i="1" s="1"/>
  <c r="Y4456" i="1"/>
  <c r="P4456" i="1"/>
  <c r="X4456" i="1"/>
  <c r="L4457" i="1"/>
  <c r="M4457" i="1" s="1"/>
  <c r="N4457" i="1" s="1"/>
  <c r="O4457" i="1" s="1"/>
  <c r="X4457" i="1" s="1"/>
  <c r="AB4455" i="1"/>
  <c r="AA4455" i="1"/>
  <c r="L4458" i="1" l="1"/>
  <c r="M4458" i="1" s="1"/>
  <c r="N4458" i="1" s="1"/>
  <c r="O4458" i="1" s="1"/>
  <c r="AB4456" i="1"/>
  <c r="AA4456" i="1"/>
  <c r="U4455" i="1"/>
  <c r="V4455" i="1" s="1"/>
  <c r="Y4457" i="1"/>
  <c r="P4457" i="1"/>
  <c r="Z4456" i="1"/>
  <c r="Q4456" i="1"/>
  <c r="S4456" i="1" s="1"/>
  <c r="W4456" i="1"/>
  <c r="R4457" i="1"/>
  <c r="T4456" i="1"/>
  <c r="R4458" i="1" l="1"/>
  <c r="T4457" i="1"/>
  <c r="W4457" i="1"/>
  <c r="Z4457" i="1"/>
  <c r="Q4457" i="1"/>
  <c r="S4457" i="1" s="1"/>
  <c r="AA4457" i="1"/>
  <c r="AB4457" i="1"/>
  <c r="X4458" i="1"/>
  <c r="L4459" i="1"/>
  <c r="M4459" i="1" s="1"/>
  <c r="N4459" i="1" s="1"/>
  <c r="O4459" i="1" s="1"/>
  <c r="U4456" i="1"/>
  <c r="V4456" i="1" s="1"/>
  <c r="P4458" i="1"/>
  <c r="Y4458" i="1"/>
  <c r="AB4458" i="1" l="1"/>
  <c r="AA4458" i="1"/>
  <c r="Y4459" i="1"/>
  <c r="P4459" i="1"/>
  <c r="U4457" i="1"/>
  <c r="V4457" i="1" s="1"/>
  <c r="X4459" i="1"/>
  <c r="L4460" i="1"/>
  <c r="M4460" i="1" s="1"/>
  <c r="N4460" i="1" s="1"/>
  <c r="O4460" i="1" s="1"/>
  <c r="T4458" i="1"/>
  <c r="R4459" i="1"/>
  <c r="W4458" i="1"/>
  <c r="Z4458" i="1"/>
  <c r="Q4458" i="1"/>
  <c r="S4458" i="1" s="1"/>
  <c r="R4460" i="1" l="1"/>
  <c r="T4459" i="1"/>
  <c r="L4461" i="1"/>
  <c r="M4461" i="1" s="1"/>
  <c r="N4461" i="1" s="1"/>
  <c r="O4461" i="1" s="1"/>
  <c r="Q4459" i="1"/>
  <c r="S4459" i="1" s="1"/>
  <c r="W4459" i="1"/>
  <c r="Z4459" i="1"/>
  <c r="AB4459" i="1"/>
  <c r="AA4459" i="1"/>
  <c r="U4458" i="1"/>
  <c r="V4458" i="1" s="1"/>
  <c r="Y4460" i="1"/>
  <c r="P4460" i="1"/>
  <c r="X4460" i="1"/>
  <c r="X4461" i="1" l="1"/>
  <c r="L4462" i="1"/>
  <c r="M4462" i="1" s="1"/>
  <c r="N4462" i="1" s="1"/>
  <c r="O4462" i="1" s="1"/>
  <c r="U4459" i="1"/>
  <c r="V4459" i="1" s="1"/>
  <c r="Q4460" i="1"/>
  <c r="S4460" i="1" s="1"/>
  <c r="W4460" i="1"/>
  <c r="Y4461" i="1"/>
  <c r="P4461" i="1"/>
  <c r="R4461" i="1"/>
  <c r="T4460" i="1"/>
  <c r="Z4460" i="1" l="1"/>
  <c r="AA4460" i="1" s="1"/>
  <c r="AB4460" i="1" s="1"/>
  <c r="T4461" i="1"/>
  <c r="L4463" i="1"/>
  <c r="M4463" i="1" s="1"/>
  <c r="N4463" i="1" s="1"/>
  <c r="O4463" i="1" s="1"/>
  <c r="W4461" i="1"/>
  <c r="Z4461" i="1"/>
  <c r="AA4461" i="1" s="1"/>
  <c r="AB4461" i="1" s="1"/>
  <c r="Q4461" i="1"/>
  <c r="S4461" i="1" s="1"/>
  <c r="P4462" i="1"/>
  <c r="R4462" i="1"/>
  <c r="Y4462" i="1"/>
  <c r="U4460" i="1"/>
  <c r="V4460" i="1" s="1"/>
  <c r="X4462" i="1"/>
  <c r="W4462" i="1" l="1"/>
  <c r="Z4462" i="1"/>
  <c r="Q4462" i="1"/>
  <c r="Y4463" i="1"/>
  <c r="P4463" i="1"/>
  <c r="AB4462" i="1"/>
  <c r="AA4462" i="1"/>
  <c r="L4464" i="1"/>
  <c r="M4464" i="1" s="1"/>
  <c r="N4464" i="1" s="1"/>
  <c r="O4464" i="1" s="1"/>
  <c r="T4462" i="1"/>
  <c r="S4462" i="1"/>
  <c r="R4463" i="1"/>
  <c r="U4461" i="1"/>
  <c r="V4461" i="1" s="1"/>
  <c r="X4463" i="1"/>
  <c r="AB4463" i="1" l="1"/>
  <c r="AA4463" i="1"/>
  <c r="U4462" i="1"/>
  <c r="V4462" i="1" s="1"/>
  <c r="Y4464" i="1"/>
  <c r="P4464" i="1"/>
  <c r="X4464" i="1"/>
  <c r="R4464" i="1"/>
  <c r="T4463" i="1"/>
  <c r="L4465" i="1"/>
  <c r="M4465" i="1" s="1"/>
  <c r="N4465" i="1" s="1"/>
  <c r="O4465" i="1" s="1"/>
  <c r="Q4463" i="1"/>
  <c r="S4463" i="1" s="1"/>
  <c r="W4463" i="1"/>
  <c r="Z4463" i="1"/>
  <c r="Y4465" i="1" l="1"/>
  <c r="P4465" i="1"/>
  <c r="T4464" i="1"/>
  <c r="R4465" i="1"/>
  <c r="X4465" i="1"/>
  <c r="L4466" i="1"/>
  <c r="M4466" i="1" s="1"/>
  <c r="N4466" i="1" s="1"/>
  <c r="O4466" i="1" s="1"/>
  <c r="Z4464" i="1"/>
  <c r="AA4464" i="1" s="1"/>
  <c r="AB4464" i="1" s="1"/>
  <c r="Q4464" i="1"/>
  <c r="S4464" i="1" s="1"/>
  <c r="W4464" i="1"/>
  <c r="U4463" i="1"/>
  <c r="V4463" i="1" s="1"/>
  <c r="P4466" i="1" l="1"/>
  <c r="Y4466" i="1"/>
  <c r="U4464" i="1"/>
  <c r="V4464" i="1" s="1"/>
  <c r="W4465" i="1"/>
  <c r="Q4465" i="1"/>
  <c r="Z4465" i="1"/>
  <c r="AA4465" i="1"/>
  <c r="AB4465" i="1"/>
  <c r="L4467" i="1"/>
  <c r="M4467" i="1" s="1"/>
  <c r="N4467" i="1" s="1"/>
  <c r="O4467" i="1" s="1"/>
  <c r="S4465" i="1"/>
  <c r="R4466" i="1"/>
  <c r="T4465" i="1"/>
  <c r="X4466" i="1"/>
  <c r="Y4467" i="1" l="1"/>
  <c r="P4467" i="1"/>
  <c r="AB4466" i="1"/>
  <c r="AA4466" i="1"/>
  <c r="U4465" i="1"/>
  <c r="V4465" i="1" s="1"/>
  <c r="L4468" i="1"/>
  <c r="M4468" i="1" s="1"/>
  <c r="N4468" i="1" s="1"/>
  <c r="O4468" i="1" s="1"/>
  <c r="X4467" i="1"/>
  <c r="T4466" i="1"/>
  <c r="R4467" i="1"/>
  <c r="Z4466" i="1"/>
  <c r="Q4466" i="1"/>
  <c r="S4466" i="1" s="1"/>
  <c r="W4466" i="1"/>
  <c r="L4469" i="1" l="1"/>
  <c r="M4469" i="1" s="1"/>
  <c r="N4469" i="1" s="1"/>
  <c r="O4469" i="1" s="1"/>
  <c r="R4468" i="1"/>
  <c r="T4467" i="1"/>
  <c r="P4468" i="1"/>
  <c r="Y4468" i="1"/>
  <c r="Q4467" i="1"/>
  <c r="S4467" i="1" s="1"/>
  <c r="W4467" i="1"/>
  <c r="Z4467" i="1"/>
  <c r="U4466" i="1"/>
  <c r="V4466" i="1" s="1"/>
  <c r="X4468" i="1"/>
  <c r="X4469" i="1" s="1"/>
  <c r="AA4467" i="1"/>
  <c r="AB4467" i="1"/>
  <c r="AB4468" i="1" l="1"/>
  <c r="AA4468" i="1"/>
  <c r="T4468" i="1"/>
  <c r="R4469" i="1"/>
  <c r="Z4468" i="1"/>
  <c r="W4468" i="1"/>
  <c r="Q4468" i="1"/>
  <c r="S4468" i="1" s="1"/>
  <c r="Y4469" i="1"/>
  <c r="P4469" i="1"/>
  <c r="U4467" i="1"/>
  <c r="V4467" i="1" s="1"/>
  <c r="L4470" i="1"/>
  <c r="M4470" i="1" s="1"/>
  <c r="N4470" i="1" s="1"/>
  <c r="O4470" i="1" s="1"/>
  <c r="R4470" i="1" l="1"/>
  <c r="T4469" i="1"/>
  <c r="W4469" i="1"/>
  <c r="Q4469" i="1"/>
  <c r="S4469" i="1" s="1"/>
  <c r="Z4469" i="1"/>
  <c r="U4468" i="1"/>
  <c r="V4468" i="1" s="1"/>
  <c r="L4471" i="1"/>
  <c r="M4471" i="1" s="1"/>
  <c r="N4471" i="1" s="1"/>
  <c r="O4471" i="1" s="1"/>
  <c r="AA4469" i="1"/>
  <c r="AB4469" i="1"/>
  <c r="P4470" i="1"/>
  <c r="Y4470" i="1"/>
  <c r="X4470" i="1"/>
  <c r="X4471" i="1" l="1"/>
  <c r="Q4470" i="1"/>
  <c r="S4470" i="1" s="1"/>
  <c r="W4470" i="1"/>
  <c r="L4472" i="1"/>
  <c r="M4472" i="1" s="1"/>
  <c r="N4472" i="1" s="1"/>
  <c r="O4472" i="1" s="1"/>
  <c r="U4469" i="1"/>
  <c r="V4469" i="1" s="1"/>
  <c r="T4470" i="1"/>
  <c r="R4471" i="1"/>
  <c r="Y4471" i="1"/>
  <c r="P4471" i="1"/>
  <c r="Z4470" i="1" l="1"/>
  <c r="AA4470" i="1" s="1"/>
  <c r="AB4470" i="1" s="1"/>
  <c r="AA4471" i="1"/>
  <c r="AB4471" i="1"/>
  <c r="R4472" i="1"/>
  <c r="T4471" i="1"/>
  <c r="P4472" i="1"/>
  <c r="Y4472" i="1"/>
  <c r="U4470" i="1"/>
  <c r="V4470" i="1" s="1"/>
  <c r="Q4471" i="1"/>
  <c r="S4471" i="1" s="1"/>
  <c r="W4471" i="1"/>
  <c r="Z4471" i="1"/>
  <c r="X4472" i="1"/>
  <c r="L4473" i="1"/>
  <c r="M4473" i="1" s="1"/>
  <c r="N4473" i="1" s="1"/>
  <c r="O4473" i="1" s="1"/>
  <c r="AB4472" i="1" l="1"/>
  <c r="AA4472" i="1"/>
  <c r="Y4473" i="1"/>
  <c r="P4473" i="1"/>
  <c r="X4473" i="1"/>
  <c r="T4472" i="1"/>
  <c r="R4473" i="1"/>
  <c r="L4474" i="1"/>
  <c r="M4474" i="1" s="1"/>
  <c r="N4474" i="1" s="1"/>
  <c r="O4474" i="1" s="1"/>
  <c r="X4474" i="1" s="1"/>
  <c r="Z4472" i="1"/>
  <c r="Q4472" i="1"/>
  <c r="S4472" i="1" s="1"/>
  <c r="W4472" i="1"/>
  <c r="U4471" i="1"/>
  <c r="V4471" i="1" s="1"/>
  <c r="L4475" i="1" l="1"/>
  <c r="M4475" i="1" s="1"/>
  <c r="N4475" i="1" s="1"/>
  <c r="O4475" i="1" s="1"/>
  <c r="X4475" i="1" s="1"/>
  <c r="U4472" i="1"/>
  <c r="V4472" i="1" s="1"/>
  <c r="P4474" i="1"/>
  <c r="Y4474" i="1"/>
  <c r="R4474" i="1"/>
  <c r="T4473" i="1"/>
  <c r="W4473" i="1"/>
  <c r="Q4473" i="1"/>
  <c r="S4473" i="1" s="1"/>
  <c r="Z4473" i="1"/>
  <c r="AA4473" i="1" s="1"/>
  <c r="AB4473" i="1" s="1"/>
  <c r="Y4475" i="1" l="1"/>
  <c r="P4475" i="1"/>
  <c r="U4473" i="1"/>
  <c r="V4473" i="1" s="1"/>
  <c r="L4476" i="1"/>
  <c r="M4476" i="1" s="1"/>
  <c r="N4476" i="1" s="1"/>
  <c r="O4476" i="1" s="1"/>
  <c r="Q4474" i="1"/>
  <c r="Z4474" i="1" s="1"/>
  <c r="AA4474" i="1" s="1"/>
  <c r="AB4474" i="1" s="1"/>
  <c r="W4474" i="1"/>
  <c r="T4474" i="1"/>
  <c r="R4475" i="1"/>
  <c r="S4474" i="1"/>
  <c r="U4474" i="1" l="1"/>
  <c r="V4474" i="1" s="1"/>
  <c r="L4477" i="1"/>
  <c r="M4477" i="1" s="1"/>
  <c r="N4477" i="1" s="1"/>
  <c r="O4477" i="1" s="1"/>
  <c r="P4476" i="1"/>
  <c r="Y4476" i="1"/>
  <c r="W4475" i="1"/>
  <c r="Q4475" i="1"/>
  <c r="S4475" i="1" s="1"/>
  <c r="Z4475" i="1"/>
  <c r="AA4475" i="1"/>
  <c r="AB4475" i="1"/>
  <c r="R4476" i="1"/>
  <c r="T4475" i="1"/>
  <c r="X4476" i="1"/>
  <c r="W4476" i="1" l="1"/>
  <c r="Q4476" i="1"/>
  <c r="Z4476" i="1" s="1"/>
  <c r="AA4476" i="1" s="1"/>
  <c r="AB4476" i="1" s="1"/>
  <c r="Y4477" i="1"/>
  <c r="P4477" i="1"/>
  <c r="U4475" i="1"/>
  <c r="V4475" i="1" s="1"/>
  <c r="L4478" i="1"/>
  <c r="M4478" i="1" s="1"/>
  <c r="N4478" i="1" s="1"/>
  <c r="O4478" i="1" s="1"/>
  <c r="T4476" i="1"/>
  <c r="S4476" i="1"/>
  <c r="R4477" i="1"/>
  <c r="X4477" i="1"/>
  <c r="U4476" i="1" l="1"/>
  <c r="V4476" i="1" s="1"/>
  <c r="L4479" i="1"/>
  <c r="M4479" i="1" s="1"/>
  <c r="N4479" i="1" s="1"/>
  <c r="O4479" i="1" s="1"/>
  <c r="R4478" i="1"/>
  <c r="T4477" i="1"/>
  <c r="P4478" i="1"/>
  <c r="Y4478" i="1"/>
  <c r="Q4477" i="1"/>
  <c r="S4477" i="1" s="1"/>
  <c r="W4477" i="1"/>
  <c r="X4478" i="1"/>
  <c r="Z4477" i="1" l="1"/>
  <c r="AA4477" i="1" s="1"/>
  <c r="AB4477" i="1" s="1"/>
  <c r="Z4478" i="1"/>
  <c r="Q4478" i="1"/>
  <c r="W4478" i="1"/>
  <c r="Y4479" i="1"/>
  <c r="P4479" i="1"/>
  <c r="U4477" i="1"/>
  <c r="V4477" i="1" s="1"/>
  <c r="L4480" i="1"/>
  <c r="M4480" i="1" s="1"/>
  <c r="N4480" i="1" s="1"/>
  <c r="O4480" i="1" s="1"/>
  <c r="X4479" i="1"/>
  <c r="AB4478" i="1"/>
  <c r="AA4478" i="1"/>
  <c r="T4478" i="1"/>
  <c r="R4479" i="1"/>
  <c r="S4478" i="1"/>
  <c r="P4480" i="1" l="1"/>
  <c r="Y4480" i="1"/>
  <c r="X4480" i="1"/>
  <c r="R4480" i="1"/>
  <c r="T4479" i="1"/>
  <c r="W4479" i="1"/>
  <c r="Q4479" i="1"/>
  <c r="S4479" i="1" s="1"/>
  <c r="Z4479" i="1"/>
  <c r="AA4479" i="1" s="1"/>
  <c r="AB4479" i="1" s="1"/>
  <c r="U4478" i="1"/>
  <c r="V4478" i="1" s="1"/>
  <c r="L4481" i="1"/>
  <c r="M4481" i="1" s="1"/>
  <c r="N4481" i="1" s="1"/>
  <c r="O4481" i="1" s="1"/>
  <c r="X4481" i="1" s="1"/>
  <c r="L4482" i="1" l="1"/>
  <c r="M4482" i="1" s="1"/>
  <c r="N4482" i="1" s="1"/>
  <c r="O4482" i="1" s="1"/>
  <c r="U4479" i="1"/>
  <c r="V4479" i="1" s="1"/>
  <c r="T4480" i="1"/>
  <c r="R4481" i="1"/>
  <c r="Y4481" i="1"/>
  <c r="P4481" i="1"/>
  <c r="Z4480" i="1"/>
  <c r="AA4480" i="1" s="1"/>
  <c r="AB4480" i="1" s="1"/>
  <c r="W4480" i="1"/>
  <c r="Q4480" i="1"/>
  <c r="S4480" i="1" s="1"/>
  <c r="X4482" i="1" l="1"/>
  <c r="R4482" i="1"/>
  <c r="T4481" i="1"/>
  <c r="Q4481" i="1"/>
  <c r="S4481" i="1" s="1"/>
  <c r="W4481" i="1"/>
  <c r="U4480" i="1"/>
  <c r="V4480" i="1" s="1"/>
  <c r="L4483" i="1"/>
  <c r="M4483" i="1" s="1"/>
  <c r="N4483" i="1" s="1"/>
  <c r="O4483" i="1" s="1"/>
  <c r="X4483" i="1" s="1"/>
  <c r="P4482" i="1"/>
  <c r="Y4482" i="1"/>
  <c r="Z4481" i="1" l="1"/>
  <c r="AA4481" i="1" s="1"/>
  <c r="AB4481" i="1" s="1"/>
  <c r="Q4482" i="1"/>
  <c r="Z4482" i="1" s="1"/>
  <c r="AA4482" i="1" s="1"/>
  <c r="AB4482" i="1" s="1"/>
  <c r="W4482" i="1"/>
  <c r="L4484" i="1"/>
  <c r="M4484" i="1" s="1"/>
  <c r="N4484" i="1" s="1"/>
  <c r="O4484" i="1" s="1"/>
  <c r="U4481" i="1"/>
  <c r="V4481" i="1" s="1"/>
  <c r="Y4483" i="1"/>
  <c r="P4483" i="1"/>
  <c r="T4482" i="1"/>
  <c r="R4483" i="1"/>
  <c r="S4482" i="1"/>
  <c r="U4482" i="1" l="1"/>
  <c r="V4482" i="1" s="1"/>
  <c r="P4484" i="1"/>
  <c r="R4484" i="1"/>
  <c r="Y4484" i="1"/>
  <c r="W4483" i="1"/>
  <c r="Q4483" i="1"/>
  <c r="Z4483" i="1" s="1"/>
  <c r="AA4483" i="1" s="1"/>
  <c r="AB4483" i="1" s="1"/>
  <c r="S4483" i="1"/>
  <c r="T4483" i="1"/>
  <c r="X4484" i="1"/>
  <c r="L4485" i="1"/>
  <c r="M4485" i="1" s="1"/>
  <c r="N4485" i="1" s="1"/>
  <c r="O4485" i="1" s="1"/>
  <c r="X4485" i="1" s="1"/>
  <c r="U4483" i="1" l="1"/>
  <c r="V4483" i="1" s="1"/>
  <c r="Y4485" i="1"/>
  <c r="P4485" i="1"/>
  <c r="T4484" i="1"/>
  <c r="R4485" i="1"/>
  <c r="L4486" i="1"/>
  <c r="M4486" i="1" s="1"/>
  <c r="N4486" i="1" s="1"/>
  <c r="O4486" i="1" s="1"/>
  <c r="Z4484" i="1"/>
  <c r="W4484" i="1"/>
  <c r="Q4484" i="1"/>
  <c r="S4484" i="1" s="1"/>
  <c r="AB4484" i="1"/>
  <c r="AA4484" i="1"/>
  <c r="P4486" i="1" l="1"/>
  <c r="Y4486" i="1"/>
  <c r="Q4485" i="1"/>
  <c r="W4485" i="1"/>
  <c r="Z4485" i="1"/>
  <c r="R4486" i="1"/>
  <c r="S4485" i="1"/>
  <c r="T4485" i="1"/>
  <c r="X4486" i="1"/>
  <c r="AA4485" i="1"/>
  <c r="AB4485" i="1" s="1"/>
  <c r="L4487" i="1"/>
  <c r="M4487" i="1" s="1"/>
  <c r="N4487" i="1" s="1"/>
  <c r="O4487" i="1" s="1"/>
  <c r="X4487" i="1" s="1"/>
  <c r="U4484" i="1"/>
  <c r="V4484" i="1" s="1"/>
  <c r="T4486" i="1" l="1"/>
  <c r="R4487" i="1"/>
  <c r="Y4487" i="1"/>
  <c r="P4487" i="1"/>
  <c r="AB4486" i="1"/>
  <c r="AA4486" i="1"/>
  <c r="L4488" i="1"/>
  <c r="M4488" i="1" s="1"/>
  <c r="N4488" i="1" s="1"/>
  <c r="O4488" i="1" s="1"/>
  <c r="X4488" i="1" s="1"/>
  <c r="U4485" i="1"/>
  <c r="V4485" i="1" s="1"/>
  <c r="Z4486" i="1"/>
  <c r="Q4486" i="1"/>
  <c r="S4486" i="1" s="1"/>
  <c r="W4486" i="1"/>
  <c r="L4489" i="1" l="1"/>
  <c r="M4489" i="1" s="1"/>
  <c r="N4489" i="1" s="1"/>
  <c r="O4489" i="1" s="1"/>
  <c r="X4489" i="1" s="1"/>
  <c r="R4488" i="1"/>
  <c r="T4487" i="1"/>
  <c r="W4487" i="1"/>
  <c r="Q4487" i="1"/>
  <c r="S4487" i="1" s="1"/>
  <c r="Z4487" i="1"/>
  <c r="P4488" i="1"/>
  <c r="Y4488" i="1"/>
  <c r="AA4487" i="1"/>
  <c r="AB4487" i="1" s="1"/>
  <c r="U4486" i="1"/>
  <c r="V4486" i="1" s="1"/>
  <c r="T4488" i="1" l="1"/>
  <c r="R4489" i="1"/>
  <c r="AB4488" i="1"/>
  <c r="AA4488" i="1"/>
  <c r="Y4489" i="1"/>
  <c r="P4489" i="1"/>
  <c r="Z4488" i="1"/>
  <c r="W4488" i="1"/>
  <c r="Q4488" i="1"/>
  <c r="S4488" i="1" s="1"/>
  <c r="U4487" i="1"/>
  <c r="V4487" i="1" s="1"/>
  <c r="L4490" i="1"/>
  <c r="M4490" i="1" s="1"/>
  <c r="N4490" i="1" s="1"/>
  <c r="O4490" i="1" s="1"/>
  <c r="X4490" i="1" s="1"/>
  <c r="L4491" i="1" l="1"/>
  <c r="M4491" i="1" s="1"/>
  <c r="N4491" i="1" s="1"/>
  <c r="O4491" i="1" s="1"/>
  <c r="Q4489" i="1"/>
  <c r="W4489" i="1"/>
  <c r="Z4489" i="1"/>
  <c r="R4490" i="1"/>
  <c r="S4489" i="1"/>
  <c r="T4489" i="1"/>
  <c r="Y4491" i="1"/>
  <c r="P4491" i="1"/>
  <c r="AA4489" i="1"/>
  <c r="AB4489" i="1"/>
  <c r="P4490" i="1"/>
  <c r="X4491" i="1" s="1"/>
  <c r="Y4490" i="1"/>
  <c r="U4488" i="1"/>
  <c r="V4488" i="1" s="1"/>
  <c r="U4489" i="1" l="1"/>
  <c r="V4489" i="1" s="1"/>
  <c r="L4492" i="1"/>
  <c r="M4492" i="1" s="1"/>
  <c r="N4492" i="1" s="1"/>
  <c r="O4492" i="1" s="1"/>
  <c r="X4492" i="1" s="1"/>
  <c r="Q4491" i="1"/>
  <c r="T4490" i="1"/>
  <c r="R4491" i="1"/>
  <c r="Z4490" i="1"/>
  <c r="Z4491" i="1" s="1"/>
  <c r="Q4490" i="1"/>
  <c r="S4490" i="1" s="1"/>
  <c r="W4490" i="1"/>
  <c r="W4491" i="1" s="1"/>
  <c r="AA4491" i="1"/>
  <c r="AB4491" i="1"/>
  <c r="AB4490" i="1"/>
  <c r="AA4490" i="1"/>
  <c r="R4492" i="1" l="1"/>
  <c r="T4492" i="1"/>
  <c r="Y4492" i="1"/>
  <c r="P4492" i="1"/>
  <c r="L4493" i="1"/>
  <c r="M4493" i="1" s="1"/>
  <c r="N4493" i="1" s="1"/>
  <c r="O4493" i="1" s="1"/>
  <c r="U4490" i="1"/>
  <c r="V4490" i="1" s="1"/>
  <c r="S4491" i="1"/>
  <c r="T4491" i="1"/>
  <c r="X4493" i="1" l="1"/>
  <c r="L4494" i="1"/>
  <c r="M4494" i="1" s="1"/>
  <c r="N4494" i="1" s="1"/>
  <c r="O4494" i="1" s="1"/>
  <c r="X4494" i="1" s="1"/>
  <c r="AB4492" i="1"/>
  <c r="AA4492" i="1"/>
  <c r="Y4493" i="1"/>
  <c r="P4493" i="1"/>
  <c r="Z4492" i="1"/>
  <c r="Q4492" i="1"/>
  <c r="S4492" i="1" s="1"/>
  <c r="U4492" i="1" s="1"/>
  <c r="V4492" i="1" s="1"/>
  <c r="W4492" i="1"/>
  <c r="R4493" i="1"/>
  <c r="U4491" i="1"/>
  <c r="V4491" i="1" s="1"/>
  <c r="T4493" i="1" l="1"/>
  <c r="W4493" i="1"/>
  <c r="Z4493" i="1"/>
  <c r="Q4493" i="1"/>
  <c r="S4493" i="1" s="1"/>
  <c r="AA4493" i="1"/>
  <c r="AB4493" i="1"/>
  <c r="L4495" i="1"/>
  <c r="M4495" i="1" s="1"/>
  <c r="N4495" i="1" s="1"/>
  <c r="O4495" i="1" s="1"/>
  <c r="P4494" i="1"/>
  <c r="R4494" i="1"/>
  <c r="Y4494" i="1"/>
  <c r="AB4494" i="1" l="1"/>
  <c r="AA4494" i="1"/>
  <c r="Y4495" i="1"/>
  <c r="P4495" i="1"/>
  <c r="T4494" i="1"/>
  <c r="R4495" i="1"/>
  <c r="L4496" i="1"/>
  <c r="M4496" i="1" s="1"/>
  <c r="N4496" i="1" s="1"/>
  <c r="O4496" i="1" s="1"/>
  <c r="X4495" i="1"/>
  <c r="W4494" i="1"/>
  <c r="Z4494" i="1"/>
  <c r="Q4494" i="1"/>
  <c r="S4494" i="1" s="1"/>
  <c r="U4493" i="1"/>
  <c r="V4493" i="1" s="1"/>
  <c r="AB4495" i="1" l="1"/>
  <c r="AA4495" i="1"/>
  <c r="Y4496" i="1"/>
  <c r="P4496" i="1"/>
  <c r="U4494" i="1"/>
  <c r="V4494" i="1" s="1"/>
  <c r="L4497" i="1"/>
  <c r="M4497" i="1" s="1"/>
  <c r="N4497" i="1" s="1"/>
  <c r="O4497" i="1" s="1"/>
  <c r="X4496" i="1"/>
  <c r="R4496" i="1"/>
  <c r="T4495" i="1"/>
  <c r="Q4495" i="1"/>
  <c r="S4495" i="1" s="1"/>
  <c r="W4495" i="1"/>
  <c r="Z4495" i="1"/>
  <c r="X4497" i="1" l="1"/>
  <c r="U4495" i="1"/>
  <c r="V4495" i="1" s="1"/>
  <c r="R4497" i="1"/>
  <c r="T4496" i="1"/>
  <c r="Y4497" i="1"/>
  <c r="P4497" i="1"/>
  <c r="Z4496" i="1"/>
  <c r="Q4496" i="1"/>
  <c r="S4496" i="1" s="1"/>
  <c r="W4496" i="1"/>
  <c r="L4498" i="1"/>
  <c r="M4498" i="1" s="1"/>
  <c r="N4498" i="1" s="1"/>
  <c r="O4498" i="1" s="1"/>
  <c r="AB4496" i="1"/>
  <c r="AA4496" i="1"/>
  <c r="L4499" i="1" l="1"/>
  <c r="M4499" i="1" s="1"/>
  <c r="N4499" i="1" s="1"/>
  <c r="O4499" i="1" s="1"/>
  <c r="P4498" i="1"/>
  <c r="Y4498" i="1"/>
  <c r="W4497" i="1"/>
  <c r="Z4497" i="1"/>
  <c r="Q4497" i="1"/>
  <c r="U4496" i="1"/>
  <c r="V4496" i="1" s="1"/>
  <c r="AA4497" i="1"/>
  <c r="AB4497" i="1"/>
  <c r="S4497" i="1"/>
  <c r="R4498" i="1"/>
  <c r="T4497" i="1"/>
  <c r="X4498" i="1"/>
  <c r="X4499" i="1" l="1"/>
  <c r="U4497" i="1"/>
  <c r="V4497" i="1" s="1"/>
  <c r="W4498" i="1"/>
  <c r="Z4498" i="1"/>
  <c r="Q4498" i="1"/>
  <c r="T4498" i="1"/>
  <c r="S4498" i="1"/>
  <c r="R4499" i="1"/>
  <c r="Y4499" i="1"/>
  <c r="P4499" i="1"/>
  <c r="AB4498" i="1"/>
  <c r="AA4498" i="1"/>
  <c r="L4500" i="1"/>
  <c r="M4500" i="1" s="1"/>
  <c r="N4500" i="1" s="1"/>
  <c r="O4500" i="1" s="1"/>
  <c r="U4498" i="1" l="1"/>
  <c r="V4498" i="1" s="1"/>
  <c r="AB4499" i="1"/>
  <c r="AA4499" i="1"/>
  <c r="Y4500" i="1"/>
  <c r="P4500" i="1"/>
  <c r="R4500" i="1"/>
  <c r="T4499" i="1"/>
  <c r="Q4499" i="1"/>
  <c r="S4499" i="1" s="1"/>
  <c r="W4499" i="1"/>
  <c r="Z4499" i="1"/>
  <c r="L4501" i="1"/>
  <c r="M4501" i="1" s="1"/>
  <c r="N4501" i="1" s="1"/>
  <c r="O4501" i="1" s="1"/>
  <c r="X4500" i="1"/>
  <c r="L4502" i="1" l="1"/>
  <c r="M4502" i="1" s="1"/>
  <c r="N4502" i="1" s="1"/>
  <c r="O4502" i="1" s="1"/>
  <c r="Z4500" i="1"/>
  <c r="Q4500" i="1"/>
  <c r="W4500" i="1"/>
  <c r="U4499" i="1"/>
  <c r="V4499" i="1" s="1"/>
  <c r="AB4500" i="1"/>
  <c r="AA4500" i="1"/>
  <c r="R4501" i="1"/>
  <c r="T4500" i="1"/>
  <c r="S4500" i="1"/>
  <c r="Y4501" i="1"/>
  <c r="P4501" i="1"/>
  <c r="X4501" i="1"/>
  <c r="X4502" i="1" l="1"/>
  <c r="U4500" i="1"/>
  <c r="V4500" i="1" s="1"/>
  <c r="AA4501" i="1"/>
  <c r="AB4501" i="1"/>
  <c r="W4501" i="1"/>
  <c r="Z4501" i="1"/>
  <c r="Q4501" i="1"/>
  <c r="S4501" i="1" s="1"/>
  <c r="R4502" i="1"/>
  <c r="T4501" i="1"/>
  <c r="P4502" i="1"/>
  <c r="Y4502" i="1"/>
  <c r="L4503" i="1"/>
  <c r="M4503" i="1" s="1"/>
  <c r="N4503" i="1" s="1"/>
  <c r="O4503" i="1" s="1"/>
  <c r="X4503" i="1" s="1"/>
  <c r="U4501" i="1" l="1"/>
  <c r="V4501" i="1" s="1"/>
  <c r="P4503" i="1"/>
  <c r="Y4503" i="1"/>
  <c r="L4504" i="1"/>
  <c r="M4504" i="1" s="1"/>
  <c r="N4504" i="1" s="1"/>
  <c r="O4504" i="1" s="1"/>
  <c r="X4504" i="1" s="1"/>
  <c r="AA4502" i="1"/>
  <c r="AB4502" i="1"/>
  <c r="R4503" i="1"/>
  <c r="T4502" i="1"/>
  <c r="W4502" i="1"/>
  <c r="Z4502" i="1"/>
  <c r="Q4502" i="1"/>
  <c r="S4502" i="1" s="1"/>
  <c r="U4502" i="1" l="1"/>
  <c r="V4502" i="1" s="1"/>
  <c r="T4503" i="1"/>
  <c r="R4504" i="1"/>
  <c r="L4505" i="1"/>
  <c r="M4505" i="1" s="1"/>
  <c r="N4505" i="1" s="1"/>
  <c r="O4505" i="1" s="1"/>
  <c r="AB4503" i="1"/>
  <c r="AA4503" i="1"/>
  <c r="Y4504" i="1"/>
  <c r="P4504" i="1"/>
  <c r="W4503" i="1"/>
  <c r="Z4503" i="1"/>
  <c r="Q4503" i="1"/>
  <c r="S4503" i="1" s="1"/>
  <c r="X4505" i="1" l="1"/>
  <c r="R4505" i="1"/>
  <c r="T4504" i="1"/>
  <c r="Y4505" i="1"/>
  <c r="P4505" i="1"/>
  <c r="U4503" i="1"/>
  <c r="V4503" i="1" s="1"/>
  <c r="Q4504" i="1"/>
  <c r="S4504" i="1" s="1"/>
  <c r="W4504" i="1"/>
  <c r="Z4504" i="1"/>
  <c r="AB4504" i="1"/>
  <c r="AA4504" i="1"/>
  <c r="L4506" i="1"/>
  <c r="M4506" i="1" s="1"/>
  <c r="N4506" i="1" s="1"/>
  <c r="O4506" i="1" s="1"/>
  <c r="L4507" i="1" l="1"/>
  <c r="M4507" i="1" s="1"/>
  <c r="N4507" i="1" s="1"/>
  <c r="O4507" i="1" s="1"/>
  <c r="AB4505" i="1"/>
  <c r="AA4505" i="1"/>
  <c r="Y4506" i="1"/>
  <c r="P4506" i="1"/>
  <c r="Z4505" i="1"/>
  <c r="Q4505" i="1"/>
  <c r="S4505" i="1" s="1"/>
  <c r="W4505" i="1"/>
  <c r="U4504" i="1"/>
  <c r="V4504" i="1" s="1"/>
  <c r="X4506" i="1"/>
  <c r="X4507" i="1" s="1"/>
  <c r="R4506" i="1"/>
  <c r="T4505" i="1"/>
  <c r="W4506" i="1" l="1"/>
  <c r="Z4506" i="1"/>
  <c r="Q4506" i="1"/>
  <c r="U4505" i="1"/>
  <c r="V4505" i="1" s="1"/>
  <c r="AA4506" i="1"/>
  <c r="AB4506" i="1"/>
  <c r="L4508" i="1"/>
  <c r="M4508" i="1" s="1"/>
  <c r="N4508" i="1" s="1"/>
  <c r="O4508" i="1" s="1"/>
  <c r="S4506" i="1"/>
  <c r="R4507" i="1"/>
  <c r="T4506" i="1"/>
  <c r="P4507" i="1"/>
  <c r="Y4507" i="1"/>
  <c r="U4506" i="1" l="1"/>
  <c r="V4506" i="1" s="1"/>
  <c r="W4507" i="1"/>
  <c r="Z4507" i="1"/>
  <c r="Q4507" i="1"/>
  <c r="S4507" i="1" s="1"/>
  <c r="Y4508" i="1"/>
  <c r="P4508" i="1"/>
  <c r="L4509" i="1"/>
  <c r="M4509" i="1" s="1"/>
  <c r="N4509" i="1" s="1"/>
  <c r="O4509" i="1" s="1"/>
  <c r="T4507" i="1"/>
  <c r="R4508" i="1"/>
  <c r="AB4507" i="1"/>
  <c r="AA4507" i="1"/>
  <c r="X4508" i="1"/>
  <c r="U4507" i="1" l="1"/>
  <c r="V4507" i="1" s="1"/>
  <c r="Y4509" i="1"/>
  <c r="P4509" i="1"/>
  <c r="AB4508" i="1"/>
  <c r="AA4508" i="1"/>
  <c r="R4509" i="1"/>
  <c r="T4508" i="1"/>
  <c r="L4510" i="1"/>
  <c r="M4510" i="1" s="1"/>
  <c r="N4510" i="1" s="1"/>
  <c r="O4510" i="1" s="1"/>
  <c r="X4509" i="1"/>
  <c r="Q4508" i="1"/>
  <c r="S4508" i="1" s="1"/>
  <c r="Z4508" i="1"/>
  <c r="W4508" i="1"/>
  <c r="X4510" i="1" l="1"/>
  <c r="U4508" i="1"/>
  <c r="V4508" i="1" s="1"/>
  <c r="Y4510" i="1"/>
  <c r="P4510" i="1"/>
  <c r="R4510" i="1"/>
  <c r="T4509" i="1"/>
  <c r="Z4509" i="1"/>
  <c r="Q4509" i="1"/>
  <c r="S4509" i="1" s="1"/>
  <c r="W4509" i="1"/>
  <c r="L4511" i="1"/>
  <c r="M4511" i="1" s="1"/>
  <c r="N4511" i="1" s="1"/>
  <c r="O4511" i="1" s="1"/>
  <c r="AB4509" i="1"/>
  <c r="AA4509" i="1"/>
  <c r="L4512" i="1" l="1"/>
  <c r="M4512" i="1" s="1"/>
  <c r="N4512" i="1" s="1"/>
  <c r="O4512" i="1" s="1"/>
  <c r="W4510" i="1"/>
  <c r="Z4510" i="1"/>
  <c r="Q4510" i="1"/>
  <c r="P4511" i="1"/>
  <c r="Y4511" i="1"/>
  <c r="AA4510" i="1"/>
  <c r="AB4510" i="1"/>
  <c r="U4509" i="1"/>
  <c r="V4509" i="1" s="1"/>
  <c r="X4511" i="1"/>
  <c r="S4510" i="1"/>
  <c r="R4511" i="1"/>
  <c r="T4510" i="1"/>
  <c r="U4510" i="1" l="1"/>
  <c r="V4510" i="1" s="1"/>
  <c r="X4512" i="1"/>
  <c r="T4511" i="1"/>
  <c r="R4512" i="1"/>
  <c r="AB4511" i="1"/>
  <c r="AA4511" i="1"/>
  <c r="W4511" i="1"/>
  <c r="Z4511" i="1"/>
  <c r="Q4511" i="1"/>
  <c r="S4511" i="1" s="1"/>
  <c r="Y4512" i="1"/>
  <c r="P4512" i="1"/>
  <c r="L4513" i="1"/>
  <c r="M4513" i="1" s="1"/>
  <c r="N4513" i="1" s="1"/>
  <c r="O4513" i="1" s="1"/>
  <c r="X4513" i="1" s="1"/>
  <c r="L4514" i="1" l="1"/>
  <c r="M4514" i="1" s="1"/>
  <c r="N4514" i="1" s="1"/>
  <c r="O4514" i="1" s="1"/>
  <c r="R4513" i="1"/>
  <c r="T4512" i="1"/>
  <c r="Q4512" i="1"/>
  <c r="S4512" i="1" s="1"/>
  <c r="W4512" i="1"/>
  <c r="Z4512" i="1"/>
  <c r="Y4513" i="1"/>
  <c r="P4513" i="1"/>
  <c r="X4514" i="1"/>
  <c r="AB4512" i="1"/>
  <c r="AA4512" i="1"/>
  <c r="U4511" i="1"/>
  <c r="V4511" i="1" s="1"/>
  <c r="U4512" i="1" l="1"/>
  <c r="V4512" i="1" s="1"/>
  <c r="R4514" i="1"/>
  <c r="T4513" i="1"/>
  <c r="Z4513" i="1"/>
  <c r="Q4513" i="1"/>
  <c r="S4513" i="1" s="1"/>
  <c r="W4513" i="1"/>
  <c r="Y4514" i="1"/>
  <c r="P4514" i="1"/>
  <c r="AB4513" i="1"/>
  <c r="AA4513" i="1"/>
  <c r="L4515" i="1"/>
  <c r="M4515" i="1" s="1"/>
  <c r="N4515" i="1" s="1"/>
  <c r="O4515" i="1" s="1"/>
  <c r="P4515" i="1" l="1"/>
  <c r="Y4515" i="1"/>
  <c r="X4515" i="1"/>
  <c r="U4513" i="1"/>
  <c r="V4513" i="1" s="1"/>
  <c r="L4516" i="1"/>
  <c r="M4516" i="1" s="1"/>
  <c r="N4516" i="1" s="1"/>
  <c r="O4516" i="1" s="1"/>
  <c r="W4514" i="1"/>
  <c r="Z4514" i="1"/>
  <c r="Q4514" i="1"/>
  <c r="S4514" i="1" s="1"/>
  <c r="R4515" i="1"/>
  <c r="T4514" i="1"/>
  <c r="AA4514" i="1"/>
  <c r="AB4514" i="1"/>
  <c r="T4515" i="1" l="1"/>
  <c r="Y4516" i="1"/>
  <c r="P4516" i="1"/>
  <c r="R4516" i="1"/>
  <c r="AB4515" i="1"/>
  <c r="AA4515" i="1"/>
  <c r="L4517" i="1"/>
  <c r="M4517" i="1" s="1"/>
  <c r="N4517" i="1" s="1"/>
  <c r="O4517" i="1" s="1"/>
  <c r="X4516" i="1"/>
  <c r="U4514" i="1"/>
  <c r="V4514" i="1" s="1"/>
  <c r="W4515" i="1"/>
  <c r="Z4515" i="1"/>
  <c r="Q4515" i="1"/>
  <c r="S4515" i="1" s="1"/>
  <c r="Y4517" i="1" l="1"/>
  <c r="P4517" i="1"/>
  <c r="Q4516" i="1"/>
  <c r="W4516" i="1"/>
  <c r="Z4516" i="1"/>
  <c r="AB4516" i="1"/>
  <c r="AA4516" i="1"/>
  <c r="R4517" i="1"/>
  <c r="T4516" i="1"/>
  <c r="S4516" i="1"/>
  <c r="L4518" i="1"/>
  <c r="M4518" i="1" s="1"/>
  <c r="N4518" i="1" s="1"/>
  <c r="O4518" i="1" s="1"/>
  <c r="X4517" i="1"/>
  <c r="U4515" i="1"/>
  <c r="V4515" i="1" s="1"/>
  <c r="Y4518" i="1" l="1"/>
  <c r="P4518" i="1"/>
  <c r="L4519" i="1"/>
  <c r="M4519" i="1" s="1"/>
  <c r="N4519" i="1" s="1"/>
  <c r="O4519" i="1" s="1"/>
  <c r="X4518" i="1"/>
  <c r="U4516" i="1"/>
  <c r="V4516" i="1" s="1"/>
  <c r="Q4517" i="1"/>
  <c r="Z4517" i="1" s="1"/>
  <c r="AA4517" i="1" s="1"/>
  <c r="AB4517" i="1" s="1"/>
  <c r="W4517" i="1"/>
  <c r="R4518" i="1"/>
  <c r="T4517" i="1"/>
  <c r="S4517" i="1" l="1"/>
  <c r="U4517" i="1"/>
  <c r="V4517" i="1" s="1"/>
  <c r="P4519" i="1"/>
  <c r="Y4519" i="1"/>
  <c r="R4519" i="1"/>
  <c r="T4518" i="1"/>
  <c r="W4518" i="1"/>
  <c r="Z4518" i="1"/>
  <c r="Q4518" i="1"/>
  <c r="S4518" i="1" s="1"/>
  <c r="AA4518" i="1"/>
  <c r="AB4518" i="1" s="1"/>
  <c r="L4520" i="1"/>
  <c r="M4520" i="1" s="1"/>
  <c r="N4520" i="1" s="1"/>
  <c r="O4520" i="1" s="1"/>
  <c r="X4519" i="1"/>
  <c r="Y4520" i="1" l="1"/>
  <c r="P4520" i="1"/>
  <c r="L4521" i="1"/>
  <c r="M4521" i="1" s="1"/>
  <c r="N4521" i="1" s="1"/>
  <c r="O4521" i="1" s="1"/>
  <c r="AB4519" i="1"/>
  <c r="AA4519" i="1"/>
  <c r="U4518" i="1"/>
  <c r="V4518" i="1" s="1"/>
  <c r="X4520" i="1"/>
  <c r="T4519" i="1"/>
  <c r="R4520" i="1"/>
  <c r="W4519" i="1"/>
  <c r="Z4519" i="1"/>
  <c r="Q4519" i="1"/>
  <c r="S4519" i="1" s="1"/>
  <c r="X4521" i="1" l="1"/>
  <c r="R4521" i="1"/>
  <c r="T4520" i="1"/>
  <c r="L4522" i="1"/>
  <c r="M4522" i="1" s="1"/>
  <c r="N4522" i="1" s="1"/>
  <c r="O4522" i="1" s="1"/>
  <c r="U4519" i="1"/>
  <c r="V4519" i="1" s="1"/>
  <c r="Q4520" i="1"/>
  <c r="S4520" i="1" s="1"/>
  <c r="W4520" i="1"/>
  <c r="Z4520" i="1"/>
  <c r="Y4521" i="1"/>
  <c r="P4521" i="1"/>
  <c r="AB4520" i="1"/>
  <c r="AA4520" i="1"/>
  <c r="X4522" i="1" l="1"/>
  <c r="L4523" i="1"/>
  <c r="M4523" i="1" s="1"/>
  <c r="N4523" i="1" s="1"/>
  <c r="O4523" i="1" s="1"/>
  <c r="Z4521" i="1"/>
  <c r="Q4521" i="1"/>
  <c r="S4521" i="1" s="1"/>
  <c r="W4521" i="1"/>
  <c r="AB4521" i="1"/>
  <c r="AA4521" i="1"/>
  <c r="U4520" i="1"/>
  <c r="V4520" i="1" s="1"/>
  <c r="Y4522" i="1"/>
  <c r="P4522" i="1"/>
  <c r="R4522" i="1"/>
  <c r="T4521" i="1"/>
  <c r="X4523" i="1" l="1"/>
  <c r="U4521" i="1"/>
  <c r="V4521" i="1" s="1"/>
  <c r="R4523" i="1"/>
  <c r="T4522" i="1"/>
  <c r="W4522" i="1"/>
  <c r="Z4522" i="1"/>
  <c r="Q4522" i="1"/>
  <c r="S4522" i="1" s="1"/>
  <c r="AA4522" i="1"/>
  <c r="AB4522" i="1"/>
  <c r="L4524" i="1"/>
  <c r="M4524" i="1" s="1"/>
  <c r="N4524" i="1" s="1"/>
  <c r="O4524" i="1" s="1"/>
  <c r="X4524" i="1" s="1"/>
  <c r="P4523" i="1"/>
  <c r="Y4523" i="1"/>
  <c r="U4522" i="1" l="1"/>
  <c r="V4522" i="1" s="1"/>
  <c r="Y4524" i="1"/>
  <c r="P4524" i="1"/>
  <c r="T4523" i="1"/>
  <c r="R4524" i="1"/>
  <c r="W4523" i="1"/>
  <c r="Z4523" i="1"/>
  <c r="Q4523" i="1"/>
  <c r="S4523" i="1" s="1"/>
  <c r="AB4523" i="1"/>
  <c r="AA4523" i="1"/>
  <c r="L4525" i="1"/>
  <c r="M4525" i="1" s="1"/>
  <c r="N4525" i="1" s="1"/>
  <c r="O4525" i="1" s="1"/>
  <c r="X4525" i="1" s="1"/>
  <c r="R4525" i="1" l="1"/>
  <c r="T4524" i="1"/>
  <c r="Q4524" i="1"/>
  <c r="S4524" i="1" s="1"/>
  <c r="W4524" i="1"/>
  <c r="Z4524" i="1"/>
  <c r="Y4525" i="1"/>
  <c r="P4525" i="1"/>
  <c r="AB4524" i="1"/>
  <c r="AA4524" i="1"/>
  <c r="L4526" i="1"/>
  <c r="M4526" i="1" s="1"/>
  <c r="N4526" i="1" s="1"/>
  <c r="O4526" i="1" s="1"/>
  <c r="U4523" i="1"/>
  <c r="V4523" i="1" s="1"/>
  <c r="Y4526" i="1" l="1"/>
  <c r="P4526" i="1"/>
  <c r="L4527" i="1"/>
  <c r="M4527" i="1" s="1"/>
  <c r="N4527" i="1" s="1"/>
  <c r="O4527" i="1" s="1"/>
  <c r="Z4525" i="1"/>
  <c r="Q4525" i="1"/>
  <c r="W4525" i="1"/>
  <c r="AB4525" i="1"/>
  <c r="AA4525" i="1"/>
  <c r="U4524" i="1"/>
  <c r="V4524" i="1" s="1"/>
  <c r="X4526" i="1"/>
  <c r="R4526" i="1"/>
  <c r="T4525" i="1"/>
  <c r="S4525" i="1"/>
  <c r="U4525" i="1" l="1"/>
  <c r="V4525" i="1" s="1"/>
  <c r="P4527" i="1"/>
  <c r="Y4527" i="1"/>
  <c r="W4526" i="1"/>
  <c r="Z4526" i="1"/>
  <c r="Q4526" i="1"/>
  <c r="S4526" i="1" s="1"/>
  <c r="AA4526" i="1"/>
  <c r="AB4526" i="1"/>
  <c r="R4527" i="1"/>
  <c r="T4526" i="1"/>
  <c r="L4528" i="1"/>
  <c r="M4528" i="1" s="1"/>
  <c r="N4528" i="1" s="1"/>
  <c r="O4528" i="1" s="1"/>
  <c r="X4527" i="1"/>
  <c r="U4526" i="1" l="1"/>
  <c r="V4526" i="1" s="1"/>
  <c r="X4528" i="1"/>
  <c r="L4529" i="1"/>
  <c r="M4529" i="1" s="1"/>
  <c r="N4529" i="1" s="1"/>
  <c r="O4529" i="1" s="1"/>
  <c r="AB4527" i="1"/>
  <c r="AA4527" i="1"/>
  <c r="T4527" i="1"/>
  <c r="R4528" i="1"/>
  <c r="Y4528" i="1"/>
  <c r="P4528" i="1"/>
  <c r="W4527" i="1"/>
  <c r="Z4527" i="1"/>
  <c r="Q4527" i="1"/>
  <c r="S4527" i="1" s="1"/>
  <c r="X4529" i="1" l="1"/>
  <c r="AB4528" i="1"/>
  <c r="AA4528" i="1"/>
  <c r="R4529" i="1"/>
  <c r="T4528" i="1"/>
  <c r="Y4529" i="1"/>
  <c r="P4529" i="1"/>
  <c r="Q4528" i="1"/>
  <c r="S4528" i="1" s="1"/>
  <c r="W4528" i="1"/>
  <c r="Z4528" i="1"/>
  <c r="U4527" i="1"/>
  <c r="V4527" i="1" s="1"/>
  <c r="L4530" i="1"/>
  <c r="M4530" i="1" s="1"/>
  <c r="N4530" i="1" s="1"/>
  <c r="O4530" i="1" s="1"/>
  <c r="X4530" i="1" s="1"/>
  <c r="U4528" i="1" l="1"/>
  <c r="V4528" i="1" s="1"/>
  <c r="Z4529" i="1"/>
  <c r="Q4529" i="1"/>
  <c r="W4529" i="1"/>
  <c r="R4530" i="1"/>
  <c r="T4529" i="1"/>
  <c r="S4529" i="1"/>
  <c r="AB4529" i="1"/>
  <c r="AA4529" i="1"/>
  <c r="Y4530" i="1"/>
  <c r="P4530" i="1"/>
  <c r="L4531" i="1"/>
  <c r="M4531" i="1" s="1"/>
  <c r="N4531" i="1" s="1"/>
  <c r="O4531" i="1" s="1"/>
  <c r="W4530" i="1" l="1"/>
  <c r="Z4530" i="1"/>
  <c r="Q4530" i="1"/>
  <c r="AA4530" i="1"/>
  <c r="AB4530" i="1"/>
  <c r="P4531" i="1"/>
  <c r="Y4531" i="1"/>
  <c r="L4532" i="1"/>
  <c r="M4532" i="1" s="1"/>
  <c r="N4532" i="1" s="1"/>
  <c r="O4532" i="1" s="1"/>
  <c r="X4532" i="1" s="1"/>
  <c r="X4531" i="1"/>
  <c r="U4529" i="1"/>
  <c r="V4529" i="1" s="1"/>
  <c r="S4530" i="1"/>
  <c r="R4531" i="1"/>
  <c r="T4530" i="1"/>
  <c r="U4530" i="1" l="1"/>
  <c r="V4530" i="1" s="1"/>
  <c r="T4531" i="1"/>
  <c r="R4532" i="1"/>
  <c r="AB4531" i="1"/>
  <c r="AA4531" i="1"/>
  <c r="Y4532" i="1"/>
  <c r="P4532" i="1"/>
  <c r="W4531" i="1"/>
  <c r="Z4531" i="1"/>
  <c r="Q4531" i="1"/>
  <c r="S4531" i="1" s="1"/>
  <c r="L4533" i="1"/>
  <c r="M4533" i="1" s="1"/>
  <c r="N4533" i="1" s="1"/>
  <c r="O4533" i="1" s="1"/>
  <c r="Y4533" i="1" l="1"/>
  <c r="P4533" i="1"/>
  <c r="L4534" i="1"/>
  <c r="M4534" i="1" s="1"/>
  <c r="N4534" i="1" s="1"/>
  <c r="O4534" i="1" s="1"/>
  <c r="X4534" i="1" s="1"/>
  <c r="X4533" i="1"/>
  <c r="R4533" i="1"/>
  <c r="T4532" i="1"/>
  <c r="S4532" i="1"/>
  <c r="Q4532" i="1"/>
  <c r="W4532" i="1"/>
  <c r="Z4532" i="1"/>
  <c r="AA4532" i="1" s="1"/>
  <c r="AB4532" i="1" s="1"/>
  <c r="U4531" i="1"/>
  <c r="V4531" i="1" s="1"/>
  <c r="U4532" i="1" l="1"/>
  <c r="V4532" i="1" s="1"/>
  <c r="L4535" i="1"/>
  <c r="M4535" i="1" s="1"/>
  <c r="N4535" i="1" s="1"/>
  <c r="O4535" i="1" s="1"/>
  <c r="R4534" i="1"/>
  <c r="T4533" i="1"/>
  <c r="Q4533" i="1"/>
  <c r="S4533" i="1" s="1"/>
  <c r="W4533" i="1"/>
  <c r="Y4534" i="1"/>
  <c r="P4534" i="1"/>
  <c r="W4534" i="1" l="1"/>
  <c r="Q4534" i="1"/>
  <c r="S4534" i="1" s="1"/>
  <c r="T4534" i="1"/>
  <c r="AA4534" i="1"/>
  <c r="AB4534" i="1"/>
  <c r="Z4533" i="1"/>
  <c r="AA4533" i="1" s="1"/>
  <c r="AB4533" i="1" s="1"/>
  <c r="L4536" i="1"/>
  <c r="M4536" i="1" s="1"/>
  <c r="N4536" i="1" s="1"/>
  <c r="O4536" i="1" s="1"/>
  <c r="X4535" i="1"/>
  <c r="P4535" i="1"/>
  <c r="R4535" i="1"/>
  <c r="Y4535" i="1"/>
  <c r="U4533" i="1"/>
  <c r="V4533" i="1" s="1"/>
  <c r="W4535" i="1" l="1"/>
  <c r="Q4535" i="1"/>
  <c r="Y4536" i="1"/>
  <c r="P4536" i="1"/>
  <c r="Z4534" i="1"/>
  <c r="Z4535" i="1" s="1"/>
  <c r="AA4535" i="1" s="1"/>
  <c r="AB4535" i="1" s="1"/>
  <c r="T4535" i="1"/>
  <c r="S4535" i="1"/>
  <c r="R4536" i="1"/>
  <c r="X4536" i="1"/>
  <c r="L4537" i="1"/>
  <c r="M4537" i="1" s="1"/>
  <c r="N4537" i="1" s="1"/>
  <c r="O4537" i="1" s="1"/>
  <c r="X4537" i="1" s="1"/>
  <c r="U4534" i="1"/>
  <c r="V4534" i="1" s="1"/>
  <c r="R4537" i="1" l="1"/>
  <c r="T4536" i="1"/>
  <c r="Y4537" i="1"/>
  <c r="P4537" i="1"/>
  <c r="Q4536" i="1"/>
  <c r="S4536" i="1" s="1"/>
  <c r="W4536" i="1"/>
  <c r="Z4536" i="1"/>
  <c r="L4538" i="1"/>
  <c r="M4538" i="1" s="1"/>
  <c r="N4538" i="1" s="1"/>
  <c r="O4538" i="1" s="1"/>
  <c r="U4535" i="1"/>
  <c r="V4535" i="1" s="1"/>
  <c r="AB4536" i="1"/>
  <c r="AA4536" i="1"/>
  <c r="AB4537" i="1" l="1"/>
  <c r="AA4537" i="1"/>
  <c r="Y4538" i="1"/>
  <c r="P4538" i="1"/>
  <c r="L4539" i="1"/>
  <c r="M4539" i="1" s="1"/>
  <c r="N4539" i="1" s="1"/>
  <c r="O4539" i="1" s="1"/>
  <c r="X4538" i="1"/>
  <c r="U4536" i="1"/>
  <c r="V4536" i="1" s="1"/>
  <c r="Z4537" i="1"/>
  <c r="Q4537" i="1"/>
  <c r="W4537" i="1"/>
  <c r="R4538" i="1"/>
  <c r="T4537" i="1"/>
  <c r="S4537" i="1"/>
  <c r="X4539" i="1" l="1"/>
  <c r="U4537" i="1"/>
  <c r="V4537" i="1" s="1"/>
  <c r="AA4538" i="1"/>
  <c r="AB4538" i="1"/>
  <c r="L4540" i="1"/>
  <c r="M4540" i="1" s="1"/>
  <c r="N4540" i="1" s="1"/>
  <c r="O4540" i="1" s="1"/>
  <c r="P4539" i="1"/>
  <c r="Y4539" i="1"/>
  <c r="R4539" i="1"/>
  <c r="T4538" i="1"/>
  <c r="W4538" i="1"/>
  <c r="Z4538" i="1"/>
  <c r="Q4538" i="1"/>
  <c r="S4538" i="1" s="1"/>
  <c r="Y4540" i="1" l="1"/>
  <c r="P4540" i="1"/>
  <c r="AB4539" i="1"/>
  <c r="AA4539" i="1"/>
  <c r="L4541" i="1"/>
  <c r="M4541" i="1" s="1"/>
  <c r="N4541" i="1" s="1"/>
  <c r="O4541" i="1" s="1"/>
  <c r="U4538" i="1"/>
  <c r="V4538" i="1" s="1"/>
  <c r="X4540" i="1"/>
  <c r="T4539" i="1"/>
  <c r="R4540" i="1"/>
  <c r="W4539" i="1"/>
  <c r="Z4539" i="1"/>
  <c r="Q4539" i="1"/>
  <c r="S4539" i="1" s="1"/>
  <c r="R4541" i="1" l="1"/>
  <c r="T4540" i="1"/>
  <c r="Y4541" i="1"/>
  <c r="P4541" i="1"/>
  <c r="X4541" i="1"/>
  <c r="U4539" i="1"/>
  <c r="V4539" i="1" s="1"/>
  <c r="L4542" i="1"/>
  <c r="M4542" i="1" s="1"/>
  <c r="N4542" i="1" s="1"/>
  <c r="O4542" i="1" s="1"/>
  <c r="Q4540" i="1"/>
  <c r="S4540" i="1" s="1"/>
  <c r="W4540" i="1"/>
  <c r="Z4540" i="1"/>
  <c r="AB4540" i="1"/>
  <c r="AA4540" i="1"/>
  <c r="Y4542" i="1" l="1"/>
  <c r="P4542" i="1"/>
  <c r="X4542" i="1"/>
  <c r="U4540" i="1"/>
  <c r="V4540" i="1" s="1"/>
  <c r="L4543" i="1"/>
  <c r="M4543" i="1" s="1"/>
  <c r="N4543" i="1" s="1"/>
  <c r="O4543" i="1" s="1"/>
  <c r="Z4541" i="1"/>
  <c r="AA4541" i="1" s="1"/>
  <c r="AB4541" i="1" s="1"/>
  <c r="Q4541" i="1"/>
  <c r="S4541" i="1" s="1"/>
  <c r="W4541" i="1"/>
  <c r="R4542" i="1"/>
  <c r="T4541" i="1"/>
  <c r="U4541" i="1" l="1"/>
  <c r="V4541" i="1" s="1"/>
  <c r="P4543" i="1"/>
  <c r="Y4543" i="1"/>
  <c r="AA4542" i="1"/>
  <c r="AB4542" i="1"/>
  <c r="X4543" i="1"/>
  <c r="R4543" i="1"/>
  <c r="T4542" i="1"/>
  <c r="L4544" i="1"/>
  <c r="M4544" i="1" s="1"/>
  <c r="N4544" i="1" s="1"/>
  <c r="O4544" i="1" s="1"/>
  <c r="W4542" i="1"/>
  <c r="Z4542" i="1"/>
  <c r="Q4542" i="1"/>
  <c r="S4542" i="1" s="1"/>
  <c r="T4543" i="1" l="1"/>
  <c r="R4544" i="1"/>
  <c r="Y4544" i="1"/>
  <c r="P4544" i="1"/>
  <c r="AB4543" i="1"/>
  <c r="AA4543" i="1"/>
  <c r="L4545" i="1"/>
  <c r="M4545" i="1" s="1"/>
  <c r="N4545" i="1" s="1"/>
  <c r="O4545" i="1" s="1"/>
  <c r="X4544" i="1"/>
  <c r="U4542" i="1"/>
  <c r="V4542" i="1" s="1"/>
  <c r="W4543" i="1"/>
  <c r="Z4543" i="1"/>
  <c r="Q4543" i="1"/>
  <c r="S4543" i="1" s="1"/>
  <c r="R4545" i="1" l="1"/>
  <c r="T4544" i="1"/>
  <c r="Y4545" i="1"/>
  <c r="P4545" i="1"/>
  <c r="X4545" i="1"/>
  <c r="L4546" i="1"/>
  <c r="M4546" i="1" s="1"/>
  <c r="N4546" i="1" s="1"/>
  <c r="O4546" i="1" s="1"/>
  <c r="Q4544" i="1"/>
  <c r="S4544" i="1" s="1"/>
  <c r="W4544" i="1"/>
  <c r="Z4544" i="1"/>
  <c r="AA4544" i="1" s="1"/>
  <c r="AB4544" i="1" s="1"/>
  <c r="U4543" i="1"/>
  <c r="V4543" i="1" s="1"/>
  <c r="Y4546" i="1" l="1"/>
  <c r="P4546" i="1"/>
  <c r="X4546" i="1"/>
  <c r="U4544" i="1"/>
  <c r="V4544" i="1" s="1"/>
  <c r="Z4545" i="1"/>
  <c r="Q4545" i="1"/>
  <c r="S4545" i="1" s="1"/>
  <c r="W4545" i="1"/>
  <c r="R4546" i="1"/>
  <c r="T4545" i="1"/>
  <c r="L4547" i="1"/>
  <c r="M4547" i="1" s="1"/>
  <c r="N4547" i="1" s="1"/>
  <c r="O4547" i="1" s="1"/>
  <c r="AB4545" i="1"/>
  <c r="AA4545" i="1"/>
  <c r="P4547" i="1" l="1"/>
  <c r="Y4547" i="1"/>
  <c r="W4546" i="1"/>
  <c r="Z4546" i="1"/>
  <c r="Q4546" i="1"/>
  <c r="U4545" i="1"/>
  <c r="V4545" i="1" s="1"/>
  <c r="AA4546" i="1"/>
  <c r="AB4546" i="1"/>
  <c r="L4548" i="1"/>
  <c r="M4548" i="1" s="1"/>
  <c r="N4548" i="1" s="1"/>
  <c r="O4548" i="1" s="1"/>
  <c r="S4546" i="1"/>
  <c r="R4547" i="1"/>
  <c r="T4546" i="1"/>
  <c r="X4547" i="1"/>
  <c r="Y4548" i="1" l="1"/>
  <c r="P4548" i="1"/>
  <c r="AB4547" i="1"/>
  <c r="AA4547" i="1"/>
  <c r="U4546" i="1"/>
  <c r="V4546" i="1" s="1"/>
  <c r="L4549" i="1"/>
  <c r="M4549" i="1" s="1"/>
  <c r="N4549" i="1" s="1"/>
  <c r="O4549" i="1" s="1"/>
  <c r="X4548" i="1"/>
  <c r="T4547" i="1"/>
  <c r="R4548" i="1"/>
  <c r="W4547" i="1"/>
  <c r="Z4547" i="1"/>
  <c r="Q4547" i="1"/>
  <c r="S4547" i="1" s="1"/>
  <c r="Y4549" i="1" l="1"/>
  <c r="P4549" i="1"/>
  <c r="L4550" i="1"/>
  <c r="M4550" i="1" s="1"/>
  <c r="N4550" i="1" s="1"/>
  <c r="O4550" i="1" s="1"/>
  <c r="X4550" i="1" s="1"/>
  <c r="X4549" i="1"/>
  <c r="R4549" i="1"/>
  <c r="T4548" i="1"/>
  <c r="U4547" i="1"/>
  <c r="V4547" i="1" s="1"/>
  <c r="Q4548" i="1"/>
  <c r="S4548" i="1" s="1"/>
  <c r="W4548" i="1"/>
  <c r="Z4548" i="1"/>
  <c r="AB4548" i="1"/>
  <c r="AA4548" i="1"/>
  <c r="U4548" i="1" l="1"/>
  <c r="V4548" i="1" s="1"/>
  <c r="L4551" i="1"/>
  <c r="M4551" i="1" s="1"/>
  <c r="N4551" i="1" s="1"/>
  <c r="O4551" i="1" s="1"/>
  <c r="R4550" i="1"/>
  <c r="T4549" i="1"/>
  <c r="Z4549" i="1"/>
  <c r="Q4549" i="1"/>
  <c r="S4549" i="1" s="1"/>
  <c r="W4549" i="1"/>
  <c r="Y4550" i="1"/>
  <c r="P4550" i="1"/>
  <c r="AB4549" i="1"/>
  <c r="AA4549" i="1"/>
  <c r="W4550" i="1" l="1"/>
  <c r="Z4550" i="1"/>
  <c r="Q4550" i="1"/>
  <c r="S4550" i="1" s="1"/>
  <c r="R4551" i="1"/>
  <c r="T4550" i="1"/>
  <c r="AA4550" i="1"/>
  <c r="AB4550" i="1"/>
  <c r="L4552" i="1"/>
  <c r="M4552" i="1" s="1"/>
  <c r="N4552" i="1" s="1"/>
  <c r="O4552" i="1" s="1"/>
  <c r="X4551" i="1"/>
  <c r="P4551" i="1"/>
  <c r="Y4551" i="1"/>
  <c r="U4549" i="1"/>
  <c r="V4549" i="1" s="1"/>
  <c r="X4552" i="1" l="1"/>
  <c r="L4553" i="1"/>
  <c r="M4553" i="1" s="1"/>
  <c r="N4553" i="1" s="1"/>
  <c r="O4553" i="1" s="1"/>
  <c r="W4551" i="1"/>
  <c r="Z4551" i="1"/>
  <c r="Q4551" i="1"/>
  <c r="Y4552" i="1"/>
  <c r="P4552" i="1"/>
  <c r="U4550" i="1"/>
  <c r="V4550" i="1" s="1"/>
  <c r="AB4551" i="1"/>
  <c r="AA4551" i="1"/>
  <c r="T4551" i="1"/>
  <c r="S4551" i="1"/>
  <c r="R4552" i="1"/>
  <c r="X4553" i="1" l="1"/>
  <c r="U4551" i="1"/>
  <c r="V4551" i="1" s="1"/>
  <c r="Q4552" i="1"/>
  <c r="S4552" i="1" s="1"/>
  <c r="W4552" i="1"/>
  <c r="R4553" i="1"/>
  <c r="T4552" i="1"/>
  <c r="Y4553" i="1"/>
  <c r="P4553" i="1"/>
  <c r="L4554" i="1"/>
  <c r="M4554" i="1" s="1"/>
  <c r="N4554" i="1" s="1"/>
  <c r="O4554" i="1" s="1"/>
  <c r="X4554" i="1" s="1"/>
  <c r="Z4552" i="1" l="1"/>
  <c r="AA4552" i="1" s="1"/>
  <c r="AB4552" i="1" s="1"/>
  <c r="T4553" i="1"/>
  <c r="L4555" i="1"/>
  <c r="M4555" i="1" s="1"/>
  <c r="N4555" i="1" s="1"/>
  <c r="O4555" i="1" s="1"/>
  <c r="Q4553" i="1"/>
  <c r="S4553" i="1" s="1"/>
  <c r="W4553" i="1"/>
  <c r="R4554" i="1"/>
  <c r="Y4554" i="1"/>
  <c r="P4554" i="1"/>
  <c r="U4552" i="1"/>
  <c r="V4552" i="1" s="1"/>
  <c r="Z4553" i="1" l="1"/>
  <c r="AA4553" i="1" s="1"/>
  <c r="AB4553" i="1" s="1"/>
  <c r="X4555" i="1"/>
  <c r="W4554" i="1"/>
  <c r="Z4554" i="1"/>
  <c r="Q4554" i="1"/>
  <c r="L4556" i="1"/>
  <c r="M4556" i="1" s="1"/>
  <c r="N4556" i="1" s="1"/>
  <c r="O4556" i="1" s="1"/>
  <c r="X4556" i="1" s="1"/>
  <c r="P4555" i="1"/>
  <c r="Y4555" i="1"/>
  <c r="AA4554" i="1"/>
  <c r="AB4554" i="1"/>
  <c r="S4554" i="1"/>
  <c r="R4555" i="1"/>
  <c r="T4554" i="1"/>
  <c r="U4553" i="1"/>
  <c r="V4553" i="1" s="1"/>
  <c r="U4554" i="1" l="1"/>
  <c r="V4554" i="1" s="1"/>
  <c r="T4555" i="1"/>
  <c r="R4556" i="1"/>
  <c r="AB4555" i="1"/>
  <c r="AA4555" i="1"/>
  <c r="L4557" i="1"/>
  <c r="M4557" i="1" s="1"/>
  <c r="N4557" i="1" s="1"/>
  <c r="O4557" i="1" s="1"/>
  <c r="W4555" i="1"/>
  <c r="Z4555" i="1"/>
  <c r="Q4555" i="1"/>
  <c r="S4555" i="1" s="1"/>
  <c r="Y4556" i="1"/>
  <c r="P4556" i="1"/>
  <c r="Q4556" i="1" l="1"/>
  <c r="W4556" i="1"/>
  <c r="Z4556" i="1"/>
  <c r="AB4556" i="1"/>
  <c r="AA4556" i="1"/>
  <c r="R4557" i="1"/>
  <c r="T4556" i="1"/>
  <c r="S4556" i="1"/>
  <c r="Y4557" i="1"/>
  <c r="P4557" i="1"/>
  <c r="L4558" i="1"/>
  <c r="M4558" i="1" s="1"/>
  <c r="N4558" i="1" s="1"/>
  <c r="O4558" i="1" s="1"/>
  <c r="X4558" i="1" s="1"/>
  <c r="X4557" i="1"/>
  <c r="U4555" i="1"/>
  <c r="V4555" i="1" s="1"/>
  <c r="U4556" i="1" l="1"/>
  <c r="V4556" i="1" s="1"/>
  <c r="L4559" i="1"/>
  <c r="M4559" i="1" s="1"/>
  <c r="N4559" i="1" s="1"/>
  <c r="O4559" i="1" s="1"/>
  <c r="Q4557" i="1"/>
  <c r="Z4557" i="1" s="1"/>
  <c r="AA4557" i="1" s="1"/>
  <c r="AB4557" i="1" s="1"/>
  <c r="W4557" i="1"/>
  <c r="R4558" i="1"/>
  <c r="T4557" i="1"/>
  <c r="S4557" i="1"/>
  <c r="Y4558" i="1"/>
  <c r="P4558" i="1"/>
  <c r="X4559" i="1" l="1"/>
  <c r="U4557" i="1"/>
  <c r="V4557" i="1" s="1"/>
  <c r="W4558" i="1"/>
  <c r="Z4558" i="1"/>
  <c r="Q4558" i="1"/>
  <c r="S4558" i="1" s="1"/>
  <c r="AA4558" i="1"/>
  <c r="AB4558" i="1"/>
  <c r="R4559" i="1"/>
  <c r="T4558" i="1"/>
  <c r="L4560" i="1"/>
  <c r="M4560" i="1" s="1"/>
  <c r="N4560" i="1" s="1"/>
  <c r="O4560" i="1" s="1"/>
  <c r="X4560" i="1" s="1"/>
  <c r="P4559" i="1"/>
  <c r="Y4559" i="1"/>
  <c r="U4558" i="1" l="1"/>
  <c r="V4558" i="1" s="1"/>
  <c r="T4559" i="1"/>
  <c r="R4560" i="1"/>
  <c r="Y4560" i="1"/>
  <c r="P4560" i="1"/>
  <c r="W4559" i="1"/>
  <c r="Q4559" i="1"/>
  <c r="S4559" i="1" s="1"/>
  <c r="L4561" i="1"/>
  <c r="M4561" i="1" s="1"/>
  <c r="N4561" i="1" s="1"/>
  <c r="O4561" i="1" s="1"/>
  <c r="Z4559" i="1" l="1"/>
  <c r="AA4559" i="1" s="1"/>
  <c r="AB4559" i="1" s="1"/>
  <c r="Q4560" i="1"/>
  <c r="W4560" i="1"/>
  <c r="Z4560" i="1"/>
  <c r="U4559" i="1"/>
  <c r="V4559" i="1" s="1"/>
  <c r="AB4560" i="1"/>
  <c r="AA4560" i="1"/>
  <c r="Y4561" i="1"/>
  <c r="P4561" i="1"/>
  <c r="R4561" i="1"/>
  <c r="T4560" i="1"/>
  <c r="S4560" i="1"/>
  <c r="L4562" i="1"/>
  <c r="M4562" i="1" s="1"/>
  <c r="N4562" i="1" s="1"/>
  <c r="O4562" i="1" s="1"/>
  <c r="X4561" i="1"/>
  <c r="Y4562" i="1" l="1"/>
  <c r="P4562" i="1"/>
  <c r="Z4561" i="1"/>
  <c r="Q4561" i="1"/>
  <c r="W4561" i="1"/>
  <c r="U4560" i="1"/>
  <c r="V4560" i="1" s="1"/>
  <c r="AB4561" i="1"/>
  <c r="AA4561" i="1"/>
  <c r="R4562" i="1"/>
  <c r="T4561" i="1"/>
  <c r="S4561" i="1"/>
  <c r="L4563" i="1"/>
  <c r="M4563" i="1" s="1"/>
  <c r="N4563" i="1" s="1"/>
  <c r="O4563" i="1" s="1"/>
  <c r="X4562" i="1"/>
  <c r="U4561" i="1" l="1"/>
  <c r="V4561" i="1" s="1"/>
  <c r="L4564" i="1"/>
  <c r="M4564" i="1" s="1"/>
  <c r="N4564" i="1" s="1"/>
  <c r="O4564" i="1" s="1"/>
  <c r="W4562" i="1"/>
  <c r="Z4562" i="1"/>
  <c r="Q4562" i="1"/>
  <c r="S4562" i="1"/>
  <c r="R4563" i="1"/>
  <c r="T4562" i="1"/>
  <c r="AA4562" i="1"/>
  <c r="AB4562" i="1"/>
  <c r="P4563" i="1"/>
  <c r="Y4563" i="1"/>
  <c r="X4563" i="1"/>
  <c r="W4563" i="1" l="1"/>
  <c r="Z4563" i="1"/>
  <c r="Q4563" i="1"/>
  <c r="X4564" i="1"/>
  <c r="U4562" i="1"/>
  <c r="V4562" i="1" s="1"/>
  <c r="T4563" i="1"/>
  <c r="S4563" i="1"/>
  <c r="R4564" i="1"/>
  <c r="Y4564" i="1"/>
  <c r="P4564" i="1"/>
  <c r="AB4563" i="1"/>
  <c r="AA4563" i="1"/>
  <c r="L4565" i="1"/>
  <c r="M4565" i="1" s="1"/>
  <c r="N4565" i="1" s="1"/>
  <c r="O4565" i="1" s="1"/>
  <c r="R4565" i="1" l="1"/>
  <c r="T4564" i="1"/>
  <c r="Y4565" i="1"/>
  <c r="P4565" i="1"/>
  <c r="X4565" i="1"/>
  <c r="L4566" i="1"/>
  <c r="M4566" i="1" s="1"/>
  <c r="N4566" i="1" s="1"/>
  <c r="O4566" i="1" s="1"/>
  <c r="X4566" i="1" s="1"/>
  <c r="Q4564" i="1"/>
  <c r="S4564" i="1" s="1"/>
  <c r="W4564" i="1"/>
  <c r="Z4564" i="1"/>
  <c r="U4563" i="1"/>
  <c r="V4563" i="1" s="1"/>
  <c r="AB4564" i="1"/>
  <c r="AA4564" i="1"/>
  <c r="L4567" i="1" l="1"/>
  <c r="M4567" i="1" s="1"/>
  <c r="N4567" i="1" s="1"/>
  <c r="O4567" i="1" s="1"/>
  <c r="AB4565" i="1"/>
  <c r="AA4565" i="1"/>
  <c r="U4564" i="1"/>
  <c r="V4564" i="1" s="1"/>
  <c r="Y4566" i="1"/>
  <c r="P4566" i="1"/>
  <c r="Z4565" i="1"/>
  <c r="Q4565" i="1"/>
  <c r="W4565" i="1"/>
  <c r="R4566" i="1"/>
  <c r="T4565" i="1"/>
  <c r="S4565" i="1"/>
  <c r="U4565" i="1" l="1"/>
  <c r="V4565" i="1" s="1"/>
  <c r="X4567" i="1"/>
  <c r="R4567" i="1"/>
  <c r="T4566" i="1"/>
  <c r="W4566" i="1"/>
  <c r="Z4566" i="1"/>
  <c r="Q4566" i="1"/>
  <c r="S4566" i="1" s="1"/>
  <c r="AA4566" i="1"/>
  <c r="AB4566" i="1"/>
  <c r="L4568" i="1"/>
  <c r="M4568" i="1" s="1"/>
  <c r="N4568" i="1" s="1"/>
  <c r="O4568" i="1" s="1"/>
  <c r="X4568" i="1" s="1"/>
  <c r="P4567" i="1"/>
  <c r="Y4567" i="1"/>
  <c r="U4566" i="1" l="1"/>
  <c r="V4566" i="1" s="1"/>
  <c r="Y4568" i="1"/>
  <c r="P4568" i="1"/>
  <c r="T4567" i="1"/>
  <c r="R4568" i="1"/>
  <c r="W4567" i="1"/>
  <c r="Z4567" i="1"/>
  <c r="Q4567" i="1"/>
  <c r="S4567" i="1" s="1"/>
  <c r="AB4567" i="1"/>
  <c r="AA4567" i="1"/>
  <c r="L4569" i="1"/>
  <c r="M4569" i="1" s="1"/>
  <c r="N4569" i="1" s="1"/>
  <c r="O4569" i="1" s="1"/>
  <c r="X4569" i="1" s="1"/>
  <c r="R4569" i="1" l="1"/>
  <c r="T4568" i="1"/>
  <c r="Q4568" i="1"/>
  <c r="S4568" i="1" s="1"/>
  <c r="W4568" i="1"/>
  <c r="Z4568" i="1"/>
  <c r="Y4569" i="1"/>
  <c r="P4569" i="1"/>
  <c r="AB4568" i="1"/>
  <c r="AA4568" i="1"/>
  <c r="L4570" i="1"/>
  <c r="M4570" i="1" s="1"/>
  <c r="N4570" i="1" s="1"/>
  <c r="O4570" i="1" s="1"/>
  <c r="X4570" i="1" s="1"/>
  <c r="U4567" i="1"/>
  <c r="V4567" i="1" s="1"/>
  <c r="L4571" i="1" l="1"/>
  <c r="M4571" i="1" s="1"/>
  <c r="N4571" i="1" s="1"/>
  <c r="O4571" i="1" s="1"/>
  <c r="Z4569" i="1"/>
  <c r="Q4569" i="1"/>
  <c r="W4569" i="1"/>
  <c r="AB4569" i="1"/>
  <c r="AA4569" i="1"/>
  <c r="U4568" i="1"/>
  <c r="V4568" i="1" s="1"/>
  <c r="Y4570" i="1"/>
  <c r="P4570" i="1"/>
  <c r="X4571" i="1" s="1"/>
  <c r="R4570" i="1"/>
  <c r="T4569" i="1"/>
  <c r="S4569" i="1"/>
  <c r="U4569" i="1" l="1"/>
  <c r="V4569" i="1" s="1"/>
  <c r="R4571" i="1"/>
  <c r="T4570" i="1"/>
  <c r="W4570" i="1"/>
  <c r="Z4570" i="1"/>
  <c r="Q4570" i="1"/>
  <c r="S4570" i="1" s="1"/>
  <c r="AA4570" i="1"/>
  <c r="AB4570" i="1"/>
  <c r="L4572" i="1"/>
  <c r="M4572" i="1" s="1"/>
  <c r="N4572" i="1" s="1"/>
  <c r="O4572" i="1" s="1"/>
  <c r="P4571" i="1"/>
  <c r="Y4571" i="1"/>
  <c r="X4572" i="1" l="1"/>
  <c r="W4571" i="1"/>
  <c r="Z4571" i="1"/>
  <c r="Q4571" i="1"/>
  <c r="S4571" i="1" s="1"/>
  <c r="U4570" i="1"/>
  <c r="V4570" i="1" s="1"/>
  <c r="Y4572" i="1"/>
  <c r="P4572" i="1"/>
  <c r="T4571" i="1"/>
  <c r="R4572" i="1"/>
  <c r="AB4571" i="1"/>
  <c r="AA4571" i="1"/>
  <c r="L4573" i="1"/>
  <c r="M4573" i="1" s="1"/>
  <c r="N4573" i="1" s="1"/>
  <c r="O4573" i="1" s="1"/>
  <c r="X4573" i="1" s="1"/>
  <c r="U4571" i="1" l="1"/>
  <c r="V4571" i="1" s="1"/>
  <c r="Y4573" i="1"/>
  <c r="P4573" i="1"/>
  <c r="R4573" i="1"/>
  <c r="T4572" i="1"/>
  <c r="Q4572" i="1"/>
  <c r="S4572" i="1" s="1"/>
  <c r="W4572" i="1"/>
  <c r="Z4572" i="1"/>
  <c r="L4574" i="1"/>
  <c r="M4574" i="1" s="1"/>
  <c r="N4574" i="1" s="1"/>
  <c r="O4574" i="1" s="1"/>
  <c r="AB4572" i="1"/>
  <c r="AA4572" i="1"/>
  <c r="Y4574" i="1" l="1"/>
  <c r="P4574" i="1"/>
  <c r="X4574" i="1"/>
  <c r="L4575" i="1"/>
  <c r="M4575" i="1" s="1"/>
  <c r="N4575" i="1" s="1"/>
  <c r="O4575" i="1" s="1"/>
  <c r="Z4573" i="1"/>
  <c r="Q4573" i="1"/>
  <c r="S4573" i="1" s="1"/>
  <c r="W4573" i="1"/>
  <c r="U4572" i="1"/>
  <c r="V4572" i="1" s="1"/>
  <c r="AB4573" i="1"/>
  <c r="AA4573" i="1"/>
  <c r="R4574" i="1"/>
  <c r="T4573" i="1"/>
  <c r="T4574" i="1" l="1"/>
  <c r="W4574" i="1"/>
  <c r="Z4574" i="1"/>
  <c r="Q4574" i="1"/>
  <c r="S4574" i="1" s="1"/>
  <c r="U4573" i="1"/>
  <c r="V4573" i="1" s="1"/>
  <c r="L4576" i="1"/>
  <c r="M4576" i="1" s="1"/>
  <c r="N4576" i="1" s="1"/>
  <c r="O4576" i="1" s="1"/>
  <c r="AA4574" i="1"/>
  <c r="AB4574" i="1"/>
  <c r="P4575" i="1"/>
  <c r="R4575" i="1"/>
  <c r="Y4575" i="1"/>
  <c r="X4575" i="1"/>
  <c r="X4576" i="1" l="1"/>
  <c r="Y4576" i="1"/>
  <c r="P4576" i="1"/>
  <c r="W4575" i="1"/>
  <c r="Z4575" i="1"/>
  <c r="Q4575" i="1"/>
  <c r="S4575" i="1" s="1"/>
  <c r="L4577" i="1"/>
  <c r="M4577" i="1" s="1"/>
  <c r="N4577" i="1" s="1"/>
  <c r="O4577" i="1" s="1"/>
  <c r="AB4575" i="1"/>
  <c r="AA4575" i="1"/>
  <c r="U4574" i="1"/>
  <c r="V4574" i="1" s="1"/>
  <c r="T4575" i="1"/>
  <c r="R4576" i="1"/>
  <c r="U4575" i="1" l="1"/>
  <c r="V4575" i="1" s="1"/>
  <c r="Y4577" i="1"/>
  <c r="P4577" i="1"/>
  <c r="L4578" i="1"/>
  <c r="M4578" i="1" s="1"/>
  <c r="N4578" i="1" s="1"/>
  <c r="O4578" i="1" s="1"/>
  <c r="X4577" i="1"/>
  <c r="R4577" i="1"/>
  <c r="T4576" i="1"/>
  <c r="Q4576" i="1"/>
  <c r="S4576" i="1" s="1"/>
  <c r="W4576" i="1"/>
  <c r="Z4576" i="1"/>
  <c r="AB4576" i="1"/>
  <c r="AA4576" i="1"/>
  <c r="X4578" i="1" l="1"/>
  <c r="U4576" i="1"/>
  <c r="V4576" i="1" s="1"/>
  <c r="L4579" i="1"/>
  <c r="M4579" i="1" s="1"/>
  <c r="N4579" i="1" s="1"/>
  <c r="O4579" i="1" s="1"/>
  <c r="R4578" i="1"/>
  <c r="T4577" i="1"/>
  <c r="Z4577" i="1"/>
  <c r="Q4577" i="1"/>
  <c r="S4577" i="1" s="1"/>
  <c r="W4577" i="1"/>
  <c r="Y4578" i="1"/>
  <c r="P4578" i="1"/>
  <c r="AB4577" i="1"/>
  <c r="AA4577" i="1"/>
  <c r="W4578" i="1" l="1"/>
  <c r="Z4578" i="1"/>
  <c r="Q4578" i="1"/>
  <c r="S4578" i="1" s="1"/>
  <c r="R4579" i="1"/>
  <c r="T4578" i="1"/>
  <c r="AA4578" i="1"/>
  <c r="AB4578" i="1"/>
  <c r="L4580" i="1"/>
  <c r="M4580" i="1" s="1"/>
  <c r="N4580" i="1" s="1"/>
  <c r="O4580" i="1" s="1"/>
  <c r="X4579" i="1"/>
  <c r="P4579" i="1"/>
  <c r="Y4579" i="1"/>
  <c r="U4577" i="1"/>
  <c r="V4577" i="1" s="1"/>
  <c r="X4580" i="1" l="1"/>
  <c r="AB4579" i="1"/>
  <c r="AA4579" i="1"/>
  <c r="W4579" i="1"/>
  <c r="Z4579" i="1"/>
  <c r="Q4579" i="1"/>
  <c r="S4579" i="1" s="1"/>
  <c r="Y4580" i="1"/>
  <c r="P4580" i="1"/>
  <c r="U4578" i="1"/>
  <c r="V4578" i="1" s="1"/>
  <c r="L4581" i="1"/>
  <c r="M4581" i="1" s="1"/>
  <c r="N4581" i="1" s="1"/>
  <c r="O4581" i="1" s="1"/>
  <c r="X4581" i="1" s="1"/>
  <c r="T4579" i="1"/>
  <c r="R4580" i="1"/>
  <c r="U4579" i="1" l="1"/>
  <c r="V4579" i="1" s="1"/>
  <c r="Y4581" i="1"/>
  <c r="P4581" i="1"/>
  <c r="Q4580" i="1"/>
  <c r="W4580" i="1"/>
  <c r="Z4580" i="1"/>
  <c r="R4581" i="1"/>
  <c r="T4580" i="1"/>
  <c r="S4580" i="1"/>
  <c r="L4582" i="1"/>
  <c r="M4582" i="1" s="1"/>
  <c r="N4582" i="1" s="1"/>
  <c r="O4582" i="1" s="1"/>
  <c r="X4582" i="1" s="1"/>
  <c r="AB4580" i="1"/>
  <c r="AA4580" i="1"/>
  <c r="R4582" i="1" l="1"/>
  <c r="T4581" i="1"/>
  <c r="Y4582" i="1"/>
  <c r="P4582" i="1"/>
  <c r="L4583" i="1"/>
  <c r="M4583" i="1" s="1"/>
  <c r="N4583" i="1" s="1"/>
  <c r="O4583" i="1" s="1"/>
  <c r="X4583" i="1" s="1"/>
  <c r="Z4581" i="1"/>
  <c r="Q4581" i="1"/>
  <c r="S4581" i="1" s="1"/>
  <c r="W4581" i="1"/>
  <c r="AB4581" i="1"/>
  <c r="AA4581" i="1"/>
  <c r="U4580" i="1"/>
  <c r="V4580" i="1" s="1"/>
  <c r="L4584" i="1" l="1"/>
  <c r="M4584" i="1" s="1"/>
  <c r="N4584" i="1" s="1"/>
  <c r="O4584" i="1" s="1"/>
  <c r="X4584" i="1" s="1"/>
  <c r="P4583" i="1"/>
  <c r="Y4583" i="1"/>
  <c r="W4582" i="1"/>
  <c r="Z4582" i="1"/>
  <c r="Q4582" i="1"/>
  <c r="U4581" i="1"/>
  <c r="V4581" i="1" s="1"/>
  <c r="AA4582" i="1"/>
  <c r="AB4582" i="1"/>
  <c r="S4582" i="1"/>
  <c r="R4583" i="1"/>
  <c r="T4582" i="1"/>
  <c r="U4582" i="1" l="1"/>
  <c r="V4582" i="1" s="1"/>
  <c r="W4583" i="1"/>
  <c r="Z4583" i="1"/>
  <c r="Q4583" i="1"/>
  <c r="Y4584" i="1"/>
  <c r="P4584" i="1"/>
  <c r="T4583" i="1"/>
  <c r="S4583" i="1"/>
  <c r="R4584" i="1"/>
  <c r="AB4583" i="1"/>
  <c r="AA4583" i="1"/>
  <c r="L4585" i="1"/>
  <c r="M4585" i="1" s="1"/>
  <c r="N4585" i="1" s="1"/>
  <c r="O4585" i="1" s="1"/>
  <c r="U4583" i="1" l="1"/>
  <c r="V4583" i="1" s="1"/>
  <c r="Y4585" i="1"/>
  <c r="P4585" i="1"/>
  <c r="L4586" i="1"/>
  <c r="M4586" i="1" s="1"/>
  <c r="N4586" i="1" s="1"/>
  <c r="O4586" i="1" s="1"/>
  <c r="AB4584" i="1"/>
  <c r="AA4584" i="1"/>
  <c r="X4585" i="1"/>
  <c r="R4585" i="1"/>
  <c r="T4584" i="1"/>
  <c r="Q4584" i="1"/>
  <c r="S4584" i="1" s="1"/>
  <c r="W4584" i="1"/>
  <c r="Z4584" i="1"/>
  <c r="X4586" i="1" l="1"/>
  <c r="L4587" i="1"/>
  <c r="M4587" i="1" s="1"/>
  <c r="N4587" i="1" s="1"/>
  <c r="O4587" i="1" s="1"/>
  <c r="X4587" i="1" s="1"/>
  <c r="U4584" i="1"/>
  <c r="V4584" i="1" s="1"/>
  <c r="Z4585" i="1"/>
  <c r="Q4585" i="1"/>
  <c r="S4585" i="1" s="1"/>
  <c r="W4585" i="1"/>
  <c r="R4586" i="1"/>
  <c r="T4585" i="1"/>
  <c r="Y4586" i="1"/>
  <c r="P4586" i="1"/>
  <c r="AB4585" i="1"/>
  <c r="AA4585" i="1"/>
  <c r="W4586" i="1" l="1"/>
  <c r="Z4586" i="1"/>
  <c r="Q4586" i="1"/>
  <c r="S4586" i="1" s="1"/>
  <c r="U4585" i="1"/>
  <c r="V4585" i="1" s="1"/>
  <c r="R4587" i="1"/>
  <c r="T4586" i="1"/>
  <c r="AA4586" i="1"/>
  <c r="AB4586" i="1"/>
  <c r="L4588" i="1"/>
  <c r="M4588" i="1" s="1"/>
  <c r="N4588" i="1" s="1"/>
  <c r="O4588" i="1" s="1"/>
  <c r="P4587" i="1"/>
  <c r="Y4587" i="1"/>
  <c r="W4587" i="1" l="1"/>
  <c r="Q4587" i="1"/>
  <c r="Z4587" i="1" s="1"/>
  <c r="AA4587" i="1" s="1"/>
  <c r="AB4587" i="1" s="1"/>
  <c r="Y4588" i="1"/>
  <c r="P4588" i="1"/>
  <c r="U4586" i="1"/>
  <c r="V4586" i="1" s="1"/>
  <c r="L4589" i="1"/>
  <c r="M4589" i="1" s="1"/>
  <c r="N4589" i="1" s="1"/>
  <c r="O4589" i="1" s="1"/>
  <c r="X4589" i="1" s="1"/>
  <c r="T4587" i="1"/>
  <c r="R4588" i="1"/>
  <c r="X4588" i="1"/>
  <c r="S4587" i="1" l="1"/>
  <c r="R4589" i="1"/>
  <c r="T4588" i="1"/>
  <c r="L4590" i="1"/>
  <c r="M4590" i="1" s="1"/>
  <c r="N4590" i="1" s="1"/>
  <c r="O4590" i="1" s="1"/>
  <c r="AB4588" i="1"/>
  <c r="AA4588" i="1"/>
  <c r="U4587" i="1"/>
  <c r="V4587" i="1" s="1"/>
  <c r="Y4589" i="1"/>
  <c r="P4589" i="1"/>
  <c r="Q4588" i="1"/>
  <c r="S4588" i="1" s="1"/>
  <c r="W4588" i="1"/>
  <c r="Z4588" i="1"/>
  <c r="X4590" i="1" l="1"/>
  <c r="L4591" i="1"/>
  <c r="M4591" i="1" s="1"/>
  <c r="N4591" i="1" s="1"/>
  <c r="O4591" i="1" s="1"/>
  <c r="AB4589" i="1"/>
  <c r="AA4589" i="1"/>
  <c r="Z4589" i="1"/>
  <c r="Q4589" i="1"/>
  <c r="S4589" i="1" s="1"/>
  <c r="W4589" i="1"/>
  <c r="U4588" i="1"/>
  <c r="V4588" i="1" s="1"/>
  <c r="Y4590" i="1"/>
  <c r="P4590" i="1"/>
  <c r="R4590" i="1"/>
  <c r="T4589" i="1"/>
  <c r="U4589" i="1" l="1"/>
  <c r="V4589" i="1" s="1"/>
  <c r="R4591" i="1"/>
  <c r="T4590" i="1"/>
  <c r="W4590" i="1"/>
  <c r="Z4590" i="1"/>
  <c r="Q4590" i="1"/>
  <c r="S4590" i="1" s="1"/>
  <c r="AA4590" i="1"/>
  <c r="AB4590" i="1"/>
  <c r="L4592" i="1"/>
  <c r="M4592" i="1" s="1"/>
  <c r="N4592" i="1" s="1"/>
  <c r="O4592" i="1" s="1"/>
  <c r="X4591" i="1"/>
  <c r="P4591" i="1"/>
  <c r="Y4591" i="1"/>
  <c r="W4591" i="1" l="1"/>
  <c r="Z4591" i="1"/>
  <c r="Q4591" i="1"/>
  <c r="U4590" i="1"/>
  <c r="V4590" i="1" s="1"/>
  <c r="Y4592" i="1"/>
  <c r="P4592" i="1"/>
  <c r="T4591" i="1"/>
  <c r="S4591" i="1"/>
  <c r="R4592" i="1"/>
  <c r="AB4591" i="1"/>
  <c r="AA4591" i="1"/>
  <c r="X4592" i="1"/>
  <c r="L4593" i="1"/>
  <c r="M4593" i="1" s="1"/>
  <c r="N4593" i="1" s="1"/>
  <c r="O4593" i="1" s="1"/>
  <c r="U4591" i="1" l="1"/>
  <c r="V4591" i="1" s="1"/>
  <c r="Y4593" i="1"/>
  <c r="P4593" i="1"/>
  <c r="X4593" i="1"/>
  <c r="L4594" i="1"/>
  <c r="M4594" i="1" s="1"/>
  <c r="N4594" i="1" s="1"/>
  <c r="O4594" i="1" s="1"/>
  <c r="X4594" i="1" s="1"/>
  <c r="R4593" i="1"/>
  <c r="T4592" i="1"/>
  <c r="Q4592" i="1"/>
  <c r="Z4592" i="1" s="1"/>
  <c r="AA4592" i="1" s="1"/>
  <c r="AB4592" i="1" s="1"/>
  <c r="W4592" i="1"/>
  <c r="R4594" i="1" l="1"/>
  <c r="T4593" i="1"/>
  <c r="Y4594" i="1"/>
  <c r="P4594" i="1"/>
  <c r="Z4593" i="1"/>
  <c r="Q4593" i="1"/>
  <c r="S4593" i="1" s="1"/>
  <c r="W4593" i="1"/>
  <c r="S4592" i="1"/>
  <c r="U4592" i="1" s="1"/>
  <c r="V4592" i="1" s="1"/>
  <c r="L4595" i="1"/>
  <c r="M4595" i="1" s="1"/>
  <c r="N4595" i="1" s="1"/>
  <c r="O4595" i="1" s="1"/>
  <c r="X4595" i="1" s="1"/>
  <c r="AB4593" i="1"/>
  <c r="AA4593" i="1"/>
  <c r="L4596" i="1" l="1"/>
  <c r="M4596" i="1" s="1"/>
  <c r="N4596" i="1" s="1"/>
  <c r="O4596" i="1" s="1"/>
  <c r="X4596" i="1" s="1"/>
  <c r="P4595" i="1"/>
  <c r="Y4595" i="1"/>
  <c r="W4594" i="1"/>
  <c r="Z4594" i="1"/>
  <c r="Q4594" i="1"/>
  <c r="U4593" i="1"/>
  <c r="V4593" i="1" s="1"/>
  <c r="AA4594" i="1"/>
  <c r="AB4594" i="1"/>
  <c r="S4594" i="1"/>
  <c r="R4595" i="1"/>
  <c r="T4594" i="1"/>
  <c r="U4594" i="1" l="1"/>
  <c r="V4594" i="1" s="1"/>
  <c r="W4595" i="1"/>
  <c r="Z4595" i="1"/>
  <c r="Q4595" i="1"/>
  <c r="Y4596" i="1"/>
  <c r="P4596" i="1"/>
  <c r="T4595" i="1"/>
  <c r="S4595" i="1"/>
  <c r="R4596" i="1"/>
  <c r="AB4595" i="1"/>
  <c r="AA4595" i="1"/>
  <c r="L4597" i="1"/>
  <c r="M4597" i="1" s="1"/>
  <c r="N4597" i="1" s="1"/>
  <c r="O4597" i="1" s="1"/>
  <c r="U4595" i="1" l="1"/>
  <c r="V4595" i="1" s="1"/>
  <c r="L4598" i="1"/>
  <c r="M4598" i="1" s="1"/>
  <c r="N4598" i="1" s="1"/>
  <c r="O4598" i="1" s="1"/>
  <c r="AB4596" i="1"/>
  <c r="AA4596" i="1"/>
  <c r="R4597" i="1"/>
  <c r="Y4597" i="1"/>
  <c r="P4597" i="1"/>
  <c r="X4597" i="1"/>
  <c r="T4596" i="1"/>
  <c r="S4596" i="1"/>
  <c r="Q4596" i="1"/>
  <c r="W4596" i="1"/>
  <c r="Z4596" i="1"/>
  <c r="X4598" i="1" l="1"/>
  <c r="U4596" i="1"/>
  <c r="V4596" i="1" s="1"/>
  <c r="Z4597" i="1"/>
  <c r="Q4597" i="1"/>
  <c r="W4597" i="1"/>
  <c r="AB4597" i="1"/>
  <c r="AA4597" i="1"/>
  <c r="Y4598" i="1"/>
  <c r="P4598" i="1"/>
  <c r="R4598" i="1"/>
  <c r="T4597" i="1"/>
  <c r="S4597" i="1"/>
  <c r="L4599" i="1"/>
  <c r="M4599" i="1" s="1"/>
  <c r="N4599" i="1" s="1"/>
  <c r="O4599" i="1" s="1"/>
  <c r="P4599" i="1" l="1"/>
  <c r="Y4599" i="1"/>
  <c r="W4598" i="1"/>
  <c r="Z4598" i="1"/>
  <c r="Q4598" i="1"/>
  <c r="L4600" i="1"/>
  <c r="M4600" i="1" s="1"/>
  <c r="N4600" i="1" s="1"/>
  <c r="O4600" i="1" s="1"/>
  <c r="AA4598" i="1"/>
  <c r="AB4598" i="1"/>
  <c r="U4597" i="1"/>
  <c r="V4597" i="1" s="1"/>
  <c r="X4599" i="1"/>
  <c r="S4598" i="1"/>
  <c r="R4599" i="1"/>
  <c r="T4598" i="1"/>
  <c r="U4598" i="1" l="1"/>
  <c r="V4598" i="1" s="1"/>
  <c r="Y4600" i="1"/>
  <c r="P4600" i="1"/>
  <c r="L4601" i="1"/>
  <c r="M4601" i="1" s="1"/>
  <c r="N4601" i="1" s="1"/>
  <c r="O4601" i="1" s="1"/>
  <c r="X4601" i="1" s="1"/>
  <c r="T4599" i="1"/>
  <c r="R4600" i="1"/>
  <c r="X4600" i="1"/>
  <c r="W4599" i="1"/>
  <c r="Q4599" i="1"/>
  <c r="Z4599" i="1" s="1"/>
  <c r="AA4599" i="1" s="1"/>
  <c r="AB4599" i="1" s="1"/>
  <c r="S4599" i="1" l="1"/>
  <c r="U4599" i="1" s="1"/>
  <c r="V4599" i="1" s="1"/>
  <c r="L4602" i="1"/>
  <c r="M4602" i="1" s="1"/>
  <c r="N4602" i="1" s="1"/>
  <c r="O4602" i="1" s="1"/>
  <c r="R4601" i="1"/>
  <c r="T4600" i="1"/>
  <c r="Q4600" i="1"/>
  <c r="Z4600" i="1" s="1"/>
  <c r="AA4600" i="1" s="1"/>
  <c r="AB4600" i="1" s="1"/>
  <c r="W4600" i="1"/>
  <c r="Y4601" i="1"/>
  <c r="P4601" i="1"/>
  <c r="X4602" i="1" l="1"/>
  <c r="R4602" i="1"/>
  <c r="T4601" i="1"/>
  <c r="Y4602" i="1"/>
  <c r="P4602" i="1"/>
  <c r="AB4601" i="1"/>
  <c r="AA4601" i="1"/>
  <c r="S4600" i="1"/>
  <c r="U4600" i="1" s="1"/>
  <c r="V4600" i="1" s="1"/>
  <c r="L4603" i="1"/>
  <c r="M4603" i="1" s="1"/>
  <c r="N4603" i="1" s="1"/>
  <c r="O4603" i="1" s="1"/>
  <c r="X4603" i="1" s="1"/>
  <c r="Z4601" i="1"/>
  <c r="Q4601" i="1"/>
  <c r="S4601" i="1" s="1"/>
  <c r="W4601" i="1"/>
  <c r="L4604" i="1" l="1"/>
  <c r="M4604" i="1" s="1"/>
  <c r="N4604" i="1" s="1"/>
  <c r="O4604" i="1" s="1"/>
  <c r="X4604" i="1" s="1"/>
  <c r="P4603" i="1"/>
  <c r="Y4603" i="1"/>
  <c r="W4602" i="1"/>
  <c r="Z4602" i="1"/>
  <c r="Q4602" i="1"/>
  <c r="U4601" i="1"/>
  <c r="V4601" i="1" s="1"/>
  <c r="AA4602" i="1"/>
  <c r="AB4602" i="1"/>
  <c r="S4602" i="1"/>
  <c r="R4603" i="1"/>
  <c r="T4602" i="1"/>
  <c r="U4602" i="1" l="1"/>
  <c r="V4602" i="1" s="1"/>
  <c r="W4603" i="1"/>
  <c r="Z4603" i="1"/>
  <c r="Q4603" i="1"/>
  <c r="Y4604" i="1"/>
  <c r="P4604" i="1"/>
  <c r="T4603" i="1"/>
  <c r="S4603" i="1"/>
  <c r="R4604" i="1"/>
  <c r="AB4603" i="1"/>
  <c r="AA4603" i="1"/>
  <c r="L4605" i="1"/>
  <c r="M4605" i="1" s="1"/>
  <c r="N4605" i="1" s="1"/>
  <c r="O4605" i="1" s="1"/>
  <c r="U4603" i="1" l="1"/>
  <c r="V4603" i="1" s="1"/>
  <c r="L4606" i="1"/>
  <c r="M4606" i="1" s="1"/>
  <c r="N4606" i="1" s="1"/>
  <c r="O4606" i="1" s="1"/>
  <c r="AB4604" i="1"/>
  <c r="AA4604" i="1"/>
  <c r="Y4605" i="1"/>
  <c r="P4605" i="1"/>
  <c r="X4605" i="1"/>
  <c r="R4605" i="1"/>
  <c r="T4604" i="1"/>
  <c r="Q4604" i="1"/>
  <c r="S4604" i="1" s="1"/>
  <c r="W4604" i="1"/>
  <c r="Z4604" i="1"/>
  <c r="X4606" i="1" l="1"/>
  <c r="U4604" i="1"/>
  <c r="V4604" i="1" s="1"/>
  <c r="Z4605" i="1"/>
  <c r="Q4605" i="1"/>
  <c r="W4605" i="1"/>
  <c r="Y4606" i="1"/>
  <c r="P4606" i="1"/>
  <c r="R4606" i="1"/>
  <c r="T4605" i="1"/>
  <c r="S4605" i="1"/>
  <c r="AB4605" i="1"/>
  <c r="AA4605" i="1"/>
  <c r="L4607" i="1"/>
  <c r="M4607" i="1" s="1"/>
  <c r="N4607" i="1" s="1"/>
  <c r="O4607" i="1" s="1"/>
  <c r="U4605" i="1" l="1"/>
  <c r="V4605" i="1" s="1"/>
  <c r="R4607" i="1"/>
  <c r="T4606" i="1"/>
  <c r="W4606" i="1"/>
  <c r="Z4606" i="1"/>
  <c r="Q4606" i="1"/>
  <c r="S4606" i="1" s="1"/>
  <c r="L4608" i="1"/>
  <c r="M4608" i="1" s="1"/>
  <c r="N4608" i="1" s="1"/>
  <c r="O4608" i="1" s="1"/>
  <c r="AA4606" i="1"/>
  <c r="AB4606" i="1"/>
  <c r="P4607" i="1"/>
  <c r="Y4607" i="1"/>
  <c r="X4607" i="1"/>
  <c r="Y4608" i="1" l="1"/>
  <c r="P4608" i="1"/>
  <c r="X4608" i="1"/>
  <c r="L4609" i="1"/>
  <c r="M4609" i="1" s="1"/>
  <c r="N4609" i="1" s="1"/>
  <c r="O4609" i="1" s="1"/>
  <c r="X4609" i="1" s="1"/>
  <c r="U4606" i="1"/>
  <c r="V4606" i="1" s="1"/>
  <c r="W4607" i="1"/>
  <c r="Z4607" i="1"/>
  <c r="Q4607" i="1"/>
  <c r="S4607" i="1" s="1"/>
  <c r="T4607" i="1"/>
  <c r="R4608" i="1"/>
  <c r="AB4607" i="1"/>
  <c r="AA4607" i="1"/>
  <c r="U4607" i="1" l="1"/>
  <c r="V4607" i="1" s="1"/>
  <c r="Y4609" i="1"/>
  <c r="P4609" i="1"/>
  <c r="Q4608" i="1"/>
  <c r="S4608" i="1" s="1"/>
  <c r="W4608" i="1"/>
  <c r="Z4608" i="1"/>
  <c r="R4609" i="1"/>
  <c r="T4608" i="1"/>
  <c r="L4610" i="1"/>
  <c r="M4610" i="1" s="1"/>
  <c r="N4610" i="1" s="1"/>
  <c r="O4610" i="1" s="1"/>
  <c r="AB4608" i="1"/>
  <c r="AA4608" i="1"/>
  <c r="Y4610" i="1" l="1"/>
  <c r="P4610" i="1"/>
  <c r="R4610" i="1"/>
  <c r="T4609" i="1"/>
  <c r="X4610" i="1"/>
  <c r="L4611" i="1"/>
  <c r="M4611" i="1" s="1"/>
  <c r="N4611" i="1" s="1"/>
  <c r="O4611" i="1" s="1"/>
  <c r="Z4609" i="1"/>
  <c r="Q4609" i="1"/>
  <c r="S4609" i="1" s="1"/>
  <c r="W4609" i="1"/>
  <c r="AB4609" i="1"/>
  <c r="AA4609" i="1"/>
  <c r="U4608" i="1"/>
  <c r="V4608" i="1" s="1"/>
  <c r="P4611" i="1" l="1"/>
  <c r="Y4611" i="1"/>
  <c r="R4611" i="1"/>
  <c r="T4610" i="1"/>
  <c r="W4610" i="1"/>
  <c r="Z4610" i="1"/>
  <c r="Q4610" i="1"/>
  <c r="S4610" i="1" s="1"/>
  <c r="AA4610" i="1"/>
  <c r="AB4610" i="1"/>
  <c r="L4612" i="1"/>
  <c r="M4612" i="1" s="1"/>
  <c r="N4612" i="1" s="1"/>
  <c r="O4612" i="1" s="1"/>
  <c r="X4612" i="1" s="1"/>
  <c r="U4609" i="1"/>
  <c r="V4609" i="1" s="1"/>
  <c r="X4611" i="1"/>
  <c r="AB4611" i="1" l="1"/>
  <c r="AA4611" i="1"/>
  <c r="L4613" i="1"/>
  <c r="M4613" i="1" s="1"/>
  <c r="N4613" i="1" s="1"/>
  <c r="O4613" i="1" s="1"/>
  <c r="U4610" i="1"/>
  <c r="V4610" i="1" s="1"/>
  <c r="Y4612" i="1"/>
  <c r="P4612" i="1"/>
  <c r="T4611" i="1"/>
  <c r="R4612" i="1"/>
  <c r="W4611" i="1"/>
  <c r="Z4611" i="1"/>
  <c r="Q4611" i="1"/>
  <c r="S4611" i="1" s="1"/>
  <c r="Y4613" i="1" l="1"/>
  <c r="P4613" i="1"/>
  <c r="R4613" i="1"/>
  <c r="T4612" i="1"/>
  <c r="Q4612" i="1"/>
  <c r="S4612" i="1" s="1"/>
  <c r="W4612" i="1"/>
  <c r="Z4612" i="1"/>
  <c r="L4614" i="1"/>
  <c r="M4614" i="1" s="1"/>
  <c r="N4614" i="1" s="1"/>
  <c r="O4614" i="1" s="1"/>
  <c r="X4613" i="1"/>
  <c r="AB4612" i="1"/>
  <c r="AA4612" i="1"/>
  <c r="U4611" i="1"/>
  <c r="V4611" i="1" s="1"/>
  <c r="Y4614" i="1" l="1"/>
  <c r="P4614" i="1"/>
  <c r="X4614" i="1"/>
  <c r="R4614" i="1"/>
  <c r="T4613" i="1"/>
  <c r="L4615" i="1"/>
  <c r="M4615" i="1" s="1"/>
  <c r="N4615" i="1" s="1"/>
  <c r="O4615" i="1" s="1"/>
  <c r="Z4613" i="1"/>
  <c r="Q4613" i="1"/>
  <c r="S4613" i="1" s="1"/>
  <c r="W4613" i="1"/>
  <c r="U4612" i="1"/>
  <c r="V4612" i="1" s="1"/>
  <c r="AB4613" i="1"/>
  <c r="AA4613" i="1"/>
  <c r="W4614" i="1" l="1"/>
  <c r="Z4614" i="1"/>
  <c r="Q4614" i="1"/>
  <c r="P4615" i="1"/>
  <c r="Y4615" i="1"/>
  <c r="U4613" i="1"/>
  <c r="V4613" i="1" s="1"/>
  <c r="AA4614" i="1"/>
  <c r="AB4614" i="1"/>
  <c r="L4616" i="1"/>
  <c r="M4616" i="1" s="1"/>
  <c r="N4616" i="1" s="1"/>
  <c r="O4616" i="1" s="1"/>
  <c r="S4614" i="1"/>
  <c r="R4615" i="1"/>
  <c r="T4614" i="1"/>
  <c r="X4615" i="1"/>
  <c r="Y4616" i="1" l="1"/>
  <c r="P4616" i="1"/>
  <c r="W4615" i="1"/>
  <c r="Q4615" i="1"/>
  <c r="Z4615" i="1" s="1"/>
  <c r="AA4615" i="1" s="1"/>
  <c r="AB4615" i="1" s="1"/>
  <c r="U4614" i="1"/>
  <c r="V4614" i="1" s="1"/>
  <c r="L4617" i="1"/>
  <c r="M4617" i="1" s="1"/>
  <c r="N4617" i="1" s="1"/>
  <c r="O4617" i="1" s="1"/>
  <c r="X4617" i="1" s="1"/>
  <c r="T4615" i="1"/>
  <c r="R4616" i="1"/>
  <c r="X4616" i="1"/>
  <c r="S4615" i="1" l="1"/>
  <c r="U4615" i="1" s="1"/>
  <c r="V4615" i="1" s="1"/>
  <c r="L4618" i="1"/>
  <c r="M4618" i="1" s="1"/>
  <c r="N4618" i="1" s="1"/>
  <c r="O4618" i="1" s="1"/>
  <c r="R4617" i="1"/>
  <c r="T4616" i="1"/>
  <c r="Q4616" i="1"/>
  <c r="S4616" i="1" s="1"/>
  <c r="W4616" i="1"/>
  <c r="Z4616" i="1"/>
  <c r="Y4617" i="1"/>
  <c r="P4617" i="1"/>
  <c r="AB4616" i="1"/>
  <c r="AA4616" i="1"/>
  <c r="X4618" i="1" l="1"/>
  <c r="T4617" i="1"/>
  <c r="R4618" i="1"/>
  <c r="Y4618" i="1"/>
  <c r="P4618" i="1"/>
  <c r="U4616" i="1"/>
  <c r="V4616" i="1" s="1"/>
  <c r="Q4617" i="1"/>
  <c r="S4617" i="1" s="1"/>
  <c r="W4617" i="1"/>
  <c r="L4619" i="1"/>
  <c r="M4619" i="1" s="1"/>
  <c r="N4619" i="1" s="1"/>
  <c r="O4619" i="1" s="1"/>
  <c r="X4619" i="1" s="1"/>
  <c r="Z4617" i="1" l="1"/>
  <c r="AA4617" i="1" s="1"/>
  <c r="AB4617" i="1" s="1"/>
  <c r="R4619" i="1"/>
  <c r="T4618" i="1"/>
  <c r="L4620" i="1"/>
  <c r="M4620" i="1" s="1"/>
  <c r="N4620" i="1" s="1"/>
  <c r="O4620" i="1" s="1"/>
  <c r="X4620" i="1" s="1"/>
  <c r="W4618" i="1"/>
  <c r="Q4618" i="1"/>
  <c r="S4618" i="1" s="1"/>
  <c r="P4619" i="1"/>
  <c r="Y4619" i="1"/>
  <c r="U4617" i="1"/>
  <c r="V4617" i="1" s="1"/>
  <c r="L4621" i="1" l="1"/>
  <c r="M4621" i="1" s="1"/>
  <c r="N4621" i="1" s="1"/>
  <c r="O4621" i="1" s="1"/>
  <c r="AB4619" i="1"/>
  <c r="AA4619" i="1"/>
  <c r="Z4618" i="1"/>
  <c r="AA4618" i="1" s="1"/>
  <c r="AB4618" i="1" s="1"/>
  <c r="U4618" i="1"/>
  <c r="V4618" i="1" s="1"/>
  <c r="T4619" i="1"/>
  <c r="R4620" i="1"/>
  <c r="W4619" i="1"/>
  <c r="Z4619" i="1"/>
  <c r="Q4619" i="1"/>
  <c r="S4619" i="1" s="1"/>
  <c r="Y4620" i="1"/>
  <c r="P4620" i="1"/>
  <c r="X4621" i="1" l="1"/>
  <c r="U4619" i="1"/>
  <c r="V4619" i="1" s="1"/>
  <c r="Q4620" i="1"/>
  <c r="S4620" i="1" s="1"/>
  <c r="W4620" i="1"/>
  <c r="Y4621" i="1"/>
  <c r="P4621" i="1"/>
  <c r="R4621" i="1"/>
  <c r="T4620" i="1"/>
  <c r="L4622" i="1"/>
  <c r="M4622" i="1" s="1"/>
  <c r="N4622" i="1" s="1"/>
  <c r="O4622" i="1" s="1"/>
  <c r="X4622" i="1" s="1"/>
  <c r="Z4620" i="1" l="1"/>
  <c r="AA4620" i="1" s="1"/>
  <c r="AB4620" i="1" s="1"/>
  <c r="U4620" i="1"/>
  <c r="V4620" i="1" s="1"/>
  <c r="R4622" i="1"/>
  <c r="T4621" i="1"/>
  <c r="Z4621" i="1"/>
  <c r="Q4621" i="1"/>
  <c r="S4621" i="1" s="1"/>
  <c r="W4621" i="1"/>
  <c r="Y4622" i="1"/>
  <c r="P4622" i="1"/>
  <c r="L4623" i="1"/>
  <c r="M4623" i="1" s="1"/>
  <c r="N4623" i="1" s="1"/>
  <c r="O4623" i="1" s="1"/>
  <c r="AB4621" i="1"/>
  <c r="AA4621" i="1"/>
  <c r="P4623" i="1" l="1"/>
  <c r="Y4623" i="1"/>
  <c r="U4621" i="1"/>
  <c r="V4621" i="1" s="1"/>
  <c r="L4624" i="1"/>
  <c r="M4624" i="1" s="1"/>
  <c r="N4624" i="1" s="1"/>
  <c r="O4624" i="1" s="1"/>
  <c r="X4623" i="1"/>
  <c r="W4622" i="1"/>
  <c r="Z4622" i="1"/>
  <c r="Q4622" i="1"/>
  <c r="S4622" i="1" s="1"/>
  <c r="R4623" i="1"/>
  <c r="T4622" i="1"/>
  <c r="AA4622" i="1"/>
  <c r="AB4622" i="1"/>
  <c r="X4624" i="1" l="1"/>
  <c r="Y4624" i="1"/>
  <c r="P4624" i="1"/>
  <c r="T4623" i="1"/>
  <c r="R4624" i="1"/>
  <c r="U4622" i="1"/>
  <c r="V4622" i="1" s="1"/>
  <c r="L4625" i="1"/>
  <c r="M4625" i="1" s="1"/>
  <c r="N4625" i="1" s="1"/>
  <c r="O4625" i="1" s="1"/>
  <c r="X4625" i="1" s="1"/>
  <c r="W4623" i="1"/>
  <c r="Q4623" i="1"/>
  <c r="S4623" i="1" s="1"/>
  <c r="Z4623" i="1" l="1"/>
  <c r="AA4623" i="1" s="1"/>
  <c r="AB4623" i="1" s="1"/>
  <c r="R4625" i="1"/>
  <c r="T4624" i="1"/>
  <c r="Q4624" i="1"/>
  <c r="S4624" i="1" s="1"/>
  <c r="W4624" i="1"/>
  <c r="Z4624" i="1"/>
  <c r="U4623" i="1"/>
  <c r="V4623" i="1" s="1"/>
  <c r="Y4625" i="1"/>
  <c r="P4625" i="1"/>
  <c r="L4626" i="1"/>
  <c r="M4626" i="1" s="1"/>
  <c r="N4626" i="1" s="1"/>
  <c r="O4626" i="1" s="1"/>
  <c r="AB4624" i="1"/>
  <c r="AA4624" i="1"/>
  <c r="AB4625" i="1" l="1"/>
  <c r="AA4625" i="1"/>
  <c r="P4626" i="1"/>
  <c r="Y4626" i="1"/>
  <c r="L4627" i="1"/>
  <c r="M4627" i="1" s="1"/>
  <c r="N4627" i="1" s="1"/>
  <c r="O4627" i="1" s="1"/>
  <c r="Z4625" i="1"/>
  <c r="W4625" i="1"/>
  <c r="Q4625" i="1"/>
  <c r="S4625" i="1" s="1"/>
  <c r="U4624" i="1"/>
  <c r="V4624" i="1" s="1"/>
  <c r="X4626" i="1"/>
  <c r="T4625" i="1"/>
  <c r="R4626" i="1"/>
  <c r="X4627" i="1" l="1"/>
  <c r="R4627" i="1"/>
  <c r="T4626" i="1"/>
  <c r="L4628" i="1"/>
  <c r="M4628" i="1" s="1"/>
  <c r="N4628" i="1" s="1"/>
  <c r="O4628" i="1" s="1"/>
  <c r="W4626" i="1"/>
  <c r="Q4626" i="1"/>
  <c r="S4626" i="1" s="1"/>
  <c r="Z4626" i="1"/>
  <c r="P4627" i="1"/>
  <c r="Y4627" i="1"/>
  <c r="U4625" i="1"/>
  <c r="V4625" i="1" s="1"/>
  <c r="AA4626" i="1"/>
  <c r="AB4626" i="1"/>
  <c r="X4628" i="1" l="1"/>
  <c r="L4629" i="1"/>
  <c r="M4629" i="1" s="1"/>
  <c r="N4629" i="1" s="1"/>
  <c r="O4629" i="1" s="1"/>
  <c r="U4626" i="1"/>
  <c r="V4626" i="1" s="1"/>
  <c r="T4627" i="1"/>
  <c r="R4628" i="1"/>
  <c r="AB4627" i="1"/>
  <c r="AA4627" i="1"/>
  <c r="W4627" i="1"/>
  <c r="Q4627" i="1"/>
  <c r="S4627" i="1" s="1"/>
  <c r="Z4627" i="1"/>
  <c r="Y4628" i="1"/>
  <c r="P4628" i="1"/>
  <c r="X4629" i="1" l="1"/>
  <c r="AB4628" i="1"/>
  <c r="AA4628" i="1"/>
  <c r="U4627" i="1"/>
  <c r="V4627" i="1" s="1"/>
  <c r="R4629" i="1"/>
  <c r="T4628" i="1"/>
  <c r="Y4629" i="1"/>
  <c r="P4629" i="1"/>
  <c r="Z4628" i="1"/>
  <c r="Q4628" i="1"/>
  <c r="S4628" i="1" s="1"/>
  <c r="W4628" i="1"/>
  <c r="L4630" i="1"/>
  <c r="M4630" i="1" s="1"/>
  <c r="N4630" i="1" s="1"/>
  <c r="O4630" i="1" s="1"/>
  <c r="X4630" i="1" s="1"/>
  <c r="AA4629" i="1" l="1"/>
  <c r="AB4629" i="1"/>
  <c r="R4630" i="1"/>
  <c r="T4629" i="1"/>
  <c r="L4631" i="1"/>
  <c r="M4631" i="1" s="1"/>
  <c r="N4631" i="1" s="1"/>
  <c r="O4631" i="1" s="1"/>
  <c r="P4630" i="1"/>
  <c r="Y4630" i="1"/>
  <c r="W4629" i="1"/>
  <c r="Z4629" i="1"/>
  <c r="Q4629" i="1"/>
  <c r="S4629" i="1" s="1"/>
  <c r="U4628" i="1"/>
  <c r="V4628" i="1" s="1"/>
  <c r="T4630" i="1" l="1"/>
  <c r="R4631" i="1"/>
  <c r="AB4630" i="1"/>
  <c r="AA4630" i="1"/>
  <c r="L4632" i="1"/>
  <c r="M4632" i="1" s="1"/>
  <c r="N4632" i="1" s="1"/>
  <c r="O4632" i="1" s="1"/>
  <c r="W4630" i="1"/>
  <c r="Z4630" i="1"/>
  <c r="Q4630" i="1"/>
  <c r="S4630" i="1" s="1"/>
  <c r="Y4631" i="1"/>
  <c r="P4631" i="1"/>
  <c r="X4631" i="1"/>
  <c r="U4629" i="1"/>
  <c r="V4629" i="1" s="1"/>
  <c r="Y4632" i="1" l="1"/>
  <c r="P4632" i="1"/>
  <c r="R4632" i="1"/>
  <c r="T4631" i="1"/>
  <c r="L4633" i="1"/>
  <c r="M4633" i="1" s="1"/>
  <c r="N4633" i="1" s="1"/>
  <c r="O4633" i="1" s="1"/>
  <c r="Q4631" i="1"/>
  <c r="S4631" i="1" s="1"/>
  <c r="Z4631" i="1"/>
  <c r="W4631" i="1"/>
  <c r="AB4631" i="1"/>
  <c r="AA4631" i="1"/>
  <c r="X4632" i="1"/>
  <c r="U4630" i="1"/>
  <c r="V4630" i="1" s="1"/>
  <c r="Y4633" i="1" l="1"/>
  <c r="P4633" i="1"/>
  <c r="L4634" i="1"/>
  <c r="M4634" i="1" s="1"/>
  <c r="N4634" i="1" s="1"/>
  <c r="O4634" i="1" s="1"/>
  <c r="X4633" i="1"/>
  <c r="R4633" i="1"/>
  <c r="T4632" i="1"/>
  <c r="Z4632" i="1"/>
  <c r="Q4632" i="1"/>
  <c r="S4632" i="1" s="1"/>
  <c r="W4632" i="1"/>
  <c r="U4631" i="1"/>
  <c r="V4631" i="1" s="1"/>
  <c r="AB4632" i="1"/>
  <c r="AA4632" i="1"/>
  <c r="P4634" i="1" l="1"/>
  <c r="Y4634" i="1"/>
  <c r="U4632" i="1"/>
  <c r="V4632" i="1" s="1"/>
  <c r="R4634" i="1"/>
  <c r="T4633" i="1"/>
  <c r="W4633" i="1"/>
  <c r="Z4633" i="1"/>
  <c r="Q4633" i="1"/>
  <c r="S4633" i="1" s="1"/>
  <c r="AA4633" i="1"/>
  <c r="AB4633" i="1"/>
  <c r="L4635" i="1"/>
  <c r="M4635" i="1" s="1"/>
  <c r="N4635" i="1" s="1"/>
  <c r="O4635" i="1" s="1"/>
  <c r="X4635" i="1" s="1"/>
  <c r="X4634" i="1"/>
  <c r="U4633" i="1" l="1"/>
  <c r="V4633" i="1" s="1"/>
  <c r="AB4634" i="1"/>
  <c r="AA4634" i="1"/>
  <c r="T4634" i="1"/>
  <c r="R4635" i="1"/>
  <c r="Y4635" i="1"/>
  <c r="P4635" i="1"/>
  <c r="L4636" i="1"/>
  <c r="M4636" i="1" s="1"/>
  <c r="N4636" i="1" s="1"/>
  <c r="O4636" i="1" s="1"/>
  <c r="W4634" i="1"/>
  <c r="Z4634" i="1"/>
  <c r="Q4634" i="1"/>
  <c r="S4634" i="1" s="1"/>
  <c r="Z4635" i="1" l="1"/>
  <c r="Q4635" i="1"/>
  <c r="W4635" i="1"/>
  <c r="U4634" i="1"/>
  <c r="V4634" i="1" s="1"/>
  <c r="L4637" i="1"/>
  <c r="M4637" i="1" s="1"/>
  <c r="N4637" i="1" s="1"/>
  <c r="O4637" i="1" s="1"/>
  <c r="AB4635" i="1"/>
  <c r="AA4635" i="1"/>
  <c r="P4636" i="1"/>
  <c r="Y4636" i="1"/>
  <c r="T4635" i="1"/>
  <c r="S4635" i="1"/>
  <c r="R4636" i="1"/>
  <c r="X4636" i="1"/>
  <c r="U4635" i="1" l="1"/>
  <c r="V4635" i="1" s="1"/>
  <c r="AA4636" i="1"/>
  <c r="AB4636" i="1"/>
  <c r="R4637" i="1"/>
  <c r="T4636" i="1"/>
  <c r="L4638" i="1"/>
  <c r="M4638" i="1" s="1"/>
  <c r="N4638" i="1" s="1"/>
  <c r="O4638" i="1" s="1"/>
  <c r="W4636" i="1"/>
  <c r="Q4636" i="1"/>
  <c r="S4636" i="1" s="1"/>
  <c r="Z4636" i="1"/>
  <c r="X4637" i="1"/>
  <c r="P4637" i="1"/>
  <c r="Y4637" i="1"/>
  <c r="W4637" i="1" l="1"/>
  <c r="Z4637" i="1"/>
  <c r="Q4637" i="1"/>
  <c r="S4637" i="1" s="1"/>
  <c r="T4637" i="1"/>
  <c r="R4638" i="1"/>
  <c r="Y4638" i="1"/>
  <c r="P4638" i="1"/>
  <c r="X4638" i="1"/>
  <c r="L4639" i="1"/>
  <c r="M4639" i="1" s="1"/>
  <c r="N4639" i="1" s="1"/>
  <c r="O4639" i="1" s="1"/>
  <c r="AB4637" i="1"/>
  <c r="AA4637" i="1"/>
  <c r="U4636" i="1"/>
  <c r="V4636" i="1" s="1"/>
  <c r="L4640" i="1" l="1"/>
  <c r="M4640" i="1" s="1"/>
  <c r="N4640" i="1" s="1"/>
  <c r="O4640" i="1" s="1"/>
  <c r="Q4638" i="1"/>
  <c r="Z4638" i="1"/>
  <c r="W4638" i="1"/>
  <c r="U4637" i="1"/>
  <c r="V4637" i="1" s="1"/>
  <c r="Y4639" i="1"/>
  <c r="P4639" i="1"/>
  <c r="AA4638" i="1"/>
  <c r="AB4638" i="1"/>
  <c r="R4639" i="1"/>
  <c r="T4638" i="1"/>
  <c r="S4638" i="1"/>
  <c r="X4639" i="1"/>
  <c r="X4640" i="1" l="1"/>
  <c r="T4639" i="1"/>
  <c r="AA4639" i="1"/>
  <c r="AB4639" i="1"/>
  <c r="L4641" i="1"/>
  <c r="M4641" i="1" s="1"/>
  <c r="N4641" i="1" s="1"/>
  <c r="O4641" i="1" s="1"/>
  <c r="U4638" i="1"/>
  <c r="V4638" i="1" s="1"/>
  <c r="W4639" i="1"/>
  <c r="Z4639" i="1"/>
  <c r="Q4639" i="1"/>
  <c r="S4639" i="1" s="1"/>
  <c r="P4640" i="1"/>
  <c r="R4640" i="1"/>
  <c r="Y4640" i="1"/>
  <c r="X4641" i="1" l="1"/>
  <c r="AB4640" i="1"/>
  <c r="AA4640" i="1"/>
  <c r="W4640" i="1"/>
  <c r="Z4640" i="1"/>
  <c r="Q4640" i="1"/>
  <c r="Y4641" i="1"/>
  <c r="P4641" i="1"/>
  <c r="U4639" i="1"/>
  <c r="V4639" i="1" s="1"/>
  <c r="T4640" i="1"/>
  <c r="S4640" i="1"/>
  <c r="R4641" i="1"/>
  <c r="L4642" i="1"/>
  <c r="M4642" i="1" s="1"/>
  <c r="N4642" i="1" s="1"/>
  <c r="O4642" i="1" s="1"/>
  <c r="X4642" i="1" s="1"/>
  <c r="R4642" i="1" l="1"/>
  <c r="T4641" i="1"/>
  <c r="Q4641" i="1"/>
  <c r="S4641" i="1" s="1"/>
  <c r="Z4641" i="1"/>
  <c r="W4641" i="1"/>
  <c r="AB4641" i="1"/>
  <c r="AA4641" i="1"/>
  <c r="Y4642" i="1"/>
  <c r="P4642" i="1"/>
  <c r="U4640" i="1"/>
  <c r="V4640" i="1" s="1"/>
  <c r="L4643" i="1"/>
  <c r="M4643" i="1" s="1"/>
  <c r="N4643" i="1" s="1"/>
  <c r="O4643" i="1" s="1"/>
  <c r="Y4643" i="1" l="1"/>
  <c r="P4643" i="1"/>
  <c r="Z4642" i="1"/>
  <c r="Q4642" i="1"/>
  <c r="S4642" i="1" s="1"/>
  <c r="W4642" i="1"/>
  <c r="AB4642" i="1"/>
  <c r="AA4642" i="1"/>
  <c r="X4643" i="1"/>
  <c r="U4641" i="1"/>
  <c r="V4641" i="1" s="1"/>
  <c r="L4644" i="1"/>
  <c r="M4644" i="1" s="1"/>
  <c r="N4644" i="1" s="1"/>
  <c r="O4644" i="1" s="1"/>
  <c r="R4643" i="1"/>
  <c r="T4642" i="1"/>
  <c r="U4642" i="1" l="1"/>
  <c r="V4642" i="1" s="1"/>
  <c r="L4645" i="1"/>
  <c r="M4645" i="1" s="1"/>
  <c r="N4645" i="1" s="1"/>
  <c r="O4645" i="1" s="1"/>
  <c r="P4644" i="1"/>
  <c r="Y4644" i="1"/>
  <c r="W4643" i="1"/>
  <c r="Z4643" i="1"/>
  <c r="Q4643" i="1"/>
  <c r="S4643" i="1" s="1"/>
  <c r="AA4643" i="1"/>
  <c r="AB4643" i="1"/>
  <c r="R4644" i="1"/>
  <c r="T4643" i="1"/>
  <c r="X4644" i="1"/>
  <c r="U4643" i="1" l="1"/>
  <c r="V4643" i="1" s="1"/>
  <c r="W4644" i="1"/>
  <c r="Z4644" i="1"/>
  <c r="Q4644" i="1"/>
  <c r="Y4645" i="1"/>
  <c r="P4645" i="1"/>
  <c r="AB4644" i="1"/>
  <c r="AA4644" i="1"/>
  <c r="L4646" i="1"/>
  <c r="M4646" i="1" s="1"/>
  <c r="N4646" i="1" s="1"/>
  <c r="O4646" i="1" s="1"/>
  <c r="T4644" i="1"/>
  <c r="S4644" i="1"/>
  <c r="R4645" i="1"/>
  <c r="X4645" i="1"/>
  <c r="U4644" i="1" l="1"/>
  <c r="V4644" i="1" s="1"/>
  <c r="R4646" i="1"/>
  <c r="T4645" i="1"/>
  <c r="AB4645" i="1"/>
  <c r="AA4645" i="1"/>
  <c r="Y4646" i="1"/>
  <c r="P4646" i="1"/>
  <c r="X4646" i="1"/>
  <c r="L4647" i="1"/>
  <c r="M4647" i="1" s="1"/>
  <c r="N4647" i="1" s="1"/>
  <c r="O4647" i="1" s="1"/>
  <c r="Q4645" i="1"/>
  <c r="S4645" i="1" s="1"/>
  <c r="W4645" i="1"/>
  <c r="Z4645" i="1"/>
  <c r="Z4646" i="1" l="1"/>
  <c r="Q4646" i="1"/>
  <c r="W4646" i="1"/>
  <c r="Y4647" i="1"/>
  <c r="P4647" i="1"/>
  <c r="X4647" i="1"/>
  <c r="L4648" i="1"/>
  <c r="M4648" i="1" s="1"/>
  <c r="N4648" i="1" s="1"/>
  <c r="O4648" i="1" s="1"/>
  <c r="AB4646" i="1"/>
  <c r="AA4646" i="1"/>
  <c r="U4645" i="1"/>
  <c r="V4645" i="1" s="1"/>
  <c r="R4647" i="1"/>
  <c r="T4646" i="1"/>
  <c r="S4646" i="1"/>
  <c r="P4648" i="1" l="1"/>
  <c r="Y4648" i="1"/>
  <c r="X4648" i="1"/>
  <c r="U4646" i="1"/>
  <c r="V4646" i="1" s="1"/>
  <c r="W4647" i="1"/>
  <c r="Z4647" i="1"/>
  <c r="Q4647" i="1"/>
  <c r="S4647" i="1" s="1"/>
  <c r="R4648" i="1"/>
  <c r="T4647" i="1"/>
  <c r="L4649" i="1"/>
  <c r="M4649" i="1" s="1"/>
  <c r="N4649" i="1" s="1"/>
  <c r="O4649" i="1" s="1"/>
  <c r="X4649" i="1" s="1"/>
  <c r="AA4647" i="1"/>
  <c r="AB4647" i="1"/>
  <c r="L4650" i="1" l="1"/>
  <c r="M4650" i="1" s="1"/>
  <c r="N4650" i="1" s="1"/>
  <c r="O4650" i="1" s="1"/>
  <c r="U4647" i="1"/>
  <c r="V4647" i="1" s="1"/>
  <c r="AB4648" i="1"/>
  <c r="AA4648" i="1"/>
  <c r="T4648" i="1"/>
  <c r="R4649" i="1"/>
  <c r="Y4649" i="1"/>
  <c r="P4649" i="1"/>
  <c r="W4648" i="1"/>
  <c r="Z4648" i="1"/>
  <c r="Q4648" i="1"/>
  <c r="S4648" i="1" s="1"/>
  <c r="X4650" i="1" l="1"/>
  <c r="R4650" i="1"/>
  <c r="T4649" i="1"/>
  <c r="U4648" i="1"/>
  <c r="V4648" i="1" s="1"/>
  <c r="Y4650" i="1"/>
  <c r="P4650" i="1"/>
  <c r="Q4649" i="1"/>
  <c r="S4649" i="1" s="1"/>
  <c r="Z4649" i="1"/>
  <c r="W4649" i="1"/>
  <c r="AB4649" i="1"/>
  <c r="AA4649" i="1"/>
  <c r="L4651" i="1"/>
  <c r="M4651" i="1" s="1"/>
  <c r="N4651" i="1" s="1"/>
  <c r="O4651" i="1" s="1"/>
  <c r="X4651" i="1" s="1"/>
  <c r="L4652" i="1" l="1"/>
  <c r="M4652" i="1" s="1"/>
  <c r="N4652" i="1" s="1"/>
  <c r="O4652" i="1" s="1"/>
  <c r="Y4651" i="1"/>
  <c r="P4651" i="1"/>
  <c r="Z4650" i="1"/>
  <c r="Q4650" i="1"/>
  <c r="W4650" i="1"/>
  <c r="U4649" i="1"/>
  <c r="V4649" i="1" s="1"/>
  <c r="AB4650" i="1"/>
  <c r="AA4650" i="1"/>
  <c r="R4651" i="1"/>
  <c r="T4650" i="1"/>
  <c r="S4650" i="1"/>
  <c r="X4652" i="1" l="1"/>
  <c r="U4650" i="1"/>
  <c r="V4650" i="1" s="1"/>
  <c r="R4652" i="1"/>
  <c r="T4651" i="1"/>
  <c r="AA4651" i="1"/>
  <c r="AB4651" i="1"/>
  <c r="L4653" i="1"/>
  <c r="M4653" i="1" s="1"/>
  <c r="N4653" i="1" s="1"/>
  <c r="O4653" i="1" s="1"/>
  <c r="W4651" i="1"/>
  <c r="Z4651" i="1"/>
  <c r="Q4651" i="1"/>
  <c r="S4651" i="1" s="1"/>
  <c r="P4652" i="1"/>
  <c r="Y4652" i="1"/>
  <c r="X4653" i="1" l="1"/>
  <c r="Y4653" i="1"/>
  <c r="P4653" i="1"/>
  <c r="U4651" i="1"/>
  <c r="V4651" i="1" s="1"/>
  <c r="L4654" i="1"/>
  <c r="M4654" i="1" s="1"/>
  <c r="N4654" i="1" s="1"/>
  <c r="O4654" i="1" s="1"/>
  <c r="X4654" i="1" s="1"/>
  <c r="T4652" i="1"/>
  <c r="R4653" i="1"/>
  <c r="W4652" i="1"/>
  <c r="Z4652" i="1"/>
  <c r="Q4652" i="1"/>
  <c r="S4652" i="1" s="1"/>
  <c r="AB4652" i="1"/>
  <c r="AA4652" i="1"/>
  <c r="U4652" i="1" l="1"/>
  <c r="V4652" i="1" s="1"/>
  <c r="Y4654" i="1"/>
  <c r="P4654" i="1"/>
  <c r="Q4653" i="1"/>
  <c r="S4653" i="1" s="1"/>
  <c r="W4653" i="1"/>
  <c r="Z4653" i="1"/>
  <c r="R4654" i="1"/>
  <c r="T4653" i="1"/>
  <c r="L4655" i="1"/>
  <c r="M4655" i="1" s="1"/>
  <c r="N4655" i="1" s="1"/>
  <c r="O4655" i="1" s="1"/>
  <c r="AB4653" i="1"/>
  <c r="AA4653" i="1"/>
  <c r="R4655" i="1" l="1"/>
  <c r="T4654" i="1"/>
  <c r="Z4654" i="1"/>
  <c r="Q4654" i="1"/>
  <c r="S4654" i="1" s="1"/>
  <c r="W4654" i="1"/>
  <c r="Y4655" i="1"/>
  <c r="P4655" i="1"/>
  <c r="L4656" i="1"/>
  <c r="M4656" i="1" s="1"/>
  <c r="N4656" i="1" s="1"/>
  <c r="O4656" i="1" s="1"/>
  <c r="X4656" i="1" s="1"/>
  <c r="X4655" i="1"/>
  <c r="AB4654" i="1"/>
  <c r="AA4654" i="1"/>
  <c r="U4653" i="1"/>
  <c r="V4653" i="1" s="1"/>
  <c r="AA4655" i="1" l="1"/>
  <c r="AB4655" i="1"/>
  <c r="L4657" i="1"/>
  <c r="M4657" i="1" s="1"/>
  <c r="N4657" i="1" s="1"/>
  <c r="O4657" i="1" s="1"/>
  <c r="P4656" i="1"/>
  <c r="Y4656" i="1"/>
  <c r="U4654" i="1"/>
  <c r="V4654" i="1" s="1"/>
  <c r="W4655" i="1"/>
  <c r="Z4655" i="1"/>
  <c r="Q4655" i="1"/>
  <c r="S4655" i="1" s="1"/>
  <c r="R4656" i="1"/>
  <c r="T4655" i="1"/>
  <c r="Y4657" i="1" l="1"/>
  <c r="P4657" i="1"/>
  <c r="AB4656" i="1"/>
  <c r="AA4656" i="1"/>
  <c r="L4658" i="1"/>
  <c r="M4658" i="1" s="1"/>
  <c r="N4658" i="1" s="1"/>
  <c r="O4658" i="1" s="1"/>
  <c r="U4655" i="1"/>
  <c r="V4655" i="1" s="1"/>
  <c r="X4657" i="1"/>
  <c r="T4656" i="1"/>
  <c r="R4657" i="1"/>
  <c r="W4656" i="1"/>
  <c r="Z4656" i="1"/>
  <c r="Q4656" i="1"/>
  <c r="S4656" i="1" s="1"/>
  <c r="R4658" i="1" l="1"/>
  <c r="T4657" i="1"/>
  <c r="Y4658" i="1"/>
  <c r="P4658" i="1"/>
  <c r="X4658" i="1"/>
  <c r="U4656" i="1"/>
  <c r="V4656" i="1" s="1"/>
  <c r="L4659" i="1"/>
  <c r="M4659" i="1" s="1"/>
  <c r="N4659" i="1" s="1"/>
  <c r="O4659" i="1" s="1"/>
  <c r="Q4657" i="1"/>
  <c r="S4657" i="1" s="1"/>
  <c r="Z4657" i="1"/>
  <c r="W4657" i="1"/>
  <c r="AB4657" i="1"/>
  <c r="AA4657" i="1"/>
  <c r="AB4658" i="1" l="1"/>
  <c r="AA4658" i="1"/>
  <c r="Y4659" i="1"/>
  <c r="P4659" i="1"/>
  <c r="X4659" i="1"/>
  <c r="U4657" i="1"/>
  <c r="V4657" i="1" s="1"/>
  <c r="L4660" i="1"/>
  <c r="M4660" i="1" s="1"/>
  <c r="N4660" i="1" s="1"/>
  <c r="O4660" i="1" s="1"/>
  <c r="Z4658" i="1"/>
  <c r="Q4658" i="1"/>
  <c r="W4658" i="1"/>
  <c r="R4659" i="1"/>
  <c r="T4658" i="1"/>
  <c r="S4658" i="1"/>
  <c r="P4660" i="1" l="1"/>
  <c r="Y4660" i="1"/>
  <c r="AA4659" i="1"/>
  <c r="AB4659" i="1"/>
  <c r="X4660" i="1"/>
  <c r="U4658" i="1"/>
  <c r="V4658" i="1" s="1"/>
  <c r="R4660" i="1"/>
  <c r="T4659" i="1"/>
  <c r="L4661" i="1"/>
  <c r="M4661" i="1" s="1"/>
  <c r="N4661" i="1" s="1"/>
  <c r="O4661" i="1" s="1"/>
  <c r="W4659" i="1"/>
  <c r="Z4659" i="1"/>
  <c r="Q4659" i="1"/>
  <c r="S4659" i="1" s="1"/>
  <c r="Y4661" i="1" l="1"/>
  <c r="P4661" i="1"/>
  <c r="R4661" i="1"/>
  <c r="L4662" i="1"/>
  <c r="M4662" i="1" s="1"/>
  <c r="N4662" i="1" s="1"/>
  <c r="O4662" i="1" s="1"/>
  <c r="AB4660" i="1"/>
  <c r="AA4660" i="1"/>
  <c r="U4659" i="1"/>
  <c r="V4659" i="1" s="1"/>
  <c r="X4661" i="1"/>
  <c r="T4660" i="1"/>
  <c r="W4660" i="1"/>
  <c r="Z4660" i="1"/>
  <c r="Q4660" i="1"/>
  <c r="S4660" i="1" s="1"/>
  <c r="X4662" i="1" l="1"/>
  <c r="R4662" i="1"/>
  <c r="T4661" i="1"/>
  <c r="U4660" i="1"/>
  <c r="V4660" i="1" s="1"/>
  <c r="Y4662" i="1"/>
  <c r="P4662" i="1"/>
  <c r="Q4661" i="1"/>
  <c r="S4661" i="1" s="1"/>
  <c r="W4661" i="1"/>
  <c r="Z4661" i="1"/>
  <c r="L4663" i="1"/>
  <c r="M4663" i="1" s="1"/>
  <c r="N4663" i="1" s="1"/>
  <c r="O4663" i="1" s="1"/>
  <c r="AB4661" i="1"/>
  <c r="AA4661" i="1"/>
  <c r="Y4663" i="1" l="1"/>
  <c r="P4663" i="1"/>
  <c r="L4664" i="1"/>
  <c r="M4664" i="1" s="1"/>
  <c r="N4664" i="1" s="1"/>
  <c r="O4664" i="1" s="1"/>
  <c r="Z4662" i="1"/>
  <c r="Q4662" i="1"/>
  <c r="W4662" i="1"/>
  <c r="X4663" i="1"/>
  <c r="U4661" i="1"/>
  <c r="V4661" i="1" s="1"/>
  <c r="AB4662" i="1"/>
  <c r="AA4662" i="1"/>
  <c r="R4663" i="1"/>
  <c r="T4662" i="1"/>
  <c r="S4662" i="1"/>
  <c r="P4664" i="1" l="1"/>
  <c r="Y4664" i="1"/>
  <c r="W4663" i="1"/>
  <c r="Z4663" i="1"/>
  <c r="Q4663" i="1"/>
  <c r="U4662" i="1"/>
  <c r="V4662" i="1" s="1"/>
  <c r="AA4663" i="1"/>
  <c r="AB4663" i="1"/>
  <c r="S4663" i="1"/>
  <c r="R4664" i="1"/>
  <c r="T4663" i="1"/>
  <c r="U4663" i="1" s="1"/>
  <c r="V4663" i="1" s="1"/>
  <c r="L4665" i="1"/>
  <c r="M4665" i="1" s="1"/>
  <c r="N4665" i="1" s="1"/>
  <c r="O4665" i="1" s="1"/>
  <c r="X4664" i="1"/>
  <c r="T4664" i="1" l="1"/>
  <c r="R4665" i="1"/>
  <c r="AB4664" i="1"/>
  <c r="AA4664" i="1"/>
  <c r="Y4665" i="1"/>
  <c r="P4665" i="1"/>
  <c r="X4665" i="1"/>
  <c r="L4666" i="1"/>
  <c r="M4666" i="1" s="1"/>
  <c r="N4666" i="1" s="1"/>
  <c r="O4666" i="1" s="1"/>
  <c r="W4664" i="1"/>
  <c r="Z4664" i="1"/>
  <c r="Q4664" i="1"/>
  <c r="S4664" i="1" s="1"/>
  <c r="X4666" i="1" l="1"/>
  <c r="Q4665" i="1"/>
  <c r="Z4665" i="1"/>
  <c r="W4665" i="1"/>
  <c r="R4666" i="1"/>
  <c r="T4665" i="1"/>
  <c r="S4665" i="1"/>
  <c r="Y4666" i="1"/>
  <c r="P4666" i="1"/>
  <c r="L4667" i="1"/>
  <c r="M4667" i="1" s="1"/>
  <c r="N4667" i="1" s="1"/>
  <c r="O4667" i="1" s="1"/>
  <c r="AB4665" i="1"/>
  <c r="AA4665" i="1"/>
  <c r="U4664" i="1"/>
  <c r="V4664" i="1" s="1"/>
  <c r="Q4666" i="1" l="1"/>
  <c r="Z4666" i="1" s="1"/>
  <c r="AA4666" i="1" s="1"/>
  <c r="AB4666" i="1" s="1"/>
  <c r="W4666" i="1"/>
  <c r="R4667" i="1"/>
  <c r="T4666" i="1"/>
  <c r="S4666" i="1"/>
  <c r="L4668" i="1"/>
  <c r="M4668" i="1" s="1"/>
  <c r="N4668" i="1" s="1"/>
  <c r="O4668" i="1" s="1"/>
  <c r="Y4667" i="1"/>
  <c r="P4667" i="1"/>
  <c r="X4667" i="1"/>
  <c r="U4665" i="1"/>
  <c r="V4665" i="1" s="1"/>
  <c r="U4666" i="1" l="1"/>
  <c r="V4666" i="1" s="1"/>
  <c r="X4668" i="1"/>
  <c r="AA4667" i="1"/>
  <c r="AB4667" i="1"/>
  <c r="R4668" i="1"/>
  <c r="T4667" i="1"/>
  <c r="W4667" i="1"/>
  <c r="Z4667" i="1"/>
  <c r="Q4667" i="1"/>
  <c r="S4667" i="1" s="1"/>
  <c r="L4669" i="1"/>
  <c r="M4669" i="1" s="1"/>
  <c r="N4669" i="1" s="1"/>
  <c r="O4669" i="1" s="1"/>
  <c r="P4668" i="1"/>
  <c r="Y4668" i="1"/>
  <c r="X4669" i="1" l="1"/>
  <c r="T4668" i="1"/>
  <c r="R4669" i="1"/>
  <c r="W4668" i="1"/>
  <c r="Z4668" i="1"/>
  <c r="Q4668" i="1"/>
  <c r="S4668" i="1" s="1"/>
  <c r="Y4669" i="1"/>
  <c r="P4669" i="1"/>
  <c r="AB4668" i="1"/>
  <c r="AA4668" i="1"/>
  <c r="L4670" i="1"/>
  <c r="M4670" i="1" s="1"/>
  <c r="N4670" i="1" s="1"/>
  <c r="O4670" i="1" s="1"/>
  <c r="U4667" i="1"/>
  <c r="V4667" i="1" s="1"/>
  <c r="L4671" i="1" l="1"/>
  <c r="M4671" i="1" s="1"/>
  <c r="N4671" i="1" s="1"/>
  <c r="O4671" i="1" s="1"/>
  <c r="Q4669" i="1"/>
  <c r="Z4669" i="1" s="1"/>
  <c r="AA4669" i="1" s="1"/>
  <c r="AB4669" i="1" s="1"/>
  <c r="W4669" i="1"/>
  <c r="R4670" i="1"/>
  <c r="T4669" i="1"/>
  <c r="S4669" i="1"/>
  <c r="Y4670" i="1"/>
  <c r="P4670" i="1"/>
  <c r="X4670" i="1"/>
  <c r="U4668" i="1"/>
  <c r="V4668" i="1" s="1"/>
  <c r="Q4670" i="1" l="1"/>
  <c r="Z4670" i="1" s="1"/>
  <c r="AA4670" i="1" s="1"/>
  <c r="AB4670" i="1" s="1"/>
  <c r="W4670" i="1"/>
  <c r="R4671" i="1"/>
  <c r="T4670" i="1"/>
  <c r="S4670" i="1"/>
  <c r="Y4671" i="1"/>
  <c r="P4671" i="1"/>
  <c r="X4671" i="1"/>
  <c r="U4669" i="1"/>
  <c r="V4669" i="1" s="1"/>
  <c r="L4672" i="1"/>
  <c r="M4672" i="1" s="1"/>
  <c r="N4672" i="1" s="1"/>
  <c r="O4672" i="1" s="1"/>
  <c r="R4672" i="1" l="1"/>
  <c r="T4671" i="1"/>
  <c r="W4671" i="1"/>
  <c r="Z4671" i="1"/>
  <c r="Q4671" i="1"/>
  <c r="S4671" i="1" s="1"/>
  <c r="P4672" i="1"/>
  <c r="Y4672" i="1"/>
  <c r="AA4671" i="1"/>
  <c r="AB4671" i="1"/>
  <c r="L4673" i="1"/>
  <c r="M4673" i="1" s="1"/>
  <c r="N4673" i="1" s="1"/>
  <c r="O4673" i="1" s="1"/>
  <c r="X4672" i="1"/>
  <c r="U4670" i="1"/>
  <c r="V4670" i="1" s="1"/>
  <c r="X4673" i="1" l="1"/>
  <c r="L4674" i="1"/>
  <c r="M4674" i="1" s="1"/>
  <c r="N4674" i="1" s="1"/>
  <c r="O4674" i="1" s="1"/>
  <c r="W4672" i="1"/>
  <c r="Z4672" i="1"/>
  <c r="Q4672" i="1"/>
  <c r="U4671" i="1"/>
  <c r="V4671" i="1" s="1"/>
  <c r="T4672" i="1"/>
  <c r="U4672" i="1" s="1"/>
  <c r="V4672" i="1" s="1"/>
  <c r="S4672" i="1"/>
  <c r="R4673" i="1"/>
  <c r="Y4673" i="1"/>
  <c r="P4673" i="1"/>
  <c r="X4674" i="1" s="1"/>
  <c r="AB4672" i="1"/>
  <c r="AA4672" i="1"/>
  <c r="Q4673" i="1" l="1"/>
  <c r="W4673" i="1"/>
  <c r="Z4673" i="1"/>
  <c r="Y4674" i="1"/>
  <c r="P4674" i="1"/>
  <c r="AB4673" i="1"/>
  <c r="AA4673" i="1"/>
  <c r="R4674" i="1"/>
  <c r="T4673" i="1"/>
  <c r="S4673" i="1"/>
  <c r="L4675" i="1"/>
  <c r="M4675" i="1" s="1"/>
  <c r="N4675" i="1" s="1"/>
  <c r="O4675" i="1" s="1"/>
  <c r="X4675" i="1" s="1"/>
  <c r="L4676" i="1" l="1"/>
  <c r="M4676" i="1" s="1"/>
  <c r="N4676" i="1" s="1"/>
  <c r="O4676" i="1" s="1"/>
  <c r="AB4674" i="1"/>
  <c r="AA4674" i="1"/>
  <c r="U4673" i="1"/>
  <c r="V4673" i="1" s="1"/>
  <c r="Y4675" i="1"/>
  <c r="P4675" i="1"/>
  <c r="R4675" i="1"/>
  <c r="T4674" i="1"/>
  <c r="Z4674" i="1"/>
  <c r="Q4674" i="1"/>
  <c r="S4674" i="1" s="1"/>
  <c r="W4674" i="1"/>
  <c r="X4676" i="1" l="1"/>
  <c r="R4676" i="1"/>
  <c r="T4675" i="1"/>
  <c r="W4675" i="1"/>
  <c r="Z4675" i="1"/>
  <c r="Q4675" i="1"/>
  <c r="S4675" i="1" s="1"/>
  <c r="AA4675" i="1"/>
  <c r="AB4675" i="1"/>
  <c r="U4674" i="1"/>
  <c r="V4674" i="1" s="1"/>
  <c r="L4677" i="1"/>
  <c r="M4677" i="1" s="1"/>
  <c r="N4677" i="1" s="1"/>
  <c r="O4677" i="1" s="1"/>
  <c r="P4676" i="1"/>
  <c r="Y4676" i="1"/>
  <c r="W4676" i="1" l="1"/>
  <c r="Z4676" i="1"/>
  <c r="Q4676" i="1"/>
  <c r="S4676" i="1" s="1"/>
  <c r="U4675" i="1"/>
  <c r="V4675" i="1" s="1"/>
  <c r="Y4677" i="1"/>
  <c r="P4677" i="1"/>
  <c r="L4678" i="1"/>
  <c r="M4678" i="1" s="1"/>
  <c r="N4678" i="1" s="1"/>
  <c r="O4678" i="1" s="1"/>
  <c r="T4676" i="1"/>
  <c r="R4677" i="1"/>
  <c r="AB4676" i="1"/>
  <c r="AA4676" i="1"/>
  <c r="X4677" i="1"/>
  <c r="X4678" i="1" l="1"/>
  <c r="R4678" i="1"/>
  <c r="T4677" i="1"/>
  <c r="L4679" i="1"/>
  <c r="M4679" i="1" s="1"/>
  <c r="N4679" i="1" s="1"/>
  <c r="O4679" i="1" s="1"/>
  <c r="U4676" i="1"/>
  <c r="V4676" i="1" s="1"/>
  <c r="Q4677" i="1"/>
  <c r="S4677" i="1" s="1"/>
  <c r="W4677" i="1"/>
  <c r="Z4677" i="1"/>
  <c r="Y4678" i="1"/>
  <c r="P4678" i="1"/>
  <c r="AB4677" i="1"/>
  <c r="AA4677" i="1"/>
  <c r="X4679" i="1" l="1"/>
  <c r="L4680" i="1"/>
  <c r="M4680" i="1" s="1"/>
  <c r="N4680" i="1" s="1"/>
  <c r="O4680" i="1" s="1"/>
  <c r="Z4678" i="1"/>
  <c r="Q4678" i="1"/>
  <c r="W4678" i="1"/>
  <c r="AB4678" i="1"/>
  <c r="AA4678" i="1"/>
  <c r="U4677" i="1"/>
  <c r="V4677" i="1" s="1"/>
  <c r="R4679" i="1"/>
  <c r="Y4679" i="1"/>
  <c r="P4679" i="1"/>
  <c r="T4678" i="1"/>
  <c r="S4678" i="1"/>
  <c r="X4680" i="1" l="1"/>
  <c r="W4679" i="1"/>
  <c r="Z4679" i="1"/>
  <c r="Q4679" i="1"/>
  <c r="S4679" i="1" s="1"/>
  <c r="AA4679" i="1"/>
  <c r="AB4679" i="1"/>
  <c r="R4680" i="1"/>
  <c r="T4679" i="1"/>
  <c r="L4681" i="1"/>
  <c r="M4681" i="1" s="1"/>
  <c r="N4681" i="1" s="1"/>
  <c r="O4681" i="1" s="1"/>
  <c r="U4678" i="1"/>
  <c r="V4678" i="1" s="1"/>
  <c r="P4680" i="1"/>
  <c r="Y4680" i="1"/>
  <c r="AB4680" i="1" l="1"/>
  <c r="AA4680" i="1"/>
  <c r="W4680" i="1"/>
  <c r="Z4680" i="1"/>
  <c r="Q4680" i="1"/>
  <c r="U4679" i="1"/>
  <c r="V4679" i="1" s="1"/>
  <c r="T4680" i="1"/>
  <c r="U4680" i="1" s="1"/>
  <c r="V4680" i="1" s="1"/>
  <c r="S4680" i="1"/>
  <c r="R4681" i="1"/>
  <c r="Y4681" i="1"/>
  <c r="P4681" i="1"/>
  <c r="X4681" i="1"/>
  <c r="L4682" i="1"/>
  <c r="M4682" i="1" s="1"/>
  <c r="N4682" i="1" s="1"/>
  <c r="O4682" i="1" s="1"/>
  <c r="Y4682" i="1" l="1"/>
  <c r="P4682" i="1"/>
  <c r="X4682" i="1"/>
  <c r="Q4681" i="1"/>
  <c r="W4681" i="1"/>
  <c r="Z4681" i="1"/>
  <c r="L4683" i="1"/>
  <c r="M4683" i="1" s="1"/>
  <c r="N4683" i="1" s="1"/>
  <c r="O4683" i="1" s="1"/>
  <c r="X4683" i="1" s="1"/>
  <c r="AB4681" i="1"/>
  <c r="AA4681" i="1"/>
  <c r="R4682" i="1"/>
  <c r="T4681" i="1"/>
  <c r="S4681" i="1"/>
  <c r="U4681" i="1" l="1"/>
  <c r="V4681" i="1" s="1"/>
  <c r="R4683" i="1"/>
  <c r="T4682" i="1"/>
  <c r="L4684" i="1"/>
  <c r="M4684" i="1" s="1"/>
  <c r="N4684" i="1" s="1"/>
  <c r="O4684" i="1" s="1"/>
  <c r="Z4682" i="1"/>
  <c r="Q4682" i="1"/>
  <c r="S4682" i="1" s="1"/>
  <c r="W4682" i="1"/>
  <c r="Y4683" i="1"/>
  <c r="P4683" i="1"/>
  <c r="AB4682" i="1"/>
  <c r="AA4682" i="1"/>
  <c r="P4684" i="1" l="1"/>
  <c r="Y4684" i="1"/>
  <c r="W4683" i="1"/>
  <c r="Z4683" i="1"/>
  <c r="Q4683" i="1"/>
  <c r="AA4683" i="1"/>
  <c r="AB4683" i="1"/>
  <c r="U4682" i="1"/>
  <c r="V4682" i="1" s="1"/>
  <c r="X4684" i="1"/>
  <c r="L4685" i="1"/>
  <c r="M4685" i="1" s="1"/>
  <c r="N4685" i="1" s="1"/>
  <c r="O4685" i="1" s="1"/>
  <c r="S4683" i="1"/>
  <c r="R4684" i="1"/>
  <c r="T4683" i="1"/>
  <c r="U4683" i="1" l="1"/>
  <c r="V4683" i="1" s="1"/>
  <c r="Y4685" i="1"/>
  <c r="P4685" i="1"/>
  <c r="L4686" i="1"/>
  <c r="M4686" i="1" s="1"/>
  <c r="N4686" i="1" s="1"/>
  <c r="O4686" i="1" s="1"/>
  <c r="AB4684" i="1"/>
  <c r="AA4684" i="1"/>
  <c r="T4684" i="1"/>
  <c r="R4685" i="1"/>
  <c r="X4685" i="1"/>
  <c r="W4684" i="1"/>
  <c r="Z4684" i="1"/>
  <c r="Q4684" i="1"/>
  <c r="S4684" i="1" s="1"/>
  <c r="X4686" i="1" l="1"/>
  <c r="U4684" i="1"/>
  <c r="V4684" i="1" s="1"/>
  <c r="L4687" i="1"/>
  <c r="M4687" i="1" s="1"/>
  <c r="N4687" i="1" s="1"/>
  <c r="O4687" i="1" s="1"/>
  <c r="X4687" i="1" s="1"/>
  <c r="R4686" i="1"/>
  <c r="T4685" i="1"/>
  <c r="Q4685" i="1"/>
  <c r="S4685" i="1" s="1"/>
  <c r="W4685" i="1"/>
  <c r="Z4685" i="1"/>
  <c r="Y4686" i="1"/>
  <c r="P4686" i="1"/>
  <c r="AB4685" i="1"/>
  <c r="AA4685" i="1"/>
  <c r="R4687" i="1" l="1"/>
  <c r="T4686" i="1"/>
  <c r="Z4686" i="1"/>
  <c r="Q4686" i="1"/>
  <c r="S4686" i="1" s="1"/>
  <c r="W4686" i="1"/>
  <c r="Y4687" i="1"/>
  <c r="P4687" i="1"/>
  <c r="AB4686" i="1"/>
  <c r="AA4686" i="1"/>
  <c r="L4688" i="1"/>
  <c r="M4688" i="1" s="1"/>
  <c r="N4688" i="1" s="1"/>
  <c r="O4688" i="1" s="1"/>
  <c r="U4685" i="1"/>
  <c r="V4685" i="1" s="1"/>
  <c r="P4688" i="1" l="1"/>
  <c r="Y4688" i="1"/>
  <c r="AA4687" i="1"/>
  <c r="AB4687" i="1"/>
  <c r="X4688" i="1"/>
  <c r="U4686" i="1"/>
  <c r="V4686" i="1" s="1"/>
  <c r="L4689" i="1"/>
  <c r="M4689" i="1" s="1"/>
  <c r="N4689" i="1" s="1"/>
  <c r="O4689" i="1" s="1"/>
  <c r="X4689" i="1" s="1"/>
  <c r="W4687" i="1"/>
  <c r="Z4687" i="1"/>
  <c r="Q4687" i="1"/>
  <c r="S4687" i="1"/>
  <c r="R4688" i="1"/>
  <c r="T4687" i="1"/>
  <c r="U4687" i="1" l="1"/>
  <c r="V4687" i="1" s="1"/>
  <c r="L4690" i="1"/>
  <c r="M4690" i="1" s="1"/>
  <c r="N4690" i="1" s="1"/>
  <c r="O4690" i="1" s="1"/>
  <c r="AB4688" i="1"/>
  <c r="AA4688" i="1"/>
  <c r="T4688" i="1"/>
  <c r="R4689" i="1"/>
  <c r="Y4689" i="1"/>
  <c r="P4689" i="1"/>
  <c r="W4688" i="1"/>
  <c r="Z4688" i="1"/>
  <c r="Q4688" i="1"/>
  <c r="S4688" i="1" s="1"/>
  <c r="X4690" i="1" l="1"/>
  <c r="AB4689" i="1"/>
  <c r="AA4689" i="1"/>
  <c r="R4690" i="1"/>
  <c r="T4689" i="1"/>
  <c r="Y4690" i="1"/>
  <c r="P4690" i="1"/>
  <c r="Q4689" i="1"/>
  <c r="S4689" i="1" s="1"/>
  <c r="W4689" i="1"/>
  <c r="Z4689" i="1"/>
  <c r="U4688" i="1"/>
  <c r="V4688" i="1" s="1"/>
  <c r="L4691" i="1"/>
  <c r="M4691" i="1" s="1"/>
  <c r="N4691" i="1" s="1"/>
  <c r="O4691" i="1" s="1"/>
  <c r="X4691" i="1" s="1"/>
  <c r="U4689" i="1" l="1"/>
  <c r="V4689" i="1" s="1"/>
  <c r="Z4690" i="1"/>
  <c r="Q4690" i="1"/>
  <c r="W4690" i="1"/>
  <c r="R4691" i="1"/>
  <c r="T4690" i="1"/>
  <c r="S4690" i="1"/>
  <c r="Y4691" i="1"/>
  <c r="P4691" i="1"/>
  <c r="AB4690" i="1"/>
  <c r="AA4690" i="1"/>
  <c r="L4692" i="1"/>
  <c r="M4692" i="1" s="1"/>
  <c r="N4692" i="1" s="1"/>
  <c r="O4692" i="1" s="1"/>
  <c r="X4692" i="1" s="1"/>
  <c r="P4692" i="1" l="1"/>
  <c r="Y4692" i="1"/>
  <c r="L4693" i="1"/>
  <c r="M4693" i="1" s="1"/>
  <c r="N4693" i="1" s="1"/>
  <c r="O4693" i="1" s="1"/>
  <c r="X4693" i="1" s="1"/>
  <c r="W4691" i="1"/>
  <c r="Z4691" i="1"/>
  <c r="Q4691" i="1"/>
  <c r="U4690" i="1"/>
  <c r="V4690" i="1" s="1"/>
  <c r="AA4691" i="1"/>
  <c r="AB4691" i="1"/>
  <c r="S4691" i="1"/>
  <c r="R4692" i="1"/>
  <c r="T4691" i="1"/>
  <c r="U4691" i="1" s="1"/>
  <c r="V4691" i="1" s="1"/>
  <c r="L4694" i="1" l="1"/>
  <c r="M4694" i="1" s="1"/>
  <c r="N4694" i="1" s="1"/>
  <c r="O4694" i="1" s="1"/>
  <c r="AB4692" i="1"/>
  <c r="AA4692" i="1"/>
  <c r="T4692" i="1"/>
  <c r="R4693" i="1"/>
  <c r="Y4693" i="1"/>
  <c r="P4693" i="1"/>
  <c r="W4692" i="1"/>
  <c r="Z4692" i="1"/>
  <c r="Q4692" i="1"/>
  <c r="S4692" i="1" s="1"/>
  <c r="X4694" i="1" l="1"/>
  <c r="AB4693" i="1"/>
  <c r="AA4693" i="1"/>
  <c r="R4694" i="1"/>
  <c r="T4693" i="1"/>
  <c r="Y4694" i="1"/>
  <c r="P4694" i="1"/>
  <c r="Q4693" i="1"/>
  <c r="S4693" i="1" s="1"/>
  <c r="W4693" i="1"/>
  <c r="Z4693" i="1"/>
  <c r="U4692" i="1"/>
  <c r="V4692" i="1" s="1"/>
  <c r="L4695" i="1"/>
  <c r="M4695" i="1" s="1"/>
  <c r="N4695" i="1" s="1"/>
  <c r="O4695" i="1" s="1"/>
  <c r="X4695" i="1" s="1"/>
  <c r="U4693" i="1" l="1"/>
  <c r="V4693" i="1" s="1"/>
  <c r="Z4694" i="1"/>
  <c r="Q4694" i="1"/>
  <c r="W4694" i="1"/>
  <c r="R4695" i="1"/>
  <c r="T4694" i="1"/>
  <c r="S4694" i="1"/>
  <c r="AB4694" i="1"/>
  <c r="AA4694" i="1"/>
  <c r="Y4695" i="1"/>
  <c r="P4695" i="1"/>
  <c r="L4696" i="1"/>
  <c r="M4696" i="1" s="1"/>
  <c r="N4696" i="1" s="1"/>
  <c r="O4696" i="1" s="1"/>
  <c r="W4695" i="1" l="1"/>
  <c r="Z4695" i="1"/>
  <c r="Q4695" i="1"/>
  <c r="AA4695" i="1"/>
  <c r="AB4695" i="1"/>
  <c r="P4696" i="1"/>
  <c r="Y4696" i="1"/>
  <c r="L4697" i="1"/>
  <c r="M4697" i="1" s="1"/>
  <c r="N4697" i="1" s="1"/>
  <c r="O4697" i="1" s="1"/>
  <c r="X4697" i="1" s="1"/>
  <c r="X4696" i="1"/>
  <c r="U4694" i="1"/>
  <c r="V4694" i="1" s="1"/>
  <c r="S4695" i="1"/>
  <c r="R4696" i="1"/>
  <c r="T4695" i="1"/>
  <c r="U4695" i="1" l="1"/>
  <c r="V4695" i="1" s="1"/>
  <c r="T4696" i="1"/>
  <c r="R4697" i="1"/>
  <c r="AB4696" i="1"/>
  <c r="AA4696" i="1"/>
  <c r="Y4697" i="1"/>
  <c r="P4697" i="1"/>
  <c r="W4696" i="1"/>
  <c r="Z4696" i="1"/>
  <c r="Q4696" i="1"/>
  <c r="S4696" i="1" s="1"/>
  <c r="L4698" i="1"/>
  <c r="M4698" i="1" s="1"/>
  <c r="N4698" i="1" s="1"/>
  <c r="O4698" i="1" s="1"/>
  <c r="X4698" i="1" s="1"/>
  <c r="L4699" i="1" l="1"/>
  <c r="M4699" i="1" s="1"/>
  <c r="N4699" i="1" s="1"/>
  <c r="O4699" i="1" s="1"/>
  <c r="R4698" i="1"/>
  <c r="T4697" i="1"/>
  <c r="Y4698" i="1"/>
  <c r="P4698" i="1"/>
  <c r="Q4697" i="1"/>
  <c r="S4697" i="1" s="1"/>
  <c r="W4697" i="1"/>
  <c r="Z4697" i="1"/>
  <c r="AB4697" i="1"/>
  <c r="AA4697" i="1"/>
  <c r="U4696" i="1"/>
  <c r="V4696" i="1" s="1"/>
  <c r="X4699" i="1" l="1"/>
  <c r="U4697" i="1"/>
  <c r="V4697" i="1" s="1"/>
  <c r="Z4698" i="1"/>
  <c r="Q4698" i="1"/>
  <c r="W4698" i="1"/>
  <c r="R4699" i="1"/>
  <c r="T4698" i="1"/>
  <c r="S4698" i="1"/>
  <c r="AB4698" i="1"/>
  <c r="AA4698" i="1"/>
  <c r="Y4699" i="1"/>
  <c r="P4699" i="1"/>
  <c r="L4700" i="1"/>
  <c r="M4700" i="1" s="1"/>
  <c r="N4700" i="1" s="1"/>
  <c r="O4700" i="1" s="1"/>
  <c r="W4699" i="1" l="1"/>
  <c r="Z4699" i="1"/>
  <c r="Q4699" i="1"/>
  <c r="AA4699" i="1"/>
  <c r="AB4699" i="1"/>
  <c r="P4700" i="1"/>
  <c r="R4700" i="1"/>
  <c r="Y4700" i="1"/>
  <c r="L4701" i="1"/>
  <c r="M4701" i="1" s="1"/>
  <c r="N4701" i="1" s="1"/>
  <c r="O4701" i="1" s="1"/>
  <c r="X4700" i="1"/>
  <c r="U4698" i="1"/>
  <c r="V4698" i="1" s="1"/>
  <c r="S4699" i="1"/>
  <c r="T4699" i="1"/>
  <c r="U4699" i="1" l="1"/>
  <c r="V4699" i="1" s="1"/>
  <c r="T4700" i="1"/>
  <c r="R4701" i="1"/>
  <c r="Y4701" i="1"/>
  <c r="P4701" i="1"/>
  <c r="X4701" i="1"/>
  <c r="L4702" i="1"/>
  <c r="M4702" i="1" s="1"/>
  <c r="N4702" i="1" s="1"/>
  <c r="O4702" i="1" s="1"/>
  <c r="X4702" i="1" s="1"/>
  <c r="W4700" i="1"/>
  <c r="Q4700" i="1"/>
  <c r="S4700" i="1" s="1"/>
  <c r="Z4700" i="1" l="1"/>
  <c r="AA4700" i="1" s="1"/>
  <c r="AB4700" i="1" s="1"/>
  <c r="L4703" i="1"/>
  <c r="M4703" i="1" s="1"/>
  <c r="N4703" i="1" s="1"/>
  <c r="O4703" i="1" s="1"/>
  <c r="R4702" i="1"/>
  <c r="T4701" i="1"/>
  <c r="Y4702" i="1"/>
  <c r="P4702" i="1"/>
  <c r="X4703" i="1"/>
  <c r="Q4701" i="1"/>
  <c r="S4701" i="1" s="1"/>
  <c r="W4701" i="1"/>
  <c r="U4700" i="1"/>
  <c r="V4700" i="1" s="1"/>
  <c r="Z4701" i="1" l="1"/>
  <c r="AA4701" i="1" s="1"/>
  <c r="AB4701" i="1" s="1"/>
  <c r="AB4702" i="1"/>
  <c r="AA4702" i="1"/>
  <c r="U4701" i="1"/>
  <c r="V4701" i="1" s="1"/>
  <c r="Y4703" i="1"/>
  <c r="P4703" i="1"/>
  <c r="Z4702" i="1"/>
  <c r="Q4702" i="1"/>
  <c r="W4702" i="1"/>
  <c r="R4703" i="1"/>
  <c r="T4702" i="1"/>
  <c r="S4702" i="1"/>
  <c r="L4704" i="1"/>
  <c r="M4704" i="1" s="1"/>
  <c r="N4704" i="1" s="1"/>
  <c r="O4704" i="1" s="1"/>
  <c r="U4702" i="1" l="1"/>
  <c r="V4702" i="1" s="1"/>
  <c r="P4704" i="1"/>
  <c r="Y4704" i="1"/>
  <c r="X4704" i="1"/>
  <c r="R4704" i="1"/>
  <c r="T4703" i="1"/>
  <c r="W4703" i="1"/>
  <c r="Q4703" i="1"/>
  <c r="S4703" i="1" s="1"/>
  <c r="L4705" i="1"/>
  <c r="M4705" i="1" s="1"/>
  <c r="N4705" i="1" s="1"/>
  <c r="O4705" i="1" s="1"/>
  <c r="Z4703" i="1" l="1"/>
  <c r="AA4703" i="1" s="1"/>
  <c r="AB4703" i="1" s="1"/>
  <c r="Y4705" i="1"/>
  <c r="P4705" i="1"/>
  <c r="L4706" i="1"/>
  <c r="M4706" i="1" s="1"/>
  <c r="N4706" i="1" s="1"/>
  <c r="O4706" i="1" s="1"/>
  <c r="X4706" i="1" s="1"/>
  <c r="U4703" i="1"/>
  <c r="V4703" i="1" s="1"/>
  <c r="T4704" i="1"/>
  <c r="R4705" i="1"/>
  <c r="X4705" i="1"/>
  <c r="W4704" i="1"/>
  <c r="Q4704" i="1"/>
  <c r="S4704" i="1" s="1"/>
  <c r="Z4704" i="1" l="1"/>
  <c r="AA4704" i="1" s="1"/>
  <c r="AB4704" i="1" s="1"/>
  <c r="U4704" i="1"/>
  <c r="V4704" i="1" s="1"/>
  <c r="L4707" i="1"/>
  <c r="M4707" i="1" s="1"/>
  <c r="N4707" i="1" s="1"/>
  <c r="O4707" i="1" s="1"/>
  <c r="X4707" i="1" s="1"/>
  <c r="R4706" i="1"/>
  <c r="T4705" i="1"/>
  <c r="Q4705" i="1"/>
  <c r="S4705" i="1" s="1"/>
  <c r="W4705" i="1"/>
  <c r="Z4705" i="1"/>
  <c r="Y4706" i="1"/>
  <c r="P4706" i="1"/>
  <c r="AB4705" i="1"/>
  <c r="AA4705" i="1"/>
  <c r="R4707" i="1" l="1"/>
  <c r="T4706" i="1"/>
  <c r="Q4706" i="1"/>
  <c r="S4706" i="1" s="1"/>
  <c r="W4706" i="1"/>
  <c r="Y4707" i="1"/>
  <c r="P4707" i="1"/>
  <c r="L4708" i="1"/>
  <c r="M4708" i="1" s="1"/>
  <c r="N4708" i="1" s="1"/>
  <c r="O4708" i="1" s="1"/>
  <c r="U4705" i="1"/>
  <c r="V4705" i="1" s="1"/>
  <c r="Z4706" i="1" l="1"/>
  <c r="AA4706" i="1" s="1"/>
  <c r="AB4706" i="1" s="1"/>
  <c r="P4708" i="1"/>
  <c r="Y4708" i="1"/>
  <c r="X4708" i="1"/>
  <c r="U4706" i="1"/>
  <c r="V4706" i="1" s="1"/>
  <c r="L4709" i="1"/>
  <c r="M4709" i="1" s="1"/>
  <c r="N4709" i="1" s="1"/>
  <c r="O4709" i="1" s="1"/>
  <c r="W4707" i="1"/>
  <c r="Q4707" i="1"/>
  <c r="S4707" i="1" s="1"/>
  <c r="R4708" i="1"/>
  <c r="T4707" i="1"/>
  <c r="U4707" i="1" l="1"/>
  <c r="V4707" i="1" s="1"/>
  <c r="Z4707" i="1"/>
  <c r="AA4707" i="1" s="1"/>
  <c r="AB4707" i="1" s="1"/>
  <c r="W4708" i="1"/>
  <c r="Q4708" i="1"/>
  <c r="T4708" i="1"/>
  <c r="S4708" i="1"/>
  <c r="R4709" i="1"/>
  <c r="Y4709" i="1"/>
  <c r="P4709" i="1"/>
  <c r="AB4708" i="1"/>
  <c r="AA4708" i="1"/>
  <c r="L4710" i="1"/>
  <c r="M4710" i="1" s="1"/>
  <c r="N4710" i="1" s="1"/>
  <c r="O4710" i="1" s="1"/>
  <c r="X4710" i="1" s="1"/>
  <c r="X4709" i="1"/>
  <c r="Z4708" i="1" l="1"/>
  <c r="R4710" i="1"/>
  <c r="T4709" i="1"/>
  <c r="L4711" i="1"/>
  <c r="M4711" i="1" s="1"/>
  <c r="N4711" i="1" s="1"/>
  <c r="O4711" i="1" s="1"/>
  <c r="Q4709" i="1"/>
  <c r="S4709" i="1" s="1"/>
  <c r="W4709" i="1"/>
  <c r="Z4709" i="1"/>
  <c r="U4708" i="1"/>
  <c r="V4708" i="1" s="1"/>
  <c r="Y4710" i="1"/>
  <c r="P4710" i="1"/>
  <c r="AB4709" i="1"/>
  <c r="AA4709" i="1"/>
  <c r="X4711" i="1" l="1"/>
  <c r="L4712" i="1"/>
  <c r="M4712" i="1" s="1"/>
  <c r="N4712" i="1" s="1"/>
  <c r="O4712" i="1" s="1"/>
  <c r="Z4710" i="1"/>
  <c r="Q4710" i="1"/>
  <c r="W4710" i="1"/>
  <c r="AB4710" i="1"/>
  <c r="AA4710" i="1"/>
  <c r="U4709" i="1"/>
  <c r="V4709" i="1" s="1"/>
  <c r="Y4711" i="1"/>
  <c r="P4711" i="1"/>
  <c r="R4711" i="1"/>
  <c r="T4710" i="1"/>
  <c r="S4710" i="1"/>
  <c r="U4710" i="1" l="1"/>
  <c r="V4710" i="1" s="1"/>
  <c r="X4712" i="1"/>
  <c r="R4712" i="1"/>
  <c r="T4711" i="1"/>
  <c r="W4711" i="1"/>
  <c r="Z4711" i="1"/>
  <c r="Q4711" i="1"/>
  <c r="S4711" i="1" s="1"/>
  <c r="AA4711" i="1"/>
  <c r="AB4711" i="1"/>
  <c r="L4713" i="1"/>
  <c r="M4713" i="1" s="1"/>
  <c r="N4713" i="1" s="1"/>
  <c r="O4713" i="1" s="1"/>
  <c r="P4712" i="1"/>
  <c r="Y4712" i="1"/>
  <c r="Y4713" i="1" l="1"/>
  <c r="P4713" i="1"/>
  <c r="X4713" i="1"/>
  <c r="W4712" i="1"/>
  <c r="Z4712" i="1"/>
  <c r="Q4712" i="1"/>
  <c r="U4711" i="1"/>
  <c r="V4711" i="1" s="1"/>
  <c r="T4712" i="1"/>
  <c r="U4712" i="1" s="1"/>
  <c r="V4712" i="1" s="1"/>
  <c r="S4712" i="1"/>
  <c r="R4713" i="1"/>
  <c r="AB4712" i="1"/>
  <c r="AA4712" i="1"/>
  <c r="L4714" i="1"/>
  <c r="M4714" i="1" s="1"/>
  <c r="N4714" i="1" s="1"/>
  <c r="O4714" i="1" s="1"/>
  <c r="X4714" i="1" s="1"/>
  <c r="R4714" i="1" l="1"/>
  <c r="T4713" i="1"/>
  <c r="Y4714" i="1"/>
  <c r="P4714" i="1"/>
  <c r="L4715" i="1"/>
  <c r="M4715" i="1" s="1"/>
  <c r="N4715" i="1" s="1"/>
  <c r="O4715" i="1" s="1"/>
  <c r="Q4713" i="1"/>
  <c r="S4713" i="1" s="1"/>
  <c r="W4713" i="1"/>
  <c r="Z4713" i="1"/>
  <c r="AB4713" i="1"/>
  <c r="AA4713" i="1"/>
  <c r="Y4715" i="1" l="1"/>
  <c r="P4715" i="1"/>
  <c r="L4716" i="1"/>
  <c r="M4716" i="1" s="1"/>
  <c r="N4716" i="1" s="1"/>
  <c r="O4716" i="1" s="1"/>
  <c r="X4715" i="1"/>
  <c r="U4713" i="1"/>
  <c r="V4713" i="1" s="1"/>
  <c r="Z4714" i="1"/>
  <c r="AA4714" i="1" s="1"/>
  <c r="AB4714" i="1" s="1"/>
  <c r="Q4714" i="1"/>
  <c r="W4714" i="1"/>
  <c r="R4715" i="1"/>
  <c r="T4714" i="1"/>
  <c r="S4714" i="1"/>
  <c r="U4714" i="1" l="1"/>
  <c r="V4714" i="1" s="1"/>
  <c r="L4717" i="1"/>
  <c r="M4717" i="1" s="1"/>
  <c r="N4717" i="1" s="1"/>
  <c r="O4717" i="1" s="1"/>
  <c r="W4715" i="1"/>
  <c r="Q4715" i="1"/>
  <c r="Z4715" i="1" s="1"/>
  <c r="AA4715" i="1" s="1"/>
  <c r="AB4715" i="1" s="1"/>
  <c r="P4716" i="1"/>
  <c r="Y4716" i="1"/>
  <c r="S4715" i="1"/>
  <c r="R4716" i="1"/>
  <c r="T4715" i="1"/>
  <c r="X4716" i="1"/>
  <c r="X4717" i="1" l="1"/>
  <c r="T4716" i="1"/>
  <c r="R4717" i="1"/>
  <c r="AB4716" i="1"/>
  <c r="AA4716" i="1"/>
  <c r="W4716" i="1"/>
  <c r="Z4716" i="1"/>
  <c r="Q4716" i="1"/>
  <c r="S4716" i="1" s="1"/>
  <c r="Y4717" i="1"/>
  <c r="P4717" i="1"/>
  <c r="U4715" i="1"/>
  <c r="V4715" i="1" s="1"/>
  <c r="L4718" i="1"/>
  <c r="M4718" i="1" s="1"/>
  <c r="N4718" i="1" s="1"/>
  <c r="O4718" i="1" s="1"/>
  <c r="X4718" i="1" s="1"/>
  <c r="R4718" i="1" l="1"/>
  <c r="T4717" i="1"/>
  <c r="Y4718" i="1"/>
  <c r="P4718" i="1"/>
  <c r="Q4717" i="1"/>
  <c r="S4717" i="1" s="1"/>
  <c r="W4717" i="1"/>
  <c r="Z4717" i="1"/>
  <c r="L4719" i="1"/>
  <c r="M4719" i="1" s="1"/>
  <c r="N4719" i="1" s="1"/>
  <c r="O4719" i="1" s="1"/>
  <c r="AB4717" i="1"/>
  <c r="AA4717" i="1"/>
  <c r="U4716" i="1"/>
  <c r="V4716" i="1" s="1"/>
  <c r="AB4718" i="1" l="1"/>
  <c r="AA4718" i="1"/>
  <c r="Y4719" i="1"/>
  <c r="P4719" i="1"/>
  <c r="L4720" i="1"/>
  <c r="M4720" i="1" s="1"/>
  <c r="N4720" i="1" s="1"/>
  <c r="O4720" i="1" s="1"/>
  <c r="X4720" i="1" s="1"/>
  <c r="X4719" i="1"/>
  <c r="U4717" i="1"/>
  <c r="V4717" i="1" s="1"/>
  <c r="Z4718" i="1"/>
  <c r="Q4718" i="1"/>
  <c r="W4718" i="1"/>
  <c r="R4719" i="1"/>
  <c r="T4718" i="1"/>
  <c r="S4718" i="1"/>
  <c r="U4718" i="1" l="1"/>
  <c r="V4718" i="1" s="1"/>
  <c r="AA4719" i="1"/>
  <c r="AB4719" i="1"/>
  <c r="L4721" i="1"/>
  <c r="M4721" i="1" s="1"/>
  <c r="N4721" i="1" s="1"/>
  <c r="O4721" i="1" s="1"/>
  <c r="P4720" i="1"/>
  <c r="R4720" i="1"/>
  <c r="Y4720" i="1"/>
  <c r="T4719" i="1"/>
  <c r="W4719" i="1"/>
  <c r="Z4719" i="1"/>
  <c r="Q4719" i="1"/>
  <c r="S4719" i="1" s="1"/>
  <c r="Y4721" i="1" l="1"/>
  <c r="P4721" i="1"/>
  <c r="T4720" i="1"/>
  <c r="R4721" i="1"/>
  <c r="L4722" i="1"/>
  <c r="M4722" i="1" s="1"/>
  <c r="N4722" i="1" s="1"/>
  <c r="O4722" i="1" s="1"/>
  <c r="U4719" i="1"/>
  <c r="V4719" i="1" s="1"/>
  <c r="X4721" i="1"/>
  <c r="AB4720" i="1"/>
  <c r="AA4720" i="1"/>
  <c r="W4720" i="1"/>
  <c r="Z4720" i="1"/>
  <c r="Q4720" i="1"/>
  <c r="S4720" i="1" s="1"/>
  <c r="Y4722" i="1" l="1"/>
  <c r="P4722" i="1"/>
  <c r="U4720" i="1"/>
  <c r="V4720" i="1" s="1"/>
  <c r="L4723" i="1"/>
  <c r="M4723" i="1" s="1"/>
  <c r="N4723" i="1" s="1"/>
  <c r="O4723" i="1" s="1"/>
  <c r="X4723" i="1" s="1"/>
  <c r="X4722" i="1"/>
  <c r="R4722" i="1"/>
  <c r="T4721" i="1"/>
  <c r="Q4721" i="1"/>
  <c r="S4721" i="1" s="1"/>
  <c r="W4721" i="1"/>
  <c r="Z4721" i="1"/>
  <c r="AB4721" i="1"/>
  <c r="AA4721" i="1"/>
  <c r="R4723" i="1" l="1"/>
  <c r="T4722" i="1"/>
  <c r="Y4723" i="1"/>
  <c r="P4723" i="1"/>
  <c r="Z4722" i="1"/>
  <c r="Q4722" i="1"/>
  <c r="S4722" i="1" s="1"/>
  <c r="W4722" i="1"/>
  <c r="U4721" i="1"/>
  <c r="V4721" i="1" s="1"/>
  <c r="L4724" i="1"/>
  <c r="M4724" i="1" s="1"/>
  <c r="N4724" i="1" s="1"/>
  <c r="O4724" i="1" s="1"/>
  <c r="X4724" i="1" s="1"/>
  <c r="AB4722" i="1"/>
  <c r="AA4722" i="1"/>
  <c r="L4725" i="1" l="1"/>
  <c r="M4725" i="1" s="1"/>
  <c r="N4725" i="1" s="1"/>
  <c r="O4725" i="1" s="1"/>
  <c r="X4725" i="1" s="1"/>
  <c r="P4724" i="1"/>
  <c r="Y4724" i="1"/>
  <c r="W4723" i="1"/>
  <c r="Z4723" i="1"/>
  <c r="AA4723" i="1" s="1"/>
  <c r="AB4723" i="1" s="1"/>
  <c r="Q4723" i="1"/>
  <c r="S4723" i="1" s="1"/>
  <c r="U4722" i="1"/>
  <c r="V4722" i="1" s="1"/>
  <c r="R4724" i="1"/>
  <c r="T4723" i="1"/>
  <c r="U4723" i="1" l="1"/>
  <c r="V4723" i="1" s="1"/>
  <c r="T4724" i="1"/>
  <c r="R4725" i="1"/>
  <c r="W4724" i="1"/>
  <c r="Q4724" i="1"/>
  <c r="Z4724" i="1" s="1"/>
  <c r="AA4724" i="1" s="1"/>
  <c r="AB4724" i="1" s="1"/>
  <c r="Y4725" i="1"/>
  <c r="P4725" i="1"/>
  <c r="L4726" i="1"/>
  <c r="M4726" i="1" s="1"/>
  <c r="N4726" i="1" s="1"/>
  <c r="O4726" i="1" s="1"/>
  <c r="L4727" i="1" l="1"/>
  <c r="M4727" i="1" s="1"/>
  <c r="N4727" i="1" s="1"/>
  <c r="O4727" i="1" s="1"/>
  <c r="Q4725" i="1"/>
  <c r="Z4725" i="1" s="1"/>
  <c r="AA4725" i="1" s="1"/>
  <c r="AB4725" i="1" s="1"/>
  <c r="W4725" i="1"/>
  <c r="R4726" i="1"/>
  <c r="T4725" i="1"/>
  <c r="S4725" i="1"/>
  <c r="S4724" i="1"/>
  <c r="Y4726" i="1"/>
  <c r="P4726" i="1"/>
  <c r="X4726" i="1"/>
  <c r="X4727" i="1" s="1"/>
  <c r="U4724" i="1"/>
  <c r="V4724" i="1" s="1"/>
  <c r="AB4726" i="1" l="1"/>
  <c r="AA4726" i="1"/>
  <c r="U4725" i="1"/>
  <c r="V4725" i="1" s="1"/>
  <c r="R4727" i="1"/>
  <c r="T4726" i="1"/>
  <c r="Y4727" i="1"/>
  <c r="P4727" i="1"/>
  <c r="Z4726" i="1"/>
  <c r="Q4726" i="1"/>
  <c r="S4726" i="1" s="1"/>
  <c r="W4726" i="1"/>
  <c r="L4728" i="1"/>
  <c r="M4728" i="1" s="1"/>
  <c r="N4728" i="1" s="1"/>
  <c r="O4728" i="1" s="1"/>
  <c r="X4728" i="1" s="1"/>
  <c r="R4728" i="1" l="1"/>
  <c r="T4727" i="1"/>
  <c r="L4729" i="1"/>
  <c r="M4729" i="1" s="1"/>
  <c r="N4729" i="1" s="1"/>
  <c r="O4729" i="1" s="1"/>
  <c r="P4728" i="1"/>
  <c r="Y4728" i="1"/>
  <c r="W4727" i="1"/>
  <c r="Z4727" i="1"/>
  <c r="AA4727" i="1" s="1"/>
  <c r="AB4727" i="1" s="1"/>
  <c r="Q4727" i="1"/>
  <c r="S4727" i="1" s="1"/>
  <c r="U4726" i="1"/>
  <c r="V4726" i="1" s="1"/>
  <c r="W4728" i="1" l="1"/>
  <c r="Z4728" i="1"/>
  <c r="Q4728" i="1"/>
  <c r="S4728" i="1" s="1"/>
  <c r="T4728" i="1"/>
  <c r="R4729" i="1"/>
  <c r="Y4729" i="1"/>
  <c r="P4729" i="1"/>
  <c r="AB4728" i="1"/>
  <c r="AA4728" i="1"/>
  <c r="L4730" i="1"/>
  <c r="M4730" i="1" s="1"/>
  <c r="N4730" i="1" s="1"/>
  <c r="O4730" i="1" s="1"/>
  <c r="X4729" i="1"/>
  <c r="U4727" i="1"/>
  <c r="V4727" i="1" s="1"/>
  <c r="L4731" i="1" l="1"/>
  <c r="M4731" i="1" s="1"/>
  <c r="N4731" i="1" s="1"/>
  <c r="O4731" i="1" s="1"/>
  <c r="Q4729" i="1"/>
  <c r="W4729" i="1"/>
  <c r="Z4729" i="1"/>
  <c r="U4728" i="1"/>
  <c r="V4728" i="1" s="1"/>
  <c r="AB4729" i="1"/>
  <c r="AA4729" i="1"/>
  <c r="R4730" i="1"/>
  <c r="T4729" i="1"/>
  <c r="S4729" i="1"/>
  <c r="Y4730" i="1"/>
  <c r="P4730" i="1"/>
  <c r="X4730" i="1"/>
  <c r="X4731" i="1" l="1"/>
  <c r="U4729" i="1"/>
  <c r="V4729" i="1" s="1"/>
  <c r="AB4730" i="1"/>
  <c r="AA4730" i="1"/>
  <c r="Y4731" i="1"/>
  <c r="P4731" i="1"/>
  <c r="Z4730" i="1"/>
  <c r="Q4730" i="1"/>
  <c r="W4730" i="1"/>
  <c r="R4731" i="1"/>
  <c r="T4730" i="1"/>
  <c r="S4730" i="1"/>
  <c r="L4732" i="1"/>
  <c r="M4732" i="1" s="1"/>
  <c r="N4732" i="1" s="1"/>
  <c r="O4732" i="1" s="1"/>
  <c r="Y4732" i="1" l="1"/>
  <c r="P4732" i="1"/>
  <c r="AA4731" i="1"/>
  <c r="AB4731" i="1"/>
  <c r="X4732" i="1"/>
  <c r="L4733" i="1"/>
  <c r="M4733" i="1" s="1"/>
  <c r="N4733" i="1" s="1"/>
  <c r="O4733" i="1" s="1"/>
  <c r="U4730" i="1"/>
  <c r="V4730" i="1" s="1"/>
  <c r="R4732" i="1"/>
  <c r="T4731" i="1"/>
  <c r="W4731" i="1"/>
  <c r="Z4731" i="1"/>
  <c r="Q4731" i="1"/>
  <c r="S4731" i="1" s="1"/>
  <c r="U4731" i="1" l="1"/>
  <c r="V4731" i="1" s="1"/>
  <c r="L4734" i="1"/>
  <c r="M4734" i="1" s="1"/>
  <c r="N4734" i="1" s="1"/>
  <c r="O4734" i="1" s="1"/>
  <c r="P4733" i="1"/>
  <c r="Y4733" i="1"/>
  <c r="X4733" i="1"/>
  <c r="T4732" i="1"/>
  <c r="R4733" i="1"/>
  <c r="Z4732" i="1"/>
  <c r="W4732" i="1"/>
  <c r="Q4732" i="1"/>
  <c r="S4732" i="1" s="1"/>
  <c r="AB4732" i="1"/>
  <c r="AA4732" i="1"/>
  <c r="X4734" i="1" l="1"/>
  <c r="U4732" i="1"/>
  <c r="V4732" i="1" s="1"/>
  <c r="L4735" i="1"/>
  <c r="M4735" i="1" s="1"/>
  <c r="N4735" i="1" s="1"/>
  <c r="O4735" i="1" s="1"/>
  <c r="X4735" i="1" s="1"/>
  <c r="AA4733" i="1"/>
  <c r="AB4733" i="1"/>
  <c r="P4734" i="1"/>
  <c r="Y4734" i="1"/>
  <c r="R4734" i="1"/>
  <c r="T4733" i="1"/>
  <c r="W4733" i="1"/>
  <c r="Q4733" i="1"/>
  <c r="S4733" i="1" s="1"/>
  <c r="Z4733" i="1"/>
  <c r="Y4735" i="1" l="1"/>
  <c r="P4735" i="1"/>
  <c r="T4734" i="1"/>
  <c r="R4735" i="1"/>
  <c r="W4734" i="1"/>
  <c r="Q4734" i="1"/>
  <c r="S4734" i="1" s="1"/>
  <c r="L4736" i="1"/>
  <c r="M4736" i="1" s="1"/>
  <c r="N4736" i="1" s="1"/>
  <c r="O4736" i="1" s="1"/>
  <c r="X4736" i="1" s="1"/>
  <c r="U4733" i="1"/>
  <c r="V4733" i="1" s="1"/>
  <c r="Z4734" i="1" l="1"/>
  <c r="AA4734" i="1" s="1"/>
  <c r="AB4734" i="1" s="1"/>
  <c r="L4737" i="1"/>
  <c r="M4737" i="1" s="1"/>
  <c r="N4737" i="1" s="1"/>
  <c r="O4737" i="1" s="1"/>
  <c r="R4736" i="1"/>
  <c r="T4735" i="1"/>
  <c r="U4734" i="1"/>
  <c r="V4734" i="1" s="1"/>
  <c r="P4736" i="1"/>
  <c r="Y4736" i="1"/>
  <c r="Q4735" i="1"/>
  <c r="S4735" i="1" s="1"/>
  <c r="W4735" i="1"/>
  <c r="AB4736" i="1" l="1"/>
  <c r="AA4736" i="1"/>
  <c r="U4735" i="1"/>
  <c r="V4735" i="1" s="1"/>
  <c r="R4737" i="1"/>
  <c r="T4736" i="1"/>
  <c r="P4737" i="1"/>
  <c r="Y4737" i="1"/>
  <c r="W4736" i="1"/>
  <c r="Q4736" i="1"/>
  <c r="S4736" i="1" s="1"/>
  <c r="Z4735" i="1"/>
  <c r="AA4735" i="1" s="1"/>
  <c r="AB4735" i="1" s="1"/>
  <c r="X4737" i="1"/>
  <c r="L4738" i="1"/>
  <c r="M4738" i="1" s="1"/>
  <c r="N4738" i="1" s="1"/>
  <c r="O4738" i="1" s="1"/>
  <c r="X4738" i="1" s="1"/>
  <c r="L4739" i="1" l="1"/>
  <c r="M4739" i="1" s="1"/>
  <c r="N4739" i="1" s="1"/>
  <c r="O4739" i="1" s="1"/>
  <c r="W4737" i="1"/>
  <c r="Q4737" i="1"/>
  <c r="Z4737" i="1" s="1"/>
  <c r="P4738" i="1"/>
  <c r="Y4738" i="1"/>
  <c r="Z4736" i="1"/>
  <c r="U4736" i="1"/>
  <c r="V4736" i="1" s="1"/>
  <c r="R4738" i="1"/>
  <c r="T4737" i="1"/>
  <c r="S4737" i="1" l="1"/>
  <c r="U4737" i="1" s="1"/>
  <c r="V4737" i="1" s="1"/>
  <c r="AA4737" i="1"/>
  <c r="AB4737" i="1" s="1"/>
  <c r="X4739" i="1"/>
  <c r="AB4738" i="1"/>
  <c r="AA4738" i="1"/>
  <c r="T4738" i="1"/>
  <c r="R4739" i="1"/>
  <c r="W4738" i="1"/>
  <c r="Q4738" i="1"/>
  <c r="S4738" i="1" s="1"/>
  <c r="Z4738" i="1"/>
  <c r="Y4739" i="1"/>
  <c r="P4739" i="1"/>
  <c r="L4740" i="1"/>
  <c r="M4740" i="1" s="1"/>
  <c r="N4740" i="1" s="1"/>
  <c r="O4740" i="1" s="1"/>
  <c r="T4739" i="1" l="1"/>
  <c r="Q4739" i="1"/>
  <c r="S4739" i="1" s="1"/>
  <c r="Z4739" i="1"/>
  <c r="W4739" i="1"/>
  <c r="U4738" i="1"/>
  <c r="V4738" i="1" s="1"/>
  <c r="R4740" i="1"/>
  <c r="P4740" i="1"/>
  <c r="Y4740" i="1"/>
  <c r="X4740" i="1"/>
  <c r="L4741" i="1"/>
  <c r="M4741" i="1" s="1"/>
  <c r="N4741" i="1" s="1"/>
  <c r="O4741" i="1" s="1"/>
  <c r="X4741" i="1" s="1"/>
  <c r="AB4739" i="1"/>
  <c r="AA4739" i="1"/>
  <c r="L4742" i="1" l="1"/>
  <c r="M4742" i="1" s="1"/>
  <c r="N4742" i="1" s="1"/>
  <c r="O4742" i="1" s="1"/>
  <c r="R4741" i="1"/>
  <c r="T4740" i="1"/>
  <c r="AB4740" i="1"/>
  <c r="AA4740" i="1"/>
  <c r="X4742" i="1"/>
  <c r="Y4741" i="1"/>
  <c r="P4741" i="1"/>
  <c r="Z4740" i="1"/>
  <c r="W4740" i="1"/>
  <c r="Q4740" i="1"/>
  <c r="S4740" i="1" s="1"/>
  <c r="U4739" i="1"/>
  <c r="V4739" i="1" s="1"/>
  <c r="U4740" i="1" l="1"/>
  <c r="V4740" i="1" s="1"/>
  <c r="T4741" i="1"/>
  <c r="R4742" i="1"/>
  <c r="W4741" i="1"/>
  <c r="Q4741" i="1"/>
  <c r="S4741" i="1" s="1"/>
  <c r="Z4741" i="1"/>
  <c r="L4743" i="1"/>
  <c r="M4743" i="1" s="1"/>
  <c r="N4743" i="1" s="1"/>
  <c r="O4743" i="1" s="1"/>
  <c r="X4743" i="1" s="1"/>
  <c r="AA4741" i="1"/>
  <c r="AB4741" i="1"/>
  <c r="P4742" i="1"/>
  <c r="Y4742" i="1"/>
  <c r="Q4742" i="1" l="1"/>
  <c r="Z4742" i="1" s="1"/>
  <c r="AA4742" i="1" s="1"/>
  <c r="AB4742" i="1" s="1"/>
  <c r="W4742" i="1"/>
  <c r="L4744" i="1"/>
  <c r="M4744" i="1" s="1"/>
  <c r="N4744" i="1" s="1"/>
  <c r="O4744" i="1" s="1"/>
  <c r="X4744" i="1" s="1"/>
  <c r="T4742" i="1"/>
  <c r="R4743" i="1"/>
  <c r="S4742" i="1"/>
  <c r="U4741" i="1"/>
  <c r="V4741" i="1" s="1"/>
  <c r="Y4743" i="1"/>
  <c r="P4743" i="1"/>
  <c r="AB4743" i="1" l="1"/>
  <c r="AA4743" i="1"/>
  <c r="L4745" i="1"/>
  <c r="M4745" i="1" s="1"/>
  <c r="N4745" i="1" s="1"/>
  <c r="O4745" i="1" s="1"/>
  <c r="R4744" i="1"/>
  <c r="T4743" i="1"/>
  <c r="Q4743" i="1"/>
  <c r="S4743" i="1" s="1"/>
  <c r="Z4743" i="1"/>
  <c r="W4743" i="1"/>
  <c r="U4742" i="1"/>
  <c r="V4742" i="1" s="1"/>
  <c r="Y4744" i="1"/>
  <c r="P4744" i="1"/>
  <c r="P4745" i="1" l="1"/>
  <c r="Y4745" i="1"/>
  <c r="L4746" i="1"/>
  <c r="M4746" i="1" s="1"/>
  <c r="N4746" i="1" s="1"/>
  <c r="O4746" i="1" s="1"/>
  <c r="X4746" i="1" s="1"/>
  <c r="Q4744" i="1"/>
  <c r="Z4744" i="1" s="1"/>
  <c r="AA4744" i="1" s="1"/>
  <c r="AB4744" i="1" s="1"/>
  <c r="W4744" i="1"/>
  <c r="U4743" i="1"/>
  <c r="V4743" i="1" s="1"/>
  <c r="X4745" i="1"/>
  <c r="R4745" i="1"/>
  <c r="S4744" i="1"/>
  <c r="T4744" i="1"/>
  <c r="U4744" i="1" s="1"/>
  <c r="V4744" i="1" s="1"/>
  <c r="W4745" i="1" l="1"/>
  <c r="Z4745" i="1"/>
  <c r="Q4745" i="1"/>
  <c r="S4745" i="1" s="1"/>
  <c r="L4747" i="1"/>
  <c r="M4747" i="1" s="1"/>
  <c r="N4747" i="1" s="1"/>
  <c r="O4747" i="1" s="1"/>
  <c r="P4746" i="1"/>
  <c r="Y4746" i="1"/>
  <c r="R4746" i="1"/>
  <c r="T4745" i="1"/>
  <c r="AA4745" i="1"/>
  <c r="AB4745" i="1"/>
  <c r="X4747" i="1" l="1"/>
  <c r="AB4746" i="1"/>
  <c r="AA4746" i="1"/>
  <c r="L4748" i="1"/>
  <c r="M4748" i="1" s="1"/>
  <c r="N4748" i="1" s="1"/>
  <c r="O4748" i="1" s="1"/>
  <c r="U4745" i="1"/>
  <c r="V4745" i="1" s="1"/>
  <c r="T4746" i="1"/>
  <c r="R4747" i="1"/>
  <c r="W4746" i="1"/>
  <c r="Z4746" i="1"/>
  <c r="Q4746" i="1"/>
  <c r="S4746" i="1" s="1"/>
  <c r="Y4747" i="1"/>
  <c r="P4747" i="1"/>
  <c r="R4748" i="1" l="1"/>
  <c r="T4747" i="1"/>
  <c r="Y4748" i="1"/>
  <c r="P4748" i="1"/>
  <c r="L4749" i="1"/>
  <c r="M4749" i="1" s="1"/>
  <c r="N4749" i="1" s="1"/>
  <c r="O4749" i="1" s="1"/>
  <c r="AB4747" i="1"/>
  <c r="AA4747" i="1"/>
  <c r="X4748" i="1"/>
  <c r="U4746" i="1"/>
  <c r="V4746" i="1" s="1"/>
  <c r="Q4747" i="1"/>
  <c r="S4747" i="1" s="1"/>
  <c r="Z4747" i="1"/>
  <c r="W4747" i="1"/>
  <c r="L4750" i="1" l="1"/>
  <c r="M4750" i="1" s="1"/>
  <c r="N4750" i="1" s="1"/>
  <c r="O4750" i="1" s="1"/>
  <c r="X4750" i="1" s="1"/>
  <c r="Y4749" i="1"/>
  <c r="P4749" i="1"/>
  <c r="Z4748" i="1"/>
  <c r="AA4748" i="1" s="1"/>
  <c r="AB4748" i="1" s="1"/>
  <c r="Q4748" i="1"/>
  <c r="W4748" i="1"/>
  <c r="U4747" i="1"/>
  <c r="V4747" i="1" s="1"/>
  <c r="X4749" i="1"/>
  <c r="R4749" i="1"/>
  <c r="T4748" i="1"/>
  <c r="S4748" i="1"/>
  <c r="T4749" i="1" l="1"/>
  <c r="R4750" i="1"/>
  <c r="W4749" i="1"/>
  <c r="Q4749" i="1"/>
  <c r="S4749" i="1" s="1"/>
  <c r="U4748" i="1"/>
  <c r="V4748" i="1" s="1"/>
  <c r="L4751" i="1"/>
  <c r="M4751" i="1" s="1"/>
  <c r="N4751" i="1" s="1"/>
  <c r="O4751" i="1" s="1"/>
  <c r="P4750" i="1"/>
  <c r="Y4750" i="1"/>
  <c r="W4750" i="1" l="1"/>
  <c r="Q4750" i="1"/>
  <c r="S4750" i="1" s="1"/>
  <c r="T4750" i="1"/>
  <c r="R4751" i="1"/>
  <c r="U4749" i="1"/>
  <c r="V4749" i="1" s="1"/>
  <c r="Y4751" i="1"/>
  <c r="P4751" i="1"/>
  <c r="L4752" i="1"/>
  <c r="M4752" i="1" s="1"/>
  <c r="N4752" i="1" s="1"/>
  <c r="O4752" i="1" s="1"/>
  <c r="X4752" i="1" s="1"/>
  <c r="X4751" i="1"/>
  <c r="Z4749" i="1"/>
  <c r="AA4749" i="1" s="1"/>
  <c r="AB4749" i="1" s="1"/>
  <c r="Z4750" i="1" l="1"/>
  <c r="AA4750" i="1"/>
  <c r="AB4750" i="1" s="1"/>
  <c r="U4750" i="1"/>
  <c r="V4750" i="1" s="1"/>
  <c r="Q4751" i="1"/>
  <c r="Z4751" i="1"/>
  <c r="W4751" i="1"/>
  <c r="AB4751" i="1"/>
  <c r="AA4751" i="1"/>
  <c r="R4752" i="1"/>
  <c r="T4751" i="1"/>
  <c r="S4751" i="1"/>
  <c r="Y4752" i="1"/>
  <c r="P4752" i="1"/>
  <c r="L4753" i="1"/>
  <c r="M4753" i="1" s="1"/>
  <c r="N4753" i="1" s="1"/>
  <c r="O4753" i="1" s="1"/>
  <c r="X4753" i="1" s="1"/>
  <c r="U4751" i="1" l="1"/>
  <c r="V4751" i="1" s="1"/>
  <c r="R4753" i="1"/>
  <c r="T4752" i="1"/>
  <c r="P4753" i="1"/>
  <c r="Y4753" i="1"/>
  <c r="AA4752" i="1"/>
  <c r="AB4752" i="1"/>
  <c r="Z4752" i="1"/>
  <c r="Q4752" i="1"/>
  <c r="S4752" i="1" s="1"/>
  <c r="W4752" i="1"/>
  <c r="L4754" i="1"/>
  <c r="M4754" i="1" s="1"/>
  <c r="N4754" i="1" s="1"/>
  <c r="O4754" i="1" s="1"/>
  <c r="P4754" i="1" l="1"/>
  <c r="Y4754" i="1"/>
  <c r="X4754" i="1"/>
  <c r="U4752" i="1"/>
  <c r="V4752" i="1" s="1"/>
  <c r="AA4753" i="1"/>
  <c r="AB4753" i="1"/>
  <c r="L4755" i="1"/>
  <c r="M4755" i="1" s="1"/>
  <c r="N4755" i="1" s="1"/>
  <c r="O4755" i="1" s="1"/>
  <c r="X4755" i="1" s="1"/>
  <c r="W4753" i="1"/>
  <c r="Z4753" i="1"/>
  <c r="Q4753" i="1"/>
  <c r="S4753" i="1" s="1"/>
  <c r="R4754" i="1"/>
  <c r="T4753" i="1"/>
  <c r="U4753" i="1" l="1"/>
  <c r="V4753" i="1" s="1"/>
  <c r="L4756" i="1"/>
  <c r="M4756" i="1" s="1"/>
  <c r="N4756" i="1" s="1"/>
  <c r="O4756" i="1" s="1"/>
  <c r="AB4754" i="1"/>
  <c r="AA4754" i="1"/>
  <c r="T4754" i="1"/>
  <c r="R4755" i="1"/>
  <c r="Y4755" i="1"/>
  <c r="P4755" i="1"/>
  <c r="W4754" i="1"/>
  <c r="Z4754" i="1"/>
  <c r="Q4754" i="1"/>
  <c r="S4754" i="1" s="1"/>
  <c r="X4756" i="1" l="1"/>
  <c r="AB4755" i="1"/>
  <c r="AA4755" i="1"/>
  <c r="R4756" i="1"/>
  <c r="T4755" i="1"/>
  <c r="Y4756" i="1"/>
  <c r="P4756" i="1"/>
  <c r="Q4755" i="1"/>
  <c r="S4755" i="1" s="1"/>
  <c r="Z4755" i="1"/>
  <c r="W4755" i="1"/>
  <c r="U4754" i="1"/>
  <c r="V4754" i="1" s="1"/>
  <c r="L4757" i="1"/>
  <c r="M4757" i="1" s="1"/>
  <c r="N4757" i="1" s="1"/>
  <c r="O4757" i="1" s="1"/>
  <c r="X4757" i="1" s="1"/>
  <c r="Z4756" i="1" l="1"/>
  <c r="Q4756" i="1"/>
  <c r="W4756" i="1"/>
  <c r="U4755" i="1"/>
  <c r="V4755" i="1" s="1"/>
  <c r="R4757" i="1"/>
  <c r="T4756" i="1"/>
  <c r="S4756" i="1"/>
  <c r="L4758" i="1"/>
  <c r="M4758" i="1" s="1"/>
  <c r="N4758" i="1" s="1"/>
  <c r="O4758" i="1" s="1"/>
  <c r="AB4756" i="1"/>
  <c r="AA4756" i="1"/>
  <c r="Y4757" i="1"/>
  <c r="P4757" i="1"/>
  <c r="P4758" i="1" l="1"/>
  <c r="Y4758" i="1"/>
  <c r="X4758" i="1"/>
  <c r="W4757" i="1"/>
  <c r="Z4757" i="1"/>
  <c r="Q4757" i="1"/>
  <c r="S4757" i="1" s="1"/>
  <c r="U4756" i="1"/>
  <c r="V4756" i="1" s="1"/>
  <c r="AA4757" i="1"/>
  <c r="AB4757" i="1"/>
  <c r="L4759" i="1"/>
  <c r="M4759" i="1" s="1"/>
  <c r="N4759" i="1" s="1"/>
  <c r="O4759" i="1" s="1"/>
  <c r="R4758" i="1"/>
  <c r="T4757" i="1"/>
  <c r="U4757" i="1" l="1"/>
  <c r="V4757" i="1" s="1"/>
  <c r="Y4759" i="1"/>
  <c r="P4759" i="1"/>
  <c r="L4760" i="1"/>
  <c r="M4760" i="1" s="1"/>
  <c r="N4760" i="1" s="1"/>
  <c r="O4760" i="1" s="1"/>
  <c r="T4758" i="1"/>
  <c r="R4759" i="1"/>
  <c r="X4759" i="1"/>
  <c r="W4758" i="1"/>
  <c r="Q4758" i="1"/>
  <c r="S4758" i="1" s="1"/>
  <c r="X4760" i="1" l="1"/>
  <c r="Z4758" i="1"/>
  <c r="AA4758" i="1" s="1"/>
  <c r="AB4758" i="1" s="1"/>
  <c r="U4758" i="1"/>
  <c r="V4758" i="1" s="1"/>
  <c r="L4761" i="1"/>
  <c r="M4761" i="1" s="1"/>
  <c r="N4761" i="1" s="1"/>
  <c r="O4761" i="1" s="1"/>
  <c r="R4760" i="1"/>
  <c r="T4759" i="1"/>
  <c r="Q4759" i="1"/>
  <c r="S4759" i="1" s="1"/>
  <c r="W4759" i="1"/>
  <c r="Z4759" i="1"/>
  <c r="Y4760" i="1"/>
  <c r="P4760" i="1"/>
  <c r="X4761" i="1"/>
  <c r="AA4759" i="1"/>
  <c r="AB4759" i="1" s="1"/>
  <c r="R4761" i="1" l="1"/>
  <c r="T4760" i="1"/>
  <c r="Y4761" i="1"/>
  <c r="P4761" i="1"/>
  <c r="Z4760" i="1"/>
  <c r="Q4760" i="1"/>
  <c r="S4760" i="1" s="1"/>
  <c r="W4760" i="1"/>
  <c r="AB4760" i="1"/>
  <c r="AA4760" i="1"/>
  <c r="L4762" i="1"/>
  <c r="M4762" i="1" s="1"/>
  <c r="N4762" i="1" s="1"/>
  <c r="O4762" i="1" s="1"/>
  <c r="U4759" i="1"/>
  <c r="V4759" i="1" s="1"/>
  <c r="P4762" i="1" l="1"/>
  <c r="Y4762" i="1"/>
  <c r="X4762" i="1"/>
  <c r="L4763" i="1"/>
  <c r="M4763" i="1" s="1"/>
  <c r="N4763" i="1" s="1"/>
  <c r="O4763" i="1" s="1"/>
  <c r="W4761" i="1"/>
  <c r="Z4761" i="1"/>
  <c r="Q4761" i="1"/>
  <c r="U4760" i="1"/>
  <c r="V4760" i="1" s="1"/>
  <c r="AA4761" i="1"/>
  <c r="AB4761" i="1"/>
  <c r="S4761" i="1"/>
  <c r="R4762" i="1"/>
  <c r="T4761" i="1"/>
  <c r="U4761" i="1" s="1"/>
  <c r="V4761" i="1" s="1"/>
  <c r="T4762" i="1" l="1"/>
  <c r="Y4763" i="1"/>
  <c r="P4763" i="1"/>
  <c r="R4763" i="1"/>
  <c r="X4763" i="1"/>
  <c r="L4764" i="1"/>
  <c r="M4764" i="1" s="1"/>
  <c r="N4764" i="1" s="1"/>
  <c r="O4764" i="1" s="1"/>
  <c r="W4762" i="1"/>
  <c r="Q4762" i="1"/>
  <c r="Z4762" i="1" s="1"/>
  <c r="AA4762" i="1" s="1"/>
  <c r="AB4762" i="1" s="1"/>
  <c r="R4764" i="1" l="1"/>
  <c r="T4763" i="1"/>
  <c r="S4762" i="1"/>
  <c r="Y4764" i="1"/>
  <c r="P4764" i="1"/>
  <c r="X4764" i="1"/>
  <c r="U4762" i="1"/>
  <c r="V4762" i="1" s="1"/>
  <c r="L4765" i="1"/>
  <c r="M4765" i="1" s="1"/>
  <c r="N4765" i="1" s="1"/>
  <c r="O4765" i="1" s="1"/>
  <c r="Q4763" i="1"/>
  <c r="S4763" i="1" s="1"/>
  <c r="W4763" i="1"/>
  <c r="Z4763" i="1"/>
  <c r="AB4763" i="1"/>
  <c r="AA4763" i="1"/>
  <c r="Y4765" i="1" l="1"/>
  <c r="P4765" i="1"/>
  <c r="X4765" i="1"/>
  <c r="L4766" i="1"/>
  <c r="M4766" i="1" s="1"/>
  <c r="N4766" i="1" s="1"/>
  <c r="O4766" i="1" s="1"/>
  <c r="Z4764" i="1"/>
  <c r="Q4764" i="1"/>
  <c r="W4764" i="1"/>
  <c r="U4763" i="1"/>
  <c r="V4763" i="1" s="1"/>
  <c r="AB4764" i="1"/>
  <c r="AA4764" i="1"/>
  <c r="R4765" i="1"/>
  <c r="T4764" i="1"/>
  <c r="S4764" i="1"/>
  <c r="R4766" i="1" l="1"/>
  <c r="T4765" i="1"/>
  <c r="W4765" i="1"/>
  <c r="Z4765" i="1"/>
  <c r="Q4765" i="1"/>
  <c r="S4765" i="1" s="1"/>
  <c r="U4764" i="1"/>
  <c r="V4764" i="1" s="1"/>
  <c r="L4767" i="1"/>
  <c r="M4767" i="1" s="1"/>
  <c r="N4767" i="1" s="1"/>
  <c r="O4767" i="1" s="1"/>
  <c r="AA4765" i="1"/>
  <c r="AB4765" i="1"/>
  <c r="P4766" i="1"/>
  <c r="Y4766" i="1"/>
  <c r="X4766" i="1"/>
  <c r="X4767" i="1" l="1"/>
  <c r="AB4766" i="1"/>
  <c r="AA4766" i="1"/>
  <c r="W4766" i="1"/>
  <c r="Z4766" i="1"/>
  <c r="Q4766" i="1"/>
  <c r="S4766" i="1" s="1"/>
  <c r="L4768" i="1"/>
  <c r="M4768" i="1" s="1"/>
  <c r="N4768" i="1" s="1"/>
  <c r="O4768" i="1" s="1"/>
  <c r="U4765" i="1"/>
  <c r="V4765" i="1" s="1"/>
  <c r="T4766" i="1"/>
  <c r="R4767" i="1"/>
  <c r="Y4767" i="1"/>
  <c r="P4767" i="1"/>
  <c r="AB4767" i="1" l="1"/>
  <c r="AA4767" i="1"/>
  <c r="Y4768" i="1"/>
  <c r="P4768" i="1"/>
  <c r="X4768" i="1"/>
  <c r="L4769" i="1"/>
  <c r="M4769" i="1" s="1"/>
  <c r="N4769" i="1" s="1"/>
  <c r="O4769" i="1" s="1"/>
  <c r="R4768" i="1"/>
  <c r="T4767" i="1"/>
  <c r="Q4767" i="1"/>
  <c r="S4767" i="1" s="1"/>
  <c r="W4767" i="1"/>
  <c r="Z4767" i="1"/>
  <c r="U4766" i="1"/>
  <c r="V4766" i="1" s="1"/>
  <c r="Y4769" i="1" l="1"/>
  <c r="P4769" i="1"/>
  <c r="Z4768" i="1"/>
  <c r="Q4768" i="1"/>
  <c r="W4768" i="1"/>
  <c r="L4770" i="1"/>
  <c r="M4770" i="1" s="1"/>
  <c r="N4770" i="1" s="1"/>
  <c r="O4770" i="1" s="1"/>
  <c r="AA4768" i="1"/>
  <c r="AB4768" i="1" s="1"/>
  <c r="U4767" i="1"/>
  <c r="V4767" i="1" s="1"/>
  <c r="R4769" i="1"/>
  <c r="T4768" i="1"/>
  <c r="S4768" i="1"/>
  <c r="X4769" i="1"/>
  <c r="R4770" i="1" l="1"/>
  <c r="T4769" i="1"/>
  <c r="L4771" i="1"/>
  <c r="M4771" i="1" s="1"/>
  <c r="N4771" i="1" s="1"/>
  <c r="O4771" i="1" s="1"/>
  <c r="X4771" i="1" s="1"/>
  <c r="P4770" i="1"/>
  <c r="Y4770" i="1"/>
  <c r="W4769" i="1"/>
  <c r="Z4769" i="1"/>
  <c r="Q4769" i="1"/>
  <c r="S4769" i="1" s="1"/>
  <c r="AA4769" i="1"/>
  <c r="AB4769" i="1"/>
  <c r="U4768" i="1"/>
  <c r="V4768" i="1" s="1"/>
  <c r="X4770" i="1"/>
  <c r="L4772" i="1" l="1"/>
  <c r="M4772" i="1" s="1"/>
  <c r="N4772" i="1" s="1"/>
  <c r="O4772" i="1" s="1"/>
  <c r="U4769" i="1"/>
  <c r="V4769" i="1" s="1"/>
  <c r="W4770" i="1"/>
  <c r="Q4770" i="1"/>
  <c r="S4770" i="1" s="1"/>
  <c r="T4770" i="1"/>
  <c r="R4771" i="1"/>
  <c r="Y4771" i="1"/>
  <c r="P4771" i="1"/>
  <c r="Y4772" i="1" l="1"/>
  <c r="P4772" i="1"/>
  <c r="Z4770" i="1"/>
  <c r="AA4770" i="1" s="1"/>
  <c r="AB4770" i="1" s="1"/>
  <c r="L4773" i="1"/>
  <c r="M4773" i="1" s="1"/>
  <c r="N4773" i="1" s="1"/>
  <c r="O4773" i="1" s="1"/>
  <c r="X4773" i="1" s="1"/>
  <c r="R4772" i="1"/>
  <c r="T4771" i="1"/>
  <c r="X4772" i="1"/>
  <c r="AB4771" i="1"/>
  <c r="AA4771" i="1"/>
  <c r="Q4771" i="1"/>
  <c r="S4771" i="1" s="1"/>
  <c r="W4771" i="1"/>
  <c r="Z4771" i="1"/>
  <c r="U4770" i="1"/>
  <c r="V4770" i="1" s="1"/>
  <c r="U4771" i="1" l="1"/>
  <c r="V4771" i="1" s="1"/>
  <c r="R4773" i="1"/>
  <c r="T4772" i="1"/>
  <c r="Y4773" i="1"/>
  <c r="P4773" i="1"/>
  <c r="Z4772" i="1"/>
  <c r="Q4772" i="1"/>
  <c r="S4772" i="1" s="1"/>
  <c r="W4772" i="1"/>
  <c r="L4774" i="1"/>
  <c r="M4774" i="1" s="1"/>
  <c r="N4774" i="1" s="1"/>
  <c r="O4774" i="1" s="1"/>
  <c r="AB4772" i="1"/>
  <c r="AA4772" i="1"/>
  <c r="L4775" i="1" l="1"/>
  <c r="M4775" i="1" s="1"/>
  <c r="N4775" i="1" s="1"/>
  <c r="O4775" i="1" s="1"/>
  <c r="P4774" i="1"/>
  <c r="Y4774" i="1"/>
  <c r="W4773" i="1"/>
  <c r="Z4773" i="1"/>
  <c r="AA4773" i="1" s="1"/>
  <c r="AB4773" i="1" s="1"/>
  <c r="Q4773" i="1"/>
  <c r="U4772" i="1"/>
  <c r="V4772" i="1" s="1"/>
  <c r="S4773" i="1"/>
  <c r="R4774" i="1"/>
  <c r="T4773" i="1"/>
  <c r="X4774" i="1"/>
  <c r="U4773" i="1" l="1"/>
  <c r="V4773" i="1" s="1"/>
  <c r="X4775" i="1"/>
  <c r="W4774" i="1"/>
  <c r="Q4774" i="1"/>
  <c r="Z4774" i="1" s="1"/>
  <c r="AA4774" i="1" s="1"/>
  <c r="AB4774" i="1" s="1"/>
  <c r="Y4775" i="1"/>
  <c r="P4775" i="1"/>
  <c r="T4774" i="1"/>
  <c r="S4774" i="1"/>
  <c r="R4775" i="1"/>
  <c r="L4776" i="1"/>
  <c r="M4776" i="1" s="1"/>
  <c r="N4776" i="1" s="1"/>
  <c r="O4776" i="1" s="1"/>
  <c r="U4774" i="1" l="1"/>
  <c r="V4774" i="1" s="1"/>
  <c r="L4777" i="1"/>
  <c r="M4777" i="1" s="1"/>
  <c r="N4777" i="1" s="1"/>
  <c r="O4777" i="1" s="1"/>
  <c r="AB4775" i="1"/>
  <c r="AA4775" i="1"/>
  <c r="Y4776" i="1"/>
  <c r="P4776" i="1"/>
  <c r="X4776" i="1"/>
  <c r="R4776" i="1"/>
  <c r="T4775" i="1"/>
  <c r="Q4775" i="1"/>
  <c r="S4775" i="1" s="1"/>
  <c r="W4775" i="1"/>
  <c r="Z4775" i="1"/>
  <c r="X4777" i="1" l="1"/>
  <c r="U4775" i="1"/>
  <c r="V4775" i="1" s="1"/>
  <c r="Z4776" i="1"/>
  <c r="Q4776" i="1"/>
  <c r="W4776" i="1"/>
  <c r="Y4777" i="1"/>
  <c r="P4777" i="1"/>
  <c r="R4777" i="1"/>
  <c r="T4776" i="1"/>
  <c r="S4776" i="1"/>
  <c r="AB4776" i="1"/>
  <c r="AA4776" i="1"/>
  <c r="L4778" i="1"/>
  <c r="M4778" i="1" s="1"/>
  <c r="N4778" i="1" s="1"/>
  <c r="O4778" i="1" s="1"/>
  <c r="P4778" i="1" l="1"/>
  <c r="Y4778" i="1"/>
  <c r="U4776" i="1"/>
  <c r="V4776" i="1" s="1"/>
  <c r="X4778" i="1"/>
  <c r="R4778" i="1"/>
  <c r="T4777" i="1"/>
  <c r="W4777" i="1"/>
  <c r="Z4777" i="1"/>
  <c r="Q4777" i="1"/>
  <c r="S4777" i="1" s="1"/>
  <c r="L4779" i="1"/>
  <c r="M4779" i="1" s="1"/>
  <c r="N4779" i="1" s="1"/>
  <c r="O4779" i="1" s="1"/>
  <c r="X4779" i="1" s="1"/>
  <c r="AA4777" i="1"/>
  <c r="AB4777" i="1"/>
  <c r="L4780" i="1" l="1"/>
  <c r="M4780" i="1" s="1"/>
  <c r="N4780" i="1" s="1"/>
  <c r="O4780" i="1" s="1"/>
  <c r="U4777" i="1"/>
  <c r="V4777" i="1" s="1"/>
  <c r="T4778" i="1"/>
  <c r="R4779" i="1"/>
  <c r="AB4778" i="1"/>
  <c r="AA4778" i="1"/>
  <c r="Y4779" i="1"/>
  <c r="P4779" i="1"/>
  <c r="W4778" i="1"/>
  <c r="Z4778" i="1"/>
  <c r="Q4778" i="1"/>
  <c r="S4778" i="1" s="1"/>
  <c r="U4778" i="1" l="1"/>
  <c r="V4778" i="1" s="1"/>
  <c r="Q4779" i="1"/>
  <c r="Z4779" i="1" s="1"/>
  <c r="AA4779" i="1" s="1"/>
  <c r="AB4779" i="1" s="1"/>
  <c r="W4779" i="1"/>
  <c r="X4780" i="1"/>
  <c r="R4780" i="1"/>
  <c r="T4779" i="1"/>
  <c r="S4779" i="1"/>
  <c r="Y4780" i="1"/>
  <c r="P4780" i="1"/>
  <c r="L4781" i="1"/>
  <c r="M4781" i="1" s="1"/>
  <c r="N4781" i="1" s="1"/>
  <c r="O4781" i="1" s="1"/>
  <c r="X4781" i="1" s="1"/>
  <c r="U4779" i="1" l="1"/>
  <c r="V4779" i="1" s="1"/>
  <c r="L4782" i="1"/>
  <c r="M4782" i="1" s="1"/>
  <c r="N4782" i="1" s="1"/>
  <c r="O4782" i="1" s="1"/>
  <c r="Z4780" i="1"/>
  <c r="Q4780" i="1"/>
  <c r="W4780" i="1"/>
  <c r="R4781" i="1"/>
  <c r="T4780" i="1"/>
  <c r="S4780" i="1"/>
  <c r="Y4781" i="1"/>
  <c r="P4781" i="1"/>
  <c r="X4782" i="1" s="1"/>
  <c r="AB4780" i="1"/>
  <c r="AA4780" i="1"/>
  <c r="U4780" i="1" l="1"/>
  <c r="V4780" i="1" s="1"/>
  <c r="W4781" i="1"/>
  <c r="Q4781" i="1"/>
  <c r="Z4781" i="1" s="1"/>
  <c r="AA4781" i="1" s="1"/>
  <c r="AB4781" i="1" s="1"/>
  <c r="R4782" i="1"/>
  <c r="T4781" i="1"/>
  <c r="L4783" i="1"/>
  <c r="M4783" i="1" s="1"/>
  <c r="N4783" i="1" s="1"/>
  <c r="O4783" i="1" s="1"/>
  <c r="X4783" i="1" s="1"/>
  <c r="P4782" i="1"/>
  <c r="Y4782" i="1"/>
  <c r="W4782" i="1" l="1"/>
  <c r="Z4782" i="1"/>
  <c r="Q4782" i="1"/>
  <c r="S4782" i="1" s="1"/>
  <c r="T4782" i="1"/>
  <c r="Y4783" i="1"/>
  <c r="P4783" i="1"/>
  <c r="R4783" i="1"/>
  <c r="S4781" i="1"/>
  <c r="U4781" i="1" s="1"/>
  <c r="V4781" i="1" s="1"/>
  <c r="AB4782" i="1"/>
  <c r="AA4782" i="1"/>
  <c r="L4784" i="1"/>
  <c r="M4784" i="1" s="1"/>
  <c r="N4784" i="1" s="1"/>
  <c r="O4784" i="1" s="1"/>
  <c r="L4785" i="1" l="1"/>
  <c r="M4785" i="1" s="1"/>
  <c r="N4785" i="1" s="1"/>
  <c r="O4785" i="1" s="1"/>
  <c r="Q4783" i="1"/>
  <c r="Z4783" i="1" s="1"/>
  <c r="AA4783" i="1" s="1"/>
  <c r="AB4783" i="1" s="1"/>
  <c r="W4783" i="1"/>
  <c r="Y4784" i="1"/>
  <c r="P4784" i="1"/>
  <c r="R4784" i="1"/>
  <c r="T4783" i="1"/>
  <c r="X4784" i="1"/>
  <c r="U4782" i="1"/>
  <c r="V4782" i="1" s="1"/>
  <c r="X4785" i="1" l="1"/>
  <c r="S4783" i="1"/>
  <c r="U4783" i="1" s="1"/>
  <c r="V4783" i="1" s="1"/>
  <c r="R4785" i="1"/>
  <c r="T4784" i="1"/>
  <c r="Q4784" i="1"/>
  <c r="S4784" i="1" s="1"/>
  <c r="W4784" i="1"/>
  <c r="Y4785" i="1"/>
  <c r="P4785" i="1"/>
  <c r="L4786" i="1"/>
  <c r="M4786" i="1" s="1"/>
  <c r="N4786" i="1" s="1"/>
  <c r="O4786" i="1" s="1"/>
  <c r="Z4784" i="1" l="1"/>
  <c r="AA4784" i="1" s="1"/>
  <c r="AB4784" i="1" s="1"/>
  <c r="P4786" i="1"/>
  <c r="Y4786" i="1"/>
  <c r="W4785" i="1"/>
  <c r="Z4785" i="1"/>
  <c r="Q4785" i="1"/>
  <c r="AA4785" i="1"/>
  <c r="AB4785" i="1"/>
  <c r="U4784" i="1"/>
  <c r="V4784" i="1" s="1"/>
  <c r="L4787" i="1"/>
  <c r="M4787" i="1" s="1"/>
  <c r="N4787" i="1" s="1"/>
  <c r="O4787" i="1" s="1"/>
  <c r="X4786" i="1"/>
  <c r="S4785" i="1"/>
  <c r="R4786" i="1"/>
  <c r="T4785" i="1"/>
  <c r="U4785" i="1" l="1"/>
  <c r="V4785" i="1" s="1"/>
  <c r="Y4787" i="1"/>
  <c r="P4787" i="1"/>
  <c r="AB4786" i="1"/>
  <c r="AA4786" i="1"/>
  <c r="T4786" i="1"/>
  <c r="R4787" i="1"/>
  <c r="L4788" i="1"/>
  <c r="M4788" i="1" s="1"/>
  <c r="N4788" i="1" s="1"/>
  <c r="O4788" i="1" s="1"/>
  <c r="X4787" i="1"/>
  <c r="W4786" i="1"/>
  <c r="Z4786" i="1"/>
  <c r="Q4786" i="1"/>
  <c r="S4786" i="1" s="1"/>
  <c r="X4788" i="1" l="1"/>
  <c r="R4788" i="1"/>
  <c r="T4787" i="1"/>
  <c r="Y4788" i="1"/>
  <c r="P4788" i="1"/>
  <c r="U4786" i="1"/>
  <c r="V4786" i="1" s="1"/>
  <c r="Q4787" i="1"/>
  <c r="S4787" i="1" s="1"/>
  <c r="W4787" i="1"/>
  <c r="Z4787" i="1"/>
  <c r="L4789" i="1"/>
  <c r="M4789" i="1" s="1"/>
  <c r="N4789" i="1" s="1"/>
  <c r="O4789" i="1" s="1"/>
  <c r="AB4787" i="1"/>
  <c r="AA4787" i="1"/>
  <c r="Y4789" i="1" l="1"/>
  <c r="P4789" i="1"/>
  <c r="AB4788" i="1"/>
  <c r="AA4788" i="1"/>
  <c r="L4790" i="1"/>
  <c r="M4790" i="1" s="1"/>
  <c r="N4790" i="1" s="1"/>
  <c r="O4790" i="1" s="1"/>
  <c r="X4789" i="1"/>
  <c r="U4787" i="1"/>
  <c r="V4787" i="1" s="1"/>
  <c r="Z4788" i="1"/>
  <c r="Q4788" i="1"/>
  <c r="W4788" i="1"/>
  <c r="R4789" i="1"/>
  <c r="T4788" i="1"/>
  <c r="S4788" i="1"/>
  <c r="U4788" i="1" l="1"/>
  <c r="V4788" i="1" s="1"/>
  <c r="L4791" i="1"/>
  <c r="M4791" i="1" s="1"/>
  <c r="N4791" i="1" s="1"/>
  <c r="O4791" i="1" s="1"/>
  <c r="W4789" i="1"/>
  <c r="Z4789" i="1"/>
  <c r="Q4789" i="1"/>
  <c r="P4790" i="1"/>
  <c r="Y4790" i="1"/>
  <c r="AA4789" i="1"/>
  <c r="AB4789" i="1"/>
  <c r="S4789" i="1"/>
  <c r="R4790" i="1"/>
  <c r="T4789" i="1"/>
  <c r="X4790" i="1"/>
  <c r="X4791" i="1" l="1"/>
  <c r="T4790" i="1"/>
  <c r="R4791" i="1"/>
  <c r="AB4790" i="1"/>
  <c r="AA4790" i="1"/>
  <c r="W4790" i="1"/>
  <c r="Z4790" i="1"/>
  <c r="Q4790" i="1"/>
  <c r="S4790" i="1" s="1"/>
  <c r="Y4791" i="1"/>
  <c r="P4791" i="1"/>
  <c r="U4789" i="1"/>
  <c r="V4789" i="1" s="1"/>
  <c r="L4792" i="1"/>
  <c r="M4792" i="1" s="1"/>
  <c r="N4792" i="1" s="1"/>
  <c r="O4792" i="1" s="1"/>
  <c r="X4792" i="1" s="1"/>
  <c r="R4792" i="1" l="1"/>
  <c r="T4791" i="1"/>
  <c r="Y4792" i="1"/>
  <c r="P4792" i="1"/>
  <c r="Q4791" i="1"/>
  <c r="S4791" i="1" s="1"/>
  <c r="W4791" i="1"/>
  <c r="Z4791" i="1"/>
  <c r="L4793" i="1"/>
  <c r="M4793" i="1" s="1"/>
  <c r="N4793" i="1" s="1"/>
  <c r="O4793" i="1" s="1"/>
  <c r="AB4791" i="1"/>
  <c r="AA4791" i="1"/>
  <c r="U4790" i="1"/>
  <c r="V4790" i="1" s="1"/>
  <c r="AB4792" i="1" l="1"/>
  <c r="AA4792" i="1"/>
  <c r="Y4793" i="1"/>
  <c r="P4793" i="1"/>
  <c r="L4794" i="1"/>
  <c r="M4794" i="1" s="1"/>
  <c r="N4794" i="1" s="1"/>
  <c r="O4794" i="1" s="1"/>
  <c r="X4793" i="1"/>
  <c r="U4791" i="1"/>
  <c r="V4791" i="1" s="1"/>
  <c r="Z4792" i="1"/>
  <c r="Q4792" i="1"/>
  <c r="W4792" i="1"/>
  <c r="R4793" i="1"/>
  <c r="T4792" i="1"/>
  <c r="S4792" i="1"/>
  <c r="X4794" i="1" l="1"/>
  <c r="U4792" i="1"/>
  <c r="V4792" i="1" s="1"/>
  <c r="AA4793" i="1"/>
  <c r="AB4793" i="1"/>
  <c r="L4795" i="1"/>
  <c r="M4795" i="1" s="1"/>
  <c r="N4795" i="1" s="1"/>
  <c r="O4795" i="1" s="1"/>
  <c r="P4794" i="1"/>
  <c r="Y4794" i="1"/>
  <c r="R4794" i="1"/>
  <c r="T4793" i="1"/>
  <c r="W4793" i="1"/>
  <c r="Z4793" i="1"/>
  <c r="Q4793" i="1"/>
  <c r="S4793" i="1" s="1"/>
  <c r="Y4795" i="1" l="1"/>
  <c r="P4795" i="1"/>
  <c r="AB4794" i="1"/>
  <c r="AA4794" i="1"/>
  <c r="L4796" i="1"/>
  <c r="M4796" i="1" s="1"/>
  <c r="N4796" i="1" s="1"/>
  <c r="O4796" i="1" s="1"/>
  <c r="U4793" i="1"/>
  <c r="V4793" i="1" s="1"/>
  <c r="X4795" i="1"/>
  <c r="T4794" i="1"/>
  <c r="R4795" i="1"/>
  <c r="W4794" i="1"/>
  <c r="Z4794" i="1"/>
  <c r="Q4794" i="1"/>
  <c r="S4794" i="1" s="1"/>
  <c r="R4796" i="1" l="1"/>
  <c r="T4795" i="1"/>
  <c r="Y4796" i="1"/>
  <c r="P4796" i="1"/>
  <c r="X4796" i="1"/>
  <c r="U4794" i="1"/>
  <c r="V4794" i="1" s="1"/>
  <c r="L4797" i="1"/>
  <c r="M4797" i="1" s="1"/>
  <c r="N4797" i="1" s="1"/>
  <c r="O4797" i="1" s="1"/>
  <c r="Q4795" i="1"/>
  <c r="S4795" i="1" s="1"/>
  <c r="W4795" i="1"/>
  <c r="Z4795" i="1"/>
  <c r="AB4795" i="1"/>
  <c r="AA4795" i="1"/>
  <c r="AB4796" i="1" l="1"/>
  <c r="AA4796" i="1"/>
  <c r="Y4797" i="1"/>
  <c r="P4797" i="1"/>
  <c r="X4797" i="1"/>
  <c r="U4795" i="1"/>
  <c r="V4795" i="1" s="1"/>
  <c r="L4798" i="1"/>
  <c r="M4798" i="1" s="1"/>
  <c r="N4798" i="1" s="1"/>
  <c r="O4798" i="1" s="1"/>
  <c r="Z4796" i="1"/>
  <c r="Q4796" i="1"/>
  <c r="W4796" i="1"/>
  <c r="R4797" i="1"/>
  <c r="T4796" i="1"/>
  <c r="S4796" i="1"/>
  <c r="P4798" i="1" l="1"/>
  <c r="Y4798" i="1"/>
  <c r="AA4797" i="1"/>
  <c r="AB4797" i="1"/>
  <c r="X4798" i="1"/>
  <c r="U4796" i="1"/>
  <c r="V4796" i="1" s="1"/>
  <c r="R4798" i="1"/>
  <c r="T4797" i="1"/>
  <c r="L4799" i="1"/>
  <c r="M4799" i="1" s="1"/>
  <c r="N4799" i="1" s="1"/>
  <c r="O4799" i="1" s="1"/>
  <c r="W4797" i="1"/>
  <c r="Z4797" i="1"/>
  <c r="Q4797" i="1"/>
  <c r="S4797" i="1" s="1"/>
  <c r="Y4799" i="1" l="1"/>
  <c r="P4799" i="1"/>
  <c r="L4800" i="1"/>
  <c r="M4800" i="1" s="1"/>
  <c r="N4800" i="1" s="1"/>
  <c r="O4800" i="1" s="1"/>
  <c r="AB4798" i="1"/>
  <c r="AA4798" i="1"/>
  <c r="U4797" i="1"/>
  <c r="V4797" i="1" s="1"/>
  <c r="X4799" i="1"/>
  <c r="T4798" i="1"/>
  <c r="R4799" i="1"/>
  <c r="W4798" i="1"/>
  <c r="Z4798" i="1"/>
  <c r="Q4798" i="1"/>
  <c r="S4798" i="1" s="1"/>
  <c r="X4800" i="1" l="1"/>
  <c r="R4800" i="1"/>
  <c r="T4799" i="1"/>
  <c r="L4801" i="1"/>
  <c r="M4801" i="1" s="1"/>
  <c r="N4801" i="1" s="1"/>
  <c r="O4801" i="1" s="1"/>
  <c r="U4798" i="1"/>
  <c r="V4798" i="1" s="1"/>
  <c r="Q4799" i="1"/>
  <c r="S4799" i="1" s="1"/>
  <c r="W4799" i="1"/>
  <c r="Z4799" i="1"/>
  <c r="Y4800" i="1"/>
  <c r="P4800" i="1"/>
  <c r="AB4799" i="1"/>
  <c r="AA4799" i="1"/>
  <c r="X4801" i="1" l="1"/>
  <c r="Z4800" i="1"/>
  <c r="Q4800" i="1"/>
  <c r="W4800" i="1"/>
  <c r="L4802" i="1"/>
  <c r="M4802" i="1" s="1"/>
  <c r="N4802" i="1" s="1"/>
  <c r="O4802" i="1" s="1"/>
  <c r="AB4800" i="1"/>
  <c r="AA4800" i="1"/>
  <c r="U4799" i="1"/>
  <c r="V4799" i="1" s="1"/>
  <c r="P4801" i="1"/>
  <c r="Y4801" i="1"/>
  <c r="R4801" i="1"/>
  <c r="T4800" i="1"/>
  <c r="S4800" i="1"/>
  <c r="U4800" i="1" l="1"/>
  <c r="V4800" i="1" s="1"/>
  <c r="P4802" i="1"/>
  <c r="Y4802" i="1"/>
  <c r="R4802" i="1"/>
  <c r="T4801" i="1"/>
  <c r="AA4801" i="1"/>
  <c r="AB4801" i="1"/>
  <c r="W4801" i="1"/>
  <c r="Z4801" i="1"/>
  <c r="Q4801" i="1"/>
  <c r="S4801" i="1" s="1"/>
  <c r="X4802" i="1"/>
  <c r="L4803" i="1"/>
  <c r="M4803" i="1" s="1"/>
  <c r="N4803" i="1" s="1"/>
  <c r="O4803" i="1" s="1"/>
  <c r="X4803" i="1" l="1"/>
  <c r="T4802" i="1"/>
  <c r="R4803" i="1"/>
  <c r="Y4803" i="1"/>
  <c r="P4803" i="1"/>
  <c r="U4801" i="1"/>
  <c r="V4801" i="1" s="1"/>
  <c r="AB4802" i="1"/>
  <c r="AA4802" i="1"/>
  <c r="L4804" i="1"/>
  <c r="M4804" i="1" s="1"/>
  <c r="N4804" i="1" s="1"/>
  <c r="O4804" i="1" s="1"/>
  <c r="Z4802" i="1"/>
  <c r="W4802" i="1"/>
  <c r="Q4802" i="1"/>
  <c r="S4802" i="1" s="1"/>
  <c r="AB4803" i="1" l="1"/>
  <c r="AA4803" i="1"/>
  <c r="Y4804" i="1"/>
  <c r="P4804" i="1"/>
  <c r="L4805" i="1"/>
  <c r="M4805" i="1" s="1"/>
  <c r="N4805" i="1" s="1"/>
  <c r="O4805" i="1" s="1"/>
  <c r="Q4803" i="1"/>
  <c r="S4803" i="1" s="1"/>
  <c r="W4803" i="1"/>
  <c r="Z4803" i="1"/>
  <c r="R4804" i="1"/>
  <c r="T4803" i="1"/>
  <c r="X4804" i="1"/>
  <c r="U4802" i="1"/>
  <c r="V4802" i="1" s="1"/>
  <c r="X4805" i="1" l="1"/>
  <c r="U4803" i="1"/>
  <c r="V4803" i="1" s="1"/>
  <c r="AB4804" i="1"/>
  <c r="AA4804" i="1"/>
  <c r="T4804" i="1"/>
  <c r="R4805" i="1"/>
  <c r="L4806" i="1"/>
  <c r="M4806" i="1" s="1"/>
  <c r="N4806" i="1" s="1"/>
  <c r="O4806" i="1" s="1"/>
  <c r="P4805" i="1"/>
  <c r="Y4805" i="1"/>
  <c r="Z4804" i="1"/>
  <c r="W4804" i="1"/>
  <c r="Q4804" i="1"/>
  <c r="S4804" i="1" s="1"/>
  <c r="Y4806" i="1" l="1"/>
  <c r="P4806" i="1"/>
  <c r="U4804" i="1"/>
  <c r="V4804" i="1" s="1"/>
  <c r="AB4805" i="1"/>
  <c r="AA4805" i="1"/>
  <c r="L4807" i="1"/>
  <c r="M4807" i="1" s="1"/>
  <c r="N4807" i="1" s="1"/>
  <c r="O4807" i="1" s="1"/>
  <c r="W4805" i="1"/>
  <c r="Q4805" i="1"/>
  <c r="Z4805" i="1"/>
  <c r="S4805" i="1"/>
  <c r="R4806" i="1"/>
  <c r="T4805" i="1"/>
  <c r="X4806" i="1"/>
  <c r="Y4807" i="1" l="1"/>
  <c r="P4807" i="1"/>
  <c r="L4808" i="1"/>
  <c r="M4808" i="1" s="1"/>
  <c r="N4808" i="1" s="1"/>
  <c r="O4808" i="1" s="1"/>
  <c r="X4808" i="1" s="1"/>
  <c r="X4807" i="1"/>
  <c r="U4805" i="1"/>
  <c r="V4805" i="1" s="1"/>
  <c r="Q4806" i="1"/>
  <c r="Z4806" i="1"/>
  <c r="W4806" i="1"/>
  <c r="R4807" i="1"/>
  <c r="T4806" i="1"/>
  <c r="S4806" i="1"/>
  <c r="AB4806" i="1"/>
  <c r="AA4806" i="1"/>
  <c r="U4806" i="1" l="1"/>
  <c r="V4806" i="1" s="1"/>
  <c r="L4809" i="1"/>
  <c r="M4809" i="1" s="1"/>
  <c r="N4809" i="1" s="1"/>
  <c r="O4809" i="1" s="1"/>
  <c r="R4808" i="1"/>
  <c r="T4807" i="1"/>
  <c r="Z4807" i="1"/>
  <c r="Q4807" i="1"/>
  <c r="S4807" i="1" s="1"/>
  <c r="W4807" i="1"/>
  <c r="Y4808" i="1"/>
  <c r="P4808" i="1"/>
  <c r="AB4807" i="1"/>
  <c r="AA4807" i="1"/>
  <c r="W4808" i="1" l="1"/>
  <c r="Z4808" i="1"/>
  <c r="Q4808" i="1"/>
  <c r="S4808" i="1" s="1"/>
  <c r="R4809" i="1"/>
  <c r="T4808" i="1"/>
  <c r="AA4808" i="1"/>
  <c r="AB4808" i="1"/>
  <c r="L4810" i="1"/>
  <c r="M4810" i="1" s="1"/>
  <c r="N4810" i="1" s="1"/>
  <c r="O4810" i="1" s="1"/>
  <c r="X4809" i="1"/>
  <c r="P4809" i="1"/>
  <c r="Y4809" i="1"/>
  <c r="U4807" i="1"/>
  <c r="V4807" i="1" s="1"/>
  <c r="AB4809" i="1" l="1"/>
  <c r="AA4809" i="1"/>
  <c r="L4811" i="1"/>
  <c r="M4811" i="1" s="1"/>
  <c r="N4811" i="1" s="1"/>
  <c r="O4811" i="1" s="1"/>
  <c r="W4809" i="1"/>
  <c r="Z4809" i="1"/>
  <c r="Q4809" i="1"/>
  <c r="S4809" i="1" s="1"/>
  <c r="Y4810" i="1"/>
  <c r="P4810" i="1"/>
  <c r="U4808" i="1"/>
  <c r="V4808" i="1" s="1"/>
  <c r="X4810" i="1"/>
  <c r="T4809" i="1"/>
  <c r="R4810" i="1"/>
  <c r="U4809" i="1" l="1"/>
  <c r="V4809" i="1" s="1"/>
  <c r="AB4810" i="1"/>
  <c r="AA4810" i="1"/>
  <c r="Y4811" i="1"/>
  <c r="P4811" i="1"/>
  <c r="L4812" i="1"/>
  <c r="M4812" i="1" s="1"/>
  <c r="N4812" i="1" s="1"/>
  <c r="O4812" i="1" s="1"/>
  <c r="R4811" i="1"/>
  <c r="T4810" i="1"/>
  <c r="X4811" i="1"/>
  <c r="Q4810" i="1"/>
  <c r="S4810" i="1" s="1"/>
  <c r="W4810" i="1"/>
  <c r="Z4810" i="1"/>
  <c r="X4812" i="1" l="1"/>
  <c r="R4812" i="1"/>
  <c r="T4811" i="1"/>
  <c r="Y4812" i="1"/>
  <c r="P4812" i="1"/>
  <c r="AB4811" i="1"/>
  <c r="AA4811" i="1"/>
  <c r="L4813" i="1"/>
  <c r="M4813" i="1" s="1"/>
  <c r="N4813" i="1" s="1"/>
  <c r="O4813" i="1" s="1"/>
  <c r="X4813" i="1" s="1"/>
  <c r="U4810" i="1"/>
  <c r="V4810" i="1" s="1"/>
  <c r="Z4811" i="1"/>
  <c r="Q4811" i="1"/>
  <c r="S4811" i="1" s="1"/>
  <c r="W4811" i="1"/>
  <c r="L4814" i="1" l="1"/>
  <c r="M4814" i="1" s="1"/>
  <c r="N4814" i="1" s="1"/>
  <c r="O4814" i="1" s="1"/>
  <c r="W4812" i="1"/>
  <c r="Z4812" i="1"/>
  <c r="Q4812" i="1"/>
  <c r="U4811" i="1"/>
  <c r="V4811" i="1" s="1"/>
  <c r="P4813" i="1"/>
  <c r="Y4813" i="1"/>
  <c r="AA4812" i="1"/>
  <c r="AB4812" i="1"/>
  <c r="S4812" i="1"/>
  <c r="R4813" i="1"/>
  <c r="T4812" i="1"/>
  <c r="X4814" i="1" l="1"/>
  <c r="U4812" i="1"/>
  <c r="V4812" i="1" s="1"/>
  <c r="W4813" i="1"/>
  <c r="Z4813" i="1"/>
  <c r="Q4813" i="1"/>
  <c r="Y4814" i="1"/>
  <c r="P4814" i="1"/>
  <c r="T4813" i="1"/>
  <c r="S4813" i="1"/>
  <c r="R4814" i="1"/>
  <c r="AB4813" i="1"/>
  <c r="AA4813" i="1"/>
  <c r="L4815" i="1"/>
  <c r="M4815" i="1" s="1"/>
  <c r="N4815" i="1" s="1"/>
  <c r="O4815" i="1" s="1"/>
  <c r="U4813" i="1" l="1"/>
  <c r="V4813" i="1" s="1"/>
  <c r="L4816" i="1"/>
  <c r="M4816" i="1" s="1"/>
  <c r="N4816" i="1" s="1"/>
  <c r="O4816" i="1" s="1"/>
  <c r="AB4814" i="1"/>
  <c r="AA4814" i="1"/>
  <c r="Y4815" i="1"/>
  <c r="P4815" i="1"/>
  <c r="X4815" i="1"/>
  <c r="R4815" i="1"/>
  <c r="T4814" i="1"/>
  <c r="Q4814" i="1"/>
  <c r="S4814" i="1" s="1"/>
  <c r="Z4814" i="1"/>
  <c r="W4814" i="1"/>
  <c r="X4816" i="1" l="1"/>
  <c r="U4814" i="1"/>
  <c r="V4814" i="1" s="1"/>
  <c r="Q4815" i="1"/>
  <c r="Z4815" i="1" s="1"/>
  <c r="AA4815" i="1" s="1"/>
  <c r="AB4815" i="1" s="1"/>
  <c r="W4815" i="1"/>
  <c r="Y4816" i="1"/>
  <c r="P4816" i="1"/>
  <c r="R4816" i="1"/>
  <c r="T4815" i="1"/>
  <c r="S4815" i="1"/>
  <c r="L4817" i="1"/>
  <c r="M4817" i="1" s="1"/>
  <c r="N4817" i="1" s="1"/>
  <c r="O4817" i="1" s="1"/>
  <c r="P4817" i="1" l="1"/>
  <c r="Y4817" i="1"/>
  <c r="U4815" i="1"/>
  <c r="V4815" i="1" s="1"/>
  <c r="X4817" i="1"/>
  <c r="R4817" i="1"/>
  <c r="T4816" i="1"/>
  <c r="W4816" i="1"/>
  <c r="Z4816" i="1"/>
  <c r="Q4816" i="1"/>
  <c r="S4816" i="1" s="1"/>
  <c r="L4818" i="1"/>
  <c r="M4818" i="1" s="1"/>
  <c r="N4818" i="1" s="1"/>
  <c r="O4818" i="1" s="1"/>
  <c r="X4818" i="1" s="1"/>
  <c r="AA4816" i="1"/>
  <c r="AB4816" i="1"/>
  <c r="L4819" i="1" l="1"/>
  <c r="M4819" i="1" s="1"/>
  <c r="N4819" i="1" s="1"/>
  <c r="O4819" i="1" s="1"/>
  <c r="U4816" i="1"/>
  <c r="V4816" i="1" s="1"/>
  <c r="T4817" i="1"/>
  <c r="R4818" i="1"/>
  <c r="Y4818" i="1"/>
  <c r="P4818" i="1"/>
  <c r="W4817" i="1"/>
  <c r="Q4817" i="1"/>
  <c r="S4817" i="1" s="1"/>
  <c r="Z4817" i="1" l="1"/>
  <c r="AA4817" i="1" s="1"/>
  <c r="AB4817" i="1" s="1"/>
  <c r="X4819" i="1"/>
  <c r="U4817" i="1"/>
  <c r="V4817" i="1" s="1"/>
  <c r="R4819" i="1"/>
  <c r="T4818" i="1"/>
  <c r="Y4819" i="1"/>
  <c r="P4819" i="1"/>
  <c r="Q4818" i="1"/>
  <c r="S4818" i="1" s="1"/>
  <c r="W4818" i="1"/>
  <c r="L4820" i="1"/>
  <c r="M4820" i="1" s="1"/>
  <c r="N4820" i="1" s="1"/>
  <c r="O4820" i="1" s="1"/>
  <c r="Z4818" i="1" l="1"/>
  <c r="AA4818" i="1" s="1"/>
  <c r="AB4818" i="1" s="1"/>
  <c r="L4821" i="1"/>
  <c r="M4821" i="1" s="1"/>
  <c r="N4821" i="1" s="1"/>
  <c r="O4821" i="1" s="1"/>
  <c r="Z4819" i="1"/>
  <c r="Q4819" i="1"/>
  <c r="W4819" i="1"/>
  <c r="U4818" i="1"/>
  <c r="V4818" i="1" s="1"/>
  <c r="Y4820" i="1"/>
  <c r="P4820" i="1"/>
  <c r="X4820" i="1"/>
  <c r="R4820" i="1"/>
  <c r="T4819" i="1"/>
  <c r="S4819" i="1"/>
  <c r="AA4819" i="1"/>
  <c r="AB4819" i="1" s="1"/>
  <c r="X4821" i="1" l="1"/>
  <c r="W4820" i="1"/>
  <c r="Z4820" i="1"/>
  <c r="Q4820" i="1"/>
  <c r="U4819" i="1"/>
  <c r="V4819" i="1" s="1"/>
  <c r="AA4820" i="1"/>
  <c r="AB4820" i="1"/>
  <c r="S4820" i="1"/>
  <c r="T4820" i="1"/>
  <c r="L4822" i="1"/>
  <c r="M4822" i="1" s="1"/>
  <c r="N4822" i="1" s="1"/>
  <c r="O4822" i="1" s="1"/>
  <c r="X4822" i="1" s="1"/>
  <c r="P4821" i="1"/>
  <c r="R4821" i="1"/>
  <c r="Y4821" i="1"/>
  <c r="U4820" i="1" l="1"/>
  <c r="V4820" i="1" s="1"/>
  <c r="AB4821" i="1"/>
  <c r="AA4821" i="1"/>
  <c r="W4821" i="1"/>
  <c r="Z4821" i="1"/>
  <c r="Q4821" i="1"/>
  <c r="Y4822" i="1"/>
  <c r="P4822" i="1"/>
  <c r="T4821" i="1"/>
  <c r="S4821" i="1"/>
  <c r="R4822" i="1"/>
  <c r="L4823" i="1"/>
  <c r="M4823" i="1" s="1"/>
  <c r="N4823" i="1" s="1"/>
  <c r="O4823" i="1" s="1"/>
  <c r="R4823" i="1" l="1"/>
  <c r="T4822" i="1"/>
  <c r="Q4822" i="1"/>
  <c r="S4822" i="1" s="1"/>
  <c r="Z4822" i="1"/>
  <c r="W4822" i="1"/>
  <c r="AB4822" i="1"/>
  <c r="AA4822" i="1"/>
  <c r="Y4823" i="1"/>
  <c r="P4823" i="1"/>
  <c r="U4821" i="1"/>
  <c r="V4821" i="1" s="1"/>
  <c r="L4824" i="1"/>
  <c r="M4824" i="1" s="1"/>
  <c r="N4824" i="1" s="1"/>
  <c r="O4824" i="1" s="1"/>
  <c r="X4824" i="1" s="1"/>
  <c r="X4823" i="1"/>
  <c r="Y4824" i="1" l="1"/>
  <c r="P4824" i="1"/>
  <c r="Z4823" i="1"/>
  <c r="Q4823" i="1"/>
  <c r="W4823" i="1"/>
  <c r="U4822" i="1"/>
  <c r="V4822" i="1" s="1"/>
  <c r="L4825" i="1"/>
  <c r="M4825" i="1" s="1"/>
  <c r="N4825" i="1" s="1"/>
  <c r="O4825" i="1" s="1"/>
  <c r="AB4823" i="1"/>
  <c r="AA4823" i="1"/>
  <c r="R4824" i="1"/>
  <c r="T4823" i="1"/>
  <c r="S4823" i="1"/>
  <c r="P4825" i="1" l="1"/>
  <c r="Y4825" i="1"/>
  <c r="W4824" i="1"/>
  <c r="Q4824" i="1"/>
  <c r="Z4824" i="1" s="1"/>
  <c r="AA4824" i="1" s="1"/>
  <c r="AB4824" i="1" s="1"/>
  <c r="R4825" i="1"/>
  <c r="T4824" i="1"/>
  <c r="U4823" i="1"/>
  <c r="V4823" i="1" s="1"/>
  <c r="L4826" i="1"/>
  <c r="M4826" i="1" s="1"/>
  <c r="N4826" i="1" s="1"/>
  <c r="O4826" i="1" s="1"/>
  <c r="X4825" i="1"/>
  <c r="S4824" i="1" l="1"/>
  <c r="T4825" i="1"/>
  <c r="R4826" i="1"/>
  <c r="AB4825" i="1"/>
  <c r="AA4825" i="1"/>
  <c r="Y4826" i="1"/>
  <c r="P4826" i="1"/>
  <c r="X4826" i="1"/>
  <c r="L4827" i="1"/>
  <c r="M4827" i="1" s="1"/>
  <c r="N4827" i="1" s="1"/>
  <c r="O4827" i="1" s="1"/>
  <c r="X4827" i="1" s="1"/>
  <c r="U4824" i="1"/>
  <c r="V4824" i="1" s="1"/>
  <c r="W4825" i="1"/>
  <c r="Z4825" i="1"/>
  <c r="Q4825" i="1"/>
  <c r="S4825" i="1" s="1"/>
  <c r="Y4827" i="1" l="1"/>
  <c r="P4827" i="1"/>
  <c r="Q4826" i="1"/>
  <c r="W4826" i="1"/>
  <c r="Z4826" i="1"/>
  <c r="R4827" i="1"/>
  <c r="T4826" i="1"/>
  <c r="S4826" i="1"/>
  <c r="L4828" i="1"/>
  <c r="M4828" i="1" s="1"/>
  <c r="N4828" i="1" s="1"/>
  <c r="O4828" i="1" s="1"/>
  <c r="AB4826" i="1"/>
  <c r="AA4826" i="1"/>
  <c r="U4825" i="1"/>
  <c r="V4825" i="1" s="1"/>
  <c r="U4826" i="1" l="1"/>
  <c r="V4826" i="1" s="1"/>
  <c r="R4828" i="1"/>
  <c r="T4827" i="1"/>
  <c r="Z4827" i="1"/>
  <c r="Q4827" i="1"/>
  <c r="S4827" i="1" s="1"/>
  <c r="W4827" i="1"/>
  <c r="Y4828" i="1"/>
  <c r="P4828" i="1"/>
  <c r="L4829" i="1"/>
  <c r="M4829" i="1" s="1"/>
  <c r="N4829" i="1" s="1"/>
  <c r="O4829" i="1" s="1"/>
  <c r="X4828" i="1"/>
  <c r="AB4827" i="1"/>
  <c r="AA4827" i="1"/>
  <c r="X4829" i="1" l="1"/>
  <c r="L4830" i="1"/>
  <c r="M4830" i="1" s="1"/>
  <c r="N4830" i="1" s="1"/>
  <c r="O4830" i="1" s="1"/>
  <c r="U4827" i="1"/>
  <c r="V4827" i="1" s="1"/>
  <c r="P4829" i="1"/>
  <c r="Y4829" i="1"/>
  <c r="W4828" i="1"/>
  <c r="Z4828" i="1"/>
  <c r="Q4828" i="1"/>
  <c r="S4828" i="1" s="1"/>
  <c r="R4829" i="1"/>
  <c r="T4828" i="1"/>
  <c r="AA4828" i="1"/>
  <c r="AB4828" i="1"/>
  <c r="U4828" i="1" l="1"/>
  <c r="V4828" i="1" s="1"/>
  <c r="W4829" i="1"/>
  <c r="Z4829" i="1"/>
  <c r="Q4829" i="1"/>
  <c r="T4829" i="1"/>
  <c r="S4829" i="1"/>
  <c r="R4830" i="1"/>
  <c r="AB4829" i="1"/>
  <c r="AA4829" i="1"/>
  <c r="Y4830" i="1"/>
  <c r="P4830" i="1"/>
  <c r="X4830" i="1"/>
  <c r="L4831" i="1"/>
  <c r="M4831" i="1" s="1"/>
  <c r="N4831" i="1" s="1"/>
  <c r="O4831" i="1" s="1"/>
  <c r="X4831" i="1" s="1"/>
  <c r="R4831" i="1" l="1"/>
  <c r="T4830" i="1"/>
  <c r="Y4831" i="1"/>
  <c r="P4831" i="1"/>
  <c r="L4832" i="1"/>
  <c r="M4832" i="1" s="1"/>
  <c r="N4832" i="1" s="1"/>
  <c r="O4832" i="1" s="1"/>
  <c r="AB4830" i="1"/>
  <c r="AA4830" i="1"/>
  <c r="Q4830" i="1"/>
  <c r="S4830" i="1" s="1"/>
  <c r="Z4830" i="1"/>
  <c r="W4830" i="1"/>
  <c r="U4829" i="1"/>
  <c r="V4829" i="1" s="1"/>
  <c r="Y4832" i="1" l="1"/>
  <c r="P4832" i="1"/>
  <c r="AB4831" i="1"/>
  <c r="AA4831" i="1"/>
  <c r="L4833" i="1"/>
  <c r="M4833" i="1" s="1"/>
  <c r="N4833" i="1" s="1"/>
  <c r="O4833" i="1" s="1"/>
  <c r="X4832" i="1"/>
  <c r="U4830" i="1"/>
  <c r="V4830" i="1" s="1"/>
  <c r="Z4831" i="1"/>
  <c r="Q4831" i="1"/>
  <c r="W4831" i="1"/>
  <c r="R4832" i="1"/>
  <c r="T4831" i="1"/>
  <c r="S4831" i="1"/>
  <c r="U4831" i="1" l="1"/>
  <c r="V4831" i="1" s="1"/>
  <c r="L4834" i="1"/>
  <c r="M4834" i="1" s="1"/>
  <c r="N4834" i="1" s="1"/>
  <c r="O4834" i="1" s="1"/>
  <c r="W4832" i="1"/>
  <c r="Z4832" i="1"/>
  <c r="Q4832" i="1"/>
  <c r="P4833" i="1"/>
  <c r="X4834" i="1"/>
  <c r="Y4833" i="1"/>
  <c r="AA4832" i="1"/>
  <c r="AB4832" i="1"/>
  <c r="S4832" i="1"/>
  <c r="R4833" i="1"/>
  <c r="T4832" i="1"/>
  <c r="X4833" i="1"/>
  <c r="T4833" i="1" l="1"/>
  <c r="R4834" i="1"/>
  <c r="W4833" i="1"/>
  <c r="Z4833" i="1"/>
  <c r="AA4833" i="1" s="1"/>
  <c r="AB4833" i="1" s="1"/>
  <c r="Q4833" i="1"/>
  <c r="S4833" i="1" s="1"/>
  <c r="Y4834" i="1"/>
  <c r="P4834" i="1"/>
  <c r="U4832" i="1"/>
  <c r="V4832" i="1" s="1"/>
  <c r="L4835" i="1"/>
  <c r="M4835" i="1" s="1"/>
  <c r="N4835" i="1" s="1"/>
  <c r="O4835" i="1" s="1"/>
  <c r="X4835" i="1" s="1"/>
  <c r="R4835" i="1" l="1"/>
  <c r="T4834" i="1"/>
  <c r="Y4835" i="1"/>
  <c r="P4835" i="1"/>
  <c r="Q4834" i="1"/>
  <c r="S4834" i="1" s="1"/>
  <c r="W4834" i="1"/>
  <c r="Z4834" i="1"/>
  <c r="AA4834" i="1" s="1"/>
  <c r="AB4834" i="1" s="1"/>
  <c r="L4836" i="1"/>
  <c r="M4836" i="1" s="1"/>
  <c r="N4836" i="1" s="1"/>
  <c r="O4836" i="1" s="1"/>
  <c r="U4833" i="1"/>
  <c r="V4833" i="1" s="1"/>
  <c r="Y4836" i="1" l="1"/>
  <c r="P4836" i="1"/>
  <c r="L4837" i="1"/>
  <c r="M4837" i="1" s="1"/>
  <c r="N4837" i="1" s="1"/>
  <c r="O4837" i="1" s="1"/>
  <c r="Q4835" i="1"/>
  <c r="Z4835" i="1" s="1"/>
  <c r="AA4835" i="1" s="1"/>
  <c r="AB4835" i="1" s="1"/>
  <c r="W4835" i="1"/>
  <c r="U4834" i="1"/>
  <c r="V4834" i="1" s="1"/>
  <c r="X4836" i="1"/>
  <c r="R4836" i="1"/>
  <c r="T4835" i="1"/>
  <c r="S4835" i="1"/>
  <c r="X4837" i="1" l="1"/>
  <c r="U4835" i="1"/>
  <c r="V4835" i="1" s="1"/>
  <c r="L4838" i="1"/>
  <c r="M4838" i="1" s="1"/>
  <c r="N4838" i="1" s="1"/>
  <c r="O4838" i="1" s="1"/>
  <c r="P4837" i="1"/>
  <c r="Y4837" i="1"/>
  <c r="R4837" i="1"/>
  <c r="T4836" i="1"/>
  <c r="W4836" i="1"/>
  <c r="Q4836" i="1"/>
  <c r="S4836" i="1" s="1"/>
  <c r="Z4836" i="1" l="1"/>
  <c r="AA4836" i="1" s="1"/>
  <c r="AB4836" i="1" s="1"/>
  <c r="X4838" i="1"/>
  <c r="L4839" i="1"/>
  <c r="M4839" i="1" s="1"/>
  <c r="N4839" i="1" s="1"/>
  <c r="O4839" i="1" s="1"/>
  <c r="U4836" i="1"/>
  <c r="V4836" i="1" s="1"/>
  <c r="T4837" i="1"/>
  <c r="R4838" i="1"/>
  <c r="W4837" i="1"/>
  <c r="Q4837" i="1"/>
  <c r="S4837" i="1" s="1"/>
  <c r="Y4838" i="1"/>
  <c r="P4838" i="1"/>
  <c r="X4839" i="1" s="1"/>
  <c r="Z4837" i="1" l="1"/>
  <c r="AA4837" i="1" s="1"/>
  <c r="AB4837" i="1" s="1"/>
  <c r="R4839" i="1"/>
  <c r="T4838" i="1"/>
  <c r="Y4839" i="1"/>
  <c r="P4839" i="1"/>
  <c r="AB4838" i="1"/>
  <c r="AA4838" i="1"/>
  <c r="L4840" i="1"/>
  <c r="M4840" i="1" s="1"/>
  <c r="N4840" i="1" s="1"/>
  <c r="O4840" i="1" s="1"/>
  <c r="U4837" i="1"/>
  <c r="V4837" i="1" s="1"/>
  <c r="Q4838" i="1"/>
  <c r="S4838" i="1" s="1"/>
  <c r="Z4838" i="1"/>
  <c r="W4838" i="1"/>
  <c r="AB4839" i="1" l="1"/>
  <c r="AA4839" i="1"/>
  <c r="Y4840" i="1"/>
  <c r="P4840" i="1"/>
  <c r="X4840" i="1"/>
  <c r="U4838" i="1"/>
  <c r="V4838" i="1" s="1"/>
  <c r="L4841" i="1"/>
  <c r="M4841" i="1" s="1"/>
  <c r="N4841" i="1" s="1"/>
  <c r="O4841" i="1" s="1"/>
  <c r="Z4839" i="1"/>
  <c r="Q4839" i="1"/>
  <c r="W4839" i="1"/>
  <c r="R4840" i="1"/>
  <c r="T4839" i="1"/>
  <c r="S4839" i="1"/>
  <c r="P4841" i="1" l="1"/>
  <c r="Y4841" i="1"/>
  <c r="AA4840" i="1"/>
  <c r="AB4840" i="1"/>
  <c r="X4841" i="1"/>
  <c r="U4839" i="1"/>
  <c r="V4839" i="1" s="1"/>
  <c r="R4841" i="1"/>
  <c r="T4840" i="1"/>
  <c r="L4842" i="1"/>
  <c r="M4842" i="1" s="1"/>
  <c r="N4842" i="1" s="1"/>
  <c r="O4842" i="1" s="1"/>
  <c r="W4840" i="1"/>
  <c r="Z4840" i="1"/>
  <c r="Q4840" i="1"/>
  <c r="S4840" i="1" s="1"/>
  <c r="Y4842" i="1" l="1"/>
  <c r="P4842" i="1"/>
  <c r="L4843" i="1"/>
  <c r="M4843" i="1" s="1"/>
  <c r="N4843" i="1" s="1"/>
  <c r="O4843" i="1" s="1"/>
  <c r="AB4841" i="1"/>
  <c r="AA4841" i="1"/>
  <c r="U4840" i="1"/>
  <c r="V4840" i="1" s="1"/>
  <c r="X4842" i="1"/>
  <c r="T4841" i="1"/>
  <c r="R4842" i="1"/>
  <c r="W4841" i="1"/>
  <c r="Z4841" i="1"/>
  <c r="Q4841" i="1"/>
  <c r="S4841" i="1" s="1"/>
  <c r="X4843" i="1" l="1"/>
  <c r="T4842" i="1"/>
  <c r="L4844" i="1"/>
  <c r="M4844" i="1" s="1"/>
  <c r="N4844" i="1" s="1"/>
  <c r="O4844" i="1" s="1"/>
  <c r="U4841" i="1"/>
  <c r="V4841" i="1" s="1"/>
  <c r="Q4842" i="1"/>
  <c r="S4842" i="1" s="1"/>
  <c r="W4842" i="1"/>
  <c r="Z4842" i="1"/>
  <c r="R4843" i="1"/>
  <c r="Y4843" i="1"/>
  <c r="P4843" i="1"/>
  <c r="AB4842" i="1"/>
  <c r="AA4842" i="1"/>
  <c r="Y4844" i="1" l="1"/>
  <c r="P4844" i="1"/>
  <c r="Z4843" i="1"/>
  <c r="Q4843" i="1"/>
  <c r="W4843" i="1"/>
  <c r="L4845" i="1"/>
  <c r="M4845" i="1" s="1"/>
  <c r="N4845" i="1" s="1"/>
  <c r="O4845" i="1" s="1"/>
  <c r="X4844" i="1"/>
  <c r="AB4843" i="1"/>
  <c r="AA4843" i="1"/>
  <c r="R4844" i="1"/>
  <c r="T4843" i="1"/>
  <c r="S4843" i="1"/>
  <c r="U4842" i="1"/>
  <c r="V4842" i="1" s="1"/>
  <c r="R4845" i="1" l="1"/>
  <c r="T4844" i="1"/>
  <c r="L4846" i="1"/>
  <c r="M4846" i="1" s="1"/>
  <c r="N4846" i="1" s="1"/>
  <c r="O4846" i="1" s="1"/>
  <c r="P4845" i="1"/>
  <c r="Y4845" i="1"/>
  <c r="W4844" i="1"/>
  <c r="Z4844" i="1"/>
  <c r="Q4844" i="1"/>
  <c r="S4844" i="1" s="1"/>
  <c r="AA4844" i="1"/>
  <c r="AB4844" i="1"/>
  <c r="U4843" i="1"/>
  <c r="V4843" i="1" s="1"/>
  <c r="X4845" i="1"/>
  <c r="X4846" i="1" l="1"/>
  <c r="AB4845" i="1"/>
  <c r="AA4845" i="1"/>
  <c r="L4847" i="1"/>
  <c r="M4847" i="1" s="1"/>
  <c r="N4847" i="1" s="1"/>
  <c r="O4847" i="1" s="1"/>
  <c r="U4844" i="1"/>
  <c r="V4844" i="1" s="1"/>
  <c r="W4845" i="1"/>
  <c r="Z4845" i="1"/>
  <c r="Q4845" i="1"/>
  <c r="S4845" i="1" s="1"/>
  <c r="T4845" i="1"/>
  <c r="R4846" i="1"/>
  <c r="Y4846" i="1"/>
  <c r="P4846" i="1"/>
  <c r="X4847" i="1" s="1"/>
  <c r="Y4847" i="1" l="1"/>
  <c r="P4847" i="1"/>
  <c r="R4847" i="1"/>
  <c r="T4846" i="1"/>
  <c r="L4848" i="1"/>
  <c r="M4848" i="1" s="1"/>
  <c r="N4848" i="1" s="1"/>
  <c r="O4848" i="1" s="1"/>
  <c r="AB4846" i="1"/>
  <c r="AA4846" i="1"/>
  <c r="Q4846" i="1"/>
  <c r="S4846" i="1" s="1"/>
  <c r="W4846" i="1"/>
  <c r="Z4846" i="1"/>
  <c r="U4845" i="1"/>
  <c r="V4845" i="1" s="1"/>
  <c r="Y4848" i="1" l="1"/>
  <c r="P4848" i="1"/>
  <c r="R4848" i="1"/>
  <c r="T4847" i="1"/>
  <c r="L4849" i="1"/>
  <c r="M4849" i="1" s="1"/>
  <c r="N4849" i="1" s="1"/>
  <c r="O4849" i="1" s="1"/>
  <c r="X4848" i="1"/>
  <c r="Z4847" i="1"/>
  <c r="Q4847" i="1"/>
  <c r="S4847" i="1" s="1"/>
  <c r="W4847" i="1"/>
  <c r="U4846" i="1"/>
  <c r="V4846" i="1" s="1"/>
  <c r="AB4847" i="1"/>
  <c r="AA4847" i="1"/>
  <c r="L4850" i="1" l="1"/>
  <c r="M4850" i="1" s="1"/>
  <c r="N4850" i="1" s="1"/>
  <c r="O4850" i="1" s="1"/>
  <c r="R4849" i="1"/>
  <c r="T4848" i="1"/>
  <c r="P4849" i="1"/>
  <c r="Y4849" i="1"/>
  <c r="W4848" i="1"/>
  <c r="Z4848" i="1"/>
  <c r="Q4848" i="1"/>
  <c r="S4848" i="1" s="1"/>
  <c r="AA4848" i="1"/>
  <c r="AB4848" i="1"/>
  <c r="U4847" i="1"/>
  <c r="V4847" i="1" s="1"/>
  <c r="X4849" i="1"/>
  <c r="X4850" i="1" l="1"/>
  <c r="AB4849" i="1"/>
  <c r="AA4849" i="1"/>
  <c r="T4849" i="1"/>
  <c r="R4850" i="1"/>
  <c r="W4849" i="1"/>
  <c r="Z4849" i="1"/>
  <c r="Q4849" i="1"/>
  <c r="S4849" i="1" s="1"/>
  <c r="Y4850" i="1"/>
  <c r="P4850" i="1"/>
  <c r="U4848" i="1"/>
  <c r="V4848" i="1" s="1"/>
  <c r="L4851" i="1"/>
  <c r="M4851" i="1" s="1"/>
  <c r="N4851" i="1" s="1"/>
  <c r="O4851" i="1" s="1"/>
  <c r="Q4850" i="1" l="1"/>
  <c r="W4850" i="1"/>
  <c r="Z4850" i="1"/>
  <c r="U4849" i="1"/>
  <c r="V4849" i="1" s="1"/>
  <c r="Y4851" i="1"/>
  <c r="P4851" i="1"/>
  <c r="X4851" i="1"/>
  <c r="L4852" i="1"/>
  <c r="M4852" i="1" s="1"/>
  <c r="N4852" i="1" s="1"/>
  <c r="O4852" i="1" s="1"/>
  <c r="X4852" i="1" s="1"/>
  <c r="AB4850" i="1"/>
  <c r="AA4850" i="1"/>
  <c r="T4850" i="1"/>
  <c r="R4851" i="1"/>
  <c r="S4850" i="1"/>
  <c r="U4850" i="1" l="1"/>
  <c r="V4850" i="1" s="1"/>
  <c r="Q4851" i="1"/>
  <c r="Z4851" i="1"/>
  <c r="W4851" i="1"/>
  <c r="R4852" i="1"/>
  <c r="T4851" i="1"/>
  <c r="S4851" i="1"/>
  <c r="L4853" i="1"/>
  <c r="M4853" i="1" s="1"/>
  <c r="N4853" i="1" s="1"/>
  <c r="O4853" i="1" s="1"/>
  <c r="P4852" i="1"/>
  <c r="Y4852" i="1"/>
  <c r="AA4851" i="1"/>
  <c r="AB4851" i="1" s="1"/>
  <c r="Y4853" i="1" l="1"/>
  <c r="P4853" i="1"/>
  <c r="R4853" i="1"/>
  <c r="T4852" i="1"/>
  <c r="L4854" i="1"/>
  <c r="M4854" i="1" s="1"/>
  <c r="N4854" i="1" s="1"/>
  <c r="O4854" i="1" s="1"/>
  <c r="W4852" i="1"/>
  <c r="Q4852" i="1"/>
  <c r="S4852" i="1" s="1"/>
  <c r="X4853" i="1"/>
  <c r="U4851" i="1"/>
  <c r="V4851" i="1" s="1"/>
  <c r="Z4852" i="1" l="1"/>
  <c r="AA4852" i="1" s="1"/>
  <c r="AB4852" i="1" s="1"/>
  <c r="L4855" i="1"/>
  <c r="M4855" i="1" s="1"/>
  <c r="N4855" i="1" s="1"/>
  <c r="O4855" i="1" s="1"/>
  <c r="T4853" i="1"/>
  <c r="R4854" i="1"/>
  <c r="P4854" i="1"/>
  <c r="Y4854" i="1"/>
  <c r="W4853" i="1"/>
  <c r="Q4853" i="1"/>
  <c r="S4853" i="1" s="1"/>
  <c r="Z4853" i="1"/>
  <c r="AA4853" i="1"/>
  <c r="AB4853" i="1"/>
  <c r="U4852" i="1"/>
  <c r="V4852" i="1" s="1"/>
  <c r="X4854" i="1"/>
  <c r="X4855" i="1" l="1"/>
  <c r="AB4854" i="1"/>
  <c r="AA4854" i="1"/>
  <c r="U4853" i="1"/>
  <c r="V4853" i="1" s="1"/>
  <c r="Q4854" i="1"/>
  <c r="Z4854" i="1"/>
  <c r="W4854" i="1"/>
  <c r="Y4855" i="1"/>
  <c r="P4855" i="1"/>
  <c r="T4854" i="1"/>
  <c r="R4855" i="1"/>
  <c r="S4854" i="1"/>
  <c r="L4856" i="1"/>
  <c r="M4856" i="1" s="1"/>
  <c r="N4856" i="1" s="1"/>
  <c r="O4856" i="1" s="1"/>
  <c r="U4854" i="1" l="1"/>
  <c r="V4854" i="1" s="1"/>
  <c r="P4856" i="1"/>
  <c r="Y4856" i="1"/>
  <c r="X4856" i="1"/>
  <c r="R4856" i="1"/>
  <c r="T4855" i="1"/>
  <c r="L4857" i="1"/>
  <c r="M4857" i="1" s="1"/>
  <c r="N4857" i="1" s="1"/>
  <c r="O4857" i="1" s="1"/>
  <c r="Q4855" i="1"/>
  <c r="Z4855" i="1" s="1"/>
  <c r="AA4855" i="1" s="1"/>
  <c r="AB4855" i="1" s="1"/>
  <c r="W4855" i="1"/>
  <c r="S4855" i="1" l="1"/>
  <c r="R4857" i="1"/>
  <c r="T4856" i="1"/>
  <c r="P4857" i="1"/>
  <c r="Y4857" i="1"/>
  <c r="L4858" i="1"/>
  <c r="M4858" i="1" s="1"/>
  <c r="N4858" i="1" s="1"/>
  <c r="O4858" i="1" s="1"/>
  <c r="X4858" i="1" s="1"/>
  <c r="Q4856" i="1"/>
  <c r="S4856" i="1" s="1"/>
  <c r="W4856" i="1"/>
  <c r="U4855" i="1"/>
  <c r="V4855" i="1" s="1"/>
  <c r="X4857" i="1"/>
  <c r="Z4856" i="1" l="1"/>
  <c r="AA4856" i="1" s="1"/>
  <c r="AB4856" i="1" s="1"/>
  <c r="W4857" i="1"/>
  <c r="Q4857" i="1"/>
  <c r="Z4857" i="1"/>
  <c r="L4859" i="1"/>
  <c r="M4859" i="1" s="1"/>
  <c r="N4859" i="1" s="1"/>
  <c r="O4859" i="1" s="1"/>
  <c r="X4859" i="1" s="1"/>
  <c r="U4856" i="1"/>
  <c r="V4856" i="1" s="1"/>
  <c r="P4858" i="1"/>
  <c r="Y4858" i="1"/>
  <c r="S4857" i="1"/>
  <c r="R4858" i="1"/>
  <c r="T4857" i="1"/>
  <c r="AA4857" i="1"/>
  <c r="AB4857" i="1"/>
  <c r="U4857" i="1" l="1"/>
  <c r="V4857" i="1" s="1"/>
  <c r="T4858" i="1"/>
  <c r="R4859" i="1"/>
  <c r="W4858" i="1"/>
  <c r="Q4858" i="1"/>
  <c r="S4858" i="1" s="1"/>
  <c r="Y4859" i="1"/>
  <c r="P4859" i="1"/>
  <c r="L4860" i="1"/>
  <c r="M4860" i="1" s="1"/>
  <c r="N4860" i="1" s="1"/>
  <c r="O4860" i="1" s="1"/>
  <c r="X4860" i="1" s="1"/>
  <c r="L4861" i="1" l="1"/>
  <c r="M4861" i="1" s="1"/>
  <c r="N4861" i="1" s="1"/>
  <c r="O4861" i="1" s="1"/>
  <c r="Z4858" i="1"/>
  <c r="AA4858" i="1" s="1"/>
  <c r="AB4858" i="1" s="1"/>
  <c r="R4860" i="1"/>
  <c r="T4859" i="1"/>
  <c r="Y4860" i="1"/>
  <c r="P4860" i="1"/>
  <c r="Q4859" i="1"/>
  <c r="S4859" i="1" s="1"/>
  <c r="W4859" i="1"/>
  <c r="Z4859" i="1"/>
  <c r="AA4859" i="1" s="1"/>
  <c r="AB4859" i="1" s="1"/>
  <c r="U4858" i="1"/>
  <c r="V4858" i="1" s="1"/>
  <c r="U4859" i="1" l="1"/>
  <c r="V4859" i="1" s="1"/>
  <c r="W4860" i="1"/>
  <c r="Q4860" i="1"/>
  <c r="S4860" i="1" s="1"/>
  <c r="X4861" i="1"/>
  <c r="T4860" i="1"/>
  <c r="R4861" i="1"/>
  <c r="L4862" i="1"/>
  <c r="M4862" i="1" s="1"/>
  <c r="N4862" i="1" s="1"/>
  <c r="O4862" i="1" s="1"/>
  <c r="P4861" i="1"/>
  <c r="Y4861" i="1"/>
  <c r="Z4860" i="1" l="1"/>
  <c r="AA4860" i="1" s="1"/>
  <c r="AB4860" i="1" s="1"/>
  <c r="L4863" i="1"/>
  <c r="M4863" i="1" s="1"/>
  <c r="N4863" i="1" s="1"/>
  <c r="O4863" i="1" s="1"/>
  <c r="U4860" i="1"/>
  <c r="V4860" i="1" s="1"/>
  <c r="P4862" i="1"/>
  <c r="Y4862" i="1"/>
  <c r="R4862" i="1"/>
  <c r="W4861" i="1"/>
  <c r="Q4861" i="1"/>
  <c r="Z4861" i="1"/>
  <c r="S4861" i="1"/>
  <c r="T4861" i="1"/>
  <c r="AA4861" i="1"/>
  <c r="AB4861" i="1"/>
  <c r="X4862" i="1"/>
  <c r="X4863" i="1" l="1"/>
  <c r="U4861" i="1"/>
  <c r="V4861" i="1" s="1"/>
  <c r="W4862" i="1"/>
  <c r="Q4862" i="1"/>
  <c r="Z4862" i="1"/>
  <c r="T4862" i="1"/>
  <c r="S4862" i="1"/>
  <c r="R4863" i="1"/>
  <c r="Y4863" i="1"/>
  <c r="P4863" i="1"/>
  <c r="AB4862" i="1"/>
  <c r="AA4862" i="1"/>
  <c r="L4864" i="1"/>
  <c r="M4864" i="1" s="1"/>
  <c r="N4864" i="1" s="1"/>
  <c r="O4864" i="1" s="1"/>
  <c r="R4864" i="1" l="1"/>
  <c r="T4863" i="1"/>
  <c r="P4864" i="1"/>
  <c r="Y4864" i="1"/>
  <c r="Q4863" i="1"/>
  <c r="S4863" i="1" s="1"/>
  <c r="W4863" i="1"/>
  <c r="L4865" i="1"/>
  <c r="M4865" i="1" s="1"/>
  <c r="N4865" i="1" s="1"/>
  <c r="O4865" i="1" s="1"/>
  <c r="X4865" i="1" s="1"/>
  <c r="X4864" i="1"/>
  <c r="U4862" i="1"/>
  <c r="V4862" i="1" s="1"/>
  <c r="Z4863" i="1" l="1"/>
  <c r="AA4863" i="1" s="1"/>
  <c r="AB4863" i="1" s="1"/>
  <c r="L4866" i="1"/>
  <c r="M4866" i="1" s="1"/>
  <c r="N4866" i="1" s="1"/>
  <c r="O4866" i="1" s="1"/>
  <c r="AB4864" i="1"/>
  <c r="AA4864" i="1"/>
  <c r="U4863" i="1"/>
  <c r="V4863" i="1" s="1"/>
  <c r="Z4864" i="1"/>
  <c r="W4864" i="1"/>
  <c r="Q4864" i="1"/>
  <c r="S4864" i="1"/>
  <c r="R4865" i="1"/>
  <c r="T4864" i="1"/>
  <c r="U4864" i="1" s="1"/>
  <c r="V4864" i="1" s="1"/>
  <c r="P4865" i="1"/>
  <c r="X4866" i="1" s="1"/>
  <c r="Y4865" i="1"/>
  <c r="AA4865" i="1" l="1"/>
  <c r="AB4865" i="1"/>
  <c r="R4866" i="1"/>
  <c r="T4865" i="1"/>
  <c r="L4867" i="1"/>
  <c r="M4867" i="1" s="1"/>
  <c r="N4867" i="1" s="1"/>
  <c r="O4867" i="1" s="1"/>
  <c r="W4865" i="1"/>
  <c r="Z4865" i="1"/>
  <c r="Q4865" i="1"/>
  <c r="S4865" i="1" s="1"/>
  <c r="P4866" i="1"/>
  <c r="Y4866" i="1"/>
  <c r="T4866" i="1" l="1"/>
  <c r="R4867" i="1"/>
  <c r="Y4867" i="1"/>
  <c r="P4867" i="1"/>
  <c r="X4867" i="1"/>
  <c r="W4866" i="1"/>
  <c r="Q4866" i="1"/>
  <c r="S4866" i="1" s="1"/>
  <c r="Z4866" i="1"/>
  <c r="L4868" i="1"/>
  <c r="M4868" i="1" s="1"/>
  <c r="N4868" i="1" s="1"/>
  <c r="O4868" i="1" s="1"/>
  <c r="AB4866" i="1"/>
  <c r="AA4866" i="1"/>
  <c r="U4865" i="1"/>
  <c r="V4865" i="1" s="1"/>
  <c r="L4869" i="1" l="1"/>
  <c r="M4869" i="1" s="1"/>
  <c r="N4869" i="1" s="1"/>
  <c r="O4869" i="1" s="1"/>
  <c r="P4868" i="1"/>
  <c r="Y4868" i="1"/>
  <c r="Q4867" i="1"/>
  <c r="Z4867" i="1" s="1"/>
  <c r="AA4867" i="1" s="1"/>
  <c r="AB4867" i="1" s="1"/>
  <c r="W4867" i="1"/>
  <c r="R4868" i="1"/>
  <c r="T4867" i="1"/>
  <c r="S4867" i="1"/>
  <c r="X4868" i="1"/>
  <c r="U4866" i="1"/>
  <c r="V4866" i="1" s="1"/>
  <c r="U4867" i="1" l="1"/>
  <c r="V4867" i="1" s="1"/>
  <c r="R4869" i="1"/>
  <c r="T4868" i="1"/>
  <c r="AB4868" i="1"/>
  <c r="AA4868" i="1"/>
  <c r="Z4868" i="1"/>
  <c r="W4868" i="1"/>
  <c r="Q4868" i="1"/>
  <c r="S4868" i="1" s="1"/>
  <c r="Y4869" i="1"/>
  <c r="P4869" i="1"/>
  <c r="X4869" i="1"/>
  <c r="L4870" i="1"/>
  <c r="M4870" i="1" s="1"/>
  <c r="N4870" i="1" s="1"/>
  <c r="O4870" i="1" s="1"/>
  <c r="P4870" i="1" l="1"/>
  <c r="Y4870" i="1"/>
  <c r="W4869" i="1"/>
  <c r="Q4869" i="1"/>
  <c r="Z4869" i="1"/>
  <c r="AA4869" i="1"/>
  <c r="AB4869" i="1"/>
  <c r="U4868" i="1"/>
  <c r="V4868" i="1" s="1"/>
  <c r="X4870" i="1"/>
  <c r="S4869" i="1"/>
  <c r="T4869" i="1"/>
  <c r="U4869" i="1" s="1"/>
  <c r="V4869" i="1" s="1"/>
  <c r="R4870" i="1"/>
  <c r="L4871" i="1"/>
  <c r="M4871" i="1" s="1"/>
  <c r="N4871" i="1" s="1"/>
  <c r="O4871" i="1" s="1"/>
  <c r="AB4870" i="1" l="1"/>
  <c r="AA4870" i="1"/>
  <c r="Y4871" i="1"/>
  <c r="P4871" i="1"/>
  <c r="L4872" i="1"/>
  <c r="M4872" i="1" s="1"/>
  <c r="N4872" i="1" s="1"/>
  <c r="O4872" i="1" s="1"/>
  <c r="X4872" i="1" s="1"/>
  <c r="X4871" i="1"/>
  <c r="T4870" i="1"/>
  <c r="R4871" i="1"/>
  <c r="S4870" i="1"/>
  <c r="Q4870" i="1"/>
  <c r="Z4870" i="1"/>
  <c r="W4870" i="1"/>
  <c r="P4872" i="1" l="1"/>
  <c r="Y4872" i="1"/>
  <c r="AB4871" i="1"/>
  <c r="AA4871" i="1"/>
  <c r="R4872" i="1"/>
  <c r="T4871" i="1"/>
  <c r="L4873" i="1"/>
  <c r="M4873" i="1" s="1"/>
  <c r="N4873" i="1" s="1"/>
  <c r="O4873" i="1" s="1"/>
  <c r="U4870" i="1"/>
  <c r="V4870" i="1" s="1"/>
  <c r="Q4871" i="1"/>
  <c r="S4871" i="1" s="1"/>
  <c r="W4871" i="1"/>
  <c r="Z4871" i="1"/>
  <c r="U4871" i="1" l="1"/>
  <c r="V4871" i="1" s="1"/>
  <c r="AA4872" i="1"/>
  <c r="AB4872" i="1"/>
  <c r="P4873" i="1"/>
  <c r="Y4873" i="1"/>
  <c r="R4873" i="1"/>
  <c r="T4872" i="1"/>
  <c r="Z4872" i="1"/>
  <c r="W4872" i="1"/>
  <c r="Q4872" i="1"/>
  <c r="S4872" i="1" s="1"/>
  <c r="L4874" i="1"/>
  <c r="M4874" i="1" s="1"/>
  <c r="N4874" i="1" s="1"/>
  <c r="O4874" i="1" s="1"/>
  <c r="X4874" i="1" s="1"/>
  <c r="X4873" i="1"/>
  <c r="U4872" i="1" l="1"/>
  <c r="V4872" i="1" s="1"/>
  <c r="R4874" i="1"/>
  <c r="T4873" i="1"/>
  <c r="L4875" i="1"/>
  <c r="M4875" i="1" s="1"/>
  <c r="N4875" i="1" s="1"/>
  <c r="O4875" i="1" s="1"/>
  <c r="AA4873" i="1"/>
  <c r="AB4873" i="1"/>
  <c r="P4874" i="1"/>
  <c r="X4875" i="1"/>
  <c r="Y4874" i="1"/>
  <c r="W4873" i="1"/>
  <c r="Q4873" i="1"/>
  <c r="S4873" i="1" s="1"/>
  <c r="Z4873" i="1"/>
  <c r="U4873" i="1" l="1"/>
  <c r="V4873" i="1" s="1"/>
  <c r="T4874" i="1"/>
  <c r="R4875" i="1"/>
  <c r="Y4875" i="1"/>
  <c r="P4875" i="1"/>
  <c r="AB4874" i="1"/>
  <c r="AA4874" i="1"/>
  <c r="Z4874" i="1"/>
  <c r="W4874" i="1"/>
  <c r="Q4874" i="1"/>
  <c r="S4874" i="1" s="1"/>
  <c r="L4876" i="1"/>
  <c r="M4876" i="1" s="1"/>
  <c r="N4876" i="1" s="1"/>
  <c r="O4876" i="1" s="1"/>
  <c r="Q4875" i="1" l="1"/>
  <c r="W4875" i="1"/>
  <c r="Z4875" i="1"/>
  <c r="R4876" i="1"/>
  <c r="S4875" i="1"/>
  <c r="T4875" i="1"/>
  <c r="U4875" i="1" s="1"/>
  <c r="V4875" i="1" s="1"/>
  <c r="P4876" i="1"/>
  <c r="Y4876" i="1"/>
  <c r="X4876" i="1"/>
  <c r="U4874" i="1"/>
  <c r="V4874" i="1" s="1"/>
  <c r="L4877" i="1"/>
  <c r="M4877" i="1" s="1"/>
  <c r="N4877" i="1" s="1"/>
  <c r="O4877" i="1" s="1"/>
  <c r="AB4875" i="1"/>
  <c r="AA4875" i="1"/>
  <c r="P4877" i="1" l="1"/>
  <c r="Y4877" i="1"/>
  <c r="Z4876" i="1"/>
  <c r="Q4876" i="1"/>
  <c r="W4876" i="1"/>
  <c r="T4876" i="1"/>
  <c r="R4877" i="1"/>
  <c r="S4876" i="1"/>
  <c r="X4877" i="1"/>
  <c r="L4878" i="1"/>
  <c r="M4878" i="1" s="1"/>
  <c r="N4878" i="1" s="1"/>
  <c r="O4878" i="1" s="1"/>
  <c r="AA4876" i="1"/>
  <c r="AB4876" i="1"/>
  <c r="U4876" i="1" l="1"/>
  <c r="V4876" i="1" s="1"/>
  <c r="T4877" i="1"/>
  <c r="R4878" i="1"/>
  <c r="Y4878" i="1"/>
  <c r="P4878" i="1"/>
  <c r="AB4877" i="1"/>
  <c r="AA4877" i="1"/>
  <c r="X4878" i="1"/>
  <c r="L4879" i="1"/>
  <c r="M4879" i="1" s="1"/>
  <c r="N4879" i="1" s="1"/>
  <c r="O4879" i="1" s="1"/>
  <c r="W4877" i="1"/>
  <c r="Q4877" i="1"/>
  <c r="S4877" i="1" s="1"/>
  <c r="Z4877" i="1"/>
  <c r="AB4878" i="1" l="1"/>
  <c r="AA4878" i="1"/>
  <c r="Y4879" i="1"/>
  <c r="P4879" i="1"/>
  <c r="R4879" i="1"/>
  <c r="T4878" i="1"/>
  <c r="L4880" i="1"/>
  <c r="M4880" i="1" s="1"/>
  <c r="N4880" i="1" s="1"/>
  <c r="O4880" i="1" s="1"/>
  <c r="X4879" i="1"/>
  <c r="Q4878" i="1"/>
  <c r="S4878" i="1" s="1"/>
  <c r="W4878" i="1"/>
  <c r="Z4878" i="1"/>
  <c r="U4877" i="1"/>
  <c r="V4877" i="1" s="1"/>
  <c r="P4880" i="1" l="1"/>
  <c r="Y4880" i="1"/>
  <c r="X4880" i="1"/>
  <c r="U4878" i="1"/>
  <c r="V4878" i="1" s="1"/>
  <c r="AA4879" i="1"/>
  <c r="AB4879" i="1"/>
  <c r="R4880" i="1"/>
  <c r="T4879" i="1"/>
  <c r="L4881" i="1"/>
  <c r="M4881" i="1" s="1"/>
  <c r="N4881" i="1" s="1"/>
  <c r="O4881" i="1" s="1"/>
  <c r="Z4879" i="1"/>
  <c r="Q4879" i="1"/>
  <c r="S4879" i="1" s="1"/>
  <c r="W4879" i="1"/>
  <c r="L4882" i="1" l="1"/>
  <c r="M4882" i="1" s="1"/>
  <c r="N4882" i="1" s="1"/>
  <c r="O4882" i="1" s="1"/>
  <c r="R4881" i="1"/>
  <c r="T4880" i="1"/>
  <c r="P4881" i="1"/>
  <c r="Y4881" i="1"/>
  <c r="AA4880" i="1"/>
  <c r="AB4880" i="1"/>
  <c r="U4879" i="1"/>
  <c r="V4879" i="1" s="1"/>
  <c r="W4880" i="1"/>
  <c r="Z4880" i="1"/>
  <c r="Q4880" i="1"/>
  <c r="S4880" i="1" s="1"/>
  <c r="X4881" i="1"/>
  <c r="X4882" i="1" l="1"/>
  <c r="AB4881" i="1"/>
  <c r="AA4881" i="1"/>
  <c r="T4881" i="1"/>
  <c r="R4882" i="1"/>
  <c r="W4881" i="1"/>
  <c r="Z4881" i="1"/>
  <c r="Q4881" i="1"/>
  <c r="S4881" i="1" s="1"/>
  <c r="Y4882" i="1"/>
  <c r="P4882" i="1"/>
  <c r="U4880" i="1"/>
  <c r="V4880" i="1" s="1"/>
  <c r="L4883" i="1"/>
  <c r="M4883" i="1" s="1"/>
  <c r="N4883" i="1" s="1"/>
  <c r="O4883" i="1" s="1"/>
  <c r="X4883" i="1" s="1"/>
  <c r="L4884" i="1" l="1"/>
  <c r="M4884" i="1" s="1"/>
  <c r="N4884" i="1" s="1"/>
  <c r="O4884" i="1" s="1"/>
  <c r="X4884" i="1" s="1"/>
  <c r="U4881" i="1"/>
  <c r="V4881" i="1" s="1"/>
  <c r="Y4883" i="1"/>
  <c r="P4883" i="1"/>
  <c r="Q4882" i="1"/>
  <c r="S4882" i="1" s="1"/>
  <c r="Z4882" i="1"/>
  <c r="W4882" i="1"/>
  <c r="AB4882" i="1"/>
  <c r="AA4882" i="1"/>
  <c r="R4883" i="1"/>
  <c r="T4882" i="1"/>
  <c r="R4884" i="1" l="1"/>
  <c r="T4883" i="1"/>
  <c r="Z4883" i="1"/>
  <c r="Q4883" i="1"/>
  <c r="S4883" i="1" s="1"/>
  <c r="W4883" i="1"/>
  <c r="Y4884" i="1"/>
  <c r="P4884" i="1"/>
  <c r="U4882" i="1"/>
  <c r="V4882" i="1" s="1"/>
  <c r="AB4883" i="1"/>
  <c r="AA4883" i="1"/>
  <c r="L4885" i="1"/>
  <c r="M4885" i="1" s="1"/>
  <c r="N4885" i="1" s="1"/>
  <c r="O4885" i="1" s="1"/>
  <c r="Y4885" i="1" l="1"/>
  <c r="R4885" i="1"/>
  <c r="P4885" i="1"/>
  <c r="AB4884" i="1"/>
  <c r="AA4884" i="1"/>
  <c r="X4885" i="1"/>
  <c r="U4883" i="1"/>
  <c r="V4883" i="1" s="1"/>
  <c r="L4886" i="1"/>
  <c r="M4886" i="1" s="1"/>
  <c r="N4886" i="1" s="1"/>
  <c r="O4886" i="1" s="1"/>
  <c r="X4886" i="1" s="1"/>
  <c r="W4884" i="1"/>
  <c r="Z4884" i="1"/>
  <c r="Q4884" i="1"/>
  <c r="S4884" i="1" s="1"/>
  <c r="T4884" i="1"/>
  <c r="U4884" i="1" l="1"/>
  <c r="V4884" i="1" s="1"/>
  <c r="Q4885" i="1"/>
  <c r="Z4885" i="1"/>
  <c r="W4885" i="1"/>
  <c r="R4886" i="1"/>
  <c r="T4885" i="1"/>
  <c r="S4885" i="1"/>
  <c r="L4887" i="1"/>
  <c r="M4887" i="1" s="1"/>
  <c r="N4887" i="1" s="1"/>
  <c r="O4887" i="1" s="1"/>
  <c r="X4887" i="1" s="1"/>
  <c r="P4886" i="1"/>
  <c r="Y4886" i="1"/>
  <c r="AB4885" i="1"/>
  <c r="AA4885" i="1"/>
  <c r="AB4886" i="1" l="1"/>
  <c r="AA4886" i="1"/>
  <c r="L4888" i="1"/>
  <c r="M4888" i="1" s="1"/>
  <c r="N4888" i="1" s="1"/>
  <c r="O4888" i="1" s="1"/>
  <c r="Z4886" i="1"/>
  <c r="W4886" i="1"/>
  <c r="Q4886" i="1"/>
  <c r="S4886" i="1" s="1"/>
  <c r="U4885" i="1"/>
  <c r="V4885" i="1" s="1"/>
  <c r="Y4887" i="1"/>
  <c r="P4887" i="1"/>
  <c r="R4887" i="1"/>
  <c r="T4886" i="1"/>
  <c r="T4887" i="1" l="1"/>
  <c r="R4888" i="1"/>
  <c r="L4889" i="1"/>
  <c r="M4889" i="1" s="1"/>
  <c r="N4889" i="1" s="1"/>
  <c r="O4889" i="1" s="1"/>
  <c r="P4888" i="1"/>
  <c r="Y4888" i="1"/>
  <c r="W4887" i="1"/>
  <c r="Z4887" i="1"/>
  <c r="Q4887" i="1"/>
  <c r="S4887" i="1" s="1"/>
  <c r="AA4887" i="1"/>
  <c r="AB4887" i="1"/>
  <c r="U4886" i="1"/>
  <c r="V4886" i="1" s="1"/>
  <c r="X4888" i="1"/>
  <c r="X4889" i="1" l="1"/>
  <c r="AB4888" i="1"/>
  <c r="AA4888" i="1"/>
  <c r="L4890" i="1"/>
  <c r="M4890" i="1" s="1"/>
  <c r="N4890" i="1" s="1"/>
  <c r="O4890" i="1" s="1"/>
  <c r="T4888" i="1"/>
  <c r="R4889" i="1"/>
  <c r="Q4888" i="1"/>
  <c r="S4888" i="1" s="1"/>
  <c r="Z4888" i="1"/>
  <c r="W4888" i="1"/>
  <c r="U4887" i="1"/>
  <c r="V4887" i="1" s="1"/>
  <c r="Y4889" i="1"/>
  <c r="P4889" i="1"/>
  <c r="X4890" i="1"/>
  <c r="AB4889" i="1" l="1"/>
  <c r="AA4889" i="1"/>
  <c r="L4891" i="1"/>
  <c r="M4891" i="1" s="1"/>
  <c r="N4891" i="1" s="1"/>
  <c r="O4891" i="1" s="1"/>
  <c r="P4890" i="1"/>
  <c r="Y4890" i="1"/>
  <c r="R4890" i="1"/>
  <c r="T4889" i="1"/>
  <c r="Q4889" i="1"/>
  <c r="S4889" i="1" s="1"/>
  <c r="W4889" i="1"/>
  <c r="Z4889" i="1"/>
  <c r="U4888" i="1"/>
  <c r="V4888" i="1" s="1"/>
  <c r="Y4891" i="1" l="1"/>
  <c r="P4891" i="1"/>
  <c r="AA4890" i="1"/>
  <c r="AB4890" i="1"/>
  <c r="L4892" i="1"/>
  <c r="M4892" i="1" s="1"/>
  <c r="N4892" i="1" s="1"/>
  <c r="O4892" i="1" s="1"/>
  <c r="U4889" i="1"/>
  <c r="V4889" i="1" s="1"/>
  <c r="Z4890" i="1"/>
  <c r="W4890" i="1"/>
  <c r="Q4890" i="1"/>
  <c r="R4891" i="1"/>
  <c r="T4890" i="1"/>
  <c r="S4890" i="1"/>
  <c r="X4891" i="1"/>
  <c r="T4891" i="1" l="1"/>
  <c r="R4892" i="1"/>
  <c r="L4893" i="1"/>
  <c r="M4893" i="1" s="1"/>
  <c r="N4893" i="1" s="1"/>
  <c r="O4893" i="1" s="1"/>
  <c r="W4891" i="1"/>
  <c r="Q4891" i="1"/>
  <c r="S4891" i="1" s="1"/>
  <c r="Z4891" i="1"/>
  <c r="P4892" i="1"/>
  <c r="Y4892" i="1"/>
  <c r="AA4891" i="1"/>
  <c r="AB4891" i="1"/>
  <c r="U4890" i="1"/>
  <c r="V4890" i="1" s="1"/>
  <c r="X4892" i="1"/>
  <c r="X4893" i="1" s="1"/>
  <c r="L4894" i="1" l="1"/>
  <c r="M4894" i="1" s="1"/>
  <c r="N4894" i="1" s="1"/>
  <c r="O4894" i="1" s="1"/>
  <c r="T4892" i="1"/>
  <c r="R4893" i="1"/>
  <c r="AB4892" i="1"/>
  <c r="AA4892" i="1"/>
  <c r="U4891" i="1"/>
  <c r="V4891" i="1" s="1"/>
  <c r="Z4892" i="1"/>
  <c r="Q4892" i="1"/>
  <c r="S4892" i="1" s="1"/>
  <c r="W4892" i="1"/>
  <c r="Y4893" i="1"/>
  <c r="P4893" i="1"/>
  <c r="R4894" i="1" l="1"/>
  <c r="T4893" i="1"/>
  <c r="U4892" i="1"/>
  <c r="V4892" i="1" s="1"/>
  <c r="Q4893" i="1"/>
  <c r="S4893" i="1" s="1"/>
  <c r="W4893" i="1"/>
  <c r="Z4893" i="1"/>
  <c r="Y4894" i="1"/>
  <c r="P4894" i="1"/>
  <c r="AB4893" i="1"/>
  <c r="AA4893" i="1"/>
  <c r="X4894" i="1"/>
  <c r="L4895" i="1"/>
  <c r="M4895" i="1" s="1"/>
  <c r="N4895" i="1" s="1"/>
  <c r="O4895" i="1" s="1"/>
  <c r="AA4894" i="1" l="1"/>
  <c r="AB4894" i="1"/>
  <c r="P4895" i="1"/>
  <c r="Y4895" i="1"/>
  <c r="U4893" i="1"/>
  <c r="V4893" i="1" s="1"/>
  <c r="L4896" i="1"/>
  <c r="M4896" i="1" s="1"/>
  <c r="N4896" i="1" s="1"/>
  <c r="O4896" i="1" s="1"/>
  <c r="X4895" i="1"/>
  <c r="Z4894" i="1"/>
  <c r="Q4894" i="1"/>
  <c r="S4894" i="1" s="1"/>
  <c r="W4894" i="1"/>
  <c r="R4895" i="1"/>
  <c r="T4894" i="1"/>
  <c r="L4897" i="1" l="1"/>
  <c r="M4897" i="1" s="1"/>
  <c r="N4897" i="1" s="1"/>
  <c r="O4897" i="1" s="1"/>
  <c r="W4895" i="1"/>
  <c r="Z4895" i="1"/>
  <c r="Q4895" i="1"/>
  <c r="P4896" i="1"/>
  <c r="X4897" i="1" s="1"/>
  <c r="Y4896" i="1"/>
  <c r="X4896" i="1"/>
  <c r="U4894" i="1"/>
  <c r="V4894" i="1" s="1"/>
  <c r="S4895" i="1"/>
  <c r="R4896" i="1"/>
  <c r="T4895" i="1"/>
  <c r="AA4895" i="1"/>
  <c r="AB4895" i="1"/>
  <c r="T4896" i="1" l="1"/>
  <c r="R4897" i="1"/>
  <c r="AB4896" i="1"/>
  <c r="AA4896" i="1"/>
  <c r="W4896" i="1"/>
  <c r="Z4896" i="1"/>
  <c r="Q4896" i="1"/>
  <c r="S4896" i="1" s="1"/>
  <c r="Y4897" i="1"/>
  <c r="P4897" i="1"/>
  <c r="U4895" i="1"/>
  <c r="V4895" i="1" s="1"/>
  <c r="L4898" i="1"/>
  <c r="M4898" i="1" s="1"/>
  <c r="N4898" i="1" s="1"/>
  <c r="O4898" i="1" s="1"/>
  <c r="X4898" i="1" s="1"/>
  <c r="R4898" i="1" l="1"/>
  <c r="T4897" i="1"/>
  <c r="Y4898" i="1"/>
  <c r="P4898" i="1"/>
  <c r="Q4897" i="1"/>
  <c r="S4897" i="1" s="1"/>
  <c r="W4897" i="1"/>
  <c r="Z4897" i="1"/>
  <c r="L4899" i="1"/>
  <c r="M4899" i="1" s="1"/>
  <c r="N4899" i="1" s="1"/>
  <c r="O4899" i="1" s="1"/>
  <c r="AB4897" i="1"/>
  <c r="AA4897" i="1"/>
  <c r="U4896" i="1"/>
  <c r="V4896" i="1" s="1"/>
  <c r="AB4898" i="1" l="1"/>
  <c r="AA4898" i="1"/>
  <c r="L4900" i="1"/>
  <c r="M4900" i="1" s="1"/>
  <c r="N4900" i="1" s="1"/>
  <c r="O4900" i="1" s="1"/>
  <c r="Y4899" i="1"/>
  <c r="P4899" i="1"/>
  <c r="Z4898" i="1"/>
  <c r="Q4898" i="1"/>
  <c r="S4898" i="1" s="1"/>
  <c r="W4898" i="1"/>
  <c r="U4897" i="1"/>
  <c r="V4897" i="1" s="1"/>
  <c r="X4899" i="1"/>
  <c r="R4899" i="1"/>
  <c r="T4898" i="1"/>
  <c r="W4899" i="1" l="1"/>
  <c r="Z4899" i="1"/>
  <c r="Q4899" i="1"/>
  <c r="L4901" i="1"/>
  <c r="M4901" i="1" s="1"/>
  <c r="N4901" i="1" s="1"/>
  <c r="O4901" i="1" s="1"/>
  <c r="P4900" i="1"/>
  <c r="Y4900" i="1"/>
  <c r="U4898" i="1"/>
  <c r="V4898" i="1" s="1"/>
  <c r="AA4899" i="1"/>
  <c r="AB4899" i="1"/>
  <c r="S4899" i="1"/>
  <c r="R4900" i="1"/>
  <c r="T4899" i="1"/>
  <c r="X4900" i="1"/>
  <c r="X4901" i="1" l="1"/>
  <c r="L4902" i="1"/>
  <c r="M4902" i="1" s="1"/>
  <c r="N4902" i="1" s="1"/>
  <c r="O4902" i="1" s="1"/>
  <c r="X4902" i="1" s="1"/>
  <c r="U4899" i="1"/>
  <c r="V4899" i="1" s="1"/>
  <c r="W4900" i="1"/>
  <c r="Q4900" i="1"/>
  <c r="S4900" i="1" s="1"/>
  <c r="Z4900" i="1"/>
  <c r="AA4900" i="1" s="1"/>
  <c r="AB4900" i="1" s="1"/>
  <c r="T4900" i="1"/>
  <c r="R4901" i="1"/>
  <c r="Y4901" i="1"/>
  <c r="P4901" i="1"/>
  <c r="Y4902" i="1" l="1"/>
  <c r="P4902" i="1"/>
  <c r="R4902" i="1"/>
  <c r="T4901" i="1"/>
  <c r="L4903" i="1"/>
  <c r="M4903" i="1" s="1"/>
  <c r="N4903" i="1" s="1"/>
  <c r="O4903" i="1" s="1"/>
  <c r="AB4901" i="1"/>
  <c r="AA4901" i="1"/>
  <c r="Q4901" i="1"/>
  <c r="S4901" i="1" s="1"/>
  <c r="Z4901" i="1"/>
  <c r="W4901" i="1"/>
  <c r="U4900" i="1"/>
  <c r="V4900" i="1" s="1"/>
  <c r="P4903" i="1" l="1"/>
  <c r="Y4903" i="1"/>
  <c r="R4903" i="1"/>
  <c r="T4902" i="1"/>
  <c r="L4904" i="1"/>
  <c r="M4904" i="1" s="1"/>
  <c r="N4904" i="1" s="1"/>
  <c r="O4904" i="1" s="1"/>
  <c r="X4903" i="1"/>
  <c r="Z4902" i="1"/>
  <c r="Q4902" i="1"/>
  <c r="S4902" i="1" s="1"/>
  <c r="W4902" i="1"/>
  <c r="U4901" i="1"/>
  <c r="V4901" i="1" s="1"/>
  <c r="AB4902" i="1"/>
  <c r="AA4902" i="1"/>
  <c r="L4905" i="1" l="1"/>
  <c r="M4905" i="1" s="1"/>
  <c r="N4905" i="1" s="1"/>
  <c r="O4905" i="1" s="1"/>
  <c r="R4904" i="1"/>
  <c r="T4903" i="1"/>
  <c r="P4904" i="1"/>
  <c r="Y4904" i="1"/>
  <c r="AA4903" i="1"/>
  <c r="AB4903" i="1"/>
  <c r="U4902" i="1"/>
  <c r="V4902" i="1" s="1"/>
  <c r="W4903" i="1"/>
  <c r="Z4903" i="1"/>
  <c r="Q4903" i="1"/>
  <c r="S4903" i="1" s="1"/>
  <c r="X4904" i="1"/>
  <c r="X4905" i="1" l="1"/>
  <c r="T4904" i="1"/>
  <c r="W4904" i="1"/>
  <c r="Q4904" i="1"/>
  <c r="S4904" i="1" s="1"/>
  <c r="Y4905" i="1"/>
  <c r="P4905" i="1"/>
  <c r="R4905" i="1"/>
  <c r="U4903" i="1"/>
  <c r="V4903" i="1" s="1"/>
  <c r="L4906" i="1"/>
  <c r="M4906" i="1" s="1"/>
  <c r="N4906" i="1" s="1"/>
  <c r="O4906" i="1" s="1"/>
  <c r="X4906" i="1" s="1"/>
  <c r="Z4904" i="1" l="1"/>
  <c r="AA4904" i="1" s="1"/>
  <c r="AB4904" i="1" s="1"/>
  <c r="AB4905" i="1"/>
  <c r="AA4905" i="1"/>
  <c r="U4904" i="1"/>
  <c r="V4904" i="1" s="1"/>
  <c r="R4906" i="1"/>
  <c r="T4905" i="1"/>
  <c r="Y4906" i="1"/>
  <c r="P4906" i="1"/>
  <c r="L4907" i="1"/>
  <c r="M4907" i="1" s="1"/>
  <c r="N4907" i="1" s="1"/>
  <c r="O4907" i="1" s="1"/>
  <c r="X4907" i="1" s="1"/>
  <c r="Q4905" i="1"/>
  <c r="S4905" i="1" s="1"/>
  <c r="W4905" i="1"/>
  <c r="Z4905" i="1"/>
  <c r="R4907" i="1" l="1"/>
  <c r="T4906" i="1"/>
  <c r="Y4907" i="1"/>
  <c r="P4907" i="1"/>
  <c r="AB4906" i="1"/>
  <c r="AA4906" i="1"/>
  <c r="L4908" i="1"/>
  <c r="M4908" i="1" s="1"/>
  <c r="N4908" i="1" s="1"/>
  <c r="O4908" i="1" s="1"/>
  <c r="X4908" i="1" s="1"/>
  <c r="Z4906" i="1"/>
  <c r="Q4906" i="1"/>
  <c r="S4906" i="1" s="1"/>
  <c r="W4906" i="1"/>
  <c r="U4905" i="1"/>
  <c r="V4905" i="1" s="1"/>
  <c r="L4909" i="1" l="1"/>
  <c r="M4909" i="1" s="1"/>
  <c r="N4909" i="1" s="1"/>
  <c r="O4909" i="1" s="1"/>
  <c r="W4907" i="1"/>
  <c r="Z4907" i="1"/>
  <c r="Q4907" i="1"/>
  <c r="U4906" i="1"/>
  <c r="V4906" i="1" s="1"/>
  <c r="P4908" i="1"/>
  <c r="Y4908" i="1"/>
  <c r="AA4907" i="1"/>
  <c r="AB4907" i="1"/>
  <c r="S4907" i="1"/>
  <c r="T4907" i="1"/>
  <c r="R4908" i="1"/>
  <c r="X4909" i="1" l="1"/>
  <c r="W4908" i="1"/>
  <c r="Q4908" i="1"/>
  <c r="S4908" i="1" s="1"/>
  <c r="Z4908" i="1"/>
  <c r="T4908" i="1"/>
  <c r="R4909" i="1"/>
  <c r="Y4909" i="1"/>
  <c r="P4909" i="1"/>
  <c r="U4907" i="1"/>
  <c r="V4907" i="1" s="1"/>
  <c r="AB4908" i="1"/>
  <c r="AA4908" i="1"/>
  <c r="L4910" i="1"/>
  <c r="M4910" i="1" s="1"/>
  <c r="N4910" i="1" s="1"/>
  <c r="O4910" i="1" s="1"/>
  <c r="Q4909" i="1" l="1"/>
  <c r="Z4909" i="1"/>
  <c r="W4909" i="1"/>
  <c r="U4908" i="1"/>
  <c r="V4908" i="1" s="1"/>
  <c r="AB4909" i="1"/>
  <c r="AA4909" i="1"/>
  <c r="Y4910" i="1"/>
  <c r="P4910" i="1"/>
  <c r="R4910" i="1"/>
  <c r="T4909" i="1"/>
  <c r="S4909" i="1"/>
  <c r="L4911" i="1"/>
  <c r="M4911" i="1" s="1"/>
  <c r="N4911" i="1" s="1"/>
  <c r="O4911" i="1" s="1"/>
  <c r="X4910" i="1"/>
  <c r="U4909" i="1" l="1"/>
  <c r="V4909" i="1" s="1"/>
  <c r="Q4910" i="1"/>
  <c r="Z4910" i="1" s="1"/>
  <c r="AA4910" i="1" s="1"/>
  <c r="AB4910" i="1" s="1"/>
  <c r="W4910" i="1"/>
  <c r="R4911" i="1"/>
  <c r="T4910" i="1"/>
  <c r="S4910" i="1"/>
  <c r="P4911" i="1"/>
  <c r="Y4911" i="1"/>
  <c r="L4912" i="1"/>
  <c r="M4912" i="1" s="1"/>
  <c r="N4912" i="1" s="1"/>
  <c r="O4912" i="1" s="1"/>
  <c r="X4911" i="1"/>
  <c r="U4910" i="1" l="1"/>
  <c r="V4910" i="1" s="1"/>
  <c r="P4912" i="1"/>
  <c r="Y4912" i="1"/>
  <c r="R4912" i="1"/>
  <c r="T4911" i="1"/>
  <c r="W4911" i="1"/>
  <c r="Q4911" i="1"/>
  <c r="Z4911" i="1" s="1"/>
  <c r="AA4911" i="1" s="1"/>
  <c r="AB4911" i="1" s="1"/>
  <c r="L4913" i="1"/>
  <c r="M4913" i="1" s="1"/>
  <c r="N4913" i="1" s="1"/>
  <c r="O4913" i="1" s="1"/>
  <c r="X4912" i="1"/>
  <c r="Y4913" i="1" l="1"/>
  <c r="P4913" i="1"/>
  <c r="L4914" i="1"/>
  <c r="M4914" i="1" s="1"/>
  <c r="N4914" i="1" s="1"/>
  <c r="O4914" i="1" s="1"/>
  <c r="X4914" i="1" s="1"/>
  <c r="S4911" i="1"/>
  <c r="U4911" i="1" s="1"/>
  <c r="V4911" i="1" s="1"/>
  <c r="X4913" i="1"/>
  <c r="T4912" i="1"/>
  <c r="R4913" i="1"/>
  <c r="W4912" i="1"/>
  <c r="Q4912" i="1"/>
  <c r="S4912" i="1" s="1"/>
  <c r="Z4912" i="1" l="1"/>
  <c r="AA4912" i="1" s="1"/>
  <c r="AB4912" i="1" s="1"/>
  <c r="L4915" i="1"/>
  <c r="M4915" i="1" s="1"/>
  <c r="N4915" i="1" s="1"/>
  <c r="O4915" i="1" s="1"/>
  <c r="U4912" i="1"/>
  <c r="V4912" i="1" s="1"/>
  <c r="R4914" i="1"/>
  <c r="T4913" i="1"/>
  <c r="Q4913" i="1"/>
  <c r="S4913" i="1" s="1"/>
  <c r="W4913" i="1"/>
  <c r="Z4913" i="1"/>
  <c r="AA4913" i="1" s="1"/>
  <c r="AB4913" i="1" s="1"/>
  <c r="Y4914" i="1"/>
  <c r="P4914" i="1"/>
  <c r="R4915" i="1" l="1"/>
  <c r="T4914" i="1"/>
  <c r="Z4914" i="1"/>
  <c r="Q4914" i="1"/>
  <c r="S4914" i="1" s="1"/>
  <c r="W4914" i="1"/>
  <c r="X4915" i="1"/>
  <c r="AA4914" i="1"/>
  <c r="AB4914" i="1" s="1"/>
  <c r="L4916" i="1"/>
  <c r="M4916" i="1" s="1"/>
  <c r="N4916" i="1" s="1"/>
  <c r="O4916" i="1" s="1"/>
  <c r="U4913" i="1"/>
  <c r="V4913" i="1" s="1"/>
  <c r="Y4915" i="1"/>
  <c r="P4915" i="1"/>
  <c r="AA4915" i="1" l="1"/>
  <c r="AB4915" i="1"/>
  <c r="W4915" i="1"/>
  <c r="Z4915" i="1"/>
  <c r="Q4915" i="1"/>
  <c r="L4917" i="1"/>
  <c r="M4917" i="1" s="1"/>
  <c r="N4917" i="1" s="1"/>
  <c r="O4917" i="1" s="1"/>
  <c r="P4916" i="1"/>
  <c r="Y4916" i="1"/>
  <c r="U4914" i="1"/>
  <c r="V4914" i="1" s="1"/>
  <c r="X4916" i="1"/>
  <c r="S4915" i="1"/>
  <c r="R4916" i="1"/>
  <c r="T4915" i="1"/>
  <c r="U4915" i="1" l="1"/>
  <c r="V4915" i="1" s="1"/>
  <c r="W4916" i="1"/>
  <c r="Q4916" i="1"/>
  <c r="Z4916" i="1"/>
  <c r="Y4917" i="1"/>
  <c r="P4917" i="1"/>
  <c r="T4916" i="1"/>
  <c r="S4916" i="1"/>
  <c r="R4917" i="1"/>
  <c r="AB4916" i="1"/>
  <c r="AA4916" i="1"/>
  <c r="L4918" i="1"/>
  <c r="M4918" i="1" s="1"/>
  <c r="N4918" i="1" s="1"/>
  <c r="O4918" i="1" s="1"/>
  <c r="X4918" i="1" s="1"/>
  <c r="X4917" i="1"/>
  <c r="L4919" i="1" l="1"/>
  <c r="M4919" i="1" s="1"/>
  <c r="N4919" i="1" s="1"/>
  <c r="O4919" i="1" s="1"/>
  <c r="X4919" i="1" s="1"/>
  <c r="U4916" i="1"/>
  <c r="V4916" i="1" s="1"/>
  <c r="Y4918" i="1"/>
  <c r="P4918" i="1"/>
  <c r="R4918" i="1"/>
  <c r="T4917" i="1"/>
  <c r="S4917" i="1"/>
  <c r="Q4917" i="1"/>
  <c r="Z4917" i="1"/>
  <c r="AA4917" i="1" s="1"/>
  <c r="AB4917" i="1" s="1"/>
  <c r="W4917" i="1"/>
  <c r="U4917" i="1" l="1"/>
  <c r="V4917" i="1" s="1"/>
  <c r="Z4918" i="1"/>
  <c r="Q4918" i="1"/>
  <c r="W4918" i="1"/>
  <c r="AB4918" i="1"/>
  <c r="AA4918" i="1"/>
  <c r="P4919" i="1"/>
  <c r="Y4919" i="1"/>
  <c r="R4919" i="1"/>
  <c r="S4918" i="1"/>
  <c r="T4918" i="1"/>
  <c r="L4920" i="1"/>
  <c r="M4920" i="1" s="1"/>
  <c r="N4920" i="1" s="1"/>
  <c r="O4920" i="1" s="1"/>
  <c r="U4918" i="1" l="1"/>
  <c r="V4918" i="1" s="1"/>
  <c r="P4920" i="1"/>
  <c r="Y4920" i="1"/>
  <c r="AA4919" i="1"/>
  <c r="AB4919" i="1"/>
  <c r="L4921" i="1"/>
  <c r="M4921" i="1" s="1"/>
  <c r="N4921" i="1" s="1"/>
  <c r="O4921" i="1" s="1"/>
  <c r="W4919" i="1"/>
  <c r="Z4919" i="1"/>
  <c r="Q4919" i="1"/>
  <c r="X4920" i="1"/>
  <c r="S4919" i="1"/>
  <c r="R4920" i="1"/>
  <c r="T4919" i="1"/>
  <c r="Y4921" i="1" l="1"/>
  <c r="P4921" i="1"/>
  <c r="AB4920" i="1"/>
  <c r="AA4920" i="1"/>
  <c r="U4919" i="1"/>
  <c r="V4919" i="1" s="1"/>
  <c r="L4922" i="1"/>
  <c r="M4922" i="1" s="1"/>
  <c r="N4922" i="1" s="1"/>
  <c r="O4922" i="1" s="1"/>
  <c r="X4921" i="1"/>
  <c r="T4920" i="1"/>
  <c r="R4921" i="1"/>
  <c r="W4920" i="1"/>
  <c r="Z4920" i="1"/>
  <c r="Q4920" i="1"/>
  <c r="S4920" i="1" s="1"/>
  <c r="Y4922" i="1" l="1"/>
  <c r="P4922" i="1"/>
  <c r="L4923" i="1"/>
  <c r="M4923" i="1" s="1"/>
  <c r="N4923" i="1" s="1"/>
  <c r="O4923" i="1" s="1"/>
  <c r="X4923" i="1" s="1"/>
  <c r="X4922" i="1"/>
  <c r="R4922" i="1"/>
  <c r="T4921" i="1"/>
  <c r="U4920" i="1"/>
  <c r="V4920" i="1" s="1"/>
  <c r="Q4921" i="1"/>
  <c r="S4921" i="1" s="1"/>
  <c r="W4921" i="1"/>
  <c r="Z4921" i="1"/>
  <c r="AB4921" i="1"/>
  <c r="AA4921" i="1"/>
  <c r="U4921" i="1" l="1"/>
  <c r="V4921" i="1" s="1"/>
  <c r="L4924" i="1"/>
  <c r="M4924" i="1" s="1"/>
  <c r="N4924" i="1" s="1"/>
  <c r="O4924" i="1" s="1"/>
  <c r="R4923" i="1"/>
  <c r="T4922" i="1"/>
  <c r="Z4922" i="1"/>
  <c r="Q4922" i="1"/>
  <c r="S4922" i="1" s="1"/>
  <c r="W4922" i="1"/>
  <c r="Y4923" i="1"/>
  <c r="P4923" i="1"/>
  <c r="AB4922" i="1"/>
  <c r="AA4922" i="1"/>
  <c r="W4923" i="1" l="1"/>
  <c r="Z4923" i="1"/>
  <c r="Q4923" i="1"/>
  <c r="S4923" i="1" s="1"/>
  <c r="T4923" i="1"/>
  <c r="AA4923" i="1"/>
  <c r="AB4923" i="1"/>
  <c r="L4925" i="1"/>
  <c r="M4925" i="1" s="1"/>
  <c r="N4925" i="1" s="1"/>
  <c r="O4925" i="1" s="1"/>
  <c r="X4925" i="1" s="1"/>
  <c r="X4924" i="1"/>
  <c r="P4924" i="1"/>
  <c r="Y4924" i="1"/>
  <c r="R4924" i="1"/>
  <c r="U4922" i="1"/>
  <c r="V4922" i="1" s="1"/>
  <c r="AB4924" i="1" l="1"/>
  <c r="AA4924" i="1"/>
  <c r="L4926" i="1"/>
  <c r="M4926" i="1" s="1"/>
  <c r="N4926" i="1" s="1"/>
  <c r="O4926" i="1" s="1"/>
  <c r="W4924" i="1"/>
  <c r="Q4924" i="1"/>
  <c r="Z4924" i="1"/>
  <c r="T4924" i="1"/>
  <c r="U4924" i="1" s="1"/>
  <c r="V4924" i="1" s="1"/>
  <c r="S4924" i="1"/>
  <c r="R4925" i="1"/>
  <c r="Y4925" i="1"/>
  <c r="P4925" i="1"/>
  <c r="U4923" i="1"/>
  <c r="V4923" i="1" s="1"/>
  <c r="Y4926" i="1" l="1"/>
  <c r="P4926" i="1"/>
  <c r="AB4925" i="1"/>
  <c r="AA4925" i="1"/>
  <c r="L4927" i="1"/>
  <c r="M4927" i="1" s="1"/>
  <c r="N4927" i="1" s="1"/>
  <c r="O4927" i="1" s="1"/>
  <c r="R4926" i="1"/>
  <c r="T4925" i="1"/>
  <c r="Q4925" i="1"/>
  <c r="S4925" i="1" s="1"/>
  <c r="Z4925" i="1"/>
  <c r="W4925" i="1"/>
  <c r="X4926" i="1"/>
  <c r="R4927" i="1" l="1"/>
  <c r="T4926" i="1"/>
  <c r="Y4927" i="1"/>
  <c r="P4927" i="1"/>
  <c r="X4927" i="1"/>
  <c r="L4928" i="1"/>
  <c r="M4928" i="1" s="1"/>
  <c r="N4928" i="1" s="1"/>
  <c r="O4928" i="1" s="1"/>
  <c r="Q4926" i="1"/>
  <c r="Z4926" i="1" s="1"/>
  <c r="AA4926" i="1" s="1"/>
  <c r="AB4926" i="1" s="1"/>
  <c r="W4926" i="1"/>
  <c r="U4925" i="1"/>
  <c r="V4925" i="1" s="1"/>
  <c r="P4928" i="1" l="1"/>
  <c r="Y4928" i="1"/>
  <c r="X4928" i="1"/>
  <c r="S4926" i="1"/>
  <c r="U4926" i="1" s="1"/>
  <c r="V4926" i="1" s="1"/>
  <c r="W4927" i="1"/>
  <c r="Z4927" i="1"/>
  <c r="Q4927" i="1"/>
  <c r="S4927" i="1" s="1"/>
  <c r="L4929" i="1"/>
  <c r="M4929" i="1" s="1"/>
  <c r="N4929" i="1" s="1"/>
  <c r="O4929" i="1" s="1"/>
  <c r="AA4927" i="1"/>
  <c r="AB4927" i="1"/>
  <c r="R4928" i="1"/>
  <c r="T4927" i="1"/>
  <c r="U4927" i="1" l="1"/>
  <c r="V4927" i="1" s="1"/>
  <c r="Y4929" i="1"/>
  <c r="P4929" i="1"/>
  <c r="L4930" i="1"/>
  <c r="M4930" i="1" s="1"/>
  <c r="N4930" i="1" s="1"/>
  <c r="O4930" i="1" s="1"/>
  <c r="X4929" i="1"/>
  <c r="T4928" i="1"/>
  <c r="R4929" i="1"/>
  <c r="W4928" i="1"/>
  <c r="Q4928" i="1"/>
  <c r="S4928" i="1" s="1"/>
  <c r="Z4928" i="1" l="1"/>
  <c r="AA4928" i="1" s="1"/>
  <c r="AB4928" i="1" s="1"/>
  <c r="Y4930" i="1"/>
  <c r="P4930" i="1"/>
  <c r="X4930" i="1"/>
  <c r="R4930" i="1"/>
  <c r="T4929" i="1"/>
  <c r="L4931" i="1"/>
  <c r="M4931" i="1" s="1"/>
  <c r="N4931" i="1" s="1"/>
  <c r="O4931" i="1" s="1"/>
  <c r="X4931" i="1" s="1"/>
  <c r="Q4929" i="1"/>
  <c r="S4929" i="1" s="1"/>
  <c r="W4929" i="1"/>
  <c r="Z4929" i="1"/>
  <c r="U4928" i="1"/>
  <c r="V4928" i="1" s="1"/>
  <c r="AB4929" i="1"/>
  <c r="AA4929" i="1"/>
  <c r="L4932" i="1" l="1"/>
  <c r="M4932" i="1" s="1"/>
  <c r="N4932" i="1" s="1"/>
  <c r="O4932" i="1" s="1"/>
  <c r="Z4930" i="1"/>
  <c r="Q4930" i="1"/>
  <c r="W4930" i="1"/>
  <c r="U4929" i="1"/>
  <c r="V4929" i="1" s="1"/>
  <c r="Y4931" i="1"/>
  <c r="P4931" i="1"/>
  <c r="R4931" i="1"/>
  <c r="T4930" i="1"/>
  <c r="S4930" i="1"/>
  <c r="AB4930" i="1"/>
  <c r="AA4930" i="1"/>
  <c r="U4930" i="1" l="1"/>
  <c r="V4930" i="1" s="1"/>
  <c r="W4931" i="1"/>
  <c r="Z4931" i="1"/>
  <c r="Q4931" i="1"/>
  <c r="AA4931" i="1"/>
  <c r="AB4931" i="1"/>
  <c r="X4932" i="1"/>
  <c r="S4931" i="1"/>
  <c r="R4932" i="1"/>
  <c r="T4931" i="1"/>
  <c r="L4933" i="1"/>
  <c r="M4933" i="1" s="1"/>
  <c r="N4933" i="1" s="1"/>
  <c r="O4933" i="1" s="1"/>
  <c r="P4932" i="1"/>
  <c r="Y4932" i="1"/>
  <c r="T4932" i="1" l="1"/>
  <c r="R4933" i="1"/>
  <c r="Y4933" i="1"/>
  <c r="P4933" i="1"/>
  <c r="W4932" i="1"/>
  <c r="Q4932" i="1"/>
  <c r="S4932" i="1" s="1"/>
  <c r="L4934" i="1"/>
  <c r="M4934" i="1" s="1"/>
  <c r="N4934" i="1" s="1"/>
  <c r="O4934" i="1" s="1"/>
  <c r="X4934" i="1" s="1"/>
  <c r="X4933" i="1"/>
  <c r="U4931" i="1"/>
  <c r="V4931" i="1" s="1"/>
  <c r="Z4932" i="1" l="1"/>
  <c r="AA4932" i="1" s="1"/>
  <c r="AB4932" i="1" s="1"/>
  <c r="L4935" i="1"/>
  <c r="M4935" i="1" s="1"/>
  <c r="N4935" i="1" s="1"/>
  <c r="O4935" i="1" s="1"/>
  <c r="AB4933" i="1"/>
  <c r="AA4933" i="1"/>
  <c r="R4934" i="1"/>
  <c r="T4933" i="1"/>
  <c r="Y4934" i="1"/>
  <c r="P4934" i="1"/>
  <c r="X4935" i="1" s="1"/>
  <c r="Q4933" i="1"/>
  <c r="S4933" i="1" s="1"/>
  <c r="Z4933" i="1"/>
  <c r="W4933" i="1"/>
  <c r="U4932" i="1"/>
  <c r="V4932" i="1" s="1"/>
  <c r="U4933" i="1" l="1"/>
  <c r="V4933" i="1" s="1"/>
  <c r="Y4935" i="1"/>
  <c r="P4935" i="1"/>
  <c r="Q4934" i="1"/>
  <c r="S4934" i="1" s="1"/>
  <c r="W4934" i="1"/>
  <c r="R4935" i="1"/>
  <c r="T4934" i="1"/>
  <c r="L4936" i="1"/>
  <c r="M4936" i="1" s="1"/>
  <c r="N4936" i="1" s="1"/>
  <c r="O4936" i="1" s="1"/>
  <c r="Z4934" i="1" l="1"/>
  <c r="AA4934" i="1" s="1"/>
  <c r="AB4934" i="1" s="1"/>
  <c r="U4934" i="1"/>
  <c r="V4934" i="1" s="1"/>
  <c r="P4936" i="1"/>
  <c r="Y4936" i="1"/>
  <c r="X4936" i="1"/>
  <c r="R4936" i="1"/>
  <c r="T4935" i="1"/>
  <c r="W4935" i="1"/>
  <c r="Z4935" i="1"/>
  <c r="Q4935" i="1"/>
  <c r="S4935" i="1" s="1"/>
  <c r="L4937" i="1"/>
  <c r="M4937" i="1" s="1"/>
  <c r="N4937" i="1" s="1"/>
  <c r="O4937" i="1" s="1"/>
  <c r="AA4935" i="1"/>
  <c r="AB4935" i="1"/>
  <c r="Y4937" i="1" l="1"/>
  <c r="P4937" i="1"/>
  <c r="L4938" i="1"/>
  <c r="M4938" i="1" s="1"/>
  <c r="N4938" i="1" s="1"/>
  <c r="O4938" i="1" s="1"/>
  <c r="U4935" i="1"/>
  <c r="V4935" i="1" s="1"/>
  <c r="AB4936" i="1"/>
  <c r="AA4936" i="1"/>
  <c r="T4936" i="1"/>
  <c r="R4937" i="1"/>
  <c r="X4937" i="1"/>
  <c r="W4936" i="1"/>
  <c r="Z4936" i="1"/>
  <c r="Q4936" i="1"/>
  <c r="S4936" i="1" s="1"/>
  <c r="P4938" i="1" l="1"/>
  <c r="Y4938" i="1"/>
  <c r="T4937" i="1"/>
  <c r="R4938" i="1"/>
  <c r="X4938" i="1"/>
  <c r="Q4937" i="1"/>
  <c r="S4937" i="1" s="1"/>
  <c r="W4937" i="1"/>
  <c r="Z4937" i="1"/>
  <c r="U4936" i="1"/>
  <c r="V4936" i="1" s="1"/>
  <c r="L4939" i="1"/>
  <c r="M4939" i="1" s="1"/>
  <c r="N4939" i="1" s="1"/>
  <c r="O4939" i="1" s="1"/>
  <c r="AB4937" i="1"/>
  <c r="AA4937" i="1"/>
  <c r="P4939" i="1" l="1"/>
  <c r="Y4939" i="1"/>
  <c r="U4937" i="1"/>
  <c r="V4937" i="1" s="1"/>
  <c r="AA4938" i="1"/>
  <c r="AB4938" i="1"/>
  <c r="W4938" i="1"/>
  <c r="Z4938" i="1"/>
  <c r="Q4938" i="1"/>
  <c r="L4940" i="1"/>
  <c r="M4940" i="1" s="1"/>
  <c r="N4940" i="1" s="1"/>
  <c r="O4940" i="1" s="1"/>
  <c r="S4938" i="1"/>
  <c r="R4939" i="1"/>
  <c r="T4938" i="1"/>
  <c r="X4939" i="1"/>
  <c r="Y4940" i="1" l="1"/>
  <c r="P4940" i="1"/>
  <c r="AB4939" i="1"/>
  <c r="AA4939" i="1"/>
  <c r="U4938" i="1"/>
  <c r="V4938" i="1" s="1"/>
  <c r="L4941" i="1"/>
  <c r="M4941" i="1" s="1"/>
  <c r="N4941" i="1" s="1"/>
  <c r="O4941" i="1" s="1"/>
  <c r="X4940" i="1"/>
  <c r="T4939" i="1"/>
  <c r="R4940" i="1"/>
  <c r="W4939" i="1"/>
  <c r="Q4939" i="1"/>
  <c r="S4939" i="1" s="1"/>
  <c r="Z4939" i="1"/>
  <c r="Y4941" i="1" l="1"/>
  <c r="P4941" i="1"/>
  <c r="R4941" i="1"/>
  <c r="T4940" i="1"/>
  <c r="L4942" i="1"/>
  <c r="M4942" i="1" s="1"/>
  <c r="N4942" i="1" s="1"/>
  <c r="O4942" i="1" s="1"/>
  <c r="X4941" i="1"/>
  <c r="U4939" i="1"/>
  <c r="V4939" i="1" s="1"/>
  <c r="Q4940" i="1"/>
  <c r="S4940" i="1" s="1"/>
  <c r="W4940" i="1"/>
  <c r="Z4940" i="1"/>
  <c r="AB4940" i="1"/>
  <c r="AA4940" i="1"/>
  <c r="Y4942" i="1" l="1"/>
  <c r="P4942" i="1"/>
  <c r="R4942" i="1"/>
  <c r="T4941" i="1"/>
  <c r="L4943" i="1"/>
  <c r="M4943" i="1" s="1"/>
  <c r="N4943" i="1" s="1"/>
  <c r="O4943" i="1" s="1"/>
  <c r="Z4941" i="1"/>
  <c r="Q4941" i="1"/>
  <c r="S4941" i="1" s="1"/>
  <c r="W4941" i="1"/>
  <c r="X4942" i="1"/>
  <c r="U4940" i="1"/>
  <c r="V4940" i="1" s="1"/>
  <c r="AB4941" i="1"/>
  <c r="AA4941" i="1"/>
  <c r="L4944" i="1" l="1"/>
  <c r="M4944" i="1" s="1"/>
  <c r="N4944" i="1" s="1"/>
  <c r="O4944" i="1" s="1"/>
  <c r="R4943" i="1"/>
  <c r="T4942" i="1"/>
  <c r="P4943" i="1"/>
  <c r="Y4943" i="1"/>
  <c r="W4942" i="1"/>
  <c r="Z4942" i="1"/>
  <c r="Q4942" i="1"/>
  <c r="S4942" i="1" s="1"/>
  <c r="AA4942" i="1"/>
  <c r="AB4942" i="1"/>
  <c r="U4941" i="1"/>
  <c r="V4941" i="1" s="1"/>
  <c r="X4943" i="1"/>
  <c r="X4944" i="1" l="1"/>
  <c r="AB4943" i="1"/>
  <c r="AA4943" i="1"/>
  <c r="T4943" i="1"/>
  <c r="W4943" i="1"/>
  <c r="Z4943" i="1"/>
  <c r="Q4943" i="1"/>
  <c r="S4943" i="1" s="1"/>
  <c r="Y4944" i="1"/>
  <c r="P4944" i="1"/>
  <c r="R4944" i="1"/>
  <c r="U4942" i="1"/>
  <c r="V4942" i="1" s="1"/>
  <c r="L4945" i="1"/>
  <c r="M4945" i="1" s="1"/>
  <c r="N4945" i="1" s="1"/>
  <c r="O4945" i="1" s="1"/>
  <c r="AB4944" i="1" l="1"/>
  <c r="AA4944" i="1"/>
  <c r="R4945" i="1"/>
  <c r="T4944" i="1"/>
  <c r="U4943" i="1"/>
  <c r="V4943" i="1" s="1"/>
  <c r="Y4945" i="1"/>
  <c r="P4945" i="1"/>
  <c r="X4945" i="1"/>
  <c r="L4946" i="1"/>
  <c r="M4946" i="1" s="1"/>
  <c r="N4946" i="1" s="1"/>
  <c r="O4946" i="1" s="1"/>
  <c r="Q4944" i="1"/>
  <c r="S4944" i="1" s="1"/>
  <c r="Z4944" i="1"/>
  <c r="W4944" i="1"/>
  <c r="P4946" i="1" l="1"/>
  <c r="Y4946" i="1"/>
  <c r="Z4945" i="1"/>
  <c r="Q4945" i="1"/>
  <c r="W4945" i="1"/>
  <c r="U4944" i="1"/>
  <c r="V4944" i="1" s="1"/>
  <c r="L4947" i="1"/>
  <c r="M4947" i="1" s="1"/>
  <c r="N4947" i="1" s="1"/>
  <c r="O4947" i="1" s="1"/>
  <c r="R4946" i="1"/>
  <c r="T4945" i="1"/>
  <c r="S4945" i="1"/>
  <c r="AB4945" i="1"/>
  <c r="AA4945" i="1"/>
  <c r="X4946" i="1"/>
  <c r="P4947" i="1" l="1"/>
  <c r="Y4947" i="1"/>
  <c r="U4945" i="1"/>
  <c r="V4945" i="1" s="1"/>
  <c r="AA4946" i="1"/>
  <c r="AB4946" i="1"/>
  <c r="R4947" i="1"/>
  <c r="T4946" i="1"/>
  <c r="W4946" i="1"/>
  <c r="Z4946" i="1"/>
  <c r="Q4946" i="1"/>
  <c r="S4946" i="1" s="1"/>
  <c r="L4948" i="1"/>
  <c r="M4948" i="1" s="1"/>
  <c r="N4948" i="1" s="1"/>
  <c r="O4948" i="1" s="1"/>
  <c r="X4947" i="1"/>
  <c r="T4947" i="1" l="1"/>
  <c r="R4948" i="1"/>
  <c r="AB4947" i="1"/>
  <c r="AA4947" i="1"/>
  <c r="Y4948" i="1"/>
  <c r="P4948" i="1"/>
  <c r="X4948" i="1"/>
  <c r="L4949" i="1"/>
  <c r="M4949" i="1" s="1"/>
  <c r="N4949" i="1" s="1"/>
  <c r="O4949" i="1" s="1"/>
  <c r="X4949" i="1" s="1"/>
  <c r="U4946" i="1"/>
  <c r="V4946" i="1" s="1"/>
  <c r="W4947" i="1"/>
  <c r="Z4947" i="1"/>
  <c r="Q4947" i="1"/>
  <c r="S4947" i="1" s="1"/>
  <c r="Q4948" i="1" l="1"/>
  <c r="W4948" i="1"/>
  <c r="Z4948" i="1"/>
  <c r="R4949" i="1"/>
  <c r="T4948" i="1"/>
  <c r="S4948" i="1"/>
  <c r="Y4949" i="1"/>
  <c r="P4949" i="1"/>
  <c r="L4950" i="1"/>
  <c r="M4950" i="1" s="1"/>
  <c r="N4950" i="1" s="1"/>
  <c r="O4950" i="1" s="1"/>
  <c r="X4950" i="1" s="1"/>
  <c r="AB4948" i="1"/>
  <c r="AA4948" i="1"/>
  <c r="U4947" i="1"/>
  <c r="V4947" i="1" s="1"/>
  <c r="R4950" i="1" l="1"/>
  <c r="T4949" i="1"/>
  <c r="Y4950" i="1"/>
  <c r="P4950" i="1"/>
  <c r="AB4949" i="1"/>
  <c r="AA4949" i="1"/>
  <c r="L4951" i="1"/>
  <c r="M4951" i="1" s="1"/>
  <c r="N4951" i="1" s="1"/>
  <c r="O4951" i="1" s="1"/>
  <c r="X4951" i="1" s="1"/>
  <c r="Z4949" i="1"/>
  <c r="Q4949" i="1"/>
  <c r="S4949" i="1" s="1"/>
  <c r="W4949" i="1"/>
  <c r="U4948" i="1"/>
  <c r="V4948" i="1" s="1"/>
  <c r="L4952" i="1" l="1"/>
  <c r="M4952" i="1" s="1"/>
  <c r="N4952" i="1" s="1"/>
  <c r="O4952" i="1" s="1"/>
  <c r="W4950" i="1"/>
  <c r="Z4950" i="1"/>
  <c r="Q4950" i="1"/>
  <c r="U4949" i="1"/>
  <c r="V4949" i="1" s="1"/>
  <c r="P4951" i="1"/>
  <c r="Y4951" i="1"/>
  <c r="AA4950" i="1"/>
  <c r="AB4950" i="1"/>
  <c r="S4950" i="1"/>
  <c r="R4951" i="1"/>
  <c r="T4950" i="1"/>
  <c r="X4952" i="1" l="1"/>
  <c r="U4950" i="1"/>
  <c r="V4950" i="1" s="1"/>
  <c r="W4951" i="1"/>
  <c r="Q4951" i="1"/>
  <c r="S4951" i="1" s="1"/>
  <c r="Z4951" i="1"/>
  <c r="Y4952" i="1"/>
  <c r="P4952" i="1"/>
  <c r="T4951" i="1"/>
  <c r="R4952" i="1"/>
  <c r="AB4951" i="1"/>
  <c r="AA4951" i="1"/>
  <c r="L4953" i="1"/>
  <c r="M4953" i="1" s="1"/>
  <c r="N4953" i="1" s="1"/>
  <c r="O4953" i="1" s="1"/>
  <c r="U4951" i="1" l="1"/>
  <c r="V4951" i="1" s="1"/>
  <c r="L4954" i="1"/>
  <c r="M4954" i="1" s="1"/>
  <c r="N4954" i="1" s="1"/>
  <c r="O4954" i="1" s="1"/>
  <c r="AB4952" i="1"/>
  <c r="AA4952" i="1"/>
  <c r="Y4953" i="1"/>
  <c r="P4953" i="1"/>
  <c r="X4953" i="1"/>
  <c r="R4953" i="1"/>
  <c r="T4952" i="1"/>
  <c r="Q4952" i="1"/>
  <c r="S4952" i="1" s="1"/>
  <c r="Z4952" i="1"/>
  <c r="W4952" i="1"/>
  <c r="X4954" i="1" l="1"/>
  <c r="R4954" i="1"/>
  <c r="T4953" i="1"/>
  <c r="AB4953" i="1"/>
  <c r="AA4953" i="1"/>
  <c r="U4952" i="1"/>
  <c r="V4952" i="1" s="1"/>
  <c r="Z4953" i="1"/>
  <c r="Q4953" i="1"/>
  <c r="S4953" i="1" s="1"/>
  <c r="W4953" i="1"/>
  <c r="Y4954" i="1"/>
  <c r="P4954" i="1"/>
  <c r="L4955" i="1"/>
  <c r="M4955" i="1" s="1"/>
  <c r="N4955" i="1" s="1"/>
  <c r="O4955" i="1" s="1"/>
  <c r="X4955" i="1" s="1"/>
  <c r="Y4955" i="1" l="1"/>
  <c r="P4955" i="1"/>
  <c r="U4953" i="1"/>
  <c r="V4953" i="1" s="1"/>
  <c r="W4954" i="1"/>
  <c r="Z4954" i="1"/>
  <c r="Q4954" i="1"/>
  <c r="AA4954" i="1"/>
  <c r="AB4954" i="1"/>
  <c r="L4956" i="1"/>
  <c r="M4956" i="1" s="1"/>
  <c r="N4956" i="1" s="1"/>
  <c r="O4956" i="1" s="1"/>
  <c r="R4955" i="1"/>
  <c r="S4954" i="1"/>
  <c r="T4954" i="1"/>
  <c r="U4954" i="1" l="1"/>
  <c r="V4954" i="1" s="1"/>
  <c r="Y4956" i="1"/>
  <c r="P4956" i="1"/>
  <c r="Q4955" i="1"/>
  <c r="W4955" i="1"/>
  <c r="Z4955" i="1"/>
  <c r="L4957" i="1"/>
  <c r="M4957" i="1" s="1"/>
  <c r="N4957" i="1" s="1"/>
  <c r="O4957" i="1" s="1"/>
  <c r="X4956" i="1"/>
  <c r="R4956" i="1"/>
  <c r="T4955" i="1"/>
  <c r="S4955" i="1"/>
  <c r="AB4955" i="1"/>
  <c r="AA4955" i="1"/>
  <c r="P4957" i="1" l="1"/>
  <c r="Y4957" i="1"/>
  <c r="Z4956" i="1"/>
  <c r="W4956" i="1"/>
  <c r="Q4956" i="1"/>
  <c r="T4956" i="1"/>
  <c r="S4956" i="1"/>
  <c r="R4957" i="1"/>
  <c r="X4957" i="1"/>
  <c r="L4958" i="1"/>
  <c r="M4958" i="1" s="1"/>
  <c r="N4958" i="1" s="1"/>
  <c r="O4958" i="1" s="1"/>
  <c r="U4955" i="1"/>
  <c r="V4955" i="1" s="1"/>
  <c r="AB4956" i="1"/>
  <c r="AA4956" i="1"/>
  <c r="Y4958" i="1" l="1"/>
  <c r="P4958" i="1"/>
  <c r="L4959" i="1"/>
  <c r="M4959" i="1" s="1"/>
  <c r="N4959" i="1" s="1"/>
  <c r="O4959" i="1" s="1"/>
  <c r="X4959" i="1" s="1"/>
  <c r="U4956" i="1"/>
  <c r="V4956" i="1" s="1"/>
  <c r="AA4957" i="1"/>
  <c r="AB4957" i="1"/>
  <c r="W4957" i="1"/>
  <c r="Q4957" i="1"/>
  <c r="S4957" i="1" s="1"/>
  <c r="Z4957" i="1"/>
  <c r="R4958" i="1"/>
  <c r="T4957" i="1"/>
  <c r="X4958" i="1"/>
  <c r="L4960" i="1" l="1"/>
  <c r="M4960" i="1" s="1"/>
  <c r="N4960" i="1" s="1"/>
  <c r="O4960" i="1" s="1"/>
  <c r="U4957" i="1"/>
  <c r="V4957" i="1" s="1"/>
  <c r="Q4958" i="1"/>
  <c r="S4958" i="1" s="1"/>
  <c r="W4958" i="1"/>
  <c r="Z4958" i="1"/>
  <c r="R4959" i="1"/>
  <c r="T4958" i="1"/>
  <c r="Y4959" i="1"/>
  <c r="P4959" i="1"/>
  <c r="AB4958" i="1"/>
  <c r="AA4958" i="1"/>
  <c r="R4960" i="1" l="1"/>
  <c r="T4959" i="1"/>
  <c r="Z4959" i="1"/>
  <c r="Q4959" i="1"/>
  <c r="S4959" i="1" s="1"/>
  <c r="W4959" i="1"/>
  <c r="Y4960" i="1"/>
  <c r="P4960" i="1"/>
  <c r="U4958" i="1"/>
  <c r="V4958" i="1" s="1"/>
  <c r="X4960" i="1"/>
  <c r="AB4959" i="1"/>
  <c r="AA4959" i="1"/>
  <c r="L4961" i="1"/>
  <c r="M4961" i="1" s="1"/>
  <c r="N4961" i="1" s="1"/>
  <c r="O4961" i="1" s="1"/>
  <c r="X4961" i="1" s="1"/>
  <c r="L4962" i="1" l="1"/>
  <c r="M4962" i="1" s="1"/>
  <c r="N4962" i="1" s="1"/>
  <c r="O4962" i="1" s="1"/>
  <c r="AA4960" i="1"/>
  <c r="AB4960" i="1"/>
  <c r="U4959" i="1"/>
  <c r="V4959" i="1" s="1"/>
  <c r="P4961" i="1"/>
  <c r="Y4961" i="1"/>
  <c r="W4960" i="1"/>
  <c r="Z4960" i="1"/>
  <c r="Q4960" i="1"/>
  <c r="S4960" i="1" s="1"/>
  <c r="R4961" i="1"/>
  <c r="T4960" i="1"/>
  <c r="X4962" i="1" l="1"/>
  <c r="AB4961" i="1"/>
  <c r="AA4961" i="1"/>
  <c r="U4960" i="1"/>
  <c r="V4960" i="1" s="1"/>
  <c r="W4961" i="1"/>
  <c r="Z4961" i="1"/>
  <c r="Q4961" i="1"/>
  <c r="S4961" i="1" s="1"/>
  <c r="Y4962" i="1"/>
  <c r="P4962" i="1"/>
  <c r="T4961" i="1"/>
  <c r="R4962" i="1"/>
  <c r="L4963" i="1"/>
  <c r="M4963" i="1" s="1"/>
  <c r="N4963" i="1" s="1"/>
  <c r="O4963" i="1" s="1"/>
  <c r="R4963" i="1" l="1"/>
  <c r="T4962" i="1"/>
  <c r="Q4962" i="1"/>
  <c r="S4962" i="1" s="1"/>
  <c r="Z4962" i="1"/>
  <c r="W4962" i="1"/>
  <c r="AB4962" i="1"/>
  <c r="AA4962" i="1"/>
  <c r="Y4963" i="1"/>
  <c r="P4963" i="1"/>
  <c r="U4961" i="1"/>
  <c r="V4961" i="1" s="1"/>
  <c r="L4964" i="1"/>
  <c r="M4964" i="1" s="1"/>
  <c r="N4964" i="1" s="1"/>
  <c r="O4964" i="1" s="1"/>
  <c r="X4964" i="1" s="1"/>
  <c r="X4963" i="1"/>
  <c r="R4964" i="1" l="1"/>
  <c r="P4964" i="1"/>
  <c r="Y4964" i="1"/>
  <c r="Z4963" i="1"/>
  <c r="Q4963" i="1"/>
  <c r="W4963" i="1"/>
  <c r="U4962" i="1"/>
  <c r="V4962" i="1" s="1"/>
  <c r="L4965" i="1"/>
  <c r="M4965" i="1" s="1"/>
  <c r="N4965" i="1" s="1"/>
  <c r="O4965" i="1" s="1"/>
  <c r="AB4963" i="1"/>
  <c r="AA4963" i="1"/>
  <c r="T4963" i="1"/>
  <c r="S4963" i="1"/>
  <c r="U4963" i="1" l="1"/>
  <c r="V4963" i="1" s="1"/>
  <c r="AA4964" i="1"/>
  <c r="AB4964" i="1"/>
  <c r="W4964" i="1"/>
  <c r="Z4964" i="1"/>
  <c r="Q4964" i="1"/>
  <c r="L4966" i="1"/>
  <c r="M4966" i="1" s="1"/>
  <c r="N4966" i="1" s="1"/>
  <c r="O4966" i="1" s="1"/>
  <c r="X4966" i="1" s="1"/>
  <c r="S4964" i="1"/>
  <c r="R4965" i="1"/>
  <c r="T4964" i="1"/>
  <c r="P4965" i="1"/>
  <c r="Y4965" i="1"/>
  <c r="X4965" i="1"/>
  <c r="W4965" i="1" l="1"/>
  <c r="Z4965" i="1"/>
  <c r="Q4965" i="1"/>
  <c r="Y4966" i="1"/>
  <c r="P4966" i="1"/>
  <c r="U4964" i="1"/>
  <c r="V4964" i="1" s="1"/>
  <c r="L4967" i="1"/>
  <c r="M4967" i="1" s="1"/>
  <c r="N4967" i="1" s="1"/>
  <c r="O4967" i="1" s="1"/>
  <c r="X4967" i="1" s="1"/>
  <c r="AB4965" i="1"/>
  <c r="AA4965" i="1"/>
  <c r="T4965" i="1"/>
  <c r="S4965" i="1"/>
  <c r="R4966" i="1"/>
  <c r="U4965" i="1" l="1"/>
  <c r="V4965" i="1" s="1"/>
  <c r="L4968" i="1"/>
  <c r="M4968" i="1" s="1"/>
  <c r="N4968" i="1" s="1"/>
  <c r="O4968" i="1" s="1"/>
  <c r="AB4966" i="1"/>
  <c r="AA4966" i="1"/>
  <c r="R4967" i="1"/>
  <c r="T4966" i="1"/>
  <c r="Y4967" i="1"/>
  <c r="P4967" i="1"/>
  <c r="X4968" i="1" s="1"/>
  <c r="Q4966" i="1"/>
  <c r="S4966" i="1" s="1"/>
  <c r="W4966" i="1"/>
  <c r="Z4966" i="1"/>
  <c r="Z4967" i="1" l="1"/>
  <c r="Q4967" i="1"/>
  <c r="W4967" i="1"/>
  <c r="U4966" i="1"/>
  <c r="V4966" i="1" s="1"/>
  <c r="L4969" i="1"/>
  <c r="M4969" i="1" s="1"/>
  <c r="N4969" i="1" s="1"/>
  <c r="O4969" i="1" s="1"/>
  <c r="R4968" i="1"/>
  <c r="T4967" i="1"/>
  <c r="S4967" i="1"/>
  <c r="Y4968" i="1"/>
  <c r="P4968" i="1"/>
  <c r="AB4967" i="1"/>
  <c r="AA4967" i="1"/>
  <c r="U4967" i="1" l="1"/>
  <c r="V4967" i="1" s="1"/>
  <c r="X4969" i="1"/>
  <c r="AA4968" i="1"/>
  <c r="AB4968" i="1"/>
  <c r="R4969" i="1"/>
  <c r="T4968" i="1"/>
  <c r="W4968" i="1"/>
  <c r="Z4968" i="1"/>
  <c r="Q4968" i="1"/>
  <c r="S4968" i="1" s="1"/>
  <c r="L4970" i="1"/>
  <c r="M4970" i="1" s="1"/>
  <c r="N4970" i="1" s="1"/>
  <c r="O4970" i="1" s="1"/>
  <c r="P4969" i="1"/>
  <c r="Y4969" i="1"/>
  <c r="T4969" i="1" l="1"/>
  <c r="R4970" i="1"/>
  <c r="W4969" i="1"/>
  <c r="Q4969" i="1"/>
  <c r="S4969" i="1" s="1"/>
  <c r="Y4970" i="1"/>
  <c r="P4970" i="1"/>
  <c r="X4970" i="1"/>
  <c r="L4971" i="1"/>
  <c r="M4971" i="1" s="1"/>
  <c r="N4971" i="1" s="1"/>
  <c r="O4971" i="1" s="1"/>
  <c r="U4968" i="1"/>
  <c r="V4968" i="1" s="1"/>
  <c r="Z4969" i="1" l="1"/>
  <c r="AA4969" i="1" s="1"/>
  <c r="AB4969" i="1" s="1"/>
  <c r="R4971" i="1"/>
  <c r="T4970" i="1"/>
  <c r="Q4970" i="1"/>
  <c r="Z4970" i="1" s="1"/>
  <c r="AA4970" i="1" s="1"/>
  <c r="AB4970" i="1" s="1"/>
  <c r="W4970" i="1"/>
  <c r="Y4971" i="1"/>
  <c r="P4971" i="1"/>
  <c r="L4972" i="1"/>
  <c r="M4972" i="1" s="1"/>
  <c r="N4972" i="1" s="1"/>
  <c r="O4972" i="1" s="1"/>
  <c r="X4972" i="1" s="1"/>
  <c r="X4971" i="1"/>
  <c r="U4969" i="1"/>
  <c r="V4969" i="1" s="1"/>
  <c r="L4973" i="1" l="1"/>
  <c r="M4973" i="1" s="1"/>
  <c r="N4973" i="1" s="1"/>
  <c r="O4973" i="1" s="1"/>
  <c r="X4973" i="1" s="1"/>
  <c r="S4970" i="1"/>
  <c r="U4970" i="1" s="1"/>
  <c r="V4970" i="1" s="1"/>
  <c r="Z4971" i="1"/>
  <c r="Q4971" i="1"/>
  <c r="W4971" i="1"/>
  <c r="Y4972" i="1"/>
  <c r="P4972" i="1"/>
  <c r="AB4971" i="1"/>
  <c r="AA4971" i="1"/>
  <c r="R4972" i="1"/>
  <c r="T4971" i="1"/>
  <c r="S4971" i="1"/>
  <c r="U4971" i="1" l="1"/>
  <c r="V4971" i="1" s="1"/>
  <c r="W4972" i="1"/>
  <c r="Q4972" i="1"/>
  <c r="Z4972" i="1" s="1"/>
  <c r="AA4972" i="1" s="1"/>
  <c r="AB4972" i="1" s="1"/>
  <c r="L4974" i="1"/>
  <c r="M4974" i="1" s="1"/>
  <c r="N4974" i="1" s="1"/>
  <c r="O4974" i="1" s="1"/>
  <c r="R4973" i="1"/>
  <c r="T4972" i="1"/>
  <c r="P4973" i="1"/>
  <c r="Y4973" i="1"/>
  <c r="AB4973" i="1" l="1"/>
  <c r="AA4973" i="1"/>
  <c r="W4973" i="1"/>
  <c r="Z4973" i="1"/>
  <c r="Q4973" i="1"/>
  <c r="S4973" i="1" s="1"/>
  <c r="T4973" i="1"/>
  <c r="R4974" i="1"/>
  <c r="S4972" i="1"/>
  <c r="U4972" i="1" s="1"/>
  <c r="V4972" i="1" s="1"/>
  <c r="Y4974" i="1"/>
  <c r="P4974" i="1"/>
  <c r="X4974" i="1"/>
  <c r="L4975" i="1"/>
  <c r="M4975" i="1" s="1"/>
  <c r="N4975" i="1" s="1"/>
  <c r="O4975" i="1" s="1"/>
  <c r="Q4974" i="1" l="1"/>
  <c r="W4974" i="1"/>
  <c r="Z4974" i="1"/>
  <c r="L4976" i="1"/>
  <c r="M4976" i="1" s="1"/>
  <c r="N4976" i="1" s="1"/>
  <c r="O4976" i="1" s="1"/>
  <c r="AB4974" i="1"/>
  <c r="AA4974" i="1"/>
  <c r="P4975" i="1"/>
  <c r="Y4975" i="1"/>
  <c r="X4975" i="1"/>
  <c r="U4973" i="1"/>
  <c r="V4973" i="1" s="1"/>
  <c r="R4975" i="1"/>
  <c r="T4974" i="1"/>
  <c r="S4974" i="1"/>
  <c r="X4976" i="1" l="1"/>
  <c r="U4974" i="1"/>
  <c r="V4974" i="1" s="1"/>
  <c r="P4976" i="1"/>
  <c r="Y4976" i="1"/>
  <c r="AB4975" i="1"/>
  <c r="AA4975" i="1"/>
  <c r="T4975" i="1"/>
  <c r="R4976" i="1"/>
  <c r="Z4975" i="1"/>
  <c r="W4975" i="1"/>
  <c r="Q4975" i="1"/>
  <c r="S4975" i="1" s="1"/>
  <c r="L4977" i="1"/>
  <c r="M4977" i="1" s="1"/>
  <c r="N4977" i="1" s="1"/>
  <c r="O4977" i="1" s="1"/>
  <c r="X4977" i="1" s="1"/>
  <c r="AA4976" i="1" l="1"/>
  <c r="AB4976" i="1"/>
  <c r="W4976" i="1"/>
  <c r="Z4976" i="1"/>
  <c r="Q4976" i="1"/>
  <c r="L4978" i="1"/>
  <c r="M4978" i="1" s="1"/>
  <c r="N4978" i="1" s="1"/>
  <c r="O4978" i="1" s="1"/>
  <c r="U4975" i="1"/>
  <c r="V4975" i="1" s="1"/>
  <c r="P4977" i="1"/>
  <c r="Y4977" i="1"/>
  <c r="S4976" i="1"/>
  <c r="R4977" i="1"/>
  <c r="T4976" i="1"/>
  <c r="Y4978" i="1" l="1"/>
  <c r="P4978" i="1"/>
  <c r="U4976" i="1"/>
  <c r="V4976" i="1" s="1"/>
  <c r="X4978" i="1"/>
  <c r="L4979" i="1"/>
  <c r="M4979" i="1" s="1"/>
  <c r="N4979" i="1" s="1"/>
  <c r="O4979" i="1" s="1"/>
  <c r="AB4977" i="1"/>
  <c r="AA4977" i="1"/>
  <c r="T4977" i="1"/>
  <c r="R4978" i="1"/>
  <c r="W4977" i="1"/>
  <c r="Q4977" i="1"/>
  <c r="S4977" i="1" s="1"/>
  <c r="Z4977" i="1"/>
  <c r="X4979" i="1" l="1"/>
  <c r="R4979" i="1"/>
  <c r="T4978" i="1"/>
  <c r="L4980" i="1"/>
  <c r="M4980" i="1" s="1"/>
  <c r="N4980" i="1" s="1"/>
  <c r="O4980" i="1" s="1"/>
  <c r="U4977" i="1"/>
  <c r="V4977" i="1" s="1"/>
  <c r="Q4978" i="1"/>
  <c r="S4978" i="1" s="1"/>
  <c r="Z4978" i="1"/>
  <c r="W4978" i="1"/>
  <c r="P4979" i="1"/>
  <c r="Y4979" i="1"/>
  <c r="AB4978" i="1"/>
  <c r="AA4978" i="1"/>
  <c r="Y4980" i="1" l="1"/>
  <c r="P4980" i="1"/>
  <c r="R4980" i="1"/>
  <c r="T4979" i="1"/>
  <c r="AB4979" i="1"/>
  <c r="AA4979" i="1"/>
  <c r="L4981" i="1"/>
  <c r="M4981" i="1" s="1"/>
  <c r="N4981" i="1" s="1"/>
  <c r="O4981" i="1" s="1"/>
  <c r="Z4979" i="1"/>
  <c r="W4979" i="1"/>
  <c r="Q4979" i="1"/>
  <c r="S4979" i="1" s="1"/>
  <c r="X4980" i="1"/>
  <c r="U4978" i="1"/>
  <c r="V4978" i="1" s="1"/>
  <c r="T4980" i="1" l="1"/>
  <c r="R4981" i="1"/>
  <c r="W4980" i="1"/>
  <c r="Z4980" i="1"/>
  <c r="Q4980" i="1"/>
  <c r="S4980" i="1" s="1"/>
  <c r="L4982" i="1"/>
  <c r="M4982" i="1" s="1"/>
  <c r="N4982" i="1" s="1"/>
  <c r="O4982" i="1" s="1"/>
  <c r="AA4980" i="1"/>
  <c r="AB4980" i="1"/>
  <c r="P4981" i="1"/>
  <c r="Y4981" i="1"/>
  <c r="U4979" i="1"/>
  <c r="V4979" i="1" s="1"/>
  <c r="X4981" i="1"/>
  <c r="Y4982" i="1" l="1"/>
  <c r="P4982" i="1"/>
  <c r="L4983" i="1"/>
  <c r="M4983" i="1" s="1"/>
  <c r="N4983" i="1" s="1"/>
  <c r="O4983" i="1" s="1"/>
  <c r="T4981" i="1"/>
  <c r="R4982" i="1"/>
  <c r="Q4981" i="1"/>
  <c r="S4981" i="1" s="1"/>
  <c r="Z4981" i="1"/>
  <c r="W4981" i="1"/>
  <c r="U4980" i="1"/>
  <c r="V4980" i="1" s="1"/>
  <c r="X4982" i="1"/>
  <c r="AB4981" i="1"/>
  <c r="AA4981" i="1"/>
  <c r="X4983" i="1" l="1"/>
  <c r="L4984" i="1"/>
  <c r="M4984" i="1" s="1"/>
  <c r="N4984" i="1" s="1"/>
  <c r="O4984" i="1" s="1"/>
  <c r="X4984" i="1" s="1"/>
  <c r="R4983" i="1"/>
  <c r="T4982" i="1"/>
  <c r="U4981" i="1"/>
  <c r="V4981" i="1" s="1"/>
  <c r="Q4982" i="1"/>
  <c r="S4982" i="1" s="1"/>
  <c r="W4982" i="1"/>
  <c r="Z4982" i="1"/>
  <c r="P4983" i="1"/>
  <c r="Y4983" i="1"/>
  <c r="AB4982" i="1"/>
  <c r="AA4982" i="1"/>
  <c r="AA4983" i="1" l="1"/>
  <c r="AB4983" i="1"/>
  <c r="R4984" i="1"/>
  <c r="T4983" i="1"/>
  <c r="Z4983" i="1"/>
  <c r="Q4983" i="1"/>
  <c r="S4983" i="1" s="1"/>
  <c r="W4983" i="1"/>
  <c r="Y4984" i="1"/>
  <c r="P4984" i="1"/>
  <c r="U4982" i="1"/>
  <c r="V4982" i="1" s="1"/>
  <c r="L4985" i="1"/>
  <c r="M4985" i="1" s="1"/>
  <c r="N4985" i="1" s="1"/>
  <c r="O4985" i="1" s="1"/>
  <c r="U4983" i="1" l="1"/>
  <c r="V4983" i="1" s="1"/>
  <c r="W4984" i="1"/>
  <c r="Z4984" i="1"/>
  <c r="Q4984" i="1"/>
  <c r="S4984" i="1" s="1"/>
  <c r="T4984" i="1"/>
  <c r="AA4984" i="1"/>
  <c r="AB4984" i="1"/>
  <c r="L4986" i="1"/>
  <c r="M4986" i="1" s="1"/>
  <c r="N4986" i="1" s="1"/>
  <c r="O4986" i="1" s="1"/>
  <c r="P4985" i="1"/>
  <c r="R4985" i="1"/>
  <c r="Y4985" i="1"/>
  <c r="X4985" i="1"/>
  <c r="X4986" i="1" l="1"/>
  <c r="U4984" i="1"/>
  <c r="V4984" i="1" s="1"/>
  <c r="AB4985" i="1"/>
  <c r="AA4985" i="1"/>
  <c r="W4985" i="1"/>
  <c r="Z4985" i="1"/>
  <c r="Q4985" i="1"/>
  <c r="S4985" i="1" s="1"/>
  <c r="Y4986" i="1"/>
  <c r="P4986" i="1"/>
  <c r="T4985" i="1"/>
  <c r="R4986" i="1"/>
  <c r="L4987" i="1"/>
  <c r="M4987" i="1" s="1"/>
  <c r="N4987" i="1" s="1"/>
  <c r="O4987" i="1" s="1"/>
  <c r="U4985" i="1" l="1"/>
  <c r="V4985" i="1" s="1"/>
  <c r="Y4987" i="1"/>
  <c r="P4987" i="1"/>
  <c r="L4988" i="1"/>
  <c r="M4988" i="1" s="1"/>
  <c r="N4988" i="1" s="1"/>
  <c r="O4988" i="1" s="1"/>
  <c r="X4987" i="1"/>
  <c r="Q4986" i="1"/>
  <c r="W4986" i="1"/>
  <c r="Z4986" i="1"/>
  <c r="R4987" i="1"/>
  <c r="T4986" i="1"/>
  <c r="S4986" i="1"/>
  <c r="AB4986" i="1"/>
  <c r="AA4986" i="1"/>
  <c r="X4988" i="1" l="1"/>
  <c r="L4989" i="1"/>
  <c r="M4989" i="1" s="1"/>
  <c r="N4989" i="1" s="1"/>
  <c r="O4989" i="1" s="1"/>
  <c r="U4986" i="1"/>
  <c r="V4986" i="1" s="1"/>
  <c r="Z4987" i="1"/>
  <c r="Q4987" i="1"/>
  <c r="W4987" i="1"/>
  <c r="R4988" i="1"/>
  <c r="T4987" i="1"/>
  <c r="S4987" i="1"/>
  <c r="Y4988" i="1"/>
  <c r="P4988" i="1"/>
  <c r="AB4987" i="1"/>
  <c r="AA4987" i="1"/>
  <c r="X4989" i="1" l="1"/>
  <c r="W4988" i="1"/>
  <c r="Q4988" i="1"/>
  <c r="S4988" i="1" s="1"/>
  <c r="U4987" i="1"/>
  <c r="V4987" i="1" s="1"/>
  <c r="R4989" i="1"/>
  <c r="T4988" i="1"/>
  <c r="L4990" i="1"/>
  <c r="M4990" i="1" s="1"/>
  <c r="N4990" i="1" s="1"/>
  <c r="O4990" i="1" s="1"/>
  <c r="P4989" i="1"/>
  <c r="Y4989" i="1"/>
  <c r="W4989" i="1" l="1"/>
  <c r="Q4989" i="1"/>
  <c r="S4989" i="1" s="1"/>
  <c r="Y4990" i="1"/>
  <c r="P4990" i="1"/>
  <c r="U4988" i="1"/>
  <c r="V4988" i="1" s="1"/>
  <c r="L4991" i="1"/>
  <c r="M4991" i="1" s="1"/>
  <c r="N4991" i="1" s="1"/>
  <c r="O4991" i="1" s="1"/>
  <c r="T4989" i="1"/>
  <c r="R4990" i="1"/>
  <c r="Z4988" i="1"/>
  <c r="AA4988" i="1" s="1"/>
  <c r="AB4988" i="1" s="1"/>
  <c r="AB4989" i="1"/>
  <c r="AA4989" i="1"/>
  <c r="X4990" i="1"/>
  <c r="R4991" i="1" l="1"/>
  <c r="T4990" i="1"/>
  <c r="L4992" i="1"/>
  <c r="M4992" i="1" s="1"/>
  <c r="N4992" i="1" s="1"/>
  <c r="O4992" i="1" s="1"/>
  <c r="AB4990" i="1"/>
  <c r="AA4990" i="1"/>
  <c r="U4989" i="1"/>
  <c r="V4989" i="1" s="1"/>
  <c r="Q4990" i="1"/>
  <c r="S4990" i="1" s="1"/>
  <c r="W4990" i="1"/>
  <c r="Z4989" i="1"/>
  <c r="Z4990" i="1" s="1"/>
  <c r="Y4991" i="1"/>
  <c r="P4991" i="1"/>
  <c r="X4991" i="1"/>
  <c r="P4992" i="1" l="1"/>
  <c r="Y4992" i="1"/>
  <c r="U4990" i="1"/>
  <c r="V4990" i="1" s="1"/>
  <c r="W4991" i="1"/>
  <c r="Q4991" i="1"/>
  <c r="Z4991" i="1" s="1"/>
  <c r="AA4991" i="1" s="1"/>
  <c r="AB4991" i="1" s="1"/>
  <c r="X4992" i="1"/>
  <c r="L4993" i="1"/>
  <c r="M4993" i="1" s="1"/>
  <c r="N4993" i="1" s="1"/>
  <c r="O4993" i="1" s="1"/>
  <c r="S4991" i="1"/>
  <c r="T4991" i="1"/>
  <c r="R4992" i="1"/>
  <c r="U4991" i="1" l="1"/>
  <c r="V4991" i="1" s="1"/>
  <c r="Y4993" i="1"/>
  <c r="P4993" i="1"/>
  <c r="T4992" i="1"/>
  <c r="R4993" i="1"/>
  <c r="AB4992" i="1"/>
  <c r="AA4992" i="1"/>
  <c r="X4993" i="1"/>
  <c r="L4994" i="1"/>
  <c r="M4994" i="1" s="1"/>
  <c r="N4994" i="1" s="1"/>
  <c r="O4994" i="1" s="1"/>
  <c r="Q4992" i="1"/>
  <c r="S4992" i="1" s="1"/>
  <c r="Z4992" i="1"/>
  <c r="W4992" i="1"/>
  <c r="U4992" i="1" l="1"/>
  <c r="V4992" i="1" s="1"/>
  <c r="L4995" i="1"/>
  <c r="M4995" i="1" s="1"/>
  <c r="N4995" i="1" s="1"/>
  <c r="O4995" i="1" s="1"/>
  <c r="Q4993" i="1"/>
  <c r="S4993" i="1" s="1"/>
  <c r="W4993" i="1"/>
  <c r="P4994" i="1"/>
  <c r="Y4994" i="1"/>
  <c r="X4994" i="1"/>
  <c r="R4994" i="1"/>
  <c r="T4993" i="1"/>
  <c r="Z4993" i="1" l="1"/>
  <c r="AA4993" i="1" s="1"/>
  <c r="AB4993" i="1" s="1"/>
  <c r="U4993" i="1"/>
  <c r="V4993" i="1" s="1"/>
  <c r="Z4994" i="1"/>
  <c r="W4994" i="1"/>
  <c r="Q4994" i="1"/>
  <c r="P4995" i="1"/>
  <c r="Y4995" i="1"/>
  <c r="X4995" i="1"/>
  <c r="L4996" i="1"/>
  <c r="M4996" i="1" s="1"/>
  <c r="N4996" i="1" s="1"/>
  <c r="O4996" i="1" s="1"/>
  <c r="R4995" i="1"/>
  <c r="T4994" i="1"/>
  <c r="S4994" i="1"/>
  <c r="AA4994" i="1"/>
  <c r="AB4994" i="1"/>
  <c r="P4996" i="1" l="1"/>
  <c r="Y4996" i="1"/>
  <c r="X4996" i="1"/>
  <c r="U4994" i="1"/>
  <c r="V4994" i="1" s="1"/>
  <c r="R4996" i="1"/>
  <c r="T4995" i="1"/>
  <c r="AA4995" i="1"/>
  <c r="AB4995" i="1"/>
  <c r="L4997" i="1"/>
  <c r="M4997" i="1" s="1"/>
  <c r="N4997" i="1" s="1"/>
  <c r="O4997" i="1" s="1"/>
  <c r="W4995" i="1"/>
  <c r="Q4995" i="1"/>
  <c r="S4995" i="1" s="1"/>
  <c r="Z4995" i="1"/>
  <c r="Y4997" i="1" l="1"/>
  <c r="P4997" i="1"/>
  <c r="U4995" i="1"/>
  <c r="V4995" i="1" s="1"/>
  <c r="T4996" i="1"/>
  <c r="R4997" i="1"/>
  <c r="X4997" i="1"/>
  <c r="L4998" i="1"/>
  <c r="M4998" i="1" s="1"/>
  <c r="N4998" i="1" s="1"/>
  <c r="O4998" i="1" s="1"/>
  <c r="AB4996" i="1"/>
  <c r="AA4996" i="1"/>
  <c r="Z4996" i="1"/>
  <c r="Q4996" i="1"/>
  <c r="S4996" i="1" s="1"/>
  <c r="W4996" i="1"/>
  <c r="Q4997" i="1" l="1"/>
  <c r="W4997" i="1"/>
  <c r="Z4997" i="1"/>
  <c r="Y4998" i="1"/>
  <c r="P4998" i="1"/>
  <c r="R4998" i="1"/>
  <c r="T4997" i="1"/>
  <c r="S4997" i="1"/>
  <c r="X4998" i="1"/>
  <c r="L4999" i="1"/>
  <c r="M4999" i="1" s="1"/>
  <c r="N4999" i="1" s="1"/>
  <c r="O4999" i="1" s="1"/>
  <c r="U4996" i="1"/>
  <c r="V4996" i="1" s="1"/>
  <c r="AB4997" i="1"/>
  <c r="AA4997" i="1"/>
  <c r="U4997" i="1" l="1"/>
  <c r="V4997" i="1" s="1"/>
  <c r="P4999" i="1"/>
  <c r="Y4999" i="1"/>
  <c r="AB4998" i="1"/>
  <c r="AA4998" i="1"/>
  <c r="R4999" i="1"/>
  <c r="T4998" i="1"/>
  <c r="Z4998" i="1"/>
  <c r="W4998" i="1"/>
  <c r="Q4998" i="1"/>
  <c r="S4998" i="1" s="1"/>
  <c r="L5000" i="1"/>
  <c r="M5000" i="1" s="1"/>
  <c r="N5000" i="1" s="1"/>
  <c r="O5000" i="1" s="1"/>
  <c r="X4999" i="1"/>
  <c r="P5000" i="1" l="1"/>
  <c r="Y5000" i="1"/>
  <c r="U4998" i="1"/>
  <c r="V4998" i="1" s="1"/>
  <c r="R5000" i="1"/>
  <c r="T4999" i="1"/>
  <c r="W4999" i="1"/>
  <c r="Q4999" i="1"/>
  <c r="S4999" i="1" s="1"/>
  <c r="L5001" i="1"/>
  <c r="M5001" i="1" s="1"/>
  <c r="N5001" i="1" s="1"/>
  <c r="O5001" i="1" s="1"/>
  <c r="X5000" i="1"/>
  <c r="T5000" i="1" l="1"/>
  <c r="R5001" i="1"/>
  <c r="Z4999" i="1"/>
  <c r="AA4999" i="1" s="1"/>
  <c r="AB4999" i="1" s="1"/>
  <c r="AB5000" i="1"/>
  <c r="AA5000" i="1"/>
  <c r="Y5001" i="1"/>
  <c r="P5001" i="1"/>
  <c r="X5001" i="1"/>
  <c r="L5002" i="1"/>
  <c r="M5002" i="1" s="1"/>
  <c r="N5002" i="1" s="1"/>
  <c r="O5002" i="1" s="1"/>
  <c r="U4999" i="1"/>
  <c r="V4999" i="1" s="1"/>
  <c r="W5000" i="1"/>
  <c r="Z5000" i="1"/>
  <c r="Q5000" i="1"/>
  <c r="S5000" i="1" s="1"/>
  <c r="Y5002" i="1" l="1"/>
  <c r="P5002" i="1"/>
  <c r="Q5001" i="1"/>
  <c r="W5001" i="1"/>
  <c r="Z5001" i="1"/>
  <c r="L5003" i="1"/>
  <c r="M5003" i="1" s="1"/>
  <c r="N5003" i="1" s="1"/>
  <c r="O5003" i="1" s="1"/>
  <c r="AB5001" i="1"/>
  <c r="AA5001" i="1"/>
  <c r="R5002" i="1"/>
  <c r="T5001" i="1"/>
  <c r="S5001" i="1"/>
  <c r="X5002" i="1"/>
  <c r="U5000" i="1"/>
  <c r="V5000" i="1" s="1"/>
  <c r="U5001" i="1" l="1"/>
  <c r="V5001" i="1" s="1"/>
  <c r="L5004" i="1"/>
  <c r="M5004" i="1" s="1"/>
  <c r="N5004" i="1" s="1"/>
  <c r="O5004" i="1" s="1"/>
  <c r="Y5003" i="1"/>
  <c r="P5003" i="1"/>
  <c r="Z5002" i="1"/>
  <c r="AA5002" i="1" s="1"/>
  <c r="AB5002" i="1" s="1"/>
  <c r="Q5002" i="1"/>
  <c r="W5002" i="1"/>
  <c r="R5003" i="1"/>
  <c r="T5002" i="1"/>
  <c r="S5002" i="1"/>
  <c r="X5003" i="1"/>
  <c r="X5004" i="1" l="1"/>
  <c r="U5002" i="1"/>
  <c r="V5002" i="1" s="1"/>
  <c r="L5005" i="1"/>
  <c r="M5005" i="1" s="1"/>
  <c r="N5005" i="1" s="1"/>
  <c r="O5005" i="1" s="1"/>
  <c r="X5005" i="1" s="1"/>
  <c r="R5004" i="1"/>
  <c r="T5003" i="1"/>
  <c r="W5003" i="1"/>
  <c r="Q5003" i="1"/>
  <c r="S5003" i="1" s="1"/>
  <c r="P5004" i="1"/>
  <c r="Y5004" i="1"/>
  <c r="T5004" i="1" l="1"/>
  <c r="R5005" i="1"/>
  <c r="AB5004" i="1"/>
  <c r="AA5004" i="1"/>
  <c r="Z5003" i="1"/>
  <c r="AA5003" i="1" s="1"/>
  <c r="AB5003" i="1" s="1"/>
  <c r="Y5005" i="1"/>
  <c r="P5005" i="1"/>
  <c r="W5004" i="1"/>
  <c r="Q5004" i="1"/>
  <c r="S5004" i="1" s="1"/>
  <c r="U5003" i="1"/>
  <c r="V5003" i="1" s="1"/>
  <c r="L5006" i="1"/>
  <c r="M5006" i="1" s="1"/>
  <c r="N5006" i="1" s="1"/>
  <c r="O5006" i="1" s="1"/>
  <c r="Z5004" i="1" l="1"/>
  <c r="L5007" i="1"/>
  <c r="M5007" i="1" s="1"/>
  <c r="N5007" i="1" s="1"/>
  <c r="O5007" i="1" s="1"/>
  <c r="Q5005" i="1"/>
  <c r="Z5005" i="1"/>
  <c r="AA5005" i="1" s="1"/>
  <c r="AB5005" i="1" s="1"/>
  <c r="W5005" i="1"/>
  <c r="R5006" i="1"/>
  <c r="T5005" i="1"/>
  <c r="S5005" i="1"/>
  <c r="Y5006" i="1"/>
  <c r="P5006" i="1"/>
  <c r="X5006" i="1"/>
  <c r="U5004" i="1"/>
  <c r="V5004" i="1" s="1"/>
  <c r="X5007" i="1" l="1"/>
  <c r="U5005" i="1"/>
  <c r="V5005" i="1" s="1"/>
  <c r="L5008" i="1"/>
  <c r="M5008" i="1" s="1"/>
  <c r="N5008" i="1" s="1"/>
  <c r="O5008" i="1" s="1"/>
  <c r="Y5008" i="1" s="1"/>
  <c r="Z5006" i="1"/>
  <c r="Q5006" i="1"/>
  <c r="W5006" i="1"/>
  <c r="R5007" i="1"/>
  <c r="T5006" i="1"/>
  <c r="S5006" i="1"/>
  <c r="AB5006" i="1"/>
  <c r="AA5006" i="1"/>
  <c r="Y5007" i="1"/>
  <c r="P5007" i="1"/>
  <c r="R5008" i="1"/>
  <c r="P5008" i="1" l="1"/>
  <c r="L5009" i="1"/>
  <c r="M5009" i="1" s="1"/>
  <c r="N5009" i="1" s="1"/>
  <c r="O5009" i="1" s="1"/>
  <c r="U5006" i="1"/>
  <c r="V5006" i="1" s="1"/>
  <c r="T5007" i="1"/>
  <c r="Q5008" i="1"/>
  <c r="W5007" i="1"/>
  <c r="W5008" i="1" s="1"/>
  <c r="D2" i="1" s="1"/>
  <c r="Z5007" i="1"/>
  <c r="Z5008" i="1" s="1"/>
  <c r="Q5007" i="1"/>
  <c r="S5007" i="1" s="1"/>
  <c r="AB5008" i="1"/>
  <c r="AA5008" i="1"/>
  <c r="AA5007" i="1"/>
  <c r="AB5007" i="1"/>
  <c r="T5008" i="1"/>
  <c r="S5008" i="1"/>
  <c r="X5008" i="1"/>
  <c r="Y5009" i="1" l="1"/>
  <c r="P5009" i="1"/>
  <c r="L5010" i="1"/>
  <c r="M5010" i="1" s="1"/>
  <c r="N5010" i="1" s="1"/>
  <c r="O5010" i="1" s="1"/>
  <c r="X5010" i="1" s="1"/>
  <c r="R5009" i="1"/>
  <c r="X5009" i="1"/>
  <c r="U5007" i="1"/>
  <c r="V5007" i="1" s="1"/>
  <c r="U5008" i="1"/>
  <c r="V5008" i="1" s="1"/>
  <c r="F2" i="1"/>
  <c r="W5009" i="1" l="1"/>
  <c r="Z5009" i="1"/>
  <c r="Q5009" i="1"/>
  <c r="S5009" i="1" s="1"/>
  <c r="R5010" i="1"/>
  <c r="T5009" i="1"/>
  <c r="AA5009" i="1"/>
  <c r="AB5009" i="1"/>
  <c r="D5" i="1"/>
  <c r="L5011" i="1"/>
  <c r="M5011" i="1" s="1"/>
  <c r="N5011" i="1" s="1"/>
  <c r="O5011" i="1" s="1"/>
  <c r="X5011" i="1" s="1"/>
  <c r="Y5010" i="1"/>
  <c r="P5010" i="1"/>
  <c r="T5010" i="1" l="1"/>
  <c r="R5011" i="1"/>
  <c r="Z5010" i="1"/>
  <c r="Q5010" i="1"/>
  <c r="S5010" i="1" s="1"/>
  <c r="W5010" i="1"/>
  <c r="L5012" i="1"/>
  <c r="M5012" i="1" s="1"/>
  <c r="N5012" i="1" s="1"/>
  <c r="O5012" i="1" s="1"/>
  <c r="AB5010" i="1"/>
  <c r="F5" i="1" s="1"/>
  <c r="AA5010" i="1"/>
  <c r="Y5011" i="1"/>
  <c r="P5011" i="1"/>
  <c r="U5009" i="1"/>
  <c r="V5009" i="1" s="1"/>
  <c r="P5012" i="1" l="1"/>
  <c r="Y5012" i="1"/>
  <c r="T5011" i="1"/>
  <c r="R5012" i="1"/>
  <c r="L5013" i="1"/>
  <c r="M5013" i="1" s="1"/>
  <c r="N5013" i="1" s="1"/>
  <c r="O5013" i="1" s="1"/>
  <c r="U5010" i="1"/>
  <c r="V5010" i="1" s="1"/>
  <c r="X5012" i="1"/>
  <c r="Q5011" i="1"/>
  <c r="S5011" i="1" s="1"/>
  <c r="W5011" i="1"/>
  <c r="Z5011" i="1"/>
  <c r="AA5011" i="1" s="1"/>
  <c r="X5013" i="1" l="1"/>
  <c r="D3" i="1"/>
  <c r="D4" i="1" s="1"/>
  <c r="AB5011" i="1"/>
  <c r="U5011" i="1"/>
  <c r="V5011" i="1" s="1"/>
  <c r="Y5013" i="1"/>
  <c r="P5013" i="1"/>
  <c r="AB5012" i="1"/>
  <c r="AA5012" i="1"/>
  <c r="L5014" i="1"/>
  <c r="M5014" i="1" s="1"/>
  <c r="N5014" i="1" s="1"/>
  <c r="O5014" i="1" s="1"/>
  <c r="T5012" i="1"/>
  <c r="R5013" i="1"/>
  <c r="W5012" i="1"/>
  <c r="Z5012" i="1"/>
  <c r="Q5012" i="1"/>
  <c r="S5012" i="1" s="1"/>
  <c r="X5014" i="1" l="1"/>
  <c r="R5014" i="1"/>
  <c r="T5013" i="1"/>
  <c r="Y5014" i="1"/>
  <c r="P5014" i="1"/>
  <c r="AA5013" i="1"/>
  <c r="AB5013" i="1"/>
  <c r="U5012" i="1"/>
  <c r="V5012" i="1" s="1"/>
  <c r="L5015" i="1"/>
  <c r="M5015" i="1" s="1"/>
  <c r="N5015" i="1" s="1"/>
  <c r="O5015" i="1" s="1"/>
  <c r="X5015" i="1" s="1"/>
  <c r="W5013" i="1"/>
  <c r="Z5013" i="1"/>
  <c r="Q5013" i="1"/>
  <c r="S5013" i="1" s="1"/>
  <c r="F3" i="1"/>
  <c r="F4" i="1" s="1"/>
  <c r="E3" i="1"/>
  <c r="E2" i="1"/>
  <c r="E4" i="1" l="1"/>
  <c r="G4" i="1" s="1"/>
  <c r="U5013" i="1"/>
  <c r="V5013" i="1" s="1"/>
  <c r="L5016" i="1"/>
  <c r="M5016" i="1" s="1"/>
  <c r="N5016" i="1" s="1"/>
  <c r="O5016" i="1" s="1"/>
  <c r="Y5015" i="1"/>
  <c r="P5015" i="1"/>
  <c r="Q5014" i="1"/>
  <c r="S5014" i="1" s="1"/>
  <c r="W5014" i="1"/>
  <c r="G2" i="1"/>
  <c r="E5" i="1"/>
  <c r="T5014" i="1"/>
  <c r="R5015" i="1"/>
  <c r="Z5014" i="1" l="1"/>
  <c r="AA5014" i="1" s="1"/>
  <c r="AB5014" i="1" s="1"/>
  <c r="T5015" i="1"/>
  <c r="R5016" i="1"/>
  <c r="L5017" i="1"/>
  <c r="M5017" i="1" s="1"/>
  <c r="N5017" i="1" s="1"/>
  <c r="O5017" i="1" s="1"/>
  <c r="U5014" i="1"/>
  <c r="V5014" i="1" s="1"/>
  <c r="Q5015" i="1"/>
  <c r="S5015" i="1" s="1"/>
  <c r="W5015" i="1"/>
  <c r="Z5015" i="1"/>
  <c r="P5016" i="1"/>
  <c r="Y5016" i="1"/>
  <c r="X5016" i="1"/>
  <c r="X5017" i="1" l="1"/>
  <c r="AA5015" i="1"/>
  <c r="AB5015" i="1" s="1"/>
  <c r="L5018" i="1"/>
  <c r="M5018" i="1" s="1"/>
  <c r="N5018" i="1" s="1"/>
  <c r="O5018" i="1" s="1"/>
  <c r="AB5016" i="1"/>
  <c r="AA5016" i="1"/>
  <c r="W5016" i="1"/>
  <c r="Z5016" i="1"/>
  <c r="Q5016" i="1"/>
  <c r="S5016" i="1" s="1"/>
  <c r="T5016" i="1"/>
  <c r="R5017" i="1"/>
  <c r="Y5017" i="1"/>
  <c r="P5017" i="1"/>
  <c r="X5018" i="1" s="1"/>
  <c r="U5015" i="1"/>
  <c r="V5015" i="1" s="1"/>
  <c r="U5016" i="1" l="1"/>
  <c r="V5016" i="1" s="1"/>
  <c r="W5017" i="1"/>
  <c r="Z5017" i="1"/>
  <c r="AA5017" i="1" s="1"/>
  <c r="AB5017" i="1" s="1"/>
  <c r="Q5017" i="1"/>
  <c r="L5019" i="1"/>
  <c r="M5019" i="1" s="1"/>
  <c r="N5019" i="1" s="1"/>
  <c r="O5019" i="1" s="1"/>
  <c r="X5019" i="1" s="1"/>
  <c r="R5018" i="1"/>
  <c r="S5017" i="1"/>
  <c r="T5017" i="1"/>
  <c r="Y5018" i="1"/>
  <c r="P5018" i="1"/>
  <c r="U5017" i="1" l="1"/>
  <c r="V5017" i="1" s="1"/>
  <c r="AB5018" i="1"/>
  <c r="AA5018" i="1"/>
  <c r="L5020" i="1"/>
  <c r="M5020" i="1" s="1"/>
  <c r="N5020" i="1" s="1"/>
  <c r="O5020" i="1" s="1"/>
  <c r="Y5019" i="1"/>
  <c r="P5019" i="1"/>
  <c r="T5018" i="1"/>
  <c r="R5019" i="1"/>
  <c r="Z5018" i="1"/>
  <c r="Q5018" i="1"/>
  <c r="S5018" i="1" s="1"/>
  <c r="W5018" i="1"/>
  <c r="U5018" i="1" l="1"/>
  <c r="V5018" i="1" s="1"/>
  <c r="L5021" i="1"/>
  <c r="M5021" i="1" s="1"/>
  <c r="N5021" i="1" s="1"/>
  <c r="O5021" i="1" s="1"/>
  <c r="Q5019" i="1"/>
  <c r="Z5019" i="1" s="1"/>
  <c r="AA5019" i="1" s="1"/>
  <c r="AB5019" i="1" s="1"/>
  <c r="W5019" i="1"/>
  <c r="P5020" i="1"/>
  <c r="Y5020" i="1"/>
  <c r="T5019" i="1"/>
  <c r="R5020" i="1"/>
  <c r="X5020" i="1"/>
  <c r="S5019" i="1" l="1"/>
  <c r="T5020" i="1"/>
  <c r="R5021" i="1"/>
  <c r="W5020" i="1"/>
  <c r="Z5020" i="1"/>
  <c r="Q5020" i="1"/>
  <c r="S5020" i="1" s="1"/>
  <c r="Y5021" i="1"/>
  <c r="P5021" i="1"/>
  <c r="U5019" i="1"/>
  <c r="V5019" i="1" s="1"/>
  <c r="L5022" i="1"/>
  <c r="M5022" i="1" s="1"/>
  <c r="N5022" i="1" s="1"/>
  <c r="O5022" i="1" s="1"/>
  <c r="AB5020" i="1"/>
  <c r="AA5020" i="1"/>
  <c r="X5021" i="1"/>
  <c r="L5023" i="1" l="1"/>
  <c r="M5023" i="1" s="1"/>
  <c r="N5023" i="1" s="1"/>
  <c r="O5023" i="1" s="1"/>
  <c r="Y5022" i="1"/>
  <c r="P5022" i="1"/>
  <c r="X5022" i="1"/>
  <c r="R5022" i="1"/>
  <c r="T5021" i="1"/>
  <c r="W5021" i="1"/>
  <c r="Q5021" i="1"/>
  <c r="S5021" i="1" s="1"/>
  <c r="U5020" i="1"/>
  <c r="V5020" i="1" s="1"/>
  <c r="Z5021" i="1" l="1"/>
  <c r="AA5021" i="1" s="1"/>
  <c r="AB5021" i="1" s="1"/>
  <c r="X5023" i="1"/>
  <c r="U5021" i="1"/>
  <c r="V5021" i="1" s="1"/>
  <c r="L5024" i="1"/>
  <c r="M5024" i="1" s="1"/>
  <c r="N5024" i="1" s="1"/>
  <c r="O5024" i="1" s="1"/>
  <c r="X5024" i="1" s="1"/>
  <c r="T5022" i="1"/>
  <c r="R5023" i="1"/>
  <c r="Q5022" i="1"/>
  <c r="Z5022" i="1" s="1"/>
  <c r="AA5022" i="1" s="1"/>
  <c r="AB5022" i="1" s="1"/>
  <c r="W5022" i="1"/>
  <c r="Y5023" i="1"/>
  <c r="P5023" i="1"/>
  <c r="P5024" i="1" l="1"/>
  <c r="Y5024" i="1"/>
  <c r="S5022" i="1"/>
  <c r="U5022" i="1" s="1"/>
  <c r="V5022" i="1" s="1"/>
  <c r="T5023" i="1"/>
  <c r="R5024" i="1"/>
  <c r="Q5023" i="1"/>
  <c r="S5023" i="1" s="1"/>
  <c r="W5023" i="1"/>
  <c r="Z5023" i="1"/>
  <c r="AB5023" i="1"/>
  <c r="AA5023" i="1"/>
  <c r="L5025" i="1"/>
  <c r="M5025" i="1" s="1"/>
  <c r="N5025" i="1" s="1"/>
  <c r="O5025" i="1" s="1"/>
  <c r="Y5025" i="1" l="1"/>
  <c r="P5025" i="1"/>
  <c r="T5024" i="1"/>
  <c r="R5025" i="1"/>
  <c r="X5025" i="1"/>
  <c r="L5026" i="1"/>
  <c r="M5026" i="1" s="1"/>
  <c r="N5026" i="1" s="1"/>
  <c r="O5026" i="1" s="1"/>
  <c r="U5023" i="1"/>
  <c r="V5023" i="1" s="1"/>
  <c r="W5024" i="1"/>
  <c r="Q5024" i="1"/>
  <c r="S5024" i="1" s="1"/>
  <c r="Z5024" i="1" l="1"/>
  <c r="AA5024" i="1" s="1"/>
  <c r="AB5024" i="1" s="1"/>
  <c r="L5027" i="1"/>
  <c r="M5027" i="1" s="1"/>
  <c r="N5027" i="1" s="1"/>
  <c r="O5027" i="1" s="1"/>
  <c r="R5026" i="1"/>
  <c r="T5025" i="1"/>
  <c r="W5025" i="1"/>
  <c r="Z5025" i="1"/>
  <c r="Q5025" i="1"/>
  <c r="S5025" i="1" s="1"/>
  <c r="Y5026" i="1"/>
  <c r="P5026" i="1"/>
  <c r="U5024" i="1"/>
  <c r="V5024" i="1" s="1"/>
  <c r="AA5025" i="1"/>
  <c r="AB5025" i="1"/>
  <c r="X5026" i="1"/>
  <c r="Z5026" i="1" l="1"/>
  <c r="Q5026" i="1"/>
  <c r="W5026" i="1"/>
  <c r="T5026" i="1"/>
  <c r="U5026" i="1" s="1"/>
  <c r="V5026" i="1" s="1"/>
  <c r="R5027" i="1"/>
  <c r="S5026" i="1"/>
  <c r="AB5026" i="1"/>
  <c r="AA5026" i="1"/>
  <c r="L5028" i="1"/>
  <c r="M5028" i="1" s="1"/>
  <c r="N5028" i="1" s="1"/>
  <c r="O5028" i="1" s="1"/>
  <c r="X5028" i="1" s="1"/>
  <c r="X5027" i="1"/>
  <c r="U5025" i="1"/>
  <c r="V5025" i="1" s="1"/>
  <c r="Y5027" i="1"/>
  <c r="P5027" i="1"/>
  <c r="Q5027" i="1" l="1"/>
  <c r="W5027" i="1"/>
  <c r="Z5027" i="1"/>
  <c r="AB5027" i="1"/>
  <c r="AA5027" i="1"/>
  <c r="L5029" i="1"/>
  <c r="M5029" i="1" s="1"/>
  <c r="N5029" i="1" s="1"/>
  <c r="O5029" i="1" s="1"/>
  <c r="P5028" i="1"/>
  <c r="R5028" i="1"/>
  <c r="Y5028" i="1"/>
  <c r="T5027" i="1"/>
  <c r="S5027" i="1"/>
  <c r="U5027" i="1" l="1"/>
  <c r="V5027" i="1" s="1"/>
  <c r="W5028" i="1"/>
  <c r="Z5028" i="1"/>
  <c r="Q5028" i="1"/>
  <c r="S5028" i="1" s="1"/>
  <c r="X5029" i="1"/>
  <c r="Y5029" i="1"/>
  <c r="P5029" i="1"/>
  <c r="AB5028" i="1"/>
  <c r="AA5028" i="1"/>
  <c r="L5030" i="1"/>
  <c r="M5030" i="1" s="1"/>
  <c r="N5030" i="1" s="1"/>
  <c r="O5030" i="1" s="1"/>
  <c r="X5030" i="1" s="1"/>
  <c r="T5028" i="1"/>
  <c r="R5029" i="1"/>
  <c r="L5031" i="1" l="1"/>
  <c r="M5031" i="1" s="1"/>
  <c r="N5031" i="1" s="1"/>
  <c r="O5031" i="1" s="1"/>
  <c r="W5029" i="1"/>
  <c r="Z5029" i="1"/>
  <c r="Q5029" i="1"/>
  <c r="R5030" i="1"/>
  <c r="S5029" i="1"/>
  <c r="T5029" i="1"/>
  <c r="Y5030" i="1"/>
  <c r="P5030" i="1"/>
  <c r="AA5029" i="1"/>
  <c r="AB5029" i="1"/>
  <c r="U5028" i="1"/>
  <c r="V5028" i="1" s="1"/>
  <c r="U5029" i="1" l="1"/>
  <c r="V5029" i="1" s="1"/>
  <c r="T5030" i="1"/>
  <c r="R5031" i="1"/>
  <c r="Z5030" i="1"/>
  <c r="Q5030" i="1"/>
  <c r="S5030" i="1" s="1"/>
  <c r="W5030" i="1"/>
  <c r="AB5030" i="1"/>
  <c r="AA5030" i="1"/>
  <c r="L5032" i="1"/>
  <c r="M5032" i="1" s="1"/>
  <c r="N5032" i="1" s="1"/>
  <c r="O5032" i="1" s="1"/>
  <c r="X5031" i="1"/>
  <c r="Y5031" i="1"/>
  <c r="P5031" i="1"/>
  <c r="X5032" i="1" l="1"/>
  <c r="Q5031" i="1"/>
  <c r="W5031" i="1"/>
  <c r="Z5031" i="1"/>
  <c r="L5033" i="1"/>
  <c r="M5033" i="1" s="1"/>
  <c r="N5033" i="1" s="1"/>
  <c r="O5033" i="1" s="1"/>
  <c r="T5031" i="1"/>
  <c r="R5032" i="1"/>
  <c r="S5031" i="1"/>
  <c r="AB5031" i="1"/>
  <c r="AA5031" i="1"/>
  <c r="P5032" i="1"/>
  <c r="X5033" i="1" s="1"/>
  <c r="Y5032" i="1"/>
  <c r="U5030" i="1"/>
  <c r="V5030" i="1" s="1"/>
  <c r="AB5032" i="1" l="1"/>
  <c r="AA5032" i="1"/>
  <c r="L5034" i="1"/>
  <c r="M5034" i="1" s="1"/>
  <c r="N5034" i="1" s="1"/>
  <c r="O5034" i="1" s="1"/>
  <c r="X5034" i="1" s="1"/>
  <c r="W5032" i="1"/>
  <c r="Z5032" i="1"/>
  <c r="Q5032" i="1"/>
  <c r="S5032" i="1" s="1"/>
  <c r="T5032" i="1"/>
  <c r="R5033" i="1"/>
  <c r="U5031" i="1"/>
  <c r="V5031" i="1" s="1"/>
  <c r="Y5033" i="1"/>
  <c r="P5033" i="1"/>
  <c r="U5032" i="1" l="1"/>
  <c r="V5032" i="1" s="1"/>
  <c r="L5035" i="1"/>
  <c r="M5035" i="1" s="1"/>
  <c r="N5035" i="1" s="1"/>
  <c r="O5035" i="1" s="1"/>
  <c r="Y5034" i="1"/>
  <c r="P5034" i="1"/>
  <c r="W5033" i="1"/>
  <c r="Z5033" i="1"/>
  <c r="Q5033" i="1"/>
  <c r="AA5033" i="1"/>
  <c r="AB5033" i="1"/>
  <c r="R5034" i="1"/>
  <c r="S5033" i="1"/>
  <c r="T5033" i="1"/>
  <c r="U5033" i="1" l="1"/>
  <c r="V5033" i="1" s="1"/>
  <c r="Z5034" i="1"/>
  <c r="Q5034" i="1"/>
  <c r="S5034" i="1" s="1"/>
  <c r="W5034" i="1"/>
  <c r="Y5035" i="1"/>
  <c r="P5035" i="1"/>
  <c r="AB5034" i="1"/>
  <c r="AA5034" i="1"/>
  <c r="T5034" i="1"/>
  <c r="R5035" i="1"/>
  <c r="X5035" i="1"/>
  <c r="L5036" i="1"/>
  <c r="M5036" i="1" s="1"/>
  <c r="N5036" i="1" s="1"/>
  <c r="O5036" i="1" s="1"/>
  <c r="X5036" i="1" l="1"/>
  <c r="U5034" i="1"/>
  <c r="V5034" i="1" s="1"/>
  <c r="T5035" i="1"/>
  <c r="R5036" i="1"/>
  <c r="L5037" i="1"/>
  <c r="M5037" i="1" s="1"/>
  <c r="N5037" i="1" s="1"/>
  <c r="O5037" i="1" s="1"/>
  <c r="Q5035" i="1"/>
  <c r="S5035" i="1" s="1"/>
  <c r="W5035" i="1"/>
  <c r="Z5035" i="1"/>
  <c r="P5036" i="1"/>
  <c r="Y5036" i="1"/>
  <c r="AB5035" i="1"/>
  <c r="AA5035" i="1"/>
  <c r="L5038" i="1" l="1"/>
  <c r="M5038" i="1" s="1"/>
  <c r="N5038" i="1" s="1"/>
  <c r="O5038" i="1" s="1"/>
  <c r="AB5036" i="1"/>
  <c r="AA5036" i="1"/>
  <c r="W5036" i="1"/>
  <c r="Z5036" i="1"/>
  <c r="Q5036" i="1"/>
  <c r="S5036" i="1" s="1"/>
  <c r="T5036" i="1"/>
  <c r="R5037" i="1"/>
  <c r="X5037" i="1"/>
  <c r="P5037" i="1"/>
  <c r="Y5037" i="1"/>
  <c r="U5035" i="1"/>
  <c r="V5035" i="1" s="1"/>
  <c r="X5038" i="1" l="1"/>
  <c r="U5036" i="1"/>
  <c r="V5036" i="1" s="1"/>
  <c r="AB5037" i="1"/>
  <c r="AA5037" i="1"/>
  <c r="L5039" i="1"/>
  <c r="M5039" i="1" s="1"/>
  <c r="N5039" i="1" s="1"/>
  <c r="O5039" i="1" s="1"/>
  <c r="Z5037" i="1"/>
  <c r="W5037" i="1"/>
  <c r="Q5037" i="1"/>
  <c r="S5037" i="1" s="1"/>
  <c r="T5037" i="1"/>
  <c r="R5038" i="1"/>
  <c r="Y5038" i="1"/>
  <c r="P5038" i="1"/>
  <c r="X5039" i="1" l="1"/>
  <c r="P5039" i="1"/>
  <c r="Y5039" i="1"/>
  <c r="Q5038" i="1"/>
  <c r="S5038" i="1" s="1"/>
  <c r="W5038" i="1"/>
  <c r="Z5038" i="1"/>
  <c r="T5038" i="1"/>
  <c r="R5039" i="1"/>
  <c r="AB5038" i="1"/>
  <c r="AA5038" i="1"/>
  <c r="U5037" i="1"/>
  <c r="V5037" i="1" s="1"/>
  <c r="L5040" i="1"/>
  <c r="M5040" i="1" s="1"/>
  <c r="N5040" i="1" s="1"/>
  <c r="O5040" i="1" s="1"/>
  <c r="X5040" i="1" s="1"/>
  <c r="T5039" i="1" l="1"/>
  <c r="R5040" i="1"/>
  <c r="U5038" i="1"/>
  <c r="V5038" i="1" s="1"/>
  <c r="AB5039" i="1"/>
  <c r="AA5039" i="1"/>
  <c r="Y5040" i="1"/>
  <c r="P5040" i="1"/>
  <c r="L5041" i="1"/>
  <c r="M5041" i="1" s="1"/>
  <c r="N5041" i="1" s="1"/>
  <c r="O5041" i="1" s="1"/>
  <c r="X5041" i="1" s="1"/>
  <c r="W5039" i="1"/>
  <c r="Z5039" i="1"/>
  <c r="Q5039" i="1"/>
  <c r="S5039" i="1" s="1"/>
  <c r="L5042" i="1" l="1"/>
  <c r="M5042" i="1" s="1"/>
  <c r="N5042" i="1" s="1"/>
  <c r="O5042" i="1" s="1"/>
  <c r="Y5041" i="1"/>
  <c r="P5041" i="1"/>
  <c r="R5041" i="1"/>
  <c r="T5040" i="1"/>
  <c r="AA5040" i="1"/>
  <c r="AB5040" i="1"/>
  <c r="W5040" i="1"/>
  <c r="Z5040" i="1"/>
  <c r="Q5040" i="1"/>
  <c r="S5040" i="1" s="1"/>
  <c r="U5039" i="1"/>
  <c r="V5039" i="1" s="1"/>
  <c r="X5042" i="1" l="1"/>
  <c r="U5040" i="1"/>
  <c r="V5040" i="1" s="1"/>
  <c r="AB5041" i="1"/>
  <c r="AA5041" i="1"/>
  <c r="T5041" i="1"/>
  <c r="R5042" i="1"/>
  <c r="L5043" i="1"/>
  <c r="M5043" i="1" s="1"/>
  <c r="N5043" i="1" s="1"/>
  <c r="O5043" i="1" s="1"/>
  <c r="X5043" i="1" s="1"/>
  <c r="Z5041" i="1"/>
  <c r="Q5041" i="1"/>
  <c r="S5041" i="1" s="1"/>
  <c r="W5041" i="1"/>
  <c r="Y5042" i="1"/>
  <c r="P5042" i="1"/>
  <c r="P5043" i="1" l="1"/>
  <c r="Y5043" i="1"/>
  <c r="L5044" i="1"/>
  <c r="M5044" i="1" s="1"/>
  <c r="N5044" i="1" s="1"/>
  <c r="O5044" i="1" s="1"/>
  <c r="X5044" i="1" s="1"/>
  <c r="Q5042" i="1"/>
  <c r="W5042" i="1"/>
  <c r="Z5042" i="1"/>
  <c r="U5041" i="1"/>
  <c r="V5041" i="1" s="1"/>
  <c r="AB5042" i="1"/>
  <c r="AA5042" i="1"/>
  <c r="T5042" i="1"/>
  <c r="R5043" i="1"/>
  <c r="S5042" i="1"/>
  <c r="U5042" i="1" l="1"/>
  <c r="V5042" i="1" s="1"/>
  <c r="L5045" i="1"/>
  <c r="M5045" i="1" s="1"/>
  <c r="N5045" i="1" s="1"/>
  <c r="O5045" i="1" s="1"/>
  <c r="AB5043" i="1"/>
  <c r="AA5043" i="1"/>
  <c r="T5043" i="1"/>
  <c r="R5044" i="1"/>
  <c r="Y5044" i="1"/>
  <c r="P5044" i="1"/>
  <c r="X5045" i="1" s="1"/>
  <c r="W5043" i="1"/>
  <c r="Z5043" i="1"/>
  <c r="Q5043" i="1"/>
  <c r="S5043" i="1" s="1"/>
  <c r="R5045" i="1" l="1"/>
  <c r="T5044" i="1"/>
  <c r="L5046" i="1"/>
  <c r="M5046" i="1" s="1"/>
  <c r="N5046" i="1" s="1"/>
  <c r="O5046" i="1" s="1"/>
  <c r="W5044" i="1"/>
  <c r="Z5044" i="1"/>
  <c r="Q5044" i="1"/>
  <c r="S5044" i="1" s="1"/>
  <c r="AA5044" i="1"/>
  <c r="AB5044" i="1"/>
  <c r="U5043" i="1"/>
  <c r="V5043" i="1" s="1"/>
  <c r="Y5045" i="1"/>
  <c r="P5045" i="1"/>
  <c r="Y5046" i="1" l="1"/>
  <c r="P5046" i="1"/>
  <c r="U5044" i="1"/>
  <c r="V5044" i="1" s="1"/>
  <c r="X5046" i="1"/>
  <c r="Z5045" i="1"/>
  <c r="Q5045" i="1"/>
  <c r="W5045" i="1"/>
  <c r="AB5045" i="1"/>
  <c r="AA5045" i="1"/>
  <c r="L5047" i="1"/>
  <c r="M5047" i="1" s="1"/>
  <c r="N5047" i="1" s="1"/>
  <c r="O5047" i="1" s="1"/>
  <c r="T5045" i="1"/>
  <c r="S5045" i="1"/>
  <c r="R5046" i="1"/>
  <c r="L5048" i="1" l="1"/>
  <c r="M5048" i="1" s="1"/>
  <c r="N5048" i="1" s="1"/>
  <c r="O5048" i="1" s="1"/>
  <c r="T5046" i="1"/>
  <c r="R5047" i="1"/>
  <c r="P5047" i="1"/>
  <c r="Y5047" i="1"/>
  <c r="Q5046" i="1"/>
  <c r="S5046" i="1" s="1"/>
  <c r="W5046" i="1"/>
  <c r="Z5046" i="1"/>
  <c r="AB5046" i="1"/>
  <c r="AA5046" i="1"/>
  <c r="U5045" i="1"/>
  <c r="V5045" i="1" s="1"/>
  <c r="X5047" i="1"/>
  <c r="X5048" i="1" s="1"/>
  <c r="T5047" i="1" l="1"/>
  <c r="R5048" i="1"/>
  <c r="AB5047" i="1"/>
  <c r="AA5047" i="1"/>
  <c r="U5046" i="1"/>
  <c r="V5046" i="1" s="1"/>
  <c r="W5047" i="1"/>
  <c r="Z5047" i="1"/>
  <c r="Q5047" i="1"/>
  <c r="S5047" i="1" s="1"/>
  <c r="Y5048" i="1"/>
  <c r="P5048" i="1"/>
  <c r="L5049" i="1"/>
  <c r="M5049" i="1" s="1"/>
  <c r="N5049" i="1" s="1"/>
  <c r="O5049" i="1" s="1"/>
  <c r="W5048" i="1" l="1"/>
  <c r="Z5048" i="1"/>
  <c r="Q5048" i="1"/>
  <c r="AA5048" i="1"/>
  <c r="AB5048" i="1"/>
  <c r="L5050" i="1"/>
  <c r="M5050" i="1" s="1"/>
  <c r="N5050" i="1" s="1"/>
  <c r="O5050" i="1" s="1"/>
  <c r="S5048" i="1"/>
  <c r="T5048" i="1"/>
  <c r="X5049" i="1"/>
  <c r="R5049" i="1"/>
  <c r="Y5049" i="1"/>
  <c r="P5049" i="1"/>
  <c r="X5050" i="1" s="1"/>
  <c r="U5047" i="1"/>
  <c r="V5047" i="1" s="1"/>
  <c r="T5049" i="1" l="1"/>
  <c r="R5050" i="1"/>
  <c r="L5051" i="1"/>
  <c r="M5051" i="1" s="1"/>
  <c r="N5051" i="1" s="1"/>
  <c r="O5051" i="1" s="1"/>
  <c r="X5051" i="1" s="1"/>
  <c r="Y5050" i="1"/>
  <c r="P5050" i="1"/>
  <c r="Z5049" i="1"/>
  <c r="Q5049" i="1"/>
  <c r="S5049" i="1" s="1"/>
  <c r="W5049" i="1"/>
  <c r="AB5049" i="1"/>
  <c r="AA5049" i="1"/>
  <c r="U5048" i="1"/>
  <c r="V5048" i="1" s="1"/>
  <c r="AB5050" i="1" l="1"/>
  <c r="AA5050" i="1"/>
  <c r="R5051" i="1"/>
  <c r="T5050" i="1"/>
  <c r="Q5050" i="1"/>
  <c r="S5050" i="1" s="1"/>
  <c r="W5050" i="1"/>
  <c r="Z5050" i="1"/>
  <c r="P5051" i="1"/>
  <c r="Y5051" i="1"/>
  <c r="L5052" i="1"/>
  <c r="M5052" i="1" s="1"/>
  <c r="N5052" i="1" s="1"/>
  <c r="O5052" i="1" s="1"/>
  <c r="U5049" i="1"/>
  <c r="V5049" i="1" s="1"/>
  <c r="U5050" i="1" l="1"/>
  <c r="V5050" i="1" s="1"/>
  <c r="AB5051" i="1"/>
  <c r="AA5051" i="1"/>
  <c r="T5051" i="1"/>
  <c r="R5052" i="1"/>
  <c r="P5052" i="1"/>
  <c r="Y5052" i="1"/>
  <c r="W5051" i="1"/>
  <c r="Z5051" i="1"/>
  <c r="Q5051" i="1"/>
  <c r="S5051" i="1" s="1"/>
  <c r="L5053" i="1"/>
  <c r="M5053" i="1" s="1"/>
  <c r="N5053" i="1" s="1"/>
  <c r="O5053" i="1" s="1"/>
  <c r="X5053" i="1" s="1"/>
  <c r="X5052" i="1"/>
  <c r="U5051" i="1" l="1"/>
  <c r="V5051" i="1" s="1"/>
  <c r="W5052" i="1"/>
  <c r="Z5052" i="1"/>
  <c r="Q5052" i="1"/>
  <c r="Y5053" i="1"/>
  <c r="P5053" i="1"/>
  <c r="L5054" i="1"/>
  <c r="M5054" i="1" s="1"/>
  <c r="N5054" i="1" s="1"/>
  <c r="O5054" i="1" s="1"/>
  <c r="AB5052" i="1"/>
  <c r="AA5052" i="1"/>
  <c r="T5052" i="1"/>
  <c r="R5053" i="1"/>
  <c r="S5052" i="1"/>
  <c r="U5052" i="1" l="1"/>
  <c r="V5052" i="1" s="1"/>
  <c r="Y5054" i="1"/>
  <c r="P5054" i="1"/>
  <c r="W5053" i="1"/>
  <c r="Q5053" i="1"/>
  <c r="Z5053" i="1" s="1"/>
  <c r="AA5053" i="1" s="1"/>
  <c r="AB5053" i="1" s="1"/>
  <c r="R5054" i="1"/>
  <c r="S5053" i="1"/>
  <c r="T5053" i="1"/>
  <c r="L5055" i="1"/>
  <c r="M5055" i="1" s="1"/>
  <c r="N5055" i="1" s="1"/>
  <c r="O5055" i="1" s="1"/>
  <c r="X5054" i="1"/>
  <c r="U5053" i="1" l="1"/>
  <c r="V5053" i="1" s="1"/>
  <c r="Z5054" i="1"/>
  <c r="Q5054" i="1"/>
  <c r="W5054" i="1"/>
  <c r="AB5054" i="1"/>
  <c r="AA5054" i="1"/>
  <c r="Y5055" i="1"/>
  <c r="P5055" i="1"/>
  <c r="L5056" i="1"/>
  <c r="M5056" i="1" s="1"/>
  <c r="N5056" i="1" s="1"/>
  <c r="O5056" i="1" s="1"/>
  <c r="X5056" i="1" s="1"/>
  <c r="T5054" i="1"/>
  <c r="R5055" i="1"/>
  <c r="S5054" i="1"/>
  <c r="X5055" i="1"/>
  <c r="U5054" i="1" l="1"/>
  <c r="V5054" i="1" s="1"/>
  <c r="L5057" i="1"/>
  <c r="M5057" i="1" s="1"/>
  <c r="N5057" i="1" s="1"/>
  <c r="O5057" i="1" s="1"/>
  <c r="X5057" i="1" s="1"/>
  <c r="AB5055" i="1"/>
  <c r="AA5055" i="1"/>
  <c r="P5056" i="1"/>
  <c r="Y5056" i="1"/>
  <c r="T5055" i="1"/>
  <c r="R5056" i="1"/>
  <c r="Q5055" i="1"/>
  <c r="S5055" i="1" s="1"/>
  <c r="W5055" i="1"/>
  <c r="Z5055" i="1"/>
  <c r="Y5057" i="1" l="1"/>
  <c r="P5057" i="1"/>
  <c r="U5055" i="1"/>
  <c r="V5055" i="1" s="1"/>
  <c r="AB5056" i="1"/>
  <c r="AA5056" i="1"/>
  <c r="T5056" i="1"/>
  <c r="R5057" i="1"/>
  <c r="W5056" i="1"/>
  <c r="Z5056" i="1"/>
  <c r="Q5056" i="1"/>
  <c r="S5056" i="1" s="1"/>
  <c r="L5058" i="1"/>
  <c r="M5058" i="1" s="1"/>
  <c r="N5058" i="1" s="1"/>
  <c r="O5058" i="1" s="1"/>
  <c r="R5058" i="1" l="1"/>
  <c r="T5057" i="1"/>
  <c r="U5056" i="1"/>
  <c r="V5056" i="1" s="1"/>
  <c r="W5057" i="1"/>
  <c r="Q5057" i="1"/>
  <c r="S5057" i="1" s="1"/>
  <c r="L5059" i="1"/>
  <c r="M5059" i="1" s="1"/>
  <c r="N5059" i="1" s="1"/>
  <c r="O5059" i="1" s="1"/>
  <c r="Y5058" i="1"/>
  <c r="P5058" i="1"/>
  <c r="X5058" i="1"/>
  <c r="X5059" i="1" s="1"/>
  <c r="L5060" i="1" l="1"/>
  <c r="M5060" i="1" s="1"/>
  <c r="N5060" i="1" s="1"/>
  <c r="O5060" i="1" s="1"/>
  <c r="U5057" i="1"/>
  <c r="V5057" i="1" s="1"/>
  <c r="Q5058" i="1"/>
  <c r="W5058" i="1"/>
  <c r="Y5059" i="1"/>
  <c r="P5059" i="1"/>
  <c r="Z5057" i="1"/>
  <c r="AA5057" i="1" s="1"/>
  <c r="AB5057" i="1" s="1"/>
  <c r="AB5058" i="1"/>
  <c r="AA5058" i="1"/>
  <c r="T5058" i="1"/>
  <c r="S5058" i="1"/>
  <c r="R5059" i="1"/>
  <c r="X5060" i="1" l="1"/>
  <c r="Z5058" i="1"/>
  <c r="R5060" i="1"/>
  <c r="T5059" i="1"/>
  <c r="Y5060" i="1"/>
  <c r="P5060" i="1"/>
  <c r="U5058" i="1"/>
  <c r="V5058" i="1" s="1"/>
  <c r="Q5059" i="1"/>
  <c r="S5059" i="1" s="1"/>
  <c r="W5059" i="1"/>
  <c r="L5061" i="1"/>
  <c r="M5061" i="1" s="1"/>
  <c r="N5061" i="1" s="1"/>
  <c r="O5061" i="1" s="1"/>
  <c r="X5061" i="1" s="1"/>
  <c r="Z5059" i="1" l="1"/>
  <c r="AA5059" i="1" s="1"/>
  <c r="AB5059" i="1" s="1"/>
  <c r="Q5060" i="1"/>
  <c r="Z5060" i="1"/>
  <c r="W5060" i="1"/>
  <c r="AB5060" i="1"/>
  <c r="AA5060" i="1"/>
  <c r="L5062" i="1"/>
  <c r="M5062" i="1" s="1"/>
  <c r="N5062" i="1" s="1"/>
  <c r="O5062" i="1" s="1"/>
  <c r="X5062" i="1" s="1"/>
  <c r="U5059" i="1"/>
  <c r="V5059" i="1" s="1"/>
  <c r="P5061" i="1"/>
  <c r="Y5061" i="1"/>
  <c r="T5060" i="1"/>
  <c r="R5061" i="1"/>
  <c r="S5060" i="1"/>
  <c r="U5060" i="1" l="1"/>
  <c r="V5060" i="1" s="1"/>
  <c r="Y5062" i="1"/>
  <c r="P5062" i="1"/>
  <c r="L5063" i="1"/>
  <c r="M5063" i="1" s="1"/>
  <c r="N5063" i="1" s="1"/>
  <c r="O5063" i="1" s="1"/>
  <c r="T5061" i="1"/>
  <c r="R5062" i="1"/>
  <c r="S5061" i="1"/>
  <c r="W5061" i="1"/>
  <c r="Q5061" i="1"/>
  <c r="Z5061" i="1" s="1"/>
  <c r="AA5061" i="1" s="1"/>
  <c r="AB5061" i="1" s="1"/>
  <c r="U5061" i="1" l="1"/>
  <c r="V5061" i="1" s="1"/>
  <c r="W5062" i="1"/>
  <c r="Q5062" i="1"/>
  <c r="Z5062" i="1" s="1"/>
  <c r="AA5062" i="1" s="1"/>
  <c r="AB5062" i="1" s="1"/>
  <c r="Y5063" i="1"/>
  <c r="P5063" i="1"/>
  <c r="X5063" i="1"/>
  <c r="L5064" i="1"/>
  <c r="M5064" i="1" s="1"/>
  <c r="N5064" i="1" s="1"/>
  <c r="O5064" i="1" s="1"/>
  <c r="R5063" i="1"/>
  <c r="S5062" i="1"/>
  <c r="T5062" i="1"/>
  <c r="L5065" i="1" l="1"/>
  <c r="M5065" i="1" s="1"/>
  <c r="N5065" i="1" s="1"/>
  <c r="O5065" i="1" s="1"/>
  <c r="U5062" i="1"/>
  <c r="V5062" i="1" s="1"/>
  <c r="Y5064" i="1"/>
  <c r="P5064" i="1"/>
  <c r="X5064" i="1"/>
  <c r="T5063" i="1"/>
  <c r="R5064" i="1"/>
  <c r="Q5063" i="1"/>
  <c r="S5063" i="1" s="1"/>
  <c r="W5063" i="1"/>
  <c r="X5065" i="1" l="1"/>
  <c r="U5063" i="1"/>
  <c r="V5063" i="1" s="1"/>
  <c r="Z5063" i="1"/>
  <c r="AA5063" i="1" s="1"/>
  <c r="AB5063" i="1" s="1"/>
  <c r="Q5064" i="1"/>
  <c r="S5064" i="1" s="1"/>
  <c r="W5064" i="1"/>
  <c r="L5066" i="1"/>
  <c r="M5066" i="1" s="1"/>
  <c r="N5066" i="1" s="1"/>
  <c r="O5066" i="1" s="1"/>
  <c r="T5064" i="1"/>
  <c r="R5065" i="1"/>
  <c r="AB5064" i="1"/>
  <c r="AA5064" i="1"/>
  <c r="P5065" i="1"/>
  <c r="Y5065" i="1"/>
  <c r="X5066" i="1" l="1"/>
  <c r="AB5065" i="1"/>
  <c r="AA5065" i="1"/>
  <c r="U5064" i="1"/>
  <c r="V5064" i="1" s="1"/>
  <c r="Z5064" i="1"/>
  <c r="Z5065" i="1" s="1"/>
  <c r="Y5066" i="1"/>
  <c r="P5066" i="1"/>
  <c r="T5065" i="1"/>
  <c r="R5066" i="1"/>
  <c r="L5067" i="1"/>
  <c r="M5067" i="1" s="1"/>
  <c r="N5067" i="1" s="1"/>
  <c r="O5067" i="1" s="1"/>
  <c r="W5065" i="1"/>
  <c r="Q5065" i="1"/>
  <c r="S5065" i="1" s="1"/>
  <c r="R5067" i="1" l="1"/>
  <c r="Y5067" i="1"/>
  <c r="P5067" i="1"/>
  <c r="L5068" i="1"/>
  <c r="M5068" i="1" s="1"/>
  <c r="N5068" i="1" s="1"/>
  <c r="O5068" i="1" s="1"/>
  <c r="W5066" i="1"/>
  <c r="Z5066" i="1"/>
  <c r="Q5066" i="1"/>
  <c r="S5066" i="1" s="1"/>
  <c r="U5065" i="1"/>
  <c r="V5065" i="1" s="1"/>
  <c r="X5067" i="1"/>
  <c r="T5066" i="1"/>
  <c r="AA5066" i="1"/>
  <c r="AB5066" i="1"/>
  <c r="X5068" i="1" l="1"/>
  <c r="U5066" i="1"/>
  <c r="V5066" i="1" s="1"/>
  <c r="Q5067" i="1"/>
  <c r="Z5067" i="1" s="1"/>
  <c r="AA5067" i="1" s="1"/>
  <c r="AB5067" i="1" s="1"/>
  <c r="W5067" i="1"/>
  <c r="L5069" i="1"/>
  <c r="M5069" i="1" s="1"/>
  <c r="N5069" i="1" s="1"/>
  <c r="O5069" i="1" s="1"/>
  <c r="Y5068" i="1"/>
  <c r="P5068" i="1"/>
  <c r="R5068" i="1"/>
  <c r="S5067" i="1"/>
  <c r="T5067" i="1"/>
  <c r="U5067" i="1" l="1"/>
  <c r="V5067" i="1" s="1"/>
  <c r="T5068" i="1"/>
  <c r="R5069" i="1"/>
  <c r="L5070" i="1"/>
  <c r="M5070" i="1" s="1"/>
  <c r="N5070" i="1" s="1"/>
  <c r="O5070" i="1" s="1"/>
  <c r="P5069" i="1"/>
  <c r="Y5069" i="1"/>
  <c r="Q5068" i="1"/>
  <c r="S5068" i="1" s="1"/>
  <c r="Z5068" i="1"/>
  <c r="W5068" i="1"/>
  <c r="AB5068" i="1"/>
  <c r="AA5068" i="1"/>
  <c r="X5069" i="1"/>
  <c r="X5070" i="1" l="1"/>
  <c r="L5071" i="1"/>
  <c r="M5071" i="1" s="1"/>
  <c r="N5071" i="1" s="1"/>
  <c r="O5071" i="1" s="1"/>
  <c r="AB5069" i="1"/>
  <c r="AA5069" i="1"/>
  <c r="W5069" i="1"/>
  <c r="Z5069" i="1"/>
  <c r="Q5069" i="1"/>
  <c r="S5069" i="1" s="1"/>
  <c r="T5069" i="1"/>
  <c r="R5070" i="1"/>
  <c r="Y5070" i="1"/>
  <c r="P5070" i="1"/>
  <c r="X5071" i="1" s="1"/>
  <c r="U5068" i="1"/>
  <c r="V5068" i="1" s="1"/>
  <c r="U5069" i="1" l="1"/>
  <c r="V5069" i="1" s="1"/>
  <c r="W5070" i="1"/>
  <c r="Z5070" i="1"/>
  <c r="Q5070" i="1"/>
  <c r="S5070" i="1" s="1"/>
  <c r="AA5070" i="1"/>
  <c r="AB5070" i="1"/>
  <c r="L5072" i="1"/>
  <c r="M5072" i="1" s="1"/>
  <c r="N5072" i="1" s="1"/>
  <c r="O5072" i="1" s="1"/>
  <c r="R5071" i="1"/>
  <c r="T5070" i="1"/>
  <c r="Y5071" i="1"/>
  <c r="P5071" i="1"/>
  <c r="U5070" i="1" l="1"/>
  <c r="V5070" i="1" s="1"/>
  <c r="X5072" i="1"/>
  <c r="L5073" i="1"/>
  <c r="M5073" i="1" s="1"/>
  <c r="N5073" i="1" s="1"/>
  <c r="O5073" i="1" s="1"/>
  <c r="Y5072" i="1"/>
  <c r="P5072" i="1"/>
  <c r="Q5071" i="1"/>
  <c r="Z5071" i="1" s="1"/>
  <c r="AA5071" i="1" s="1"/>
  <c r="AB5071" i="1" s="1"/>
  <c r="W5071" i="1"/>
  <c r="T5071" i="1"/>
  <c r="R5072" i="1"/>
  <c r="S5071" i="1"/>
  <c r="U5071" i="1" l="1"/>
  <c r="V5071" i="1" s="1"/>
  <c r="T5072" i="1"/>
  <c r="R5073" i="1"/>
  <c r="L5074" i="1"/>
  <c r="M5074" i="1" s="1"/>
  <c r="N5074" i="1" s="1"/>
  <c r="O5074" i="1" s="1"/>
  <c r="P5073" i="1"/>
  <c r="Y5073" i="1"/>
  <c r="Q5072" i="1"/>
  <c r="S5072" i="1" s="1"/>
  <c r="Z5072" i="1"/>
  <c r="W5072" i="1"/>
  <c r="AB5072" i="1"/>
  <c r="AA5072" i="1"/>
  <c r="X5073" i="1"/>
  <c r="X5074" i="1" l="1"/>
  <c r="L5075" i="1"/>
  <c r="M5075" i="1" s="1"/>
  <c r="N5075" i="1" s="1"/>
  <c r="O5075" i="1" s="1"/>
  <c r="X5075" i="1" s="1"/>
  <c r="T5073" i="1"/>
  <c r="R5074" i="1"/>
  <c r="W5073" i="1"/>
  <c r="Z5073" i="1"/>
  <c r="AA5073" i="1" s="1"/>
  <c r="AB5073" i="1" s="1"/>
  <c r="Q5073" i="1"/>
  <c r="S5073" i="1" s="1"/>
  <c r="Y5074" i="1"/>
  <c r="P5074" i="1"/>
  <c r="U5072" i="1"/>
  <c r="V5072" i="1" s="1"/>
  <c r="Y5075" i="1" l="1"/>
  <c r="P5075" i="1"/>
  <c r="L5076" i="1"/>
  <c r="M5076" i="1" s="1"/>
  <c r="N5076" i="1" s="1"/>
  <c r="O5076" i="1" s="1"/>
  <c r="L5077" i="1"/>
  <c r="M5077" i="1" s="1"/>
  <c r="N5077" i="1" s="1"/>
  <c r="O5077" i="1" s="1"/>
  <c r="R5075" i="1"/>
  <c r="T5074" i="1"/>
  <c r="W5074" i="1"/>
  <c r="Q5074" i="1"/>
  <c r="S5074" i="1" s="1"/>
  <c r="U5073" i="1"/>
  <c r="V5073" i="1" s="1"/>
  <c r="Z5074" i="1" l="1"/>
  <c r="AA5074" i="1" s="1"/>
  <c r="AB5074" i="1" s="1"/>
  <c r="R5076" i="1"/>
  <c r="T5075" i="1"/>
  <c r="P5077" i="1"/>
  <c r="Y5077" i="1"/>
  <c r="Q5075" i="1"/>
  <c r="S5075" i="1" s="1"/>
  <c r="W5075" i="1"/>
  <c r="Y5076" i="1"/>
  <c r="P5076" i="1"/>
  <c r="U5074" i="1"/>
  <c r="V5074" i="1" s="1"/>
  <c r="X5076" i="1"/>
  <c r="Q5077" i="1" l="1"/>
  <c r="Q5076" i="1"/>
  <c r="W5076" i="1"/>
  <c r="W5077" i="1" s="1"/>
  <c r="U5075" i="1"/>
  <c r="V5075" i="1" s="1"/>
  <c r="AB5076" i="1"/>
  <c r="AA5076" i="1"/>
  <c r="Z5075" i="1"/>
  <c r="AA5075" i="1" s="1"/>
  <c r="AB5075" i="1" s="1"/>
  <c r="X5077" i="1"/>
  <c r="AB5077" i="1"/>
  <c r="AA5077" i="1"/>
  <c r="T5076" i="1"/>
  <c r="U5076" i="1" s="1"/>
  <c r="V5076" i="1" s="1"/>
  <c r="R5077" i="1"/>
  <c r="S5076" i="1"/>
  <c r="T5077" i="1" l="1"/>
  <c r="S5077" i="1"/>
  <c r="Z5076" i="1"/>
  <c r="Z5077" i="1" s="1"/>
  <c r="U5077" i="1" l="1"/>
  <c r="V5077" i="1" s="1"/>
</calcChain>
</file>

<file path=xl/sharedStrings.xml><?xml version="1.0" encoding="utf-8"?>
<sst xmlns="http://schemas.openxmlformats.org/spreadsheetml/2006/main" count="34" uniqueCount="34">
  <si>
    <t>All</t>
  </si>
  <si>
    <t>Winning trade</t>
  </si>
  <si>
    <t>Losing trade</t>
  </si>
  <si>
    <t>Hit ratio</t>
  </si>
  <si>
    <t>Number of trades</t>
  </si>
  <si>
    <t>total pofit</t>
  </si>
  <si>
    <t>Average Profit per trade</t>
  </si>
  <si>
    <t>Average trading days</t>
  </si>
  <si>
    <t>NZ1 Index</t>
  </si>
  <si>
    <t>PX_OPEN</t>
  </si>
  <si>
    <t>PX_HIGH</t>
  </si>
  <si>
    <t>PX_LOW</t>
  </si>
  <si>
    <t>LAST_PRICE</t>
  </si>
  <si>
    <t>Up Days</t>
  </si>
  <si>
    <t>Down Days</t>
  </si>
  <si>
    <t>Average UP</t>
  </si>
  <si>
    <t>Average Down</t>
  </si>
  <si>
    <t>RS</t>
  </si>
  <si>
    <t>RSI</t>
  </si>
  <si>
    <t>RSI Position</t>
  </si>
  <si>
    <t>Position</t>
  </si>
  <si>
    <t>Trades</t>
  </si>
  <si>
    <t>Trade Level</t>
  </si>
  <si>
    <t>Trade Positions</t>
  </si>
  <si>
    <t>Trade PNL</t>
  </si>
  <si>
    <t>Position PNL</t>
  </si>
  <si>
    <t>Net PNL</t>
  </si>
  <si>
    <t>Returns</t>
  </si>
  <si>
    <t>Trade Number</t>
  </si>
  <si>
    <t>Trade Days Count</t>
  </si>
  <si>
    <t>trade closing days</t>
  </si>
  <si>
    <t>trade Entry</t>
  </si>
  <si>
    <t>Trade profit</t>
  </si>
  <si>
    <t>trade win/lose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</si>
</sst>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[$-409]d\-mmm\-yy;@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24">
    <xf numFmtId="0" fontId="0" fillId="0" borderId="0" xfId="0"/>
    <xf numFmtId="15" fontId="0" fillId="0" borderId="0" xfId="0" applyNumberFormat="1"/>
    <xf numFmtId="10" fontId="0" fillId="0" borderId="0" xfId="2" applyNumberFormat="1" applyFont="1"/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  <xf numFmtId="2" fontId="3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2" fontId="0" fillId="0" borderId="0" xfId="0" applyNumberFormat="1" applyAlignment="1">
      <alignment horizontal="center" vertical="top" wrapText="1"/>
    </xf>
    <xf numFmtId="10" fontId="3" fillId="0" borderId="0" xfId="0" applyNumberFormat="1" applyFont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10" fontId="0" fillId="0" borderId="0" xfId="0" applyNumberFormat="1" applyAlignment="1">
      <alignment horizontal="center"/>
    </xf>
    <xf numFmtId="10" fontId="0" fillId="0" borderId="0" xfId="0" applyNumberFormat="1"/>
    <xf numFmtId="2" fontId="0" fillId="0" borderId="0" xfId="2" applyNumberFormat="1" applyFont="1"/>
    <xf numFmtId="2" fontId="0" fillId="0" borderId="0" xfId="0" applyNumberFormat="1"/>
    <xf numFmtId="164" fontId="0" fillId="0" borderId="0" xfId="0" applyNumberFormat="1"/>
    <xf numFmtId="10" fontId="4" fillId="0" borderId="0" xfId="2" applyNumberFormat="1" applyFont="1" applyBorder="1"/>
    <xf numFmtId="165" fontId="0" fillId="0" borderId="0" xfId="1" applyNumberFormat="1" applyFont="1" applyFill="1" applyBorder="1"/>
    <xf numFmtId="3" fontId="2" fillId="2" borderId="0" xfId="3" applyNumberFormat="1" applyFont="1" applyFill="1"/>
    <xf numFmtId="0" fontId="4" fillId="0" borderId="0" xfId="4"/>
    <xf numFmtId="14" fontId="0" fillId="0" borderId="0" xfId="0" applyNumberFormat="1"/>
    <xf numFmtId="10" fontId="4" fillId="0" borderId="0" xfId="4" applyNumberFormat="1"/>
    <xf numFmtId="0" fontId="4" fillId="2" borderId="0" xfId="4" applyFill="1"/>
    <xf numFmtId="10" fontId="4" fillId="2" borderId="0" xfId="4" applyNumberFormat="1" applyFill="1"/>
  </cellXfs>
  <cellStyles count="5">
    <cellStyle name="Comma" xfId="1" builtinId="3"/>
    <cellStyle name="Normal" xfId="0" builtinId="0"/>
    <cellStyle name="Normal 2" xfId="4" xr:uid="{82191658-4746-4DD9-BF79-57EEE45040B5}"/>
    <cellStyle name="Percent" xfId="2" builtinId="5"/>
    <cellStyle name="Percent 2" xfId="3" xr:uid="{79A0C062-D618-4080-8D73-B827C358DFA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87CA-4248-4CDA-9DC8-956413204457}">
  <dimension ref="A1:AB5077"/>
  <sheetViews>
    <sheetView tabSelected="1" topLeftCell="A8" workbookViewId="0">
      <pane xSplit="2" ySplit="3" topLeftCell="O5057" activePane="bottomRight" state="frozen"/>
      <selection activeCell="A8" sqref="A8"/>
      <selection pane="topRight" activeCell="C8" sqref="C8"/>
      <selection pane="bottomLeft" activeCell="A11" sqref="A11"/>
      <selection pane="bottomRight" activeCell="V31" sqref="V31:V5077"/>
    </sheetView>
  </sheetViews>
  <sheetFormatPr defaultRowHeight="15" x14ac:dyDescent="0.25"/>
  <cols>
    <col min="3" max="3" width="12.42578125" style="15" customWidth="1"/>
    <col min="4" max="4" width="9.5703125" customWidth="1"/>
    <col min="5" max="5" width="13.7109375" bestFit="1" customWidth="1"/>
    <col min="6" max="6" width="11.7109375" bestFit="1" customWidth="1"/>
    <col min="7" max="7" width="8.85546875" customWidth="1"/>
    <col min="8" max="8" width="14.42578125" customWidth="1"/>
    <col min="9" max="9" width="13.28515625" customWidth="1"/>
    <col min="10" max="10" width="13.5703125" customWidth="1"/>
    <col min="11" max="11" width="16.28515625" bestFit="1" customWidth="1"/>
    <col min="12" max="12" width="10.7109375" bestFit="1" customWidth="1"/>
    <col min="13" max="13" width="10.28515625" bestFit="1" customWidth="1"/>
    <col min="14" max="14" width="11.5703125" bestFit="1" customWidth="1"/>
    <col min="15" max="15" width="11.28515625" bestFit="1" customWidth="1"/>
    <col min="16" max="16" width="14" bestFit="1" customWidth="1"/>
  </cols>
  <sheetData>
    <row r="1" spans="1:28" x14ac:dyDescent="0.25">
      <c r="C1" s="1"/>
      <c r="D1" t="s">
        <v>0</v>
      </c>
      <c r="E1" s="2" t="s">
        <v>1</v>
      </c>
      <c r="F1" s="2" t="s">
        <v>2</v>
      </c>
      <c r="G1" s="2" t="s">
        <v>3</v>
      </c>
      <c r="I1" s="3"/>
      <c r="J1" s="3"/>
      <c r="K1" s="3"/>
      <c r="L1" s="4"/>
      <c r="M1" s="3"/>
      <c r="N1" s="3"/>
      <c r="O1" s="3"/>
      <c r="P1" s="4"/>
      <c r="Q1" s="5"/>
    </row>
    <row r="2" spans="1:28" x14ac:dyDescent="0.25">
      <c r="C2" t="s">
        <v>4</v>
      </c>
      <c r="D2">
        <f>+MAX($W$19:$W$5008)</f>
        <v>489</v>
      </c>
      <c r="E2">
        <f>+COUNTIF($AB$24:$AB$5013,1)</f>
        <v>176</v>
      </c>
      <c r="F2">
        <f>+COUNTIF($AB$19:$AB$5008,-1)</f>
        <v>312</v>
      </c>
      <c r="G2" s="2">
        <f>+E2/D2</f>
        <v>0.35991820040899797</v>
      </c>
      <c r="H2" s="3"/>
      <c r="I2" s="6"/>
      <c r="J2" s="7"/>
      <c r="K2" s="7"/>
      <c r="L2" s="8"/>
      <c r="M2" s="9"/>
      <c r="N2" s="7"/>
      <c r="O2" s="10"/>
      <c r="P2" s="8"/>
      <c r="Q2" s="11"/>
    </row>
    <row r="3" spans="1:28" x14ac:dyDescent="0.25">
      <c r="C3" t="s">
        <v>5</v>
      </c>
      <c r="D3" s="12">
        <f>+SUM($AA$22:$AA$5011)</f>
        <v>2.6687443486513862</v>
      </c>
      <c r="E3" s="12">
        <f>+SUMIF($AB$22:$AB$5011,1,$AA$22:$AA$5011)</f>
        <v>7.7208492506436706</v>
      </c>
      <c r="F3" s="12">
        <f>+SUMIF($AB$22:$AB$5011,-1,$AA$22:$AA$5011)</f>
        <v>-5.0521049019922888</v>
      </c>
      <c r="G3" s="2"/>
    </row>
    <row r="4" spans="1:28" x14ac:dyDescent="0.25">
      <c r="C4" t="s">
        <v>6</v>
      </c>
      <c r="D4" s="12">
        <f>+D3/D2</f>
        <v>5.4575549052175588E-3</v>
      </c>
      <c r="E4" s="12">
        <f>+E3/E2</f>
        <v>4.3868461651384492E-2</v>
      </c>
      <c r="F4" s="12">
        <f>+F3/F2</f>
        <v>-1.6192643916641953E-2</v>
      </c>
      <c r="G4" s="13">
        <f>-E4/F4</f>
        <v>2.7091599047823673</v>
      </c>
    </row>
    <row r="5" spans="1:28" x14ac:dyDescent="0.25">
      <c r="C5" t="s">
        <v>7</v>
      </c>
      <c r="D5">
        <f>+AVERAGEIF($Y$21:$Y$5010,1,$X$21:$X$5010)</f>
        <v>10.946721311475409</v>
      </c>
      <c r="E5" s="14">
        <f>+SUMIF($AB$20:$AB$5008,1,$X$20:$X$5008)/E2</f>
        <v>19.568181818181817</v>
      </c>
      <c r="F5" s="14">
        <f>+SUMIF($AB$22:$AB$5010,-1,$X$22:$X$5010)/F2</f>
        <v>6.083333333333333</v>
      </c>
      <c r="G5" s="2"/>
    </row>
    <row r="9" spans="1:28" x14ac:dyDescent="0.25">
      <c r="T9" s="16"/>
      <c r="X9" s="17"/>
      <c r="Y9" s="17"/>
    </row>
    <row r="10" spans="1:28" x14ac:dyDescent="0.25">
      <c r="B10" s="18">
        <v>10000000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s="2" t="s">
        <v>23</v>
      </c>
      <c r="S10" t="s">
        <v>24</v>
      </c>
      <c r="T10" t="s">
        <v>25</v>
      </c>
      <c r="U10" t="s">
        <v>26</v>
      </c>
      <c r="V10" t="s">
        <v>27</v>
      </c>
      <c r="W10" s="2" t="s">
        <v>28</v>
      </c>
      <c r="X10" s="2" t="s">
        <v>29</v>
      </c>
      <c r="Y10" s="2" t="s">
        <v>30</v>
      </c>
      <c r="Z10" s="2" t="s">
        <v>31</v>
      </c>
      <c r="AA10" s="2" t="s">
        <v>32</v>
      </c>
      <c r="AB10" s="19" t="s">
        <v>33</v>
      </c>
    </row>
    <row r="11" spans="1:28" x14ac:dyDescent="0.25">
      <c r="A11">
        <f t="shared" ref="A11:A13" si="0">IF($C11="","",MONTH($C11))</f>
        <v>1</v>
      </c>
      <c r="B11">
        <f t="shared" ref="B11:B13" si="1">IF($C11="","",YEAR($C11))</f>
        <v>2000</v>
      </c>
      <c r="C11" s="20">
        <v>36528</v>
      </c>
      <c r="D11">
        <v>1482.15</v>
      </c>
      <c r="E11">
        <v>1592.9</v>
      </c>
      <c r="F11">
        <v>1482.15</v>
      </c>
      <c r="G11">
        <v>1592.2</v>
      </c>
    </row>
    <row r="12" spans="1:28" x14ac:dyDescent="0.25">
      <c r="A12">
        <f t="shared" si="0"/>
        <v>1</v>
      </c>
      <c r="B12">
        <f t="shared" si="1"/>
        <v>2000</v>
      </c>
      <c r="C12" s="20">
        <v>36529</v>
      </c>
      <c r="D12">
        <v>1594.4</v>
      </c>
      <c r="E12">
        <v>1641.95</v>
      </c>
      <c r="F12">
        <v>1594.4</v>
      </c>
      <c r="G12">
        <v>1638.7</v>
      </c>
      <c r="H12">
        <f t="shared" ref="H12:H75" si="2">IF($C12="","",IF($G12&gt;$G11,$G12-$G11,0))</f>
        <v>46.5</v>
      </c>
      <c r="I12">
        <f t="shared" ref="I12:I75" si="3">IF($C12="","",IF($G12&lt;$G11,$G11-$G12,0))</f>
        <v>0</v>
      </c>
    </row>
    <row r="13" spans="1:28" x14ac:dyDescent="0.25">
      <c r="A13">
        <f t="shared" si="0"/>
        <v>1</v>
      </c>
      <c r="B13">
        <f t="shared" si="1"/>
        <v>2000</v>
      </c>
      <c r="C13" s="20">
        <v>36530</v>
      </c>
      <c r="D13">
        <v>1634.55</v>
      </c>
      <c r="E13">
        <v>1635.5</v>
      </c>
      <c r="F13">
        <v>1555.05</v>
      </c>
      <c r="G13">
        <v>1595.8</v>
      </c>
      <c r="H13">
        <f t="shared" si="2"/>
        <v>0</v>
      </c>
      <c r="I13">
        <f t="shared" si="3"/>
        <v>42.900000000000091</v>
      </c>
    </row>
    <row r="14" spans="1:28" x14ac:dyDescent="0.25">
      <c r="A14">
        <f>IF($C14="","",MONTH($C14))</f>
        <v>1</v>
      </c>
      <c r="B14">
        <f>IF($C14="","",YEAR($C14))</f>
        <v>2000</v>
      </c>
      <c r="C14" s="20">
        <v>36531</v>
      </c>
      <c r="D14">
        <v>1595.8</v>
      </c>
      <c r="E14">
        <v>1639</v>
      </c>
      <c r="F14">
        <v>1595.8</v>
      </c>
      <c r="G14">
        <v>1617.6</v>
      </c>
      <c r="H14">
        <f t="shared" si="2"/>
        <v>21.799999999999955</v>
      </c>
      <c r="I14">
        <f t="shared" si="3"/>
        <v>0</v>
      </c>
    </row>
    <row r="15" spans="1:28" x14ac:dyDescent="0.25">
      <c r="A15">
        <f t="shared" ref="A15:A78" si="4">IF($C15="","",MONTH($C15))</f>
        <v>1</v>
      </c>
      <c r="B15">
        <f t="shared" ref="B15:B78" si="5">IF($C15="","",YEAR($C15))</f>
        <v>2000</v>
      </c>
      <c r="C15" s="20">
        <v>36532</v>
      </c>
      <c r="D15">
        <v>1616.6</v>
      </c>
      <c r="E15">
        <v>1628.25</v>
      </c>
      <c r="F15">
        <v>1597.2</v>
      </c>
      <c r="G15">
        <v>1613.3</v>
      </c>
      <c r="H15">
        <f t="shared" si="2"/>
        <v>0</v>
      </c>
      <c r="I15">
        <f t="shared" si="3"/>
        <v>4.2999999999999545</v>
      </c>
    </row>
    <row r="16" spans="1:28" x14ac:dyDescent="0.25">
      <c r="A16">
        <f t="shared" si="4"/>
        <v>1</v>
      </c>
      <c r="B16">
        <f t="shared" si="5"/>
        <v>2000</v>
      </c>
      <c r="C16" s="20">
        <v>36535</v>
      </c>
      <c r="D16">
        <v>1615.65</v>
      </c>
      <c r="E16">
        <v>1662.1</v>
      </c>
      <c r="F16">
        <v>1614.95</v>
      </c>
      <c r="G16">
        <v>1632.95</v>
      </c>
      <c r="H16">
        <f t="shared" si="2"/>
        <v>19.650000000000091</v>
      </c>
      <c r="I16">
        <f t="shared" si="3"/>
        <v>0</v>
      </c>
    </row>
    <row r="17" spans="1:22" x14ac:dyDescent="0.25">
      <c r="A17">
        <f t="shared" si="4"/>
        <v>1</v>
      </c>
      <c r="B17">
        <f t="shared" si="5"/>
        <v>2000</v>
      </c>
      <c r="C17" s="20">
        <v>36536</v>
      </c>
      <c r="D17">
        <v>1633.25</v>
      </c>
      <c r="E17">
        <v>1639.9</v>
      </c>
      <c r="F17">
        <v>1548.25</v>
      </c>
      <c r="G17">
        <v>1572.5</v>
      </c>
      <c r="H17">
        <f t="shared" si="2"/>
        <v>0</v>
      </c>
      <c r="I17">
        <f t="shared" si="3"/>
        <v>60.450000000000045</v>
      </c>
    </row>
    <row r="18" spans="1:22" x14ac:dyDescent="0.25">
      <c r="A18">
        <f t="shared" si="4"/>
        <v>1</v>
      </c>
      <c r="B18">
        <f t="shared" si="5"/>
        <v>2000</v>
      </c>
      <c r="C18" s="20">
        <v>36537</v>
      </c>
      <c r="D18">
        <v>1570.3</v>
      </c>
      <c r="E18">
        <v>1631.55</v>
      </c>
      <c r="F18">
        <v>1570.3</v>
      </c>
      <c r="G18">
        <v>1624.8</v>
      </c>
      <c r="H18">
        <f t="shared" si="2"/>
        <v>52.299999999999955</v>
      </c>
      <c r="I18">
        <f t="shared" si="3"/>
        <v>0</v>
      </c>
    </row>
    <row r="19" spans="1:22" x14ac:dyDescent="0.25">
      <c r="A19">
        <f t="shared" si="4"/>
        <v>1</v>
      </c>
      <c r="B19">
        <f t="shared" si="5"/>
        <v>2000</v>
      </c>
      <c r="C19" s="20">
        <v>36538</v>
      </c>
      <c r="D19">
        <v>1627.85</v>
      </c>
      <c r="E19">
        <v>1671.15</v>
      </c>
      <c r="F19">
        <v>1613.65</v>
      </c>
      <c r="G19">
        <v>1621.4</v>
      </c>
      <c r="H19">
        <f t="shared" si="2"/>
        <v>0</v>
      </c>
      <c r="I19">
        <f t="shared" si="3"/>
        <v>3.3999999999998636</v>
      </c>
    </row>
    <row r="20" spans="1:22" x14ac:dyDescent="0.25">
      <c r="A20">
        <f t="shared" si="4"/>
        <v>1</v>
      </c>
      <c r="B20">
        <f t="shared" si="5"/>
        <v>2000</v>
      </c>
      <c r="C20" s="20">
        <v>36539</v>
      </c>
      <c r="D20">
        <v>1622.15</v>
      </c>
      <c r="E20">
        <v>1627.4</v>
      </c>
      <c r="F20">
        <v>1591.4</v>
      </c>
      <c r="G20">
        <v>1622.75</v>
      </c>
      <c r="H20">
        <f t="shared" si="2"/>
        <v>1.3499999999999091</v>
      </c>
      <c r="I20">
        <f t="shared" si="3"/>
        <v>0</v>
      </c>
    </row>
    <row r="21" spans="1:22" x14ac:dyDescent="0.25">
      <c r="A21">
        <f t="shared" si="4"/>
        <v>1</v>
      </c>
      <c r="B21">
        <f t="shared" si="5"/>
        <v>2000</v>
      </c>
      <c r="C21" s="20">
        <v>36542</v>
      </c>
      <c r="D21">
        <v>1623.5</v>
      </c>
      <c r="E21">
        <v>1668.45</v>
      </c>
      <c r="F21">
        <v>1604.65</v>
      </c>
      <c r="G21">
        <v>1611.6</v>
      </c>
      <c r="H21">
        <f t="shared" si="2"/>
        <v>0</v>
      </c>
      <c r="I21">
        <f t="shared" si="3"/>
        <v>11.150000000000091</v>
      </c>
    </row>
    <row r="22" spans="1:22" x14ac:dyDescent="0.25">
      <c r="A22">
        <f t="shared" si="4"/>
        <v>1</v>
      </c>
      <c r="B22">
        <f t="shared" si="5"/>
        <v>2000</v>
      </c>
      <c r="C22" s="20">
        <v>36543</v>
      </c>
      <c r="D22">
        <v>1611.65</v>
      </c>
      <c r="E22">
        <v>1615.15</v>
      </c>
      <c r="F22">
        <v>1587.85</v>
      </c>
      <c r="G22">
        <v>1606.7</v>
      </c>
      <c r="H22">
        <f t="shared" si="2"/>
        <v>0</v>
      </c>
      <c r="I22">
        <f t="shared" si="3"/>
        <v>4.8999999999998636</v>
      </c>
    </row>
    <row r="23" spans="1:22" x14ac:dyDescent="0.25">
      <c r="A23">
        <f t="shared" si="4"/>
        <v>1</v>
      </c>
      <c r="B23">
        <f t="shared" si="5"/>
        <v>2000</v>
      </c>
      <c r="C23" s="20">
        <v>36544</v>
      </c>
      <c r="D23">
        <v>1634.85</v>
      </c>
      <c r="E23">
        <v>1634.85</v>
      </c>
      <c r="F23">
        <v>1634.85</v>
      </c>
      <c r="G23">
        <v>1634.85</v>
      </c>
      <c r="H23">
        <f t="shared" si="2"/>
        <v>28.149999999999864</v>
      </c>
      <c r="I23">
        <f t="shared" si="3"/>
        <v>0</v>
      </c>
    </row>
    <row r="24" spans="1:22" x14ac:dyDescent="0.25">
      <c r="A24">
        <f t="shared" si="4"/>
        <v>1</v>
      </c>
      <c r="B24">
        <f t="shared" si="5"/>
        <v>2000</v>
      </c>
      <c r="C24" s="20">
        <v>36545</v>
      </c>
      <c r="D24">
        <v>1610.05</v>
      </c>
      <c r="E24">
        <v>1644.45</v>
      </c>
      <c r="F24">
        <v>1596.65</v>
      </c>
      <c r="G24">
        <v>1601.1</v>
      </c>
      <c r="H24">
        <f t="shared" si="2"/>
        <v>0</v>
      </c>
      <c r="I24">
        <f t="shared" si="3"/>
        <v>33.75</v>
      </c>
    </row>
    <row r="25" spans="1:22" x14ac:dyDescent="0.25">
      <c r="A25">
        <f t="shared" si="4"/>
        <v>1</v>
      </c>
      <c r="B25">
        <f t="shared" si="5"/>
        <v>2000</v>
      </c>
      <c r="C25" s="20">
        <v>36546</v>
      </c>
      <c r="D25">
        <v>1601.25</v>
      </c>
      <c r="E25">
        <v>1626.05</v>
      </c>
      <c r="F25">
        <v>1593.2</v>
      </c>
      <c r="G25">
        <v>1620.6</v>
      </c>
      <c r="H25">
        <f t="shared" si="2"/>
        <v>19.5</v>
      </c>
      <c r="I25">
        <f t="shared" si="3"/>
        <v>0</v>
      </c>
      <c r="J25" s="14">
        <f>+AVERAGE(H12:H25)</f>
        <v>13.517857142857126</v>
      </c>
      <c r="K25" s="14">
        <f>+AVERAGE(I12:I25)</f>
        <v>11.489285714285709</v>
      </c>
      <c r="L25" s="14">
        <f>J25/K25</f>
        <v>1.1765620142990356</v>
      </c>
      <c r="M25" s="14">
        <f>100-100/(1+L25)</f>
        <v>54.055984004570099</v>
      </c>
      <c r="N25" s="14">
        <f>IF(M25&gt;50,1,-1)</f>
        <v>1</v>
      </c>
      <c r="O25">
        <f t="shared" ref="O25:O88" si="6">IF($C25="","",N25)</f>
        <v>1</v>
      </c>
    </row>
    <row r="26" spans="1:22" x14ac:dyDescent="0.25">
      <c r="A26">
        <f t="shared" si="4"/>
        <v>1</v>
      </c>
      <c r="B26">
        <f t="shared" si="5"/>
        <v>2000</v>
      </c>
      <c r="C26" s="20">
        <v>36549</v>
      </c>
      <c r="D26">
        <v>1623.05</v>
      </c>
      <c r="E26">
        <v>1645</v>
      </c>
      <c r="F26">
        <v>1608.3</v>
      </c>
      <c r="G26">
        <v>1613.6</v>
      </c>
      <c r="H26">
        <f t="shared" si="2"/>
        <v>0</v>
      </c>
      <c r="I26">
        <f t="shared" si="3"/>
        <v>7</v>
      </c>
      <c r="J26" s="14">
        <f t="shared" ref="J26:K26" si="7">+AVERAGE(H13:H26)</f>
        <v>10.196428571428555</v>
      </c>
      <c r="K26" s="14">
        <f t="shared" si="7"/>
        <v>11.989285714285709</v>
      </c>
      <c r="L26" s="14">
        <f t="shared" ref="L26" si="8">J26/K26</f>
        <v>0.8504617217753937</v>
      </c>
      <c r="M26" s="14">
        <f t="shared" ref="M26" si="9">100-100/(1+L26)</f>
        <v>45.959433354797142</v>
      </c>
      <c r="N26" s="14">
        <f t="shared" ref="N26" si="10">IF(M26&gt;50,1,-1)</f>
        <v>-1</v>
      </c>
      <c r="O26">
        <f t="shared" si="6"/>
        <v>-1</v>
      </c>
      <c r="P26">
        <f>IF(O26&lt;&gt;O25,1,0)</f>
        <v>1</v>
      </c>
    </row>
    <row r="27" spans="1:22" x14ac:dyDescent="0.25">
      <c r="A27">
        <f t="shared" si="4"/>
        <v>1</v>
      </c>
      <c r="B27">
        <f t="shared" si="5"/>
        <v>2000</v>
      </c>
      <c r="C27" s="20">
        <v>36550</v>
      </c>
      <c r="D27">
        <v>1612.95</v>
      </c>
      <c r="E27">
        <v>1613.65</v>
      </c>
      <c r="F27">
        <v>1579.55</v>
      </c>
      <c r="G27">
        <v>1586.4</v>
      </c>
      <c r="H27">
        <f t="shared" si="2"/>
        <v>0</v>
      </c>
      <c r="I27">
        <f t="shared" si="3"/>
        <v>27.199999999999818</v>
      </c>
      <c r="J27" s="14">
        <f t="shared" ref="J27:K27" si="11">+AVERAGE(H14:H27)</f>
        <v>10.196428571428555</v>
      </c>
      <c r="K27" s="14">
        <f t="shared" si="11"/>
        <v>10.867857142857117</v>
      </c>
      <c r="L27" s="14">
        <f t="shared" ref="L27:L90" si="12">IF($C27="","",$J27/$K27)</f>
        <v>0.93821886296418078</v>
      </c>
      <c r="M27" s="14">
        <f t="shared" ref="M27:M90" si="13">IF($C27="","",100-100/(1+$L27))</f>
        <v>48.406239403187541</v>
      </c>
      <c r="N27" s="14">
        <f t="shared" ref="N27:N90" si="14">IF($C27="","",IF($M27&gt;50,1,-1))</f>
        <v>-1</v>
      </c>
      <c r="O27">
        <f t="shared" si="6"/>
        <v>-1</v>
      </c>
      <c r="P27">
        <f t="shared" ref="P27:P90" si="15">IF($C27="","",IF($O27&lt;&gt;$O26,1,0))</f>
        <v>0</v>
      </c>
      <c r="Q27">
        <f t="shared" ref="Q27:Q90" si="16">IF($C27="","",IF($P27=1,G27,0))</f>
        <v>0</v>
      </c>
      <c r="R27">
        <f t="shared" ref="R27:R51" si="17">IF($C27="","",IF(MONTH($C27)&lt;&gt;MONTH($C26),ROUNDDOWN($B$10/$G26,0)*$O27,ABS(R26)*$O27))</f>
        <v>0</v>
      </c>
      <c r="S27">
        <f t="shared" ref="S27:S51" si="18">IF($C27="","",($R27-$R26)*($Q27-$G26)*$P27)</f>
        <v>0</v>
      </c>
      <c r="T27">
        <f t="shared" ref="T27:T51" si="19">IF($C27="","",$R27*($G27-$G26))</f>
        <v>0</v>
      </c>
      <c r="U27">
        <f t="shared" ref="U27:U51" si="20">IF($C27="","",$T27-$S27)</f>
        <v>0</v>
      </c>
      <c r="V27" s="2">
        <f t="shared" ref="V27:V51" si="21">IF($C27="","",$U27/$B$10)</f>
        <v>0</v>
      </c>
    </row>
    <row r="28" spans="1:22" x14ac:dyDescent="0.25">
      <c r="A28">
        <f t="shared" si="4"/>
        <v>1</v>
      </c>
      <c r="B28">
        <f t="shared" si="5"/>
        <v>2000</v>
      </c>
      <c r="C28" s="20">
        <v>36552</v>
      </c>
      <c r="D28">
        <v>1600.5</v>
      </c>
      <c r="E28">
        <v>1633.55</v>
      </c>
      <c r="F28">
        <v>1600.05</v>
      </c>
      <c r="G28">
        <v>1603.9</v>
      </c>
      <c r="H28">
        <f t="shared" si="2"/>
        <v>17.5</v>
      </c>
      <c r="I28">
        <f t="shared" si="3"/>
        <v>0</v>
      </c>
      <c r="J28" s="14">
        <f t="shared" ref="J28:K28" si="22">+AVERAGE(H15:H28)</f>
        <v>9.8892857142857018</v>
      </c>
      <c r="K28" s="14">
        <f t="shared" si="22"/>
        <v>10.867857142857117</v>
      </c>
      <c r="L28" s="14">
        <f t="shared" si="12"/>
        <v>0.90995727900098689</v>
      </c>
      <c r="M28" s="14">
        <f t="shared" si="13"/>
        <v>47.642807983482477</v>
      </c>
      <c r="N28" s="14">
        <f t="shared" si="14"/>
        <v>-1</v>
      </c>
      <c r="O28">
        <f t="shared" si="6"/>
        <v>-1</v>
      </c>
      <c r="P28">
        <f t="shared" si="15"/>
        <v>0</v>
      </c>
      <c r="Q28">
        <f t="shared" si="16"/>
        <v>0</v>
      </c>
      <c r="R28">
        <f t="shared" si="17"/>
        <v>0</v>
      </c>
      <c r="S28">
        <f t="shared" si="18"/>
        <v>0</v>
      </c>
      <c r="T28">
        <f t="shared" si="19"/>
        <v>0</v>
      </c>
      <c r="U28">
        <f t="shared" si="20"/>
        <v>0</v>
      </c>
      <c r="V28" s="2">
        <f t="shared" si="21"/>
        <v>0</v>
      </c>
    </row>
    <row r="29" spans="1:22" x14ac:dyDescent="0.25">
      <c r="A29">
        <f t="shared" si="4"/>
        <v>1</v>
      </c>
      <c r="B29">
        <f t="shared" si="5"/>
        <v>2000</v>
      </c>
      <c r="C29" s="20">
        <v>36553</v>
      </c>
      <c r="D29">
        <v>1603.65</v>
      </c>
      <c r="E29">
        <v>1610.9</v>
      </c>
      <c r="F29">
        <v>1592.7</v>
      </c>
      <c r="G29">
        <v>1599.1</v>
      </c>
      <c r="H29">
        <f t="shared" si="2"/>
        <v>0</v>
      </c>
      <c r="I29">
        <f t="shared" si="3"/>
        <v>4.8000000000001819</v>
      </c>
      <c r="J29" s="14">
        <f t="shared" ref="J29:K29" si="23">+AVERAGE(H16:H29)</f>
        <v>9.8892857142857018</v>
      </c>
      <c r="K29" s="14">
        <f t="shared" si="23"/>
        <v>10.90357142857142</v>
      </c>
      <c r="L29" s="14">
        <f t="shared" si="12"/>
        <v>0.90697674418604612</v>
      </c>
      <c r="M29" s="14">
        <f t="shared" si="13"/>
        <v>47.560975609756085</v>
      </c>
      <c r="N29" s="14">
        <f t="shared" si="14"/>
        <v>-1</v>
      </c>
      <c r="O29">
        <f t="shared" si="6"/>
        <v>-1</v>
      </c>
      <c r="P29">
        <f t="shared" si="15"/>
        <v>0</v>
      </c>
      <c r="Q29">
        <f t="shared" si="16"/>
        <v>0</v>
      </c>
      <c r="R29">
        <f t="shared" si="17"/>
        <v>0</v>
      </c>
      <c r="S29">
        <f t="shared" si="18"/>
        <v>0</v>
      </c>
      <c r="T29">
        <f t="shared" si="19"/>
        <v>0</v>
      </c>
      <c r="U29">
        <f t="shared" si="20"/>
        <v>0</v>
      </c>
      <c r="V29" s="2">
        <f t="shared" si="21"/>
        <v>0</v>
      </c>
    </row>
    <row r="30" spans="1:22" x14ac:dyDescent="0.25">
      <c r="A30">
        <f t="shared" si="4"/>
        <v>1</v>
      </c>
      <c r="B30">
        <f t="shared" si="5"/>
        <v>2000</v>
      </c>
      <c r="C30" s="20">
        <v>36556</v>
      </c>
      <c r="D30">
        <v>1598.35</v>
      </c>
      <c r="E30">
        <v>1598.35</v>
      </c>
      <c r="F30">
        <v>1538.7</v>
      </c>
      <c r="G30">
        <v>1546.2</v>
      </c>
      <c r="H30">
        <f t="shared" si="2"/>
        <v>0</v>
      </c>
      <c r="I30">
        <f t="shared" si="3"/>
        <v>52.899999999999864</v>
      </c>
      <c r="J30" s="14">
        <f t="shared" ref="J30:K30" si="24">+AVERAGE(H17:H30)</f>
        <v>8.4857142857142662</v>
      </c>
      <c r="K30" s="14">
        <f t="shared" si="24"/>
        <v>14.682142857142837</v>
      </c>
      <c r="L30" s="14">
        <f t="shared" si="12"/>
        <v>0.57796156652882458</v>
      </c>
      <c r="M30" s="14">
        <f t="shared" si="13"/>
        <v>36.627100354555239</v>
      </c>
      <c r="N30" s="14">
        <f t="shared" si="14"/>
        <v>-1</v>
      </c>
      <c r="O30">
        <f t="shared" si="6"/>
        <v>-1</v>
      </c>
      <c r="P30">
        <f t="shared" si="15"/>
        <v>0</v>
      </c>
      <c r="Q30">
        <f t="shared" si="16"/>
        <v>0</v>
      </c>
      <c r="R30">
        <f t="shared" si="17"/>
        <v>0</v>
      </c>
      <c r="S30">
        <f t="shared" si="18"/>
        <v>0</v>
      </c>
      <c r="T30">
        <f t="shared" si="19"/>
        <v>0</v>
      </c>
      <c r="U30">
        <f t="shared" si="20"/>
        <v>0</v>
      </c>
      <c r="V30" s="2">
        <f t="shared" si="21"/>
        <v>0</v>
      </c>
    </row>
    <row r="31" spans="1:22" x14ac:dyDescent="0.25">
      <c r="A31">
        <f t="shared" si="4"/>
        <v>2</v>
      </c>
      <c r="B31">
        <f t="shared" si="5"/>
        <v>2000</v>
      </c>
      <c r="C31" s="20">
        <v>36557</v>
      </c>
      <c r="D31">
        <v>1546.2</v>
      </c>
      <c r="E31">
        <v>1554.15</v>
      </c>
      <c r="F31">
        <v>1521.4</v>
      </c>
      <c r="G31">
        <v>1549.5</v>
      </c>
      <c r="H31">
        <f t="shared" si="2"/>
        <v>3.2999999999999545</v>
      </c>
      <c r="I31">
        <f t="shared" si="3"/>
        <v>0</v>
      </c>
      <c r="J31" s="14">
        <f t="shared" ref="J31:K31" si="25">+AVERAGE(H18:H31)</f>
        <v>8.7214285714285484</v>
      </c>
      <c r="K31" s="14">
        <f t="shared" si="25"/>
        <v>10.364285714285691</v>
      </c>
      <c r="L31" s="14">
        <f t="shared" si="12"/>
        <v>0.84148862853204653</v>
      </c>
      <c r="M31" s="14">
        <f t="shared" si="13"/>
        <v>45.696107784431128</v>
      </c>
      <c r="N31" s="14">
        <f t="shared" si="14"/>
        <v>-1</v>
      </c>
      <c r="O31">
        <f t="shared" si="6"/>
        <v>-1</v>
      </c>
      <c r="P31">
        <f t="shared" si="15"/>
        <v>0</v>
      </c>
      <c r="Q31">
        <f t="shared" si="16"/>
        <v>0</v>
      </c>
      <c r="R31">
        <f t="shared" si="17"/>
        <v>-6467</v>
      </c>
      <c r="S31">
        <f t="shared" si="18"/>
        <v>0</v>
      </c>
      <c r="T31">
        <f t="shared" si="19"/>
        <v>-21341.099999999708</v>
      </c>
      <c r="U31">
        <f t="shared" si="20"/>
        <v>-21341.099999999708</v>
      </c>
      <c r="V31" s="2">
        <f t="shared" si="21"/>
        <v>-2.1341099999999708E-3</v>
      </c>
    </row>
    <row r="32" spans="1:22" x14ac:dyDescent="0.25">
      <c r="A32">
        <f t="shared" si="4"/>
        <v>2</v>
      </c>
      <c r="B32">
        <f t="shared" si="5"/>
        <v>2000</v>
      </c>
      <c r="C32" s="20">
        <v>36558</v>
      </c>
      <c r="D32">
        <v>1554.2</v>
      </c>
      <c r="E32">
        <v>1605.9</v>
      </c>
      <c r="F32">
        <v>1554.2</v>
      </c>
      <c r="G32">
        <v>1588</v>
      </c>
      <c r="H32">
        <f t="shared" si="2"/>
        <v>38.5</v>
      </c>
      <c r="I32">
        <f t="shared" si="3"/>
        <v>0</v>
      </c>
      <c r="J32" s="14">
        <f t="shared" ref="J32:K32" si="26">+AVERAGE(H19:H32)</f>
        <v>7.7357142857142662</v>
      </c>
      <c r="K32" s="14">
        <f t="shared" si="26"/>
        <v>10.364285714285691</v>
      </c>
      <c r="L32" s="14">
        <f t="shared" si="12"/>
        <v>0.74638180565127477</v>
      </c>
      <c r="M32" s="14">
        <f t="shared" si="13"/>
        <v>42.73875295974743</v>
      </c>
      <c r="N32" s="14">
        <f t="shared" si="14"/>
        <v>-1</v>
      </c>
      <c r="O32">
        <f t="shared" si="6"/>
        <v>-1</v>
      </c>
      <c r="P32">
        <f t="shared" si="15"/>
        <v>0</v>
      </c>
      <c r="Q32">
        <f t="shared" si="16"/>
        <v>0</v>
      </c>
      <c r="R32">
        <f t="shared" si="17"/>
        <v>-6467</v>
      </c>
      <c r="S32">
        <f t="shared" si="18"/>
        <v>0</v>
      </c>
      <c r="T32">
        <f t="shared" si="19"/>
        <v>-248979.5</v>
      </c>
      <c r="U32">
        <f t="shared" si="20"/>
        <v>-248979.5</v>
      </c>
      <c r="V32" s="2">
        <f t="shared" si="21"/>
        <v>-2.4897949999999999E-2</v>
      </c>
    </row>
    <row r="33" spans="1:26" x14ac:dyDescent="0.25">
      <c r="A33">
        <f t="shared" si="4"/>
        <v>2</v>
      </c>
      <c r="B33">
        <f t="shared" si="5"/>
        <v>2000</v>
      </c>
      <c r="C33" s="20">
        <v>36559</v>
      </c>
      <c r="D33">
        <v>1591.25</v>
      </c>
      <c r="E33">
        <v>1616.7</v>
      </c>
      <c r="F33">
        <v>1591.25</v>
      </c>
      <c r="G33">
        <v>1597.9</v>
      </c>
      <c r="H33">
        <f t="shared" si="2"/>
        <v>9.9000000000000909</v>
      </c>
      <c r="I33">
        <f t="shared" si="3"/>
        <v>0</v>
      </c>
      <c r="J33" s="14">
        <f t="shared" ref="J33:K33" si="27">+AVERAGE(H20:H33)</f>
        <v>8.4428571428571306</v>
      </c>
      <c r="K33" s="14">
        <f t="shared" si="27"/>
        <v>10.121428571428558</v>
      </c>
      <c r="L33" s="14">
        <f t="shared" si="12"/>
        <v>0.83415666901905428</v>
      </c>
      <c r="M33" s="14">
        <f t="shared" si="13"/>
        <v>45.479030396306271</v>
      </c>
      <c r="N33" s="14">
        <f t="shared" si="14"/>
        <v>-1</v>
      </c>
      <c r="O33">
        <f t="shared" si="6"/>
        <v>-1</v>
      </c>
      <c r="P33">
        <f t="shared" si="15"/>
        <v>0</v>
      </c>
      <c r="Q33">
        <f t="shared" si="16"/>
        <v>0</v>
      </c>
      <c r="R33">
        <f t="shared" si="17"/>
        <v>-6467</v>
      </c>
      <c r="S33">
        <f t="shared" si="18"/>
        <v>0</v>
      </c>
      <c r="T33">
        <f t="shared" si="19"/>
        <v>-64023.300000000585</v>
      </c>
      <c r="U33">
        <f t="shared" si="20"/>
        <v>-64023.300000000585</v>
      </c>
      <c r="V33" s="2">
        <f t="shared" si="21"/>
        <v>-6.4023300000000585E-3</v>
      </c>
    </row>
    <row r="34" spans="1:26" x14ac:dyDescent="0.25">
      <c r="A34">
        <f t="shared" si="4"/>
        <v>2</v>
      </c>
      <c r="B34">
        <f t="shared" si="5"/>
        <v>2000</v>
      </c>
      <c r="C34" s="20">
        <v>36560</v>
      </c>
      <c r="D34">
        <v>1598.5</v>
      </c>
      <c r="E34">
        <v>1621.35</v>
      </c>
      <c r="F34">
        <v>1596.45</v>
      </c>
      <c r="G34">
        <v>1599.75</v>
      </c>
      <c r="H34">
        <f t="shared" si="2"/>
        <v>1.8499999999999091</v>
      </c>
      <c r="I34">
        <f t="shared" si="3"/>
        <v>0</v>
      </c>
      <c r="J34" s="14">
        <f t="shared" ref="J34:K34" si="28">+AVERAGE(H21:H34)</f>
        <v>8.4785714285714153</v>
      </c>
      <c r="K34" s="14">
        <f t="shared" si="28"/>
        <v>10.121428571428558</v>
      </c>
      <c r="L34" s="14">
        <f t="shared" si="12"/>
        <v>0.83768525052928711</v>
      </c>
      <c r="M34" s="14">
        <f t="shared" si="13"/>
        <v>45.583717357910906</v>
      </c>
      <c r="N34" s="14">
        <f t="shared" si="14"/>
        <v>-1</v>
      </c>
      <c r="O34">
        <f t="shared" si="6"/>
        <v>-1</v>
      </c>
      <c r="P34">
        <f t="shared" si="15"/>
        <v>0</v>
      </c>
      <c r="Q34">
        <f t="shared" si="16"/>
        <v>0</v>
      </c>
      <c r="R34">
        <f t="shared" si="17"/>
        <v>-6467</v>
      </c>
      <c r="S34">
        <f t="shared" si="18"/>
        <v>0</v>
      </c>
      <c r="T34">
        <f t="shared" si="19"/>
        <v>-11963.949999999411</v>
      </c>
      <c r="U34">
        <f t="shared" si="20"/>
        <v>-11963.949999999411</v>
      </c>
      <c r="V34" s="2">
        <f t="shared" si="21"/>
        <v>-1.1963949999999411E-3</v>
      </c>
    </row>
    <row r="35" spans="1:26" x14ac:dyDescent="0.25">
      <c r="A35">
        <f t="shared" si="4"/>
        <v>2</v>
      </c>
      <c r="B35">
        <f t="shared" si="5"/>
        <v>2000</v>
      </c>
      <c r="C35" s="20">
        <v>36563</v>
      </c>
      <c r="D35">
        <v>1599.8</v>
      </c>
      <c r="E35">
        <v>1645.9</v>
      </c>
      <c r="F35">
        <v>1599.8</v>
      </c>
      <c r="G35">
        <v>1636.6</v>
      </c>
      <c r="H35">
        <f t="shared" si="2"/>
        <v>36.849999999999909</v>
      </c>
      <c r="I35">
        <f t="shared" si="3"/>
        <v>0</v>
      </c>
      <c r="J35" s="14">
        <f t="shared" ref="J35:K35" si="29">+AVERAGE(H22:H35)</f>
        <v>11.110714285714266</v>
      </c>
      <c r="K35" s="14">
        <f t="shared" si="29"/>
        <v>9.3249999999999797</v>
      </c>
      <c r="L35" s="14">
        <f t="shared" si="12"/>
        <v>1.1914975105323635</v>
      </c>
      <c r="M35" s="14">
        <f t="shared" si="13"/>
        <v>54.369101712687879</v>
      </c>
      <c r="N35" s="14">
        <f t="shared" si="14"/>
        <v>1</v>
      </c>
      <c r="O35">
        <f t="shared" si="6"/>
        <v>1</v>
      </c>
      <c r="P35">
        <f t="shared" si="15"/>
        <v>1</v>
      </c>
      <c r="Q35">
        <f t="shared" si="16"/>
        <v>1636.6</v>
      </c>
      <c r="R35">
        <f t="shared" si="17"/>
        <v>6467</v>
      </c>
      <c r="S35">
        <f t="shared" si="18"/>
        <v>476617.8999999988</v>
      </c>
      <c r="T35">
        <f t="shared" si="19"/>
        <v>238308.9499999994</v>
      </c>
      <c r="U35">
        <f t="shared" si="20"/>
        <v>-238308.9499999994</v>
      </c>
      <c r="V35" s="2">
        <f t="shared" si="21"/>
        <v>-2.3830894999999939E-2</v>
      </c>
    </row>
    <row r="36" spans="1:26" x14ac:dyDescent="0.25">
      <c r="A36">
        <f t="shared" si="4"/>
        <v>2</v>
      </c>
      <c r="B36">
        <f t="shared" si="5"/>
        <v>2000</v>
      </c>
      <c r="C36" s="20">
        <v>36564</v>
      </c>
      <c r="D36">
        <v>1636.6</v>
      </c>
      <c r="E36">
        <v>1676.1</v>
      </c>
      <c r="F36">
        <v>1636.6</v>
      </c>
      <c r="G36">
        <v>1662.75</v>
      </c>
      <c r="H36">
        <f t="shared" si="2"/>
        <v>26.150000000000091</v>
      </c>
      <c r="I36">
        <f t="shared" si="3"/>
        <v>0</v>
      </c>
      <c r="J36" s="14">
        <f t="shared" ref="J36:K36" si="30">+AVERAGE(H23:H36)</f>
        <v>12.978571428571415</v>
      </c>
      <c r="K36" s="14">
        <f t="shared" si="30"/>
        <v>8.9749999999999908</v>
      </c>
      <c r="L36" s="14">
        <f t="shared" si="12"/>
        <v>1.4460803820135297</v>
      </c>
      <c r="M36" s="14">
        <f t="shared" si="13"/>
        <v>59.118269074345207</v>
      </c>
      <c r="N36" s="14">
        <f t="shared" si="14"/>
        <v>1</v>
      </c>
      <c r="O36">
        <f t="shared" si="6"/>
        <v>1</v>
      </c>
      <c r="P36">
        <f t="shared" si="15"/>
        <v>0</v>
      </c>
      <c r="Q36">
        <f t="shared" si="16"/>
        <v>0</v>
      </c>
      <c r="R36">
        <f t="shared" si="17"/>
        <v>6467</v>
      </c>
      <c r="S36">
        <f t="shared" si="18"/>
        <v>0</v>
      </c>
      <c r="T36">
        <f t="shared" si="19"/>
        <v>169112.0500000006</v>
      </c>
      <c r="U36">
        <f t="shared" si="20"/>
        <v>169112.0500000006</v>
      </c>
      <c r="V36" s="2">
        <f t="shared" si="21"/>
        <v>1.6911205000000061E-2</v>
      </c>
    </row>
    <row r="37" spans="1:26" x14ac:dyDescent="0.25">
      <c r="A37">
        <f t="shared" si="4"/>
        <v>2</v>
      </c>
      <c r="B37">
        <f t="shared" si="5"/>
        <v>2000</v>
      </c>
      <c r="C37" s="20">
        <v>36565</v>
      </c>
      <c r="D37">
        <v>1666.95</v>
      </c>
      <c r="E37">
        <v>1731.65</v>
      </c>
      <c r="F37">
        <v>1666.7</v>
      </c>
      <c r="G37">
        <v>1689.65</v>
      </c>
      <c r="H37">
        <f t="shared" si="2"/>
        <v>26.900000000000091</v>
      </c>
      <c r="I37">
        <f t="shared" si="3"/>
        <v>0</v>
      </c>
      <c r="J37" s="14">
        <f t="shared" ref="J37:K37" si="31">+AVERAGE(H24:H37)</f>
        <v>12.889285714285718</v>
      </c>
      <c r="K37" s="14">
        <f t="shared" si="31"/>
        <v>8.9749999999999908</v>
      </c>
      <c r="L37" s="14">
        <f t="shared" si="12"/>
        <v>1.4361321130123377</v>
      </c>
      <c r="M37" s="14">
        <f t="shared" si="13"/>
        <v>58.951323097027149</v>
      </c>
      <c r="N37" s="14">
        <f t="shared" si="14"/>
        <v>1</v>
      </c>
      <c r="O37">
        <f t="shared" si="6"/>
        <v>1</v>
      </c>
      <c r="P37">
        <f t="shared" si="15"/>
        <v>0</v>
      </c>
      <c r="Q37">
        <f t="shared" si="16"/>
        <v>0</v>
      </c>
      <c r="R37">
        <f t="shared" si="17"/>
        <v>6467</v>
      </c>
      <c r="S37">
        <f t="shared" si="18"/>
        <v>0</v>
      </c>
      <c r="T37">
        <f t="shared" si="19"/>
        <v>173962.3000000006</v>
      </c>
      <c r="U37">
        <f t="shared" si="20"/>
        <v>173962.3000000006</v>
      </c>
      <c r="V37" s="2">
        <f t="shared" si="21"/>
        <v>1.7396230000000061E-2</v>
      </c>
    </row>
    <row r="38" spans="1:26" x14ac:dyDescent="0.25">
      <c r="A38">
        <f t="shared" si="4"/>
        <v>2</v>
      </c>
      <c r="B38">
        <f t="shared" si="5"/>
        <v>2000</v>
      </c>
      <c r="C38" s="20">
        <v>36566</v>
      </c>
      <c r="D38">
        <v>1692.1</v>
      </c>
      <c r="E38">
        <v>1713.7</v>
      </c>
      <c r="F38">
        <v>1692.1</v>
      </c>
      <c r="G38">
        <v>1711.2</v>
      </c>
      <c r="H38">
        <f t="shared" si="2"/>
        <v>21.549999999999955</v>
      </c>
      <c r="I38">
        <f t="shared" si="3"/>
        <v>0</v>
      </c>
      <c r="J38" s="14">
        <f t="shared" ref="J38:K38" si="32">+AVERAGE(H25:H38)</f>
        <v>14.428571428571429</v>
      </c>
      <c r="K38" s="14">
        <f t="shared" si="32"/>
        <v>6.5642857142857043</v>
      </c>
      <c r="L38" s="14">
        <f t="shared" si="12"/>
        <v>2.1980413492927129</v>
      </c>
      <c r="M38" s="14">
        <f t="shared" si="13"/>
        <v>68.730860837019435</v>
      </c>
      <c r="N38" s="14">
        <f t="shared" si="14"/>
        <v>1</v>
      </c>
      <c r="O38">
        <f t="shared" si="6"/>
        <v>1</v>
      </c>
      <c r="P38">
        <f t="shared" si="15"/>
        <v>0</v>
      </c>
      <c r="Q38">
        <f t="shared" si="16"/>
        <v>0</v>
      </c>
      <c r="R38">
        <f t="shared" si="17"/>
        <v>6467</v>
      </c>
      <c r="S38">
        <f t="shared" si="18"/>
        <v>0</v>
      </c>
      <c r="T38">
        <f t="shared" si="19"/>
        <v>139363.84999999971</v>
      </c>
      <c r="U38">
        <f t="shared" si="20"/>
        <v>139363.84999999971</v>
      </c>
      <c r="V38" s="2">
        <f t="shared" si="21"/>
        <v>1.3936384999999971E-2</v>
      </c>
    </row>
    <row r="39" spans="1:26" x14ac:dyDescent="0.25">
      <c r="A39">
        <f t="shared" si="4"/>
        <v>2</v>
      </c>
      <c r="B39">
        <f t="shared" si="5"/>
        <v>2000</v>
      </c>
      <c r="C39" s="20">
        <v>36567</v>
      </c>
      <c r="D39">
        <v>1712.85</v>
      </c>
      <c r="E39">
        <v>1771.65</v>
      </c>
      <c r="F39">
        <v>1712.85</v>
      </c>
      <c r="G39">
        <v>1756</v>
      </c>
      <c r="H39">
        <f t="shared" si="2"/>
        <v>44.799999999999955</v>
      </c>
      <c r="I39">
        <f t="shared" si="3"/>
        <v>0</v>
      </c>
      <c r="J39" s="14">
        <f t="shared" ref="J39:K39" si="33">+AVERAGE(H26:H39)</f>
        <v>16.235714285714284</v>
      </c>
      <c r="K39" s="14">
        <f t="shared" si="33"/>
        <v>6.5642857142857043</v>
      </c>
      <c r="L39" s="14">
        <f t="shared" si="12"/>
        <v>2.4733405875952159</v>
      </c>
      <c r="M39" s="14">
        <f t="shared" si="13"/>
        <v>71.209273182957418</v>
      </c>
      <c r="N39" s="14">
        <f t="shared" si="14"/>
        <v>1</v>
      </c>
      <c r="O39">
        <f t="shared" si="6"/>
        <v>1</v>
      </c>
      <c r="P39">
        <f t="shared" si="15"/>
        <v>0</v>
      </c>
      <c r="Q39">
        <f t="shared" si="16"/>
        <v>0</v>
      </c>
      <c r="R39">
        <f t="shared" si="17"/>
        <v>6467</v>
      </c>
      <c r="S39">
        <f t="shared" si="18"/>
        <v>0</v>
      </c>
      <c r="T39">
        <f t="shared" si="19"/>
        <v>289721.59999999969</v>
      </c>
      <c r="U39">
        <f t="shared" si="20"/>
        <v>289721.59999999969</v>
      </c>
      <c r="V39" s="2">
        <f t="shared" si="21"/>
        <v>2.8972159999999969E-2</v>
      </c>
    </row>
    <row r="40" spans="1:26" x14ac:dyDescent="0.25">
      <c r="A40">
        <f t="shared" si="4"/>
        <v>2</v>
      </c>
      <c r="B40">
        <f t="shared" si="5"/>
        <v>2000</v>
      </c>
      <c r="C40" s="20">
        <v>36570</v>
      </c>
      <c r="D40">
        <v>1777.75</v>
      </c>
      <c r="E40">
        <v>1795.45</v>
      </c>
      <c r="F40">
        <v>1738.75</v>
      </c>
      <c r="G40">
        <v>1744.5</v>
      </c>
      <c r="H40">
        <f t="shared" si="2"/>
        <v>0</v>
      </c>
      <c r="I40">
        <f t="shared" si="3"/>
        <v>11.5</v>
      </c>
      <c r="J40" s="14">
        <f t="shared" ref="J40:K40" si="34">+AVERAGE(H27:H40)</f>
        <v>16.235714285714284</v>
      </c>
      <c r="K40" s="14">
        <f t="shared" si="34"/>
        <v>6.8857142857142764</v>
      </c>
      <c r="L40" s="14">
        <f t="shared" si="12"/>
        <v>2.3578838174273891</v>
      </c>
      <c r="M40" s="14">
        <f t="shared" si="13"/>
        <v>70.219338894037719</v>
      </c>
      <c r="N40" s="14">
        <f t="shared" si="14"/>
        <v>1</v>
      </c>
      <c r="O40">
        <f t="shared" si="6"/>
        <v>1</v>
      </c>
      <c r="P40">
        <f t="shared" si="15"/>
        <v>0</v>
      </c>
      <c r="Q40">
        <f t="shared" si="16"/>
        <v>0</v>
      </c>
      <c r="R40">
        <f t="shared" si="17"/>
        <v>6467</v>
      </c>
      <c r="S40">
        <f t="shared" si="18"/>
        <v>0</v>
      </c>
      <c r="T40">
        <f t="shared" si="19"/>
        <v>-74370.5</v>
      </c>
      <c r="U40">
        <f t="shared" si="20"/>
        <v>-74370.5</v>
      </c>
      <c r="V40" s="2">
        <f t="shared" si="21"/>
        <v>-7.4370499999999997E-3</v>
      </c>
      <c r="Z40" s="12"/>
    </row>
    <row r="41" spans="1:26" x14ac:dyDescent="0.25">
      <c r="A41">
        <f t="shared" si="4"/>
        <v>2</v>
      </c>
      <c r="B41">
        <f t="shared" si="5"/>
        <v>2000</v>
      </c>
      <c r="C41" s="20">
        <v>36571</v>
      </c>
      <c r="D41">
        <v>1744.5</v>
      </c>
      <c r="E41">
        <v>1744.5</v>
      </c>
      <c r="F41">
        <v>1694.45</v>
      </c>
      <c r="G41">
        <v>1702.55</v>
      </c>
      <c r="H41">
        <f t="shared" si="2"/>
        <v>0</v>
      </c>
      <c r="I41">
        <f t="shared" si="3"/>
        <v>41.950000000000045</v>
      </c>
      <c r="J41" s="14">
        <f t="shared" ref="J41:K41" si="35">+AVERAGE(H28:H41)</f>
        <v>16.235714285714284</v>
      </c>
      <c r="K41" s="14">
        <f t="shared" si="35"/>
        <v>7.9392857142857212</v>
      </c>
      <c r="L41" s="14">
        <f t="shared" si="12"/>
        <v>2.0449842555105695</v>
      </c>
      <c r="M41" s="14">
        <f t="shared" si="13"/>
        <v>67.159107696853283</v>
      </c>
      <c r="N41" s="14">
        <f t="shared" si="14"/>
        <v>1</v>
      </c>
      <c r="O41">
        <f t="shared" si="6"/>
        <v>1</v>
      </c>
      <c r="P41">
        <f t="shared" si="15"/>
        <v>0</v>
      </c>
      <c r="Q41">
        <f t="shared" si="16"/>
        <v>0</v>
      </c>
      <c r="R41">
        <f t="shared" si="17"/>
        <v>6467</v>
      </c>
      <c r="S41">
        <f t="shared" si="18"/>
        <v>0</v>
      </c>
      <c r="T41">
        <f t="shared" si="19"/>
        <v>-271290.65000000031</v>
      </c>
      <c r="U41">
        <f t="shared" si="20"/>
        <v>-271290.65000000031</v>
      </c>
      <c r="V41" s="2">
        <f t="shared" si="21"/>
        <v>-2.7129065000000032E-2</v>
      </c>
      <c r="Z41" s="12"/>
    </row>
    <row r="42" spans="1:26" x14ac:dyDescent="0.25">
      <c r="A42">
        <f t="shared" si="4"/>
        <v>2</v>
      </c>
      <c r="B42">
        <f t="shared" si="5"/>
        <v>2000</v>
      </c>
      <c r="C42" s="20">
        <v>36572</v>
      </c>
      <c r="D42">
        <v>1704.85</v>
      </c>
      <c r="E42">
        <v>1742.8</v>
      </c>
      <c r="F42">
        <v>1704.15</v>
      </c>
      <c r="G42">
        <v>1711.1</v>
      </c>
      <c r="H42">
        <f t="shared" si="2"/>
        <v>8.5499999999999545</v>
      </c>
      <c r="I42">
        <f t="shared" si="3"/>
        <v>0</v>
      </c>
      <c r="J42" s="14">
        <f t="shared" ref="J42:K42" si="36">+AVERAGE(H29:H42)</f>
        <v>15.596428571428564</v>
      </c>
      <c r="K42" s="14">
        <f t="shared" si="36"/>
        <v>7.9392857142857212</v>
      </c>
      <c r="L42" s="14">
        <f t="shared" si="12"/>
        <v>1.964462438146646</v>
      </c>
      <c r="M42" s="14">
        <f t="shared" si="13"/>
        <v>66.267071320182069</v>
      </c>
      <c r="N42" s="14">
        <f t="shared" si="14"/>
        <v>1</v>
      </c>
      <c r="O42">
        <f t="shared" si="6"/>
        <v>1</v>
      </c>
      <c r="P42">
        <f t="shared" si="15"/>
        <v>0</v>
      </c>
      <c r="Q42">
        <f t="shared" si="16"/>
        <v>0</v>
      </c>
      <c r="R42">
        <f t="shared" si="17"/>
        <v>6467</v>
      </c>
      <c r="S42">
        <f t="shared" si="18"/>
        <v>0</v>
      </c>
      <c r="T42">
        <f t="shared" si="19"/>
        <v>55292.849999999708</v>
      </c>
      <c r="U42">
        <f t="shared" si="20"/>
        <v>55292.849999999708</v>
      </c>
      <c r="V42" s="2">
        <f t="shared" si="21"/>
        <v>5.5292849999999706E-3</v>
      </c>
      <c r="Z42" s="12"/>
    </row>
    <row r="43" spans="1:26" x14ac:dyDescent="0.25">
      <c r="A43">
        <f t="shared" si="4"/>
        <v>2</v>
      </c>
      <c r="B43">
        <f t="shared" si="5"/>
        <v>2000</v>
      </c>
      <c r="C43" s="20">
        <v>36573</v>
      </c>
      <c r="D43">
        <v>1710.05</v>
      </c>
      <c r="E43">
        <v>1753.1</v>
      </c>
      <c r="F43">
        <v>1710.05</v>
      </c>
      <c r="G43">
        <v>1742.1</v>
      </c>
      <c r="H43">
        <f t="shared" si="2"/>
        <v>31</v>
      </c>
      <c r="I43">
        <f t="shared" si="3"/>
        <v>0</v>
      </c>
      <c r="J43" s="14">
        <f t="shared" ref="J43:K43" si="37">+AVERAGE(H30:H43)</f>
        <v>17.81071428571428</v>
      </c>
      <c r="K43" s="14">
        <f t="shared" si="37"/>
        <v>7.5964285714285653</v>
      </c>
      <c r="L43" s="14">
        <f t="shared" si="12"/>
        <v>2.3446168312176785</v>
      </c>
      <c r="M43" s="14">
        <f t="shared" si="13"/>
        <v>70.101208883890934</v>
      </c>
      <c r="N43" s="14">
        <f t="shared" si="14"/>
        <v>1</v>
      </c>
      <c r="O43">
        <f t="shared" si="6"/>
        <v>1</v>
      </c>
      <c r="P43">
        <f t="shared" si="15"/>
        <v>0</v>
      </c>
      <c r="Q43">
        <f t="shared" si="16"/>
        <v>0</v>
      </c>
      <c r="R43">
        <f t="shared" si="17"/>
        <v>6467</v>
      </c>
      <c r="S43">
        <f t="shared" si="18"/>
        <v>0</v>
      </c>
      <c r="T43">
        <f t="shared" si="19"/>
        <v>200477</v>
      </c>
      <c r="U43">
        <f t="shared" si="20"/>
        <v>200477</v>
      </c>
      <c r="V43" s="2">
        <f t="shared" si="21"/>
        <v>2.0047700000000002E-2</v>
      </c>
      <c r="Z43" s="12"/>
    </row>
    <row r="44" spans="1:26" x14ac:dyDescent="0.25">
      <c r="A44">
        <f t="shared" si="4"/>
        <v>2</v>
      </c>
      <c r="B44">
        <f t="shared" si="5"/>
        <v>2000</v>
      </c>
      <c r="C44" s="20">
        <v>36574</v>
      </c>
      <c r="D44">
        <v>1742.3</v>
      </c>
      <c r="E44">
        <v>1764.15</v>
      </c>
      <c r="F44">
        <v>1713.45</v>
      </c>
      <c r="G44">
        <v>1718.8</v>
      </c>
      <c r="H44">
        <f t="shared" si="2"/>
        <v>0</v>
      </c>
      <c r="I44">
        <f t="shared" si="3"/>
        <v>23.299999999999955</v>
      </c>
      <c r="J44" s="14">
        <f t="shared" ref="J44:K44" si="38">+AVERAGE(H31:H44)</f>
        <v>17.81071428571428</v>
      </c>
      <c r="K44" s="14">
        <f t="shared" si="38"/>
        <v>5.4821428571428568</v>
      </c>
      <c r="L44" s="14">
        <f t="shared" si="12"/>
        <v>3.2488599348534195</v>
      </c>
      <c r="M44" s="14">
        <f t="shared" si="13"/>
        <v>76.464274762342825</v>
      </c>
      <c r="N44" s="14">
        <f t="shared" si="14"/>
        <v>1</v>
      </c>
      <c r="O44">
        <f t="shared" si="6"/>
        <v>1</v>
      </c>
      <c r="P44">
        <f t="shared" si="15"/>
        <v>0</v>
      </c>
      <c r="Q44">
        <f t="shared" si="16"/>
        <v>0</v>
      </c>
      <c r="R44">
        <f t="shared" si="17"/>
        <v>6467</v>
      </c>
      <c r="S44">
        <f t="shared" si="18"/>
        <v>0</v>
      </c>
      <c r="T44">
        <f t="shared" si="19"/>
        <v>-150681.09999999971</v>
      </c>
      <c r="U44">
        <f t="shared" si="20"/>
        <v>-150681.09999999971</v>
      </c>
      <c r="V44" s="2">
        <f t="shared" si="21"/>
        <v>-1.5068109999999971E-2</v>
      </c>
      <c r="Z44" s="12"/>
    </row>
    <row r="45" spans="1:26" x14ac:dyDescent="0.25">
      <c r="A45">
        <f t="shared" si="4"/>
        <v>2</v>
      </c>
      <c r="B45">
        <f t="shared" si="5"/>
        <v>2000</v>
      </c>
      <c r="C45" s="20">
        <v>36577</v>
      </c>
      <c r="D45">
        <v>1719.55</v>
      </c>
      <c r="E45">
        <v>1767.8</v>
      </c>
      <c r="F45">
        <v>1719.55</v>
      </c>
      <c r="G45">
        <v>1753.6</v>
      </c>
      <c r="H45">
        <f t="shared" si="2"/>
        <v>34.799999999999955</v>
      </c>
      <c r="I45">
        <f t="shared" si="3"/>
        <v>0</v>
      </c>
      <c r="J45" s="14">
        <f t="shared" ref="J45:K45" si="39">+AVERAGE(H32:H45)</f>
        <v>20.06071428571428</v>
      </c>
      <c r="K45" s="14">
        <f t="shared" si="39"/>
        <v>5.4821428571428568</v>
      </c>
      <c r="L45" s="14">
        <f t="shared" si="12"/>
        <v>3.6592833876221489</v>
      </c>
      <c r="M45" s="14">
        <f t="shared" si="13"/>
        <v>78.537472035794181</v>
      </c>
      <c r="N45" s="14">
        <f t="shared" si="14"/>
        <v>1</v>
      </c>
      <c r="O45">
        <f t="shared" si="6"/>
        <v>1</v>
      </c>
      <c r="P45">
        <f t="shared" si="15"/>
        <v>0</v>
      </c>
      <c r="Q45">
        <f t="shared" si="16"/>
        <v>0</v>
      </c>
      <c r="R45">
        <f t="shared" si="17"/>
        <v>6467</v>
      </c>
      <c r="S45">
        <f t="shared" si="18"/>
        <v>0</v>
      </c>
      <c r="T45">
        <f t="shared" si="19"/>
        <v>225051.59999999971</v>
      </c>
      <c r="U45">
        <f t="shared" si="20"/>
        <v>225051.59999999971</v>
      </c>
      <c r="V45" s="2">
        <f t="shared" si="21"/>
        <v>2.2505159999999972E-2</v>
      </c>
      <c r="Z45" s="12"/>
    </row>
    <row r="46" spans="1:26" x14ac:dyDescent="0.25">
      <c r="A46">
        <f t="shared" si="4"/>
        <v>2</v>
      </c>
      <c r="B46">
        <f t="shared" si="5"/>
        <v>2000</v>
      </c>
      <c r="C46" s="20">
        <v>36578</v>
      </c>
      <c r="D46">
        <v>1754.2</v>
      </c>
      <c r="E46">
        <v>1781.05</v>
      </c>
      <c r="F46">
        <v>1733.55</v>
      </c>
      <c r="G46">
        <v>1739.05</v>
      </c>
      <c r="H46">
        <f t="shared" si="2"/>
        <v>0</v>
      </c>
      <c r="I46">
        <f t="shared" si="3"/>
        <v>14.549999999999955</v>
      </c>
      <c r="J46" s="14">
        <f t="shared" ref="J46:K46" si="40">+AVERAGE(H33:H46)</f>
        <v>17.31071428571428</v>
      </c>
      <c r="K46" s="14">
        <f t="shared" si="40"/>
        <v>6.5214285714285678</v>
      </c>
      <c r="L46" s="14">
        <f t="shared" si="12"/>
        <v>2.6544359255202634</v>
      </c>
      <c r="M46" s="14">
        <f t="shared" si="13"/>
        <v>72.635995803986219</v>
      </c>
      <c r="N46" s="14">
        <f t="shared" si="14"/>
        <v>1</v>
      </c>
      <c r="O46">
        <f t="shared" si="6"/>
        <v>1</v>
      </c>
      <c r="P46">
        <f t="shared" si="15"/>
        <v>0</v>
      </c>
      <c r="Q46">
        <f t="shared" si="16"/>
        <v>0</v>
      </c>
      <c r="R46">
        <f t="shared" si="17"/>
        <v>6467</v>
      </c>
      <c r="S46">
        <f t="shared" si="18"/>
        <v>0</v>
      </c>
      <c r="T46">
        <f t="shared" si="19"/>
        <v>-94094.8499999997</v>
      </c>
      <c r="U46">
        <f t="shared" si="20"/>
        <v>-94094.8499999997</v>
      </c>
      <c r="V46" s="2">
        <f t="shared" si="21"/>
        <v>-9.4094849999999692E-3</v>
      </c>
      <c r="Z46" s="12"/>
    </row>
    <row r="47" spans="1:26" x14ac:dyDescent="0.25">
      <c r="A47">
        <f t="shared" si="4"/>
        <v>2</v>
      </c>
      <c r="B47">
        <f t="shared" si="5"/>
        <v>2000</v>
      </c>
      <c r="C47" s="20">
        <v>36579</v>
      </c>
      <c r="D47">
        <v>1745.2</v>
      </c>
      <c r="E47">
        <v>1818.2</v>
      </c>
      <c r="F47">
        <v>1689.2</v>
      </c>
      <c r="G47">
        <v>1696.4</v>
      </c>
      <c r="H47">
        <f t="shared" si="2"/>
        <v>0</v>
      </c>
      <c r="I47">
        <f t="shared" si="3"/>
        <v>42.649999999999864</v>
      </c>
      <c r="J47" s="14">
        <f t="shared" ref="J47:K47" si="41">+AVERAGE(H34:H47)</f>
        <v>16.603571428571417</v>
      </c>
      <c r="K47" s="14">
        <f t="shared" si="41"/>
        <v>9.5678571428571306</v>
      </c>
      <c r="L47" s="14">
        <f t="shared" si="12"/>
        <v>1.7353490108249356</v>
      </c>
      <c r="M47" s="14">
        <f t="shared" si="13"/>
        <v>63.441593886462897</v>
      </c>
      <c r="N47" s="14">
        <f t="shared" si="14"/>
        <v>1</v>
      </c>
      <c r="O47">
        <f t="shared" si="6"/>
        <v>1</v>
      </c>
      <c r="P47">
        <f t="shared" si="15"/>
        <v>0</v>
      </c>
      <c r="Q47">
        <f t="shared" si="16"/>
        <v>0</v>
      </c>
      <c r="R47">
        <f t="shared" si="17"/>
        <v>6467</v>
      </c>
      <c r="S47">
        <f t="shared" si="18"/>
        <v>0</v>
      </c>
      <c r="T47">
        <f t="shared" si="19"/>
        <v>-275817.54999999912</v>
      </c>
      <c r="U47">
        <f t="shared" si="20"/>
        <v>-275817.54999999912</v>
      </c>
      <c r="V47" s="2">
        <f t="shared" si="21"/>
        <v>-2.7581754999999913E-2</v>
      </c>
      <c r="Z47" s="12"/>
    </row>
    <row r="48" spans="1:26" x14ac:dyDescent="0.25">
      <c r="A48">
        <f t="shared" si="4"/>
        <v>2</v>
      </c>
      <c r="B48">
        <f t="shared" si="5"/>
        <v>2000</v>
      </c>
      <c r="C48" s="20">
        <v>36580</v>
      </c>
      <c r="D48">
        <v>1696.4</v>
      </c>
      <c r="E48">
        <v>1751.6</v>
      </c>
      <c r="F48">
        <v>1693.1</v>
      </c>
      <c r="G48">
        <v>1732</v>
      </c>
      <c r="H48">
        <f t="shared" si="2"/>
        <v>35.599999999999909</v>
      </c>
      <c r="I48">
        <f t="shared" si="3"/>
        <v>0</v>
      </c>
      <c r="J48" s="14">
        <f t="shared" ref="J48:K48" si="42">+AVERAGE(H35:H48)</f>
        <v>19.014285714285702</v>
      </c>
      <c r="K48" s="14">
        <f t="shared" si="42"/>
        <v>9.5678571428571306</v>
      </c>
      <c r="L48" s="14">
        <f t="shared" si="12"/>
        <v>1.987308697275104</v>
      </c>
      <c r="M48" s="14">
        <f t="shared" si="13"/>
        <v>66.525053105085604</v>
      </c>
      <c r="N48" s="14">
        <f t="shared" si="14"/>
        <v>1</v>
      </c>
      <c r="O48">
        <f t="shared" si="6"/>
        <v>1</v>
      </c>
      <c r="P48">
        <f t="shared" si="15"/>
        <v>0</v>
      </c>
      <c r="Q48">
        <f t="shared" si="16"/>
        <v>0</v>
      </c>
      <c r="R48">
        <f t="shared" si="17"/>
        <v>6467</v>
      </c>
      <c r="S48">
        <f t="shared" si="18"/>
        <v>0</v>
      </c>
      <c r="T48">
        <f t="shared" si="19"/>
        <v>230225.1999999994</v>
      </c>
      <c r="U48">
        <f t="shared" si="20"/>
        <v>230225.1999999994</v>
      </c>
      <c r="V48" s="2">
        <f t="shared" si="21"/>
        <v>2.3022519999999939E-2</v>
      </c>
      <c r="Z48" s="12"/>
    </row>
    <row r="49" spans="1:26" x14ac:dyDescent="0.25">
      <c r="A49">
        <f t="shared" si="4"/>
        <v>2</v>
      </c>
      <c r="B49">
        <f t="shared" si="5"/>
        <v>2000</v>
      </c>
      <c r="C49" s="20">
        <v>36581</v>
      </c>
      <c r="D49">
        <v>1734.05</v>
      </c>
      <c r="E49">
        <v>1757.05</v>
      </c>
      <c r="F49">
        <v>1699.25</v>
      </c>
      <c r="G49">
        <v>1710.45</v>
      </c>
      <c r="H49">
        <f t="shared" si="2"/>
        <v>0</v>
      </c>
      <c r="I49">
        <f t="shared" si="3"/>
        <v>21.549999999999955</v>
      </c>
      <c r="J49" s="14">
        <f t="shared" ref="J49:K49" si="43">+AVERAGE(H36:H49)</f>
        <v>16.382142857142849</v>
      </c>
      <c r="K49" s="14">
        <f t="shared" si="43"/>
        <v>11.107142857142842</v>
      </c>
      <c r="L49" s="14">
        <f t="shared" si="12"/>
        <v>1.4749196141479113</v>
      </c>
      <c r="M49" s="14">
        <f t="shared" si="13"/>
        <v>59.594647265168263</v>
      </c>
      <c r="N49" s="14">
        <f t="shared" si="14"/>
        <v>1</v>
      </c>
      <c r="O49">
        <f t="shared" si="6"/>
        <v>1</v>
      </c>
      <c r="P49">
        <f t="shared" si="15"/>
        <v>0</v>
      </c>
      <c r="Q49">
        <f t="shared" si="16"/>
        <v>0</v>
      </c>
      <c r="R49">
        <f t="shared" si="17"/>
        <v>6467</v>
      </c>
      <c r="S49">
        <f t="shared" si="18"/>
        <v>0</v>
      </c>
      <c r="T49">
        <f t="shared" si="19"/>
        <v>-139363.84999999971</v>
      </c>
      <c r="U49">
        <f t="shared" si="20"/>
        <v>-139363.84999999971</v>
      </c>
      <c r="V49" s="2">
        <f t="shared" si="21"/>
        <v>-1.3936384999999971E-2</v>
      </c>
      <c r="Z49" s="12"/>
    </row>
    <row r="50" spans="1:26" x14ac:dyDescent="0.25">
      <c r="A50">
        <f t="shared" si="4"/>
        <v>2</v>
      </c>
      <c r="B50">
        <f t="shared" si="5"/>
        <v>2000</v>
      </c>
      <c r="C50" s="20">
        <v>36584</v>
      </c>
      <c r="D50">
        <v>1711.15</v>
      </c>
      <c r="E50">
        <v>1726.65</v>
      </c>
      <c r="F50">
        <v>1670.75</v>
      </c>
      <c r="G50">
        <v>1722.55</v>
      </c>
      <c r="H50">
        <f t="shared" si="2"/>
        <v>12.099999999999909</v>
      </c>
      <c r="I50">
        <f t="shared" si="3"/>
        <v>0</v>
      </c>
      <c r="J50" s="14">
        <f t="shared" ref="J50:K50" si="44">+AVERAGE(H37:H50)</f>
        <v>15.378571428571409</v>
      </c>
      <c r="K50" s="14">
        <f t="shared" si="44"/>
        <v>11.107142857142842</v>
      </c>
      <c r="L50" s="14">
        <f t="shared" si="12"/>
        <v>1.3845659163987138</v>
      </c>
      <c r="M50" s="14">
        <f t="shared" si="13"/>
        <v>58.063646170442283</v>
      </c>
      <c r="N50" s="14">
        <f t="shared" si="14"/>
        <v>1</v>
      </c>
      <c r="O50">
        <f t="shared" si="6"/>
        <v>1</v>
      </c>
      <c r="P50">
        <f t="shared" si="15"/>
        <v>0</v>
      </c>
      <c r="Q50">
        <f t="shared" si="16"/>
        <v>0</v>
      </c>
      <c r="R50">
        <f t="shared" si="17"/>
        <v>6467</v>
      </c>
      <c r="S50">
        <f t="shared" si="18"/>
        <v>0</v>
      </c>
      <c r="T50">
        <f t="shared" si="19"/>
        <v>78250.699999999415</v>
      </c>
      <c r="U50">
        <f t="shared" si="20"/>
        <v>78250.699999999415</v>
      </c>
      <c r="V50" s="2">
        <f t="shared" si="21"/>
        <v>7.825069999999941E-3</v>
      </c>
      <c r="Z50" s="12"/>
    </row>
    <row r="51" spans="1:26" x14ac:dyDescent="0.25">
      <c r="A51">
        <f t="shared" si="4"/>
        <v>2</v>
      </c>
      <c r="B51">
        <f t="shared" si="5"/>
        <v>2000</v>
      </c>
      <c r="C51" s="20">
        <v>36585</v>
      </c>
      <c r="D51">
        <v>1722.85</v>
      </c>
      <c r="E51">
        <v>1783.3</v>
      </c>
      <c r="F51">
        <v>1626.35</v>
      </c>
      <c r="G51">
        <v>1654.8</v>
      </c>
      <c r="H51">
        <f t="shared" si="2"/>
        <v>0</v>
      </c>
      <c r="I51">
        <f t="shared" si="3"/>
        <v>67.75</v>
      </c>
      <c r="J51" s="14">
        <f t="shared" ref="J51:K51" si="45">+AVERAGE(H38:H51)</f>
        <v>13.457142857142831</v>
      </c>
      <c r="K51" s="14">
        <f t="shared" si="45"/>
        <v>15.946428571428555</v>
      </c>
      <c r="L51" s="14">
        <f t="shared" si="12"/>
        <v>0.84389697648376183</v>
      </c>
      <c r="M51" s="14">
        <f t="shared" si="13"/>
        <v>45.76703510263571</v>
      </c>
      <c r="N51" s="14">
        <f t="shared" si="14"/>
        <v>-1</v>
      </c>
      <c r="O51">
        <f t="shared" si="6"/>
        <v>-1</v>
      </c>
      <c r="P51">
        <f t="shared" si="15"/>
        <v>1</v>
      </c>
      <c r="Q51">
        <f t="shared" si="16"/>
        <v>1654.8</v>
      </c>
      <c r="R51">
        <f t="shared" si="17"/>
        <v>-6467</v>
      </c>
      <c r="S51">
        <f t="shared" si="18"/>
        <v>876278.5</v>
      </c>
      <c r="T51">
        <f t="shared" si="19"/>
        <v>438139.25</v>
      </c>
      <c r="U51">
        <f t="shared" si="20"/>
        <v>-438139.25</v>
      </c>
      <c r="V51" s="2">
        <f t="shared" si="21"/>
        <v>-4.3813924999999997E-2</v>
      </c>
      <c r="Z51" s="12"/>
    </row>
    <row r="52" spans="1:26" x14ac:dyDescent="0.25">
      <c r="A52">
        <f t="shared" si="4"/>
        <v>3</v>
      </c>
      <c r="B52">
        <f t="shared" si="5"/>
        <v>2000</v>
      </c>
      <c r="C52" s="20">
        <v>36586</v>
      </c>
      <c r="D52">
        <v>1661.5</v>
      </c>
      <c r="E52">
        <v>1727.9</v>
      </c>
      <c r="F52">
        <v>1630</v>
      </c>
      <c r="G52">
        <v>1712.7</v>
      </c>
      <c r="H52">
        <f t="shared" si="2"/>
        <v>57.900000000000091</v>
      </c>
      <c r="I52">
        <f t="shared" si="3"/>
        <v>0</v>
      </c>
      <c r="J52" s="14">
        <f t="shared" ref="J52:K52" si="46">+AVERAGE(H39:H52)</f>
        <v>16.053571428571413</v>
      </c>
      <c r="K52" s="14">
        <f t="shared" si="46"/>
        <v>15.946428571428555</v>
      </c>
      <c r="L52" s="14">
        <f t="shared" si="12"/>
        <v>1.0067189249720045</v>
      </c>
      <c r="M52" s="14">
        <f t="shared" si="13"/>
        <v>50.167410714285715</v>
      </c>
      <c r="N52" s="14">
        <f t="shared" si="14"/>
        <v>1</v>
      </c>
      <c r="O52">
        <f t="shared" si="6"/>
        <v>1</v>
      </c>
      <c r="P52">
        <f t="shared" si="15"/>
        <v>1</v>
      </c>
      <c r="Q52">
        <f t="shared" si="16"/>
        <v>1712.7</v>
      </c>
      <c r="R52">
        <f t="shared" ref="R52:R114" si="47">IF($C52="","",IF(MONTH($C52)&lt;&gt;MONTH($C51),ROUNDDOWN($B$10/$G51,0)*$O52,ABS(R51)*$O52))</f>
        <v>6043</v>
      </c>
      <c r="S52">
        <f t="shared" ref="S52:S114" si="48">IF($C52="","",($R52-$R51)*($Q52-$G51)*$P52)</f>
        <v>724329.00000000116</v>
      </c>
      <c r="T52">
        <f t="shared" ref="T52:T114" si="49">IF($C52="","",$R52*($G52-$G51))</f>
        <v>349889.70000000054</v>
      </c>
      <c r="U52">
        <f t="shared" ref="U52:U114" si="50">IF($C52="","",$T52-$S52)</f>
        <v>-374439.30000000063</v>
      </c>
      <c r="V52" s="2">
        <f t="shared" ref="V52:V114" si="51">IF($C52="","",$U52/$B$10)</f>
        <v>-3.7443930000000063E-2</v>
      </c>
      <c r="Z52" s="12"/>
    </row>
    <row r="53" spans="1:26" x14ac:dyDescent="0.25">
      <c r="A53">
        <f t="shared" si="4"/>
        <v>3</v>
      </c>
      <c r="B53">
        <f t="shared" si="5"/>
        <v>2000</v>
      </c>
      <c r="C53" s="20">
        <v>36587</v>
      </c>
      <c r="D53">
        <v>1713.65</v>
      </c>
      <c r="E53">
        <v>1773.85</v>
      </c>
      <c r="F53">
        <v>1690.05</v>
      </c>
      <c r="G53">
        <v>1696.55</v>
      </c>
      <c r="H53">
        <f t="shared" si="2"/>
        <v>0</v>
      </c>
      <c r="I53">
        <f t="shared" si="3"/>
        <v>16.150000000000091</v>
      </c>
      <c r="J53" s="14">
        <f t="shared" ref="J53:K53" si="52">+AVERAGE(H40:H53)</f>
        <v>12.853571428571415</v>
      </c>
      <c r="K53" s="14">
        <f t="shared" si="52"/>
        <v>17.099999999999991</v>
      </c>
      <c r="L53" s="14">
        <f t="shared" si="12"/>
        <v>0.7516708437761066</v>
      </c>
      <c r="M53" s="14">
        <f t="shared" si="13"/>
        <v>42.911648980565147</v>
      </c>
      <c r="N53" s="14">
        <f t="shared" si="14"/>
        <v>-1</v>
      </c>
      <c r="O53">
        <f t="shared" si="6"/>
        <v>-1</v>
      </c>
      <c r="P53">
        <f t="shared" si="15"/>
        <v>1</v>
      </c>
      <c r="Q53">
        <f t="shared" si="16"/>
        <v>1696.55</v>
      </c>
      <c r="R53">
        <f t="shared" si="47"/>
        <v>-6043</v>
      </c>
      <c r="S53">
        <f t="shared" si="48"/>
        <v>195188.9000000011</v>
      </c>
      <c r="T53">
        <f t="shared" si="49"/>
        <v>97594.45000000055</v>
      </c>
      <c r="U53">
        <f t="shared" si="50"/>
        <v>-97594.45000000055</v>
      </c>
      <c r="V53" s="2">
        <f t="shared" si="51"/>
        <v>-9.7594450000000558E-3</v>
      </c>
      <c r="Z53" s="12"/>
    </row>
    <row r="54" spans="1:26" x14ac:dyDescent="0.25">
      <c r="A54">
        <f t="shared" si="4"/>
        <v>3</v>
      </c>
      <c r="B54">
        <f t="shared" si="5"/>
        <v>2000</v>
      </c>
      <c r="C54" s="20">
        <v>36588</v>
      </c>
      <c r="D54">
        <v>1696.45</v>
      </c>
      <c r="E54">
        <v>1719.15</v>
      </c>
      <c r="F54">
        <v>1644.4</v>
      </c>
      <c r="G54">
        <v>1656</v>
      </c>
      <c r="H54">
        <f t="shared" si="2"/>
        <v>0</v>
      </c>
      <c r="I54">
        <f t="shared" si="3"/>
        <v>40.549999999999955</v>
      </c>
      <c r="J54" s="14">
        <f t="shared" ref="J54:K54" si="53">+AVERAGE(H41:H54)</f>
        <v>12.853571428571415</v>
      </c>
      <c r="K54" s="14">
        <f t="shared" si="53"/>
        <v>19.174999999999986</v>
      </c>
      <c r="L54" s="14">
        <f t="shared" si="12"/>
        <v>0.67032967032967006</v>
      </c>
      <c r="M54" s="14">
        <f t="shared" si="13"/>
        <v>40.131578947368418</v>
      </c>
      <c r="N54" s="14">
        <f t="shared" si="14"/>
        <v>-1</v>
      </c>
      <c r="O54">
        <f t="shared" si="6"/>
        <v>-1</v>
      </c>
      <c r="P54">
        <f t="shared" si="15"/>
        <v>0</v>
      </c>
      <c r="Q54">
        <f t="shared" si="16"/>
        <v>0</v>
      </c>
      <c r="R54">
        <f t="shared" si="47"/>
        <v>-6043</v>
      </c>
      <c r="S54">
        <f t="shared" si="48"/>
        <v>0</v>
      </c>
      <c r="T54">
        <f t="shared" si="49"/>
        <v>245043.64999999973</v>
      </c>
      <c r="U54">
        <f t="shared" si="50"/>
        <v>245043.64999999973</v>
      </c>
      <c r="V54" s="2">
        <f t="shared" si="51"/>
        <v>2.4504364999999972E-2</v>
      </c>
      <c r="Z54" s="12"/>
    </row>
    <row r="55" spans="1:26" x14ac:dyDescent="0.25">
      <c r="A55">
        <f t="shared" si="4"/>
        <v>3</v>
      </c>
      <c r="B55">
        <f t="shared" si="5"/>
        <v>2000</v>
      </c>
      <c r="C55" s="20">
        <v>36591</v>
      </c>
      <c r="D55">
        <v>1656</v>
      </c>
      <c r="E55">
        <v>1721</v>
      </c>
      <c r="F55">
        <v>1656</v>
      </c>
      <c r="G55">
        <v>1688.5</v>
      </c>
      <c r="H55">
        <f t="shared" si="2"/>
        <v>32.5</v>
      </c>
      <c r="I55">
        <f t="shared" si="3"/>
        <v>0</v>
      </c>
      <c r="J55" s="14">
        <f t="shared" ref="J55:K55" si="54">+AVERAGE(H42:H55)</f>
        <v>15.174999999999986</v>
      </c>
      <c r="K55" s="14">
        <f t="shared" si="54"/>
        <v>16.178571428571413</v>
      </c>
      <c r="L55" s="14">
        <f t="shared" si="12"/>
        <v>0.93796909492273739</v>
      </c>
      <c r="M55" s="14">
        <f t="shared" si="13"/>
        <v>48.399589930516008</v>
      </c>
      <c r="N55" s="14">
        <f t="shared" si="14"/>
        <v>-1</v>
      </c>
      <c r="O55">
        <f t="shared" si="6"/>
        <v>-1</v>
      </c>
      <c r="P55">
        <f t="shared" si="15"/>
        <v>0</v>
      </c>
      <c r="Q55">
        <f t="shared" si="16"/>
        <v>0</v>
      </c>
      <c r="R55">
        <f t="shared" si="47"/>
        <v>-6043</v>
      </c>
      <c r="S55">
        <f t="shared" si="48"/>
        <v>0</v>
      </c>
      <c r="T55">
        <f t="shared" si="49"/>
        <v>-196397.5</v>
      </c>
      <c r="U55">
        <f t="shared" si="50"/>
        <v>-196397.5</v>
      </c>
      <c r="V55" s="2">
        <f t="shared" si="51"/>
        <v>-1.9639750000000001E-2</v>
      </c>
      <c r="Z55" s="12"/>
    </row>
    <row r="56" spans="1:26" x14ac:dyDescent="0.25">
      <c r="A56">
        <f t="shared" si="4"/>
        <v>3</v>
      </c>
      <c r="B56">
        <f t="shared" si="5"/>
        <v>2000</v>
      </c>
      <c r="C56" s="20">
        <v>36592</v>
      </c>
      <c r="D56">
        <v>1711.85</v>
      </c>
      <c r="E56">
        <v>1730.85</v>
      </c>
      <c r="F56">
        <v>1684.9</v>
      </c>
      <c r="G56">
        <v>1702.75</v>
      </c>
      <c r="H56">
        <f t="shared" si="2"/>
        <v>14.25</v>
      </c>
      <c r="I56">
        <f t="shared" si="3"/>
        <v>0</v>
      </c>
      <c r="J56" s="14">
        <f t="shared" ref="J56:K56" si="55">+AVERAGE(H43:H56)</f>
        <v>15.582142857142847</v>
      </c>
      <c r="K56" s="14">
        <f t="shared" si="55"/>
        <v>16.178571428571413</v>
      </c>
      <c r="L56" s="14">
        <f t="shared" si="12"/>
        <v>0.96313465783664487</v>
      </c>
      <c r="M56" s="14">
        <f t="shared" si="13"/>
        <v>49.061059260092215</v>
      </c>
      <c r="N56" s="14">
        <f t="shared" si="14"/>
        <v>-1</v>
      </c>
      <c r="O56">
        <f t="shared" si="6"/>
        <v>-1</v>
      </c>
      <c r="P56">
        <f t="shared" si="15"/>
        <v>0</v>
      </c>
      <c r="Q56">
        <f t="shared" si="16"/>
        <v>0</v>
      </c>
      <c r="R56">
        <f t="shared" si="47"/>
        <v>-6043</v>
      </c>
      <c r="S56">
        <f t="shared" si="48"/>
        <v>0</v>
      </c>
      <c r="T56">
        <f t="shared" si="49"/>
        <v>-86112.75</v>
      </c>
      <c r="U56">
        <f t="shared" si="50"/>
        <v>-86112.75</v>
      </c>
      <c r="V56" s="2">
        <f t="shared" si="51"/>
        <v>-8.6112749999999998E-3</v>
      </c>
      <c r="Z56" s="12"/>
    </row>
    <row r="57" spans="1:26" x14ac:dyDescent="0.25">
      <c r="A57">
        <f t="shared" si="4"/>
        <v>3</v>
      </c>
      <c r="B57">
        <f t="shared" si="5"/>
        <v>2000</v>
      </c>
      <c r="C57" s="20">
        <v>36593</v>
      </c>
      <c r="D57">
        <v>1717.75</v>
      </c>
      <c r="E57">
        <v>1765.25</v>
      </c>
      <c r="F57">
        <v>1654.45</v>
      </c>
      <c r="G57">
        <v>1666.35</v>
      </c>
      <c r="H57">
        <f t="shared" si="2"/>
        <v>0</v>
      </c>
      <c r="I57">
        <f t="shared" si="3"/>
        <v>36.400000000000091</v>
      </c>
      <c r="J57" s="14">
        <f t="shared" ref="J57:K57" si="56">+AVERAGE(H44:H57)</f>
        <v>13.367857142857133</v>
      </c>
      <c r="K57" s="14">
        <f t="shared" si="56"/>
        <v>18.778571428571418</v>
      </c>
      <c r="L57" s="14">
        <f t="shared" si="12"/>
        <v>0.71186763027767197</v>
      </c>
      <c r="M57" s="14">
        <f t="shared" si="13"/>
        <v>41.584268414620595</v>
      </c>
      <c r="N57" s="14">
        <f t="shared" si="14"/>
        <v>-1</v>
      </c>
      <c r="O57">
        <f t="shared" si="6"/>
        <v>-1</v>
      </c>
      <c r="P57">
        <f t="shared" si="15"/>
        <v>0</v>
      </c>
      <c r="Q57">
        <f t="shared" si="16"/>
        <v>0</v>
      </c>
      <c r="R57">
        <f t="shared" si="47"/>
        <v>-6043</v>
      </c>
      <c r="S57">
        <f t="shared" si="48"/>
        <v>0</v>
      </c>
      <c r="T57">
        <f t="shared" si="49"/>
        <v>219965.20000000054</v>
      </c>
      <c r="U57">
        <f t="shared" si="50"/>
        <v>219965.20000000054</v>
      </c>
      <c r="V57" s="2">
        <f t="shared" si="51"/>
        <v>2.1996520000000054E-2</v>
      </c>
      <c r="Z57" s="12"/>
    </row>
    <row r="58" spans="1:26" x14ac:dyDescent="0.25">
      <c r="A58">
        <f t="shared" si="4"/>
        <v>3</v>
      </c>
      <c r="B58">
        <f t="shared" si="5"/>
        <v>2000</v>
      </c>
      <c r="C58" s="20">
        <v>36594</v>
      </c>
      <c r="D58">
        <v>1667.45</v>
      </c>
      <c r="E58">
        <v>1692.25</v>
      </c>
      <c r="F58">
        <v>1595.45</v>
      </c>
      <c r="G58">
        <v>1646.25</v>
      </c>
      <c r="H58">
        <f t="shared" si="2"/>
        <v>0</v>
      </c>
      <c r="I58">
        <f t="shared" si="3"/>
        <v>20.099999999999909</v>
      </c>
      <c r="J58" s="14">
        <f t="shared" ref="J58:K58" si="57">+AVERAGE(H45:H58)</f>
        <v>13.367857142857133</v>
      </c>
      <c r="K58" s="14">
        <f t="shared" si="57"/>
        <v>18.549999999999986</v>
      </c>
      <c r="L58" s="14">
        <f t="shared" si="12"/>
        <v>0.72063919907585672</v>
      </c>
      <c r="M58" s="14">
        <f t="shared" si="13"/>
        <v>41.882063332214386</v>
      </c>
      <c r="N58" s="14">
        <f t="shared" si="14"/>
        <v>-1</v>
      </c>
      <c r="O58">
        <f t="shared" si="6"/>
        <v>-1</v>
      </c>
      <c r="P58">
        <f t="shared" si="15"/>
        <v>0</v>
      </c>
      <c r="Q58">
        <f t="shared" si="16"/>
        <v>0</v>
      </c>
      <c r="R58">
        <f t="shared" si="47"/>
        <v>-6043</v>
      </c>
      <c r="S58">
        <f t="shared" si="48"/>
        <v>0</v>
      </c>
      <c r="T58">
        <f t="shared" si="49"/>
        <v>121464.29999999945</v>
      </c>
      <c r="U58">
        <f t="shared" si="50"/>
        <v>121464.29999999945</v>
      </c>
      <c r="V58" s="2">
        <f t="shared" si="51"/>
        <v>1.2146429999999944E-2</v>
      </c>
      <c r="Z58" s="12"/>
    </row>
    <row r="59" spans="1:26" x14ac:dyDescent="0.25">
      <c r="A59">
        <f t="shared" si="4"/>
        <v>3</v>
      </c>
      <c r="B59">
        <f t="shared" si="5"/>
        <v>2000</v>
      </c>
      <c r="C59" s="20">
        <v>36595</v>
      </c>
      <c r="D59">
        <v>1647.85</v>
      </c>
      <c r="E59">
        <v>1680.45</v>
      </c>
      <c r="F59">
        <v>1588.2</v>
      </c>
      <c r="G59">
        <v>1602.75</v>
      </c>
      <c r="H59">
        <f t="shared" si="2"/>
        <v>0</v>
      </c>
      <c r="I59">
        <f t="shared" si="3"/>
        <v>43.5</v>
      </c>
      <c r="J59" s="14">
        <f t="shared" ref="J59:K59" si="58">+AVERAGE(H46:H59)</f>
        <v>10.882142857142851</v>
      </c>
      <c r="K59" s="14">
        <f t="shared" si="58"/>
        <v>21.657142857142844</v>
      </c>
      <c r="L59" s="14">
        <f t="shared" si="12"/>
        <v>0.50247361477572561</v>
      </c>
      <c r="M59" s="14">
        <f t="shared" si="13"/>
        <v>33.443090769399632</v>
      </c>
      <c r="N59" s="14">
        <f t="shared" si="14"/>
        <v>-1</v>
      </c>
      <c r="O59">
        <f t="shared" si="6"/>
        <v>-1</v>
      </c>
      <c r="P59">
        <f t="shared" si="15"/>
        <v>0</v>
      </c>
      <c r="Q59">
        <f t="shared" si="16"/>
        <v>0</v>
      </c>
      <c r="R59">
        <f t="shared" si="47"/>
        <v>-6043</v>
      </c>
      <c r="S59">
        <f t="shared" si="48"/>
        <v>0</v>
      </c>
      <c r="T59">
        <f t="shared" si="49"/>
        <v>262870.5</v>
      </c>
      <c r="U59">
        <f t="shared" si="50"/>
        <v>262870.5</v>
      </c>
      <c r="V59" s="2">
        <f t="shared" si="51"/>
        <v>2.6287049999999999E-2</v>
      </c>
      <c r="Z59" s="12"/>
    </row>
    <row r="60" spans="1:26" x14ac:dyDescent="0.25">
      <c r="A60">
        <f t="shared" si="4"/>
        <v>3</v>
      </c>
      <c r="B60">
        <f t="shared" si="5"/>
        <v>2000</v>
      </c>
      <c r="C60" s="20">
        <v>36598</v>
      </c>
      <c r="D60">
        <v>1601.4</v>
      </c>
      <c r="E60">
        <v>1645</v>
      </c>
      <c r="F60">
        <v>1553.45</v>
      </c>
      <c r="G60">
        <v>1560.7</v>
      </c>
      <c r="H60">
        <f t="shared" si="2"/>
        <v>0</v>
      </c>
      <c r="I60">
        <f t="shared" si="3"/>
        <v>42.049999999999955</v>
      </c>
      <c r="J60" s="14">
        <f t="shared" ref="J60:K60" si="59">+AVERAGE(H47:H60)</f>
        <v>10.882142857142851</v>
      </c>
      <c r="K60" s="14">
        <f t="shared" si="59"/>
        <v>23.621428571428559</v>
      </c>
      <c r="L60" s="14">
        <f t="shared" si="12"/>
        <v>0.46068944662836403</v>
      </c>
      <c r="M60" s="14">
        <f t="shared" si="13"/>
        <v>31.539178138909008</v>
      </c>
      <c r="N60" s="14">
        <f t="shared" si="14"/>
        <v>-1</v>
      </c>
      <c r="O60">
        <f t="shared" si="6"/>
        <v>-1</v>
      </c>
      <c r="P60">
        <f t="shared" si="15"/>
        <v>0</v>
      </c>
      <c r="Q60">
        <f t="shared" si="16"/>
        <v>0</v>
      </c>
      <c r="R60">
        <f t="shared" si="47"/>
        <v>-6043</v>
      </c>
      <c r="S60">
        <f t="shared" si="48"/>
        <v>0</v>
      </c>
      <c r="T60">
        <f t="shared" si="49"/>
        <v>254108.14999999973</v>
      </c>
      <c r="U60">
        <f t="shared" si="50"/>
        <v>254108.14999999973</v>
      </c>
      <c r="V60" s="2">
        <f t="shared" si="51"/>
        <v>2.5410814999999972E-2</v>
      </c>
      <c r="Z60" s="12"/>
    </row>
    <row r="61" spans="1:26" x14ac:dyDescent="0.25">
      <c r="A61">
        <f t="shared" si="4"/>
        <v>3</v>
      </c>
      <c r="B61">
        <f t="shared" si="5"/>
        <v>2000</v>
      </c>
      <c r="C61" s="20">
        <v>36599</v>
      </c>
      <c r="D61">
        <v>1561.55</v>
      </c>
      <c r="E61">
        <v>1571.3</v>
      </c>
      <c r="F61">
        <v>1503.2</v>
      </c>
      <c r="G61">
        <v>1567.05</v>
      </c>
      <c r="H61">
        <f t="shared" si="2"/>
        <v>6.3499999999999091</v>
      </c>
      <c r="I61">
        <f t="shared" si="3"/>
        <v>0</v>
      </c>
      <c r="J61" s="14">
        <f t="shared" ref="J61:K61" si="60">+AVERAGE(H48:H61)</f>
        <v>11.335714285714273</v>
      </c>
      <c r="K61" s="14">
        <f t="shared" si="60"/>
        <v>20.574999999999996</v>
      </c>
      <c r="L61" s="14">
        <f t="shared" si="12"/>
        <v>0.55094601631661122</v>
      </c>
      <c r="M61" s="14">
        <f t="shared" si="13"/>
        <v>35.523223279238934</v>
      </c>
      <c r="N61" s="14">
        <f t="shared" si="14"/>
        <v>-1</v>
      </c>
      <c r="O61">
        <f t="shared" si="6"/>
        <v>-1</v>
      </c>
      <c r="P61">
        <f t="shared" si="15"/>
        <v>0</v>
      </c>
      <c r="Q61">
        <f t="shared" si="16"/>
        <v>0</v>
      </c>
      <c r="R61">
        <f t="shared" si="47"/>
        <v>-6043</v>
      </c>
      <c r="S61">
        <f t="shared" si="48"/>
        <v>0</v>
      </c>
      <c r="T61">
        <f t="shared" si="49"/>
        <v>-38373.04999999945</v>
      </c>
      <c r="U61">
        <f t="shared" si="50"/>
        <v>-38373.04999999945</v>
      </c>
      <c r="V61" s="2">
        <f t="shared" si="51"/>
        <v>-3.837304999999945E-3</v>
      </c>
      <c r="Z61" s="12"/>
    </row>
    <row r="62" spans="1:26" x14ac:dyDescent="0.25">
      <c r="A62">
        <f t="shared" si="4"/>
        <v>3</v>
      </c>
      <c r="B62">
        <f t="shared" si="5"/>
        <v>2000</v>
      </c>
      <c r="C62" s="20">
        <v>36600</v>
      </c>
      <c r="D62">
        <v>1546.8</v>
      </c>
      <c r="E62">
        <v>1630.95</v>
      </c>
      <c r="F62">
        <v>1538.7</v>
      </c>
      <c r="G62">
        <v>1620.1</v>
      </c>
      <c r="H62">
        <f t="shared" si="2"/>
        <v>53.049999999999955</v>
      </c>
      <c r="I62">
        <f t="shared" si="3"/>
        <v>0</v>
      </c>
      <c r="J62" s="14">
        <f t="shared" ref="J62:K62" si="61">+AVERAGE(H49:H62)</f>
        <v>12.582142857142847</v>
      </c>
      <c r="K62" s="14">
        <f t="shared" si="61"/>
        <v>20.574999999999996</v>
      </c>
      <c r="L62" s="14">
        <f t="shared" si="12"/>
        <v>0.61152577677486508</v>
      </c>
      <c r="M62" s="14">
        <f t="shared" si="13"/>
        <v>37.947005601034029</v>
      </c>
      <c r="N62" s="14">
        <f t="shared" si="14"/>
        <v>-1</v>
      </c>
      <c r="O62">
        <f t="shared" si="6"/>
        <v>-1</v>
      </c>
      <c r="P62">
        <f t="shared" si="15"/>
        <v>0</v>
      </c>
      <c r="Q62">
        <f t="shared" si="16"/>
        <v>0</v>
      </c>
      <c r="R62">
        <f t="shared" si="47"/>
        <v>-6043</v>
      </c>
      <c r="S62">
        <f t="shared" si="48"/>
        <v>0</v>
      </c>
      <c r="T62">
        <f t="shared" si="49"/>
        <v>-320581.14999999973</v>
      </c>
      <c r="U62">
        <f t="shared" si="50"/>
        <v>-320581.14999999973</v>
      </c>
      <c r="V62" s="2">
        <f t="shared" si="51"/>
        <v>-3.205811499999997E-2</v>
      </c>
      <c r="Z62" s="12"/>
    </row>
    <row r="63" spans="1:26" x14ac:dyDescent="0.25">
      <c r="A63">
        <f t="shared" si="4"/>
        <v>3</v>
      </c>
      <c r="B63">
        <f t="shared" si="5"/>
        <v>2000</v>
      </c>
      <c r="C63" s="20">
        <v>36601</v>
      </c>
      <c r="D63">
        <v>1620.4</v>
      </c>
      <c r="E63">
        <v>1621.2</v>
      </c>
      <c r="F63">
        <v>1554.3</v>
      </c>
      <c r="G63">
        <v>1562.2</v>
      </c>
      <c r="H63">
        <f t="shared" si="2"/>
        <v>0</v>
      </c>
      <c r="I63">
        <f t="shared" si="3"/>
        <v>57.899999999999864</v>
      </c>
      <c r="J63" s="14">
        <f t="shared" ref="J63:K63" si="62">+AVERAGE(H50:H63)</f>
        <v>12.582142857142847</v>
      </c>
      <c r="K63" s="14">
        <f t="shared" si="62"/>
        <v>23.17142857142856</v>
      </c>
      <c r="L63" s="14">
        <f t="shared" si="12"/>
        <v>0.54300246609124514</v>
      </c>
      <c r="M63" s="14">
        <f t="shared" si="13"/>
        <v>35.191289581460381</v>
      </c>
      <c r="N63" s="14">
        <f t="shared" si="14"/>
        <v>-1</v>
      </c>
      <c r="O63">
        <f t="shared" si="6"/>
        <v>-1</v>
      </c>
      <c r="P63">
        <f t="shared" si="15"/>
        <v>0</v>
      </c>
      <c r="Q63">
        <f t="shared" si="16"/>
        <v>0</v>
      </c>
      <c r="R63">
        <f t="shared" si="47"/>
        <v>-6043</v>
      </c>
      <c r="S63">
        <f t="shared" si="48"/>
        <v>0</v>
      </c>
      <c r="T63">
        <f t="shared" si="49"/>
        <v>349889.6999999992</v>
      </c>
      <c r="U63">
        <f t="shared" si="50"/>
        <v>349889.6999999992</v>
      </c>
      <c r="V63" s="2">
        <f t="shared" si="51"/>
        <v>3.4988969999999918E-2</v>
      </c>
      <c r="Z63" s="12"/>
    </row>
    <row r="64" spans="1:26" x14ac:dyDescent="0.25">
      <c r="A64">
        <f t="shared" si="4"/>
        <v>3</v>
      </c>
      <c r="B64">
        <f t="shared" si="5"/>
        <v>2000</v>
      </c>
      <c r="C64" s="20">
        <v>36606</v>
      </c>
      <c r="D64">
        <v>1563.3</v>
      </c>
      <c r="E64">
        <v>1585.25</v>
      </c>
      <c r="F64">
        <v>1542.65</v>
      </c>
      <c r="G64">
        <v>1556.6</v>
      </c>
      <c r="H64">
        <f t="shared" si="2"/>
        <v>0</v>
      </c>
      <c r="I64">
        <f t="shared" si="3"/>
        <v>5.6000000000001364</v>
      </c>
      <c r="J64" s="14">
        <f t="shared" ref="J64:K64" si="63">+AVERAGE(H51:H64)</f>
        <v>11.71785714285714</v>
      </c>
      <c r="K64" s="14">
        <f t="shared" si="63"/>
        <v>23.571428571428573</v>
      </c>
      <c r="L64" s="14">
        <f t="shared" si="12"/>
        <v>0.49712121212121196</v>
      </c>
      <c r="M64" s="14">
        <f t="shared" si="13"/>
        <v>33.205141180042503</v>
      </c>
      <c r="N64" s="14">
        <f t="shared" si="14"/>
        <v>-1</v>
      </c>
      <c r="O64">
        <f t="shared" si="6"/>
        <v>-1</v>
      </c>
      <c r="P64">
        <f t="shared" si="15"/>
        <v>0</v>
      </c>
      <c r="Q64">
        <f t="shared" si="16"/>
        <v>0</v>
      </c>
      <c r="R64">
        <f t="shared" si="47"/>
        <v>-6043</v>
      </c>
      <c r="S64">
        <f t="shared" si="48"/>
        <v>0</v>
      </c>
      <c r="T64">
        <f t="shared" si="49"/>
        <v>33840.800000000825</v>
      </c>
      <c r="U64">
        <f t="shared" si="50"/>
        <v>33840.800000000825</v>
      </c>
      <c r="V64" s="2">
        <f t="shared" si="51"/>
        <v>3.3840800000000826E-3</v>
      </c>
      <c r="Z64" s="12"/>
    </row>
    <row r="65" spans="1:28" x14ac:dyDescent="0.25">
      <c r="A65">
        <f t="shared" si="4"/>
        <v>3</v>
      </c>
      <c r="B65">
        <f t="shared" si="5"/>
        <v>2000</v>
      </c>
      <c r="C65" s="20">
        <v>36607</v>
      </c>
      <c r="D65">
        <v>1563.3</v>
      </c>
      <c r="E65">
        <v>1604</v>
      </c>
      <c r="F65">
        <v>1542.65</v>
      </c>
      <c r="G65">
        <v>1589.6</v>
      </c>
      <c r="H65">
        <f t="shared" si="2"/>
        <v>33</v>
      </c>
      <c r="I65">
        <f t="shared" si="3"/>
        <v>0</v>
      </c>
      <c r="J65" s="14">
        <f t="shared" ref="J65:K65" si="64">+AVERAGE(H52:H65)</f>
        <v>14.074999999999998</v>
      </c>
      <c r="K65" s="14">
        <f t="shared" si="64"/>
        <v>18.732142857142858</v>
      </c>
      <c r="L65" s="14">
        <f t="shared" si="12"/>
        <v>0.75138226882745451</v>
      </c>
      <c r="M65" s="14">
        <f t="shared" si="13"/>
        <v>42.902242543000213</v>
      </c>
      <c r="N65" s="14">
        <f t="shared" si="14"/>
        <v>-1</v>
      </c>
      <c r="O65">
        <f t="shared" si="6"/>
        <v>-1</v>
      </c>
      <c r="P65">
        <f t="shared" si="15"/>
        <v>0</v>
      </c>
      <c r="Q65">
        <f t="shared" si="16"/>
        <v>0</v>
      </c>
      <c r="R65">
        <f t="shared" si="47"/>
        <v>-6043</v>
      </c>
      <c r="S65">
        <f t="shared" si="48"/>
        <v>0</v>
      </c>
      <c r="T65">
        <f t="shared" si="49"/>
        <v>-199419</v>
      </c>
      <c r="U65">
        <f t="shared" si="50"/>
        <v>-199419</v>
      </c>
      <c r="V65" s="2">
        <f t="shared" si="51"/>
        <v>-1.9941899999999999E-2</v>
      </c>
      <c r="Z65" s="12"/>
    </row>
    <row r="66" spans="1:28" x14ac:dyDescent="0.25">
      <c r="A66">
        <f t="shared" si="4"/>
        <v>3</v>
      </c>
      <c r="B66">
        <f t="shared" si="5"/>
        <v>2000</v>
      </c>
      <c r="C66" s="20">
        <v>36608</v>
      </c>
      <c r="D66">
        <v>1590.3</v>
      </c>
      <c r="E66">
        <v>1629.2</v>
      </c>
      <c r="F66">
        <v>1544.5</v>
      </c>
      <c r="G66">
        <v>1553.4</v>
      </c>
      <c r="H66">
        <f t="shared" si="2"/>
        <v>0</v>
      </c>
      <c r="I66">
        <f t="shared" si="3"/>
        <v>36.199999999999818</v>
      </c>
      <c r="J66" s="14">
        <f t="shared" ref="J66:K66" si="65">+AVERAGE(H53:H66)</f>
        <v>9.9392857142857043</v>
      </c>
      <c r="K66" s="14">
        <f t="shared" si="65"/>
        <v>21.317857142857129</v>
      </c>
      <c r="L66" s="14">
        <f t="shared" si="12"/>
        <v>0.4662422516334393</v>
      </c>
      <c r="M66" s="14">
        <f t="shared" si="13"/>
        <v>31.798446069469833</v>
      </c>
      <c r="N66" s="14">
        <f t="shared" si="14"/>
        <v>-1</v>
      </c>
      <c r="O66">
        <f t="shared" si="6"/>
        <v>-1</v>
      </c>
      <c r="P66">
        <f t="shared" si="15"/>
        <v>0</v>
      </c>
      <c r="Q66">
        <f t="shared" si="16"/>
        <v>0</v>
      </c>
      <c r="R66">
        <f t="shared" si="47"/>
        <v>-6043</v>
      </c>
      <c r="S66">
        <f t="shared" si="48"/>
        <v>0</v>
      </c>
      <c r="T66">
        <f t="shared" si="49"/>
        <v>218756.5999999989</v>
      </c>
      <c r="U66">
        <f t="shared" si="50"/>
        <v>218756.5999999989</v>
      </c>
      <c r="V66" s="2">
        <f t="shared" si="51"/>
        <v>2.1875659999999891E-2</v>
      </c>
      <c r="Z66" s="12"/>
    </row>
    <row r="67" spans="1:28" x14ac:dyDescent="0.25">
      <c r="A67">
        <f t="shared" si="4"/>
        <v>3</v>
      </c>
      <c r="B67">
        <f t="shared" si="5"/>
        <v>2000</v>
      </c>
      <c r="C67" s="20">
        <v>36609</v>
      </c>
      <c r="D67">
        <v>1554.2</v>
      </c>
      <c r="E67">
        <v>1579.4</v>
      </c>
      <c r="F67">
        <v>1540.45</v>
      </c>
      <c r="G67">
        <v>1569.55</v>
      </c>
      <c r="H67">
        <f t="shared" si="2"/>
        <v>16.149999999999864</v>
      </c>
      <c r="I67">
        <f t="shared" si="3"/>
        <v>0</v>
      </c>
      <c r="J67" s="14">
        <f t="shared" ref="J67:K67" si="66">+AVERAGE(H54:H67)</f>
        <v>11.092857142857124</v>
      </c>
      <c r="K67" s="14">
        <f t="shared" si="66"/>
        <v>20.164285714285693</v>
      </c>
      <c r="L67" s="14">
        <f t="shared" si="12"/>
        <v>0.55012398157987918</v>
      </c>
      <c r="M67" s="14">
        <f t="shared" si="13"/>
        <v>35.489031078610594</v>
      </c>
      <c r="N67" s="14">
        <f t="shared" si="14"/>
        <v>-1</v>
      </c>
      <c r="O67">
        <f t="shared" si="6"/>
        <v>-1</v>
      </c>
      <c r="P67">
        <f t="shared" si="15"/>
        <v>0</v>
      </c>
      <c r="Q67">
        <f t="shared" si="16"/>
        <v>0</v>
      </c>
      <c r="R67">
        <f t="shared" si="47"/>
        <v>-6043</v>
      </c>
      <c r="S67">
        <f t="shared" si="48"/>
        <v>0</v>
      </c>
      <c r="T67">
        <f t="shared" si="49"/>
        <v>-97594.449999999182</v>
      </c>
      <c r="U67">
        <f t="shared" si="50"/>
        <v>-97594.449999999182</v>
      </c>
      <c r="V67" s="2">
        <f t="shared" si="51"/>
        <v>-9.7594449999999187E-3</v>
      </c>
      <c r="W67" s="19"/>
      <c r="X67" s="19"/>
      <c r="Y67" s="19"/>
      <c r="Z67" s="19"/>
      <c r="AA67" s="21"/>
      <c r="AB67" s="19"/>
    </row>
    <row r="68" spans="1:28" x14ac:dyDescent="0.25">
      <c r="A68">
        <f t="shared" si="4"/>
        <v>3</v>
      </c>
      <c r="B68">
        <f t="shared" si="5"/>
        <v>2000</v>
      </c>
      <c r="C68" s="20">
        <v>36612</v>
      </c>
      <c r="D68">
        <v>1570.45</v>
      </c>
      <c r="E68">
        <v>1593.3</v>
      </c>
      <c r="F68">
        <v>1555.75</v>
      </c>
      <c r="G68">
        <v>1562.95</v>
      </c>
      <c r="H68">
        <f t="shared" si="2"/>
        <v>0</v>
      </c>
      <c r="I68">
        <f t="shared" si="3"/>
        <v>6.5999999999999091</v>
      </c>
      <c r="J68" s="14">
        <f t="shared" ref="J68:K68" si="67">+AVERAGE(H55:H68)</f>
        <v>11.092857142857124</v>
      </c>
      <c r="K68" s="14">
        <f t="shared" si="67"/>
        <v>17.739285714285693</v>
      </c>
      <c r="L68" s="14">
        <f t="shared" si="12"/>
        <v>0.62532715925105664</v>
      </c>
      <c r="M68" s="14">
        <f t="shared" si="13"/>
        <v>38.47392543044716</v>
      </c>
      <c r="N68" s="14">
        <f t="shared" si="14"/>
        <v>-1</v>
      </c>
      <c r="O68">
        <f t="shared" si="6"/>
        <v>-1</v>
      </c>
      <c r="P68">
        <f t="shared" si="15"/>
        <v>0</v>
      </c>
      <c r="Q68">
        <f t="shared" si="16"/>
        <v>0</v>
      </c>
      <c r="R68">
        <f t="shared" si="47"/>
        <v>-6043</v>
      </c>
      <c r="S68">
        <f t="shared" si="48"/>
        <v>0</v>
      </c>
      <c r="T68">
        <f t="shared" si="49"/>
        <v>39883.79999999945</v>
      </c>
      <c r="U68">
        <f t="shared" si="50"/>
        <v>39883.79999999945</v>
      </c>
      <c r="V68" s="2">
        <f t="shared" si="51"/>
        <v>3.9883799999999451E-3</v>
      </c>
      <c r="W68" s="19"/>
      <c r="X68" s="19"/>
      <c r="Y68" s="19"/>
      <c r="Z68" s="19"/>
      <c r="AA68" s="21"/>
      <c r="AB68" s="19"/>
    </row>
    <row r="69" spans="1:28" x14ac:dyDescent="0.25">
      <c r="A69">
        <f t="shared" si="4"/>
        <v>3</v>
      </c>
      <c r="B69">
        <f t="shared" si="5"/>
        <v>2000</v>
      </c>
      <c r="C69" s="20">
        <v>36613</v>
      </c>
      <c r="D69">
        <v>1563.3</v>
      </c>
      <c r="E69">
        <v>1575.85</v>
      </c>
      <c r="F69">
        <v>1527.55</v>
      </c>
      <c r="G69">
        <v>1568.6</v>
      </c>
      <c r="H69">
        <f t="shared" si="2"/>
        <v>5.6499999999998636</v>
      </c>
      <c r="I69">
        <f t="shared" si="3"/>
        <v>0</v>
      </c>
      <c r="J69" s="14">
        <f t="shared" ref="J69:K69" si="68">+AVERAGE(H56:H69)</f>
        <v>9.1749999999999705</v>
      </c>
      <c r="K69" s="14">
        <f t="shared" si="68"/>
        <v>17.739285714285693</v>
      </c>
      <c r="L69" s="14">
        <f t="shared" si="12"/>
        <v>0.51721360982484299</v>
      </c>
      <c r="M69" s="14">
        <f t="shared" si="13"/>
        <v>34.08970276008489</v>
      </c>
      <c r="N69" s="14">
        <f t="shared" si="14"/>
        <v>-1</v>
      </c>
      <c r="O69">
        <f t="shared" si="6"/>
        <v>-1</v>
      </c>
      <c r="P69">
        <f t="shared" si="15"/>
        <v>0</v>
      </c>
      <c r="Q69">
        <f t="shared" si="16"/>
        <v>0</v>
      </c>
      <c r="R69">
        <f t="shared" si="47"/>
        <v>-6043</v>
      </c>
      <c r="S69">
        <f t="shared" si="48"/>
        <v>0</v>
      </c>
      <c r="T69">
        <f t="shared" si="49"/>
        <v>-34142.949999999175</v>
      </c>
      <c r="U69">
        <f t="shared" si="50"/>
        <v>-34142.949999999175</v>
      </c>
      <c r="V69" s="2">
        <f t="shared" si="51"/>
        <v>-3.4142949999999175E-3</v>
      </c>
      <c r="W69" s="19"/>
      <c r="X69" s="19"/>
      <c r="Y69" s="19"/>
      <c r="Z69" s="19"/>
      <c r="AA69" s="21"/>
      <c r="AB69" s="19"/>
    </row>
    <row r="70" spans="1:28" x14ac:dyDescent="0.25">
      <c r="A70">
        <f t="shared" si="4"/>
        <v>3</v>
      </c>
      <c r="B70">
        <f t="shared" si="5"/>
        <v>2000</v>
      </c>
      <c r="C70" s="20">
        <v>36614</v>
      </c>
      <c r="D70">
        <v>1569.3</v>
      </c>
      <c r="E70">
        <v>1609.4</v>
      </c>
      <c r="F70">
        <v>1553.4</v>
      </c>
      <c r="G70">
        <v>1558.25</v>
      </c>
      <c r="H70">
        <f t="shared" si="2"/>
        <v>0</v>
      </c>
      <c r="I70">
        <f t="shared" si="3"/>
        <v>10.349999999999909</v>
      </c>
      <c r="J70" s="14">
        <f t="shared" ref="J70:K70" si="69">+AVERAGE(H57:H70)</f>
        <v>8.1571428571428282</v>
      </c>
      <c r="K70" s="14">
        <f t="shared" si="69"/>
        <v>18.478571428571399</v>
      </c>
      <c r="L70" s="14">
        <f t="shared" si="12"/>
        <v>0.44143795902589783</v>
      </c>
      <c r="M70" s="14">
        <f t="shared" si="13"/>
        <v>30.624832394743862</v>
      </c>
      <c r="N70" s="14">
        <f t="shared" si="14"/>
        <v>-1</v>
      </c>
      <c r="O70">
        <f t="shared" si="6"/>
        <v>-1</v>
      </c>
      <c r="P70">
        <f t="shared" si="15"/>
        <v>0</v>
      </c>
      <c r="Q70">
        <f t="shared" si="16"/>
        <v>0</v>
      </c>
      <c r="R70">
        <f t="shared" si="47"/>
        <v>-6043</v>
      </c>
      <c r="S70">
        <f t="shared" si="48"/>
        <v>0</v>
      </c>
      <c r="T70">
        <f t="shared" si="49"/>
        <v>62545.04999999945</v>
      </c>
      <c r="U70">
        <f t="shared" si="50"/>
        <v>62545.04999999945</v>
      </c>
      <c r="V70" s="2">
        <f t="shared" si="51"/>
        <v>6.254504999999945E-3</v>
      </c>
      <c r="W70" s="19"/>
      <c r="X70" s="19"/>
      <c r="Y70" s="19"/>
      <c r="Z70" s="19"/>
      <c r="AA70" s="21"/>
      <c r="AB70" s="19"/>
    </row>
    <row r="71" spans="1:28" x14ac:dyDescent="0.25">
      <c r="A71">
        <f t="shared" si="4"/>
        <v>3</v>
      </c>
      <c r="B71">
        <f t="shared" si="5"/>
        <v>2000</v>
      </c>
      <c r="C71" s="20">
        <v>36615</v>
      </c>
      <c r="D71">
        <v>1556.95</v>
      </c>
      <c r="E71">
        <v>1557.85</v>
      </c>
      <c r="F71">
        <v>1489.1</v>
      </c>
      <c r="G71">
        <v>1549.5</v>
      </c>
      <c r="H71">
        <f t="shared" si="2"/>
        <v>0</v>
      </c>
      <c r="I71">
        <f t="shared" si="3"/>
        <v>8.75</v>
      </c>
      <c r="J71" s="14">
        <f t="shared" ref="J71:K71" si="70">+AVERAGE(H58:H71)</f>
        <v>8.1571428571428282</v>
      </c>
      <c r="K71" s="14">
        <f t="shared" si="70"/>
        <v>16.503571428571394</v>
      </c>
      <c r="L71" s="14">
        <f t="shared" si="12"/>
        <v>0.49426531053884365</v>
      </c>
      <c r="M71" s="14">
        <f t="shared" si="13"/>
        <v>33.07748008689353</v>
      </c>
      <c r="N71" s="14">
        <f t="shared" si="14"/>
        <v>-1</v>
      </c>
      <c r="O71">
        <f t="shared" si="6"/>
        <v>-1</v>
      </c>
      <c r="P71">
        <f t="shared" si="15"/>
        <v>0</v>
      </c>
      <c r="Q71">
        <f t="shared" si="16"/>
        <v>0</v>
      </c>
      <c r="R71">
        <f t="shared" si="47"/>
        <v>-6043</v>
      </c>
      <c r="S71">
        <f t="shared" si="48"/>
        <v>0</v>
      </c>
      <c r="T71">
        <f t="shared" si="49"/>
        <v>52876.25</v>
      </c>
      <c r="U71">
        <f t="shared" si="50"/>
        <v>52876.25</v>
      </c>
      <c r="V71" s="2">
        <f t="shared" si="51"/>
        <v>5.2876249999999998E-3</v>
      </c>
      <c r="W71" s="19"/>
      <c r="X71" s="19"/>
      <c r="Y71" s="19"/>
      <c r="Z71" s="19"/>
      <c r="AA71" s="21"/>
      <c r="AB71" s="19"/>
    </row>
    <row r="72" spans="1:28" x14ac:dyDescent="0.25">
      <c r="A72">
        <f t="shared" si="4"/>
        <v>3</v>
      </c>
      <c r="B72">
        <f t="shared" si="5"/>
        <v>2000</v>
      </c>
      <c r="C72" s="20">
        <v>36616</v>
      </c>
      <c r="D72">
        <v>1545.55</v>
      </c>
      <c r="E72">
        <v>1545.55</v>
      </c>
      <c r="F72">
        <v>1493.9</v>
      </c>
      <c r="G72">
        <v>1528.45</v>
      </c>
      <c r="H72">
        <f t="shared" si="2"/>
        <v>0</v>
      </c>
      <c r="I72">
        <f t="shared" si="3"/>
        <v>21.049999999999955</v>
      </c>
      <c r="J72" s="14">
        <f t="shared" ref="J72:K72" si="71">+AVERAGE(H59:H72)</f>
        <v>8.1571428571428282</v>
      </c>
      <c r="K72" s="14">
        <f t="shared" si="71"/>
        <v>16.571428571428537</v>
      </c>
      <c r="L72" s="14">
        <f t="shared" si="12"/>
        <v>0.49224137931034406</v>
      </c>
      <c r="M72" s="14">
        <f t="shared" si="13"/>
        <v>32.986712882726707</v>
      </c>
      <c r="N72" s="14">
        <f t="shared" si="14"/>
        <v>-1</v>
      </c>
      <c r="O72">
        <f t="shared" si="6"/>
        <v>-1</v>
      </c>
      <c r="P72">
        <f t="shared" si="15"/>
        <v>0</v>
      </c>
      <c r="Q72">
        <f t="shared" si="16"/>
        <v>0</v>
      </c>
      <c r="R72">
        <f t="shared" si="47"/>
        <v>-6043</v>
      </c>
      <c r="S72">
        <f t="shared" si="48"/>
        <v>0</v>
      </c>
      <c r="T72">
        <f t="shared" si="49"/>
        <v>127205.14999999973</v>
      </c>
      <c r="U72">
        <f t="shared" si="50"/>
        <v>127205.14999999973</v>
      </c>
      <c r="V72" s="2">
        <f t="shared" si="51"/>
        <v>1.2720514999999974E-2</v>
      </c>
      <c r="W72" s="19"/>
      <c r="X72" s="19"/>
      <c r="Y72" s="19"/>
      <c r="Z72" s="19"/>
      <c r="AA72" s="21"/>
      <c r="AB72" s="19"/>
    </row>
    <row r="73" spans="1:28" x14ac:dyDescent="0.25">
      <c r="A73">
        <f t="shared" si="4"/>
        <v>4</v>
      </c>
      <c r="B73">
        <f t="shared" si="5"/>
        <v>2000</v>
      </c>
      <c r="C73" s="20">
        <v>36619</v>
      </c>
      <c r="D73">
        <v>1528.7</v>
      </c>
      <c r="E73">
        <v>1555.5</v>
      </c>
      <c r="F73">
        <v>1510.75</v>
      </c>
      <c r="G73">
        <v>1534.75</v>
      </c>
      <c r="H73">
        <f t="shared" si="2"/>
        <v>6.2999999999999545</v>
      </c>
      <c r="I73">
        <f t="shared" si="3"/>
        <v>0</v>
      </c>
      <c r="J73" s="14">
        <f t="shared" ref="J73:K73" si="72">+AVERAGE(H60:H73)</f>
        <v>8.6071428571428239</v>
      </c>
      <c r="K73" s="14">
        <f t="shared" si="72"/>
        <v>13.464285714285682</v>
      </c>
      <c r="L73" s="14">
        <f t="shared" si="12"/>
        <v>0.63925729442970736</v>
      </c>
      <c r="M73" s="14">
        <f t="shared" si="13"/>
        <v>38.996763754045283</v>
      </c>
      <c r="N73" s="14">
        <f t="shared" si="14"/>
        <v>-1</v>
      </c>
      <c r="O73">
        <f t="shared" si="6"/>
        <v>-1</v>
      </c>
      <c r="P73">
        <f t="shared" si="15"/>
        <v>0</v>
      </c>
      <c r="Q73">
        <f t="shared" si="16"/>
        <v>0</v>
      </c>
      <c r="R73">
        <f t="shared" si="47"/>
        <v>-6542</v>
      </c>
      <c r="S73">
        <f t="shared" si="48"/>
        <v>0</v>
      </c>
      <c r="T73">
        <f t="shared" si="49"/>
        <v>-41214.5999999997</v>
      </c>
      <c r="U73">
        <f t="shared" si="50"/>
        <v>-41214.5999999997</v>
      </c>
      <c r="V73" s="2">
        <f t="shared" si="51"/>
        <v>-4.12145999999997E-3</v>
      </c>
      <c r="W73" s="19"/>
      <c r="X73" s="19"/>
      <c r="Y73" s="19"/>
      <c r="Z73" s="19"/>
      <c r="AA73" s="21"/>
      <c r="AB73" s="19"/>
    </row>
    <row r="74" spans="1:28" x14ac:dyDescent="0.25">
      <c r="A74">
        <f t="shared" si="4"/>
        <v>4</v>
      </c>
      <c r="B74">
        <f t="shared" si="5"/>
        <v>2000</v>
      </c>
      <c r="C74" s="20">
        <v>36620</v>
      </c>
      <c r="D74">
        <v>1534.05</v>
      </c>
      <c r="E74">
        <v>1534.05</v>
      </c>
      <c r="F74">
        <v>1420.85</v>
      </c>
      <c r="G74">
        <v>1428.1</v>
      </c>
      <c r="H74">
        <f t="shared" si="2"/>
        <v>0</v>
      </c>
      <c r="I74">
        <f t="shared" si="3"/>
        <v>106.65000000000009</v>
      </c>
      <c r="J74" s="14">
        <f t="shared" ref="J74:K74" si="73">+AVERAGE(H61:H74)</f>
        <v>8.6071428571428239</v>
      </c>
      <c r="K74" s="14">
        <f t="shared" si="73"/>
        <v>18.078571428571404</v>
      </c>
      <c r="L74" s="14">
        <f t="shared" si="12"/>
        <v>0.47609640458316749</v>
      </c>
      <c r="M74" s="14">
        <f t="shared" si="13"/>
        <v>32.25374732334042</v>
      </c>
      <c r="N74" s="14">
        <f t="shared" si="14"/>
        <v>-1</v>
      </c>
      <c r="O74">
        <f t="shared" si="6"/>
        <v>-1</v>
      </c>
      <c r="P74">
        <f t="shared" si="15"/>
        <v>0</v>
      </c>
      <c r="Q74">
        <f t="shared" si="16"/>
        <v>0</v>
      </c>
      <c r="R74">
        <f t="shared" si="47"/>
        <v>-6542</v>
      </c>
      <c r="S74">
        <f t="shared" si="48"/>
        <v>0</v>
      </c>
      <c r="T74">
        <f t="shared" si="49"/>
        <v>697704.30000000063</v>
      </c>
      <c r="U74">
        <f t="shared" si="50"/>
        <v>697704.30000000063</v>
      </c>
      <c r="V74" s="2">
        <f t="shared" si="51"/>
        <v>6.9770430000000064E-2</v>
      </c>
      <c r="W74" s="19"/>
      <c r="X74" s="19"/>
      <c r="Y74" s="19"/>
      <c r="Z74" s="19"/>
      <c r="AA74" s="21"/>
      <c r="AB74" s="19"/>
    </row>
    <row r="75" spans="1:28" x14ac:dyDescent="0.25">
      <c r="A75">
        <f t="shared" si="4"/>
        <v>4</v>
      </c>
      <c r="B75">
        <f t="shared" si="5"/>
        <v>2000</v>
      </c>
      <c r="C75" s="20">
        <v>36621</v>
      </c>
      <c r="D75">
        <v>1428.5</v>
      </c>
      <c r="E75">
        <v>1467.4</v>
      </c>
      <c r="F75">
        <v>1391.65</v>
      </c>
      <c r="G75">
        <v>1434.65</v>
      </c>
      <c r="H75">
        <f t="shared" si="2"/>
        <v>6.5500000000001819</v>
      </c>
      <c r="I75">
        <f t="shared" si="3"/>
        <v>0</v>
      </c>
      <c r="J75" s="14">
        <f t="shared" ref="J75:K75" si="74">+AVERAGE(H62:H75)</f>
        <v>8.6214285714285577</v>
      </c>
      <c r="K75" s="14">
        <f t="shared" si="74"/>
        <v>18.078571428571404</v>
      </c>
      <c r="L75" s="14">
        <f t="shared" si="12"/>
        <v>0.47688660608455141</v>
      </c>
      <c r="M75" s="14">
        <f t="shared" si="13"/>
        <v>32.289994649545207</v>
      </c>
      <c r="N75" s="14">
        <f t="shared" si="14"/>
        <v>-1</v>
      </c>
      <c r="O75">
        <f t="shared" si="6"/>
        <v>-1</v>
      </c>
      <c r="P75">
        <f t="shared" si="15"/>
        <v>0</v>
      </c>
      <c r="Q75">
        <f t="shared" si="16"/>
        <v>0</v>
      </c>
      <c r="R75">
        <f t="shared" si="47"/>
        <v>-6542</v>
      </c>
      <c r="S75">
        <f t="shared" si="48"/>
        <v>0</v>
      </c>
      <c r="T75">
        <f t="shared" si="49"/>
        <v>-42850.100000001192</v>
      </c>
      <c r="U75">
        <f t="shared" si="50"/>
        <v>-42850.100000001192</v>
      </c>
      <c r="V75" s="2">
        <f t="shared" si="51"/>
        <v>-4.2850100000001194E-3</v>
      </c>
      <c r="W75" s="19"/>
      <c r="X75" s="19"/>
      <c r="Y75" s="19"/>
      <c r="Z75" s="19"/>
      <c r="AA75" s="21"/>
      <c r="AB75" s="19"/>
    </row>
    <row r="76" spans="1:28" x14ac:dyDescent="0.25">
      <c r="A76">
        <f t="shared" si="4"/>
        <v>4</v>
      </c>
      <c r="B76">
        <f t="shared" si="5"/>
        <v>2000</v>
      </c>
      <c r="C76" s="20">
        <v>36622</v>
      </c>
      <c r="D76">
        <v>1436.15</v>
      </c>
      <c r="E76">
        <v>1475.25</v>
      </c>
      <c r="F76">
        <v>1381.05</v>
      </c>
      <c r="G76">
        <v>1452.95</v>
      </c>
      <c r="H76">
        <f t="shared" ref="H76:H139" si="75">IF($C76="","",IF($G76&gt;$G75,$G76-$G75,0))</f>
        <v>18.299999999999955</v>
      </c>
      <c r="I76">
        <f t="shared" ref="I76:I139" si="76">IF($C76="","",IF($G76&lt;$G75,$G75-$G76,0))</f>
        <v>0</v>
      </c>
      <c r="J76" s="14">
        <f t="shared" ref="J76:K76" si="77">+AVERAGE(H63:H76)</f>
        <v>6.1392857142857009</v>
      </c>
      <c r="K76" s="14">
        <f t="shared" si="77"/>
        <v>18.078571428571404</v>
      </c>
      <c r="L76" s="14">
        <f t="shared" si="12"/>
        <v>0.33958909521928066</v>
      </c>
      <c r="M76" s="14">
        <f t="shared" si="13"/>
        <v>25.350243326942916</v>
      </c>
      <c r="N76" s="14">
        <f t="shared" si="14"/>
        <v>-1</v>
      </c>
      <c r="O76">
        <f t="shared" si="6"/>
        <v>-1</v>
      </c>
      <c r="P76">
        <f t="shared" si="15"/>
        <v>0</v>
      </c>
      <c r="Q76">
        <f t="shared" si="16"/>
        <v>0</v>
      </c>
      <c r="R76">
        <f t="shared" si="47"/>
        <v>-6542</v>
      </c>
      <c r="S76">
        <f t="shared" si="48"/>
        <v>0</v>
      </c>
      <c r="T76">
        <f t="shared" si="49"/>
        <v>-119718.5999999997</v>
      </c>
      <c r="U76">
        <f t="shared" si="50"/>
        <v>-119718.5999999997</v>
      </c>
      <c r="V76" s="2">
        <f t="shared" si="51"/>
        <v>-1.197185999999997E-2</v>
      </c>
      <c r="W76" s="19"/>
      <c r="X76" s="19"/>
      <c r="Y76" s="19"/>
      <c r="Z76" s="19"/>
      <c r="AA76" s="21"/>
      <c r="AB76" s="19"/>
    </row>
    <row r="77" spans="1:28" x14ac:dyDescent="0.25">
      <c r="A77">
        <f t="shared" si="4"/>
        <v>4</v>
      </c>
      <c r="B77">
        <f t="shared" si="5"/>
        <v>2000</v>
      </c>
      <c r="C77" s="20">
        <v>36623</v>
      </c>
      <c r="D77">
        <v>1453.3</v>
      </c>
      <c r="E77">
        <v>1558.05</v>
      </c>
      <c r="F77">
        <v>1453.3</v>
      </c>
      <c r="G77">
        <v>1557.15</v>
      </c>
      <c r="H77">
        <f t="shared" si="75"/>
        <v>104.20000000000005</v>
      </c>
      <c r="I77">
        <f t="shared" si="76"/>
        <v>0</v>
      </c>
      <c r="J77" s="14">
        <f t="shared" ref="J77:K77" si="78">+AVERAGE(H64:H77)</f>
        <v>13.582142857142847</v>
      </c>
      <c r="K77" s="14">
        <f t="shared" si="78"/>
        <v>13.942857142857131</v>
      </c>
      <c r="L77" s="14">
        <f t="shared" si="12"/>
        <v>0.97412909836065587</v>
      </c>
      <c r="M77" s="14">
        <f t="shared" si="13"/>
        <v>49.344751524588041</v>
      </c>
      <c r="N77" s="14">
        <f t="shared" si="14"/>
        <v>-1</v>
      </c>
      <c r="O77">
        <f t="shared" si="6"/>
        <v>-1</v>
      </c>
      <c r="P77">
        <f t="shared" si="15"/>
        <v>0</v>
      </c>
      <c r="Q77">
        <f t="shared" si="16"/>
        <v>0</v>
      </c>
      <c r="R77">
        <f t="shared" si="47"/>
        <v>-6542</v>
      </c>
      <c r="S77">
        <f t="shared" si="48"/>
        <v>0</v>
      </c>
      <c r="T77">
        <f t="shared" si="49"/>
        <v>-681676.40000000026</v>
      </c>
      <c r="U77">
        <f t="shared" si="50"/>
        <v>-681676.40000000026</v>
      </c>
      <c r="V77" s="2">
        <f t="shared" si="51"/>
        <v>-6.8167640000000029E-2</v>
      </c>
      <c r="W77" s="19"/>
      <c r="X77" s="19"/>
      <c r="Y77" s="19"/>
      <c r="Z77" s="19"/>
      <c r="AA77" s="21"/>
      <c r="AB77" s="19"/>
    </row>
    <row r="78" spans="1:28" x14ac:dyDescent="0.25">
      <c r="A78">
        <f t="shared" si="4"/>
        <v>4</v>
      </c>
      <c r="B78">
        <f t="shared" si="5"/>
        <v>2000</v>
      </c>
      <c r="C78" s="20">
        <v>36626</v>
      </c>
      <c r="D78">
        <v>1557.55</v>
      </c>
      <c r="E78">
        <v>1636.95</v>
      </c>
      <c r="F78">
        <v>1557.55</v>
      </c>
      <c r="G78">
        <v>1613</v>
      </c>
      <c r="H78">
        <f t="shared" si="75"/>
        <v>55.849999999999909</v>
      </c>
      <c r="I78">
        <f t="shared" si="76"/>
        <v>0</v>
      </c>
      <c r="J78" s="14">
        <f t="shared" ref="J78:K78" si="79">+AVERAGE(H65:H78)</f>
        <v>17.571428571428555</v>
      </c>
      <c r="K78" s="14">
        <f t="shared" si="79"/>
        <v>13.54285714285712</v>
      </c>
      <c r="L78" s="14">
        <f t="shared" si="12"/>
        <v>1.2974683544303807</v>
      </c>
      <c r="M78" s="14">
        <f t="shared" si="13"/>
        <v>56.473829201101942</v>
      </c>
      <c r="N78" s="14">
        <f t="shared" si="14"/>
        <v>1</v>
      </c>
      <c r="O78">
        <f t="shared" si="6"/>
        <v>1</v>
      </c>
      <c r="P78">
        <f t="shared" si="15"/>
        <v>1</v>
      </c>
      <c r="Q78">
        <f t="shared" si="16"/>
        <v>1613</v>
      </c>
      <c r="R78">
        <f t="shared" si="47"/>
        <v>6542</v>
      </c>
      <c r="S78">
        <f t="shared" si="48"/>
        <v>730741.39999999886</v>
      </c>
      <c r="T78">
        <f t="shared" si="49"/>
        <v>365370.69999999943</v>
      </c>
      <c r="U78">
        <f t="shared" si="50"/>
        <v>-365370.69999999943</v>
      </c>
      <c r="V78" s="2">
        <f t="shared" si="51"/>
        <v>-3.6537069999999942E-2</v>
      </c>
      <c r="W78" s="19"/>
      <c r="X78" s="19"/>
      <c r="Y78" s="19"/>
      <c r="Z78" s="19"/>
      <c r="AA78" s="21"/>
      <c r="AB78" s="19"/>
    </row>
    <row r="79" spans="1:28" x14ac:dyDescent="0.25">
      <c r="A79">
        <f t="shared" ref="A79:A142" si="80">IF($C79="","",MONTH($C79))</f>
        <v>4</v>
      </c>
      <c r="B79">
        <f t="shared" ref="B79:B142" si="81">IF($C79="","",YEAR($C79))</f>
        <v>2000</v>
      </c>
      <c r="C79" s="20">
        <v>36627</v>
      </c>
      <c r="D79">
        <v>1613</v>
      </c>
      <c r="E79">
        <v>1631.6</v>
      </c>
      <c r="F79">
        <v>1550.85</v>
      </c>
      <c r="G79">
        <v>1624.65</v>
      </c>
      <c r="H79">
        <f t="shared" si="75"/>
        <v>11.650000000000091</v>
      </c>
      <c r="I79">
        <f t="shared" si="76"/>
        <v>0</v>
      </c>
      <c r="J79" s="14">
        <f t="shared" ref="J79:K79" si="82">+AVERAGE(H66:H79)</f>
        <v>16.04642857142856</v>
      </c>
      <c r="K79" s="14">
        <f t="shared" si="82"/>
        <v>13.54285714285712</v>
      </c>
      <c r="L79" s="14">
        <f t="shared" si="12"/>
        <v>1.1848628691983134</v>
      </c>
      <c r="M79" s="14">
        <f t="shared" si="13"/>
        <v>54.230537115268575</v>
      </c>
      <c r="N79" s="14">
        <f t="shared" si="14"/>
        <v>1</v>
      </c>
      <c r="O79">
        <f t="shared" si="6"/>
        <v>1</v>
      </c>
      <c r="P79">
        <f t="shared" si="15"/>
        <v>0</v>
      </c>
      <c r="Q79">
        <f t="shared" si="16"/>
        <v>0</v>
      </c>
      <c r="R79">
        <f t="shared" si="47"/>
        <v>6542</v>
      </c>
      <c r="S79">
        <f t="shared" si="48"/>
        <v>0</v>
      </c>
      <c r="T79">
        <f t="shared" si="49"/>
        <v>76214.3000000006</v>
      </c>
      <c r="U79">
        <f t="shared" si="50"/>
        <v>76214.3000000006</v>
      </c>
      <c r="V79" s="2">
        <f t="shared" si="51"/>
        <v>7.6214300000000601E-3</v>
      </c>
      <c r="W79" s="19"/>
      <c r="X79" s="19"/>
      <c r="Y79" s="19"/>
      <c r="Z79" s="19"/>
      <c r="AA79" s="21"/>
      <c r="AB79" s="19"/>
    </row>
    <row r="80" spans="1:28" x14ac:dyDescent="0.25">
      <c r="A80">
        <f t="shared" si="80"/>
        <v>4</v>
      </c>
      <c r="B80">
        <f t="shared" si="81"/>
        <v>2000</v>
      </c>
      <c r="C80" s="20">
        <v>36628</v>
      </c>
      <c r="D80">
        <v>1624.4</v>
      </c>
      <c r="E80">
        <v>1628.55</v>
      </c>
      <c r="F80">
        <v>1586</v>
      </c>
      <c r="G80">
        <v>1592.7</v>
      </c>
      <c r="H80">
        <f t="shared" si="75"/>
        <v>0</v>
      </c>
      <c r="I80">
        <f t="shared" si="76"/>
        <v>31.950000000000045</v>
      </c>
      <c r="J80" s="14">
        <f t="shared" ref="J80:K80" si="83">+AVERAGE(H67:H80)</f>
        <v>16.04642857142856</v>
      </c>
      <c r="K80" s="14">
        <f t="shared" si="83"/>
        <v>13.239285714285709</v>
      </c>
      <c r="L80" s="14">
        <f t="shared" si="12"/>
        <v>1.2120312921499863</v>
      </c>
      <c r="M80" s="14">
        <f t="shared" si="13"/>
        <v>54.792682926829265</v>
      </c>
      <c r="N80" s="14">
        <f t="shared" si="14"/>
        <v>1</v>
      </c>
      <c r="O80">
        <f t="shared" si="6"/>
        <v>1</v>
      </c>
      <c r="P80">
        <f t="shared" si="15"/>
        <v>0</v>
      </c>
      <c r="Q80">
        <f t="shared" si="16"/>
        <v>0</v>
      </c>
      <c r="R80">
        <f t="shared" si="47"/>
        <v>6542</v>
      </c>
      <c r="S80">
        <f t="shared" si="48"/>
        <v>0</v>
      </c>
      <c r="T80">
        <f t="shared" si="49"/>
        <v>-209016.90000000029</v>
      </c>
      <c r="U80">
        <f t="shared" si="50"/>
        <v>-209016.90000000029</v>
      </c>
      <c r="V80" s="2">
        <f t="shared" si="51"/>
        <v>-2.0901690000000028E-2</v>
      </c>
      <c r="W80" s="19"/>
      <c r="X80" s="19"/>
      <c r="Y80" s="19"/>
      <c r="Z80" s="19"/>
      <c r="AA80" s="21"/>
      <c r="AB80" s="19"/>
    </row>
    <row r="81" spans="1:28" x14ac:dyDescent="0.25">
      <c r="A81">
        <f t="shared" si="80"/>
        <v>4</v>
      </c>
      <c r="B81">
        <f t="shared" si="81"/>
        <v>2000</v>
      </c>
      <c r="C81" s="20">
        <v>36629</v>
      </c>
      <c r="D81">
        <v>1587.95</v>
      </c>
      <c r="E81">
        <v>1587.95</v>
      </c>
      <c r="F81">
        <v>1502.7</v>
      </c>
      <c r="G81">
        <v>1518.65</v>
      </c>
      <c r="H81">
        <f t="shared" si="75"/>
        <v>0</v>
      </c>
      <c r="I81">
        <f t="shared" si="76"/>
        <v>74.049999999999955</v>
      </c>
      <c r="J81" s="14">
        <f t="shared" ref="J81:K81" si="84">+AVERAGE(H68:H81)</f>
        <v>14.892857142857142</v>
      </c>
      <c r="K81" s="14">
        <f t="shared" si="84"/>
        <v>18.528571428571418</v>
      </c>
      <c r="L81" s="14">
        <f t="shared" si="12"/>
        <v>0.80377794911333889</v>
      </c>
      <c r="M81" s="14">
        <f t="shared" si="13"/>
        <v>44.560803590510801</v>
      </c>
      <c r="N81" s="14">
        <f t="shared" si="14"/>
        <v>-1</v>
      </c>
      <c r="O81">
        <f t="shared" si="6"/>
        <v>-1</v>
      </c>
      <c r="P81">
        <f t="shared" si="15"/>
        <v>1</v>
      </c>
      <c r="Q81">
        <f t="shared" si="16"/>
        <v>1518.65</v>
      </c>
      <c r="R81">
        <f t="shared" si="47"/>
        <v>-6542</v>
      </c>
      <c r="S81">
        <f t="shared" si="48"/>
        <v>968870.19999999937</v>
      </c>
      <c r="T81">
        <f t="shared" si="49"/>
        <v>484435.09999999969</v>
      </c>
      <c r="U81">
        <f t="shared" si="50"/>
        <v>-484435.09999999969</v>
      </c>
      <c r="V81" s="2">
        <f t="shared" si="51"/>
        <v>-4.8443509999999967E-2</v>
      </c>
      <c r="W81" s="19"/>
      <c r="X81" s="19"/>
      <c r="Y81" s="19"/>
      <c r="Z81" s="19"/>
      <c r="AA81" s="21"/>
      <c r="AB81" s="19"/>
    </row>
    <row r="82" spans="1:28" x14ac:dyDescent="0.25">
      <c r="A82">
        <f t="shared" si="80"/>
        <v>4</v>
      </c>
      <c r="B82">
        <f t="shared" si="81"/>
        <v>2000</v>
      </c>
      <c r="C82" s="20">
        <v>36633</v>
      </c>
      <c r="D82">
        <v>1518.55</v>
      </c>
      <c r="E82">
        <v>1518.55</v>
      </c>
      <c r="F82">
        <v>1412.45</v>
      </c>
      <c r="G82">
        <v>1443.55</v>
      </c>
      <c r="H82">
        <f t="shared" si="75"/>
        <v>0</v>
      </c>
      <c r="I82">
        <f t="shared" si="76"/>
        <v>75.100000000000136</v>
      </c>
      <c r="J82" s="14">
        <f t="shared" ref="J82:K82" si="85">+AVERAGE(H69:H82)</f>
        <v>14.892857142857142</v>
      </c>
      <c r="K82" s="14">
        <f t="shared" si="85"/>
        <v>23.421428571428578</v>
      </c>
      <c r="L82" s="14">
        <f t="shared" si="12"/>
        <v>0.6358645928636778</v>
      </c>
      <c r="M82" s="14">
        <f t="shared" si="13"/>
        <v>38.870246085011182</v>
      </c>
      <c r="N82" s="14">
        <f t="shared" si="14"/>
        <v>-1</v>
      </c>
      <c r="O82">
        <f t="shared" si="6"/>
        <v>-1</v>
      </c>
      <c r="P82">
        <f t="shared" si="15"/>
        <v>0</v>
      </c>
      <c r="Q82">
        <f t="shared" si="16"/>
        <v>0</v>
      </c>
      <c r="R82">
        <f t="shared" si="47"/>
        <v>-6542</v>
      </c>
      <c r="S82">
        <f t="shared" si="48"/>
        <v>0</v>
      </c>
      <c r="T82">
        <f t="shared" si="49"/>
        <v>491304.20000000088</v>
      </c>
      <c r="U82">
        <f t="shared" si="50"/>
        <v>491304.20000000088</v>
      </c>
      <c r="V82" s="2">
        <f t="shared" si="51"/>
        <v>4.9130420000000091E-2</v>
      </c>
      <c r="W82" s="19"/>
      <c r="X82" s="19"/>
      <c r="Y82" s="19"/>
      <c r="Z82" s="19"/>
      <c r="AA82" s="21"/>
      <c r="AB82" s="19"/>
    </row>
    <row r="83" spans="1:28" x14ac:dyDescent="0.25">
      <c r="A83">
        <f t="shared" si="80"/>
        <v>4</v>
      </c>
      <c r="B83">
        <f t="shared" si="81"/>
        <v>2000</v>
      </c>
      <c r="C83" s="20">
        <v>36634</v>
      </c>
      <c r="D83">
        <v>1443.55</v>
      </c>
      <c r="E83">
        <v>1478.85</v>
      </c>
      <c r="F83">
        <v>1410</v>
      </c>
      <c r="G83">
        <v>1414.8</v>
      </c>
      <c r="H83">
        <f t="shared" si="75"/>
        <v>0</v>
      </c>
      <c r="I83">
        <f t="shared" si="76"/>
        <v>28.75</v>
      </c>
      <c r="J83" s="14">
        <f t="shared" ref="J83:K83" si="86">+AVERAGE(H70:H83)</f>
        <v>14.489285714285725</v>
      </c>
      <c r="K83" s="14">
        <f t="shared" si="86"/>
        <v>25.475000000000005</v>
      </c>
      <c r="L83" s="14">
        <f t="shared" si="12"/>
        <v>0.5687648955558674</v>
      </c>
      <c r="M83" s="14">
        <f t="shared" si="13"/>
        <v>36.255585344057209</v>
      </c>
      <c r="N83" s="14">
        <f t="shared" si="14"/>
        <v>-1</v>
      </c>
      <c r="O83">
        <f t="shared" si="6"/>
        <v>-1</v>
      </c>
      <c r="P83">
        <f t="shared" si="15"/>
        <v>0</v>
      </c>
      <c r="Q83">
        <f t="shared" si="16"/>
        <v>0</v>
      </c>
      <c r="R83">
        <f t="shared" si="47"/>
        <v>-6542</v>
      </c>
      <c r="S83">
        <f t="shared" si="48"/>
        <v>0</v>
      </c>
      <c r="T83">
        <f t="shared" si="49"/>
        <v>188082.5</v>
      </c>
      <c r="U83">
        <f t="shared" si="50"/>
        <v>188082.5</v>
      </c>
      <c r="V83" s="2">
        <f t="shared" si="51"/>
        <v>1.8808249999999999E-2</v>
      </c>
      <c r="W83" s="19"/>
      <c r="X83" s="19"/>
      <c r="Y83" s="19"/>
      <c r="Z83" s="19"/>
      <c r="AA83" s="21"/>
      <c r="AB83" s="19"/>
    </row>
    <row r="84" spans="1:28" x14ac:dyDescent="0.25">
      <c r="A84">
        <f t="shared" si="80"/>
        <v>4</v>
      </c>
      <c r="B84">
        <f t="shared" si="81"/>
        <v>2000</v>
      </c>
      <c r="C84" s="20">
        <v>36635</v>
      </c>
      <c r="D84">
        <v>1417.75</v>
      </c>
      <c r="E84">
        <v>1469.05</v>
      </c>
      <c r="F84">
        <v>1375.05</v>
      </c>
      <c r="G84">
        <v>1404.95</v>
      </c>
      <c r="H84">
        <f t="shared" si="75"/>
        <v>0</v>
      </c>
      <c r="I84">
        <f t="shared" si="76"/>
        <v>9.8499999999999091</v>
      </c>
      <c r="J84" s="14">
        <f t="shared" ref="J84:K84" si="87">+AVERAGE(H71:H84)</f>
        <v>14.489285714285725</v>
      </c>
      <c r="K84" s="14">
        <f t="shared" si="87"/>
        <v>25.43928571428572</v>
      </c>
      <c r="L84" s="14">
        <f t="shared" si="12"/>
        <v>0.56956338621367431</v>
      </c>
      <c r="M84" s="14">
        <f t="shared" si="13"/>
        <v>36.288014311270139</v>
      </c>
      <c r="N84" s="14">
        <f t="shared" si="14"/>
        <v>-1</v>
      </c>
      <c r="O84">
        <f t="shared" si="6"/>
        <v>-1</v>
      </c>
      <c r="P84">
        <f t="shared" si="15"/>
        <v>0</v>
      </c>
      <c r="Q84">
        <f t="shared" si="16"/>
        <v>0</v>
      </c>
      <c r="R84">
        <f t="shared" si="47"/>
        <v>-6542</v>
      </c>
      <c r="S84">
        <f t="shared" si="48"/>
        <v>0</v>
      </c>
      <c r="T84">
        <f t="shared" si="49"/>
        <v>64438.699999999408</v>
      </c>
      <c r="U84">
        <f t="shared" si="50"/>
        <v>64438.699999999408</v>
      </c>
      <c r="V84" s="2">
        <f t="shared" si="51"/>
        <v>6.443869999999941E-3</v>
      </c>
      <c r="W84" s="19"/>
      <c r="X84" s="19"/>
      <c r="Y84" s="19"/>
      <c r="Z84" s="19"/>
      <c r="AA84" s="21"/>
      <c r="AB84" s="19"/>
    </row>
    <row r="85" spans="1:28" x14ac:dyDescent="0.25">
      <c r="A85">
        <f t="shared" si="80"/>
        <v>4</v>
      </c>
      <c r="B85">
        <f t="shared" si="81"/>
        <v>2000</v>
      </c>
      <c r="C85" s="20">
        <v>36636</v>
      </c>
      <c r="D85">
        <v>1405.7</v>
      </c>
      <c r="E85">
        <v>1425.55</v>
      </c>
      <c r="F85">
        <v>1339.75</v>
      </c>
      <c r="G85">
        <v>1415.65</v>
      </c>
      <c r="H85">
        <f t="shared" si="75"/>
        <v>10.700000000000045</v>
      </c>
      <c r="I85">
        <f t="shared" si="76"/>
        <v>0</v>
      </c>
      <c r="J85" s="14">
        <f t="shared" ref="J85:K85" si="88">+AVERAGE(H72:H85)</f>
        <v>15.253571428571442</v>
      </c>
      <c r="K85" s="14">
        <f t="shared" si="88"/>
        <v>24.81428571428572</v>
      </c>
      <c r="L85" s="14">
        <f t="shared" si="12"/>
        <v>0.61470926885434696</v>
      </c>
      <c r="M85" s="14">
        <f t="shared" si="13"/>
        <v>38.06934664408594</v>
      </c>
      <c r="N85" s="14">
        <f t="shared" si="14"/>
        <v>-1</v>
      </c>
      <c r="O85">
        <f t="shared" si="6"/>
        <v>-1</v>
      </c>
      <c r="P85">
        <f t="shared" si="15"/>
        <v>0</v>
      </c>
      <c r="Q85">
        <f t="shared" si="16"/>
        <v>0</v>
      </c>
      <c r="R85">
        <f t="shared" si="47"/>
        <v>-6542</v>
      </c>
      <c r="S85">
        <f t="shared" si="48"/>
        <v>0</v>
      </c>
      <c r="T85">
        <f t="shared" si="49"/>
        <v>-69999.4000000003</v>
      </c>
      <c r="U85">
        <f t="shared" si="50"/>
        <v>-69999.4000000003</v>
      </c>
      <c r="V85" s="2">
        <f t="shared" si="51"/>
        <v>-6.99994000000003E-3</v>
      </c>
      <c r="W85" s="19"/>
      <c r="X85" s="19"/>
      <c r="Y85" s="19"/>
      <c r="Z85" s="19"/>
      <c r="AA85" s="21"/>
      <c r="AB85" s="19"/>
    </row>
    <row r="86" spans="1:28" x14ac:dyDescent="0.25">
      <c r="A86">
        <f t="shared" si="80"/>
        <v>4</v>
      </c>
      <c r="B86">
        <f t="shared" si="81"/>
        <v>2000</v>
      </c>
      <c r="C86" s="20">
        <v>36640</v>
      </c>
      <c r="D86">
        <v>1416.05</v>
      </c>
      <c r="E86">
        <v>1431.8</v>
      </c>
      <c r="F86">
        <v>1371.85</v>
      </c>
      <c r="G86">
        <v>1388</v>
      </c>
      <c r="H86">
        <f t="shared" si="75"/>
        <v>0</v>
      </c>
      <c r="I86">
        <f t="shared" si="76"/>
        <v>27.650000000000091</v>
      </c>
      <c r="J86" s="14">
        <f t="shared" ref="J86:K86" si="89">+AVERAGE(H73:H86)</f>
        <v>15.253571428571442</v>
      </c>
      <c r="K86" s="14">
        <f t="shared" si="89"/>
        <v>25.285714285714302</v>
      </c>
      <c r="L86" s="14">
        <f t="shared" si="12"/>
        <v>0.60324858757062161</v>
      </c>
      <c r="M86" s="14">
        <f t="shared" si="13"/>
        <v>37.626640824596961</v>
      </c>
      <c r="N86" s="14">
        <f t="shared" si="14"/>
        <v>-1</v>
      </c>
      <c r="O86">
        <f t="shared" si="6"/>
        <v>-1</v>
      </c>
      <c r="P86">
        <f t="shared" si="15"/>
        <v>0</v>
      </c>
      <c r="Q86">
        <f t="shared" si="16"/>
        <v>0</v>
      </c>
      <c r="R86">
        <f t="shared" si="47"/>
        <v>-6542</v>
      </c>
      <c r="S86">
        <f t="shared" si="48"/>
        <v>0</v>
      </c>
      <c r="T86">
        <f t="shared" si="49"/>
        <v>180886.3000000006</v>
      </c>
      <c r="U86">
        <f t="shared" si="50"/>
        <v>180886.3000000006</v>
      </c>
      <c r="V86" s="2">
        <f t="shared" si="51"/>
        <v>1.808863000000006E-2</v>
      </c>
      <c r="W86" s="19"/>
      <c r="X86" s="19"/>
      <c r="Y86" s="19"/>
      <c r="Z86" s="19"/>
      <c r="AA86" s="21"/>
      <c r="AB86" s="19"/>
    </row>
    <row r="87" spans="1:28" x14ac:dyDescent="0.25">
      <c r="A87">
        <f t="shared" si="80"/>
        <v>4</v>
      </c>
      <c r="B87">
        <f t="shared" si="81"/>
        <v>2000</v>
      </c>
      <c r="C87" s="20">
        <v>36641</v>
      </c>
      <c r="D87">
        <v>1383.8</v>
      </c>
      <c r="E87">
        <v>1383.8</v>
      </c>
      <c r="F87">
        <v>1311.3</v>
      </c>
      <c r="G87">
        <v>1359.45</v>
      </c>
      <c r="H87">
        <f t="shared" si="75"/>
        <v>0</v>
      </c>
      <c r="I87">
        <f t="shared" si="76"/>
        <v>28.549999999999955</v>
      </c>
      <c r="J87" s="14">
        <f t="shared" ref="J87:K87" si="90">+AVERAGE(H74:H87)</f>
        <v>14.803571428571445</v>
      </c>
      <c r="K87" s="14">
        <f t="shared" si="90"/>
        <v>27.325000000000014</v>
      </c>
      <c r="L87" s="14">
        <f t="shared" si="12"/>
        <v>0.54175924715723467</v>
      </c>
      <c r="M87" s="14">
        <f t="shared" si="13"/>
        <v>35.139030179721942</v>
      </c>
      <c r="N87" s="14">
        <f t="shared" si="14"/>
        <v>-1</v>
      </c>
      <c r="O87">
        <f t="shared" si="6"/>
        <v>-1</v>
      </c>
      <c r="P87">
        <f t="shared" si="15"/>
        <v>0</v>
      </c>
      <c r="Q87">
        <f t="shared" si="16"/>
        <v>0</v>
      </c>
      <c r="R87">
        <f t="shared" si="47"/>
        <v>-6542</v>
      </c>
      <c r="S87">
        <f t="shared" si="48"/>
        <v>0</v>
      </c>
      <c r="T87">
        <f t="shared" si="49"/>
        <v>186774.09999999971</v>
      </c>
      <c r="U87">
        <f t="shared" si="50"/>
        <v>186774.09999999971</v>
      </c>
      <c r="V87" s="2">
        <f t="shared" si="51"/>
        <v>1.8677409999999971E-2</v>
      </c>
      <c r="W87" s="19"/>
      <c r="X87" s="19"/>
      <c r="Y87" s="19"/>
      <c r="Z87" s="19"/>
      <c r="AA87" s="21"/>
      <c r="AB87" s="19"/>
    </row>
    <row r="88" spans="1:28" x14ac:dyDescent="0.25">
      <c r="A88">
        <f t="shared" si="80"/>
        <v>4</v>
      </c>
      <c r="B88">
        <f t="shared" si="81"/>
        <v>2000</v>
      </c>
      <c r="C88" s="20">
        <v>36642</v>
      </c>
      <c r="D88">
        <v>1362.5</v>
      </c>
      <c r="E88">
        <v>1439.05</v>
      </c>
      <c r="F88">
        <v>1362.5</v>
      </c>
      <c r="G88">
        <v>1436.1</v>
      </c>
      <c r="H88">
        <f t="shared" si="75"/>
        <v>76.649999999999864</v>
      </c>
      <c r="I88">
        <f t="shared" si="76"/>
        <v>0</v>
      </c>
      <c r="J88" s="14">
        <f t="shared" ref="J88:K88" si="91">+AVERAGE(H75:H88)</f>
        <v>20.278571428571436</v>
      </c>
      <c r="K88" s="14">
        <f t="shared" si="91"/>
        <v>19.707142857142863</v>
      </c>
      <c r="L88" s="14">
        <f t="shared" si="12"/>
        <v>1.0289960130482059</v>
      </c>
      <c r="M88" s="14">
        <f t="shared" si="13"/>
        <v>50.714540907466954</v>
      </c>
      <c r="N88" s="14">
        <f t="shared" si="14"/>
        <v>1</v>
      </c>
      <c r="O88">
        <f t="shared" si="6"/>
        <v>1</v>
      </c>
      <c r="P88">
        <f t="shared" si="15"/>
        <v>1</v>
      </c>
      <c r="Q88">
        <f t="shared" si="16"/>
        <v>1436.1</v>
      </c>
      <c r="R88">
        <f t="shared" si="47"/>
        <v>6542</v>
      </c>
      <c r="S88">
        <f t="shared" si="48"/>
        <v>1002888.5999999982</v>
      </c>
      <c r="T88">
        <f t="shared" si="49"/>
        <v>501444.29999999912</v>
      </c>
      <c r="U88">
        <f t="shared" si="50"/>
        <v>-501444.29999999912</v>
      </c>
      <c r="V88" s="2">
        <f t="shared" si="51"/>
        <v>-5.0144429999999914E-2</v>
      </c>
      <c r="W88" s="19"/>
      <c r="X88" s="19"/>
      <c r="Y88" s="19"/>
      <c r="Z88" s="19"/>
      <c r="AA88" s="21"/>
      <c r="AB88" s="19"/>
    </row>
    <row r="89" spans="1:28" x14ac:dyDescent="0.25">
      <c r="A89">
        <f t="shared" si="80"/>
        <v>4</v>
      </c>
      <c r="B89">
        <f t="shared" si="81"/>
        <v>2000</v>
      </c>
      <c r="C89" s="20">
        <v>36643</v>
      </c>
      <c r="D89">
        <v>1436.15</v>
      </c>
      <c r="E89">
        <v>1455.85</v>
      </c>
      <c r="F89">
        <v>1400.65</v>
      </c>
      <c r="G89">
        <v>1416.9</v>
      </c>
      <c r="H89">
        <f t="shared" si="75"/>
        <v>0</v>
      </c>
      <c r="I89">
        <f t="shared" si="76"/>
        <v>19.199999999999818</v>
      </c>
      <c r="J89" s="14">
        <f t="shared" ref="J89:K89" si="92">+AVERAGE(H76:H89)</f>
        <v>19.81071428571428</v>
      </c>
      <c r="K89" s="14">
        <f t="shared" si="92"/>
        <v>21.078571428571422</v>
      </c>
      <c r="L89" s="14">
        <f t="shared" si="12"/>
        <v>0.93985089800067778</v>
      </c>
      <c r="M89" s="14">
        <f t="shared" si="13"/>
        <v>48.449646257315045</v>
      </c>
      <c r="N89" s="14">
        <f t="shared" si="14"/>
        <v>-1</v>
      </c>
      <c r="O89">
        <f t="shared" ref="O89:O152" si="93">IF($C89="","",N89)</f>
        <v>-1</v>
      </c>
      <c r="P89">
        <f t="shared" si="15"/>
        <v>1</v>
      </c>
      <c r="Q89">
        <f t="shared" si="16"/>
        <v>1416.9</v>
      </c>
      <c r="R89">
        <f t="shared" si="47"/>
        <v>-6542</v>
      </c>
      <c r="S89">
        <f t="shared" si="48"/>
        <v>251212.79999999763</v>
      </c>
      <c r="T89">
        <f t="shared" si="49"/>
        <v>125606.39999999882</v>
      </c>
      <c r="U89">
        <f t="shared" si="50"/>
        <v>-125606.39999999882</v>
      </c>
      <c r="V89" s="2">
        <f t="shared" si="51"/>
        <v>-1.2560639999999882E-2</v>
      </c>
      <c r="W89" s="19"/>
      <c r="X89" s="19"/>
      <c r="Y89" s="19"/>
      <c r="Z89" s="19"/>
      <c r="AA89" s="21"/>
      <c r="AB89" s="19"/>
    </row>
    <row r="90" spans="1:28" x14ac:dyDescent="0.25">
      <c r="A90">
        <f t="shared" si="80"/>
        <v>4</v>
      </c>
      <c r="B90">
        <f t="shared" si="81"/>
        <v>2000</v>
      </c>
      <c r="C90" s="20">
        <v>36644</v>
      </c>
      <c r="D90">
        <v>1419.9</v>
      </c>
      <c r="E90">
        <v>1438</v>
      </c>
      <c r="F90">
        <v>1396.55</v>
      </c>
      <c r="G90">
        <v>1406.55</v>
      </c>
      <c r="H90">
        <f t="shared" si="75"/>
        <v>0</v>
      </c>
      <c r="I90">
        <f t="shared" si="76"/>
        <v>10.350000000000136</v>
      </c>
      <c r="J90" s="14">
        <f t="shared" ref="J90:K90" si="94">+AVERAGE(H77:H90)</f>
        <v>18.503571428571426</v>
      </c>
      <c r="K90" s="14">
        <f t="shared" si="94"/>
        <v>21.817857142857147</v>
      </c>
      <c r="L90" s="14">
        <f t="shared" si="12"/>
        <v>0.84809297757407076</v>
      </c>
      <c r="M90" s="14">
        <f t="shared" si="13"/>
        <v>45.890168290522581</v>
      </c>
      <c r="N90" s="14">
        <f t="shared" si="14"/>
        <v>-1</v>
      </c>
      <c r="O90">
        <f t="shared" si="93"/>
        <v>-1</v>
      </c>
      <c r="P90">
        <f t="shared" si="15"/>
        <v>0</v>
      </c>
      <c r="Q90">
        <f t="shared" si="16"/>
        <v>0</v>
      </c>
      <c r="R90">
        <f t="shared" si="47"/>
        <v>-6542</v>
      </c>
      <c r="S90">
        <f t="shared" si="48"/>
        <v>0</v>
      </c>
      <c r="T90">
        <f t="shared" si="49"/>
        <v>67709.700000000899</v>
      </c>
      <c r="U90">
        <f t="shared" si="50"/>
        <v>67709.700000000899</v>
      </c>
      <c r="V90" s="2">
        <f t="shared" si="51"/>
        <v>6.7709700000000896E-3</v>
      </c>
      <c r="W90" s="19"/>
      <c r="X90" s="19"/>
      <c r="Y90" s="19"/>
      <c r="Z90" s="19"/>
      <c r="AA90" s="21"/>
      <c r="AB90" s="19"/>
    </row>
    <row r="91" spans="1:28" x14ac:dyDescent="0.25">
      <c r="A91">
        <f t="shared" si="80"/>
        <v>5</v>
      </c>
      <c r="B91">
        <f t="shared" si="81"/>
        <v>2000</v>
      </c>
      <c r="C91" s="20">
        <v>36648</v>
      </c>
      <c r="D91">
        <v>1410</v>
      </c>
      <c r="E91">
        <v>1421.5</v>
      </c>
      <c r="F91">
        <v>1319.65</v>
      </c>
      <c r="G91">
        <v>1333.45</v>
      </c>
      <c r="H91">
        <f t="shared" si="75"/>
        <v>0</v>
      </c>
      <c r="I91">
        <f t="shared" si="76"/>
        <v>73.099999999999909</v>
      </c>
      <c r="J91" s="14">
        <f t="shared" ref="J91:K91" si="95">+AVERAGE(H78:H91)</f>
        <v>11.06071428571428</v>
      </c>
      <c r="K91" s="14">
        <f t="shared" si="95"/>
        <v>27.039285714285711</v>
      </c>
      <c r="L91" s="14">
        <f t="shared" ref="L91:L154" si="96">IF($C91="","",$J91/$K91)</f>
        <v>0.40906089023906994</v>
      </c>
      <c r="M91" s="14">
        <f t="shared" ref="M91:M154" si="97">IF($C91="","",100-100/(1+$L91))</f>
        <v>29.030746156730402</v>
      </c>
      <c r="N91" s="14">
        <f t="shared" ref="N91:N154" si="98">IF($C91="","",IF($M91&gt;50,1,-1))</f>
        <v>-1</v>
      </c>
      <c r="O91">
        <f t="shared" si="93"/>
        <v>-1</v>
      </c>
      <c r="P91">
        <f t="shared" ref="P91:P154" si="99">IF($C91="","",IF($O91&lt;&gt;$O90,1,0))</f>
        <v>0</v>
      </c>
      <c r="Q91">
        <f t="shared" ref="Q91:Q154" si="100">IF($C91="","",IF($P91=1,G91,0))</f>
        <v>0</v>
      </c>
      <c r="R91">
        <f t="shared" si="47"/>
        <v>-7109</v>
      </c>
      <c r="S91">
        <f t="shared" si="48"/>
        <v>0</v>
      </c>
      <c r="T91">
        <f t="shared" si="49"/>
        <v>519667.89999999932</v>
      </c>
      <c r="U91">
        <f t="shared" si="50"/>
        <v>519667.89999999932</v>
      </c>
      <c r="V91" s="2">
        <f t="shared" si="51"/>
        <v>5.1966789999999929E-2</v>
      </c>
      <c r="W91" s="19"/>
      <c r="X91" s="19"/>
      <c r="Y91" s="19"/>
      <c r="Z91" s="19"/>
      <c r="AA91" s="21"/>
      <c r="AB91" s="19"/>
    </row>
    <row r="92" spans="1:28" x14ac:dyDescent="0.25">
      <c r="A92">
        <f t="shared" si="80"/>
        <v>5</v>
      </c>
      <c r="B92">
        <f t="shared" si="81"/>
        <v>2000</v>
      </c>
      <c r="C92" s="20">
        <v>36649</v>
      </c>
      <c r="D92">
        <v>1330.15</v>
      </c>
      <c r="E92">
        <v>1342.15</v>
      </c>
      <c r="F92">
        <v>1258.0999999999999</v>
      </c>
      <c r="G92">
        <v>1316.05</v>
      </c>
      <c r="H92">
        <f t="shared" si="75"/>
        <v>0</v>
      </c>
      <c r="I92">
        <f t="shared" si="76"/>
        <v>17.400000000000091</v>
      </c>
      <c r="J92" s="14">
        <f t="shared" ref="J92:K92" si="101">+AVERAGE(H79:H92)</f>
        <v>7.0714285714285712</v>
      </c>
      <c r="K92" s="14">
        <f t="shared" si="101"/>
        <v>28.282142857142862</v>
      </c>
      <c r="L92" s="14">
        <f t="shared" si="96"/>
        <v>0.25003156964263157</v>
      </c>
      <c r="M92" s="14">
        <f t="shared" si="97"/>
        <v>20.002020406101622</v>
      </c>
      <c r="N92" s="14">
        <f t="shared" si="98"/>
        <v>-1</v>
      </c>
      <c r="O92">
        <f t="shared" si="93"/>
        <v>-1</v>
      </c>
      <c r="P92">
        <f t="shared" si="99"/>
        <v>0</v>
      </c>
      <c r="Q92">
        <f t="shared" si="100"/>
        <v>0</v>
      </c>
      <c r="R92">
        <f t="shared" si="47"/>
        <v>-7109</v>
      </c>
      <c r="S92">
        <f t="shared" si="48"/>
        <v>0</v>
      </c>
      <c r="T92">
        <f t="shared" si="49"/>
        <v>123696.60000000065</v>
      </c>
      <c r="U92">
        <f t="shared" si="50"/>
        <v>123696.60000000065</v>
      </c>
      <c r="V92" s="2">
        <f t="shared" si="51"/>
        <v>1.2369660000000065E-2</v>
      </c>
      <c r="W92" s="19"/>
      <c r="X92" s="19"/>
      <c r="Y92" s="19"/>
      <c r="Z92" s="19"/>
      <c r="AA92" s="21"/>
      <c r="AB92" s="19"/>
    </row>
    <row r="93" spans="1:28" x14ac:dyDescent="0.25">
      <c r="A93">
        <f t="shared" si="80"/>
        <v>5</v>
      </c>
      <c r="B93">
        <f t="shared" si="81"/>
        <v>2000</v>
      </c>
      <c r="C93" s="20">
        <v>36650</v>
      </c>
      <c r="D93">
        <v>1317.95</v>
      </c>
      <c r="E93">
        <v>1385.15</v>
      </c>
      <c r="F93">
        <v>1317.95</v>
      </c>
      <c r="G93">
        <v>1380.55</v>
      </c>
      <c r="H93">
        <f t="shared" si="75"/>
        <v>64.5</v>
      </c>
      <c r="I93">
        <f t="shared" si="76"/>
        <v>0</v>
      </c>
      <c r="J93" s="14">
        <f t="shared" ref="J93:K93" si="102">+AVERAGE(H80:H93)</f>
        <v>10.846428571428564</v>
      </c>
      <c r="K93" s="14">
        <f t="shared" si="102"/>
        <v>28.282142857142862</v>
      </c>
      <c r="L93" s="14">
        <f t="shared" si="96"/>
        <v>0.38350801868922813</v>
      </c>
      <c r="M93" s="14">
        <f t="shared" si="97"/>
        <v>27.719970792259929</v>
      </c>
      <c r="N93" s="14">
        <f t="shared" si="98"/>
        <v>-1</v>
      </c>
      <c r="O93">
        <f t="shared" si="93"/>
        <v>-1</v>
      </c>
      <c r="P93">
        <f t="shared" si="99"/>
        <v>0</v>
      </c>
      <c r="Q93">
        <f t="shared" si="100"/>
        <v>0</v>
      </c>
      <c r="R93">
        <f t="shared" si="47"/>
        <v>-7109</v>
      </c>
      <c r="S93">
        <f t="shared" si="48"/>
        <v>0</v>
      </c>
      <c r="T93">
        <f t="shared" si="49"/>
        <v>-458530.5</v>
      </c>
      <c r="U93">
        <f t="shared" si="50"/>
        <v>-458530.5</v>
      </c>
      <c r="V93" s="2">
        <f t="shared" si="51"/>
        <v>-4.5853049999999999E-2</v>
      </c>
      <c r="W93" s="19"/>
      <c r="X93" s="19"/>
      <c r="Y93" s="19"/>
      <c r="Z93" s="19"/>
      <c r="AA93" s="21"/>
      <c r="AB93" s="19"/>
    </row>
    <row r="94" spans="1:28" x14ac:dyDescent="0.25">
      <c r="A94">
        <f t="shared" si="80"/>
        <v>5</v>
      </c>
      <c r="B94">
        <f t="shared" si="81"/>
        <v>2000</v>
      </c>
      <c r="C94" s="20">
        <v>36651</v>
      </c>
      <c r="D94">
        <v>1381.9</v>
      </c>
      <c r="E94">
        <v>1428.6</v>
      </c>
      <c r="F94">
        <v>1381.9</v>
      </c>
      <c r="G94">
        <v>1422.4</v>
      </c>
      <c r="H94">
        <f t="shared" si="75"/>
        <v>41.850000000000136</v>
      </c>
      <c r="I94">
        <f t="shared" si="76"/>
        <v>0</v>
      </c>
      <c r="J94" s="14">
        <f t="shared" ref="J94:K94" si="103">+AVERAGE(H81:H94)</f>
        <v>13.835714285714289</v>
      </c>
      <c r="K94" s="14">
        <f t="shared" si="103"/>
        <v>26</v>
      </c>
      <c r="L94" s="14">
        <f t="shared" si="96"/>
        <v>0.53214285714285725</v>
      </c>
      <c r="M94" s="14">
        <f t="shared" si="97"/>
        <v>34.731934731934743</v>
      </c>
      <c r="N94" s="14">
        <f t="shared" si="98"/>
        <v>-1</v>
      </c>
      <c r="O94">
        <f t="shared" si="93"/>
        <v>-1</v>
      </c>
      <c r="P94">
        <f t="shared" si="99"/>
        <v>0</v>
      </c>
      <c r="Q94">
        <f t="shared" si="100"/>
        <v>0</v>
      </c>
      <c r="R94">
        <f t="shared" si="47"/>
        <v>-7109</v>
      </c>
      <c r="S94">
        <f t="shared" si="48"/>
        <v>0</v>
      </c>
      <c r="T94">
        <f t="shared" si="49"/>
        <v>-297511.65000000095</v>
      </c>
      <c r="U94">
        <f t="shared" si="50"/>
        <v>-297511.65000000095</v>
      </c>
      <c r="V94" s="2">
        <f t="shared" si="51"/>
        <v>-2.9751165000000097E-2</v>
      </c>
      <c r="W94" s="19"/>
      <c r="X94" s="19"/>
      <c r="Y94" s="19"/>
      <c r="Z94" s="19"/>
      <c r="AA94" s="21"/>
      <c r="AB94" s="19"/>
    </row>
    <row r="95" spans="1:28" x14ac:dyDescent="0.25">
      <c r="A95">
        <f t="shared" si="80"/>
        <v>5</v>
      </c>
      <c r="B95">
        <f t="shared" si="81"/>
        <v>2000</v>
      </c>
      <c r="C95" s="20">
        <v>36654</v>
      </c>
      <c r="D95">
        <v>1423.25</v>
      </c>
      <c r="E95">
        <v>1436.6</v>
      </c>
      <c r="F95">
        <v>1358.8</v>
      </c>
      <c r="G95">
        <v>1365.05</v>
      </c>
      <c r="H95">
        <f t="shared" si="75"/>
        <v>0</v>
      </c>
      <c r="I95">
        <f t="shared" si="76"/>
        <v>57.350000000000136</v>
      </c>
      <c r="J95" s="14">
        <f t="shared" ref="J95:K95" si="104">+AVERAGE(H82:H95)</f>
        <v>13.835714285714289</v>
      </c>
      <c r="K95" s="14">
        <f t="shared" si="104"/>
        <v>24.807142857142871</v>
      </c>
      <c r="L95" s="14">
        <f t="shared" si="96"/>
        <v>0.55773106824071395</v>
      </c>
      <c r="M95" s="14">
        <f t="shared" si="97"/>
        <v>35.804066543438068</v>
      </c>
      <c r="N95" s="14">
        <f t="shared" si="98"/>
        <v>-1</v>
      </c>
      <c r="O95">
        <f t="shared" si="93"/>
        <v>-1</v>
      </c>
      <c r="P95">
        <f t="shared" si="99"/>
        <v>0</v>
      </c>
      <c r="Q95">
        <f t="shared" si="100"/>
        <v>0</v>
      </c>
      <c r="R95">
        <f t="shared" si="47"/>
        <v>-7109</v>
      </c>
      <c r="S95">
        <f t="shared" si="48"/>
        <v>0</v>
      </c>
      <c r="T95">
        <f t="shared" si="49"/>
        <v>407701.15000000095</v>
      </c>
      <c r="U95">
        <f t="shared" si="50"/>
        <v>407701.15000000095</v>
      </c>
      <c r="V95" s="2">
        <f t="shared" si="51"/>
        <v>4.0770115000000093E-2</v>
      </c>
      <c r="W95" s="19"/>
      <c r="X95" s="19"/>
      <c r="Y95" s="19"/>
      <c r="Z95" s="19"/>
      <c r="AA95" s="21"/>
      <c r="AB95" s="19"/>
    </row>
    <row r="96" spans="1:28" x14ac:dyDescent="0.25">
      <c r="A96">
        <f t="shared" si="80"/>
        <v>5</v>
      </c>
      <c r="B96">
        <f t="shared" si="81"/>
        <v>2000</v>
      </c>
      <c r="C96" s="20">
        <v>36655</v>
      </c>
      <c r="D96">
        <v>1362.45</v>
      </c>
      <c r="E96">
        <v>1385.7</v>
      </c>
      <c r="F96">
        <v>1328.05</v>
      </c>
      <c r="G96">
        <v>1378.55</v>
      </c>
      <c r="H96">
        <f t="shared" si="75"/>
        <v>13.5</v>
      </c>
      <c r="I96">
        <f t="shared" si="76"/>
        <v>0</v>
      </c>
      <c r="J96" s="14">
        <f t="shared" ref="J96:K96" si="105">+AVERAGE(H83:H96)</f>
        <v>14.800000000000002</v>
      </c>
      <c r="K96" s="14">
        <f t="shared" si="105"/>
        <v>19.442857142857147</v>
      </c>
      <c r="L96" s="14">
        <f t="shared" si="96"/>
        <v>0.76120499632623073</v>
      </c>
      <c r="M96" s="14">
        <f t="shared" si="97"/>
        <v>43.22069253233208</v>
      </c>
      <c r="N96" s="14">
        <f t="shared" si="98"/>
        <v>-1</v>
      </c>
      <c r="O96">
        <f t="shared" si="93"/>
        <v>-1</v>
      </c>
      <c r="P96">
        <f t="shared" si="99"/>
        <v>0</v>
      </c>
      <c r="Q96">
        <f t="shared" si="100"/>
        <v>0</v>
      </c>
      <c r="R96">
        <f t="shared" si="47"/>
        <v>-7109</v>
      </c>
      <c r="S96">
        <f t="shared" si="48"/>
        <v>0</v>
      </c>
      <c r="T96">
        <f t="shared" si="49"/>
        <v>-95971.5</v>
      </c>
      <c r="U96">
        <f t="shared" si="50"/>
        <v>-95971.5</v>
      </c>
      <c r="V96" s="2">
        <f t="shared" si="51"/>
        <v>-9.5971500000000005E-3</v>
      </c>
      <c r="W96" s="19"/>
      <c r="X96" s="19"/>
      <c r="Y96" s="19"/>
      <c r="Z96" s="19"/>
      <c r="AA96" s="21"/>
      <c r="AB96" s="19"/>
    </row>
    <row r="97" spans="1:28" x14ac:dyDescent="0.25">
      <c r="A97">
        <f t="shared" si="80"/>
        <v>5</v>
      </c>
      <c r="B97">
        <f t="shared" si="81"/>
        <v>2000</v>
      </c>
      <c r="C97" s="20">
        <v>36656</v>
      </c>
      <c r="D97">
        <v>1380.4</v>
      </c>
      <c r="E97">
        <v>1391.35</v>
      </c>
      <c r="F97">
        <v>1359.65</v>
      </c>
      <c r="G97">
        <v>1363.15</v>
      </c>
      <c r="H97">
        <f t="shared" si="75"/>
        <v>0</v>
      </c>
      <c r="I97">
        <f t="shared" si="76"/>
        <v>15.399999999999864</v>
      </c>
      <c r="J97" s="14">
        <f t="shared" ref="J97:K97" si="106">+AVERAGE(H84:H97)</f>
        <v>14.800000000000002</v>
      </c>
      <c r="K97" s="14">
        <f t="shared" si="106"/>
        <v>18.489285714285707</v>
      </c>
      <c r="L97" s="14">
        <f t="shared" si="96"/>
        <v>0.80046358895113046</v>
      </c>
      <c r="M97" s="14">
        <f t="shared" si="97"/>
        <v>44.458749061259539</v>
      </c>
      <c r="N97" s="14">
        <f t="shared" si="98"/>
        <v>-1</v>
      </c>
      <c r="O97">
        <f t="shared" si="93"/>
        <v>-1</v>
      </c>
      <c r="P97">
        <f t="shared" si="99"/>
        <v>0</v>
      </c>
      <c r="Q97">
        <f t="shared" si="100"/>
        <v>0</v>
      </c>
      <c r="R97">
        <f t="shared" si="47"/>
        <v>-7109</v>
      </c>
      <c r="S97">
        <f t="shared" si="48"/>
        <v>0</v>
      </c>
      <c r="T97">
        <f t="shared" si="49"/>
        <v>109478.59999999903</v>
      </c>
      <c r="U97">
        <f t="shared" si="50"/>
        <v>109478.59999999903</v>
      </c>
      <c r="V97" s="2">
        <f t="shared" si="51"/>
        <v>1.0947859999999903E-2</v>
      </c>
      <c r="W97" s="19"/>
      <c r="X97" s="19"/>
      <c r="Y97" s="19"/>
      <c r="Z97" s="19"/>
      <c r="AA97" s="21"/>
      <c r="AB97" s="19"/>
    </row>
    <row r="98" spans="1:28" x14ac:dyDescent="0.25">
      <c r="A98">
        <f t="shared" si="80"/>
        <v>5</v>
      </c>
      <c r="B98">
        <f t="shared" si="81"/>
        <v>2000</v>
      </c>
      <c r="C98" s="20">
        <v>36657</v>
      </c>
      <c r="D98">
        <v>1359.1</v>
      </c>
      <c r="E98">
        <v>1359.1</v>
      </c>
      <c r="F98">
        <v>1295.95</v>
      </c>
      <c r="G98">
        <v>1304.55</v>
      </c>
      <c r="H98">
        <f t="shared" si="75"/>
        <v>0</v>
      </c>
      <c r="I98">
        <f t="shared" si="76"/>
        <v>58.600000000000136</v>
      </c>
      <c r="J98" s="14">
        <f t="shared" ref="J98:K98" si="107">+AVERAGE(H85:H98)</f>
        <v>14.800000000000002</v>
      </c>
      <c r="K98" s="14">
        <f t="shared" si="107"/>
        <v>21.971428571428582</v>
      </c>
      <c r="L98" s="14">
        <f t="shared" si="96"/>
        <v>0.67360208062418703</v>
      </c>
      <c r="M98" s="14">
        <f t="shared" si="97"/>
        <v>40.248640248640243</v>
      </c>
      <c r="N98" s="14">
        <f t="shared" si="98"/>
        <v>-1</v>
      </c>
      <c r="O98">
        <f t="shared" si="93"/>
        <v>-1</v>
      </c>
      <c r="P98">
        <f t="shared" si="99"/>
        <v>0</v>
      </c>
      <c r="Q98">
        <f t="shared" si="100"/>
        <v>0</v>
      </c>
      <c r="R98">
        <f t="shared" si="47"/>
        <v>-7109</v>
      </c>
      <c r="S98">
        <f t="shared" si="48"/>
        <v>0</v>
      </c>
      <c r="T98">
        <f t="shared" si="49"/>
        <v>416587.40000000095</v>
      </c>
      <c r="U98">
        <f t="shared" si="50"/>
        <v>416587.40000000095</v>
      </c>
      <c r="V98" s="2">
        <f t="shared" si="51"/>
        <v>4.1658740000000097E-2</v>
      </c>
      <c r="W98" s="19"/>
      <c r="X98" s="19"/>
      <c r="Y98" s="19"/>
      <c r="Z98" s="19"/>
      <c r="AA98" s="21"/>
      <c r="AB98" s="19"/>
    </row>
    <row r="99" spans="1:28" x14ac:dyDescent="0.25">
      <c r="A99">
        <f t="shared" si="80"/>
        <v>5</v>
      </c>
      <c r="B99">
        <f t="shared" si="81"/>
        <v>2000</v>
      </c>
      <c r="C99" s="20">
        <v>36658</v>
      </c>
      <c r="D99">
        <v>1305.3</v>
      </c>
      <c r="E99">
        <v>1326.3</v>
      </c>
      <c r="F99">
        <v>1276.4000000000001</v>
      </c>
      <c r="G99">
        <v>1282.8</v>
      </c>
      <c r="H99">
        <f t="shared" si="75"/>
        <v>0</v>
      </c>
      <c r="I99">
        <f t="shared" si="76"/>
        <v>21.75</v>
      </c>
      <c r="J99" s="14">
        <f t="shared" ref="J99:K99" si="108">+AVERAGE(H86:H99)</f>
        <v>14.035714285714286</v>
      </c>
      <c r="K99" s="14">
        <f t="shared" si="108"/>
        <v>23.525000000000009</v>
      </c>
      <c r="L99" s="14">
        <f t="shared" si="96"/>
        <v>0.59662972521633495</v>
      </c>
      <c r="M99" s="14">
        <f t="shared" si="97"/>
        <v>37.368070742607202</v>
      </c>
      <c r="N99" s="14">
        <f t="shared" si="98"/>
        <v>-1</v>
      </c>
      <c r="O99">
        <f t="shared" si="93"/>
        <v>-1</v>
      </c>
      <c r="P99">
        <f t="shared" si="99"/>
        <v>0</v>
      </c>
      <c r="Q99">
        <f t="shared" si="100"/>
        <v>0</v>
      </c>
      <c r="R99">
        <f t="shared" si="47"/>
        <v>-7109</v>
      </c>
      <c r="S99">
        <f t="shared" si="48"/>
        <v>0</v>
      </c>
      <c r="T99">
        <f t="shared" si="49"/>
        <v>154620.75</v>
      </c>
      <c r="U99">
        <f t="shared" si="50"/>
        <v>154620.75</v>
      </c>
      <c r="V99" s="2">
        <f t="shared" si="51"/>
        <v>1.5462075E-2</v>
      </c>
      <c r="W99" s="19"/>
      <c r="X99" s="19"/>
      <c r="Y99" s="19"/>
      <c r="Z99" s="19"/>
      <c r="AA99" s="21"/>
      <c r="AB99" s="19"/>
    </row>
    <row r="100" spans="1:28" x14ac:dyDescent="0.25">
      <c r="A100">
        <f t="shared" si="80"/>
        <v>5</v>
      </c>
      <c r="B100">
        <f t="shared" si="81"/>
        <v>2000</v>
      </c>
      <c r="C100" s="20">
        <v>36661</v>
      </c>
      <c r="D100">
        <v>1281.3</v>
      </c>
      <c r="E100">
        <v>1311.7</v>
      </c>
      <c r="F100">
        <v>1220.7</v>
      </c>
      <c r="G100">
        <v>1299.25</v>
      </c>
      <c r="H100">
        <f t="shared" si="75"/>
        <v>16.450000000000045</v>
      </c>
      <c r="I100">
        <f t="shared" si="76"/>
        <v>0</v>
      </c>
      <c r="J100" s="14">
        <f t="shared" ref="J100:K100" si="109">+AVERAGE(H87:H100)</f>
        <v>15.210714285714289</v>
      </c>
      <c r="K100" s="14">
        <f t="shared" si="109"/>
        <v>21.550000000000004</v>
      </c>
      <c r="L100" s="14">
        <f t="shared" si="96"/>
        <v>0.70583360954590657</v>
      </c>
      <c r="M100" s="14">
        <f t="shared" si="97"/>
        <v>41.377635286116778</v>
      </c>
      <c r="N100" s="14">
        <f t="shared" si="98"/>
        <v>-1</v>
      </c>
      <c r="O100">
        <f t="shared" si="93"/>
        <v>-1</v>
      </c>
      <c r="P100">
        <f t="shared" si="99"/>
        <v>0</v>
      </c>
      <c r="Q100">
        <f t="shared" si="100"/>
        <v>0</v>
      </c>
      <c r="R100">
        <f t="shared" si="47"/>
        <v>-7109</v>
      </c>
      <c r="S100">
        <f t="shared" si="48"/>
        <v>0</v>
      </c>
      <c r="T100">
        <f t="shared" si="49"/>
        <v>-116943.05000000032</v>
      </c>
      <c r="U100">
        <f t="shared" si="50"/>
        <v>-116943.05000000032</v>
      </c>
      <c r="V100" s="2">
        <f t="shared" si="51"/>
        <v>-1.1694305000000032E-2</v>
      </c>
      <c r="W100" s="19"/>
      <c r="X100" s="19"/>
      <c r="Y100" s="19"/>
      <c r="Z100" s="19"/>
      <c r="AA100" s="21"/>
      <c r="AB100" s="19"/>
    </row>
    <row r="101" spans="1:28" x14ac:dyDescent="0.25">
      <c r="A101">
        <f t="shared" si="80"/>
        <v>5</v>
      </c>
      <c r="B101">
        <f t="shared" si="81"/>
        <v>2000</v>
      </c>
      <c r="C101" s="20">
        <v>36662</v>
      </c>
      <c r="D101">
        <v>1300.2</v>
      </c>
      <c r="E101">
        <v>1310.45</v>
      </c>
      <c r="F101">
        <v>1287.8</v>
      </c>
      <c r="G101">
        <v>1306.8499999999999</v>
      </c>
      <c r="H101">
        <f t="shared" si="75"/>
        <v>7.5999999999999091</v>
      </c>
      <c r="I101">
        <f t="shared" si="76"/>
        <v>0</v>
      </c>
      <c r="J101" s="14">
        <f t="shared" ref="J101:K101" si="110">+AVERAGE(H88:H101)</f>
        <v>15.753571428571425</v>
      </c>
      <c r="K101" s="14">
        <f t="shared" si="110"/>
        <v>19.510714285714293</v>
      </c>
      <c r="L101" s="14">
        <f t="shared" si="96"/>
        <v>0.80743181402159936</v>
      </c>
      <c r="M101" s="14">
        <f t="shared" si="97"/>
        <v>44.672878266153518</v>
      </c>
      <c r="N101" s="14">
        <f t="shared" si="98"/>
        <v>-1</v>
      </c>
      <c r="O101">
        <f t="shared" si="93"/>
        <v>-1</v>
      </c>
      <c r="P101">
        <f t="shared" si="99"/>
        <v>0</v>
      </c>
      <c r="Q101">
        <f t="shared" si="100"/>
        <v>0</v>
      </c>
      <c r="R101">
        <f t="shared" si="47"/>
        <v>-7109</v>
      </c>
      <c r="S101">
        <f t="shared" si="48"/>
        <v>0</v>
      </c>
      <c r="T101">
        <f t="shared" si="49"/>
        <v>-54028.399999999354</v>
      </c>
      <c r="U101">
        <f t="shared" si="50"/>
        <v>-54028.399999999354</v>
      </c>
      <c r="V101" s="2">
        <f t="shared" si="51"/>
        <v>-5.4028399999999357E-3</v>
      </c>
      <c r="W101" s="19"/>
      <c r="X101" s="19"/>
      <c r="Y101" s="19"/>
      <c r="Z101" s="19"/>
      <c r="AA101" s="21"/>
      <c r="AB101" s="19"/>
    </row>
    <row r="102" spans="1:28" x14ac:dyDescent="0.25">
      <c r="A102">
        <f t="shared" si="80"/>
        <v>5</v>
      </c>
      <c r="B102">
        <f t="shared" si="81"/>
        <v>2000</v>
      </c>
      <c r="C102" s="20">
        <v>36663</v>
      </c>
      <c r="D102">
        <v>1310.8</v>
      </c>
      <c r="E102">
        <v>1347.7</v>
      </c>
      <c r="F102">
        <v>1303.75</v>
      </c>
      <c r="G102">
        <v>1311.65</v>
      </c>
      <c r="H102">
        <f t="shared" si="75"/>
        <v>4.8000000000001819</v>
      </c>
      <c r="I102">
        <f t="shared" si="76"/>
        <v>0</v>
      </c>
      <c r="J102" s="14">
        <f t="shared" ref="J102:K102" si="111">+AVERAGE(H89:H102)</f>
        <v>10.621428571428591</v>
      </c>
      <c r="K102" s="14">
        <f t="shared" si="111"/>
        <v>19.510714285714293</v>
      </c>
      <c r="L102" s="14">
        <f t="shared" si="96"/>
        <v>0.5443895295625123</v>
      </c>
      <c r="M102" s="14">
        <f t="shared" si="97"/>
        <v>35.249496266445462</v>
      </c>
      <c r="N102" s="14">
        <f t="shared" si="98"/>
        <v>-1</v>
      </c>
      <c r="O102">
        <f t="shared" si="93"/>
        <v>-1</v>
      </c>
      <c r="P102">
        <f t="shared" si="99"/>
        <v>0</v>
      </c>
      <c r="Q102">
        <f t="shared" si="100"/>
        <v>0</v>
      </c>
      <c r="R102">
        <f t="shared" si="47"/>
        <v>-7109</v>
      </c>
      <c r="S102">
        <f t="shared" si="48"/>
        <v>0</v>
      </c>
      <c r="T102">
        <f t="shared" si="49"/>
        <v>-34123.200000001292</v>
      </c>
      <c r="U102">
        <f t="shared" si="50"/>
        <v>-34123.200000001292</v>
      </c>
      <c r="V102" s="2">
        <f t="shared" si="51"/>
        <v>-3.4123200000001292E-3</v>
      </c>
      <c r="W102" s="19"/>
      <c r="X102" s="19"/>
      <c r="Y102" s="19"/>
      <c r="Z102" s="19"/>
      <c r="AA102" s="21"/>
      <c r="AB102" s="19"/>
    </row>
    <row r="103" spans="1:28" x14ac:dyDescent="0.25">
      <c r="A103">
        <f t="shared" si="80"/>
        <v>5</v>
      </c>
      <c r="B103">
        <f t="shared" si="81"/>
        <v>2000</v>
      </c>
      <c r="C103" s="20">
        <v>36664</v>
      </c>
      <c r="D103">
        <v>1311.3</v>
      </c>
      <c r="E103">
        <v>1316.2</v>
      </c>
      <c r="F103">
        <v>1289.55</v>
      </c>
      <c r="G103">
        <v>1293.4000000000001</v>
      </c>
      <c r="H103">
        <f t="shared" si="75"/>
        <v>0</v>
      </c>
      <c r="I103">
        <f t="shared" si="76"/>
        <v>18.25</v>
      </c>
      <c r="J103" s="14">
        <f t="shared" ref="J103:K103" si="112">+AVERAGE(H90:H103)</f>
        <v>10.621428571428591</v>
      </c>
      <c r="K103" s="14">
        <f t="shared" si="112"/>
        <v>19.442857142857161</v>
      </c>
      <c r="L103" s="14">
        <f t="shared" si="96"/>
        <v>0.54628949301983887</v>
      </c>
      <c r="M103" s="14">
        <f t="shared" si="97"/>
        <v>35.3290567830839</v>
      </c>
      <c r="N103" s="14">
        <f t="shared" si="98"/>
        <v>-1</v>
      </c>
      <c r="O103">
        <f t="shared" si="93"/>
        <v>-1</v>
      </c>
      <c r="P103">
        <f t="shared" si="99"/>
        <v>0</v>
      </c>
      <c r="Q103">
        <f t="shared" si="100"/>
        <v>0</v>
      </c>
      <c r="R103">
        <f t="shared" si="47"/>
        <v>-7109</v>
      </c>
      <c r="S103">
        <f t="shared" si="48"/>
        <v>0</v>
      </c>
      <c r="T103">
        <f t="shared" si="49"/>
        <v>129739.25</v>
      </c>
      <c r="U103">
        <f t="shared" si="50"/>
        <v>129739.25</v>
      </c>
      <c r="V103" s="2">
        <f t="shared" si="51"/>
        <v>1.2973925000000001E-2</v>
      </c>
      <c r="W103" s="19"/>
      <c r="X103" s="19"/>
      <c r="Y103" s="19"/>
      <c r="Z103" s="19"/>
      <c r="AA103" s="21"/>
      <c r="AB103" s="19"/>
    </row>
    <row r="104" spans="1:28" x14ac:dyDescent="0.25">
      <c r="A104">
        <f t="shared" si="80"/>
        <v>5</v>
      </c>
      <c r="B104">
        <f t="shared" si="81"/>
        <v>2000</v>
      </c>
      <c r="C104" s="20">
        <v>36665</v>
      </c>
      <c r="D104">
        <v>1293.45</v>
      </c>
      <c r="E104">
        <v>1293.45</v>
      </c>
      <c r="F104">
        <v>1252.7</v>
      </c>
      <c r="G104">
        <v>1268</v>
      </c>
      <c r="H104">
        <f t="shared" si="75"/>
        <v>0</v>
      </c>
      <c r="I104">
        <f t="shared" si="76"/>
        <v>25.400000000000091</v>
      </c>
      <c r="J104" s="14">
        <f t="shared" ref="J104:K104" si="113">+AVERAGE(H91:H104)</f>
        <v>10.621428571428591</v>
      </c>
      <c r="K104" s="14">
        <f t="shared" si="113"/>
        <v>20.51785714285716</v>
      </c>
      <c r="L104" s="14">
        <f t="shared" si="96"/>
        <v>0.51766753698868639</v>
      </c>
      <c r="M104" s="14">
        <f t="shared" si="97"/>
        <v>34.109416217456157</v>
      </c>
      <c r="N104" s="14">
        <f t="shared" si="98"/>
        <v>-1</v>
      </c>
      <c r="O104">
        <f t="shared" si="93"/>
        <v>-1</v>
      </c>
      <c r="P104">
        <f t="shared" si="99"/>
        <v>0</v>
      </c>
      <c r="Q104">
        <f t="shared" si="100"/>
        <v>0</v>
      </c>
      <c r="R104">
        <f t="shared" si="47"/>
        <v>-7109</v>
      </c>
      <c r="S104">
        <f t="shared" si="48"/>
        <v>0</v>
      </c>
      <c r="T104">
        <f t="shared" si="49"/>
        <v>180568.60000000065</v>
      </c>
      <c r="U104">
        <f t="shared" si="50"/>
        <v>180568.60000000065</v>
      </c>
      <c r="V104" s="2">
        <f t="shared" si="51"/>
        <v>1.8056860000000063E-2</v>
      </c>
      <c r="W104" s="19"/>
      <c r="X104" s="19"/>
      <c r="Y104" s="19"/>
      <c r="Z104" s="19"/>
      <c r="AA104" s="21"/>
      <c r="AB104" s="19"/>
    </row>
    <row r="105" spans="1:28" x14ac:dyDescent="0.25">
      <c r="A105">
        <f t="shared" si="80"/>
        <v>5</v>
      </c>
      <c r="B105">
        <f t="shared" si="81"/>
        <v>2000</v>
      </c>
      <c r="C105" s="20">
        <v>36668</v>
      </c>
      <c r="D105">
        <v>1267.8499999999999</v>
      </c>
      <c r="E105">
        <v>1267.8499999999999</v>
      </c>
      <c r="F105">
        <v>1228.4000000000001</v>
      </c>
      <c r="G105">
        <v>1233</v>
      </c>
      <c r="H105">
        <f t="shared" si="75"/>
        <v>0</v>
      </c>
      <c r="I105">
        <f t="shared" si="76"/>
        <v>35</v>
      </c>
      <c r="J105" s="14">
        <f t="shared" ref="J105:K105" si="114">+AVERAGE(H92:H105)</f>
        <v>10.621428571428591</v>
      </c>
      <c r="K105" s="14">
        <f t="shared" si="114"/>
        <v>17.796428571428596</v>
      </c>
      <c r="L105" s="14">
        <f t="shared" si="96"/>
        <v>0.59682921934577593</v>
      </c>
      <c r="M105" s="14">
        <f t="shared" si="97"/>
        <v>37.375895437979146</v>
      </c>
      <c r="N105" s="14">
        <f t="shared" si="98"/>
        <v>-1</v>
      </c>
      <c r="O105">
        <f t="shared" si="93"/>
        <v>-1</v>
      </c>
      <c r="P105">
        <f t="shared" si="99"/>
        <v>0</v>
      </c>
      <c r="Q105">
        <f t="shared" si="100"/>
        <v>0</v>
      </c>
      <c r="R105">
        <f t="shared" si="47"/>
        <v>-7109</v>
      </c>
      <c r="S105">
        <f t="shared" si="48"/>
        <v>0</v>
      </c>
      <c r="T105">
        <f t="shared" si="49"/>
        <v>248815</v>
      </c>
      <c r="U105">
        <f t="shared" si="50"/>
        <v>248815</v>
      </c>
      <c r="V105" s="2">
        <f t="shared" si="51"/>
        <v>2.4881500000000001E-2</v>
      </c>
      <c r="W105" s="19"/>
      <c r="X105" s="19"/>
      <c r="Y105" s="19"/>
      <c r="Z105" s="19"/>
      <c r="AA105" s="21"/>
      <c r="AB105" s="19"/>
    </row>
    <row r="106" spans="1:28" x14ac:dyDescent="0.25">
      <c r="A106">
        <f t="shared" si="80"/>
        <v>5</v>
      </c>
      <c r="B106">
        <f t="shared" si="81"/>
        <v>2000</v>
      </c>
      <c r="C106" s="20">
        <v>36669</v>
      </c>
      <c r="D106">
        <v>1229.25</v>
      </c>
      <c r="E106">
        <v>1230.9000000000001</v>
      </c>
      <c r="F106">
        <v>1203.2</v>
      </c>
      <c r="G106">
        <v>1224.4000000000001</v>
      </c>
      <c r="H106">
        <f t="shared" si="75"/>
        <v>0</v>
      </c>
      <c r="I106">
        <f t="shared" si="76"/>
        <v>8.5999999999999091</v>
      </c>
      <c r="J106" s="14">
        <f t="shared" ref="J106:K106" si="115">+AVERAGE(H93:H106)</f>
        <v>10.621428571428591</v>
      </c>
      <c r="K106" s="14">
        <f t="shared" si="115"/>
        <v>17.167857142857152</v>
      </c>
      <c r="L106" s="14">
        <f t="shared" si="96"/>
        <v>0.61868109007697192</v>
      </c>
      <c r="M106" s="14">
        <f t="shared" si="97"/>
        <v>38.22130831512662</v>
      </c>
      <c r="N106" s="14">
        <f t="shared" si="98"/>
        <v>-1</v>
      </c>
      <c r="O106">
        <f t="shared" si="93"/>
        <v>-1</v>
      </c>
      <c r="P106">
        <f t="shared" si="99"/>
        <v>0</v>
      </c>
      <c r="Q106">
        <f t="shared" si="100"/>
        <v>0</v>
      </c>
      <c r="R106">
        <f t="shared" si="47"/>
        <v>-7109</v>
      </c>
      <c r="S106">
        <f t="shared" si="48"/>
        <v>0</v>
      </c>
      <c r="T106">
        <f t="shared" si="49"/>
        <v>61137.399999999354</v>
      </c>
      <c r="U106">
        <f t="shared" si="50"/>
        <v>61137.399999999354</v>
      </c>
      <c r="V106" s="2">
        <f t="shared" si="51"/>
        <v>6.1137399999999353E-3</v>
      </c>
      <c r="W106" s="19"/>
      <c r="X106" s="19"/>
      <c r="Y106" s="19"/>
      <c r="Z106" s="19"/>
      <c r="AA106" s="21"/>
      <c r="AB106" s="19"/>
    </row>
    <row r="107" spans="1:28" x14ac:dyDescent="0.25">
      <c r="A107">
        <f t="shared" si="80"/>
        <v>5</v>
      </c>
      <c r="B107">
        <f t="shared" si="81"/>
        <v>2000</v>
      </c>
      <c r="C107" s="20">
        <v>36670</v>
      </c>
      <c r="D107">
        <v>1224.5</v>
      </c>
      <c r="E107">
        <v>1246.25</v>
      </c>
      <c r="F107">
        <v>1201.5</v>
      </c>
      <c r="G107">
        <v>1235.9000000000001</v>
      </c>
      <c r="H107">
        <f t="shared" si="75"/>
        <v>11.5</v>
      </c>
      <c r="I107">
        <f t="shared" si="76"/>
        <v>0</v>
      </c>
      <c r="J107" s="14">
        <f t="shared" ref="J107:K107" si="116">+AVERAGE(H94:H107)</f>
        <v>6.8357142857143049</v>
      </c>
      <c r="K107" s="14">
        <f t="shared" si="116"/>
        <v>17.167857142857152</v>
      </c>
      <c r="L107" s="14">
        <f t="shared" si="96"/>
        <v>0.3981693363844403</v>
      </c>
      <c r="M107" s="14">
        <f t="shared" si="97"/>
        <v>28.477905073649808</v>
      </c>
      <c r="N107" s="14">
        <f t="shared" si="98"/>
        <v>-1</v>
      </c>
      <c r="O107">
        <f t="shared" si="93"/>
        <v>-1</v>
      </c>
      <c r="P107">
        <f t="shared" si="99"/>
        <v>0</v>
      </c>
      <c r="Q107">
        <f t="shared" si="100"/>
        <v>0</v>
      </c>
      <c r="R107">
        <f t="shared" si="47"/>
        <v>-7109</v>
      </c>
      <c r="S107">
        <f t="shared" si="48"/>
        <v>0</v>
      </c>
      <c r="T107">
        <f t="shared" si="49"/>
        <v>-81753.5</v>
      </c>
      <c r="U107">
        <f t="shared" si="50"/>
        <v>-81753.5</v>
      </c>
      <c r="V107" s="2">
        <f t="shared" si="51"/>
        <v>-8.1753499999999996E-3</v>
      </c>
      <c r="W107" s="19"/>
      <c r="X107" s="19"/>
      <c r="Y107" s="19"/>
      <c r="Z107" s="19"/>
      <c r="AA107" s="21"/>
      <c r="AB107" s="19"/>
    </row>
    <row r="108" spans="1:28" x14ac:dyDescent="0.25">
      <c r="A108">
        <f t="shared" si="80"/>
        <v>5</v>
      </c>
      <c r="B108">
        <f t="shared" si="81"/>
        <v>2000</v>
      </c>
      <c r="C108" s="20">
        <v>36671</v>
      </c>
      <c r="D108">
        <v>1237</v>
      </c>
      <c r="E108">
        <v>1269.8</v>
      </c>
      <c r="F108">
        <v>1235.7</v>
      </c>
      <c r="G108">
        <v>1247.6500000000001</v>
      </c>
      <c r="H108">
        <f t="shared" si="75"/>
        <v>11.75</v>
      </c>
      <c r="I108">
        <f t="shared" si="76"/>
        <v>0</v>
      </c>
      <c r="J108" s="14">
        <f t="shared" ref="J108:K108" si="117">+AVERAGE(H95:H108)</f>
        <v>4.6857142857142957</v>
      </c>
      <c r="K108" s="14">
        <f t="shared" si="117"/>
        <v>17.167857142857152</v>
      </c>
      <c r="L108" s="14">
        <f t="shared" si="96"/>
        <v>0.2729353026835869</v>
      </c>
      <c r="M108" s="14">
        <f t="shared" si="97"/>
        <v>21.441411995424119</v>
      </c>
      <c r="N108" s="14">
        <f t="shared" si="98"/>
        <v>-1</v>
      </c>
      <c r="O108">
        <f t="shared" si="93"/>
        <v>-1</v>
      </c>
      <c r="P108">
        <f t="shared" si="99"/>
        <v>0</v>
      </c>
      <c r="Q108">
        <f t="shared" si="100"/>
        <v>0</v>
      </c>
      <c r="R108">
        <f t="shared" si="47"/>
        <v>-7109</v>
      </c>
      <c r="S108">
        <f t="shared" si="48"/>
        <v>0</v>
      </c>
      <c r="T108">
        <f t="shared" si="49"/>
        <v>-83530.75</v>
      </c>
      <c r="U108">
        <f t="shared" si="50"/>
        <v>-83530.75</v>
      </c>
      <c r="V108" s="2">
        <f t="shared" si="51"/>
        <v>-8.3530749999999997E-3</v>
      </c>
      <c r="W108" s="19"/>
      <c r="X108" s="19"/>
      <c r="Y108" s="19"/>
      <c r="Z108" s="19"/>
      <c r="AA108" s="21"/>
      <c r="AB108" s="19"/>
    </row>
    <row r="109" spans="1:28" x14ac:dyDescent="0.25">
      <c r="A109">
        <f t="shared" si="80"/>
        <v>5</v>
      </c>
      <c r="B109">
        <f t="shared" si="81"/>
        <v>2000</v>
      </c>
      <c r="C109" s="20">
        <v>36672</v>
      </c>
      <c r="D109">
        <v>1247.0999999999999</v>
      </c>
      <c r="E109">
        <v>1278.75</v>
      </c>
      <c r="F109">
        <v>1232.8499999999999</v>
      </c>
      <c r="G109">
        <v>1275.3499999999999</v>
      </c>
      <c r="H109">
        <f t="shared" si="75"/>
        <v>27.699999999999818</v>
      </c>
      <c r="I109">
        <f t="shared" si="76"/>
        <v>0</v>
      </c>
      <c r="J109" s="14">
        <f t="shared" ref="J109:K109" si="118">+AVERAGE(H96:H109)</f>
        <v>6.664285714285711</v>
      </c>
      <c r="K109" s="14">
        <f t="shared" si="118"/>
        <v>13.071428571428571</v>
      </c>
      <c r="L109" s="14">
        <f t="shared" si="96"/>
        <v>0.50983606557377026</v>
      </c>
      <c r="M109" s="14">
        <f t="shared" si="97"/>
        <v>33.767643865363723</v>
      </c>
      <c r="N109" s="14">
        <f t="shared" si="98"/>
        <v>-1</v>
      </c>
      <c r="O109">
        <f t="shared" si="93"/>
        <v>-1</v>
      </c>
      <c r="P109">
        <f t="shared" si="99"/>
        <v>0</v>
      </c>
      <c r="Q109">
        <f t="shared" si="100"/>
        <v>0</v>
      </c>
      <c r="R109">
        <f t="shared" si="47"/>
        <v>-7109</v>
      </c>
      <c r="S109">
        <f t="shared" si="48"/>
        <v>0</v>
      </c>
      <c r="T109">
        <f t="shared" si="49"/>
        <v>-196919.29999999871</v>
      </c>
      <c r="U109">
        <f t="shared" si="50"/>
        <v>-196919.29999999871</v>
      </c>
      <c r="V109" s="2">
        <f t="shared" si="51"/>
        <v>-1.9691929999999871E-2</v>
      </c>
      <c r="W109" s="19"/>
      <c r="X109" s="19"/>
      <c r="Y109" s="19"/>
      <c r="Z109" s="19"/>
      <c r="AA109" s="21"/>
      <c r="AB109" s="19"/>
    </row>
    <row r="110" spans="1:28" x14ac:dyDescent="0.25">
      <c r="A110">
        <f t="shared" si="80"/>
        <v>5</v>
      </c>
      <c r="B110">
        <f t="shared" si="81"/>
        <v>2000</v>
      </c>
      <c r="C110" s="20">
        <v>36675</v>
      </c>
      <c r="D110">
        <v>1273.7</v>
      </c>
      <c r="E110">
        <v>1317.75</v>
      </c>
      <c r="F110">
        <v>1267.4000000000001</v>
      </c>
      <c r="G110">
        <v>1311.05</v>
      </c>
      <c r="H110">
        <f t="shared" si="75"/>
        <v>35.700000000000045</v>
      </c>
      <c r="I110">
        <f t="shared" si="76"/>
        <v>0</v>
      </c>
      <c r="J110" s="14">
        <f t="shared" ref="J110:K110" si="119">+AVERAGE(H97:H110)</f>
        <v>8.25</v>
      </c>
      <c r="K110" s="14">
        <f t="shared" si="119"/>
        <v>13.071428571428571</v>
      </c>
      <c r="L110" s="14">
        <f t="shared" si="96"/>
        <v>0.63114754098360659</v>
      </c>
      <c r="M110" s="14">
        <f t="shared" si="97"/>
        <v>38.693467336683426</v>
      </c>
      <c r="N110" s="14">
        <f t="shared" si="98"/>
        <v>-1</v>
      </c>
      <c r="O110">
        <f t="shared" si="93"/>
        <v>-1</v>
      </c>
      <c r="P110">
        <f t="shared" si="99"/>
        <v>0</v>
      </c>
      <c r="Q110">
        <f t="shared" si="100"/>
        <v>0</v>
      </c>
      <c r="R110">
        <f t="shared" si="47"/>
        <v>-7109</v>
      </c>
      <c r="S110">
        <f t="shared" si="48"/>
        <v>0</v>
      </c>
      <c r="T110">
        <f t="shared" si="49"/>
        <v>-253791.30000000034</v>
      </c>
      <c r="U110">
        <f t="shared" si="50"/>
        <v>-253791.30000000034</v>
      </c>
      <c r="V110" s="2">
        <f t="shared" si="51"/>
        <v>-2.5379130000000034E-2</v>
      </c>
      <c r="W110" s="19"/>
      <c r="X110" s="19"/>
      <c r="Y110" s="19"/>
      <c r="Z110" s="19"/>
      <c r="AA110" s="21"/>
      <c r="AB110" s="19"/>
    </row>
    <row r="111" spans="1:28" x14ac:dyDescent="0.25">
      <c r="A111">
        <f t="shared" si="80"/>
        <v>5</v>
      </c>
      <c r="B111">
        <f t="shared" si="81"/>
        <v>2000</v>
      </c>
      <c r="C111" s="20">
        <v>36676</v>
      </c>
      <c r="D111">
        <v>1310.8</v>
      </c>
      <c r="E111">
        <v>1347.3</v>
      </c>
      <c r="F111">
        <v>1304.95</v>
      </c>
      <c r="G111">
        <v>1344.85</v>
      </c>
      <c r="H111">
        <f t="shared" si="75"/>
        <v>33.799999999999955</v>
      </c>
      <c r="I111">
        <f t="shared" si="76"/>
        <v>0</v>
      </c>
      <c r="J111" s="14">
        <f t="shared" ref="J111:K111" si="120">+AVERAGE(H98:H111)</f>
        <v>10.664285714285711</v>
      </c>
      <c r="K111" s="14">
        <f t="shared" si="120"/>
        <v>11.97142857142858</v>
      </c>
      <c r="L111" s="14">
        <f t="shared" si="96"/>
        <v>0.89081145584725441</v>
      </c>
      <c r="M111" s="14">
        <f t="shared" si="97"/>
        <v>47.11265383401701</v>
      </c>
      <c r="N111" s="14">
        <f t="shared" si="98"/>
        <v>-1</v>
      </c>
      <c r="O111">
        <f t="shared" si="93"/>
        <v>-1</v>
      </c>
      <c r="P111">
        <f t="shared" si="99"/>
        <v>0</v>
      </c>
      <c r="Q111">
        <f t="shared" si="100"/>
        <v>0</v>
      </c>
      <c r="R111">
        <f t="shared" si="47"/>
        <v>-7109</v>
      </c>
      <c r="S111">
        <f t="shared" si="48"/>
        <v>0</v>
      </c>
      <c r="T111">
        <f t="shared" si="49"/>
        <v>-240284.19999999966</v>
      </c>
      <c r="U111">
        <f t="shared" si="50"/>
        <v>-240284.19999999966</v>
      </c>
      <c r="V111" s="2">
        <f t="shared" si="51"/>
        <v>-2.4028419999999967E-2</v>
      </c>
      <c r="W111" s="19"/>
      <c r="X111" s="19"/>
      <c r="Y111" s="19"/>
      <c r="Z111" s="19"/>
      <c r="AA111" s="21"/>
      <c r="AB111" s="19"/>
    </row>
    <row r="112" spans="1:28" x14ac:dyDescent="0.25">
      <c r="A112">
        <f t="shared" si="80"/>
        <v>5</v>
      </c>
      <c r="B112">
        <f t="shared" si="81"/>
        <v>2000</v>
      </c>
      <c r="C112" s="20">
        <v>36677</v>
      </c>
      <c r="D112">
        <v>1355.35</v>
      </c>
      <c r="E112">
        <v>1410.75</v>
      </c>
      <c r="F112">
        <v>1355.35</v>
      </c>
      <c r="G112">
        <v>1380.45</v>
      </c>
      <c r="H112">
        <f t="shared" si="75"/>
        <v>35.600000000000136</v>
      </c>
      <c r="I112">
        <f t="shared" si="76"/>
        <v>0</v>
      </c>
      <c r="J112" s="14">
        <f t="shared" ref="J112:K112" si="121">+AVERAGE(H99:H112)</f>
        <v>13.207142857142864</v>
      </c>
      <c r="K112" s="14">
        <f t="shared" si="121"/>
        <v>7.7857142857142856</v>
      </c>
      <c r="L112" s="14">
        <f t="shared" si="96"/>
        <v>1.6963302752293588</v>
      </c>
      <c r="M112" s="14">
        <f t="shared" si="97"/>
        <v>62.912555290915293</v>
      </c>
      <c r="N112" s="14">
        <f t="shared" si="98"/>
        <v>1</v>
      </c>
      <c r="O112">
        <f t="shared" si="93"/>
        <v>1</v>
      </c>
      <c r="P112">
        <f t="shared" si="99"/>
        <v>1</v>
      </c>
      <c r="Q112">
        <f t="shared" si="100"/>
        <v>1380.45</v>
      </c>
      <c r="R112">
        <f t="shared" si="47"/>
        <v>7109</v>
      </c>
      <c r="S112">
        <f t="shared" si="48"/>
        <v>506160.80000000197</v>
      </c>
      <c r="T112">
        <f t="shared" si="49"/>
        <v>253080.40000000098</v>
      </c>
      <c r="U112">
        <f t="shared" si="50"/>
        <v>-253080.40000000098</v>
      </c>
      <c r="V112" s="2">
        <f t="shared" si="51"/>
        <v>-2.5308040000000098E-2</v>
      </c>
      <c r="W112" s="19"/>
      <c r="X112" s="19"/>
      <c r="Y112" s="19"/>
      <c r="Z112" s="19"/>
      <c r="AA112" s="21"/>
      <c r="AB112" s="19"/>
    </row>
    <row r="113" spans="1:28" x14ac:dyDescent="0.25">
      <c r="A113">
        <f t="shared" si="80"/>
        <v>6</v>
      </c>
      <c r="B113">
        <f t="shared" si="81"/>
        <v>2000</v>
      </c>
      <c r="C113" s="20">
        <v>36678</v>
      </c>
      <c r="D113">
        <v>1380.4</v>
      </c>
      <c r="E113">
        <v>1380.4</v>
      </c>
      <c r="F113">
        <v>1345.1</v>
      </c>
      <c r="G113">
        <v>1349</v>
      </c>
      <c r="H113">
        <f t="shared" si="75"/>
        <v>0</v>
      </c>
      <c r="I113">
        <f t="shared" si="76"/>
        <v>31.450000000000045</v>
      </c>
      <c r="J113" s="14">
        <f t="shared" ref="J113:K113" si="122">+AVERAGE(H100:H113)</f>
        <v>13.207142857142864</v>
      </c>
      <c r="K113" s="14">
        <f t="shared" si="122"/>
        <v>8.4785714285714313</v>
      </c>
      <c r="L113" s="14">
        <f t="shared" si="96"/>
        <v>1.5577085088458302</v>
      </c>
      <c r="M113" s="14">
        <f t="shared" si="97"/>
        <v>60.902503293807648</v>
      </c>
      <c r="N113" s="14">
        <f t="shared" si="98"/>
        <v>1</v>
      </c>
      <c r="O113">
        <f t="shared" si="93"/>
        <v>1</v>
      </c>
      <c r="P113">
        <f t="shared" si="99"/>
        <v>0</v>
      </c>
      <c r="Q113">
        <f t="shared" si="100"/>
        <v>0</v>
      </c>
      <c r="R113">
        <f t="shared" si="47"/>
        <v>7244</v>
      </c>
      <c r="S113">
        <f t="shared" si="48"/>
        <v>0</v>
      </c>
      <c r="T113">
        <f t="shared" si="49"/>
        <v>-227823.80000000034</v>
      </c>
      <c r="U113">
        <f t="shared" si="50"/>
        <v>-227823.80000000034</v>
      </c>
      <c r="V113" s="2">
        <f t="shared" si="51"/>
        <v>-2.2782380000000033E-2</v>
      </c>
      <c r="W113" s="19"/>
      <c r="X113" s="19"/>
      <c r="Y113" s="19"/>
      <c r="Z113" s="19"/>
      <c r="AA113" s="21"/>
      <c r="AB113" s="19"/>
    </row>
    <row r="114" spans="1:28" x14ac:dyDescent="0.25">
      <c r="A114">
        <f t="shared" si="80"/>
        <v>6</v>
      </c>
      <c r="B114">
        <f t="shared" si="81"/>
        <v>2000</v>
      </c>
      <c r="C114" s="20">
        <v>36679</v>
      </c>
      <c r="D114">
        <v>1350.15</v>
      </c>
      <c r="E114">
        <v>1395.35</v>
      </c>
      <c r="F114">
        <v>1350.15</v>
      </c>
      <c r="G114">
        <v>1389.25</v>
      </c>
      <c r="H114">
        <f t="shared" si="75"/>
        <v>40.25</v>
      </c>
      <c r="I114">
        <f t="shared" si="76"/>
        <v>0</v>
      </c>
      <c r="J114" s="14">
        <f t="shared" ref="J114:K114" si="123">+AVERAGE(H101:H114)</f>
        <v>14.90714285714286</v>
      </c>
      <c r="K114" s="14">
        <f t="shared" si="123"/>
        <v>8.4785714285714313</v>
      </c>
      <c r="L114" s="14">
        <f t="shared" si="96"/>
        <v>1.7582139848357201</v>
      </c>
      <c r="M114" s="14">
        <f t="shared" si="97"/>
        <v>63.744654856444711</v>
      </c>
      <c r="N114" s="14">
        <f t="shared" si="98"/>
        <v>1</v>
      </c>
      <c r="O114">
        <f t="shared" si="93"/>
        <v>1</v>
      </c>
      <c r="P114">
        <f t="shared" si="99"/>
        <v>0</v>
      </c>
      <c r="Q114">
        <f t="shared" si="100"/>
        <v>0</v>
      </c>
      <c r="R114">
        <f t="shared" si="47"/>
        <v>7244</v>
      </c>
      <c r="S114">
        <f t="shared" si="48"/>
        <v>0</v>
      </c>
      <c r="T114">
        <f t="shared" si="49"/>
        <v>291571</v>
      </c>
      <c r="U114">
        <f t="shared" si="50"/>
        <v>291571</v>
      </c>
      <c r="V114" s="2">
        <f t="shared" si="51"/>
        <v>2.9157099999999998E-2</v>
      </c>
      <c r="W114" s="19"/>
      <c r="X114" s="19"/>
      <c r="Y114" s="19"/>
      <c r="Z114" s="19"/>
      <c r="AA114" s="21"/>
      <c r="AB114" s="19"/>
    </row>
    <row r="115" spans="1:28" x14ac:dyDescent="0.25">
      <c r="A115">
        <f t="shared" si="80"/>
        <v>6</v>
      </c>
      <c r="B115">
        <f t="shared" si="81"/>
        <v>2000</v>
      </c>
      <c r="C115" s="20">
        <v>36682</v>
      </c>
      <c r="D115">
        <v>1390.95</v>
      </c>
      <c r="E115">
        <v>1461.05</v>
      </c>
      <c r="F115">
        <v>1390.95</v>
      </c>
      <c r="G115">
        <v>1404.6</v>
      </c>
      <c r="H115">
        <f t="shared" si="75"/>
        <v>15.349999999999909</v>
      </c>
      <c r="I115">
        <f t="shared" si="76"/>
        <v>0</v>
      </c>
      <c r="J115" s="14">
        <f t="shared" ref="J115:K115" si="124">+AVERAGE(H102:H115)</f>
        <v>15.460714285714289</v>
      </c>
      <c r="K115" s="14">
        <f t="shared" si="124"/>
        <v>8.4785714285714313</v>
      </c>
      <c r="L115" s="14">
        <f t="shared" si="96"/>
        <v>1.8235046335299072</v>
      </c>
      <c r="M115" s="14">
        <f t="shared" si="97"/>
        <v>64.583022527226618</v>
      </c>
      <c r="N115" s="14">
        <f t="shared" si="98"/>
        <v>1</v>
      </c>
      <c r="O115">
        <f t="shared" si="93"/>
        <v>1</v>
      </c>
      <c r="P115">
        <f t="shared" si="99"/>
        <v>0</v>
      </c>
      <c r="Q115">
        <f t="shared" si="100"/>
        <v>0</v>
      </c>
      <c r="R115">
        <f t="shared" ref="R115:R178" si="125">IF($C115="","",IF(MONTH($C115)&lt;&gt;MONTH($C114),ROUNDDOWN($B$10/$G114,0)*$O115,ABS(R114)*$O115))</f>
        <v>7244</v>
      </c>
      <c r="S115">
        <f t="shared" ref="S115:S178" si="126">IF($C115="","",($R115-$R114)*($Q115-$G114)*$P115)</f>
        <v>0</v>
      </c>
      <c r="T115">
        <f t="shared" ref="T115:T178" si="127">IF($C115="","",$R115*($G115-$G114))</f>
        <v>111195.39999999934</v>
      </c>
      <c r="U115">
        <f t="shared" ref="U115:U178" si="128">IF($C115="","",$T115-$S115)</f>
        <v>111195.39999999934</v>
      </c>
      <c r="V115" s="2">
        <f t="shared" ref="V115:V178" si="129">IF($C115="","",$U115/$B$10)</f>
        <v>1.1119539999999935E-2</v>
      </c>
      <c r="W115" s="19"/>
      <c r="X115" s="19"/>
      <c r="Y115" s="19"/>
      <c r="Z115" s="19"/>
      <c r="AA115" s="21"/>
      <c r="AB115" s="19"/>
    </row>
    <row r="116" spans="1:28" x14ac:dyDescent="0.25">
      <c r="A116">
        <f t="shared" si="80"/>
        <v>6</v>
      </c>
      <c r="B116">
        <f t="shared" si="81"/>
        <v>2000</v>
      </c>
      <c r="C116" s="20">
        <v>36683</v>
      </c>
      <c r="D116">
        <v>1405.45</v>
      </c>
      <c r="E116">
        <v>1426.15</v>
      </c>
      <c r="F116">
        <v>1392.7</v>
      </c>
      <c r="G116">
        <v>1421.75</v>
      </c>
      <c r="H116">
        <f t="shared" si="75"/>
        <v>17.150000000000091</v>
      </c>
      <c r="I116">
        <f t="shared" si="76"/>
        <v>0</v>
      </c>
      <c r="J116" s="14">
        <f t="shared" ref="J116:K116" si="130">+AVERAGE(H103:H116)</f>
        <v>16.342857142857138</v>
      </c>
      <c r="K116" s="14">
        <f t="shared" si="130"/>
        <v>8.4785714285714313</v>
      </c>
      <c r="L116" s="14">
        <f t="shared" si="96"/>
        <v>1.92754844144903</v>
      </c>
      <c r="M116" s="14">
        <f t="shared" si="97"/>
        <v>65.841726618705025</v>
      </c>
      <c r="N116" s="14">
        <f t="shared" si="98"/>
        <v>1</v>
      </c>
      <c r="O116">
        <f t="shared" si="93"/>
        <v>1</v>
      </c>
      <c r="P116">
        <f t="shared" si="99"/>
        <v>0</v>
      </c>
      <c r="Q116">
        <f t="shared" si="100"/>
        <v>0</v>
      </c>
      <c r="R116">
        <f t="shared" si="125"/>
        <v>7244</v>
      </c>
      <c r="S116">
        <f t="shared" si="126"/>
        <v>0</v>
      </c>
      <c r="T116">
        <f t="shared" si="127"/>
        <v>124234.60000000066</v>
      </c>
      <c r="U116">
        <f t="shared" si="128"/>
        <v>124234.60000000066</v>
      </c>
      <c r="V116" s="2">
        <f t="shared" si="129"/>
        <v>1.2423460000000067E-2</v>
      </c>
      <c r="W116" s="19"/>
      <c r="X116" s="19"/>
      <c r="Y116" s="19"/>
      <c r="Z116" s="19"/>
      <c r="AA116" s="21"/>
      <c r="AB116" s="19"/>
    </row>
    <row r="117" spans="1:28" x14ac:dyDescent="0.25">
      <c r="A117">
        <f t="shared" si="80"/>
        <v>6</v>
      </c>
      <c r="B117">
        <f t="shared" si="81"/>
        <v>2000</v>
      </c>
      <c r="C117" s="20">
        <v>36684</v>
      </c>
      <c r="D117">
        <v>1423.4</v>
      </c>
      <c r="E117">
        <v>1442.7</v>
      </c>
      <c r="F117">
        <v>1413.8</v>
      </c>
      <c r="G117">
        <v>1430.35</v>
      </c>
      <c r="H117">
        <f t="shared" si="75"/>
        <v>8.5999999999999091</v>
      </c>
      <c r="I117">
        <f t="shared" si="76"/>
        <v>0</v>
      </c>
      <c r="J117" s="14">
        <f t="shared" ref="J117:K117" si="131">+AVERAGE(H104:H117)</f>
        <v>16.957142857142848</v>
      </c>
      <c r="K117" s="14">
        <f t="shared" si="131"/>
        <v>7.1750000000000034</v>
      </c>
      <c r="L117" s="14">
        <f t="shared" si="96"/>
        <v>2.3633648581383748</v>
      </c>
      <c r="M117" s="14">
        <f t="shared" si="97"/>
        <v>70.267870356667146</v>
      </c>
      <c r="N117" s="14">
        <f t="shared" si="98"/>
        <v>1</v>
      </c>
      <c r="O117">
        <f t="shared" si="93"/>
        <v>1</v>
      </c>
      <c r="P117">
        <f t="shared" si="99"/>
        <v>0</v>
      </c>
      <c r="Q117">
        <f t="shared" si="100"/>
        <v>0</v>
      </c>
      <c r="R117">
        <f t="shared" si="125"/>
        <v>7244</v>
      </c>
      <c r="S117">
        <f t="shared" si="126"/>
        <v>0</v>
      </c>
      <c r="T117">
        <f t="shared" si="127"/>
        <v>62298.399999999339</v>
      </c>
      <c r="U117">
        <f t="shared" si="128"/>
        <v>62298.399999999339</v>
      </c>
      <c r="V117" s="2">
        <f t="shared" si="129"/>
        <v>6.2298399999999336E-3</v>
      </c>
      <c r="W117" s="19"/>
      <c r="X117" s="19"/>
      <c r="Y117" s="19"/>
      <c r="Z117" s="19"/>
      <c r="AA117" s="21"/>
      <c r="AB117" s="19"/>
    </row>
    <row r="118" spans="1:28" x14ac:dyDescent="0.25">
      <c r="A118">
        <f t="shared" si="80"/>
        <v>6</v>
      </c>
      <c r="B118">
        <f t="shared" si="81"/>
        <v>2000</v>
      </c>
      <c r="C118" s="20">
        <v>36685</v>
      </c>
      <c r="D118">
        <v>1430.5</v>
      </c>
      <c r="E118">
        <v>1468.7</v>
      </c>
      <c r="F118">
        <v>1430.5</v>
      </c>
      <c r="G118">
        <v>1463.65</v>
      </c>
      <c r="H118">
        <f t="shared" si="75"/>
        <v>33.300000000000182</v>
      </c>
      <c r="I118">
        <f t="shared" si="76"/>
        <v>0</v>
      </c>
      <c r="J118" s="14">
        <f t="shared" ref="J118:K118" si="132">+AVERAGE(H105:H118)</f>
        <v>19.335714285714289</v>
      </c>
      <c r="K118" s="14">
        <f t="shared" si="132"/>
        <v>5.3607142857142822</v>
      </c>
      <c r="L118" s="14">
        <f t="shared" si="96"/>
        <v>3.6069287141905426</v>
      </c>
      <c r="M118" s="14">
        <f t="shared" si="97"/>
        <v>78.293564714389021</v>
      </c>
      <c r="N118" s="14">
        <f t="shared" si="98"/>
        <v>1</v>
      </c>
      <c r="O118">
        <f t="shared" si="93"/>
        <v>1</v>
      </c>
      <c r="P118">
        <f t="shared" si="99"/>
        <v>0</v>
      </c>
      <c r="Q118">
        <f t="shared" si="100"/>
        <v>0</v>
      </c>
      <c r="R118">
        <f t="shared" si="125"/>
        <v>7244</v>
      </c>
      <c r="S118">
        <f t="shared" si="126"/>
        <v>0</v>
      </c>
      <c r="T118">
        <f t="shared" si="127"/>
        <v>241225.20000000132</v>
      </c>
      <c r="U118">
        <f t="shared" si="128"/>
        <v>241225.20000000132</v>
      </c>
      <c r="V118" s="2">
        <f t="shared" si="129"/>
        <v>2.4122520000000133E-2</v>
      </c>
      <c r="W118" s="19"/>
      <c r="X118" s="19"/>
      <c r="Y118" s="19"/>
      <c r="Z118" s="19"/>
      <c r="AA118" s="21"/>
      <c r="AB118" s="19"/>
    </row>
    <row r="119" spans="1:28" x14ac:dyDescent="0.25">
      <c r="A119">
        <f t="shared" si="80"/>
        <v>6</v>
      </c>
      <c r="B119">
        <f t="shared" si="81"/>
        <v>2000</v>
      </c>
      <c r="C119" s="20">
        <v>36686</v>
      </c>
      <c r="D119">
        <v>1464.3</v>
      </c>
      <c r="E119">
        <v>1485.5</v>
      </c>
      <c r="F119">
        <v>1458.9</v>
      </c>
      <c r="G119">
        <v>1467.2</v>
      </c>
      <c r="H119">
        <f t="shared" si="75"/>
        <v>3.5499999999999545</v>
      </c>
      <c r="I119">
        <f t="shared" si="76"/>
        <v>0</v>
      </c>
      <c r="J119" s="14">
        <f t="shared" ref="J119:K119" si="133">+AVERAGE(H106:H119)</f>
        <v>19.589285714285715</v>
      </c>
      <c r="K119" s="14">
        <f t="shared" si="133"/>
        <v>2.8607142857142827</v>
      </c>
      <c r="L119" s="14">
        <f t="shared" si="96"/>
        <v>6.8476903870162378</v>
      </c>
      <c r="M119" s="14">
        <f t="shared" si="97"/>
        <v>87.257397391027695</v>
      </c>
      <c r="N119" s="14">
        <f t="shared" si="98"/>
        <v>1</v>
      </c>
      <c r="O119">
        <f t="shared" si="93"/>
        <v>1</v>
      </c>
      <c r="P119">
        <f t="shared" si="99"/>
        <v>0</v>
      </c>
      <c r="Q119">
        <f t="shared" si="100"/>
        <v>0</v>
      </c>
      <c r="R119">
        <f t="shared" si="125"/>
        <v>7244</v>
      </c>
      <c r="S119">
        <f t="shared" si="126"/>
        <v>0</v>
      </c>
      <c r="T119">
        <f t="shared" si="127"/>
        <v>25716.19999999967</v>
      </c>
      <c r="U119">
        <f t="shared" si="128"/>
        <v>25716.19999999967</v>
      </c>
      <c r="V119" s="2">
        <f t="shared" si="129"/>
        <v>2.5716199999999668E-3</v>
      </c>
      <c r="W119" s="19"/>
      <c r="X119" s="19"/>
      <c r="Y119" s="19"/>
      <c r="Z119" s="19"/>
      <c r="AA119" s="21"/>
      <c r="AB119" s="19"/>
    </row>
    <row r="120" spans="1:28" x14ac:dyDescent="0.25">
      <c r="A120">
        <f t="shared" si="80"/>
        <v>6</v>
      </c>
      <c r="B120">
        <f t="shared" si="81"/>
        <v>2000</v>
      </c>
      <c r="C120" s="20">
        <v>36689</v>
      </c>
      <c r="D120">
        <v>1464.4</v>
      </c>
      <c r="E120">
        <v>1477.55</v>
      </c>
      <c r="F120">
        <v>1437.15</v>
      </c>
      <c r="G120">
        <v>1440.4</v>
      </c>
      <c r="H120">
        <f t="shared" si="75"/>
        <v>0</v>
      </c>
      <c r="I120">
        <f t="shared" si="76"/>
        <v>26.799999999999955</v>
      </c>
      <c r="J120" s="14">
        <f t="shared" ref="J120:K120" si="134">+AVERAGE(H107:H120)</f>
        <v>19.589285714285715</v>
      </c>
      <c r="K120" s="14">
        <f t="shared" si="134"/>
        <v>4.1607142857142856</v>
      </c>
      <c r="L120" s="14">
        <f t="shared" si="96"/>
        <v>4.7081545064377686</v>
      </c>
      <c r="M120" s="14">
        <f t="shared" si="97"/>
        <v>82.481203007518801</v>
      </c>
      <c r="N120" s="14">
        <f t="shared" si="98"/>
        <v>1</v>
      </c>
      <c r="O120">
        <f t="shared" si="93"/>
        <v>1</v>
      </c>
      <c r="P120">
        <f t="shared" si="99"/>
        <v>0</v>
      </c>
      <c r="Q120">
        <f t="shared" si="100"/>
        <v>0</v>
      </c>
      <c r="R120">
        <f t="shared" si="125"/>
        <v>7244</v>
      </c>
      <c r="S120">
        <f t="shared" si="126"/>
        <v>0</v>
      </c>
      <c r="T120">
        <f t="shared" si="127"/>
        <v>-194139.19999999966</v>
      </c>
      <c r="U120">
        <f t="shared" si="128"/>
        <v>-194139.19999999966</v>
      </c>
      <c r="V120" s="2">
        <f t="shared" si="129"/>
        <v>-1.9413919999999966E-2</v>
      </c>
      <c r="W120" s="19"/>
      <c r="X120" s="19"/>
      <c r="Y120" s="19"/>
      <c r="Z120" s="19"/>
      <c r="AA120" s="21"/>
      <c r="AB120" s="19"/>
    </row>
    <row r="121" spans="1:28" x14ac:dyDescent="0.25">
      <c r="A121">
        <f t="shared" si="80"/>
        <v>6</v>
      </c>
      <c r="B121">
        <f t="shared" si="81"/>
        <v>2000</v>
      </c>
      <c r="C121" s="20">
        <v>36690</v>
      </c>
      <c r="D121">
        <v>1438.8</v>
      </c>
      <c r="E121">
        <v>1438.8</v>
      </c>
      <c r="F121">
        <v>1411.9</v>
      </c>
      <c r="G121">
        <v>1432.9</v>
      </c>
      <c r="H121">
        <f t="shared" si="75"/>
        <v>0</v>
      </c>
      <c r="I121">
        <f t="shared" si="76"/>
        <v>7.5</v>
      </c>
      <c r="J121" s="14">
        <f t="shared" ref="J121:K121" si="135">+AVERAGE(H108:H121)</f>
        <v>18.767857142857142</v>
      </c>
      <c r="K121" s="14">
        <f t="shared" si="135"/>
        <v>4.6964285714285712</v>
      </c>
      <c r="L121" s="14">
        <f t="shared" si="96"/>
        <v>3.996197718631179</v>
      </c>
      <c r="M121" s="14">
        <f t="shared" si="97"/>
        <v>79.984779299847787</v>
      </c>
      <c r="N121" s="14">
        <f t="shared" si="98"/>
        <v>1</v>
      </c>
      <c r="O121">
        <f t="shared" si="93"/>
        <v>1</v>
      </c>
      <c r="P121">
        <f t="shared" si="99"/>
        <v>0</v>
      </c>
      <c r="Q121">
        <f t="shared" si="100"/>
        <v>0</v>
      </c>
      <c r="R121">
        <f t="shared" si="125"/>
        <v>7244</v>
      </c>
      <c r="S121">
        <f t="shared" si="126"/>
        <v>0</v>
      </c>
      <c r="T121">
        <f t="shared" si="127"/>
        <v>-54330</v>
      </c>
      <c r="U121">
        <f t="shared" si="128"/>
        <v>-54330</v>
      </c>
      <c r="V121" s="2">
        <f t="shared" si="129"/>
        <v>-5.4330000000000003E-3</v>
      </c>
      <c r="W121" s="19"/>
      <c r="X121" s="19"/>
      <c r="Y121" s="19"/>
      <c r="Z121" s="19"/>
      <c r="AA121" s="21"/>
      <c r="AB121" s="19"/>
    </row>
    <row r="122" spans="1:28" x14ac:dyDescent="0.25">
      <c r="A122">
        <f t="shared" si="80"/>
        <v>6</v>
      </c>
      <c r="B122">
        <f t="shared" si="81"/>
        <v>2000</v>
      </c>
      <c r="C122" s="20">
        <v>36691</v>
      </c>
      <c r="D122">
        <v>1434.95</v>
      </c>
      <c r="E122">
        <v>1459.15</v>
      </c>
      <c r="F122">
        <v>1423.95</v>
      </c>
      <c r="G122">
        <v>1435.5</v>
      </c>
      <c r="H122">
        <f t="shared" si="75"/>
        <v>2.5999999999999091</v>
      </c>
      <c r="I122">
        <f t="shared" si="76"/>
        <v>0</v>
      </c>
      <c r="J122" s="14">
        <f t="shared" ref="J122:K122" si="136">+AVERAGE(H109:H122)</f>
        <v>18.114285714285707</v>
      </c>
      <c r="K122" s="14">
        <f t="shared" si="136"/>
        <v>4.6964285714285712</v>
      </c>
      <c r="L122" s="14">
        <f t="shared" si="96"/>
        <v>3.8570342205323178</v>
      </c>
      <c r="M122" s="14">
        <f t="shared" si="97"/>
        <v>79.411304211679976</v>
      </c>
      <c r="N122" s="14">
        <f t="shared" si="98"/>
        <v>1</v>
      </c>
      <c r="O122">
        <f t="shared" si="93"/>
        <v>1</v>
      </c>
      <c r="P122">
        <f t="shared" si="99"/>
        <v>0</v>
      </c>
      <c r="Q122">
        <f t="shared" si="100"/>
        <v>0</v>
      </c>
      <c r="R122">
        <f t="shared" si="125"/>
        <v>7244</v>
      </c>
      <c r="S122">
        <f t="shared" si="126"/>
        <v>0</v>
      </c>
      <c r="T122">
        <f t="shared" si="127"/>
        <v>18834.399999999339</v>
      </c>
      <c r="U122">
        <f t="shared" si="128"/>
        <v>18834.399999999339</v>
      </c>
      <c r="V122" s="2">
        <f t="shared" si="129"/>
        <v>1.883439999999934E-3</v>
      </c>
      <c r="W122" s="19"/>
      <c r="X122" s="19"/>
      <c r="Y122" s="19"/>
      <c r="Z122" s="19"/>
      <c r="AA122" s="21"/>
      <c r="AB122" s="19"/>
    </row>
    <row r="123" spans="1:28" x14ac:dyDescent="0.25">
      <c r="A123">
        <f t="shared" si="80"/>
        <v>6</v>
      </c>
      <c r="B123">
        <f t="shared" si="81"/>
        <v>2000</v>
      </c>
      <c r="C123" s="20">
        <v>36692</v>
      </c>
      <c r="D123">
        <v>1437</v>
      </c>
      <c r="E123">
        <v>1452.8</v>
      </c>
      <c r="F123">
        <v>1422.4</v>
      </c>
      <c r="G123">
        <v>1445.25</v>
      </c>
      <c r="H123">
        <f t="shared" si="75"/>
        <v>9.75</v>
      </c>
      <c r="I123">
        <f t="shared" si="76"/>
        <v>0</v>
      </c>
      <c r="J123" s="14">
        <f t="shared" ref="J123:K123" si="137">+AVERAGE(H110:H123)</f>
        <v>16.832142857142863</v>
      </c>
      <c r="K123" s="14">
        <f t="shared" si="137"/>
        <v>4.6964285714285712</v>
      </c>
      <c r="L123" s="14">
        <f t="shared" si="96"/>
        <v>3.5840304182509519</v>
      </c>
      <c r="M123" s="14">
        <f t="shared" si="97"/>
        <v>78.185136031851371</v>
      </c>
      <c r="N123" s="14">
        <f t="shared" si="98"/>
        <v>1</v>
      </c>
      <c r="O123">
        <f t="shared" si="93"/>
        <v>1</v>
      </c>
      <c r="P123">
        <f t="shared" si="99"/>
        <v>0</v>
      </c>
      <c r="Q123">
        <f t="shared" si="100"/>
        <v>0</v>
      </c>
      <c r="R123">
        <f t="shared" si="125"/>
        <v>7244</v>
      </c>
      <c r="S123">
        <f t="shared" si="126"/>
        <v>0</v>
      </c>
      <c r="T123">
        <f t="shared" si="127"/>
        <v>70629</v>
      </c>
      <c r="U123">
        <f t="shared" si="128"/>
        <v>70629</v>
      </c>
      <c r="V123" s="2">
        <f t="shared" si="129"/>
        <v>7.0629000000000004E-3</v>
      </c>
      <c r="W123" s="19"/>
      <c r="X123" s="19"/>
      <c r="Y123" s="19"/>
      <c r="Z123" s="19"/>
      <c r="AA123" s="21"/>
      <c r="AB123" s="19"/>
    </row>
    <row r="124" spans="1:28" x14ac:dyDescent="0.25">
      <c r="A124">
        <f t="shared" si="80"/>
        <v>6</v>
      </c>
      <c r="B124">
        <f t="shared" si="81"/>
        <v>2000</v>
      </c>
      <c r="C124" s="20">
        <v>36693</v>
      </c>
      <c r="D124">
        <v>1443.15</v>
      </c>
      <c r="E124">
        <v>1480.85</v>
      </c>
      <c r="F124">
        <v>1441.6</v>
      </c>
      <c r="G124">
        <v>1477.3</v>
      </c>
      <c r="H124">
        <f t="shared" si="75"/>
        <v>32.049999999999955</v>
      </c>
      <c r="I124">
        <f t="shared" si="76"/>
        <v>0</v>
      </c>
      <c r="J124" s="14">
        <f t="shared" ref="J124:K124" si="138">+AVERAGE(H111:H124)</f>
        <v>16.571428571428573</v>
      </c>
      <c r="K124" s="14">
        <f t="shared" si="138"/>
        <v>4.6964285714285712</v>
      </c>
      <c r="L124" s="14">
        <f t="shared" si="96"/>
        <v>3.5285171102661601</v>
      </c>
      <c r="M124" s="14">
        <f t="shared" si="97"/>
        <v>77.917716204869862</v>
      </c>
      <c r="N124" s="14">
        <f t="shared" si="98"/>
        <v>1</v>
      </c>
      <c r="O124">
        <f t="shared" si="93"/>
        <v>1</v>
      </c>
      <c r="P124">
        <f t="shared" si="99"/>
        <v>0</v>
      </c>
      <c r="Q124">
        <f t="shared" si="100"/>
        <v>0</v>
      </c>
      <c r="R124">
        <f t="shared" si="125"/>
        <v>7244</v>
      </c>
      <c r="S124">
        <f t="shared" si="126"/>
        <v>0</v>
      </c>
      <c r="T124">
        <f t="shared" si="127"/>
        <v>232170.19999999966</v>
      </c>
      <c r="U124">
        <f t="shared" si="128"/>
        <v>232170.19999999966</v>
      </c>
      <c r="V124" s="2">
        <f t="shared" si="129"/>
        <v>2.3217019999999967E-2</v>
      </c>
      <c r="W124" s="19"/>
      <c r="X124" s="19"/>
      <c r="Y124" s="19"/>
      <c r="Z124" s="19"/>
      <c r="AA124" s="21"/>
      <c r="AB124" s="19"/>
    </row>
    <row r="125" spans="1:28" x14ac:dyDescent="0.25">
      <c r="A125">
        <f t="shared" si="80"/>
        <v>6</v>
      </c>
      <c r="B125">
        <f t="shared" si="81"/>
        <v>2000</v>
      </c>
      <c r="C125" s="20">
        <v>36696</v>
      </c>
      <c r="D125">
        <v>1477.55</v>
      </c>
      <c r="E125">
        <v>1510.45</v>
      </c>
      <c r="F125">
        <v>1477.55</v>
      </c>
      <c r="G125">
        <v>1498.75</v>
      </c>
      <c r="H125">
        <f t="shared" si="75"/>
        <v>21.450000000000045</v>
      </c>
      <c r="I125">
        <f t="shared" si="76"/>
        <v>0</v>
      </c>
      <c r="J125" s="14">
        <f t="shared" ref="J125:K125" si="139">+AVERAGE(H112:H125)</f>
        <v>15.68928571428572</v>
      </c>
      <c r="K125" s="14">
        <f t="shared" si="139"/>
        <v>4.6964285714285712</v>
      </c>
      <c r="L125" s="14">
        <f t="shared" si="96"/>
        <v>3.3406844106463893</v>
      </c>
      <c r="M125" s="14">
        <f t="shared" si="97"/>
        <v>76.96215837421164</v>
      </c>
      <c r="N125" s="14">
        <f t="shared" si="98"/>
        <v>1</v>
      </c>
      <c r="O125">
        <f t="shared" si="93"/>
        <v>1</v>
      </c>
      <c r="P125">
        <f t="shared" si="99"/>
        <v>0</v>
      </c>
      <c r="Q125">
        <f t="shared" si="100"/>
        <v>0</v>
      </c>
      <c r="R125">
        <f t="shared" si="125"/>
        <v>7244</v>
      </c>
      <c r="S125">
        <f t="shared" si="126"/>
        <v>0</v>
      </c>
      <c r="T125">
        <f t="shared" si="127"/>
        <v>155383.80000000034</v>
      </c>
      <c r="U125">
        <f t="shared" si="128"/>
        <v>155383.80000000034</v>
      </c>
      <c r="V125" s="2">
        <f t="shared" si="129"/>
        <v>1.5538380000000034E-2</v>
      </c>
      <c r="W125" s="19"/>
      <c r="X125" s="19"/>
      <c r="Y125" s="19"/>
      <c r="Z125" s="19"/>
      <c r="AA125" s="21"/>
      <c r="AB125" s="19"/>
    </row>
    <row r="126" spans="1:28" x14ac:dyDescent="0.25">
      <c r="A126">
        <f t="shared" si="80"/>
        <v>6</v>
      </c>
      <c r="B126">
        <f t="shared" si="81"/>
        <v>2000</v>
      </c>
      <c r="C126" s="20">
        <v>36697</v>
      </c>
      <c r="D126">
        <v>1498</v>
      </c>
      <c r="E126">
        <v>1518.05</v>
      </c>
      <c r="F126">
        <v>1497.05</v>
      </c>
      <c r="G126">
        <v>1507.1</v>
      </c>
      <c r="H126">
        <f t="shared" si="75"/>
        <v>8.3499999999999091</v>
      </c>
      <c r="I126">
        <f t="shared" si="76"/>
        <v>0</v>
      </c>
      <c r="J126" s="14">
        <f t="shared" ref="J126:K126" si="140">+AVERAGE(H113:H126)</f>
        <v>13.742857142857133</v>
      </c>
      <c r="K126" s="14">
        <f t="shared" si="140"/>
        <v>4.6964285714285712</v>
      </c>
      <c r="L126" s="14">
        <f t="shared" si="96"/>
        <v>2.9262357414448652</v>
      </c>
      <c r="M126" s="14">
        <f t="shared" si="97"/>
        <v>74.530311834204909</v>
      </c>
      <c r="N126" s="14">
        <f t="shared" si="98"/>
        <v>1</v>
      </c>
      <c r="O126">
        <f t="shared" si="93"/>
        <v>1</v>
      </c>
      <c r="P126">
        <f t="shared" si="99"/>
        <v>0</v>
      </c>
      <c r="Q126">
        <f t="shared" si="100"/>
        <v>0</v>
      </c>
      <c r="R126">
        <f t="shared" si="125"/>
        <v>7244</v>
      </c>
      <c r="S126">
        <f t="shared" si="126"/>
        <v>0</v>
      </c>
      <c r="T126">
        <f t="shared" si="127"/>
        <v>60487.399999999339</v>
      </c>
      <c r="U126">
        <f t="shared" si="128"/>
        <v>60487.399999999339</v>
      </c>
      <c r="V126" s="2">
        <f t="shared" si="129"/>
        <v>6.0487399999999336E-3</v>
      </c>
      <c r="W126" s="19"/>
      <c r="X126" s="19"/>
      <c r="Y126" s="19"/>
      <c r="Z126" s="19"/>
      <c r="AA126" s="21"/>
      <c r="AB126" s="19"/>
    </row>
    <row r="127" spans="1:28" x14ac:dyDescent="0.25">
      <c r="A127">
        <f t="shared" si="80"/>
        <v>6</v>
      </c>
      <c r="B127">
        <f t="shared" si="81"/>
        <v>2000</v>
      </c>
      <c r="C127" s="20">
        <v>36698</v>
      </c>
      <c r="D127">
        <v>1524.05</v>
      </c>
      <c r="E127">
        <v>1539.1</v>
      </c>
      <c r="F127">
        <v>1470.4</v>
      </c>
      <c r="G127">
        <v>1475.15</v>
      </c>
      <c r="H127">
        <f t="shared" si="75"/>
        <v>0</v>
      </c>
      <c r="I127">
        <f t="shared" si="76"/>
        <v>31.949999999999818</v>
      </c>
      <c r="J127" s="14">
        <f t="shared" ref="J127:K127" si="141">+AVERAGE(H114:H127)</f>
        <v>13.742857142857133</v>
      </c>
      <c r="K127" s="14">
        <f t="shared" si="141"/>
        <v>4.7321428571428408</v>
      </c>
      <c r="L127" s="14">
        <f t="shared" si="96"/>
        <v>2.9041509433962345</v>
      </c>
      <c r="M127" s="14">
        <f t="shared" si="97"/>
        <v>74.386236226561039</v>
      </c>
      <c r="N127" s="14">
        <f t="shared" si="98"/>
        <v>1</v>
      </c>
      <c r="O127">
        <f t="shared" si="93"/>
        <v>1</v>
      </c>
      <c r="P127">
        <f t="shared" si="99"/>
        <v>0</v>
      </c>
      <c r="Q127">
        <f t="shared" si="100"/>
        <v>0</v>
      </c>
      <c r="R127">
        <f t="shared" si="125"/>
        <v>7244</v>
      </c>
      <c r="S127">
        <f t="shared" si="126"/>
        <v>0</v>
      </c>
      <c r="T127">
        <f t="shared" si="127"/>
        <v>-231445.79999999868</v>
      </c>
      <c r="U127">
        <f t="shared" si="128"/>
        <v>-231445.79999999868</v>
      </c>
      <c r="V127" s="2">
        <f t="shared" si="129"/>
        <v>-2.314457999999987E-2</v>
      </c>
      <c r="W127" s="19"/>
      <c r="X127" s="19"/>
      <c r="Y127" s="19"/>
      <c r="Z127" s="19"/>
      <c r="AA127" s="21"/>
      <c r="AB127" s="19"/>
    </row>
    <row r="128" spans="1:28" x14ac:dyDescent="0.25">
      <c r="A128">
        <f t="shared" si="80"/>
        <v>6</v>
      </c>
      <c r="B128">
        <f t="shared" si="81"/>
        <v>2000</v>
      </c>
      <c r="C128" s="20">
        <v>36699</v>
      </c>
      <c r="D128">
        <v>1475.65</v>
      </c>
      <c r="E128">
        <v>1491.4</v>
      </c>
      <c r="F128">
        <v>1461.3</v>
      </c>
      <c r="G128">
        <v>1488.25</v>
      </c>
      <c r="H128">
        <f t="shared" si="75"/>
        <v>13.099999999999909</v>
      </c>
      <c r="I128">
        <f t="shared" si="76"/>
        <v>0</v>
      </c>
      <c r="J128" s="14">
        <f t="shared" ref="J128:K128" si="142">+AVERAGE(H115:H128)</f>
        <v>11.803571428571413</v>
      </c>
      <c r="K128" s="14">
        <f t="shared" si="142"/>
        <v>4.7321428571428408</v>
      </c>
      <c r="L128" s="14">
        <f t="shared" si="96"/>
        <v>2.4943396226415149</v>
      </c>
      <c r="M128" s="14">
        <f t="shared" si="97"/>
        <v>71.382289416846703</v>
      </c>
      <c r="N128" s="14">
        <f t="shared" si="98"/>
        <v>1</v>
      </c>
      <c r="O128">
        <f t="shared" si="93"/>
        <v>1</v>
      </c>
      <c r="P128">
        <f t="shared" si="99"/>
        <v>0</v>
      </c>
      <c r="Q128">
        <f t="shared" si="100"/>
        <v>0</v>
      </c>
      <c r="R128">
        <f t="shared" si="125"/>
        <v>7244</v>
      </c>
      <c r="S128">
        <f t="shared" si="126"/>
        <v>0</v>
      </c>
      <c r="T128">
        <f t="shared" si="127"/>
        <v>94896.399999999339</v>
      </c>
      <c r="U128">
        <f t="shared" si="128"/>
        <v>94896.399999999339</v>
      </c>
      <c r="V128" s="2">
        <f t="shared" si="129"/>
        <v>9.4896399999999347E-3</v>
      </c>
      <c r="W128" s="19"/>
      <c r="X128" s="19"/>
      <c r="Y128" s="19"/>
      <c r="Z128" s="19"/>
      <c r="AA128" s="21"/>
      <c r="AB128" s="19"/>
    </row>
    <row r="129" spans="1:28" x14ac:dyDescent="0.25">
      <c r="A129">
        <f t="shared" si="80"/>
        <v>6</v>
      </c>
      <c r="B129">
        <f t="shared" si="81"/>
        <v>2000</v>
      </c>
      <c r="C129" s="20">
        <v>36700</v>
      </c>
      <c r="D129">
        <v>1487.85</v>
      </c>
      <c r="E129">
        <v>1499.85</v>
      </c>
      <c r="F129">
        <v>1462.75</v>
      </c>
      <c r="G129">
        <v>1472.2</v>
      </c>
      <c r="H129">
        <f t="shared" si="75"/>
        <v>0</v>
      </c>
      <c r="I129">
        <f t="shared" si="76"/>
        <v>16.049999999999955</v>
      </c>
      <c r="J129" s="14">
        <f t="shared" ref="J129:K129" si="143">+AVERAGE(H116:H129)</f>
        <v>10.707142857142847</v>
      </c>
      <c r="K129" s="14">
        <f t="shared" si="143"/>
        <v>5.8785714285714095</v>
      </c>
      <c r="L129" s="14">
        <f t="shared" si="96"/>
        <v>1.8213851761846942</v>
      </c>
      <c r="M129" s="14">
        <f t="shared" si="97"/>
        <v>64.556416881998331</v>
      </c>
      <c r="N129" s="14">
        <f t="shared" si="98"/>
        <v>1</v>
      </c>
      <c r="O129">
        <f t="shared" si="93"/>
        <v>1</v>
      </c>
      <c r="P129">
        <f t="shared" si="99"/>
        <v>0</v>
      </c>
      <c r="Q129">
        <f t="shared" si="100"/>
        <v>0</v>
      </c>
      <c r="R129">
        <f t="shared" si="125"/>
        <v>7244</v>
      </c>
      <c r="S129">
        <f t="shared" si="126"/>
        <v>0</v>
      </c>
      <c r="T129">
        <f t="shared" si="127"/>
        <v>-116266.19999999968</v>
      </c>
      <c r="U129">
        <f t="shared" si="128"/>
        <v>-116266.19999999968</v>
      </c>
      <c r="V129" s="2">
        <f t="shared" si="129"/>
        <v>-1.1626619999999968E-2</v>
      </c>
      <c r="W129" s="19"/>
      <c r="X129" s="19"/>
      <c r="Y129" s="19"/>
      <c r="Z129" s="19"/>
      <c r="AA129" s="21"/>
      <c r="AB129" s="19"/>
    </row>
    <row r="130" spans="1:28" x14ac:dyDescent="0.25">
      <c r="A130">
        <f t="shared" si="80"/>
        <v>6</v>
      </c>
      <c r="B130">
        <f t="shared" si="81"/>
        <v>2000</v>
      </c>
      <c r="C130" s="20">
        <v>36703</v>
      </c>
      <c r="D130">
        <v>1472.15</v>
      </c>
      <c r="E130">
        <v>1472.15</v>
      </c>
      <c r="F130">
        <v>1431.25</v>
      </c>
      <c r="G130">
        <v>1451.65</v>
      </c>
      <c r="H130">
        <f t="shared" si="75"/>
        <v>0</v>
      </c>
      <c r="I130">
        <f t="shared" si="76"/>
        <v>20.549999999999955</v>
      </c>
      <c r="J130" s="14">
        <f t="shared" ref="J130:K130" si="144">+AVERAGE(H117:H130)</f>
        <v>9.4821428571428417</v>
      </c>
      <c r="K130" s="14">
        <f t="shared" si="144"/>
        <v>7.3464285714285484</v>
      </c>
      <c r="L130" s="14">
        <f t="shared" si="96"/>
        <v>1.2907146329606243</v>
      </c>
      <c r="M130" s="14">
        <f t="shared" si="97"/>
        <v>56.345500848896471</v>
      </c>
      <c r="N130" s="14">
        <f t="shared" si="98"/>
        <v>1</v>
      </c>
      <c r="O130">
        <f t="shared" si="93"/>
        <v>1</v>
      </c>
      <c r="P130">
        <f t="shared" si="99"/>
        <v>0</v>
      </c>
      <c r="Q130">
        <f t="shared" si="100"/>
        <v>0</v>
      </c>
      <c r="R130">
        <f t="shared" si="125"/>
        <v>7244</v>
      </c>
      <c r="S130">
        <f t="shared" si="126"/>
        <v>0</v>
      </c>
      <c r="T130">
        <f t="shared" si="127"/>
        <v>-148864.19999999966</v>
      </c>
      <c r="U130">
        <f t="shared" si="128"/>
        <v>-148864.19999999966</v>
      </c>
      <c r="V130" s="2">
        <f t="shared" si="129"/>
        <v>-1.4886419999999966E-2</v>
      </c>
      <c r="W130" s="19"/>
      <c r="X130" s="19"/>
      <c r="Y130" s="19"/>
      <c r="Z130" s="19"/>
      <c r="AA130" s="21"/>
      <c r="AB130" s="19"/>
    </row>
    <row r="131" spans="1:28" x14ac:dyDescent="0.25">
      <c r="A131">
        <f t="shared" si="80"/>
        <v>6</v>
      </c>
      <c r="B131">
        <f t="shared" si="81"/>
        <v>2000</v>
      </c>
      <c r="C131" s="20">
        <v>36704</v>
      </c>
      <c r="D131">
        <v>1452.8</v>
      </c>
      <c r="E131">
        <v>1467.15</v>
      </c>
      <c r="F131">
        <v>1448.95</v>
      </c>
      <c r="G131">
        <v>1454.3</v>
      </c>
      <c r="H131">
        <f t="shared" si="75"/>
        <v>2.6499999999998636</v>
      </c>
      <c r="I131">
        <f t="shared" si="76"/>
        <v>0</v>
      </c>
      <c r="J131" s="14">
        <f t="shared" ref="J131:K131" si="145">+AVERAGE(H118:H131)</f>
        <v>9.0571428571428374</v>
      </c>
      <c r="K131" s="14">
        <f t="shared" si="145"/>
        <v>7.3464285714285484</v>
      </c>
      <c r="L131" s="14">
        <f t="shared" si="96"/>
        <v>1.2328633932912019</v>
      </c>
      <c r="M131" s="14">
        <f t="shared" si="97"/>
        <v>55.214456782059678</v>
      </c>
      <c r="N131" s="14">
        <f t="shared" si="98"/>
        <v>1</v>
      </c>
      <c r="O131">
        <f t="shared" si="93"/>
        <v>1</v>
      </c>
      <c r="P131">
        <f t="shared" si="99"/>
        <v>0</v>
      </c>
      <c r="Q131">
        <f t="shared" si="100"/>
        <v>0</v>
      </c>
      <c r="R131">
        <f t="shared" si="125"/>
        <v>7244</v>
      </c>
      <c r="S131">
        <f t="shared" si="126"/>
        <v>0</v>
      </c>
      <c r="T131">
        <f t="shared" si="127"/>
        <v>19196.599999999013</v>
      </c>
      <c r="U131">
        <f t="shared" si="128"/>
        <v>19196.599999999013</v>
      </c>
      <c r="V131" s="2">
        <f t="shared" si="129"/>
        <v>1.9196599999999012E-3</v>
      </c>
      <c r="W131" s="19"/>
      <c r="X131" s="19"/>
      <c r="Y131" s="19"/>
      <c r="Z131" s="19"/>
      <c r="AA131" s="21"/>
      <c r="AB131" s="19"/>
    </row>
    <row r="132" spans="1:28" x14ac:dyDescent="0.25">
      <c r="A132">
        <f t="shared" si="80"/>
        <v>6</v>
      </c>
      <c r="B132">
        <f t="shared" si="81"/>
        <v>2000</v>
      </c>
      <c r="C132" s="20">
        <v>36705</v>
      </c>
      <c r="D132">
        <v>1453.7</v>
      </c>
      <c r="E132">
        <v>1474.7</v>
      </c>
      <c r="F132">
        <v>1445.6</v>
      </c>
      <c r="G132">
        <v>1470</v>
      </c>
      <c r="H132">
        <f t="shared" si="75"/>
        <v>15.700000000000045</v>
      </c>
      <c r="I132">
        <f t="shared" si="76"/>
        <v>0</v>
      </c>
      <c r="J132" s="14">
        <f t="shared" ref="J132:K132" si="146">+AVERAGE(H119:H132)</f>
        <v>7.7999999999999705</v>
      </c>
      <c r="K132" s="14">
        <f t="shared" si="146"/>
        <v>7.3464285714285484</v>
      </c>
      <c r="L132" s="14">
        <f t="shared" si="96"/>
        <v>1.0617403986387937</v>
      </c>
      <c r="M132" s="14">
        <f t="shared" si="97"/>
        <v>51.497288375383143</v>
      </c>
      <c r="N132" s="14">
        <f t="shared" si="98"/>
        <v>1</v>
      </c>
      <c r="O132">
        <f t="shared" si="93"/>
        <v>1</v>
      </c>
      <c r="P132">
        <f t="shared" si="99"/>
        <v>0</v>
      </c>
      <c r="Q132">
        <f t="shared" si="100"/>
        <v>0</v>
      </c>
      <c r="R132">
        <f t="shared" si="125"/>
        <v>7244</v>
      </c>
      <c r="S132">
        <f t="shared" si="126"/>
        <v>0</v>
      </c>
      <c r="T132">
        <f t="shared" si="127"/>
        <v>113730.80000000032</v>
      </c>
      <c r="U132">
        <f t="shared" si="128"/>
        <v>113730.80000000032</v>
      </c>
      <c r="V132" s="2">
        <f t="shared" si="129"/>
        <v>1.1373080000000032E-2</v>
      </c>
      <c r="W132" s="19"/>
      <c r="X132" s="19"/>
      <c r="Y132" s="19"/>
      <c r="Z132" s="19"/>
      <c r="AA132" s="21"/>
      <c r="AB132" s="19"/>
    </row>
    <row r="133" spans="1:28" x14ac:dyDescent="0.25">
      <c r="A133">
        <f t="shared" si="80"/>
        <v>6</v>
      </c>
      <c r="B133">
        <f t="shared" si="81"/>
        <v>2000</v>
      </c>
      <c r="C133" s="20">
        <v>36706</v>
      </c>
      <c r="D133">
        <v>1471.35</v>
      </c>
      <c r="E133">
        <v>1505.75</v>
      </c>
      <c r="F133">
        <v>1471.35</v>
      </c>
      <c r="G133">
        <v>1492.35</v>
      </c>
      <c r="H133">
        <f t="shared" si="75"/>
        <v>22.349999999999909</v>
      </c>
      <c r="I133">
        <f t="shared" si="76"/>
        <v>0</v>
      </c>
      <c r="J133" s="14">
        <f t="shared" ref="J133:K133" si="147">+AVERAGE(H120:H133)</f>
        <v>9.1428571428571104</v>
      </c>
      <c r="K133" s="14">
        <f t="shared" si="147"/>
        <v>7.3464285714285484</v>
      </c>
      <c r="L133" s="14">
        <f t="shared" si="96"/>
        <v>1.244530870199319</v>
      </c>
      <c r="M133" s="14">
        <f t="shared" si="97"/>
        <v>55.447260125622691</v>
      </c>
      <c r="N133" s="14">
        <f t="shared" si="98"/>
        <v>1</v>
      </c>
      <c r="O133">
        <f t="shared" si="93"/>
        <v>1</v>
      </c>
      <c r="P133">
        <f t="shared" si="99"/>
        <v>0</v>
      </c>
      <c r="Q133">
        <f t="shared" si="100"/>
        <v>0</v>
      </c>
      <c r="R133">
        <f t="shared" si="125"/>
        <v>7244</v>
      </c>
      <c r="S133">
        <f t="shared" si="126"/>
        <v>0</v>
      </c>
      <c r="T133">
        <f t="shared" si="127"/>
        <v>161903.39999999935</v>
      </c>
      <c r="U133">
        <f t="shared" si="128"/>
        <v>161903.39999999935</v>
      </c>
      <c r="V133" s="2">
        <f t="shared" si="129"/>
        <v>1.6190339999999935E-2</v>
      </c>
      <c r="W133" s="19"/>
      <c r="X133" s="19"/>
      <c r="Y133" s="19"/>
      <c r="Z133" s="19"/>
      <c r="AA133" s="21"/>
      <c r="AB133" s="19"/>
    </row>
    <row r="134" spans="1:28" x14ac:dyDescent="0.25">
      <c r="A134">
        <f t="shared" si="80"/>
        <v>6</v>
      </c>
      <c r="B134">
        <f t="shared" si="81"/>
        <v>2000</v>
      </c>
      <c r="C134" s="20">
        <v>36707</v>
      </c>
      <c r="D134">
        <v>1490.2</v>
      </c>
      <c r="E134">
        <v>1490.65</v>
      </c>
      <c r="F134">
        <v>1462.45</v>
      </c>
      <c r="G134">
        <v>1471.45</v>
      </c>
      <c r="H134">
        <f t="shared" si="75"/>
        <v>0</v>
      </c>
      <c r="I134">
        <f t="shared" si="76"/>
        <v>20.899999999999864</v>
      </c>
      <c r="J134" s="14">
        <f t="shared" ref="J134:K134" si="148">+AVERAGE(H121:H134)</f>
        <v>9.1428571428571104</v>
      </c>
      <c r="K134" s="14">
        <f t="shared" si="148"/>
        <v>6.9249999999999705</v>
      </c>
      <c r="L134" s="14">
        <f t="shared" si="96"/>
        <v>1.3202681794739566</v>
      </c>
      <c r="M134" s="14">
        <f t="shared" si="97"/>
        <v>56.901533674149832</v>
      </c>
      <c r="N134" s="14">
        <f t="shared" si="98"/>
        <v>1</v>
      </c>
      <c r="O134">
        <f t="shared" si="93"/>
        <v>1</v>
      </c>
      <c r="P134">
        <f t="shared" si="99"/>
        <v>0</v>
      </c>
      <c r="Q134">
        <f t="shared" si="100"/>
        <v>0</v>
      </c>
      <c r="R134">
        <f t="shared" si="125"/>
        <v>7244</v>
      </c>
      <c r="S134">
        <f t="shared" si="126"/>
        <v>0</v>
      </c>
      <c r="T134">
        <f t="shared" si="127"/>
        <v>-151399.59999999902</v>
      </c>
      <c r="U134">
        <f t="shared" si="128"/>
        <v>-151399.59999999902</v>
      </c>
      <c r="V134" s="2">
        <f t="shared" si="129"/>
        <v>-1.5139959999999902E-2</v>
      </c>
      <c r="W134" s="19"/>
      <c r="X134" s="19"/>
      <c r="Y134" s="19"/>
      <c r="Z134" s="19"/>
      <c r="AA134" s="21"/>
      <c r="AB134" s="19"/>
    </row>
    <row r="135" spans="1:28" x14ac:dyDescent="0.25">
      <c r="A135">
        <f t="shared" si="80"/>
        <v>7</v>
      </c>
      <c r="B135">
        <f t="shared" si="81"/>
        <v>2000</v>
      </c>
      <c r="C135" s="20">
        <v>36710</v>
      </c>
      <c r="D135">
        <v>1473.45</v>
      </c>
      <c r="E135">
        <v>1498.7</v>
      </c>
      <c r="F135">
        <v>1473.45</v>
      </c>
      <c r="G135">
        <v>1495.25</v>
      </c>
      <c r="H135">
        <f t="shared" si="75"/>
        <v>23.799999999999955</v>
      </c>
      <c r="I135">
        <f t="shared" si="76"/>
        <v>0</v>
      </c>
      <c r="J135" s="14">
        <f t="shared" ref="J135:K135" si="149">+AVERAGE(H122:H135)</f>
        <v>10.842857142857108</v>
      </c>
      <c r="K135" s="14">
        <f t="shared" si="149"/>
        <v>6.3892857142856849</v>
      </c>
      <c r="L135" s="14">
        <f t="shared" si="96"/>
        <v>1.6970374510899968</v>
      </c>
      <c r="M135" s="14">
        <f t="shared" si="97"/>
        <v>62.922279792746146</v>
      </c>
      <c r="N135" s="14">
        <f t="shared" si="98"/>
        <v>1</v>
      </c>
      <c r="O135">
        <f t="shared" si="93"/>
        <v>1</v>
      </c>
      <c r="P135">
        <f t="shared" si="99"/>
        <v>0</v>
      </c>
      <c r="Q135">
        <f t="shared" si="100"/>
        <v>0</v>
      </c>
      <c r="R135">
        <f t="shared" si="125"/>
        <v>6796</v>
      </c>
      <c r="S135">
        <f t="shared" si="126"/>
        <v>0</v>
      </c>
      <c r="T135">
        <f t="shared" si="127"/>
        <v>161744.7999999997</v>
      </c>
      <c r="U135">
        <f t="shared" si="128"/>
        <v>161744.7999999997</v>
      </c>
      <c r="V135" s="2">
        <f t="shared" si="129"/>
        <v>1.617447999999997E-2</v>
      </c>
      <c r="W135" s="19"/>
      <c r="X135" s="19"/>
      <c r="Y135" s="19"/>
      <c r="Z135" s="19"/>
      <c r="AA135" s="21"/>
      <c r="AB135" s="19"/>
    </row>
    <row r="136" spans="1:28" x14ac:dyDescent="0.25">
      <c r="A136">
        <f t="shared" si="80"/>
        <v>7</v>
      </c>
      <c r="B136">
        <f t="shared" si="81"/>
        <v>2000</v>
      </c>
      <c r="C136" s="20">
        <v>36711</v>
      </c>
      <c r="D136">
        <v>1496.15</v>
      </c>
      <c r="E136">
        <v>1516.8</v>
      </c>
      <c r="F136">
        <v>1494.8</v>
      </c>
      <c r="G136">
        <v>1511.3</v>
      </c>
      <c r="H136">
        <f t="shared" si="75"/>
        <v>16.049999999999955</v>
      </c>
      <c r="I136">
        <f t="shared" si="76"/>
        <v>0</v>
      </c>
      <c r="J136" s="14">
        <f t="shared" ref="J136:K136" si="150">+AVERAGE(H123:H136)</f>
        <v>11.803571428571397</v>
      </c>
      <c r="K136" s="14">
        <f t="shared" si="150"/>
        <v>6.3892857142856849</v>
      </c>
      <c r="L136" s="14">
        <f t="shared" si="96"/>
        <v>1.8474007825600929</v>
      </c>
      <c r="M136" s="14">
        <f t="shared" si="97"/>
        <v>64.880251276011023</v>
      </c>
      <c r="N136" s="14">
        <f t="shared" si="98"/>
        <v>1</v>
      </c>
      <c r="O136">
        <f t="shared" si="93"/>
        <v>1</v>
      </c>
      <c r="P136">
        <f t="shared" si="99"/>
        <v>0</v>
      </c>
      <c r="Q136">
        <f t="shared" si="100"/>
        <v>0</v>
      </c>
      <c r="R136">
        <f t="shared" si="125"/>
        <v>6796</v>
      </c>
      <c r="S136">
        <f t="shared" si="126"/>
        <v>0</v>
      </c>
      <c r="T136">
        <f t="shared" si="127"/>
        <v>109075.7999999997</v>
      </c>
      <c r="U136">
        <f t="shared" si="128"/>
        <v>109075.7999999997</v>
      </c>
      <c r="V136" s="2">
        <f t="shared" si="129"/>
        <v>1.0907579999999971E-2</v>
      </c>
      <c r="W136" s="19"/>
      <c r="X136" s="19"/>
      <c r="Y136" s="19"/>
      <c r="Z136" s="19"/>
      <c r="AA136" s="21"/>
      <c r="AB136" s="19"/>
    </row>
    <row r="137" spans="1:28" x14ac:dyDescent="0.25">
      <c r="A137">
        <f t="shared" si="80"/>
        <v>7</v>
      </c>
      <c r="B137">
        <f t="shared" si="81"/>
        <v>2000</v>
      </c>
      <c r="C137" s="20">
        <v>36712</v>
      </c>
      <c r="D137">
        <v>1511.5</v>
      </c>
      <c r="E137">
        <v>1530.9</v>
      </c>
      <c r="F137">
        <v>1511.5</v>
      </c>
      <c r="G137">
        <v>1526.05</v>
      </c>
      <c r="H137">
        <f t="shared" si="75"/>
        <v>14.75</v>
      </c>
      <c r="I137">
        <f t="shared" si="76"/>
        <v>0</v>
      </c>
      <c r="J137" s="14">
        <f t="shared" ref="J137:K137" si="151">+AVERAGE(H124:H137)</f>
        <v>12.160714285714253</v>
      </c>
      <c r="K137" s="14">
        <f t="shared" si="151"/>
        <v>6.3892857142856849</v>
      </c>
      <c r="L137" s="14">
        <f t="shared" si="96"/>
        <v>1.9032979318054815</v>
      </c>
      <c r="M137" s="14">
        <f t="shared" si="97"/>
        <v>65.556411243742815</v>
      </c>
      <c r="N137" s="14">
        <f t="shared" si="98"/>
        <v>1</v>
      </c>
      <c r="O137">
        <f t="shared" si="93"/>
        <v>1</v>
      </c>
      <c r="P137">
        <f t="shared" si="99"/>
        <v>0</v>
      </c>
      <c r="Q137">
        <f t="shared" si="100"/>
        <v>0</v>
      </c>
      <c r="R137">
        <f t="shared" si="125"/>
        <v>6796</v>
      </c>
      <c r="S137">
        <f t="shared" si="126"/>
        <v>0</v>
      </c>
      <c r="T137">
        <f t="shared" si="127"/>
        <v>100241</v>
      </c>
      <c r="U137">
        <f t="shared" si="128"/>
        <v>100241</v>
      </c>
      <c r="V137" s="2">
        <f t="shared" si="129"/>
        <v>1.0024099999999999E-2</v>
      </c>
      <c r="W137" s="19"/>
      <c r="X137" s="19"/>
      <c r="Y137" s="19"/>
      <c r="Z137" s="19"/>
      <c r="AA137" s="21"/>
      <c r="AB137" s="19"/>
    </row>
    <row r="138" spans="1:28" x14ac:dyDescent="0.25">
      <c r="A138">
        <f t="shared" si="80"/>
        <v>7</v>
      </c>
      <c r="B138">
        <f t="shared" si="81"/>
        <v>2000</v>
      </c>
      <c r="C138" s="20">
        <v>36713</v>
      </c>
      <c r="D138">
        <v>1525.15</v>
      </c>
      <c r="E138">
        <v>1525.15</v>
      </c>
      <c r="F138">
        <v>1504.05</v>
      </c>
      <c r="G138">
        <v>1516.8</v>
      </c>
      <c r="H138">
        <f t="shared" si="75"/>
        <v>0</v>
      </c>
      <c r="I138">
        <f t="shared" si="76"/>
        <v>9.25</v>
      </c>
      <c r="J138" s="14">
        <f t="shared" ref="J138:K138" si="152">+AVERAGE(H125:H138)</f>
        <v>9.8714285714285417</v>
      </c>
      <c r="K138" s="14">
        <f t="shared" si="152"/>
        <v>7.0499999999999705</v>
      </c>
      <c r="L138" s="14">
        <f t="shared" si="96"/>
        <v>1.400202634245189</v>
      </c>
      <c r="M138" s="14">
        <f t="shared" si="97"/>
        <v>58.336850991979766</v>
      </c>
      <c r="N138" s="14">
        <f t="shared" si="98"/>
        <v>1</v>
      </c>
      <c r="O138">
        <f t="shared" si="93"/>
        <v>1</v>
      </c>
      <c r="P138">
        <f t="shared" si="99"/>
        <v>0</v>
      </c>
      <c r="Q138">
        <f t="shared" si="100"/>
        <v>0</v>
      </c>
      <c r="R138">
        <f t="shared" si="125"/>
        <v>6796</v>
      </c>
      <c r="S138">
        <f t="shared" si="126"/>
        <v>0</v>
      </c>
      <c r="T138">
        <f t="shared" si="127"/>
        <v>-62863</v>
      </c>
      <c r="U138">
        <f t="shared" si="128"/>
        <v>-62863</v>
      </c>
      <c r="V138" s="2">
        <f t="shared" si="129"/>
        <v>-6.2862999999999999E-3</v>
      </c>
      <c r="W138" s="19"/>
      <c r="X138" s="19"/>
      <c r="Y138" s="19"/>
      <c r="Z138" s="19"/>
      <c r="AA138" s="21"/>
      <c r="AB138" s="19"/>
    </row>
    <row r="139" spans="1:28" x14ac:dyDescent="0.25">
      <c r="A139">
        <f t="shared" si="80"/>
        <v>7</v>
      </c>
      <c r="B139">
        <f t="shared" si="81"/>
        <v>2000</v>
      </c>
      <c r="C139" s="20">
        <v>36714</v>
      </c>
      <c r="D139">
        <v>1517</v>
      </c>
      <c r="E139">
        <v>1528.15</v>
      </c>
      <c r="F139">
        <v>1513.4</v>
      </c>
      <c r="G139">
        <v>1517.6</v>
      </c>
      <c r="H139">
        <f t="shared" si="75"/>
        <v>0.79999999999995453</v>
      </c>
      <c r="I139">
        <f t="shared" si="76"/>
        <v>0</v>
      </c>
      <c r="J139" s="14">
        <f t="shared" ref="J139:K139" si="153">+AVERAGE(H126:H139)</f>
        <v>8.3964285714285349</v>
      </c>
      <c r="K139" s="14">
        <f t="shared" si="153"/>
        <v>7.0499999999999705</v>
      </c>
      <c r="L139" s="14">
        <f t="shared" si="96"/>
        <v>1.1909827760891589</v>
      </c>
      <c r="M139" s="14">
        <f t="shared" si="97"/>
        <v>54.358381502890175</v>
      </c>
      <c r="N139" s="14">
        <f t="shared" si="98"/>
        <v>1</v>
      </c>
      <c r="O139">
        <f t="shared" si="93"/>
        <v>1</v>
      </c>
      <c r="P139">
        <f t="shared" si="99"/>
        <v>0</v>
      </c>
      <c r="Q139">
        <f t="shared" si="100"/>
        <v>0</v>
      </c>
      <c r="R139">
        <f t="shared" si="125"/>
        <v>6796</v>
      </c>
      <c r="S139">
        <f t="shared" si="126"/>
        <v>0</v>
      </c>
      <c r="T139">
        <f t="shared" si="127"/>
        <v>5436.799999999691</v>
      </c>
      <c r="U139">
        <f t="shared" si="128"/>
        <v>5436.799999999691</v>
      </c>
      <c r="V139" s="2">
        <f t="shared" si="129"/>
        <v>5.4367999999996904E-4</v>
      </c>
      <c r="W139" s="19"/>
      <c r="X139" s="19"/>
      <c r="Y139" s="19"/>
      <c r="Z139" s="19"/>
      <c r="AA139" s="21"/>
      <c r="AB139" s="19"/>
    </row>
    <row r="140" spans="1:28" x14ac:dyDescent="0.25">
      <c r="A140">
        <f t="shared" si="80"/>
        <v>7</v>
      </c>
      <c r="B140">
        <f t="shared" si="81"/>
        <v>2000</v>
      </c>
      <c r="C140" s="20">
        <v>36717</v>
      </c>
      <c r="D140">
        <v>1518.15</v>
      </c>
      <c r="E140">
        <v>1523.2</v>
      </c>
      <c r="F140">
        <v>1502.7</v>
      </c>
      <c r="G140">
        <v>1509.65</v>
      </c>
      <c r="H140">
        <f t="shared" ref="H140:H203" si="154">IF($C140="","",IF($G140&gt;$G139,$G140-$G139,0))</f>
        <v>0</v>
      </c>
      <c r="I140">
        <f t="shared" ref="I140:I203" si="155">IF($C140="","",IF($G140&lt;$G139,$G139-$G140,0))</f>
        <v>7.9499999999998181</v>
      </c>
      <c r="J140" s="14">
        <f t="shared" ref="J140:K140" si="156">+AVERAGE(H127:H140)</f>
        <v>7.7999999999999705</v>
      </c>
      <c r="K140" s="14">
        <f t="shared" si="156"/>
        <v>7.6178571428571002</v>
      </c>
      <c r="L140" s="14">
        <f t="shared" si="96"/>
        <v>1.0239099859353042</v>
      </c>
      <c r="M140" s="14">
        <f t="shared" si="97"/>
        <v>50.590687977762379</v>
      </c>
      <c r="N140" s="14">
        <f t="shared" si="98"/>
        <v>1</v>
      </c>
      <c r="O140">
        <f t="shared" si="93"/>
        <v>1</v>
      </c>
      <c r="P140">
        <f t="shared" si="99"/>
        <v>0</v>
      </c>
      <c r="Q140">
        <f t="shared" si="100"/>
        <v>0</v>
      </c>
      <c r="R140">
        <f t="shared" si="125"/>
        <v>6796</v>
      </c>
      <c r="S140">
        <f t="shared" si="126"/>
        <v>0</v>
      </c>
      <c r="T140">
        <f t="shared" si="127"/>
        <v>-54028.19999999876</v>
      </c>
      <c r="U140">
        <f t="shared" si="128"/>
        <v>-54028.19999999876</v>
      </c>
      <c r="V140" s="2">
        <f t="shared" si="129"/>
        <v>-5.402819999999876E-3</v>
      </c>
      <c r="W140" s="19"/>
      <c r="X140" s="19"/>
      <c r="Y140" s="19"/>
      <c r="Z140" s="19"/>
      <c r="AA140" s="21"/>
      <c r="AB140" s="19"/>
    </row>
    <row r="141" spans="1:28" x14ac:dyDescent="0.25">
      <c r="A141">
        <f t="shared" si="80"/>
        <v>7</v>
      </c>
      <c r="B141">
        <f t="shared" si="81"/>
        <v>2000</v>
      </c>
      <c r="C141" s="20">
        <v>36718</v>
      </c>
      <c r="D141">
        <v>1510.55</v>
      </c>
      <c r="E141">
        <v>1523.1</v>
      </c>
      <c r="F141">
        <v>1506.15</v>
      </c>
      <c r="G141">
        <v>1518.55</v>
      </c>
      <c r="H141">
        <f t="shared" si="154"/>
        <v>8.8999999999998636</v>
      </c>
      <c r="I141">
        <f t="shared" si="155"/>
        <v>0</v>
      </c>
      <c r="J141" s="14">
        <f t="shared" ref="J141:K141" si="157">+AVERAGE(H128:H141)</f>
        <v>8.435714285714246</v>
      </c>
      <c r="K141" s="14">
        <f t="shared" si="157"/>
        <v>5.3357142857142561</v>
      </c>
      <c r="L141" s="14">
        <f t="shared" si="96"/>
        <v>1.5809906291834015</v>
      </c>
      <c r="M141" s="14">
        <f t="shared" si="97"/>
        <v>61.25518672199172</v>
      </c>
      <c r="N141" s="14">
        <f t="shared" si="98"/>
        <v>1</v>
      </c>
      <c r="O141">
        <f t="shared" si="93"/>
        <v>1</v>
      </c>
      <c r="P141">
        <f t="shared" si="99"/>
        <v>0</v>
      </c>
      <c r="Q141">
        <f t="shared" si="100"/>
        <v>0</v>
      </c>
      <c r="R141">
        <f t="shared" si="125"/>
        <v>6796</v>
      </c>
      <c r="S141">
        <f t="shared" si="126"/>
        <v>0</v>
      </c>
      <c r="T141">
        <f t="shared" si="127"/>
        <v>60484.39999999907</v>
      </c>
      <c r="U141">
        <f t="shared" si="128"/>
        <v>60484.39999999907</v>
      </c>
      <c r="V141" s="2">
        <f t="shared" si="129"/>
        <v>6.0484399999999067E-3</v>
      </c>
      <c r="W141" s="19"/>
      <c r="X141" s="19"/>
      <c r="Y141" s="19"/>
      <c r="Z141" s="19"/>
      <c r="AA141" s="21"/>
      <c r="AB141" s="19"/>
    </row>
    <row r="142" spans="1:28" x14ac:dyDescent="0.25">
      <c r="A142">
        <f t="shared" si="80"/>
        <v>7</v>
      </c>
      <c r="B142">
        <f t="shared" si="81"/>
        <v>2000</v>
      </c>
      <c r="C142" s="20">
        <v>36719</v>
      </c>
      <c r="D142">
        <v>1518.7</v>
      </c>
      <c r="E142">
        <v>1537.1</v>
      </c>
      <c r="F142">
        <v>1507.95</v>
      </c>
      <c r="G142">
        <v>1533.35</v>
      </c>
      <c r="H142">
        <f t="shared" si="154"/>
        <v>14.799999999999955</v>
      </c>
      <c r="I142">
        <f t="shared" si="155"/>
        <v>0</v>
      </c>
      <c r="J142" s="14">
        <f t="shared" ref="J142:K142" si="158">+AVERAGE(H129:H142)</f>
        <v>8.5571428571428214</v>
      </c>
      <c r="K142" s="14">
        <f t="shared" si="158"/>
        <v>5.3357142857142561</v>
      </c>
      <c r="L142" s="14">
        <f t="shared" si="96"/>
        <v>1.6037483266398951</v>
      </c>
      <c r="M142" s="14">
        <f t="shared" si="97"/>
        <v>61.593830334190265</v>
      </c>
      <c r="N142" s="14">
        <f t="shared" si="98"/>
        <v>1</v>
      </c>
      <c r="O142">
        <f t="shared" si="93"/>
        <v>1</v>
      </c>
      <c r="P142">
        <f t="shared" si="99"/>
        <v>0</v>
      </c>
      <c r="Q142">
        <f t="shared" si="100"/>
        <v>0</v>
      </c>
      <c r="R142">
        <f t="shared" si="125"/>
        <v>6796</v>
      </c>
      <c r="S142">
        <f t="shared" si="126"/>
        <v>0</v>
      </c>
      <c r="T142">
        <f t="shared" si="127"/>
        <v>100580.7999999997</v>
      </c>
      <c r="U142">
        <f t="shared" si="128"/>
        <v>100580.7999999997</v>
      </c>
      <c r="V142" s="2">
        <f t="shared" si="129"/>
        <v>1.0058079999999969E-2</v>
      </c>
      <c r="W142" s="19"/>
      <c r="X142" s="19"/>
      <c r="Y142" s="19"/>
      <c r="Z142" s="19"/>
      <c r="AA142" s="21"/>
      <c r="AB142" s="19"/>
    </row>
    <row r="143" spans="1:28" x14ac:dyDescent="0.25">
      <c r="A143">
        <f t="shared" ref="A143:A206" si="159">IF($C143="","",MONTH($C143))</f>
        <v>7</v>
      </c>
      <c r="B143">
        <f t="shared" ref="B143:B206" si="160">IF($C143="","",YEAR($C143))</f>
        <v>2000</v>
      </c>
      <c r="C143" s="20">
        <v>36720</v>
      </c>
      <c r="D143">
        <v>1535.55</v>
      </c>
      <c r="E143">
        <v>1564.75</v>
      </c>
      <c r="F143">
        <v>1513.65</v>
      </c>
      <c r="G143">
        <v>1522.6</v>
      </c>
      <c r="H143">
        <f t="shared" si="154"/>
        <v>0</v>
      </c>
      <c r="I143">
        <f t="shared" si="155"/>
        <v>10.75</v>
      </c>
      <c r="J143" s="14">
        <f t="shared" ref="J143:K143" si="161">+AVERAGE(H130:H143)</f>
        <v>8.5571428571428214</v>
      </c>
      <c r="K143" s="14">
        <f t="shared" si="161"/>
        <v>4.9571428571428315</v>
      </c>
      <c r="L143" s="14">
        <f t="shared" si="96"/>
        <v>1.7262247838616731</v>
      </c>
      <c r="M143" s="14">
        <f t="shared" si="97"/>
        <v>63.319238900634268</v>
      </c>
      <c r="N143" s="14">
        <f t="shared" si="98"/>
        <v>1</v>
      </c>
      <c r="O143">
        <f t="shared" si="93"/>
        <v>1</v>
      </c>
      <c r="P143">
        <f t="shared" si="99"/>
        <v>0</v>
      </c>
      <c r="Q143">
        <f t="shared" si="100"/>
        <v>0</v>
      </c>
      <c r="R143">
        <f t="shared" si="125"/>
        <v>6796</v>
      </c>
      <c r="S143">
        <f t="shared" si="126"/>
        <v>0</v>
      </c>
      <c r="T143">
        <f t="shared" si="127"/>
        <v>-73057</v>
      </c>
      <c r="U143">
        <f t="shared" si="128"/>
        <v>-73057</v>
      </c>
      <c r="V143" s="2">
        <f t="shared" si="129"/>
        <v>-7.3057E-3</v>
      </c>
      <c r="W143" s="19"/>
      <c r="X143" s="19"/>
      <c r="Y143" s="19"/>
      <c r="Z143" s="19"/>
      <c r="AA143" s="21"/>
      <c r="AB143" s="19"/>
    </row>
    <row r="144" spans="1:28" x14ac:dyDescent="0.25">
      <c r="A144">
        <f t="shared" si="159"/>
        <v>7</v>
      </c>
      <c r="B144">
        <f t="shared" si="160"/>
        <v>2000</v>
      </c>
      <c r="C144" s="20">
        <v>36721</v>
      </c>
      <c r="D144">
        <v>1522.2</v>
      </c>
      <c r="E144">
        <v>1534.35</v>
      </c>
      <c r="F144">
        <v>1505.9</v>
      </c>
      <c r="G144">
        <v>1509.75</v>
      </c>
      <c r="H144">
        <f t="shared" si="154"/>
        <v>0</v>
      </c>
      <c r="I144">
        <f t="shared" si="155"/>
        <v>12.849999999999909</v>
      </c>
      <c r="J144" s="14">
        <f t="shared" ref="J144:K144" si="162">+AVERAGE(H131:H144)</f>
        <v>8.5571428571428214</v>
      </c>
      <c r="K144" s="14">
        <f t="shared" si="162"/>
        <v>4.4071428571428282</v>
      </c>
      <c r="L144" s="14">
        <f t="shared" si="96"/>
        <v>1.9416531604538134</v>
      </c>
      <c r="M144" s="14">
        <f t="shared" si="97"/>
        <v>66.005509641873331</v>
      </c>
      <c r="N144" s="14">
        <f t="shared" si="98"/>
        <v>1</v>
      </c>
      <c r="O144">
        <f t="shared" si="93"/>
        <v>1</v>
      </c>
      <c r="P144">
        <f t="shared" si="99"/>
        <v>0</v>
      </c>
      <c r="Q144">
        <f t="shared" si="100"/>
        <v>0</v>
      </c>
      <c r="R144">
        <f t="shared" si="125"/>
        <v>6796</v>
      </c>
      <c r="S144">
        <f t="shared" si="126"/>
        <v>0</v>
      </c>
      <c r="T144">
        <f t="shared" si="127"/>
        <v>-87328.59999999938</v>
      </c>
      <c r="U144">
        <f t="shared" si="128"/>
        <v>-87328.59999999938</v>
      </c>
      <c r="V144" s="2">
        <f t="shared" si="129"/>
        <v>-8.7328599999999378E-3</v>
      </c>
      <c r="W144" s="19"/>
      <c r="X144" s="19"/>
      <c r="Y144" s="19"/>
      <c r="Z144" s="19"/>
      <c r="AA144" s="21"/>
      <c r="AB144" s="19"/>
    </row>
    <row r="145" spans="1:28" x14ac:dyDescent="0.25">
      <c r="A145">
        <f t="shared" si="159"/>
        <v>7</v>
      </c>
      <c r="B145">
        <f t="shared" si="160"/>
        <v>2000</v>
      </c>
      <c r="C145" s="20">
        <v>36724</v>
      </c>
      <c r="D145">
        <v>1509.25</v>
      </c>
      <c r="E145">
        <v>1512.25</v>
      </c>
      <c r="F145">
        <v>1475.15</v>
      </c>
      <c r="G145">
        <v>1479.65</v>
      </c>
      <c r="H145">
        <f t="shared" si="154"/>
        <v>0</v>
      </c>
      <c r="I145">
        <f t="shared" si="155"/>
        <v>30.099999999999909</v>
      </c>
      <c r="J145" s="14">
        <f t="shared" ref="J145:K145" si="163">+AVERAGE(H132:H145)</f>
        <v>8.3678571428571171</v>
      </c>
      <c r="K145" s="14">
        <f t="shared" si="163"/>
        <v>6.5571428571428214</v>
      </c>
      <c r="L145" s="14">
        <f t="shared" si="96"/>
        <v>1.2761437908496762</v>
      </c>
      <c r="M145" s="14">
        <f t="shared" si="97"/>
        <v>56.066044508255622</v>
      </c>
      <c r="N145" s="14">
        <f t="shared" si="98"/>
        <v>1</v>
      </c>
      <c r="O145">
        <f t="shared" si="93"/>
        <v>1</v>
      </c>
      <c r="P145">
        <f t="shared" si="99"/>
        <v>0</v>
      </c>
      <c r="Q145">
        <f t="shared" si="100"/>
        <v>0</v>
      </c>
      <c r="R145">
        <f t="shared" si="125"/>
        <v>6796</v>
      </c>
      <c r="S145">
        <f t="shared" si="126"/>
        <v>0</v>
      </c>
      <c r="T145">
        <f t="shared" si="127"/>
        <v>-204559.59999999939</v>
      </c>
      <c r="U145">
        <f t="shared" si="128"/>
        <v>-204559.59999999939</v>
      </c>
      <c r="V145" s="2">
        <f t="shared" si="129"/>
        <v>-2.045595999999994E-2</v>
      </c>
      <c r="W145" s="19"/>
      <c r="X145" s="19"/>
      <c r="Y145" s="19"/>
      <c r="Z145" s="19"/>
      <c r="AA145" s="21"/>
      <c r="AB145" s="19"/>
    </row>
    <row r="146" spans="1:28" x14ac:dyDescent="0.25">
      <c r="A146">
        <f t="shared" si="159"/>
        <v>7</v>
      </c>
      <c r="B146">
        <f t="shared" si="160"/>
        <v>2000</v>
      </c>
      <c r="C146" s="20">
        <v>36725</v>
      </c>
      <c r="D146">
        <v>1479.3</v>
      </c>
      <c r="E146">
        <v>1482.9</v>
      </c>
      <c r="F146">
        <v>1458.6</v>
      </c>
      <c r="G146">
        <v>1463.1</v>
      </c>
      <c r="H146">
        <f t="shared" si="154"/>
        <v>0</v>
      </c>
      <c r="I146">
        <f t="shared" si="155"/>
        <v>16.550000000000182</v>
      </c>
      <c r="J146" s="14">
        <f t="shared" ref="J146:K146" si="164">+AVERAGE(H133:H146)</f>
        <v>7.2464285714285426</v>
      </c>
      <c r="K146" s="14">
        <f t="shared" si="164"/>
        <v>7.7392857142856917</v>
      </c>
      <c r="L146" s="14">
        <f t="shared" si="96"/>
        <v>0.93631748961698102</v>
      </c>
      <c r="M146" s="14">
        <f t="shared" si="97"/>
        <v>48.355576739752117</v>
      </c>
      <c r="N146" s="14">
        <f t="shared" si="98"/>
        <v>-1</v>
      </c>
      <c r="O146">
        <f t="shared" si="93"/>
        <v>-1</v>
      </c>
      <c r="P146">
        <f t="shared" si="99"/>
        <v>1</v>
      </c>
      <c r="Q146">
        <f t="shared" si="100"/>
        <v>1463.1</v>
      </c>
      <c r="R146">
        <f t="shared" si="125"/>
        <v>-6796</v>
      </c>
      <c r="S146">
        <f t="shared" si="126"/>
        <v>224947.60000000248</v>
      </c>
      <c r="T146">
        <f t="shared" si="127"/>
        <v>112473.80000000124</v>
      </c>
      <c r="U146">
        <f t="shared" si="128"/>
        <v>-112473.80000000124</v>
      </c>
      <c r="V146" s="2">
        <f t="shared" si="129"/>
        <v>-1.1247380000000124E-2</v>
      </c>
      <c r="W146" s="19"/>
      <c r="X146" s="19"/>
      <c r="Y146" s="19"/>
      <c r="Z146" s="19"/>
      <c r="AA146" s="21"/>
      <c r="AB146" s="19"/>
    </row>
    <row r="147" spans="1:28" x14ac:dyDescent="0.25">
      <c r="A147">
        <f t="shared" si="159"/>
        <v>7</v>
      </c>
      <c r="B147">
        <f t="shared" si="160"/>
        <v>2000</v>
      </c>
      <c r="C147" s="20">
        <v>36726</v>
      </c>
      <c r="D147">
        <v>1464.55</v>
      </c>
      <c r="E147">
        <v>1468.55</v>
      </c>
      <c r="F147">
        <v>1432.85</v>
      </c>
      <c r="G147">
        <v>1435.8</v>
      </c>
      <c r="H147">
        <f t="shared" si="154"/>
        <v>0</v>
      </c>
      <c r="I147">
        <f t="shared" si="155"/>
        <v>27.299999999999955</v>
      </c>
      <c r="J147" s="14">
        <f t="shared" ref="J147:K147" si="165">+AVERAGE(H134:H147)</f>
        <v>5.6499999999999773</v>
      </c>
      <c r="K147" s="14">
        <f t="shared" si="165"/>
        <v>9.6892857142856883</v>
      </c>
      <c r="L147" s="14">
        <f t="shared" si="96"/>
        <v>0.58311831920383261</v>
      </c>
      <c r="M147" s="14">
        <f t="shared" si="97"/>
        <v>36.833527357392278</v>
      </c>
      <c r="N147" s="14">
        <f t="shared" si="98"/>
        <v>-1</v>
      </c>
      <c r="O147">
        <f t="shared" si="93"/>
        <v>-1</v>
      </c>
      <c r="P147">
        <f t="shared" si="99"/>
        <v>0</v>
      </c>
      <c r="Q147">
        <f t="shared" si="100"/>
        <v>0</v>
      </c>
      <c r="R147">
        <f t="shared" si="125"/>
        <v>-6796</v>
      </c>
      <c r="S147">
        <f t="shared" si="126"/>
        <v>0</v>
      </c>
      <c r="T147">
        <f t="shared" si="127"/>
        <v>185530.7999999997</v>
      </c>
      <c r="U147">
        <f t="shared" si="128"/>
        <v>185530.7999999997</v>
      </c>
      <c r="V147" s="2">
        <f t="shared" si="129"/>
        <v>1.8553079999999968E-2</v>
      </c>
      <c r="W147" s="19"/>
      <c r="X147" s="19"/>
      <c r="Y147" s="19"/>
      <c r="Z147" s="19"/>
      <c r="AA147" s="21"/>
      <c r="AB147" s="19"/>
    </row>
    <row r="148" spans="1:28" x14ac:dyDescent="0.25">
      <c r="A148">
        <f t="shared" si="159"/>
        <v>7</v>
      </c>
      <c r="B148">
        <f t="shared" si="160"/>
        <v>2000</v>
      </c>
      <c r="C148" s="20">
        <v>36727</v>
      </c>
      <c r="D148">
        <v>1434.95</v>
      </c>
      <c r="E148">
        <v>1443.25</v>
      </c>
      <c r="F148">
        <v>1416</v>
      </c>
      <c r="G148">
        <v>1424.2</v>
      </c>
      <c r="H148">
        <f t="shared" si="154"/>
        <v>0</v>
      </c>
      <c r="I148">
        <f t="shared" si="155"/>
        <v>11.599999999999909</v>
      </c>
      <c r="J148" s="14">
        <f t="shared" ref="J148:K148" si="166">+AVERAGE(H135:H148)</f>
        <v>5.6499999999999773</v>
      </c>
      <c r="K148" s="14">
        <f t="shared" si="166"/>
        <v>9.0249999999999773</v>
      </c>
      <c r="L148" s="14">
        <f t="shared" si="96"/>
        <v>0.62603878116343392</v>
      </c>
      <c r="M148" s="14">
        <f t="shared" si="97"/>
        <v>38.50085178875635</v>
      </c>
      <c r="N148" s="14">
        <f t="shared" si="98"/>
        <v>-1</v>
      </c>
      <c r="O148">
        <f t="shared" si="93"/>
        <v>-1</v>
      </c>
      <c r="P148">
        <f t="shared" si="99"/>
        <v>0</v>
      </c>
      <c r="Q148">
        <f t="shared" si="100"/>
        <v>0</v>
      </c>
      <c r="R148">
        <f t="shared" si="125"/>
        <v>-6796</v>
      </c>
      <c r="S148">
        <f t="shared" si="126"/>
        <v>0</v>
      </c>
      <c r="T148">
        <f t="shared" si="127"/>
        <v>78833.59999999938</v>
      </c>
      <c r="U148">
        <f t="shared" si="128"/>
        <v>78833.59999999938</v>
      </c>
      <c r="V148" s="2">
        <f t="shared" si="129"/>
        <v>7.8833599999999383E-3</v>
      </c>
      <c r="W148" s="19"/>
      <c r="X148" s="19"/>
      <c r="Y148" s="19"/>
      <c r="Z148" s="19"/>
      <c r="AA148" s="21"/>
      <c r="AB148" s="19"/>
    </row>
    <row r="149" spans="1:28" x14ac:dyDescent="0.25">
      <c r="A149">
        <f t="shared" si="159"/>
        <v>7</v>
      </c>
      <c r="B149">
        <f t="shared" si="160"/>
        <v>2000</v>
      </c>
      <c r="C149" s="20">
        <v>36728</v>
      </c>
      <c r="D149">
        <v>1424.9</v>
      </c>
      <c r="E149">
        <v>1435.2</v>
      </c>
      <c r="F149">
        <v>1394.3</v>
      </c>
      <c r="G149">
        <v>1397.25</v>
      </c>
      <c r="H149">
        <f t="shared" si="154"/>
        <v>0</v>
      </c>
      <c r="I149">
        <f t="shared" si="155"/>
        <v>26.950000000000045</v>
      </c>
      <c r="J149" s="14">
        <f t="shared" ref="J149:K149" si="167">+AVERAGE(H136:H149)</f>
        <v>3.9499999999999806</v>
      </c>
      <c r="K149" s="14">
        <f t="shared" si="167"/>
        <v>10.94999999999998</v>
      </c>
      <c r="L149" s="14">
        <f t="shared" si="96"/>
        <v>0.36073059360730486</v>
      </c>
      <c r="M149" s="14">
        <f t="shared" si="97"/>
        <v>26.5100671140939</v>
      </c>
      <c r="N149" s="14">
        <f t="shared" si="98"/>
        <v>-1</v>
      </c>
      <c r="O149">
        <f t="shared" si="93"/>
        <v>-1</v>
      </c>
      <c r="P149">
        <f t="shared" si="99"/>
        <v>0</v>
      </c>
      <c r="Q149">
        <f t="shared" si="100"/>
        <v>0</v>
      </c>
      <c r="R149">
        <f t="shared" si="125"/>
        <v>-6796</v>
      </c>
      <c r="S149">
        <f t="shared" si="126"/>
        <v>0</v>
      </c>
      <c r="T149">
        <f t="shared" si="127"/>
        <v>183152.2000000003</v>
      </c>
      <c r="U149">
        <f t="shared" si="128"/>
        <v>183152.2000000003</v>
      </c>
      <c r="V149" s="2">
        <f t="shared" si="129"/>
        <v>1.8315220000000031E-2</v>
      </c>
      <c r="W149" s="19"/>
      <c r="X149" s="19"/>
      <c r="Y149" s="19"/>
      <c r="Z149" s="19"/>
      <c r="AA149" s="21"/>
      <c r="AB149" s="19"/>
    </row>
    <row r="150" spans="1:28" x14ac:dyDescent="0.25">
      <c r="A150">
        <f t="shared" si="159"/>
        <v>7</v>
      </c>
      <c r="B150">
        <f t="shared" si="160"/>
        <v>2000</v>
      </c>
      <c r="C150" s="20">
        <v>36731</v>
      </c>
      <c r="D150">
        <v>1397.05</v>
      </c>
      <c r="E150">
        <v>1397.05</v>
      </c>
      <c r="F150">
        <v>1310.85</v>
      </c>
      <c r="G150">
        <v>1317.75</v>
      </c>
      <c r="H150">
        <f t="shared" si="154"/>
        <v>0</v>
      </c>
      <c r="I150">
        <f t="shared" si="155"/>
        <v>79.5</v>
      </c>
      <c r="J150" s="14">
        <f t="shared" ref="J150:K150" si="168">+AVERAGE(H137:H150)</f>
        <v>2.8035714285714124</v>
      </c>
      <c r="K150" s="14">
        <f t="shared" si="168"/>
        <v>16.628571428571409</v>
      </c>
      <c r="L150" s="14">
        <f t="shared" si="96"/>
        <v>0.16859965635738755</v>
      </c>
      <c r="M150" s="14">
        <f t="shared" si="97"/>
        <v>14.427494945781959</v>
      </c>
      <c r="N150" s="14">
        <f t="shared" si="98"/>
        <v>-1</v>
      </c>
      <c r="O150">
        <f t="shared" si="93"/>
        <v>-1</v>
      </c>
      <c r="P150">
        <f t="shared" si="99"/>
        <v>0</v>
      </c>
      <c r="Q150">
        <f t="shared" si="100"/>
        <v>0</v>
      </c>
      <c r="R150">
        <f t="shared" si="125"/>
        <v>-6796</v>
      </c>
      <c r="S150">
        <f t="shared" si="126"/>
        <v>0</v>
      </c>
      <c r="T150">
        <f t="shared" si="127"/>
        <v>540282</v>
      </c>
      <c r="U150">
        <f t="shared" si="128"/>
        <v>540282</v>
      </c>
      <c r="V150" s="2">
        <f t="shared" si="129"/>
        <v>5.4028199999999998E-2</v>
      </c>
      <c r="W150" s="19"/>
      <c r="X150" s="19"/>
      <c r="Y150" s="19"/>
      <c r="Z150" s="19"/>
      <c r="AA150" s="21"/>
      <c r="AB150" s="19"/>
    </row>
    <row r="151" spans="1:28" x14ac:dyDescent="0.25">
      <c r="A151">
        <f t="shared" si="159"/>
        <v>7</v>
      </c>
      <c r="B151">
        <f t="shared" si="160"/>
        <v>2000</v>
      </c>
      <c r="C151" s="20">
        <v>36732</v>
      </c>
      <c r="D151">
        <v>1317.35</v>
      </c>
      <c r="E151">
        <v>1363.45</v>
      </c>
      <c r="F151">
        <v>1269.25</v>
      </c>
      <c r="G151">
        <v>1348.9</v>
      </c>
      <c r="H151">
        <f t="shared" si="154"/>
        <v>31.150000000000091</v>
      </c>
      <c r="I151">
        <f t="shared" si="155"/>
        <v>0</v>
      </c>
      <c r="J151" s="14">
        <f t="shared" ref="J151:K151" si="169">+AVERAGE(H138:H151)</f>
        <v>3.9749999999999903</v>
      </c>
      <c r="K151" s="14">
        <f t="shared" si="169"/>
        <v>16.628571428571409</v>
      </c>
      <c r="L151" s="14">
        <f t="shared" si="96"/>
        <v>0.23904639175257703</v>
      </c>
      <c r="M151" s="14">
        <f t="shared" si="97"/>
        <v>19.292771710868422</v>
      </c>
      <c r="N151" s="14">
        <f t="shared" si="98"/>
        <v>-1</v>
      </c>
      <c r="O151">
        <f t="shared" si="93"/>
        <v>-1</v>
      </c>
      <c r="P151">
        <f t="shared" si="99"/>
        <v>0</v>
      </c>
      <c r="Q151">
        <f t="shared" si="100"/>
        <v>0</v>
      </c>
      <c r="R151">
        <f t="shared" si="125"/>
        <v>-6796</v>
      </c>
      <c r="S151">
        <f t="shared" si="126"/>
        <v>0</v>
      </c>
      <c r="T151">
        <f t="shared" si="127"/>
        <v>-211695.40000000061</v>
      </c>
      <c r="U151">
        <f t="shared" si="128"/>
        <v>-211695.40000000061</v>
      </c>
      <c r="V151" s="2">
        <f t="shared" si="129"/>
        <v>-2.116954000000006E-2</v>
      </c>
      <c r="W151" s="22">
        <v>1</v>
      </c>
      <c r="X151" s="22">
        <v>1</v>
      </c>
      <c r="Y151" s="22"/>
      <c r="Z151" s="22">
        <v>1266.6500000000001</v>
      </c>
      <c r="AA151" s="23"/>
      <c r="AB151" s="19"/>
    </row>
    <row r="152" spans="1:28" x14ac:dyDescent="0.25">
      <c r="A152">
        <f t="shared" si="159"/>
        <v>7</v>
      </c>
      <c r="B152">
        <f t="shared" si="160"/>
        <v>2000</v>
      </c>
      <c r="C152" s="20">
        <v>36733</v>
      </c>
      <c r="D152">
        <v>1350.8</v>
      </c>
      <c r="E152">
        <v>1371.8</v>
      </c>
      <c r="F152">
        <v>1315.15</v>
      </c>
      <c r="G152">
        <v>1318.25</v>
      </c>
      <c r="H152">
        <f t="shared" si="154"/>
        <v>0</v>
      </c>
      <c r="I152">
        <f t="shared" si="155"/>
        <v>30.650000000000091</v>
      </c>
      <c r="J152" s="14">
        <f t="shared" ref="J152:K152" si="170">+AVERAGE(H139:H152)</f>
        <v>3.9749999999999903</v>
      </c>
      <c r="K152" s="14">
        <f t="shared" si="170"/>
        <v>18.157142857142844</v>
      </c>
      <c r="L152" s="14">
        <f t="shared" si="96"/>
        <v>0.21892210857592409</v>
      </c>
      <c r="M152" s="14">
        <f t="shared" si="97"/>
        <v>17.960303372599626</v>
      </c>
      <c r="N152" s="14">
        <f t="shared" si="98"/>
        <v>-1</v>
      </c>
      <c r="O152">
        <f t="shared" si="93"/>
        <v>-1</v>
      </c>
      <c r="P152">
        <f t="shared" si="99"/>
        <v>0</v>
      </c>
      <c r="Q152">
        <f t="shared" si="100"/>
        <v>0</v>
      </c>
      <c r="R152">
        <f t="shared" si="125"/>
        <v>-6796</v>
      </c>
      <c r="S152">
        <f t="shared" si="126"/>
        <v>0</v>
      </c>
      <c r="T152">
        <f t="shared" si="127"/>
        <v>208297.40000000061</v>
      </c>
      <c r="U152">
        <f t="shared" si="128"/>
        <v>208297.40000000061</v>
      </c>
      <c r="V152" s="2">
        <f t="shared" si="129"/>
        <v>2.0829740000000062E-2</v>
      </c>
      <c r="W152" s="19">
        <f>+IF($C152="","",IF(AND(P152=1,O152&lt;&gt;0),W151+1,W151))</f>
        <v>1</v>
      </c>
      <c r="X152" s="19">
        <f>+IF($C152="","",IF(O151=0,IF(O152=0,0,1),IF(O152&lt;&gt;O151,IF((O151&lt;&gt;O150),2,X151+1),IF(P151=1,2,X151+1))))</f>
        <v>2</v>
      </c>
      <c r="Y152" s="19" t="str">
        <f>+IF($C152="","",IF(O152=O151,"",IF(O152=0,1,IF(AND(O151&lt;&gt;0,O151&lt;&gt;O152),1,""))))</f>
        <v/>
      </c>
      <c r="Z152" s="19">
        <f>IF($C152="","",IF(P152=0,Z151,Q152))</f>
        <v>1266.6500000000001</v>
      </c>
      <c r="AA152" s="21" t="str">
        <f>+IF($C152="","",IF(Y152=1,(Z152/Z151-1)*O151,""))</f>
        <v/>
      </c>
      <c r="AB152" s="19" t="str">
        <f>+IF($C152="","",IF(Y152=1,IF(AA152&gt;0,1,-1),""))</f>
        <v/>
      </c>
    </row>
    <row r="153" spans="1:28" x14ac:dyDescent="0.25">
      <c r="A153">
        <f t="shared" si="159"/>
        <v>7</v>
      </c>
      <c r="B153">
        <f t="shared" si="160"/>
        <v>2000</v>
      </c>
      <c r="C153" s="20">
        <v>36734</v>
      </c>
      <c r="D153">
        <v>1317</v>
      </c>
      <c r="E153">
        <v>1342.75</v>
      </c>
      <c r="F153">
        <v>1291.3</v>
      </c>
      <c r="G153">
        <v>1338.05</v>
      </c>
      <c r="H153">
        <f t="shared" si="154"/>
        <v>19.799999999999955</v>
      </c>
      <c r="I153">
        <f t="shared" si="155"/>
        <v>0</v>
      </c>
      <c r="J153" s="14">
        <f t="shared" ref="J153:K153" si="171">+AVERAGE(H140:H153)</f>
        <v>5.3321428571428475</v>
      </c>
      <c r="K153" s="14">
        <f t="shared" si="171"/>
        <v>18.157142857142844</v>
      </c>
      <c r="L153" s="14">
        <f t="shared" si="96"/>
        <v>0.29366640440597924</v>
      </c>
      <c r="M153" s="14">
        <f t="shared" si="97"/>
        <v>22.700319294511161</v>
      </c>
      <c r="N153" s="14">
        <f t="shared" si="98"/>
        <v>-1</v>
      </c>
      <c r="O153">
        <f t="shared" ref="O153:O216" si="172">IF($C153="","",N153)</f>
        <v>-1</v>
      </c>
      <c r="P153">
        <f t="shared" si="99"/>
        <v>0</v>
      </c>
      <c r="Q153">
        <f t="shared" si="100"/>
        <v>0</v>
      </c>
      <c r="R153">
        <f t="shared" si="125"/>
        <v>-6796</v>
      </c>
      <c r="S153">
        <f t="shared" si="126"/>
        <v>0</v>
      </c>
      <c r="T153">
        <f t="shared" si="127"/>
        <v>-134560.7999999997</v>
      </c>
      <c r="U153">
        <f t="shared" si="128"/>
        <v>-134560.7999999997</v>
      </c>
      <c r="V153" s="2">
        <f t="shared" si="129"/>
        <v>-1.3456079999999969E-2</v>
      </c>
      <c r="W153" s="19">
        <f t="shared" ref="W153:W216" si="173">+IF($C153="","",IF(AND(P153=1,O153&lt;&gt;0),W152+1,W152))</f>
        <v>1</v>
      </c>
      <c r="X153" s="19">
        <f t="shared" ref="X153:X216" si="174">+IF($C153="","",IF(O152=0,IF(O153=0,0,1),IF(O153&lt;&gt;O152,IF((O152&lt;&gt;O151),2,X152+1),IF(P152=1,2,X152+1))))</f>
        <v>3</v>
      </c>
      <c r="Y153" s="19" t="str">
        <f t="shared" ref="Y153:Y216" si="175">+IF($C153="","",IF(O153=O152,"",IF(O153=0,1,IF(AND(O152&lt;&gt;0,O152&lt;&gt;O153),1,""))))</f>
        <v/>
      </c>
      <c r="Z153" s="19">
        <f t="shared" ref="Z153:Z216" si="176">IF($C153="","",IF(P153=0,Z152,Q153))</f>
        <v>1266.6500000000001</v>
      </c>
      <c r="AA153" s="21" t="str">
        <f t="shared" ref="AA153:AA216" si="177">+IF($C153="","",IF(Y153=1,(Z153/Z152-1)*O152,""))</f>
        <v/>
      </c>
      <c r="AB153" s="19" t="str">
        <f t="shared" ref="AB153:AB216" si="178">+IF($C153="","",IF(Y153=1,IF(AA153&gt;0,1,-1),""))</f>
        <v/>
      </c>
    </row>
    <row r="154" spans="1:28" x14ac:dyDescent="0.25">
      <c r="A154">
        <f t="shared" si="159"/>
        <v>7</v>
      </c>
      <c r="B154">
        <f t="shared" si="160"/>
        <v>2000</v>
      </c>
      <c r="C154" s="20">
        <v>36735</v>
      </c>
      <c r="D154">
        <v>1337.7</v>
      </c>
      <c r="E154">
        <v>1359.4</v>
      </c>
      <c r="F154">
        <v>1327.95</v>
      </c>
      <c r="G154">
        <v>1333.8</v>
      </c>
      <c r="H154">
        <f t="shared" si="154"/>
        <v>0</v>
      </c>
      <c r="I154">
        <f t="shared" si="155"/>
        <v>4.25</v>
      </c>
      <c r="J154" s="14">
        <f t="shared" ref="J154:K154" si="179">+AVERAGE(H141:H154)</f>
        <v>5.3321428571428475</v>
      </c>
      <c r="K154" s="14">
        <f t="shared" si="179"/>
        <v>17.892857142857142</v>
      </c>
      <c r="L154" s="14">
        <f t="shared" si="96"/>
        <v>0.29800399201596756</v>
      </c>
      <c r="M154" s="14">
        <f t="shared" si="97"/>
        <v>22.958634476395488</v>
      </c>
      <c r="N154" s="14">
        <f t="shared" si="98"/>
        <v>-1</v>
      </c>
      <c r="O154">
        <f t="shared" si="172"/>
        <v>-1</v>
      </c>
      <c r="P154">
        <f t="shared" si="99"/>
        <v>0</v>
      </c>
      <c r="Q154">
        <f t="shared" si="100"/>
        <v>0</v>
      </c>
      <c r="R154">
        <f t="shared" si="125"/>
        <v>-6796</v>
      </c>
      <c r="S154">
        <f t="shared" si="126"/>
        <v>0</v>
      </c>
      <c r="T154">
        <f t="shared" si="127"/>
        <v>28883</v>
      </c>
      <c r="U154">
        <f t="shared" si="128"/>
        <v>28883</v>
      </c>
      <c r="V154" s="2">
        <f t="shared" si="129"/>
        <v>2.8882999999999999E-3</v>
      </c>
      <c r="W154" s="19">
        <f t="shared" si="173"/>
        <v>1</v>
      </c>
      <c r="X154" s="19">
        <f t="shared" si="174"/>
        <v>4</v>
      </c>
      <c r="Y154" s="19" t="str">
        <f t="shared" si="175"/>
        <v/>
      </c>
      <c r="Z154" s="19">
        <f t="shared" si="176"/>
        <v>1266.6500000000001</v>
      </c>
      <c r="AA154" s="21" t="str">
        <f t="shared" si="177"/>
        <v/>
      </c>
      <c r="AB154" s="19" t="str">
        <f t="shared" si="178"/>
        <v/>
      </c>
    </row>
    <row r="155" spans="1:28" x14ac:dyDescent="0.25">
      <c r="A155">
        <f t="shared" si="159"/>
        <v>7</v>
      </c>
      <c r="B155">
        <f t="shared" si="160"/>
        <v>2000</v>
      </c>
      <c r="C155" s="20">
        <v>36738</v>
      </c>
      <c r="D155">
        <v>1333.3</v>
      </c>
      <c r="E155">
        <v>1343.65</v>
      </c>
      <c r="F155">
        <v>1317.3</v>
      </c>
      <c r="G155">
        <v>1332.85</v>
      </c>
      <c r="H155">
        <f t="shared" si="154"/>
        <v>0</v>
      </c>
      <c r="I155">
        <f t="shared" si="155"/>
        <v>0.95000000000004547</v>
      </c>
      <c r="J155" s="14">
        <f t="shared" ref="J155:K155" si="180">+AVERAGE(H142:H155)</f>
        <v>4.6964285714285712</v>
      </c>
      <c r="K155" s="14">
        <f t="shared" si="180"/>
        <v>17.960714285714289</v>
      </c>
      <c r="L155" s="14">
        <f t="shared" ref="L155:L218" si="181">IF($C155="","",$J155/$K155)</f>
        <v>0.26148339630145151</v>
      </c>
      <c r="M155" s="14">
        <f t="shared" ref="M155:M218" si="182">IF($C155="","",100-100/(1+$L155))</f>
        <v>20.728247162673398</v>
      </c>
      <c r="N155" s="14">
        <f t="shared" ref="N155:N218" si="183">IF($C155="","",IF($M155&gt;50,1,-1))</f>
        <v>-1</v>
      </c>
      <c r="O155">
        <f t="shared" si="172"/>
        <v>-1</v>
      </c>
      <c r="P155">
        <f t="shared" ref="P155:P218" si="184">IF($C155="","",IF($O155&lt;&gt;$O154,1,0))</f>
        <v>0</v>
      </c>
      <c r="Q155">
        <f t="shared" ref="Q155:Q218" si="185">IF($C155="","",IF($P155=1,G155,0))</f>
        <v>0</v>
      </c>
      <c r="R155">
        <f t="shared" si="125"/>
        <v>-6796</v>
      </c>
      <c r="S155">
        <f t="shared" si="126"/>
        <v>0</v>
      </c>
      <c r="T155">
        <f t="shared" si="127"/>
        <v>6456.200000000309</v>
      </c>
      <c r="U155">
        <f t="shared" si="128"/>
        <v>6456.200000000309</v>
      </c>
      <c r="V155" s="2">
        <f t="shared" si="129"/>
        <v>6.4562000000003086E-4</v>
      </c>
      <c r="W155" s="19">
        <f t="shared" si="173"/>
        <v>1</v>
      </c>
      <c r="X155" s="19">
        <f t="shared" si="174"/>
        <v>5</v>
      </c>
      <c r="Y155" s="19" t="str">
        <f t="shared" si="175"/>
        <v/>
      </c>
      <c r="Z155" s="19">
        <f t="shared" si="176"/>
        <v>1266.6500000000001</v>
      </c>
      <c r="AA155" s="21" t="str">
        <f t="shared" si="177"/>
        <v/>
      </c>
      <c r="AB155" s="19" t="str">
        <f t="shared" si="178"/>
        <v/>
      </c>
    </row>
    <row r="156" spans="1:28" x14ac:dyDescent="0.25">
      <c r="A156">
        <f t="shared" si="159"/>
        <v>8</v>
      </c>
      <c r="B156">
        <f t="shared" si="160"/>
        <v>2000</v>
      </c>
      <c r="C156" s="20">
        <v>36739</v>
      </c>
      <c r="D156">
        <v>1332.85</v>
      </c>
      <c r="E156">
        <v>1344.5</v>
      </c>
      <c r="F156">
        <v>1322.6</v>
      </c>
      <c r="G156">
        <v>1326.85</v>
      </c>
      <c r="H156">
        <f t="shared" si="154"/>
        <v>0</v>
      </c>
      <c r="I156">
        <f t="shared" si="155"/>
        <v>6</v>
      </c>
      <c r="J156" s="14">
        <f t="shared" ref="J156:K156" si="186">+AVERAGE(H143:H156)</f>
        <v>3.6392857142857173</v>
      </c>
      <c r="K156" s="14">
        <f t="shared" si="186"/>
        <v>18.389285714285716</v>
      </c>
      <c r="L156" s="14">
        <f t="shared" si="181"/>
        <v>0.19790250534084303</v>
      </c>
      <c r="M156" s="14">
        <f t="shared" si="182"/>
        <v>16.520752269779507</v>
      </c>
      <c r="N156" s="14">
        <f t="shared" si="183"/>
        <v>-1</v>
      </c>
      <c r="O156">
        <f t="shared" si="172"/>
        <v>-1</v>
      </c>
      <c r="P156">
        <f t="shared" si="184"/>
        <v>0</v>
      </c>
      <c r="Q156">
        <f t="shared" si="185"/>
        <v>0</v>
      </c>
      <c r="R156">
        <f t="shared" si="125"/>
        <v>-7502</v>
      </c>
      <c r="S156">
        <f t="shared" si="126"/>
        <v>0</v>
      </c>
      <c r="T156">
        <f t="shared" si="127"/>
        <v>45012</v>
      </c>
      <c r="U156">
        <f t="shared" si="128"/>
        <v>45012</v>
      </c>
      <c r="V156" s="2">
        <f t="shared" si="129"/>
        <v>4.5012000000000003E-3</v>
      </c>
      <c r="W156" s="19">
        <f t="shared" si="173"/>
        <v>1</v>
      </c>
      <c r="X156" s="19">
        <f t="shared" si="174"/>
        <v>6</v>
      </c>
      <c r="Y156" s="19" t="str">
        <f t="shared" si="175"/>
        <v/>
      </c>
      <c r="Z156" s="19">
        <f t="shared" si="176"/>
        <v>1266.6500000000001</v>
      </c>
      <c r="AA156" s="21" t="str">
        <f t="shared" si="177"/>
        <v/>
      </c>
      <c r="AB156" s="19" t="str">
        <f t="shared" si="178"/>
        <v/>
      </c>
    </row>
    <row r="157" spans="1:28" x14ac:dyDescent="0.25">
      <c r="A157">
        <f t="shared" si="159"/>
        <v>8</v>
      </c>
      <c r="B157">
        <f t="shared" si="160"/>
        <v>2000</v>
      </c>
      <c r="C157" s="20">
        <v>36740</v>
      </c>
      <c r="D157">
        <v>1323.7</v>
      </c>
      <c r="E157">
        <v>1333.85</v>
      </c>
      <c r="F157">
        <v>1312.25</v>
      </c>
      <c r="G157">
        <v>1331.9</v>
      </c>
      <c r="H157">
        <f t="shared" si="154"/>
        <v>5.0500000000001819</v>
      </c>
      <c r="I157">
        <f t="shared" si="155"/>
        <v>0</v>
      </c>
      <c r="J157" s="14">
        <f t="shared" ref="J157:K157" si="187">+AVERAGE(H144:H157)</f>
        <v>4.000000000000016</v>
      </c>
      <c r="K157" s="14">
        <f t="shared" si="187"/>
        <v>17.621428571428574</v>
      </c>
      <c r="L157" s="14">
        <f t="shared" si="181"/>
        <v>0.22699635184434624</v>
      </c>
      <c r="M157" s="14">
        <f t="shared" si="182"/>
        <v>18.500165180046309</v>
      </c>
      <c r="N157" s="14">
        <f t="shared" si="183"/>
        <v>-1</v>
      </c>
      <c r="O157">
        <f t="shared" si="172"/>
        <v>-1</v>
      </c>
      <c r="P157">
        <f t="shared" si="184"/>
        <v>0</v>
      </c>
      <c r="Q157">
        <f t="shared" si="185"/>
        <v>0</v>
      </c>
      <c r="R157">
        <f t="shared" si="125"/>
        <v>-7502</v>
      </c>
      <c r="S157">
        <f t="shared" si="126"/>
        <v>0</v>
      </c>
      <c r="T157">
        <f t="shared" si="127"/>
        <v>-37885.100000001366</v>
      </c>
      <c r="U157">
        <f t="shared" si="128"/>
        <v>-37885.100000001366</v>
      </c>
      <c r="V157" s="2">
        <f t="shared" si="129"/>
        <v>-3.7885100000001368E-3</v>
      </c>
      <c r="W157" s="19">
        <f t="shared" si="173"/>
        <v>1</v>
      </c>
      <c r="X157" s="19">
        <f t="shared" si="174"/>
        <v>7</v>
      </c>
      <c r="Y157" s="19" t="str">
        <f t="shared" si="175"/>
        <v/>
      </c>
      <c r="Z157" s="19">
        <f t="shared" si="176"/>
        <v>1266.6500000000001</v>
      </c>
      <c r="AA157" s="21" t="str">
        <f t="shared" si="177"/>
        <v/>
      </c>
      <c r="AB157" s="19" t="str">
        <f t="shared" si="178"/>
        <v/>
      </c>
    </row>
    <row r="158" spans="1:28" x14ac:dyDescent="0.25">
      <c r="A158">
        <f t="shared" si="159"/>
        <v>8</v>
      </c>
      <c r="B158">
        <f t="shared" si="160"/>
        <v>2000</v>
      </c>
      <c r="C158" s="20">
        <v>36741</v>
      </c>
      <c r="D158">
        <v>1330.7</v>
      </c>
      <c r="E158">
        <v>1339.4</v>
      </c>
      <c r="F158">
        <v>1319</v>
      </c>
      <c r="G158">
        <v>1321.25</v>
      </c>
      <c r="H158">
        <f t="shared" si="154"/>
        <v>0</v>
      </c>
      <c r="I158">
        <f t="shared" si="155"/>
        <v>10.650000000000091</v>
      </c>
      <c r="J158" s="14">
        <f t="shared" ref="J158:K158" si="188">+AVERAGE(H145:H158)</f>
        <v>4.000000000000016</v>
      </c>
      <c r="K158" s="14">
        <f t="shared" si="188"/>
        <v>17.46428571428573</v>
      </c>
      <c r="L158" s="14">
        <f t="shared" si="181"/>
        <v>0.22903885480572669</v>
      </c>
      <c r="M158" s="14">
        <f t="shared" si="182"/>
        <v>18.635607321131502</v>
      </c>
      <c r="N158" s="14">
        <f t="shared" si="183"/>
        <v>-1</v>
      </c>
      <c r="O158">
        <f t="shared" si="172"/>
        <v>-1</v>
      </c>
      <c r="P158">
        <f t="shared" si="184"/>
        <v>0</v>
      </c>
      <c r="Q158">
        <f t="shared" si="185"/>
        <v>0</v>
      </c>
      <c r="R158">
        <f t="shared" si="125"/>
        <v>-7502</v>
      </c>
      <c r="S158">
        <f t="shared" si="126"/>
        <v>0</v>
      </c>
      <c r="T158">
        <f t="shared" si="127"/>
        <v>79896.300000000687</v>
      </c>
      <c r="U158">
        <f t="shared" si="128"/>
        <v>79896.300000000687</v>
      </c>
      <c r="V158" s="2">
        <f t="shared" si="129"/>
        <v>7.9896300000000687E-3</v>
      </c>
      <c r="W158" s="19">
        <f t="shared" si="173"/>
        <v>1</v>
      </c>
      <c r="X158" s="19">
        <f t="shared" si="174"/>
        <v>8</v>
      </c>
      <c r="Y158" s="19" t="str">
        <f t="shared" si="175"/>
        <v/>
      </c>
      <c r="Z158" s="19">
        <f t="shared" si="176"/>
        <v>1266.6500000000001</v>
      </c>
      <c r="AA158" s="21" t="str">
        <f t="shared" si="177"/>
        <v/>
      </c>
      <c r="AB158" s="19" t="str">
        <f t="shared" si="178"/>
        <v/>
      </c>
    </row>
    <row r="159" spans="1:28" x14ac:dyDescent="0.25">
      <c r="A159">
        <f t="shared" si="159"/>
        <v>8</v>
      </c>
      <c r="B159">
        <f t="shared" si="160"/>
        <v>2000</v>
      </c>
      <c r="C159" s="20">
        <v>36742</v>
      </c>
      <c r="D159">
        <v>1320.25</v>
      </c>
      <c r="E159">
        <v>1333.15</v>
      </c>
      <c r="F159">
        <v>1302.6500000000001</v>
      </c>
      <c r="G159">
        <v>1318.55</v>
      </c>
      <c r="H159">
        <f t="shared" si="154"/>
        <v>0</v>
      </c>
      <c r="I159">
        <f t="shared" si="155"/>
        <v>2.7000000000000455</v>
      </c>
      <c r="J159" s="14">
        <f t="shared" ref="J159:K159" si="189">+AVERAGE(H146:H159)</f>
        <v>4.000000000000016</v>
      </c>
      <c r="K159" s="14">
        <f t="shared" si="189"/>
        <v>15.507142857142883</v>
      </c>
      <c r="L159" s="14">
        <f t="shared" si="181"/>
        <v>0.25794564716720464</v>
      </c>
      <c r="M159" s="14">
        <f t="shared" si="182"/>
        <v>20.505309410472393</v>
      </c>
      <c r="N159" s="14">
        <f t="shared" si="183"/>
        <v>-1</v>
      </c>
      <c r="O159">
        <f t="shared" si="172"/>
        <v>-1</v>
      </c>
      <c r="P159">
        <f t="shared" si="184"/>
        <v>0</v>
      </c>
      <c r="Q159">
        <f t="shared" si="185"/>
        <v>0</v>
      </c>
      <c r="R159">
        <f t="shared" si="125"/>
        <v>-7502</v>
      </c>
      <c r="S159">
        <f t="shared" si="126"/>
        <v>0</v>
      </c>
      <c r="T159">
        <f t="shared" si="127"/>
        <v>20255.40000000034</v>
      </c>
      <c r="U159">
        <f t="shared" si="128"/>
        <v>20255.40000000034</v>
      </c>
      <c r="V159" s="2">
        <f t="shared" si="129"/>
        <v>2.025540000000034E-3</v>
      </c>
      <c r="W159" s="19">
        <f t="shared" si="173"/>
        <v>1</v>
      </c>
      <c r="X159" s="19">
        <f t="shared" si="174"/>
        <v>9</v>
      </c>
      <c r="Y159" s="19" t="str">
        <f t="shared" si="175"/>
        <v/>
      </c>
      <c r="Z159" s="19">
        <f t="shared" si="176"/>
        <v>1266.6500000000001</v>
      </c>
      <c r="AA159" s="21" t="str">
        <f t="shared" si="177"/>
        <v/>
      </c>
      <c r="AB159" s="19" t="str">
        <f t="shared" si="178"/>
        <v/>
      </c>
    </row>
    <row r="160" spans="1:28" x14ac:dyDescent="0.25">
      <c r="A160">
        <f t="shared" si="159"/>
        <v>8</v>
      </c>
      <c r="B160">
        <f t="shared" si="160"/>
        <v>2000</v>
      </c>
      <c r="C160" s="20">
        <v>36745</v>
      </c>
      <c r="D160">
        <v>1319.7</v>
      </c>
      <c r="E160">
        <v>1321.7</v>
      </c>
      <c r="F160">
        <v>1299.9000000000001</v>
      </c>
      <c r="G160">
        <v>1310.8</v>
      </c>
      <c r="H160">
        <f t="shared" si="154"/>
        <v>0</v>
      </c>
      <c r="I160">
        <f t="shared" si="155"/>
        <v>7.75</v>
      </c>
      <c r="J160" s="14">
        <f t="shared" ref="J160:K160" si="190">+AVERAGE(H147:H160)</f>
        <v>4.000000000000016</v>
      </c>
      <c r="K160" s="14">
        <f t="shared" si="190"/>
        <v>14.878571428571442</v>
      </c>
      <c r="L160" s="14">
        <f t="shared" si="181"/>
        <v>0.26884301488238199</v>
      </c>
      <c r="M160" s="14">
        <f t="shared" si="182"/>
        <v>21.188043889519534</v>
      </c>
      <c r="N160" s="14">
        <f t="shared" si="183"/>
        <v>-1</v>
      </c>
      <c r="O160">
        <f t="shared" si="172"/>
        <v>-1</v>
      </c>
      <c r="P160">
        <f t="shared" si="184"/>
        <v>0</v>
      </c>
      <c r="Q160">
        <f t="shared" si="185"/>
        <v>0</v>
      </c>
      <c r="R160">
        <f t="shared" si="125"/>
        <v>-7502</v>
      </c>
      <c r="S160">
        <f t="shared" si="126"/>
        <v>0</v>
      </c>
      <c r="T160">
        <f t="shared" si="127"/>
        <v>58140.5</v>
      </c>
      <c r="U160">
        <f t="shared" si="128"/>
        <v>58140.5</v>
      </c>
      <c r="V160" s="2">
        <f t="shared" si="129"/>
        <v>5.8140500000000003E-3</v>
      </c>
      <c r="W160" s="19">
        <f t="shared" si="173"/>
        <v>1</v>
      </c>
      <c r="X160" s="19">
        <f t="shared" si="174"/>
        <v>10</v>
      </c>
      <c r="Y160" s="19" t="str">
        <f t="shared" si="175"/>
        <v/>
      </c>
      <c r="Z160" s="19">
        <f t="shared" si="176"/>
        <v>1266.6500000000001</v>
      </c>
      <c r="AA160" s="21" t="str">
        <f t="shared" si="177"/>
        <v/>
      </c>
      <c r="AB160" s="19" t="str">
        <f t="shared" si="178"/>
        <v/>
      </c>
    </row>
    <row r="161" spans="1:28" x14ac:dyDescent="0.25">
      <c r="A161">
        <f t="shared" si="159"/>
        <v>8</v>
      </c>
      <c r="B161">
        <f t="shared" si="160"/>
        <v>2000</v>
      </c>
      <c r="C161" s="20">
        <v>36746</v>
      </c>
      <c r="D161">
        <v>1312.1</v>
      </c>
      <c r="E161">
        <v>1348.25</v>
      </c>
      <c r="F161">
        <v>1311.15</v>
      </c>
      <c r="G161">
        <v>1345.6</v>
      </c>
      <c r="H161">
        <f t="shared" si="154"/>
        <v>34.799999999999955</v>
      </c>
      <c r="I161">
        <f t="shared" si="155"/>
        <v>0</v>
      </c>
      <c r="J161" s="14">
        <f t="shared" ref="J161:K161" si="191">+AVERAGE(H148:H161)</f>
        <v>6.4857142857142991</v>
      </c>
      <c r="K161" s="14">
        <f t="shared" si="191"/>
        <v>12.928571428571445</v>
      </c>
      <c r="L161" s="14">
        <f t="shared" si="181"/>
        <v>0.50165745856353627</v>
      </c>
      <c r="M161" s="14">
        <f t="shared" si="182"/>
        <v>33.406916850625478</v>
      </c>
      <c r="N161" s="14">
        <f t="shared" si="183"/>
        <v>-1</v>
      </c>
      <c r="O161">
        <f t="shared" si="172"/>
        <v>-1</v>
      </c>
      <c r="P161">
        <f t="shared" si="184"/>
        <v>0</v>
      </c>
      <c r="Q161">
        <f t="shared" si="185"/>
        <v>0</v>
      </c>
      <c r="R161">
        <f t="shared" si="125"/>
        <v>-7502</v>
      </c>
      <c r="S161">
        <f t="shared" si="126"/>
        <v>0</v>
      </c>
      <c r="T161">
        <f t="shared" si="127"/>
        <v>-261069.59999999966</v>
      </c>
      <c r="U161">
        <f t="shared" si="128"/>
        <v>-261069.59999999966</v>
      </c>
      <c r="V161" s="2">
        <f t="shared" si="129"/>
        <v>-2.6106959999999967E-2</v>
      </c>
      <c r="W161" s="19">
        <f t="shared" si="173"/>
        <v>1</v>
      </c>
      <c r="X161" s="19">
        <f t="shared" si="174"/>
        <v>11</v>
      </c>
      <c r="Y161" s="19" t="str">
        <f t="shared" si="175"/>
        <v/>
      </c>
      <c r="Z161" s="19">
        <f t="shared" si="176"/>
        <v>1266.6500000000001</v>
      </c>
      <c r="AA161" s="21" t="str">
        <f t="shared" si="177"/>
        <v/>
      </c>
      <c r="AB161" s="19" t="str">
        <f t="shared" si="178"/>
        <v/>
      </c>
    </row>
    <row r="162" spans="1:28" x14ac:dyDescent="0.25">
      <c r="A162">
        <f t="shared" si="159"/>
        <v>8</v>
      </c>
      <c r="B162">
        <f t="shared" si="160"/>
        <v>2000</v>
      </c>
      <c r="C162" s="20">
        <v>36747</v>
      </c>
      <c r="D162">
        <v>1345.95</v>
      </c>
      <c r="E162">
        <v>1363.95</v>
      </c>
      <c r="F162">
        <v>1341.05</v>
      </c>
      <c r="G162">
        <v>1344.95</v>
      </c>
      <c r="H162">
        <f t="shared" si="154"/>
        <v>0</v>
      </c>
      <c r="I162">
        <f t="shared" si="155"/>
        <v>0.64999999999986358</v>
      </c>
      <c r="J162" s="14">
        <f t="shared" ref="J162:K162" si="192">+AVERAGE(H149:H162)</f>
        <v>6.4857142857142991</v>
      </c>
      <c r="K162" s="14">
        <f t="shared" si="192"/>
        <v>12.146428571428585</v>
      </c>
      <c r="L162" s="14">
        <f t="shared" si="181"/>
        <v>0.53396059982358179</v>
      </c>
      <c r="M162" s="14">
        <f t="shared" si="182"/>
        <v>34.809277362468876</v>
      </c>
      <c r="N162" s="14">
        <f t="shared" si="183"/>
        <v>-1</v>
      </c>
      <c r="O162">
        <f t="shared" si="172"/>
        <v>-1</v>
      </c>
      <c r="P162">
        <f t="shared" si="184"/>
        <v>0</v>
      </c>
      <c r="Q162">
        <f t="shared" si="185"/>
        <v>0</v>
      </c>
      <c r="R162">
        <f t="shared" si="125"/>
        <v>-7502</v>
      </c>
      <c r="S162">
        <f t="shared" si="126"/>
        <v>0</v>
      </c>
      <c r="T162">
        <f t="shared" si="127"/>
        <v>4876.299999998977</v>
      </c>
      <c r="U162">
        <f t="shared" si="128"/>
        <v>4876.299999998977</v>
      </c>
      <c r="V162" s="2">
        <f t="shared" si="129"/>
        <v>4.8762999999989772E-4</v>
      </c>
      <c r="W162" s="19">
        <f t="shared" si="173"/>
        <v>1</v>
      </c>
      <c r="X162" s="19">
        <f t="shared" si="174"/>
        <v>12</v>
      </c>
      <c r="Y162" s="19" t="str">
        <f t="shared" si="175"/>
        <v/>
      </c>
      <c r="Z162" s="19">
        <f t="shared" si="176"/>
        <v>1266.6500000000001</v>
      </c>
      <c r="AA162" s="21" t="str">
        <f t="shared" si="177"/>
        <v/>
      </c>
      <c r="AB162" s="19" t="str">
        <f t="shared" si="178"/>
        <v/>
      </c>
    </row>
    <row r="163" spans="1:28" x14ac:dyDescent="0.25">
      <c r="A163">
        <f t="shared" si="159"/>
        <v>8</v>
      </c>
      <c r="B163">
        <f t="shared" si="160"/>
        <v>2000</v>
      </c>
      <c r="C163" s="20">
        <v>36748</v>
      </c>
      <c r="D163">
        <v>1345.25</v>
      </c>
      <c r="E163">
        <v>1360.4</v>
      </c>
      <c r="F163">
        <v>1325.15</v>
      </c>
      <c r="G163">
        <v>1328</v>
      </c>
      <c r="H163">
        <f t="shared" si="154"/>
        <v>0</v>
      </c>
      <c r="I163">
        <f t="shared" si="155"/>
        <v>16.950000000000045</v>
      </c>
      <c r="J163" s="14">
        <f t="shared" ref="J163:K163" si="193">+AVERAGE(H150:H163)</f>
        <v>6.4857142857142991</v>
      </c>
      <c r="K163" s="14">
        <f t="shared" si="193"/>
        <v>11.432142857142869</v>
      </c>
      <c r="L163" s="14">
        <f t="shared" si="181"/>
        <v>0.56732271165260917</v>
      </c>
      <c r="M163" s="14">
        <f t="shared" si="182"/>
        <v>36.196930436515871</v>
      </c>
      <c r="N163" s="14">
        <f t="shared" si="183"/>
        <v>-1</v>
      </c>
      <c r="O163">
        <f t="shared" si="172"/>
        <v>-1</v>
      </c>
      <c r="P163">
        <f t="shared" si="184"/>
        <v>0</v>
      </c>
      <c r="Q163">
        <f t="shared" si="185"/>
        <v>0</v>
      </c>
      <c r="R163">
        <f t="shared" si="125"/>
        <v>-7502</v>
      </c>
      <c r="S163">
        <f t="shared" si="126"/>
        <v>0</v>
      </c>
      <c r="T163">
        <f t="shared" si="127"/>
        <v>127158.90000000034</v>
      </c>
      <c r="U163">
        <f t="shared" si="128"/>
        <v>127158.90000000034</v>
      </c>
      <c r="V163" s="2">
        <f t="shared" si="129"/>
        <v>1.2715890000000033E-2</v>
      </c>
      <c r="W163" s="19">
        <f t="shared" si="173"/>
        <v>1</v>
      </c>
      <c r="X163" s="19">
        <f t="shared" si="174"/>
        <v>13</v>
      </c>
      <c r="Y163" s="19" t="str">
        <f t="shared" si="175"/>
        <v/>
      </c>
      <c r="Z163" s="19">
        <f t="shared" si="176"/>
        <v>1266.6500000000001</v>
      </c>
      <c r="AA163" s="21" t="str">
        <f t="shared" si="177"/>
        <v/>
      </c>
      <c r="AB163" s="19" t="str">
        <f t="shared" si="178"/>
        <v/>
      </c>
    </row>
    <row r="164" spans="1:28" x14ac:dyDescent="0.25">
      <c r="A164">
        <f t="shared" si="159"/>
        <v>8</v>
      </c>
      <c r="B164">
        <f t="shared" si="160"/>
        <v>2000</v>
      </c>
      <c r="C164" s="20">
        <v>36749</v>
      </c>
      <c r="D164">
        <v>1328.15</v>
      </c>
      <c r="E164">
        <v>1328.15</v>
      </c>
      <c r="F164">
        <v>1306.5999999999999</v>
      </c>
      <c r="G164">
        <v>1310.75</v>
      </c>
      <c r="H164">
        <f t="shared" si="154"/>
        <v>0</v>
      </c>
      <c r="I164">
        <f t="shared" si="155"/>
        <v>17.25</v>
      </c>
      <c r="J164" s="14">
        <f t="shared" ref="J164:K164" si="194">+AVERAGE(H151:H164)</f>
        <v>6.4857142857142991</v>
      </c>
      <c r="K164" s="14">
        <f t="shared" si="194"/>
        <v>6.9857142857142991</v>
      </c>
      <c r="L164" s="14">
        <f t="shared" si="181"/>
        <v>0.92842535787321079</v>
      </c>
      <c r="M164" s="14">
        <f t="shared" si="182"/>
        <v>48.144220572640513</v>
      </c>
      <c r="N164" s="14">
        <f t="shared" si="183"/>
        <v>-1</v>
      </c>
      <c r="O164">
        <f t="shared" si="172"/>
        <v>-1</v>
      </c>
      <c r="P164">
        <f t="shared" si="184"/>
        <v>0</v>
      </c>
      <c r="Q164">
        <f t="shared" si="185"/>
        <v>0</v>
      </c>
      <c r="R164">
        <f t="shared" si="125"/>
        <v>-7502</v>
      </c>
      <c r="S164">
        <f t="shared" si="126"/>
        <v>0</v>
      </c>
      <c r="T164">
        <f t="shared" si="127"/>
        <v>129409.5</v>
      </c>
      <c r="U164">
        <f t="shared" si="128"/>
        <v>129409.5</v>
      </c>
      <c r="V164" s="2">
        <f t="shared" si="129"/>
        <v>1.294095E-2</v>
      </c>
      <c r="W164" s="19">
        <f t="shared" si="173"/>
        <v>1</v>
      </c>
      <c r="X164" s="19">
        <f t="shared" si="174"/>
        <v>14</v>
      </c>
      <c r="Y164" s="19" t="str">
        <f t="shared" si="175"/>
        <v/>
      </c>
      <c r="Z164" s="19">
        <f t="shared" si="176"/>
        <v>1266.6500000000001</v>
      </c>
      <c r="AA164" s="21" t="str">
        <f t="shared" si="177"/>
        <v/>
      </c>
      <c r="AB164" s="19" t="str">
        <f t="shared" si="178"/>
        <v/>
      </c>
    </row>
    <row r="165" spans="1:28" x14ac:dyDescent="0.25">
      <c r="A165">
        <f t="shared" si="159"/>
        <v>8</v>
      </c>
      <c r="B165">
        <f t="shared" si="160"/>
        <v>2000</v>
      </c>
      <c r="C165" s="20">
        <v>36752</v>
      </c>
      <c r="D165">
        <v>1312.25</v>
      </c>
      <c r="E165">
        <v>1321.55</v>
      </c>
      <c r="F165">
        <v>1295.45</v>
      </c>
      <c r="G165">
        <v>1317.9</v>
      </c>
      <c r="H165">
        <f t="shared" si="154"/>
        <v>7.1500000000000909</v>
      </c>
      <c r="I165">
        <f t="shared" si="155"/>
        <v>0</v>
      </c>
      <c r="J165" s="14">
        <f t="shared" ref="J165:K165" si="195">+AVERAGE(H152:H165)</f>
        <v>4.7714285714285847</v>
      </c>
      <c r="K165" s="14">
        <f t="shared" si="195"/>
        <v>6.9857142857142991</v>
      </c>
      <c r="L165" s="14">
        <f t="shared" si="181"/>
        <v>0.68302658486707624</v>
      </c>
      <c r="M165" s="14">
        <f t="shared" si="182"/>
        <v>40.583232077764301</v>
      </c>
      <c r="N165" s="14">
        <f t="shared" si="183"/>
        <v>-1</v>
      </c>
      <c r="O165">
        <f t="shared" si="172"/>
        <v>-1</v>
      </c>
      <c r="P165">
        <f t="shared" si="184"/>
        <v>0</v>
      </c>
      <c r="Q165">
        <f t="shared" si="185"/>
        <v>0</v>
      </c>
      <c r="R165">
        <f t="shared" si="125"/>
        <v>-7502</v>
      </c>
      <c r="S165">
        <f t="shared" si="126"/>
        <v>0</v>
      </c>
      <c r="T165">
        <f t="shared" si="127"/>
        <v>-53639.30000000068</v>
      </c>
      <c r="U165">
        <f t="shared" si="128"/>
        <v>-53639.30000000068</v>
      </c>
      <c r="V165" s="2">
        <f t="shared" si="129"/>
        <v>-5.3639300000000679E-3</v>
      </c>
      <c r="W165" s="19">
        <f t="shared" si="173"/>
        <v>1</v>
      </c>
      <c r="X165" s="19">
        <f t="shared" si="174"/>
        <v>15</v>
      </c>
      <c r="Y165" s="19" t="str">
        <f t="shared" si="175"/>
        <v/>
      </c>
      <c r="Z165" s="19">
        <f t="shared" si="176"/>
        <v>1266.6500000000001</v>
      </c>
      <c r="AA165" s="21" t="str">
        <f t="shared" si="177"/>
        <v/>
      </c>
      <c r="AB165" s="19" t="str">
        <f t="shared" si="178"/>
        <v/>
      </c>
    </row>
    <row r="166" spans="1:28" x14ac:dyDescent="0.25">
      <c r="A166">
        <f t="shared" si="159"/>
        <v>8</v>
      </c>
      <c r="B166">
        <f t="shared" si="160"/>
        <v>2000</v>
      </c>
      <c r="C166" s="20">
        <v>36754</v>
      </c>
      <c r="D166">
        <v>1319.35</v>
      </c>
      <c r="E166">
        <v>1354.95</v>
      </c>
      <c r="F166">
        <v>1319.35</v>
      </c>
      <c r="G166">
        <v>1351.45</v>
      </c>
      <c r="H166">
        <f t="shared" si="154"/>
        <v>33.549999999999955</v>
      </c>
      <c r="I166">
        <f t="shared" si="155"/>
        <v>0</v>
      </c>
      <c r="J166" s="14">
        <f t="shared" ref="J166:K166" si="196">+AVERAGE(H153:H166)</f>
        <v>7.1678571428571525</v>
      </c>
      <c r="K166" s="14">
        <f t="shared" si="196"/>
        <v>4.7964285714285779</v>
      </c>
      <c r="L166" s="14">
        <f t="shared" si="181"/>
        <v>1.494415487714073</v>
      </c>
      <c r="M166" s="14">
        <f t="shared" si="182"/>
        <v>59.910447761194028</v>
      </c>
      <c r="N166" s="14">
        <f t="shared" si="183"/>
        <v>1</v>
      </c>
      <c r="O166">
        <f t="shared" si="172"/>
        <v>1</v>
      </c>
      <c r="P166">
        <f t="shared" si="184"/>
        <v>1</v>
      </c>
      <c r="Q166">
        <f t="shared" si="185"/>
        <v>1351.45</v>
      </c>
      <c r="R166">
        <f t="shared" si="125"/>
        <v>7502</v>
      </c>
      <c r="S166">
        <f t="shared" si="126"/>
        <v>503384.19999999931</v>
      </c>
      <c r="T166">
        <f t="shared" si="127"/>
        <v>251692.09999999966</v>
      </c>
      <c r="U166">
        <f t="shared" si="128"/>
        <v>-251692.09999999966</v>
      </c>
      <c r="V166" s="2">
        <f t="shared" si="129"/>
        <v>-2.5169209999999966E-2</v>
      </c>
      <c r="W166" s="19">
        <f t="shared" si="173"/>
        <v>2</v>
      </c>
      <c r="X166" s="19">
        <f t="shared" si="174"/>
        <v>16</v>
      </c>
      <c r="Y166" s="19">
        <f t="shared" si="175"/>
        <v>1</v>
      </c>
      <c r="Z166" s="19">
        <f t="shared" si="176"/>
        <v>1351.45</v>
      </c>
      <c r="AA166" s="21">
        <f t="shared" si="177"/>
        <v>-6.6948249319069841E-2</v>
      </c>
      <c r="AB166" s="19">
        <f t="shared" si="178"/>
        <v>-1</v>
      </c>
    </row>
    <row r="167" spans="1:28" x14ac:dyDescent="0.25">
      <c r="A167">
        <f t="shared" si="159"/>
        <v>8</v>
      </c>
      <c r="B167">
        <f t="shared" si="160"/>
        <v>2000</v>
      </c>
      <c r="C167" s="20">
        <v>36755</v>
      </c>
      <c r="D167">
        <v>1351.5</v>
      </c>
      <c r="E167">
        <v>1363.05</v>
      </c>
      <c r="F167">
        <v>1334.95</v>
      </c>
      <c r="G167">
        <v>1341.4</v>
      </c>
      <c r="H167">
        <f t="shared" si="154"/>
        <v>0</v>
      </c>
      <c r="I167">
        <f t="shared" si="155"/>
        <v>10.049999999999955</v>
      </c>
      <c r="J167" s="14">
        <f t="shared" ref="J167:K167" si="197">+AVERAGE(H154:H167)</f>
        <v>5.7535714285714414</v>
      </c>
      <c r="K167" s="14">
        <f t="shared" si="197"/>
        <v>5.5142857142857178</v>
      </c>
      <c r="L167" s="14">
        <f t="shared" si="181"/>
        <v>1.0433937823834214</v>
      </c>
      <c r="M167" s="14">
        <f t="shared" si="182"/>
        <v>51.06180665610146</v>
      </c>
      <c r="N167" s="14">
        <f t="shared" si="183"/>
        <v>1</v>
      </c>
      <c r="O167">
        <f t="shared" si="172"/>
        <v>1</v>
      </c>
      <c r="P167">
        <f t="shared" si="184"/>
        <v>0</v>
      </c>
      <c r="Q167">
        <f t="shared" si="185"/>
        <v>0</v>
      </c>
      <c r="R167">
        <f t="shared" si="125"/>
        <v>7502</v>
      </c>
      <c r="S167">
        <f t="shared" si="126"/>
        <v>0</v>
      </c>
      <c r="T167">
        <f t="shared" si="127"/>
        <v>-75395.099999999657</v>
      </c>
      <c r="U167">
        <f t="shared" si="128"/>
        <v>-75395.099999999657</v>
      </c>
      <c r="V167" s="2">
        <f t="shared" si="129"/>
        <v>-7.5395099999999654E-3</v>
      </c>
      <c r="W167" s="19">
        <f t="shared" si="173"/>
        <v>2</v>
      </c>
      <c r="X167" s="19">
        <f t="shared" si="174"/>
        <v>2</v>
      </c>
      <c r="Y167" s="19" t="str">
        <f t="shared" si="175"/>
        <v/>
      </c>
      <c r="Z167" s="19">
        <f t="shared" si="176"/>
        <v>1351.45</v>
      </c>
      <c r="AA167" s="21" t="str">
        <f t="shared" si="177"/>
        <v/>
      </c>
      <c r="AB167" s="19" t="str">
        <f t="shared" si="178"/>
        <v/>
      </c>
    </row>
    <row r="168" spans="1:28" x14ac:dyDescent="0.25">
      <c r="A168">
        <f t="shared" si="159"/>
        <v>8</v>
      </c>
      <c r="B168">
        <f t="shared" si="160"/>
        <v>2000</v>
      </c>
      <c r="C168" s="20">
        <v>36756</v>
      </c>
      <c r="D168">
        <v>1342</v>
      </c>
      <c r="E168">
        <v>1360.65</v>
      </c>
      <c r="F168">
        <v>1339.05</v>
      </c>
      <c r="G168">
        <v>1358.05</v>
      </c>
      <c r="H168">
        <f t="shared" si="154"/>
        <v>16.649999999999864</v>
      </c>
      <c r="I168">
        <f t="shared" si="155"/>
        <v>0</v>
      </c>
      <c r="J168" s="14">
        <f t="shared" ref="J168:K168" si="198">+AVERAGE(H155:H168)</f>
        <v>6.9428571428571457</v>
      </c>
      <c r="K168" s="14">
        <f t="shared" si="198"/>
        <v>5.210714285714289</v>
      </c>
      <c r="L168" s="14">
        <f t="shared" si="181"/>
        <v>1.3324194653872512</v>
      </c>
      <c r="M168" s="14">
        <f t="shared" si="182"/>
        <v>57.126065236555974</v>
      </c>
      <c r="N168" s="14">
        <f t="shared" si="183"/>
        <v>1</v>
      </c>
      <c r="O168">
        <f t="shared" si="172"/>
        <v>1</v>
      </c>
      <c r="P168">
        <f t="shared" si="184"/>
        <v>0</v>
      </c>
      <c r="Q168">
        <f t="shared" si="185"/>
        <v>0</v>
      </c>
      <c r="R168">
        <f t="shared" si="125"/>
        <v>7502</v>
      </c>
      <c r="S168">
        <f t="shared" si="126"/>
        <v>0</v>
      </c>
      <c r="T168">
        <f t="shared" si="127"/>
        <v>124908.29999999897</v>
      </c>
      <c r="U168">
        <f t="shared" si="128"/>
        <v>124908.29999999897</v>
      </c>
      <c r="V168" s="2">
        <f t="shared" si="129"/>
        <v>1.2490829999999897E-2</v>
      </c>
      <c r="W168" s="19">
        <f t="shared" si="173"/>
        <v>2</v>
      </c>
      <c r="X168" s="19">
        <f t="shared" si="174"/>
        <v>3</v>
      </c>
      <c r="Y168" s="19" t="str">
        <f t="shared" si="175"/>
        <v/>
      </c>
      <c r="Z168" s="19">
        <f t="shared" si="176"/>
        <v>1351.45</v>
      </c>
      <c r="AA168" s="21" t="str">
        <f t="shared" si="177"/>
        <v/>
      </c>
      <c r="AB168" s="19" t="str">
        <f t="shared" si="178"/>
        <v/>
      </c>
    </row>
    <row r="169" spans="1:28" x14ac:dyDescent="0.25">
      <c r="A169">
        <f t="shared" si="159"/>
        <v>8</v>
      </c>
      <c r="B169">
        <f t="shared" si="160"/>
        <v>2000</v>
      </c>
      <c r="C169" s="20">
        <v>36759</v>
      </c>
      <c r="D169">
        <v>1358.75</v>
      </c>
      <c r="E169">
        <v>1374.5</v>
      </c>
      <c r="F169">
        <v>1358.75</v>
      </c>
      <c r="G169">
        <v>1370.25</v>
      </c>
      <c r="H169">
        <f t="shared" si="154"/>
        <v>12.200000000000045</v>
      </c>
      <c r="I169">
        <f t="shared" si="155"/>
        <v>0</v>
      </c>
      <c r="J169" s="14">
        <f t="shared" ref="J169:K169" si="199">+AVERAGE(H156:H169)</f>
        <v>7.8142857142857212</v>
      </c>
      <c r="K169" s="14">
        <f t="shared" si="199"/>
        <v>5.1428571428571432</v>
      </c>
      <c r="L169" s="14">
        <f t="shared" si="181"/>
        <v>1.5194444444444457</v>
      </c>
      <c r="M169" s="14">
        <f t="shared" si="182"/>
        <v>60.308710033076096</v>
      </c>
      <c r="N169" s="14">
        <f t="shared" si="183"/>
        <v>1</v>
      </c>
      <c r="O169">
        <f t="shared" si="172"/>
        <v>1</v>
      </c>
      <c r="P169">
        <f t="shared" si="184"/>
        <v>0</v>
      </c>
      <c r="Q169">
        <f t="shared" si="185"/>
        <v>0</v>
      </c>
      <c r="R169">
        <f t="shared" si="125"/>
        <v>7502</v>
      </c>
      <c r="S169">
        <f t="shared" si="126"/>
        <v>0</v>
      </c>
      <c r="T169">
        <f t="shared" si="127"/>
        <v>91524.400000000343</v>
      </c>
      <c r="U169">
        <f t="shared" si="128"/>
        <v>91524.400000000343</v>
      </c>
      <c r="V169" s="2">
        <f t="shared" si="129"/>
        <v>9.1524400000000342E-3</v>
      </c>
      <c r="W169" s="19">
        <f t="shared" si="173"/>
        <v>2</v>
      </c>
      <c r="X169" s="19">
        <f t="shared" si="174"/>
        <v>4</v>
      </c>
      <c r="Y169" s="19" t="str">
        <f t="shared" si="175"/>
        <v/>
      </c>
      <c r="Z169" s="19">
        <f t="shared" si="176"/>
        <v>1351.45</v>
      </c>
      <c r="AA169" s="21" t="str">
        <f t="shared" si="177"/>
        <v/>
      </c>
      <c r="AB169" s="19" t="str">
        <f t="shared" si="178"/>
        <v/>
      </c>
    </row>
    <row r="170" spans="1:28" x14ac:dyDescent="0.25">
      <c r="A170">
        <f t="shared" si="159"/>
        <v>8</v>
      </c>
      <c r="B170">
        <f t="shared" si="160"/>
        <v>2000</v>
      </c>
      <c r="C170" s="20">
        <v>36760</v>
      </c>
      <c r="D170">
        <v>1370.75</v>
      </c>
      <c r="E170">
        <v>1394.9</v>
      </c>
      <c r="F170">
        <v>1370.75</v>
      </c>
      <c r="G170">
        <v>1381.2</v>
      </c>
      <c r="H170">
        <f t="shared" si="154"/>
        <v>10.950000000000045</v>
      </c>
      <c r="I170">
        <f t="shared" si="155"/>
        <v>0</v>
      </c>
      <c r="J170" s="14">
        <f t="shared" ref="J170:K170" si="200">+AVERAGE(H157:H170)</f>
        <v>8.5964285714285804</v>
      </c>
      <c r="K170" s="14">
        <f t="shared" si="200"/>
        <v>4.7142857142857144</v>
      </c>
      <c r="L170" s="14">
        <f t="shared" si="181"/>
        <v>1.8234848484848503</v>
      </c>
      <c r="M170" s="14">
        <f t="shared" si="182"/>
        <v>64.582774349342657</v>
      </c>
      <c r="N170" s="14">
        <f t="shared" si="183"/>
        <v>1</v>
      </c>
      <c r="O170">
        <f t="shared" si="172"/>
        <v>1</v>
      </c>
      <c r="P170">
        <f t="shared" si="184"/>
        <v>0</v>
      </c>
      <c r="Q170">
        <f t="shared" si="185"/>
        <v>0</v>
      </c>
      <c r="R170">
        <f t="shared" si="125"/>
        <v>7502</v>
      </c>
      <c r="S170">
        <f t="shared" si="126"/>
        <v>0</v>
      </c>
      <c r="T170">
        <f t="shared" si="127"/>
        <v>82146.900000000343</v>
      </c>
      <c r="U170">
        <f t="shared" si="128"/>
        <v>82146.900000000343</v>
      </c>
      <c r="V170" s="2">
        <f t="shared" si="129"/>
        <v>8.2146900000000349E-3</v>
      </c>
      <c r="W170" s="19">
        <f t="shared" si="173"/>
        <v>2</v>
      </c>
      <c r="X170" s="19">
        <f t="shared" si="174"/>
        <v>5</v>
      </c>
      <c r="Y170" s="19" t="str">
        <f t="shared" si="175"/>
        <v/>
      </c>
      <c r="Z170" s="19">
        <f t="shared" si="176"/>
        <v>1351.45</v>
      </c>
      <c r="AA170" s="21" t="str">
        <f t="shared" si="177"/>
        <v/>
      </c>
      <c r="AB170" s="19" t="str">
        <f t="shared" si="178"/>
        <v/>
      </c>
    </row>
    <row r="171" spans="1:28" x14ac:dyDescent="0.25">
      <c r="A171">
        <f t="shared" si="159"/>
        <v>8</v>
      </c>
      <c r="B171">
        <f t="shared" si="160"/>
        <v>2000</v>
      </c>
      <c r="C171" s="20">
        <v>36761</v>
      </c>
      <c r="D171">
        <v>1381.6</v>
      </c>
      <c r="E171">
        <v>1398.9</v>
      </c>
      <c r="F171">
        <v>1376.9</v>
      </c>
      <c r="G171">
        <v>1386.05</v>
      </c>
      <c r="H171">
        <f t="shared" si="154"/>
        <v>4.8499999999999091</v>
      </c>
      <c r="I171">
        <f t="shared" si="155"/>
        <v>0</v>
      </c>
      <c r="J171" s="14">
        <f t="shared" ref="J171:K171" si="201">+AVERAGE(H158:H171)</f>
        <v>8.5821428571428466</v>
      </c>
      <c r="K171" s="14">
        <f t="shared" si="201"/>
        <v>4.7142857142857144</v>
      </c>
      <c r="L171" s="14">
        <f t="shared" si="181"/>
        <v>1.8204545454545431</v>
      </c>
      <c r="M171" s="14">
        <f t="shared" si="182"/>
        <v>64.544721998388368</v>
      </c>
      <c r="N171" s="14">
        <f t="shared" si="183"/>
        <v>1</v>
      </c>
      <c r="O171">
        <f t="shared" si="172"/>
        <v>1</v>
      </c>
      <c r="P171">
        <f t="shared" si="184"/>
        <v>0</v>
      </c>
      <c r="Q171">
        <f t="shared" si="185"/>
        <v>0</v>
      </c>
      <c r="R171">
        <f t="shared" si="125"/>
        <v>7502</v>
      </c>
      <c r="S171">
        <f t="shared" si="126"/>
        <v>0</v>
      </c>
      <c r="T171">
        <f t="shared" si="127"/>
        <v>36384.69999999932</v>
      </c>
      <c r="U171">
        <f t="shared" si="128"/>
        <v>36384.69999999932</v>
      </c>
      <c r="V171" s="2">
        <f t="shared" si="129"/>
        <v>3.6384699999999319E-3</v>
      </c>
      <c r="W171" s="19">
        <f t="shared" si="173"/>
        <v>2</v>
      </c>
      <c r="X171" s="19">
        <f t="shared" si="174"/>
        <v>6</v>
      </c>
      <c r="Y171" s="19" t="str">
        <f t="shared" si="175"/>
        <v/>
      </c>
      <c r="Z171" s="19">
        <f t="shared" si="176"/>
        <v>1351.45</v>
      </c>
      <c r="AA171" s="21" t="str">
        <f t="shared" si="177"/>
        <v/>
      </c>
      <c r="AB171" s="19" t="str">
        <f t="shared" si="178"/>
        <v/>
      </c>
    </row>
    <row r="172" spans="1:28" x14ac:dyDescent="0.25">
      <c r="A172">
        <f t="shared" si="159"/>
        <v>8</v>
      </c>
      <c r="B172">
        <f t="shared" si="160"/>
        <v>2000</v>
      </c>
      <c r="C172" s="20">
        <v>36762</v>
      </c>
      <c r="D172">
        <v>1386.3</v>
      </c>
      <c r="E172">
        <v>1390.45</v>
      </c>
      <c r="F172">
        <v>1374.9</v>
      </c>
      <c r="G172">
        <v>1386.95</v>
      </c>
      <c r="H172">
        <f t="shared" si="154"/>
        <v>0.90000000000009095</v>
      </c>
      <c r="I172">
        <f t="shared" si="155"/>
        <v>0</v>
      </c>
      <c r="J172" s="14">
        <f t="shared" ref="J172:K172" si="202">+AVERAGE(H159:H172)</f>
        <v>8.6464285714285687</v>
      </c>
      <c r="K172" s="14">
        <f t="shared" si="202"/>
        <v>3.9535714285714221</v>
      </c>
      <c r="L172" s="14">
        <f t="shared" si="181"/>
        <v>2.1869918699187019</v>
      </c>
      <c r="M172" s="14">
        <f t="shared" si="182"/>
        <v>68.622448979591866</v>
      </c>
      <c r="N172" s="14">
        <f t="shared" si="183"/>
        <v>1</v>
      </c>
      <c r="O172">
        <f t="shared" si="172"/>
        <v>1</v>
      </c>
      <c r="P172">
        <f t="shared" si="184"/>
        <v>0</v>
      </c>
      <c r="Q172">
        <f t="shared" si="185"/>
        <v>0</v>
      </c>
      <c r="R172">
        <f t="shared" si="125"/>
        <v>7502</v>
      </c>
      <c r="S172">
        <f t="shared" si="126"/>
        <v>0</v>
      </c>
      <c r="T172">
        <f t="shared" si="127"/>
        <v>6751.8000000006823</v>
      </c>
      <c r="U172">
        <f t="shared" si="128"/>
        <v>6751.8000000006823</v>
      </c>
      <c r="V172" s="2">
        <f t="shared" si="129"/>
        <v>6.7518000000006825E-4</v>
      </c>
      <c r="W172" s="19">
        <f t="shared" si="173"/>
        <v>2</v>
      </c>
      <c r="X172" s="19">
        <f t="shared" si="174"/>
        <v>7</v>
      </c>
      <c r="Y172" s="19" t="str">
        <f t="shared" si="175"/>
        <v/>
      </c>
      <c r="Z172" s="19">
        <f t="shared" si="176"/>
        <v>1351.45</v>
      </c>
      <c r="AA172" s="21" t="str">
        <f t="shared" si="177"/>
        <v/>
      </c>
      <c r="AB172" s="19" t="str">
        <f t="shared" si="178"/>
        <v/>
      </c>
    </row>
    <row r="173" spans="1:28" x14ac:dyDescent="0.25">
      <c r="A173">
        <f t="shared" si="159"/>
        <v>8</v>
      </c>
      <c r="B173">
        <f t="shared" si="160"/>
        <v>2000</v>
      </c>
      <c r="C173" s="20">
        <v>36763</v>
      </c>
      <c r="D173">
        <v>1387.35</v>
      </c>
      <c r="E173">
        <v>1396.1</v>
      </c>
      <c r="F173">
        <v>1377.75</v>
      </c>
      <c r="G173">
        <v>1381.25</v>
      </c>
      <c r="H173">
        <f t="shared" si="154"/>
        <v>0</v>
      </c>
      <c r="I173">
        <f t="shared" si="155"/>
        <v>5.7000000000000455</v>
      </c>
      <c r="J173" s="14">
        <f t="shared" ref="J173:K173" si="203">+AVERAGE(H160:H173)</f>
        <v>8.6464285714285687</v>
      </c>
      <c r="K173" s="14">
        <f t="shared" si="203"/>
        <v>4.1678571428571365</v>
      </c>
      <c r="L173" s="14">
        <f t="shared" si="181"/>
        <v>2.0745501285347068</v>
      </c>
      <c r="M173" s="14">
        <f t="shared" si="182"/>
        <v>67.474916387959894</v>
      </c>
      <c r="N173" s="14">
        <f t="shared" si="183"/>
        <v>1</v>
      </c>
      <c r="O173">
        <f t="shared" si="172"/>
        <v>1</v>
      </c>
      <c r="P173">
        <f t="shared" si="184"/>
        <v>0</v>
      </c>
      <c r="Q173">
        <f t="shared" si="185"/>
        <v>0</v>
      </c>
      <c r="R173">
        <f t="shared" si="125"/>
        <v>7502</v>
      </c>
      <c r="S173">
        <f t="shared" si="126"/>
        <v>0</v>
      </c>
      <c r="T173">
        <f t="shared" si="127"/>
        <v>-42761.400000000343</v>
      </c>
      <c r="U173">
        <f t="shared" si="128"/>
        <v>-42761.400000000343</v>
      </c>
      <c r="V173" s="2">
        <f t="shared" si="129"/>
        <v>-4.2761400000000341E-3</v>
      </c>
      <c r="W173" s="19">
        <f t="shared" si="173"/>
        <v>2</v>
      </c>
      <c r="X173" s="19">
        <f t="shared" si="174"/>
        <v>8</v>
      </c>
      <c r="Y173" s="19" t="str">
        <f t="shared" si="175"/>
        <v/>
      </c>
      <c r="Z173" s="19">
        <f t="shared" si="176"/>
        <v>1351.45</v>
      </c>
      <c r="AA173" s="21" t="str">
        <f t="shared" si="177"/>
        <v/>
      </c>
      <c r="AB173" s="19" t="str">
        <f t="shared" si="178"/>
        <v/>
      </c>
    </row>
    <row r="174" spans="1:28" x14ac:dyDescent="0.25">
      <c r="A174">
        <f t="shared" si="159"/>
        <v>8</v>
      </c>
      <c r="B174">
        <f t="shared" si="160"/>
        <v>2000</v>
      </c>
      <c r="C174" s="20">
        <v>36766</v>
      </c>
      <c r="D174">
        <v>1379.6</v>
      </c>
      <c r="E174">
        <v>1383.45</v>
      </c>
      <c r="F174">
        <v>1368.25</v>
      </c>
      <c r="G174">
        <v>1369.85</v>
      </c>
      <c r="H174">
        <f t="shared" si="154"/>
        <v>0</v>
      </c>
      <c r="I174">
        <f t="shared" si="155"/>
        <v>11.400000000000091</v>
      </c>
      <c r="J174" s="14">
        <f t="shared" ref="J174:K174" si="204">+AVERAGE(H161:H174)</f>
        <v>8.6464285714285687</v>
      </c>
      <c r="K174" s="14">
        <f t="shared" si="204"/>
        <v>4.4285714285714288</v>
      </c>
      <c r="L174" s="14">
        <f t="shared" si="181"/>
        <v>1.952419354838709</v>
      </c>
      <c r="M174" s="14">
        <f t="shared" si="182"/>
        <v>66.129472821633428</v>
      </c>
      <c r="N174" s="14">
        <f t="shared" si="183"/>
        <v>1</v>
      </c>
      <c r="O174">
        <f t="shared" si="172"/>
        <v>1</v>
      </c>
      <c r="P174">
        <f t="shared" si="184"/>
        <v>0</v>
      </c>
      <c r="Q174">
        <f t="shared" si="185"/>
        <v>0</v>
      </c>
      <c r="R174">
        <f t="shared" si="125"/>
        <v>7502</v>
      </c>
      <c r="S174">
        <f t="shared" si="126"/>
        <v>0</v>
      </c>
      <c r="T174">
        <f t="shared" si="127"/>
        <v>-85522.800000000687</v>
      </c>
      <c r="U174">
        <f t="shared" si="128"/>
        <v>-85522.800000000687</v>
      </c>
      <c r="V174" s="2">
        <f t="shared" si="129"/>
        <v>-8.5522800000000683E-3</v>
      </c>
      <c r="W174" s="19">
        <f t="shared" si="173"/>
        <v>2</v>
      </c>
      <c r="X174" s="19">
        <f t="shared" si="174"/>
        <v>9</v>
      </c>
      <c r="Y174" s="19" t="str">
        <f t="shared" si="175"/>
        <v/>
      </c>
      <c r="Z174" s="19">
        <f t="shared" si="176"/>
        <v>1351.45</v>
      </c>
      <c r="AA174" s="21" t="str">
        <f t="shared" si="177"/>
        <v/>
      </c>
      <c r="AB174" s="19" t="str">
        <f t="shared" si="178"/>
        <v/>
      </c>
    </row>
    <row r="175" spans="1:28" x14ac:dyDescent="0.25">
      <c r="A175">
        <f t="shared" si="159"/>
        <v>8</v>
      </c>
      <c r="B175">
        <f t="shared" si="160"/>
        <v>2000</v>
      </c>
      <c r="C175" s="20">
        <v>36767</v>
      </c>
      <c r="D175">
        <v>1368.65</v>
      </c>
      <c r="E175">
        <v>1373.55</v>
      </c>
      <c r="F175">
        <v>1360.65</v>
      </c>
      <c r="G175">
        <v>1367.7</v>
      </c>
      <c r="H175">
        <f t="shared" si="154"/>
        <v>0</v>
      </c>
      <c r="I175">
        <f t="shared" si="155"/>
        <v>2.1499999999998636</v>
      </c>
      <c r="J175" s="14">
        <f t="shared" ref="J175:K175" si="205">+AVERAGE(H162:H175)</f>
        <v>6.1607142857142856</v>
      </c>
      <c r="K175" s="14">
        <f t="shared" si="205"/>
        <v>4.5821428571428475</v>
      </c>
      <c r="L175" s="14">
        <f t="shared" si="181"/>
        <v>1.344505066250977</v>
      </c>
      <c r="M175" s="14">
        <f t="shared" si="182"/>
        <v>57.347074468085154</v>
      </c>
      <c r="N175" s="14">
        <f t="shared" si="183"/>
        <v>1</v>
      </c>
      <c r="O175">
        <f t="shared" si="172"/>
        <v>1</v>
      </c>
      <c r="P175">
        <f t="shared" si="184"/>
        <v>0</v>
      </c>
      <c r="Q175">
        <f t="shared" si="185"/>
        <v>0</v>
      </c>
      <c r="R175">
        <f t="shared" si="125"/>
        <v>7502</v>
      </c>
      <c r="S175">
        <f t="shared" si="126"/>
        <v>0</v>
      </c>
      <c r="T175">
        <f t="shared" si="127"/>
        <v>-16129.299999998977</v>
      </c>
      <c r="U175">
        <f t="shared" si="128"/>
        <v>-16129.299999998977</v>
      </c>
      <c r="V175" s="2">
        <f t="shared" si="129"/>
        <v>-1.6129299999998977E-3</v>
      </c>
      <c r="W175" s="19">
        <f t="shared" si="173"/>
        <v>2</v>
      </c>
      <c r="X175" s="19">
        <f t="shared" si="174"/>
        <v>10</v>
      </c>
      <c r="Y175" s="19" t="str">
        <f t="shared" si="175"/>
        <v/>
      </c>
      <c r="Z175" s="19">
        <f t="shared" si="176"/>
        <v>1351.45</v>
      </c>
      <c r="AA175" s="21" t="str">
        <f t="shared" si="177"/>
        <v/>
      </c>
      <c r="AB175" s="19" t="str">
        <f t="shared" si="178"/>
        <v/>
      </c>
    </row>
    <row r="176" spans="1:28" x14ac:dyDescent="0.25">
      <c r="A176">
        <f t="shared" si="159"/>
        <v>8</v>
      </c>
      <c r="B176">
        <f t="shared" si="160"/>
        <v>2000</v>
      </c>
      <c r="C176" s="20">
        <v>36768</v>
      </c>
      <c r="D176">
        <v>1369.9</v>
      </c>
      <c r="E176">
        <v>1384.85</v>
      </c>
      <c r="F176">
        <v>1369.8</v>
      </c>
      <c r="G176">
        <v>1375.95</v>
      </c>
      <c r="H176">
        <f t="shared" si="154"/>
        <v>8.25</v>
      </c>
      <c r="I176">
        <f t="shared" si="155"/>
        <v>0</v>
      </c>
      <c r="J176" s="14">
        <f t="shared" ref="J176:K176" si="206">+AVERAGE(H163:H176)</f>
        <v>6.75</v>
      </c>
      <c r="K176" s="14">
        <f t="shared" si="206"/>
        <v>4.5357142857142856</v>
      </c>
      <c r="L176" s="14">
        <f t="shared" si="181"/>
        <v>1.4881889763779528</v>
      </c>
      <c r="M176" s="14">
        <f t="shared" si="182"/>
        <v>59.810126582278478</v>
      </c>
      <c r="N176" s="14">
        <f t="shared" si="183"/>
        <v>1</v>
      </c>
      <c r="O176">
        <f t="shared" si="172"/>
        <v>1</v>
      </c>
      <c r="P176">
        <f t="shared" si="184"/>
        <v>0</v>
      </c>
      <c r="Q176">
        <f t="shared" si="185"/>
        <v>0</v>
      </c>
      <c r="R176">
        <f t="shared" si="125"/>
        <v>7502</v>
      </c>
      <c r="S176">
        <f t="shared" si="126"/>
        <v>0</v>
      </c>
      <c r="T176">
        <f t="shared" si="127"/>
        <v>61891.5</v>
      </c>
      <c r="U176">
        <f t="shared" si="128"/>
        <v>61891.5</v>
      </c>
      <c r="V176" s="2">
        <f t="shared" si="129"/>
        <v>6.18915E-3</v>
      </c>
      <c r="W176" s="19">
        <f t="shared" si="173"/>
        <v>2</v>
      </c>
      <c r="X176" s="19">
        <f t="shared" si="174"/>
        <v>11</v>
      </c>
      <c r="Y176" s="19" t="str">
        <f t="shared" si="175"/>
        <v/>
      </c>
      <c r="Z176" s="19">
        <f t="shared" si="176"/>
        <v>1351.45</v>
      </c>
      <c r="AA176" s="21" t="str">
        <f t="shared" si="177"/>
        <v/>
      </c>
      <c r="AB176" s="19" t="str">
        <f t="shared" si="178"/>
        <v/>
      </c>
    </row>
    <row r="177" spans="1:28" x14ac:dyDescent="0.25">
      <c r="A177">
        <f t="shared" si="159"/>
        <v>8</v>
      </c>
      <c r="B177">
        <f t="shared" si="160"/>
        <v>2000</v>
      </c>
      <c r="C177" s="20">
        <v>36769</v>
      </c>
      <c r="D177">
        <v>1376.5</v>
      </c>
      <c r="E177">
        <v>1397.3</v>
      </c>
      <c r="F177">
        <v>1375.9</v>
      </c>
      <c r="G177">
        <v>1394.1</v>
      </c>
      <c r="H177">
        <f t="shared" si="154"/>
        <v>18.149999999999864</v>
      </c>
      <c r="I177">
        <f t="shared" si="155"/>
        <v>0</v>
      </c>
      <c r="J177" s="14">
        <f t="shared" ref="J177:K177" si="207">+AVERAGE(H164:H177)</f>
        <v>8.0464285714285619</v>
      </c>
      <c r="K177" s="14">
        <f t="shared" si="207"/>
        <v>3.3249999999999966</v>
      </c>
      <c r="L177" s="14">
        <f t="shared" si="181"/>
        <v>2.4199785177228783</v>
      </c>
      <c r="M177" s="14">
        <f t="shared" si="182"/>
        <v>70.760050251256274</v>
      </c>
      <c r="N177" s="14">
        <f t="shared" si="183"/>
        <v>1</v>
      </c>
      <c r="O177">
        <f t="shared" si="172"/>
        <v>1</v>
      </c>
      <c r="P177">
        <f t="shared" si="184"/>
        <v>0</v>
      </c>
      <c r="Q177">
        <f t="shared" si="185"/>
        <v>0</v>
      </c>
      <c r="R177">
        <f t="shared" si="125"/>
        <v>7502</v>
      </c>
      <c r="S177">
        <f t="shared" si="126"/>
        <v>0</v>
      </c>
      <c r="T177">
        <f t="shared" si="127"/>
        <v>136161.29999999897</v>
      </c>
      <c r="U177">
        <f t="shared" si="128"/>
        <v>136161.29999999897</v>
      </c>
      <c r="V177" s="2">
        <f t="shared" si="129"/>
        <v>1.3616129999999897E-2</v>
      </c>
      <c r="W177" s="19">
        <f t="shared" si="173"/>
        <v>2</v>
      </c>
      <c r="X177" s="19">
        <f t="shared" si="174"/>
        <v>12</v>
      </c>
      <c r="Y177" s="19" t="str">
        <f t="shared" si="175"/>
        <v/>
      </c>
      <c r="Z177" s="19">
        <f t="shared" si="176"/>
        <v>1351.45</v>
      </c>
      <c r="AA177" s="21" t="str">
        <f t="shared" si="177"/>
        <v/>
      </c>
      <c r="AB177" s="19" t="str">
        <f t="shared" si="178"/>
        <v/>
      </c>
    </row>
    <row r="178" spans="1:28" x14ac:dyDescent="0.25">
      <c r="A178">
        <f t="shared" si="159"/>
        <v>9</v>
      </c>
      <c r="B178">
        <f t="shared" si="160"/>
        <v>2000</v>
      </c>
      <c r="C178" s="20">
        <v>36773</v>
      </c>
      <c r="D178">
        <v>1395.95</v>
      </c>
      <c r="E178">
        <v>1433.15</v>
      </c>
      <c r="F178">
        <v>1395.95</v>
      </c>
      <c r="G178">
        <v>1427.75</v>
      </c>
      <c r="H178">
        <f t="shared" si="154"/>
        <v>33.650000000000091</v>
      </c>
      <c r="I178">
        <f t="shared" si="155"/>
        <v>0</v>
      </c>
      <c r="J178" s="14">
        <f t="shared" ref="J178:K178" si="208">+AVERAGE(H165:H178)</f>
        <v>10.449999999999998</v>
      </c>
      <c r="K178" s="14">
        <f t="shared" si="208"/>
        <v>2.0928571428571394</v>
      </c>
      <c r="L178" s="14">
        <f t="shared" si="181"/>
        <v>4.9931740614334545</v>
      </c>
      <c r="M178" s="14">
        <f t="shared" si="182"/>
        <v>83.314350797266542</v>
      </c>
      <c r="N178" s="14">
        <f t="shared" si="183"/>
        <v>1</v>
      </c>
      <c r="O178">
        <f t="shared" si="172"/>
        <v>1</v>
      </c>
      <c r="P178">
        <f t="shared" si="184"/>
        <v>0</v>
      </c>
      <c r="Q178">
        <f t="shared" si="185"/>
        <v>0</v>
      </c>
      <c r="R178">
        <f t="shared" si="125"/>
        <v>7173</v>
      </c>
      <c r="S178">
        <f t="shared" si="126"/>
        <v>0</v>
      </c>
      <c r="T178">
        <f t="shared" si="127"/>
        <v>241371.45000000065</v>
      </c>
      <c r="U178">
        <f t="shared" si="128"/>
        <v>241371.45000000065</v>
      </c>
      <c r="V178" s="2">
        <f t="shared" si="129"/>
        <v>2.4137145000000065E-2</v>
      </c>
      <c r="W178" s="19">
        <f t="shared" si="173"/>
        <v>2</v>
      </c>
      <c r="X178" s="19">
        <f t="shared" si="174"/>
        <v>13</v>
      </c>
      <c r="Y178" s="19" t="str">
        <f t="shared" si="175"/>
        <v/>
      </c>
      <c r="Z178" s="19">
        <f t="shared" si="176"/>
        <v>1351.45</v>
      </c>
      <c r="AA178" s="21" t="str">
        <f t="shared" si="177"/>
        <v/>
      </c>
      <c r="AB178" s="19" t="str">
        <f t="shared" si="178"/>
        <v/>
      </c>
    </row>
    <row r="179" spans="1:28" x14ac:dyDescent="0.25">
      <c r="A179">
        <f t="shared" si="159"/>
        <v>9</v>
      </c>
      <c r="B179">
        <f t="shared" si="160"/>
        <v>2000</v>
      </c>
      <c r="C179" s="20">
        <v>36774</v>
      </c>
      <c r="D179">
        <v>1428.05</v>
      </c>
      <c r="E179">
        <v>1434.65</v>
      </c>
      <c r="F179">
        <v>1420.9</v>
      </c>
      <c r="G179">
        <v>1428.25</v>
      </c>
      <c r="H179">
        <f t="shared" si="154"/>
        <v>0.5</v>
      </c>
      <c r="I179">
        <f t="shared" si="155"/>
        <v>0</v>
      </c>
      <c r="J179" s="14">
        <f t="shared" ref="J179:K179" si="209">+AVERAGE(H166:H179)</f>
        <v>9.9749999999999908</v>
      </c>
      <c r="K179" s="14">
        <f t="shared" si="209"/>
        <v>2.0928571428571394</v>
      </c>
      <c r="L179" s="14">
        <f t="shared" si="181"/>
        <v>4.7662116040955667</v>
      </c>
      <c r="M179" s="14">
        <f t="shared" si="182"/>
        <v>82.657591003255419</v>
      </c>
      <c r="N179" s="14">
        <f t="shared" si="183"/>
        <v>1</v>
      </c>
      <c r="O179">
        <f t="shared" si="172"/>
        <v>1</v>
      </c>
      <c r="P179">
        <f t="shared" si="184"/>
        <v>0</v>
      </c>
      <c r="Q179">
        <f t="shared" si="185"/>
        <v>0</v>
      </c>
      <c r="R179">
        <f t="shared" ref="R179:R242" si="210">IF($C179="","",IF(MONTH($C179)&lt;&gt;MONTH($C178),ROUNDDOWN($B$10/$G178,0)*$O179,ABS(R178)*$O179))</f>
        <v>7173</v>
      </c>
      <c r="S179">
        <f t="shared" ref="S179:S242" si="211">IF($C179="","",($R179-$R178)*($Q179-$G178)*$P179)</f>
        <v>0</v>
      </c>
      <c r="T179">
        <f t="shared" ref="T179:T242" si="212">IF($C179="","",$R179*($G179-$G178))</f>
        <v>3586.5</v>
      </c>
      <c r="U179">
        <f t="shared" ref="U179:U242" si="213">IF($C179="","",$T179-$S179)</f>
        <v>3586.5</v>
      </c>
      <c r="V179" s="2">
        <f t="shared" ref="V179:V242" si="214">IF($C179="","",$U179/$B$10)</f>
        <v>3.5865000000000002E-4</v>
      </c>
      <c r="W179" s="19">
        <f t="shared" si="173"/>
        <v>2</v>
      </c>
      <c r="X179" s="19">
        <f t="shared" si="174"/>
        <v>14</v>
      </c>
      <c r="Y179" s="19" t="str">
        <f t="shared" si="175"/>
        <v/>
      </c>
      <c r="Z179" s="19">
        <f t="shared" si="176"/>
        <v>1351.45</v>
      </c>
      <c r="AA179" s="21" t="str">
        <f t="shared" si="177"/>
        <v/>
      </c>
      <c r="AB179" s="19" t="str">
        <f t="shared" si="178"/>
        <v/>
      </c>
    </row>
    <row r="180" spans="1:28" x14ac:dyDescent="0.25">
      <c r="A180">
        <f t="shared" si="159"/>
        <v>9</v>
      </c>
      <c r="B180">
        <f t="shared" si="160"/>
        <v>2000</v>
      </c>
      <c r="C180" s="20">
        <v>36775</v>
      </c>
      <c r="D180">
        <v>1430.9</v>
      </c>
      <c r="E180">
        <v>1444.45</v>
      </c>
      <c r="F180">
        <v>1421</v>
      </c>
      <c r="G180">
        <v>1435.35</v>
      </c>
      <c r="H180">
        <f t="shared" si="154"/>
        <v>7.0999999999999091</v>
      </c>
      <c r="I180">
        <f t="shared" si="155"/>
        <v>0</v>
      </c>
      <c r="J180" s="14">
        <f t="shared" ref="J180:K180" si="215">+AVERAGE(H167:H180)</f>
        <v>8.085714285714273</v>
      </c>
      <c r="K180" s="14">
        <f t="shared" si="215"/>
        <v>2.0928571428571394</v>
      </c>
      <c r="L180" s="14">
        <f t="shared" si="181"/>
        <v>3.8634812286689422</v>
      </c>
      <c r="M180" s="14">
        <f t="shared" si="182"/>
        <v>79.438596491228068</v>
      </c>
      <c r="N180" s="14">
        <f t="shared" si="183"/>
        <v>1</v>
      </c>
      <c r="O180">
        <f t="shared" si="172"/>
        <v>1</v>
      </c>
      <c r="P180">
        <f t="shared" si="184"/>
        <v>0</v>
      </c>
      <c r="Q180">
        <f t="shared" si="185"/>
        <v>0</v>
      </c>
      <c r="R180">
        <f t="shared" si="210"/>
        <v>7173</v>
      </c>
      <c r="S180">
        <f t="shared" si="211"/>
        <v>0</v>
      </c>
      <c r="T180">
        <f t="shared" si="212"/>
        <v>50928.299999999348</v>
      </c>
      <c r="U180">
        <f t="shared" si="213"/>
        <v>50928.299999999348</v>
      </c>
      <c r="V180" s="2">
        <f t="shared" si="214"/>
        <v>5.0928299999999345E-3</v>
      </c>
      <c r="W180" s="19">
        <f t="shared" si="173"/>
        <v>2</v>
      </c>
      <c r="X180" s="19">
        <f t="shared" si="174"/>
        <v>15</v>
      </c>
      <c r="Y180" s="19" t="str">
        <f t="shared" si="175"/>
        <v/>
      </c>
      <c r="Z180" s="19">
        <f t="shared" si="176"/>
        <v>1351.45</v>
      </c>
      <c r="AA180" s="21" t="str">
        <f t="shared" si="177"/>
        <v/>
      </c>
      <c r="AB180" s="19" t="str">
        <f t="shared" si="178"/>
        <v/>
      </c>
    </row>
    <row r="181" spans="1:28" x14ac:dyDescent="0.25">
      <c r="A181">
        <f t="shared" si="159"/>
        <v>9</v>
      </c>
      <c r="B181">
        <f t="shared" si="160"/>
        <v>2000</v>
      </c>
      <c r="C181" s="20">
        <v>36776</v>
      </c>
      <c r="D181">
        <v>1434.7</v>
      </c>
      <c r="E181">
        <v>1450.2</v>
      </c>
      <c r="F181">
        <v>1424.35</v>
      </c>
      <c r="G181">
        <v>1439.75</v>
      </c>
      <c r="H181">
        <f t="shared" si="154"/>
        <v>4.4000000000000909</v>
      </c>
      <c r="I181">
        <f t="shared" si="155"/>
        <v>0</v>
      </c>
      <c r="J181" s="14">
        <f t="shared" ref="J181:K181" si="216">+AVERAGE(H168:H181)</f>
        <v>8.3999999999999932</v>
      </c>
      <c r="K181" s="14">
        <f t="shared" si="216"/>
        <v>1.375</v>
      </c>
      <c r="L181" s="14">
        <f t="shared" si="181"/>
        <v>6.109090909090904</v>
      </c>
      <c r="M181" s="14">
        <f t="shared" si="182"/>
        <v>85.933503836317129</v>
      </c>
      <c r="N181" s="14">
        <f t="shared" si="183"/>
        <v>1</v>
      </c>
      <c r="O181">
        <f t="shared" si="172"/>
        <v>1</v>
      </c>
      <c r="P181">
        <f t="shared" si="184"/>
        <v>0</v>
      </c>
      <c r="Q181">
        <f t="shared" si="185"/>
        <v>0</v>
      </c>
      <c r="R181">
        <f t="shared" si="210"/>
        <v>7173</v>
      </c>
      <c r="S181">
        <f t="shared" si="211"/>
        <v>0</v>
      </c>
      <c r="T181">
        <f t="shared" si="212"/>
        <v>31561.200000000652</v>
      </c>
      <c r="U181">
        <f t="shared" si="213"/>
        <v>31561.200000000652</v>
      </c>
      <c r="V181" s="2">
        <f t="shared" si="214"/>
        <v>3.1561200000000652E-3</v>
      </c>
      <c r="W181" s="19">
        <f t="shared" si="173"/>
        <v>2</v>
      </c>
      <c r="X181" s="19">
        <f t="shared" si="174"/>
        <v>16</v>
      </c>
      <c r="Y181" s="19" t="str">
        <f t="shared" si="175"/>
        <v/>
      </c>
      <c r="Z181" s="19">
        <f t="shared" si="176"/>
        <v>1351.45</v>
      </c>
      <c r="AA181" s="21" t="str">
        <f t="shared" si="177"/>
        <v/>
      </c>
      <c r="AB181" s="19" t="str">
        <f t="shared" si="178"/>
        <v/>
      </c>
    </row>
    <row r="182" spans="1:28" x14ac:dyDescent="0.25">
      <c r="A182">
        <f t="shared" si="159"/>
        <v>9</v>
      </c>
      <c r="B182">
        <f t="shared" si="160"/>
        <v>2000</v>
      </c>
      <c r="C182" s="20">
        <v>36777</v>
      </c>
      <c r="D182">
        <v>1440.6</v>
      </c>
      <c r="E182">
        <v>1453.15</v>
      </c>
      <c r="F182">
        <v>1440.6</v>
      </c>
      <c r="G182">
        <v>1450.05</v>
      </c>
      <c r="H182">
        <f t="shared" si="154"/>
        <v>10.299999999999955</v>
      </c>
      <c r="I182">
        <f t="shared" si="155"/>
        <v>0</v>
      </c>
      <c r="J182" s="14">
        <f t="shared" ref="J182:K182" si="217">+AVERAGE(H169:H182)</f>
        <v>7.9464285714285712</v>
      </c>
      <c r="K182" s="14">
        <f t="shared" si="217"/>
        <v>1.375</v>
      </c>
      <c r="L182" s="14">
        <f t="shared" si="181"/>
        <v>5.779220779220779</v>
      </c>
      <c r="M182" s="14">
        <f t="shared" si="182"/>
        <v>85.249042145593876</v>
      </c>
      <c r="N182" s="14">
        <f t="shared" si="183"/>
        <v>1</v>
      </c>
      <c r="O182">
        <f t="shared" si="172"/>
        <v>1</v>
      </c>
      <c r="P182">
        <f t="shared" si="184"/>
        <v>0</v>
      </c>
      <c r="Q182">
        <f t="shared" si="185"/>
        <v>0</v>
      </c>
      <c r="R182">
        <f t="shared" si="210"/>
        <v>7173</v>
      </c>
      <c r="S182">
        <f t="shared" si="211"/>
        <v>0</v>
      </c>
      <c r="T182">
        <f t="shared" si="212"/>
        <v>73881.899999999674</v>
      </c>
      <c r="U182">
        <f t="shared" si="213"/>
        <v>73881.899999999674</v>
      </c>
      <c r="V182" s="2">
        <f t="shared" si="214"/>
        <v>7.3881899999999672E-3</v>
      </c>
      <c r="W182" s="19">
        <f t="shared" si="173"/>
        <v>2</v>
      </c>
      <c r="X182" s="19">
        <f t="shared" si="174"/>
        <v>17</v>
      </c>
      <c r="Y182" s="19" t="str">
        <f t="shared" si="175"/>
        <v/>
      </c>
      <c r="Z182" s="19">
        <f t="shared" si="176"/>
        <v>1351.45</v>
      </c>
      <c r="AA182" s="21" t="str">
        <f t="shared" si="177"/>
        <v/>
      </c>
      <c r="AB182" s="19" t="str">
        <f t="shared" si="178"/>
        <v/>
      </c>
    </row>
    <row r="183" spans="1:28" x14ac:dyDescent="0.25">
      <c r="A183">
        <f t="shared" si="159"/>
        <v>9</v>
      </c>
      <c r="B183">
        <f t="shared" si="160"/>
        <v>2000</v>
      </c>
      <c r="C183" s="20">
        <v>36780</v>
      </c>
      <c r="D183">
        <v>1449.35</v>
      </c>
      <c r="E183">
        <v>1469</v>
      </c>
      <c r="F183">
        <v>1448.95</v>
      </c>
      <c r="G183">
        <v>1456.35</v>
      </c>
      <c r="H183">
        <f t="shared" si="154"/>
        <v>6.2999999999999545</v>
      </c>
      <c r="I183">
        <f t="shared" si="155"/>
        <v>0</v>
      </c>
      <c r="J183" s="14">
        <f t="shared" ref="J183:K183" si="218">+AVERAGE(H170:H183)</f>
        <v>7.5249999999999932</v>
      </c>
      <c r="K183" s="14">
        <f t="shared" si="218"/>
        <v>1.375</v>
      </c>
      <c r="L183" s="14">
        <f t="shared" si="181"/>
        <v>5.4727272727272682</v>
      </c>
      <c r="M183" s="14">
        <f t="shared" si="182"/>
        <v>84.550561797752806</v>
      </c>
      <c r="N183" s="14">
        <f t="shared" si="183"/>
        <v>1</v>
      </c>
      <c r="O183">
        <f t="shared" si="172"/>
        <v>1</v>
      </c>
      <c r="P183">
        <f t="shared" si="184"/>
        <v>0</v>
      </c>
      <c r="Q183">
        <f t="shared" si="185"/>
        <v>0</v>
      </c>
      <c r="R183">
        <f t="shared" si="210"/>
        <v>7173</v>
      </c>
      <c r="S183">
        <f t="shared" si="211"/>
        <v>0</v>
      </c>
      <c r="T183">
        <f t="shared" si="212"/>
        <v>45189.899999999674</v>
      </c>
      <c r="U183">
        <f t="shared" si="213"/>
        <v>45189.899999999674</v>
      </c>
      <c r="V183" s="2">
        <f t="shared" si="214"/>
        <v>4.5189899999999675E-3</v>
      </c>
      <c r="W183" s="19">
        <f t="shared" si="173"/>
        <v>2</v>
      </c>
      <c r="X183" s="19">
        <f t="shared" si="174"/>
        <v>18</v>
      </c>
      <c r="Y183" s="19" t="str">
        <f t="shared" si="175"/>
        <v/>
      </c>
      <c r="Z183" s="19">
        <f t="shared" si="176"/>
        <v>1351.45</v>
      </c>
      <c r="AA183" s="21" t="str">
        <f t="shared" si="177"/>
        <v/>
      </c>
      <c r="AB183" s="19" t="str">
        <f t="shared" si="178"/>
        <v/>
      </c>
    </row>
    <row r="184" spans="1:28" x14ac:dyDescent="0.25">
      <c r="A184">
        <f t="shared" si="159"/>
        <v>9</v>
      </c>
      <c r="B184">
        <f t="shared" si="160"/>
        <v>2000</v>
      </c>
      <c r="C184" s="20">
        <v>36781</v>
      </c>
      <c r="D184">
        <v>1457.1</v>
      </c>
      <c r="E184">
        <v>1470.55</v>
      </c>
      <c r="F184">
        <v>1447.8</v>
      </c>
      <c r="G184">
        <v>1467.65</v>
      </c>
      <c r="H184">
        <f t="shared" si="154"/>
        <v>11.300000000000182</v>
      </c>
      <c r="I184">
        <f t="shared" si="155"/>
        <v>0</v>
      </c>
      <c r="J184" s="14">
        <f t="shared" ref="J184:K184" si="219">+AVERAGE(H171:H184)</f>
        <v>7.5500000000000034</v>
      </c>
      <c r="K184" s="14">
        <f t="shared" si="219"/>
        <v>1.375</v>
      </c>
      <c r="L184" s="14">
        <f t="shared" si="181"/>
        <v>5.490909090909093</v>
      </c>
      <c r="M184" s="14">
        <f t="shared" si="182"/>
        <v>84.593837535014018</v>
      </c>
      <c r="N184" s="14">
        <f t="shared" si="183"/>
        <v>1</v>
      </c>
      <c r="O184">
        <f t="shared" si="172"/>
        <v>1</v>
      </c>
      <c r="P184">
        <f t="shared" si="184"/>
        <v>0</v>
      </c>
      <c r="Q184">
        <f t="shared" si="185"/>
        <v>0</v>
      </c>
      <c r="R184">
        <f t="shared" si="210"/>
        <v>7173</v>
      </c>
      <c r="S184">
        <f t="shared" si="211"/>
        <v>0</v>
      </c>
      <c r="T184">
        <f t="shared" si="212"/>
        <v>81054.900000001304</v>
      </c>
      <c r="U184">
        <f t="shared" si="213"/>
        <v>81054.900000001304</v>
      </c>
      <c r="V184" s="2">
        <f t="shared" si="214"/>
        <v>8.10549000000013E-3</v>
      </c>
      <c r="W184" s="19">
        <f t="shared" si="173"/>
        <v>2</v>
      </c>
      <c r="X184" s="19">
        <f t="shared" si="174"/>
        <v>19</v>
      </c>
      <c r="Y184" s="19" t="str">
        <f t="shared" si="175"/>
        <v/>
      </c>
      <c r="Z184" s="19">
        <f t="shared" si="176"/>
        <v>1351.45</v>
      </c>
      <c r="AA184" s="21" t="str">
        <f t="shared" si="177"/>
        <v/>
      </c>
      <c r="AB184" s="19" t="str">
        <f t="shared" si="178"/>
        <v/>
      </c>
    </row>
    <row r="185" spans="1:28" x14ac:dyDescent="0.25">
      <c r="A185">
        <f t="shared" si="159"/>
        <v>9</v>
      </c>
      <c r="B185">
        <f t="shared" si="160"/>
        <v>2000</v>
      </c>
      <c r="C185" s="20">
        <v>36782</v>
      </c>
      <c r="D185">
        <v>1467.65</v>
      </c>
      <c r="E185">
        <v>1482</v>
      </c>
      <c r="F185">
        <v>1452.6</v>
      </c>
      <c r="G185">
        <v>1456.15</v>
      </c>
      <c r="H185">
        <f t="shared" si="154"/>
        <v>0</v>
      </c>
      <c r="I185">
        <f t="shared" si="155"/>
        <v>11.5</v>
      </c>
      <c r="J185" s="14">
        <f t="shared" ref="J185:K185" si="220">+AVERAGE(H172:H185)</f>
        <v>7.2035714285714381</v>
      </c>
      <c r="K185" s="14">
        <f t="shared" si="220"/>
        <v>2.1964285714285716</v>
      </c>
      <c r="L185" s="14">
        <f t="shared" si="181"/>
        <v>3.2796747967479716</v>
      </c>
      <c r="M185" s="14">
        <f t="shared" si="182"/>
        <v>76.633738601823723</v>
      </c>
      <c r="N185" s="14">
        <f t="shared" si="183"/>
        <v>1</v>
      </c>
      <c r="O185">
        <f t="shared" si="172"/>
        <v>1</v>
      </c>
      <c r="P185">
        <f t="shared" si="184"/>
        <v>0</v>
      </c>
      <c r="Q185">
        <f t="shared" si="185"/>
        <v>0</v>
      </c>
      <c r="R185">
        <f t="shared" si="210"/>
        <v>7173</v>
      </c>
      <c r="S185">
        <f t="shared" si="211"/>
        <v>0</v>
      </c>
      <c r="T185">
        <f t="shared" si="212"/>
        <v>-82489.5</v>
      </c>
      <c r="U185">
        <f t="shared" si="213"/>
        <v>-82489.5</v>
      </c>
      <c r="V185" s="2">
        <f t="shared" si="214"/>
        <v>-8.2489499999999997E-3</v>
      </c>
      <c r="W185" s="19">
        <f t="shared" si="173"/>
        <v>2</v>
      </c>
      <c r="X185" s="19">
        <f t="shared" si="174"/>
        <v>20</v>
      </c>
      <c r="Y185" s="19" t="str">
        <f t="shared" si="175"/>
        <v/>
      </c>
      <c r="Z185" s="19">
        <f t="shared" si="176"/>
        <v>1351.45</v>
      </c>
      <c r="AA185" s="21" t="str">
        <f t="shared" si="177"/>
        <v/>
      </c>
      <c r="AB185" s="19" t="str">
        <f t="shared" si="178"/>
        <v/>
      </c>
    </row>
    <row r="186" spans="1:28" x14ac:dyDescent="0.25">
      <c r="A186">
        <f t="shared" si="159"/>
        <v>9</v>
      </c>
      <c r="B186">
        <f t="shared" si="160"/>
        <v>2000</v>
      </c>
      <c r="C186" s="20">
        <v>36783</v>
      </c>
      <c r="D186">
        <v>1456.75</v>
      </c>
      <c r="E186">
        <v>1466.65</v>
      </c>
      <c r="F186">
        <v>1437.85</v>
      </c>
      <c r="G186">
        <v>1445.3</v>
      </c>
      <c r="H186">
        <f t="shared" si="154"/>
        <v>0</v>
      </c>
      <c r="I186">
        <f t="shared" si="155"/>
        <v>10.850000000000136</v>
      </c>
      <c r="J186" s="14">
        <f t="shared" ref="J186:K186" si="221">+AVERAGE(H173:H186)</f>
        <v>7.1392857142857178</v>
      </c>
      <c r="K186" s="14">
        <f t="shared" si="221"/>
        <v>2.9714285714285813</v>
      </c>
      <c r="L186" s="14">
        <f t="shared" si="181"/>
        <v>2.4026442307692242</v>
      </c>
      <c r="M186" s="14">
        <f t="shared" si="182"/>
        <v>70.611091487106975</v>
      </c>
      <c r="N186" s="14">
        <f t="shared" si="183"/>
        <v>1</v>
      </c>
      <c r="O186">
        <f t="shared" si="172"/>
        <v>1</v>
      </c>
      <c r="P186">
        <f t="shared" si="184"/>
        <v>0</v>
      </c>
      <c r="Q186">
        <f t="shared" si="185"/>
        <v>0</v>
      </c>
      <c r="R186">
        <f t="shared" si="210"/>
        <v>7173</v>
      </c>
      <c r="S186">
        <f t="shared" si="211"/>
        <v>0</v>
      </c>
      <c r="T186">
        <f t="shared" si="212"/>
        <v>-77827.050000000978</v>
      </c>
      <c r="U186">
        <f t="shared" si="213"/>
        <v>-77827.050000000978</v>
      </c>
      <c r="V186" s="2">
        <f t="shared" si="214"/>
        <v>-7.782705000000098E-3</v>
      </c>
      <c r="W186" s="19">
        <f t="shared" si="173"/>
        <v>2</v>
      </c>
      <c r="X186" s="19">
        <f t="shared" si="174"/>
        <v>21</v>
      </c>
      <c r="Y186" s="19" t="str">
        <f t="shared" si="175"/>
        <v/>
      </c>
      <c r="Z186" s="19">
        <f t="shared" si="176"/>
        <v>1351.45</v>
      </c>
      <c r="AA186" s="21" t="str">
        <f t="shared" si="177"/>
        <v/>
      </c>
      <c r="AB186" s="19" t="str">
        <f t="shared" si="178"/>
        <v/>
      </c>
    </row>
    <row r="187" spans="1:28" x14ac:dyDescent="0.25">
      <c r="A187">
        <f t="shared" si="159"/>
        <v>9</v>
      </c>
      <c r="B187">
        <f t="shared" si="160"/>
        <v>2000</v>
      </c>
      <c r="C187" s="20">
        <v>36784</v>
      </c>
      <c r="D187">
        <v>1443.25</v>
      </c>
      <c r="E187">
        <v>1451.05</v>
      </c>
      <c r="F187">
        <v>1411.55</v>
      </c>
      <c r="G187">
        <v>1417.2</v>
      </c>
      <c r="H187">
        <f t="shared" si="154"/>
        <v>0</v>
      </c>
      <c r="I187">
        <f t="shared" si="155"/>
        <v>28.099999999999909</v>
      </c>
      <c r="J187" s="14">
        <f t="shared" ref="J187:K187" si="222">+AVERAGE(H174:H187)</f>
        <v>7.1392857142857178</v>
      </c>
      <c r="K187" s="14">
        <f t="shared" si="222"/>
        <v>4.5714285714285712</v>
      </c>
      <c r="L187" s="14">
        <f t="shared" si="181"/>
        <v>1.5617187500000009</v>
      </c>
      <c r="M187" s="14">
        <f t="shared" si="182"/>
        <v>60.963708447697478</v>
      </c>
      <c r="N187" s="14">
        <f t="shared" si="183"/>
        <v>1</v>
      </c>
      <c r="O187">
        <f t="shared" si="172"/>
        <v>1</v>
      </c>
      <c r="P187">
        <f t="shared" si="184"/>
        <v>0</v>
      </c>
      <c r="Q187">
        <f t="shared" si="185"/>
        <v>0</v>
      </c>
      <c r="R187">
        <f t="shared" si="210"/>
        <v>7173</v>
      </c>
      <c r="S187">
        <f t="shared" si="211"/>
        <v>0</v>
      </c>
      <c r="T187">
        <f t="shared" si="212"/>
        <v>-201561.29999999935</v>
      </c>
      <c r="U187">
        <f t="shared" si="213"/>
        <v>-201561.29999999935</v>
      </c>
      <c r="V187" s="2">
        <f t="shared" si="214"/>
        <v>-2.0156129999999935E-2</v>
      </c>
      <c r="W187" s="19">
        <f t="shared" si="173"/>
        <v>2</v>
      </c>
      <c r="X187" s="19">
        <f t="shared" si="174"/>
        <v>22</v>
      </c>
      <c r="Y187" s="19" t="str">
        <f t="shared" si="175"/>
        <v/>
      </c>
      <c r="Z187" s="19">
        <f t="shared" si="176"/>
        <v>1351.45</v>
      </c>
      <c r="AA187" s="21" t="str">
        <f t="shared" si="177"/>
        <v/>
      </c>
      <c r="AB187" s="19" t="str">
        <f t="shared" si="178"/>
        <v/>
      </c>
    </row>
    <row r="188" spans="1:28" x14ac:dyDescent="0.25">
      <c r="A188">
        <f t="shared" si="159"/>
        <v>9</v>
      </c>
      <c r="B188">
        <f t="shared" si="160"/>
        <v>2000</v>
      </c>
      <c r="C188" s="20">
        <v>36787</v>
      </c>
      <c r="D188">
        <v>1416.05</v>
      </c>
      <c r="E188">
        <v>1416.05</v>
      </c>
      <c r="F188">
        <v>1352.1</v>
      </c>
      <c r="G188">
        <v>1354.35</v>
      </c>
      <c r="H188">
        <f t="shared" si="154"/>
        <v>0</v>
      </c>
      <c r="I188">
        <f t="shared" si="155"/>
        <v>62.850000000000136</v>
      </c>
      <c r="J188" s="14">
        <f t="shared" ref="J188:K188" si="223">+AVERAGE(H175:H188)</f>
        <v>7.1392857142857178</v>
      </c>
      <c r="K188" s="14">
        <f t="shared" si="223"/>
        <v>8.2464285714285754</v>
      </c>
      <c r="L188" s="14">
        <f t="shared" si="181"/>
        <v>0.86574274577739285</v>
      </c>
      <c r="M188" s="14">
        <f t="shared" si="182"/>
        <v>46.402042711234913</v>
      </c>
      <c r="N188" s="14">
        <f t="shared" si="183"/>
        <v>-1</v>
      </c>
      <c r="O188">
        <f t="shared" si="172"/>
        <v>-1</v>
      </c>
      <c r="P188">
        <f t="shared" si="184"/>
        <v>1</v>
      </c>
      <c r="Q188">
        <f t="shared" si="185"/>
        <v>1354.35</v>
      </c>
      <c r="R188">
        <f t="shared" si="210"/>
        <v>-7173</v>
      </c>
      <c r="S188">
        <f t="shared" si="211"/>
        <v>901646.10000000196</v>
      </c>
      <c r="T188">
        <f t="shared" si="212"/>
        <v>450823.05000000098</v>
      </c>
      <c r="U188">
        <f t="shared" si="213"/>
        <v>-450823.05000000098</v>
      </c>
      <c r="V188" s="2">
        <f t="shared" si="214"/>
        <v>-4.50823050000001E-2</v>
      </c>
      <c r="W188" s="19">
        <f t="shared" si="173"/>
        <v>3</v>
      </c>
      <c r="X188" s="19">
        <f t="shared" si="174"/>
        <v>23</v>
      </c>
      <c r="Y188" s="19">
        <f t="shared" si="175"/>
        <v>1</v>
      </c>
      <c r="Z188" s="19">
        <f t="shared" si="176"/>
        <v>1354.35</v>
      </c>
      <c r="AA188" s="21">
        <f t="shared" si="177"/>
        <v>2.1458433534351506E-3</v>
      </c>
      <c r="AB188" s="19">
        <f t="shared" si="178"/>
        <v>1</v>
      </c>
    </row>
    <row r="189" spans="1:28" x14ac:dyDescent="0.25">
      <c r="A189">
        <f t="shared" si="159"/>
        <v>9</v>
      </c>
      <c r="B189">
        <f t="shared" si="160"/>
        <v>2000</v>
      </c>
      <c r="C189" s="20">
        <v>36788</v>
      </c>
      <c r="D189">
        <v>1351.8</v>
      </c>
      <c r="E189">
        <v>1361.7</v>
      </c>
      <c r="F189">
        <v>1295.3</v>
      </c>
      <c r="G189">
        <v>1317</v>
      </c>
      <c r="H189">
        <f t="shared" si="154"/>
        <v>0</v>
      </c>
      <c r="I189">
        <f t="shared" si="155"/>
        <v>37.349999999999909</v>
      </c>
      <c r="J189" s="14">
        <f t="shared" ref="J189:K189" si="224">+AVERAGE(H176:H189)</f>
        <v>7.1392857142857178</v>
      </c>
      <c r="K189" s="14">
        <f t="shared" si="224"/>
        <v>10.760714285714291</v>
      </c>
      <c r="L189" s="14">
        <f t="shared" si="181"/>
        <v>0.66345834716229668</v>
      </c>
      <c r="M189" s="14">
        <f t="shared" si="182"/>
        <v>39.884277733439738</v>
      </c>
      <c r="N189" s="14">
        <f t="shared" si="183"/>
        <v>-1</v>
      </c>
      <c r="O189">
        <f t="shared" si="172"/>
        <v>-1</v>
      </c>
      <c r="P189">
        <f t="shared" si="184"/>
        <v>0</v>
      </c>
      <c r="Q189">
        <f t="shared" si="185"/>
        <v>0</v>
      </c>
      <c r="R189">
        <f t="shared" si="210"/>
        <v>-7173</v>
      </c>
      <c r="S189">
        <f t="shared" si="211"/>
        <v>0</v>
      </c>
      <c r="T189">
        <f t="shared" si="212"/>
        <v>267911.54999999935</v>
      </c>
      <c r="U189">
        <f t="shared" si="213"/>
        <v>267911.54999999935</v>
      </c>
      <c r="V189" s="2">
        <f t="shared" si="214"/>
        <v>2.6791154999999935E-2</v>
      </c>
      <c r="W189" s="19">
        <f t="shared" si="173"/>
        <v>3</v>
      </c>
      <c r="X189" s="19">
        <f t="shared" si="174"/>
        <v>2</v>
      </c>
      <c r="Y189" s="19" t="str">
        <f t="shared" si="175"/>
        <v/>
      </c>
      <c r="Z189" s="19">
        <f t="shared" si="176"/>
        <v>1354.35</v>
      </c>
      <c r="AA189" s="21" t="str">
        <f t="shared" si="177"/>
        <v/>
      </c>
      <c r="AB189" s="19" t="str">
        <f t="shared" si="178"/>
        <v/>
      </c>
    </row>
    <row r="190" spans="1:28" x14ac:dyDescent="0.25">
      <c r="A190">
        <f t="shared" si="159"/>
        <v>9</v>
      </c>
      <c r="B190">
        <f t="shared" si="160"/>
        <v>2000</v>
      </c>
      <c r="C190" s="20">
        <v>36789</v>
      </c>
      <c r="D190">
        <v>1317.8</v>
      </c>
      <c r="E190">
        <v>1351.1</v>
      </c>
      <c r="F190">
        <v>1311.1</v>
      </c>
      <c r="G190">
        <v>1342.9</v>
      </c>
      <c r="H190">
        <f t="shared" si="154"/>
        <v>25.900000000000091</v>
      </c>
      <c r="I190">
        <f t="shared" si="155"/>
        <v>0</v>
      </c>
      <c r="J190" s="14">
        <f t="shared" ref="J190:K190" si="225">+AVERAGE(H177:H190)</f>
        <v>8.4000000000000092</v>
      </c>
      <c r="K190" s="14">
        <f t="shared" si="225"/>
        <v>10.760714285714291</v>
      </c>
      <c r="L190" s="14">
        <f t="shared" si="181"/>
        <v>0.78061732492532399</v>
      </c>
      <c r="M190" s="14">
        <f t="shared" si="182"/>
        <v>43.839701770736262</v>
      </c>
      <c r="N190" s="14">
        <f t="shared" si="183"/>
        <v>-1</v>
      </c>
      <c r="O190">
        <f t="shared" si="172"/>
        <v>-1</v>
      </c>
      <c r="P190">
        <f t="shared" si="184"/>
        <v>0</v>
      </c>
      <c r="Q190">
        <f t="shared" si="185"/>
        <v>0</v>
      </c>
      <c r="R190">
        <f t="shared" si="210"/>
        <v>-7173</v>
      </c>
      <c r="S190">
        <f t="shared" si="211"/>
        <v>0</v>
      </c>
      <c r="T190">
        <f t="shared" si="212"/>
        <v>-185780.70000000065</v>
      </c>
      <c r="U190">
        <f t="shared" si="213"/>
        <v>-185780.70000000065</v>
      </c>
      <c r="V190" s="2">
        <f t="shared" si="214"/>
        <v>-1.8578070000000065E-2</v>
      </c>
      <c r="W190" s="19">
        <f t="shared" si="173"/>
        <v>3</v>
      </c>
      <c r="X190" s="19">
        <f t="shared" si="174"/>
        <v>3</v>
      </c>
      <c r="Y190" s="19" t="str">
        <f t="shared" si="175"/>
        <v/>
      </c>
      <c r="Z190" s="19">
        <f t="shared" si="176"/>
        <v>1354.35</v>
      </c>
      <c r="AA190" s="21" t="str">
        <f t="shared" si="177"/>
        <v/>
      </c>
      <c r="AB190" s="19" t="str">
        <f t="shared" si="178"/>
        <v/>
      </c>
    </row>
    <row r="191" spans="1:28" x14ac:dyDescent="0.25">
      <c r="A191">
        <f t="shared" si="159"/>
        <v>9</v>
      </c>
      <c r="B191">
        <f t="shared" si="160"/>
        <v>2000</v>
      </c>
      <c r="C191" s="20">
        <v>36790</v>
      </c>
      <c r="D191">
        <v>1341.65</v>
      </c>
      <c r="E191">
        <v>1347.4</v>
      </c>
      <c r="F191">
        <v>1325.75</v>
      </c>
      <c r="G191">
        <v>1329.85</v>
      </c>
      <c r="H191">
        <f t="shared" si="154"/>
        <v>0</v>
      </c>
      <c r="I191">
        <f t="shared" si="155"/>
        <v>13.050000000000182</v>
      </c>
      <c r="J191" s="14">
        <f t="shared" ref="J191:K191" si="226">+AVERAGE(H178:H191)</f>
        <v>7.1035714285714482</v>
      </c>
      <c r="K191" s="14">
        <f t="shared" si="226"/>
        <v>11.692857142857163</v>
      </c>
      <c r="L191" s="14">
        <f t="shared" si="181"/>
        <v>0.60751374465485708</v>
      </c>
      <c r="M191" s="14">
        <f t="shared" si="182"/>
        <v>37.792133764012945</v>
      </c>
      <c r="N191" s="14">
        <f t="shared" si="183"/>
        <v>-1</v>
      </c>
      <c r="O191">
        <f t="shared" si="172"/>
        <v>-1</v>
      </c>
      <c r="P191">
        <f t="shared" si="184"/>
        <v>0</v>
      </c>
      <c r="Q191">
        <f t="shared" si="185"/>
        <v>0</v>
      </c>
      <c r="R191">
        <f t="shared" si="210"/>
        <v>-7173</v>
      </c>
      <c r="S191">
        <f t="shared" si="211"/>
        <v>0</v>
      </c>
      <c r="T191">
        <f t="shared" si="212"/>
        <v>93607.650000001304</v>
      </c>
      <c r="U191">
        <f t="shared" si="213"/>
        <v>93607.650000001304</v>
      </c>
      <c r="V191" s="2">
        <f t="shared" si="214"/>
        <v>9.3607650000001302E-3</v>
      </c>
      <c r="W191" s="19">
        <f t="shared" si="173"/>
        <v>3</v>
      </c>
      <c r="X191" s="19">
        <f t="shared" si="174"/>
        <v>4</v>
      </c>
      <c r="Y191" s="19" t="str">
        <f t="shared" si="175"/>
        <v/>
      </c>
      <c r="Z191" s="19">
        <f t="shared" si="176"/>
        <v>1354.35</v>
      </c>
      <c r="AA191" s="21" t="str">
        <f t="shared" si="177"/>
        <v/>
      </c>
      <c r="AB191" s="19" t="str">
        <f t="shared" si="178"/>
        <v/>
      </c>
    </row>
    <row r="192" spans="1:28" x14ac:dyDescent="0.25">
      <c r="A192">
        <f t="shared" si="159"/>
        <v>9</v>
      </c>
      <c r="B192">
        <f t="shared" si="160"/>
        <v>2000</v>
      </c>
      <c r="C192" s="20">
        <v>36791</v>
      </c>
      <c r="D192">
        <v>1329.1</v>
      </c>
      <c r="E192">
        <v>1329.1</v>
      </c>
      <c r="F192">
        <v>1261.2</v>
      </c>
      <c r="G192">
        <v>1266.45</v>
      </c>
      <c r="H192">
        <f t="shared" si="154"/>
        <v>0</v>
      </c>
      <c r="I192">
        <f t="shared" si="155"/>
        <v>63.399999999999864</v>
      </c>
      <c r="J192" s="14">
        <f t="shared" ref="J192:K192" si="227">+AVERAGE(H179:H192)</f>
        <v>4.7000000000000126</v>
      </c>
      <c r="K192" s="14">
        <f t="shared" si="227"/>
        <v>16.221428571428582</v>
      </c>
      <c r="L192" s="14">
        <f t="shared" si="181"/>
        <v>0.28974020255394156</v>
      </c>
      <c r="M192" s="14">
        <f t="shared" si="182"/>
        <v>22.465005121201813</v>
      </c>
      <c r="N192" s="14">
        <f t="shared" si="183"/>
        <v>-1</v>
      </c>
      <c r="O192">
        <f t="shared" si="172"/>
        <v>-1</v>
      </c>
      <c r="P192">
        <f t="shared" si="184"/>
        <v>0</v>
      </c>
      <c r="Q192">
        <f t="shared" si="185"/>
        <v>0</v>
      </c>
      <c r="R192">
        <f t="shared" si="210"/>
        <v>-7173</v>
      </c>
      <c r="S192">
        <f t="shared" si="211"/>
        <v>0</v>
      </c>
      <c r="T192">
        <f t="shared" si="212"/>
        <v>454768.19999999902</v>
      </c>
      <c r="U192">
        <f t="shared" si="213"/>
        <v>454768.19999999902</v>
      </c>
      <c r="V192" s="2">
        <f t="shared" si="214"/>
        <v>4.5476819999999904E-2</v>
      </c>
      <c r="W192" s="19">
        <f t="shared" si="173"/>
        <v>3</v>
      </c>
      <c r="X192" s="19">
        <f t="shared" si="174"/>
        <v>5</v>
      </c>
      <c r="Y192" s="19" t="str">
        <f t="shared" si="175"/>
        <v/>
      </c>
      <c r="Z192" s="19">
        <f t="shared" si="176"/>
        <v>1354.35</v>
      </c>
      <c r="AA192" s="21" t="str">
        <f t="shared" si="177"/>
        <v/>
      </c>
      <c r="AB192" s="19" t="str">
        <f t="shared" si="178"/>
        <v/>
      </c>
    </row>
    <row r="193" spans="1:28" x14ac:dyDescent="0.25">
      <c r="A193">
        <f t="shared" si="159"/>
        <v>9</v>
      </c>
      <c r="B193">
        <f t="shared" si="160"/>
        <v>2000</v>
      </c>
      <c r="C193" s="20">
        <v>36794</v>
      </c>
      <c r="D193">
        <v>1268.4000000000001</v>
      </c>
      <c r="E193">
        <v>1305.0999999999999</v>
      </c>
      <c r="F193">
        <v>1268.4000000000001</v>
      </c>
      <c r="G193">
        <v>1292.55</v>
      </c>
      <c r="H193">
        <f t="shared" si="154"/>
        <v>26.099999999999909</v>
      </c>
      <c r="I193">
        <f t="shared" si="155"/>
        <v>0</v>
      </c>
      <c r="J193" s="14">
        <f t="shared" ref="J193:K193" si="228">+AVERAGE(H180:H193)</f>
        <v>6.5285714285714347</v>
      </c>
      <c r="K193" s="14">
        <f t="shared" si="228"/>
        <v>16.221428571428582</v>
      </c>
      <c r="L193" s="14">
        <f t="shared" si="181"/>
        <v>0.40246587406428896</v>
      </c>
      <c r="M193" s="14">
        <f t="shared" si="182"/>
        <v>28.697017268445848</v>
      </c>
      <c r="N193" s="14">
        <f t="shared" si="183"/>
        <v>-1</v>
      </c>
      <c r="O193">
        <f t="shared" si="172"/>
        <v>-1</v>
      </c>
      <c r="P193">
        <f t="shared" si="184"/>
        <v>0</v>
      </c>
      <c r="Q193">
        <f t="shared" si="185"/>
        <v>0</v>
      </c>
      <c r="R193">
        <f t="shared" si="210"/>
        <v>-7173</v>
      </c>
      <c r="S193">
        <f t="shared" si="211"/>
        <v>0</v>
      </c>
      <c r="T193">
        <f t="shared" si="212"/>
        <v>-187215.29999999935</v>
      </c>
      <c r="U193">
        <f t="shared" si="213"/>
        <v>-187215.29999999935</v>
      </c>
      <c r="V193" s="2">
        <f t="shared" si="214"/>
        <v>-1.8721529999999934E-2</v>
      </c>
      <c r="W193" s="19">
        <f t="shared" si="173"/>
        <v>3</v>
      </c>
      <c r="X193" s="19">
        <f t="shared" si="174"/>
        <v>6</v>
      </c>
      <c r="Y193" s="19" t="str">
        <f t="shared" si="175"/>
        <v/>
      </c>
      <c r="Z193" s="19">
        <f t="shared" si="176"/>
        <v>1354.35</v>
      </c>
      <c r="AA193" s="21" t="str">
        <f t="shared" si="177"/>
        <v/>
      </c>
      <c r="AB193" s="19" t="str">
        <f t="shared" si="178"/>
        <v/>
      </c>
    </row>
    <row r="194" spans="1:28" x14ac:dyDescent="0.25">
      <c r="A194">
        <f t="shared" si="159"/>
        <v>9</v>
      </c>
      <c r="B194">
        <f t="shared" si="160"/>
        <v>2000</v>
      </c>
      <c r="C194" s="20">
        <v>36795</v>
      </c>
      <c r="D194">
        <v>1292.9000000000001</v>
      </c>
      <c r="E194">
        <v>1298.25</v>
      </c>
      <c r="F194">
        <v>1261</v>
      </c>
      <c r="G194">
        <v>1267.9000000000001</v>
      </c>
      <c r="H194">
        <f t="shared" si="154"/>
        <v>0</v>
      </c>
      <c r="I194">
        <f t="shared" si="155"/>
        <v>24.649999999999864</v>
      </c>
      <c r="J194" s="14">
        <f t="shared" ref="J194:K194" si="229">+AVERAGE(H181:H194)</f>
        <v>6.0214285714285847</v>
      </c>
      <c r="K194" s="14">
        <f t="shared" si="229"/>
        <v>17.982142857142858</v>
      </c>
      <c r="L194" s="14">
        <f t="shared" si="181"/>
        <v>0.33485600794439002</v>
      </c>
      <c r="M194" s="14">
        <f t="shared" si="182"/>
        <v>25.085552745127259</v>
      </c>
      <c r="N194" s="14">
        <f t="shared" si="183"/>
        <v>-1</v>
      </c>
      <c r="O194">
        <f t="shared" si="172"/>
        <v>-1</v>
      </c>
      <c r="P194">
        <f t="shared" si="184"/>
        <v>0</v>
      </c>
      <c r="Q194">
        <f t="shared" si="185"/>
        <v>0</v>
      </c>
      <c r="R194">
        <f t="shared" si="210"/>
        <v>-7173</v>
      </c>
      <c r="S194">
        <f t="shared" si="211"/>
        <v>0</v>
      </c>
      <c r="T194">
        <f t="shared" si="212"/>
        <v>176814.44999999902</v>
      </c>
      <c r="U194">
        <f t="shared" si="213"/>
        <v>176814.44999999902</v>
      </c>
      <c r="V194" s="2">
        <f t="shared" si="214"/>
        <v>1.7681444999999903E-2</v>
      </c>
      <c r="W194" s="19">
        <f t="shared" si="173"/>
        <v>3</v>
      </c>
      <c r="X194" s="19">
        <f t="shared" si="174"/>
        <v>7</v>
      </c>
      <c r="Y194" s="19" t="str">
        <f t="shared" si="175"/>
        <v/>
      </c>
      <c r="Z194" s="19">
        <f t="shared" si="176"/>
        <v>1354.35</v>
      </c>
      <c r="AA194" s="21" t="str">
        <f t="shared" si="177"/>
        <v/>
      </c>
      <c r="AB194" s="19" t="str">
        <f t="shared" si="178"/>
        <v/>
      </c>
    </row>
    <row r="195" spans="1:28" x14ac:dyDescent="0.25">
      <c r="A195">
        <f t="shared" si="159"/>
        <v>9</v>
      </c>
      <c r="B195">
        <f t="shared" si="160"/>
        <v>2000</v>
      </c>
      <c r="C195" s="20">
        <v>36796</v>
      </c>
      <c r="D195">
        <v>1267.45</v>
      </c>
      <c r="E195">
        <v>1299</v>
      </c>
      <c r="F195">
        <v>1249.3499999999999</v>
      </c>
      <c r="G195">
        <v>1292.55</v>
      </c>
      <c r="H195">
        <f t="shared" si="154"/>
        <v>24.649999999999864</v>
      </c>
      <c r="I195">
        <f t="shared" si="155"/>
        <v>0</v>
      </c>
      <c r="J195" s="14">
        <f t="shared" ref="J195:K195" si="230">+AVERAGE(H182:H195)</f>
        <v>7.4678571428571399</v>
      </c>
      <c r="K195" s="14">
        <f t="shared" si="230"/>
        <v>17.982142857142858</v>
      </c>
      <c r="L195" s="14">
        <f t="shared" si="181"/>
        <v>0.41529294935451821</v>
      </c>
      <c r="M195" s="14">
        <f t="shared" si="182"/>
        <v>29.343250070165581</v>
      </c>
      <c r="N195" s="14">
        <f t="shared" si="183"/>
        <v>-1</v>
      </c>
      <c r="O195">
        <f t="shared" si="172"/>
        <v>-1</v>
      </c>
      <c r="P195">
        <f t="shared" si="184"/>
        <v>0</v>
      </c>
      <c r="Q195">
        <f t="shared" si="185"/>
        <v>0</v>
      </c>
      <c r="R195">
        <f t="shared" si="210"/>
        <v>-7173</v>
      </c>
      <c r="S195">
        <f t="shared" si="211"/>
        <v>0</v>
      </c>
      <c r="T195">
        <f t="shared" si="212"/>
        <v>-176814.44999999902</v>
      </c>
      <c r="U195">
        <f t="shared" si="213"/>
        <v>-176814.44999999902</v>
      </c>
      <c r="V195" s="2">
        <f t="shared" si="214"/>
        <v>-1.7681444999999903E-2</v>
      </c>
      <c r="W195" s="19">
        <f t="shared" si="173"/>
        <v>3</v>
      </c>
      <c r="X195" s="19">
        <f t="shared" si="174"/>
        <v>8</v>
      </c>
      <c r="Y195" s="19" t="str">
        <f t="shared" si="175"/>
        <v/>
      </c>
      <c r="Z195" s="19">
        <f t="shared" si="176"/>
        <v>1354.35</v>
      </c>
      <c r="AA195" s="21" t="str">
        <f t="shared" si="177"/>
        <v/>
      </c>
      <c r="AB195" s="19" t="str">
        <f t="shared" si="178"/>
        <v/>
      </c>
    </row>
    <row r="196" spans="1:28" x14ac:dyDescent="0.25">
      <c r="A196">
        <f t="shared" si="159"/>
        <v>9</v>
      </c>
      <c r="B196">
        <f t="shared" si="160"/>
        <v>2000</v>
      </c>
      <c r="C196" s="20">
        <v>36797</v>
      </c>
      <c r="D196">
        <v>1292.4000000000001</v>
      </c>
      <c r="E196">
        <v>1302.75</v>
      </c>
      <c r="F196">
        <v>1260.8</v>
      </c>
      <c r="G196">
        <v>1266.4000000000001</v>
      </c>
      <c r="H196">
        <f t="shared" si="154"/>
        <v>0</v>
      </c>
      <c r="I196">
        <f t="shared" si="155"/>
        <v>26.149999999999864</v>
      </c>
      <c r="J196" s="14">
        <f t="shared" ref="J196:K196" si="231">+AVERAGE(H183:H196)</f>
        <v>6.7321428571428568</v>
      </c>
      <c r="K196" s="14">
        <f t="shared" si="231"/>
        <v>19.849999999999991</v>
      </c>
      <c r="L196" s="14">
        <f t="shared" si="181"/>
        <v>0.3391507736595899</v>
      </c>
      <c r="M196" s="14">
        <f t="shared" si="182"/>
        <v>25.325809485422539</v>
      </c>
      <c r="N196" s="14">
        <f t="shared" si="183"/>
        <v>-1</v>
      </c>
      <c r="O196">
        <f t="shared" si="172"/>
        <v>-1</v>
      </c>
      <c r="P196">
        <f t="shared" si="184"/>
        <v>0</v>
      </c>
      <c r="Q196">
        <f t="shared" si="185"/>
        <v>0</v>
      </c>
      <c r="R196">
        <f t="shared" si="210"/>
        <v>-7173</v>
      </c>
      <c r="S196">
        <f t="shared" si="211"/>
        <v>0</v>
      </c>
      <c r="T196">
        <f t="shared" si="212"/>
        <v>187573.94999999902</v>
      </c>
      <c r="U196">
        <f t="shared" si="213"/>
        <v>187573.94999999902</v>
      </c>
      <c r="V196" s="2">
        <f t="shared" si="214"/>
        <v>1.8757394999999902E-2</v>
      </c>
      <c r="W196" s="19">
        <f t="shared" si="173"/>
        <v>3</v>
      </c>
      <c r="X196" s="19">
        <f t="shared" si="174"/>
        <v>9</v>
      </c>
      <c r="Y196" s="19" t="str">
        <f t="shared" si="175"/>
        <v/>
      </c>
      <c r="Z196" s="19">
        <f t="shared" si="176"/>
        <v>1354.35</v>
      </c>
      <c r="AA196" s="21" t="str">
        <f t="shared" si="177"/>
        <v/>
      </c>
      <c r="AB196" s="19" t="str">
        <f t="shared" si="178"/>
        <v/>
      </c>
    </row>
    <row r="197" spans="1:28" x14ac:dyDescent="0.25">
      <c r="A197">
        <f t="shared" si="159"/>
        <v>9</v>
      </c>
      <c r="B197">
        <f t="shared" si="160"/>
        <v>2000</v>
      </c>
      <c r="C197" s="20">
        <v>36798</v>
      </c>
      <c r="D197">
        <v>1267.3</v>
      </c>
      <c r="E197">
        <v>1284.1500000000001</v>
      </c>
      <c r="F197">
        <v>1264.4000000000001</v>
      </c>
      <c r="G197">
        <v>1271.6500000000001</v>
      </c>
      <c r="H197">
        <f t="shared" si="154"/>
        <v>5.25</v>
      </c>
      <c r="I197">
        <f t="shared" si="155"/>
        <v>0</v>
      </c>
      <c r="J197" s="14">
        <f t="shared" ref="J197:K197" si="232">+AVERAGE(H184:H197)</f>
        <v>6.6571428571428601</v>
      </c>
      <c r="K197" s="14">
        <f t="shared" si="232"/>
        <v>19.849999999999991</v>
      </c>
      <c r="L197" s="14">
        <f t="shared" si="181"/>
        <v>0.33537243612810397</v>
      </c>
      <c r="M197" s="14">
        <f t="shared" si="182"/>
        <v>25.114524386957711</v>
      </c>
      <c r="N197" s="14">
        <f t="shared" si="183"/>
        <v>-1</v>
      </c>
      <c r="O197">
        <f t="shared" si="172"/>
        <v>-1</v>
      </c>
      <c r="P197">
        <f t="shared" si="184"/>
        <v>0</v>
      </c>
      <c r="Q197">
        <f t="shared" si="185"/>
        <v>0</v>
      </c>
      <c r="R197">
        <f t="shared" si="210"/>
        <v>-7173</v>
      </c>
      <c r="S197">
        <f t="shared" si="211"/>
        <v>0</v>
      </c>
      <c r="T197">
        <f t="shared" si="212"/>
        <v>-37658.25</v>
      </c>
      <c r="U197">
        <f t="shared" si="213"/>
        <v>-37658.25</v>
      </c>
      <c r="V197" s="2">
        <f t="shared" si="214"/>
        <v>-3.765825E-3</v>
      </c>
      <c r="W197" s="19">
        <f t="shared" si="173"/>
        <v>3</v>
      </c>
      <c r="X197" s="19">
        <f t="shared" si="174"/>
        <v>10</v>
      </c>
      <c r="Y197" s="19" t="str">
        <f t="shared" si="175"/>
        <v/>
      </c>
      <c r="Z197" s="19">
        <f t="shared" si="176"/>
        <v>1354.35</v>
      </c>
      <c r="AA197" s="21" t="str">
        <f t="shared" si="177"/>
        <v/>
      </c>
      <c r="AB197" s="19" t="str">
        <f t="shared" si="178"/>
        <v/>
      </c>
    </row>
    <row r="198" spans="1:28" x14ac:dyDescent="0.25">
      <c r="A198">
        <f t="shared" si="159"/>
        <v>10</v>
      </c>
      <c r="B198">
        <f t="shared" si="160"/>
        <v>2000</v>
      </c>
      <c r="C198" s="20">
        <v>36802</v>
      </c>
      <c r="D198">
        <v>1270.75</v>
      </c>
      <c r="E198">
        <v>1288.1500000000001</v>
      </c>
      <c r="F198">
        <v>1254.3499999999999</v>
      </c>
      <c r="G198">
        <v>1282</v>
      </c>
      <c r="H198">
        <f t="shared" si="154"/>
        <v>10.349999999999909</v>
      </c>
      <c r="I198">
        <f t="shared" si="155"/>
        <v>0</v>
      </c>
      <c r="J198" s="14">
        <f t="shared" ref="J198:K198" si="233">+AVERAGE(H185:H198)</f>
        <v>6.5892857142856984</v>
      </c>
      <c r="K198" s="14">
        <f t="shared" si="233"/>
        <v>19.849999999999991</v>
      </c>
      <c r="L198" s="14">
        <f t="shared" si="181"/>
        <v>0.33195394026628217</v>
      </c>
      <c r="M198" s="14">
        <f t="shared" si="182"/>
        <v>24.922328785627414</v>
      </c>
      <c r="N198" s="14">
        <f t="shared" si="183"/>
        <v>-1</v>
      </c>
      <c r="O198">
        <f t="shared" si="172"/>
        <v>-1</v>
      </c>
      <c r="P198">
        <f t="shared" si="184"/>
        <v>0</v>
      </c>
      <c r="Q198">
        <f t="shared" si="185"/>
        <v>0</v>
      </c>
      <c r="R198">
        <f t="shared" si="210"/>
        <v>-7863</v>
      </c>
      <c r="S198">
        <f t="shared" si="211"/>
        <v>0</v>
      </c>
      <c r="T198">
        <f t="shared" si="212"/>
        <v>-81382.04999999929</v>
      </c>
      <c r="U198">
        <f t="shared" si="213"/>
        <v>-81382.04999999929</v>
      </c>
      <c r="V198" s="2">
        <f t="shared" si="214"/>
        <v>-8.1382049999999297E-3</v>
      </c>
      <c r="W198" s="19">
        <f t="shared" si="173"/>
        <v>3</v>
      </c>
      <c r="X198" s="19">
        <f t="shared" si="174"/>
        <v>11</v>
      </c>
      <c r="Y198" s="19" t="str">
        <f t="shared" si="175"/>
        <v/>
      </c>
      <c r="Z198" s="19">
        <f t="shared" si="176"/>
        <v>1354.35</v>
      </c>
      <c r="AA198" s="21" t="str">
        <f t="shared" si="177"/>
        <v/>
      </c>
      <c r="AB198" s="19" t="str">
        <f t="shared" si="178"/>
        <v/>
      </c>
    </row>
    <row r="199" spans="1:28" x14ac:dyDescent="0.25">
      <c r="A199">
        <f t="shared" si="159"/>
        <v>10</v>
      </c>
      <c r="B199">
        <f t="shared" si="160"/>
        <v>2000</v>
      </c>
      <c r="C199" s="20">
        <v>36803</v>
      </c>
      <c r="D199">
        <v>1281.45</v>
      </c>
      <c r="E199">
        <v>1300.05</v>
      </c>
      <c r="F199">
        <v>1275.8</v>
      </c>
      <c r="G199">
        <v>1297.8</v>
      </c>
      <c r="H199">
        <f t="shared" si="154"/>
        <v>15.799999999999955</v>
      </c>
      <c r="I199">
        <f t="shared" si="155"/>
        <v>0</v>
      </c>
      <c r="J199" s="14">
        <f t="shared" ref="J199:K199" si="234">+AVERAGE(H186:H199)</f>
        <v>7.717857142857123</v>
      </c>
      <c r="K199" s="14">
        <f t="shared" si="234"/>
        <v>19.028571428571418</v>
      </c>
      <c r="L199" s="14">
        <f t="shared" si="181"/>
        <v>0.40559309309309227</v>
      </c>
      <c r="M199" s="14">
        <f t="shared" si="182"/>
        <v>28.855654960608845</v>
      </c>
      <c r="N199" s="14">
        <f t="shared" si="183"/>
        <v>-1</v>
      </c>
      <c r="O199">
        <f t="shared" si="172"/>
        <v>-1</v>
      </c>
      <c r="P199">
        <f t="shared" si="184"/>
        <v>0</v>
      </c>
      <c r="Q199">
        <f t="shared" si="185"/>
        <v>0</v>
      </c>
      <c r="R199">
        <f t="shared" si="210"/>
        <v>-7863</v>
      </c>
      <c r="S199">
        <f t="shared" si="211"/>
        <v>0</v>
      </c>
      <c r="T199">
        <f t="shared" si="212"/>
        <v>-124235.39999999964</v>
      </c>
      <c r="U199">
        <f t="shared" si="213"/>
        <v>-124235.39999999964</v>
      </c>
      <c r="V199" s="2">
        <f t="shared" si="214"/>
        <v>-1.2423539999999964E-2</v>
      </c>
      <c r="W199" s="19">
        <f t="shared" si="173"/>
        <v>3</v>
      </c>
      <c r="X199" s="19">
        <f t="shared" si="174"/>
        <v>12</v>
      </c>
      <c r="Y199" s="19" t="str">
        <f t="shared" si="175"/>
        <v/>
      </c>
      <c r="Z199" s="19">
        <f t="shared" si="176"/>
        <v>1354.35</v>
      </c>
      <c r="AA199" s="21" t="str">
        <f t="shared" si="177"/>
        <v/>
      </c>
      <c r="AB199" s="19" t="str">
        <f t="shared" si="178"/>
        <v/>
      </c>
    </row>
    <row r="200" spans="1:28" x14ac:dyDescent="0.25">
      <c r="A200">
        <f t="shared" si="159"/>
        <v>10</v>
      </c>
      <c r="B200">
        <f t="shared" si="160"/>
        <v>2000</v>
      </c>
      <c r="C200" s="20">
        <v>36804</v>
      </c>
      <c r="D200">
        <v>1296.0999999999999</v>
      </c>
      <c r="E200">
        <v>1306.45</v>
      </c>
      <c r="F200">
        <v>1282.5</v>
      </c>
      <c r="G200">
        <v>1284.75</v>
      </c>
      <c r="H200">
        <f t="shared" si="154"/>
        <v>0</v>
      </c>
      <c r="I200">
        <f t="shared" si="155"/>
        <v>13.049999999999955</v>
      </c>
      <c r="J200" s="14">
        <f t="shared" ref="J200:K200" si="235">+AVERAGE(H187:H200)</f>
        <v>7.717857142857123</v>
      </c>
      <c r="K200" s="14">
        <f t="shared" si="235"/>
        <v>19.185714285714262</v>
      </c>
      <c r="L200" s="14">
        <f t="shared" si="181"/>
        <v>0.40227103499627648</v>
      </c>
      <c r="M200" s="14">
        <f t="shared" si="182"/>
        <v>28.68711004911718</v>
      </c>
      <c r="N200" s="14">
        <f t="shared" si="183"/>
        <v>-1</v>
      </c>
      <c r="O200">
        <f t="shared" si="172"/>
        <v>-1</v>
      </c>
      <c r="P200">
        <f t="shared" si="184"/>
        <v>0</v>
      </c>
      <c r="Q200">
        <f t="shared" si="185"/>
        <v>0</v>
      </c>
      <c r="R200">
        <f t="shared" si="210"/>
        <v>-7863</v>
      </c>
      <c r="S200">
        <f t="shared" si="211"/>
        <v>0</v>
      </c>
      <c r="T200">
        <f t="shared" si="212"/>
        <v>102612.14999999964</v>
      </c>
      <c r="U200">
        <f t="shared" si="213"/>
        <v>102612.14999999964</v>
      </c>
      <c r="V200" s="2">
        <f t="shared" si="214"/>
        <v>1.0261214999999964E-2</v>
      </c>
      <c r="W200" s="19">
        <f t="shared" si="173"/>
        <v>3</v>
      </c>
      <c r="X200" s="19">
        <f t="shared" si="174"/>
        <v>13</v>
      </c>
      <c r="Y200" s="19" t="str">
        <f t="shared" si="175"/>
        <v/>
      </c>
      <c r="Z200" s="19">
        <f t="shared" si="176"/>
        <v>1354.35</v>
      </c>
      <c r="AA200" s="21" t="str">
        <f t="shared" si="177"/>
        <v/>
      </c>
      <c r="AB200" s="19" t="str">
        <f t="shared" si="178"/>
        <v/>
      </c>
    </row>
    <row r="201" spans="1:28" x14ac:dyDescent="0.25">
      <c r="A201">
        <f t="shared" si="159"/>
        <v>10</v>
      </c>
      <c r="B201">
        <f t="shared" si="160"/>
        <v>2000</v>
      </c>
      <c r="C201" s="20">
        <v>36805</v>
      </c>
      <c r="D201">
        <v>1284.3499999999999</v>
      </c>
      <c r="E201">
        <v>1287.8499999999999</v>
      </c>
      <c r="F201">
        <v>1262.6500000000001</v>
      </c>
      <c r="G201">
        <v>1285</v>
      </c>
      <c r="H201">
        <f t="shared" si="154"/>
        <v>0.25</v>
      </c>
      <c r="I201">
        <f t="shared" si="155"/>
        <v>0</v>
      </c>
      <c r="J201" s="14">
        <f t="shared" ref="J201:K201" si="236">+AVERAGE(H188:H201)</f>
        <v>7.7357142857142662</v>
      </c>
      <c r="K201" s="14">
        <f t="shared" si="236"/>
        <v>17.178571428571413</v>
      </c>
      <c r="L201" s="14">
        <f t="shared" si="181"/>
        <v>0.45031185031184962</v>
      </c>
      <c r="M201" s="14">
        <f t="shared" si="182"/>
        <v>31.049311926605469</v>
      </c>
      <c r="N201" s="14">
        <f t="shared" si="183"/>
        <v>-1</v>
      </c>
      <c r="O201">
        <f t="shared" si="172"/>
        <v>-1</v>
      </c>
      <c r="P201">
        <f t="shared" si="184"/>
        <v>0</v>
      </c>
      <c r="Q201">
        <f t="shared" si="185"/>
        <v>0</v>
      </c>
      <c r="R201">
        <f t="shared" si="210"/>
        <v>-7863</v>
      </c>
      <c r="S201">
        <f t="shared" si="211"/>
        <v>0</v>
      </c>
      <c r="T201">
        <f t="shared" si="212"/>
        <v>-1965.75</v>
      </c>
      <c r="U201">
        <f t="shared" si="213"/>
        <v>-1965.75</v>
      </c>
      <c r="V201" s="2">
        <f t="shared" si="214"/>
        <v>-1.9657499999999999E-4</v>
      </c>
      <c r="W201" s="19">
        <f t="shared" si="173"/>
        <v>3</v>
      </c>
      <c r="X201" s="19">
        <f t="shared" si="174"/>
        <v>14</v>
      </c>
      <c r="Y201" s="19" t="str">
        <f t="shared" si="175"/>
        <v/>
      </c>
      <c r="Z201" s="19">
        <f t="shared" si="176"/>
        <v>1354.35</v>
      </c>
      <c r="AA201" s="21" t="str">
        <f t="shared" si="177"/>
        <v/>
      </c>
      <c r="AB201" s="19" t="str">
        <f t="shared" si="178"/>
        <v/>
      </c>
    </row>
    <row r="202" spans="1:28" x14ac:dyDescent="0.25">
      <c r="A202">
        <f t="shared" si="159"/>
        <v>10</v>
      </c>
      <c r="B202">
        <f t="shared" si="160"/>
        <v>2000</v>
      </c>
      <c r="C202" s="20">
        <v>36808</v>
      </c>
      <c r="D202">
        <v>1285.05</v>
      </c>
      <c r="E202">
        <v>1286.3499999999999</v>
      </c>
      <c r="F202">
        <v>1264.2</v>
      </c>
      <c r="G202">
        <v>1267.3</v>
      </c>
      <c r="H202">
        <f t="shared" si="154"/>
        <v>0</v>
      </c>
      <c r="I202">
        <f t="shared" si="155"/>
        <v>17.700000000000045</v>
      </c>
      <c r="J202" s="14">
        <f t="shared" ref="J202:K202" si="237">+AVERAGE(H189:H202)</f>
        <v>7.7357142857142662</v>
      </c>
      <c r="K202" s="14">
        <f t="shared" si="237"/>
        <v>13.953571428571406</v>
      </c>
      <c r="L202" s="14">
        <f t="shared" si="181"/>
        <v>0.55438955720501615</v>
      </c>
      <c r="M202" s="14">
        <f t="shared" si="182"/>
        <v>35.666062901366686</v>
      </c>
      <c r="N202" s="14">
        <f t="shared" si="183"/>
        <v>-1</v>
      </c>
      <c r="O202">
        <f t="shared" si="172"/>
        <v>-1</v>
      </c>
      <c r="P202">
        <f t="shared" si="184"/>
        <v>0</v>
      </c>
      <c r="Q202">
        <f t="shared" si="185"/>
        <v>0</v>
      </c>
      <c r="R202">
        <f t="shared" si="210"/>
        <v>-7863</v>
      </c>
      <c r="S202">
        <f t="shared" si="211"/>
        <v>0</v>
      </c>
      <c r="T202">
        <f t="shared" si="212"/>
        <v>139175.10000000036</v>
      </c>
      <c r="U202">
        <f t="shared" si="213"/>
        <v>139175.10000000036</v>
      </c>
      <c r="V202" s="2">
        <f t="shared" si="214"/>
        <v>1.3917510000000036E-2</v>
      </c>
      <c r="W202" s="19">
        <f t="shared" si="173"/>
        <v>3</v>
      </c>
      <c r="X202" s="19">
        <f t="shared" si="174"/>
        <v>15</v>
      </c>
      <c r="Y202" s="19" t="str">
        <f t="shared" si="175"/>
        <v/>
      </c>
      <c r="Z202" s="19">
        <f t="shared" si="176"/>
        <v>1354.35</v>
      </c>
      <c r="AA202" s="21" t="str">
        <f t="shared" si="177"/>
        <v/>
      </c>
      <c r="AB202" s="19" t="str">
        <f t="shared" si="178"/>
        <v/>
      </c>
    </row>
    <row r="203" spans="1:28" x14ac:dyDescent="0.25">
      <c r="A203">
        <f t="shared" si="159"/>
        <v>10</v>
      </c>
      <c r="B203">
        <f t="shared" si="160"/>
        <v>2000</v>
      </c>
      <c r="C203" s="20">
        <v>36809</v>
      </c>
      <c r="D203">
        <v>1268.7</v>
      </c>
      <c r="E203">
        <v>1272.75</v>
      </c>
      <c r="F203">
        <v>1230.05</v>
      </c>
      <c r="G203">
        <v>1238.95</v>
      </c>
      <c r="H203">
        <f t="shared" si="154"/>
        <v>0</v>
      </c>
      <c r="I203">
        <f t="shared" si="155"/>
        <v>28.349999999999909</v>
      </c>
      <c r="J203" s="14">
        <f t="shared" ref="J203:K203" si="238">+AVERAGE(H190:H203)</f>
        <v>7.7357142857142662</v>
      </c>
      <c r="K203" s="14">
        <f t="shared" si="238"/>
        <v>13.310714285714264</v>
      </c>
      <c r="L203" s="14">
        <f t="shared" si="181"/>
        <v>0.58116447544942262</v>
      </c>
      <c r="M203" s="14">
        <f t="shared" si="182"/>
        <v>36.755472594603752</v>
      </c>
      <c r="N203" s="14">
        <f t="shared" si="183"/>
        <v>-1</v>
      </c>
      <c r="O203">
        <f t="shared" si="172"/>
        <v>-1</v>
      </c>
      <c r="P203">
        <f t="shared" si="184"/>
        <v>0</v>
      </c>
      <c r="Q203">
        <f t="shared" si="185"/>
        <v>0</v>
      </c>
      <c r="R203">
        <f t="shared" si="210"/>
        <v>-7863</v>
      </c>
      <c r="S203">
        <f t="shared" si="211"/>
        <v>0</v>
      </c>
      <c r="T203">
        <f t="shared" si="212"/>
        <v>222916.04999999929</v>
      </c>
      <c r="U203">
        <f t="shared" si="213"/>
        <v>222916.04999999929</v>
      </c>
      <c r="V203" s="2">
        <f t="shared" si="214"/>
        <v>2.229160499999993E-2</v>
      </c>
      <c r="W203" s="19">
        <f t="shared" si="173"/>
        <v>3</v>
      </c>
      <c r="X203" s="19">
        <f t="shared" si="174"/>
        <v>16</v>
      </c>
      <c r="Y203" s="19" t="str">
        <f t="shared" si="175"/>
        <v/>
      </c>
      <c r="Z203" s="19">
        <f t="shared" si="176"/>
        <v>1354.35</v>
      </c>
      <c r="AA203" s="21" t="str">
        <f t="shared" si="177"/>
        <v/>
      </c>
      <c r="AB203" s="19" t="str">
        <f t="shared" si="178"/>
        <v/>
      </c>
    </row>
    <row r="204" spans="1:28" x14ac:dyDescent="0.25">
      <c r="A204">
        <f t="shared" si="159"/>
        <v>10</v>
      </c>
      <c r="B204">
        <f t="shared" si="160"/>
        <v>2000</v>
      </c>
      <c r="C204" s="20">
        <v>36810</v>
      </c>
      <c r="D204">
        <v>1232.8499999999999</v>
      </c>
      <c r="E204">
        <v>1234.0999999999999</v>
      </c>
      <c r="F204">
        <v>1193.8</v>
      </c>
      <c r="G204">
        <v>1201.9000000000001</v>
      </c>
      <c r="H204">
        <f t="shared" ref="H204:H267" si="239">IF($C204="","",IF($G204&gt;$G203,$G204-$G203,0))</f>
        <v>0</v>
      </c>
      <c r="I204">
        <f t="shared" ref="I204:I267" si="240">IF($C204="","",IF($G204&lt;$G203,$G203-$G204,0))</f>
        <v>37.049999999999955</v>
      </c>
      <c r="J204" s="14">
        <f t="shared" ref="J204:K204" si="241">+AVERAGE(H191:H204)</f>
        <v>5.8857142857142595</v>
      </c>
      <c r="K204" s="14">
        <f t="shared" si="241"/>
        <v>15.957142857142831</v>
      </c>
      <c r="L204" s="14">
        <f t="shared" si="181"/>
        <v>0.36884512085944393</v>
      </c>
      <c r="M204" s="14">
        <f t="shared" si="182"/>
        <v>26.945716154349185</v>
      </c>
      <c r="N204" s="14">
        <f t="shared" si="183"/>
        <v>-1</v>
      </c>
      <c r="O204">
        <f t="shared" si="172"/>
        <v>-1</v>
      </c>
      <c r="P204">
        <f t="shared" si="184"/>
        <v>0</v>
      </c>
      <c r="Q204">
        <f t="shared" si="185"/>
        <v>0</v>
      </c>
      <c r="R204">
        <f t="shared" si="210"/>
        <v>-7863</v>
      </c>
      <c r="S204">
        <f t="shared" si="211"/>
        <v>0</v>
      </c>
      <c r="T204">
        <f t="shared" si="212"/>
        <v>291324.14999999962</v>
      </c>
      <c r="U204">
        <f t="shared" si="213"/>
        <v>291324.14999999962</v>
      </c>
      <c r="V204" s="2">
        <f t="shared" si="214"/>
        <v>2.913241499999996E-2</v>
      </c>
      <c r="W204" s="19">
        <f t="shared" si="173"/>
        <v>3</v>
      </c>
      <c r="X204" s="19">
        <f t="shared" si="174"/>
        <v>17</v>
      </c>
      <c r="Y204" s="19" t="str">
        <f t="shared" si="175"/>
        <v/>
      </c>
      <c r="Z204" s="19">
        <f t="shared" si="176"/>
        <v>1354.35</v>
      </c>
      <c r="AA204" s="21" t="str">
        <f t="shared" si="177"/>
        <v/>
      </c>
      <c r="AB204" s="19" t="str">
        <f t="shared" si="178"/>
        <v/>
      </c>
    </row>
    <row r="205" spans="1:28" x14ac:dyDescent="0.25">
      <c r="A205">
        <f t="shared" si="159"/>
        <v>10</v>
      </c>
      <c r="B205">
        <f t="shared" si="160"/>
        <v>2000</v>
      </c>
      <c r="C205" s="20">
        <v>36811</v>
      </c>
      <c r="D205">
        <v>1201.3</v>
      </c>
      <c r="E205">
        <v>1214.3499999999999</v>
      </c>
      <c r="F205">
        <v>1185.0999999999999</v>
      </c>
      <c r="G205">
        <v>1206.25</v>
      </c>
      <c r="H205">
        <f t="shared" si="239"/>
        <v>4.3499999999999091</v>
      </c>
      <c r="I205">
        <f t="shared" si="240"/>
        <v>0</v>
      </c>
      <c r="J205" s="14">
        <f t="shared" ref="J205:K205" si="242">+AVERAGE(H192:H205)</f>
        <v>6.1964285714285392</v>
      </c>
      <c r="K205" s="14">
        <f t="shared" si="242"/>
        <v>15.024999999999961</v>
      </c>
      <c r="L205" s="14">
        <f t="shared" si="181"/>
        <v>0.41240789160922164</v>
      </c>
      <c r="M205" s="14">
        <f t="shared" si="182"/>
        <v>29.198922921575161</v>
      </c>
      <c r="N205" s="14">
        <f t="shared" si="183"/>
        <v>-1</v>
      </c>
      <c r="O205">
        <f t="shared" si="172"/>
        <v>-1</v>
      </c>
      <c r="P205">
        <f t="shared" si="184"/>
        <v>0</v>
      </c>
      <c r="Q205">
        <f t="shared" si="185"/>
        <v>0</v>
      </c>
      <c r="R205">
        <f t="shared" si="210"/>
        <v>-7863</v>
      </c>
      <c r="S205">
        <f t="shared" si="211"/>
        <v>0</v>
      </c>
      <c r="T205">
        <f t="shared" si="212"/>
        <v>-34204.049999999283</v>
      </c>
      <c r="U205">
        <f t="shared" si="213"/>
        <v>-34204.049999999283</v>
      </c>
      <c r="V205" s="2">
        <f t="shared" si="214"/>
        <v>-3.4204049999999281E-3</v>
      </c>
      <c r="W205" s="19">
        <f t="shared" si="173"/>
        <v>3</v>
      </c>
      <c r="X205" s="19">
        <f t="shared" si="174"/>
        <v>18</v>
      </c>
      <c r="Y205" s="19" t="str">
        <f t="shared" si="175"/>
        <v/>
      </c>
      <c r="Z205" s="19">
        <f t="shared" si="176"/>
        <v>1354.35</v>
      </c>
      <c r="AA205" s="21" t="str">
        <f t="shared" si="177"/>
        <v/>
      </c>
      <c r="AB205" s="19" t="str">
        <f t="shared" si="178"/>
        <v/>
      </c>
    </row>
    <row r="206" spans="1:28" x14ac:dyDescent="0.25">
      <c r="A206">
        <f t="shared" si="159"/>
        <v>10</v>
      </c>
      <c r="B206">
        <f t="shared" si="160"/>
        <v>2000</v>
      </c>
      <c r="C206" s="20">
        <v>36812</v>
      </c>
      <c r="D206">
        <v>1205.7</v>
      </c>
      <c r="E206">
        <v>1205.7</v>
      </c>
      <c r="F206">
        <v>1167.5</v>
      </c>
      <c r="G206">
        <v>1176.75</v>
      </c>
      <c r="H206">
        <f t="shared" si="239"/>
        <v>0</v>
      </c>
      <c r="I206">
        <f t="shared" si="240"/>
        <v>29.5</v>
      </c>
      <c r="J206" s="14">
        <f t="shared" ref="J206:K206" si="243">+AVERAGE(H193:H206)</f>
        <v>6.1964285714285392</v>
      </c>
      <c r="K206" s="14">
        <f t="shared" si="243"/>
        <v>12.603571428571399</v>
      </c>
      <c r="L206" s="14">
        <f t="shared" si="181"/>
        <v>0.49164069141399686</v>
      </c>
      <c r="M206" s="14">
        <f t="shared" si="182"/>
        <v>32.959726443768929</v>
      </c>
      <c r="N206" s="14">
        <f t="shared" si="183"/>
        <v>-1</v>
      </c>
      <c r="O206">
        <f t="shared" si="172"/>
        <v>-1</v>
      </c>
      <c r="P206">
        <f t="shared" si="184"/>
        <v>0</v>
      </c>
      <c r="Q206">
        <f t="shared" si="185"/>
        <v>0</v>
      </c>
      <c r="R206">
        <f t="shared" si="210"/>
        <v>-7863</v>
      </c>
      <c r="S206">
        <f t="shared" si="211"/>
        <v>0</v>
      </c>
      <c r="T206">
        <f t="shared" si="212"/>
        <v>231958.5</v>
      </c>
      <c r="U206">
        <f t="shared" si="213"/>
        <v>231958.5</v>
      </c>
      <c r="V206" s="2">
        <f t="shared" si="214"/>
        <v>2.319585E-2</v>
      </c>
      <c r="W206" s="19">
        <f t="shared" si="173"/>
        <v>3</v>
      </c>
      <c r="X206" s="19">
        <f t="shared" si="174"/>
        <v>19</v>
      </c>
      <c r="Y206" s="19" t="str">
        <f t="shared" si="175"/>
        <v/>
      </c>
      <c r="Z206" s="19">
        <f t="shared" si="176"/>
        <v>1354.35</v>
      </c>
      <c r="AA206" s="21" t="str">
        <f t="shared" si="177"/>
        <v/>
      </c>
      <c r="AB206" s="19" t="str">
        <f t="shared" si="178"/>
        <v/>
      </c>
    </row>
    <row r="207" spans="1:28" x14ac:dyDescent="0.25">
      <c r="A207">
        <f t="shared" ref="A207:A270" si="244">IF($C207="","",MONTH($C207))</f>
        <v>10</v>
      </c>
      <c r="B207">
        <f t="shared" ref="B207:B270" si="245">IF($C207="","",YEAR($C207))</f>
        <v>2000</v>
      </c>
      <c r="C207" s="20">
        <v>36815</v>
      </c>
      <c r="D207">
        <v>1177.8499999999999</v>
      </c>
      <c r="E207">
        <v>1228.8</v>
      </c>
      <c r="F207">
        <v>1173.3499999999999</v>
      </c>
      <c r="G207">
        <v>1175.45</v>
      </c>
      <c r="H207">
        <f t="shared" si="239"/>
        <v>0</v>
      </c>
      <c r="I207">
        <f t="shared" si="240"/>
        <v>1.2999999999999545</v>
      </c>
      <c r="J207" s="14">
        <f t="shared" ref="J207:K207" si="246">+AVERAGE(H194:H207)</f>
        <v>4.3321428571428315</v>
      </c>
      <c r="K207" s="14">
        <f t="shared" si="246"/>
        <v>12.696428571428539</v>
      </c>
      <c r="L207" s="14">
        <f t="shared" si="181"/>
        <v>0.34120956399437297</v>
      </c>
      <c r="M207" s="14">
        <f t="shared" si="182"/>
        <v>25.440436241610684</v>
      </c>
      <c r="N207" s="14">
        <f t="shared" si="183"/>
        <v>-1</v>
      </c>
      <c r="O207">
        <f t="shared" si="172"/>
        <v>-1</v>
      </c>
      <c r="P207">
        <f t="shared" si="184"/>
        <v>0</v>
      </c>
      <c r="Q207">
        <f t="shared" si="185"/>
        <v>0</v>
      </c>
      <c r="R207">
        <f t="shared" si="210"/>
        <v>-7863</v>
      </c>
      <c r="S207">
        <f t="shared" si="211"/>
        <v>0</v>
      </c>
      <c r="T207">
        <f t="shared" si="212"/>
        <v>10221.899999999643</v>
      </c>
      <c r="U207">
        <f t="shared" si="213"/>
        <v>10221.899999999643</v>
      </c>
      <c r="V207" s="2">
        <f t="shared" si="214"/>
        <v>1.0221899999999643E-3</v>
      </c>
      <c r="W207" s="19">
        <f t="shared" si="173"/>
        <v>3</v>
      </c>
      <c r="X207" s="19">
        <f t="shared" si="174"/>
        <v>20</v>
      </c>
      <c r="Y207" s="19" t="str">
        <f t="shared" si="175"/>
        <v/>
      </c>
      <c r="Z207" s="19">
        <f t="shared" si="176"/>
        <v>1354.35</v>
      </c>
      <c r="AA207" s="21" t="str">
        <f t="shared" si="177"/>
        <v/>
      </c>
      <c r="AB207" s="19" t="str">
        <f t="shared" si="178"/>
        <v/>
      </c>
    </row>
    <row r="208" spans="1:28" x14ac:dyDescent="0.25">
      <c r="A208">
        <f t="shared" si="244"/>
        <v>10</v>
      </c>
      <c r="B208">
        <f t="shared" si="245"/>
        <v>2000</v>
      </c>
      <c r="C208" s="20">
        <v>36816</v>
      </c>
      <c r="D208">
        <v>1174.3</v>
      </c>
      <c r="E208">
        <v>1174.3</v>
      </c>
      <c r="F208">
        <v>1140.5999999999999</v>
      </c>
      <c r="G208">
        <v>1158.05</v>
      </c>
      <c r="H208">
        <f t="shared" si="239"/>
        <v>0</v>
      </c>
      <c r="I208">
        <f t="shared" si="240"/>
        <v>17.400000000000091</v>
      </c>
      <c r="J208" s="14">
        <f t="shared" ref="J208:K208" si="247">+AVERAGE(H195:H208)</f>
        <v>4.3321428571428315</v>
      </c>
      <c r="K208" s="14">
        <f t="shared" si="247"/>
        <v>12.178571428571413</v>
      </c>
      <c r="L208" s="14">
        <f t="shared" si="181"/>
        <v>0.35571847507331211</v>
      </c>
      <c r="M208" s="14">
        <f t="shared" si="182"/>
        <v>26.238373350638028</v>
      </c>
      <c r="N208" s="14">
        <f t="shared" si="183"/>
        <v>-1</v>
      </c>
      <c r="O208">
        <f t="shared" si="172"/>
        <v>-1</v>
      </c>
      <c r="P208">
        <f t="shared" si="184"/>
        <v>0</v>
      </c>
      <c r="Q208">
        <f t="shared" si="185"/>
        <v>0</v>
      </c>
      <c r="R208">
        <f t="shared" si="210"/>
        <v>-7863</v>
      </c>
      <c r="S208">
        <f t="shared" si="211"/>
        <v>0</v>
      </c>
      <c r="T208">
        <f t="shared" si="212"/>
        <v>136816.20000000071</v>
      </c>
      <c r="U208">
        <f t="shared" si="213"/>
        <v>136816.20000000071</v>
      </c>
      <c r="V208" s="2">
        <f t="shared" si="214"/>
        <v>1.3681620000000071E-2</v>
      </c>
      <c r="W208" s="19">
        <f t="shared" si="173"/>
        <v>3</v>
      </c>
      <c r="X208" s="19">
        <f t="shared" si="174"/>
        <v>21</v>
      </c>
      <c r="Y208" s="19" t="str">
        <f t="shared" si="175"/>
        <v/>
      </c>
      <c r="Z208" s="19">
        <f t="shared" si="176"/>
        <v>1354.35</v>
      </c>
      <c r="AA208" s="21" t="str">
        <f t="shared" si="177"/>
        <v/>
      </c>
      <c r="AB208" s="19" t="str">
        <f t="shared" si="178"/>
        <v/>
      </c>
    </row>
    <row r="209" spans="1:28" x14ac:dyDescent="0.25">
      <c r="A209">
        <f t="shared" si="244"/>
        <v>10</v>
      </c>
      <c r="B209">
        <f t="shared" si="245"/>
        <v>2000</v>
      </c>
      <c r="C209" s="20">
        <v>36817</v>
      </c>
      <c r="D209">
        <v>1157.05</v>
      </c>
      <c r="E209">
        <v>1157.05</v>
      </c>
      <c r="F209">
        <v>1122.8</v>
      </c>
      <c r="G209">
        <v>1136</v>
      </c>
      <c r="H209">
        <f t="shared" si="239"/>
        <v>0</v>
      </c>
      <c r="I209">
        <f t="shared" si="240"/>
        <v>22.049999999999955</v>
      </c>
      <c r="J209" s="14">
        <f t="shared" ref="J209:K209" si="248">+AVERAGE(H196:H209)</f>
        <v>2.5714285714285552</v>
      </c>
      <c r="K209" s="14">
        <f t="shared" si="248"/>
        <v>13.753571428571409</v>
      </c>
      <c r="L209" s="14">
        <f t="shared" si="181"/>
        <v>0.18696442482471995</v>
      </c>
      <c r="M209" s="14">
        <f t="shared" si="182"/>
        <v>15.751476700940657</v>
      </c>
      <c r="N209" s="14">
        <f t="shared" si="183"/>
        <v>-1</v>
      </c>
      <c r="O209">
        <f t="shared" si="172"/>
        <v>-1</v>
      </c>
      <c r="P209">
        <f t="shared" si="184"/>
        <v>0</v>
      </c>
      <c r="Q209">
        <f t="shared" si="185"/>
        <v>0</v>
      </c>
      <c r="R209">
        <f t="shared" si="210"/>
        <v>-7863</v>
      </c>
      <c r="S209">
        <f t="shared" si="211"/>
        <v>0</v>
      </c>
      <c r="T209">
        <f t="shared" si="212"/>
        <v>173379.14999999964</v>
      </c>
      <c r="U209">
        <f t="shared" si="213"/>
        <v>173379.14999999964</v>
      </c>
      <c r="V209" s="2">
        <f t="shared" si="214"/>
        <v>1.7337914999999964E-2</v>
      </c>
      <c r="W209" s="19">
        <f t="shared" si="173"/>
        <v>3</v>
      </c>
      <c r="X209" s="19">
        <f t="shared" si="174"/>
        <v>22</v>
      </c>
      <c r="Y209" s="19" t="str">
        <f t="shared" si="175"/>
        <v/>
      </c>
      <c r="Z209" s="19">
        <f t="shared" si="176"/>
        <v>1354.35</v>
      </c>
      <c r="AA209" s="21" t="str">
        <f t="shared" si="177"/>
        <v/>
      </c>
      <c r="AB209" s="19" t="str">
        <f t="shared" si="178"/>
        <v/>
      </c>
    </row>
    <row r="210" spans="1:28" x14ac:dyDescent="0.25">
      <c r="A210">
        <f t="shared" si="244"/>
        <v>10</v>
      </c>
      <c r="B210">
        <f t="shared" si="245"/>
        <v>2000</v>
      </c>
      <c r="C210" s="20">
        <v>36818</v>
      </c>
      <c r="D210">
        <v>1135.6500000000001</v>
      </c>
      <c r="E210">
        <v>1171.5</v>
      </c>
      <c r="F210">
        <v>1108.2</v>
      </c>
      <c r="G210">
        <v>1166.1500000000001</v>
      </c>
      <c r="H210">
        <f t="shared" si="239"/>
        <v>30.150000000000091</v>
      </c>
      <c r="I210">
        <f t="shared" si="240"/>
        <v>0</v>
      </c>
      <c r="J210" s="14">
        <f t="shared" ref="J210:K210" si="249">+AVERAGE(H197:H210)</f>
        <v>4.7249999999999899</v>
      </c>
      <c r="K210" s="14">
        <f t="shared" si="249"/>
        <v>11.885714285714275</v>
      </c>
      <c r="L210" s="14">
        <f t="shared" si="181"/>
        <v>0.39753605769230721</v>
      </c>
      <c r="M210" s="14">
        <f t="shared" si="182"/>
        <v>28.445495592345708</v>
      </c>
      <c r="N210" s="14">
        <f t="shared" si="183"/>
        <v>-1</v>
      </c>
      <c r="O210">
        <f t="shared" si="172"/>
        <v>-1</v>
      </c>
      <c r="P210">
        <f t="shared" si="184"/>
        <v>0</v>
      </c>
      <c r="Q210">
        <f t="shared" si="185"/>
        <v>0</v>
      </c>
      <c r="R210">
        <f t="shared" si="210"/>
        <v>-7863</v>
      </c>
      <c r="S210">
        <f t="shared" si="211"/>
        <v>0</v>
      </c>
      <c r="T210">
        <f t="shared" si="212"/>
        <v>-237069.45000000071</v>
      </c>
      <c r="U210">
        <f t="shared" si="213"/>
        <v>-237069.45000000071</v>
      </c>
      <c r="V210" s="2">
        <f t="shared" si="214"/>
        <v>-2.3706945000000069E-2</v>
      </c>
      <c r="W210" s="19">
        <f t="shared" si="173"/>
        <v>3</v>
      </c>
      <c r="X210" s="19">
        <f t="shared" si="174"/>
        <v>23</v>
      </c>
      <c r="Y210" s="19" t="str">
        <f t="shared" si="175"/>
        <v/>
      </c>
      <c r="Z210" s="19">
        <f t="shared" si="176"/>
        <v>1354.35</v>
      </c>
      <c r="AA210" s="21" t="str">
        <f t="shared" si="177"/>
        <v/>
      </c>
      <c r="AB210" s="19" t="str">
        <f t="shared" si="178"/>
        <v/>
      </c>
    </row>
    <row r="211" spans="1:28" x14ac:dyDescent="0.25">
      <c r="A211">
        <f t="shared" si="244"/>
        <v>10</v>
      </c>
      <c r="B211">
        <f t="shared" si="245"/>
        <v>2000</v>
      </c>
      <c r="C211" s="20">
        <v>36819</v>
      </c>
      <c r="D211">
        <v>1166.2</v>
      </c>
      <c r="E211">
        <v>1202.7</v>
      </c>
      <c r="F211">
        <v>1166.2</v>
      </c>
      <c r="G211">
        <v>1172</v>
      </c>
      <c r="H211">
        <f t="shared" si="239"/>
        <v>5.8499999999999091</v>
      </c>
      <c r="I211">
        <f t="shared" si="240"/>
        <v>0</v>
      </c>
      <c r="J211" s="14">
        <f t="shared" ref="J211:K211" si="250">+AVERAGE(H198:H211)</f>
        <v>4.7678571428571264</v>
      </c>
      <c r="K211" s="14">
        <f t="shared" si="250"/>
        <v>11.885714285714275</v>
      </c>
      <c r="L211" s="14">
        <f t="shared" si="181"/>
        <v>0.40114182692307587</v>
      </c>
      <c r="M211" s="14">
        <f t="shared" si="182"/>
        <v>28.629637572378243</v>
      </c>
      <c r="N211" s="14">
        <f t="shared" si="183"/>
        <v>-1</v>
      </c>
      <c r="O211">
        <f t="shared" si="172"/>
        <v>-1</v>
      </c>
      <c r="P211">
        <f t="shared" si="184"/>
        <v>0</v>
      </c>
      <c r="Q211">
        <f t="shared" si="185"/>
        <v>0</v>
      </c>
      <c r="R211">
        <f t="shared" si="210"/>
        <v>-7863</v>
      </c>
      <c r="S211">
        <f t="shared" si="211"/>
        <v>0</v>
      </c>
      <c r="T211">
        <f t="shared" si="212"/>
        <v>-45998.549999999283</v>
      </c>
      <c r="U211">
        <f t="shared" si="213"/>
        <v>-45998.549999999283</v>
      </c>
      <c r="V211" s="2">
        <f t="shared" si="214"/>
        <v>-4.5998549999999279E-3</v>
      </c>
      <c r="W211" s="19">
        <f t="shared" si="173"/>
        <v>3</v>
      </c>
      <c r="X211" s="19">
        <f t="shared" si="174"/>
        <v>24</v>
      </c>
      <c r="Y211" s="19" t="str">
        <f t="shared" si="175"/>
        <v/>
      </c>
      <c r="Z211" s="19">
        <f t="shared" si="176"/>
        <v>1354.35</v>
      </c>
      <c r="AA211" s="21" t="str">
        <f t="shared" si="177"/>
        <v/>
      </c>
      <c r="AB211" s="19" t="str">
        <f t="shared" si="178"/>
        <v/>
      </c>
    </row>
    <row r="212" spans="1:28" x14ac:dyDescent="0.25">
      <c r="A212">
        <f t="shared" si="244"/>
        <v>10</v>
      </c>
      <c r="B212">
        <f t="shared" si="245"/>
        <v>2000</v>
      </c>
      <c r="C212" s="20">
        <v>36822</v>
      </c>
      <c r="D212">
        <v>1171.75</v>
      </c>
      <c r="E212">
        <v>1172.1500000000001</v>
      </c>
      <c r="F212">
        <v>1141.45</v>
      </c>
      <c r="G212">
        <v>1143.95</v>
      </c>
      <c r="H212">
        <f t="shared" si="239"/>
        <v>0</v>
      </c>
      <c r="I212">
        <f t="shared" si="240"/>
        <v>28.049999999999955</v>
      </c>
      <c r="J212" s="14">
        <f t="shared" ref="J212:K212" si="251">+AVERAGE(H199:H212)</f>
        <v>4.0285714285714187</v>
      </c>
      <c r="K212" s="14">
        <f t="shared" si="251"/>
        <v>13.889285714285702</v>
      </c>
      <c r="L212" s="14">
        <f t="shared" si="181"/>
        <v>0.2900488557469782</v>
      </c>
      <c r="M212" s="14">
        <f t="shared" si="182"/>
        <v>22.4835559099063</v>
      </c>
      <c r="N212" s="14">
        <f t="shared" si="183"/>
        <v>-1</v>
      </c>
      <c r="O212">
        <f t="shared" si="172"/>
        <v>-1</v>
      </c>
      <c r="P212">
        <f t="shared" si="184"/>
        <v>0</v>
      </c>
      <c r="Q212">
        <f t="shared" si="185"/>
        <v>0</v>
      </c>
      <c r="R212">
        <f t="shared" si="210"/>
        <v>-7863</v>
      </c>
      <c r="S212">
        <f t="shared" si="211"/>
        <v>0</v>
      </c>
      <c r="T212">
        <f t="shared" si="212"/>
        <v>220557.14999999964</v>
      </c>
      <c r="U212">
        <f t="shared" si="213"/>
        <v>220557.14999999964</v>
      </c>
      <c r="V212" s="2">
        <f t="shared" si="214"/>
        <v>2.2055714999999965E-2</v>
      </c>
      <c r="W212" s="19">
        <f t="shared" si="173"/>
        <v>3</v>
      </c>
      <c r="X212" s="19">
        <f t="shared" si="174"/>
        <v>25</v>
      </c>
      <c r="Y212" s="19" t="str">
        <f t="shared" si="175"/>
        <v/>
      </c>
      <c r="Z212" s="19">
        <f t="shared" si="176"/>
        <v>1354.35</v>
      </c>
      <c r="AA212" s="21" t="str">
        <f t="shared" si="177"/>
        <v/>
      </c>
      <c r="AB212" s="19" t="str">
        <f t="shared" si="178"/>
        <v/>
      </c>
    </row>
    <row r="213" spans="1:28" x14ac:dyDescent="0.25">
      <c r="A213">
        <f t="shared" si="244"/>
        <v>10</v>
      </c>
      <c r="B213">
        <f t="shared" si="245"/>
        <v>2000</v>
      </c>
      <c r="C213" s="20">
        <v>36823</v>
      </c>
      <c r="D213">
        <v>1143</v>
      </c>
      <c r="E213">
        <v>1155.3499999999999</v>
      </c>
      <c r="F213">
        <v>1132.9000000000001</v>
      </c>
      <c r="G213">
        <v>1152.45</v>
      </c>
      <c r="H213">
        <f t="shared" si="239"/>
        <v>8.5</v>
      </c>
      <c r="I213">
        <f t="shared" si="240"/>
        <v>0</v>
      </c>
      <c r="J213" s="14">
        <f t="shared" ref="J213:K213" si="252">+AVERAGE(H200:H213)</f>
        <v>3.5071428571428505</v>
      </c>
      <c r="K213" s="14">
        <f t="shared" si="252"/>
        <v>13.889285714285702</v>
      </c>
      <c r="L213" s="14">
        <f t="shared" si="181"/>
        <v>0.25250707122653615</v>
      </c>
      <c r="M213" s="14">
        <f t="shared" si="182"/>
        <v>20.160131389858336</v>
      </c>
      <c r="N213" s="14">
        <f t="shared" si="183"/>
        <v>-1</v>
      </c>
      <c r="O213">
        <f t="shared" si="172"/>
        <v>-1</v>
      </c>
      <c r="P213">
        <f t="shared" si="184"/>
        <v>0</v>
      </c>
      <c r="Q213">
        <f t="shared" si="185"/>
        <v>0</v>
      </c>
      <c r="R213">
        <f t="shared" si="210"/>
        <v>-7863</v>
      </c>
      <c r="S213">
        <f t="shared" si="211"/>
        <v>0</v>
      </c>
      <c r="T213">
        <f t="shared" si="212"/>
        <v>-66835.5</v>
      </c>
      <c r="U213">
        <f t="shared" si="213"/>
        <v>-66835.5</v>
      </c>
      <c r="V213" s="2">
        <f t="shared" si="214"/>
        <v>-6.6835499999999999E-3</v>
      </c>
      <c r="W213" s="19">
        <f t="shared" si="173"/>
        <v>3</v>
      </c>
      <c r="X213" s="19">
        <f t="shared" si="174"/>
        <v>26</v>
      </c>
      <c r="Y213" s="19" t="str">
        <f t="shared" si="175"/>
        <v/>
      </c>
      <c r="Z213" s="19">
        <f t="shared" si="176"/>
        <v>1354.35</v>
      </c>
      <c r="AA213" s="21" t="str">
        <f t="shared" si="177"/>
        <v/>
      </c>
      <c r="AB213" s="19" t="str">
        <f t="shared" si="178"/>
        <v/>
      </c>
    </row>
    <row r="214" spans="1:28" x14ac:dyDescent="0.25">
      <c r="A214">
        <f t="shared" si="244"/>
        <v>10</v>
      </c>
      <c r="B214">
        <f t="shared" si="245"/>
        <v>2000</v>
      </c>
      <c r="C214" s="20">
        <v>36824</v>
      </c>
      <c r="D214">
        <v>1158.2</v>
      </c>
      <c r="E214">
        <v>1190.4000000000001</v>
      </c>
      <c r="F214">
        <v>1157.25</v>
      </c>
      <c r="G214">
        <v>1183.9000000000001</v>
      </c>
      <c r="H214">
        <f t="shared" si="239"/>
        <v>31.450000000000045</v>
      </c>
      <c r="I214">
        <f t="shared" si="240"/>
        <v>0</v>
      </c>
      <c r="J214" s="14">
        <f t="shared" ref="J214:K214" si="253">+AVERAGE(H201:H214)</f>
        <v>5.7535714285714255</v>
      </c>
      <c r="K214" s="14">
        <f t="shared" si="253"/>
        <v>12.957142857142847</v>
      </c>
      <c r="L214" s="14">
        <f t="shared" si="181"/>
        <v>0.44404630650496152</v>
      </c>
      <c r="M214" s="14">
        <f t="shared" si="182"/>
        <v>30.75014315709106</v>
      </c>
      <c r="N214" s="14">
        <f t="shared" si="183"/>
        <v>-1</v>
      </c>
      <c r="O214">
        <f t="shared" si="172"/>
        <v>-1</v>
      </c>
      <c r="P214">
        <f t="shared" si="184"/>
        <v>0</v>
      </c>
      <c r="Q214">
        <f t="shared" si="185"/>
        <v>0</v>
      </c>
      <c r="R214">
        <f t="shared" si="210"/>
        <v>-7863</v>
      </c>
      <c r="S214">
        <f t="shared" si="211"/>
        <v>0</v>
      </c>
      <c r="T214">
        <f t="shared" si="212"/>
        <v>-247291.35000000036</v>
      </c>
      <c r="U214">
        <f t="shared" si="213"/>
        <v>-247291.35000000036</v>
      </c>
      <c r="V214" s="2">
        <f t="shared" si="214"/>
        <v>-2.4729135000000034E-2</v>
      </c>
      <c r="W214" s="19">
        <f t="shared" si="173"/>
        <v>3</v>
      </c>
      <c r="X214" s="19">
        <f t="shared" si="174"/>
        <v>27</v>
      </c>
      <c r="Y214" s="19" t="str">
        <f t="shared" si="175"/>
        <v/>
      </c>
      <c r="Z214" s="19">
        <f t="shared" si="176"/>
        <v>1354.35</v>
      </c>
      <c r="AA214" s="21" t="str">
        <f t="shared" si="177"/>
        <v/>
      </c>
      <c r="AB214" s="19" t="str">
        <f t="shared" si="178"/>
        <v/>
      </c>
    </row>
    <row r="215" spans="1:28" x14ac:dyDescent="0.25">
      <c r="A215">
        <f t="shared" si="244"/>
        <v>10</v>
      </c>
      <c r="B215">
        <f t="shared" si="245"/>
        <v>2000</v>
      </c>
      <c r="C215" s="20">
        <v>36825</v>
      </c>
      <c r="D215">
        <v>1182.8</v>
      </c>
      <c r="E215">
        <v>1188.2</v>
      </c>
      <c r="F215">
        <v>1176.5999999999999</v>
      </c>
      <c r="G215">
        <v>1186.3</v>
      </c>
      <c r="H215">
        <f t="shared" si="239"/>
        <v>2.3999999999998636</v>
      </c>
      <c r="I215">
        <f t="shared" si="240"/>
        <v>0</v>
      </c>
      <c r="J215" s="14">
        <f t="shared" ref="J215:K215" si="254">+AVERAGE(H202:H215)</f>
        <v>5.9071428571428442</v>
      </c>
      <c r="K215" s="14">
        <f t="shared" si="254"/>
        <v>12.957142857142847</v>
      </c>
      <c r="L215" s="14">
        <f t="shared" si="181"/>
        <v>0.45589856670341722</v>
      </c>
      <c r="M215" s="14">
        <f t="shared" si="182"/>
        <v>31.313896251419891</v>
      </c>
      <c r="N215" s="14">
        <f t="shared" si="183"/>
        <v>-1</v>
      </c>
      <c r="O215">
        <f t="shared" si="172"/>
        <v>-1</v>
      </c>
      <c r="P215">
        <f t="shared" si="184"/>
        <v>0</v>
      </c>
      <c r="Q215">
        <f t="shared" si="185"/>
        <v>0</v>
      </c>
      <c r="R215">
        <f t="shared" si="210"/>
        <v>-7863</v>
      </c>
      <c r="S215">
        <f t="shared" si="211"/>
        <v>0</v>
      </c>
      <c r="T215">
        <f t="shared" si="212"/>
        <v>-18871.199999998928</v>
      </c>
      <c r="U215">
        <f t="shared" si="213"/>
        <v>-18871.199999998928</v>
      </c>
      <c r="V215" s="2">
        <f t="shared" si="214"/>
        <v>-1.8871199999998928E-3</v>
      </c>
      <c r="W215" s="19">
        <f t="shared" si="173"/>
        <v>3</v>
      </c>
      <c r="X215" s="19">
        <f t="shared" si="174"/>
        <v>28</v>
      </c>
      <c r="Y215" s="19" t="str">
        <f t="shared" si="175"/>
        <v/>
      </c>
      <c r="Z215" s="19">
        <f t="shared" si="176"/>
        <v>1354.35</v>
      </c>
      <c r="AA215" s="21" t="str">
        <f t="shared" si="177"/>
        <v/>
      </c>
      <c r="AB215" s="19" t="str">
        <f t="shared" si="178"/>
        <v/>
      </c>
    </row>
    <row r="216" spans="1:28" x14ac:dyDescent="0.25">
      <c r="A216">
        <f t="shared" si="244"/>
        <v>10</v>
      </c>
      <c r="B216">
        <f t="shared" si="245"/>
        <v>2000</v>
      </c>
      <c r="C216" s="20">
        <v>36826</v>
      </c>
      <c r="D216">
        <v>1186.95</v>
      </c>
      <c r="E216">
        <v>1192.9000000000001</v>
      </c>
      <c r="F216">
        <v>1171.8499999999999</v>
      </c>
      <c r="G216">
        <v>1178.7</v>
      </c>
      <c r="H216">
        <f t="shared" si="239"/>
        <v>0</v>
      </c>
      <c r="I216">
        <f t="shared" si="240"/>
        <v>7.5999999999999091</v>
      </c>
      <c r="J216" s="14">
        <f t="shared" ref="J216:K216" si="255">+AVERAGE(H203:H216)</f>
        <v>5.9071428571428442</v>
      </c>
      <c r="K216" s="14">
        <f t="shared" si="255"/>
        <v>12.235714285714266</v>
      </c>
      <c r="L216" s="14">
        <f t="shared" si="181"/>
        <v>0.48277875072971366</v>
      </c>
      <c r="M216" s="14">
        <f t="shared" si="182"/>
        <v>32.559055118110223</v>
      </c>
      <c r="N216" s="14">
        <f t="shared" si="183"/>
        <v>-1</v>
      </c>
      <c r="O216">
        <f t="shared" si="172"/>
        <v>-1</v>
      </c>
      <c r="P216">
        <f t="shared" si="184"/>
        <v>0</v>
      </c>
      <c r="Q216">
        <f t="shared" si="185"/>
        <v>0</v>
      </c>
      <c r="R216">
        <f t="shared" si="210"/>
        <v>-7863</v>
      </c>
      <c r="S216">
        <f t="shared" si="211"/>
        <v>0</v>
      </c>
      <c r="T216">
        <f t="shared" si="212"/>
        <v>59758.799999999283</v>
      </c>
      <c r="U216">
        <f t="shared" si="213"/>
        <v>59758.799999999283</v>
      </c>
      <c r="V216" s="2">
        <f t="shared" si="214"/>
        <v>5.9758799999999283E-3</v>
      </c>
      <c r="W216" s="19">
        <f t="shared" si="173"/>
        <v>3</v>
      </c>
      <c r="X216" s="19">
        <f t="shared" si="174"/>
        <v>29</v>
      </c>
      <c r="Y216" s="19" t="str">
        <f t="shared" si="175"/>
        <v/>
      </c>
      <c r="Z216" s="19">
        <f t="shared" si="176"/>
        <v>1354.35</v>
      </c>
      <c r="AA216" s="21" t="str">
        <f t="shared" si="177"/>
        <v/>
      </c>
      <c r="AB216" s="19" t="str">
        <f t="shared" si="178"/>
        <v/>
      </c>
    </row>
    <row r="217" spans="1:28" x14ac:dyDescent="0.25">
      <c r="A217">
        <f t="shared" si="244"/>
        <v>10</v>
      </c>
      <c r="B217">
        <f t="shared" si="245"/>
        <v>2000</v>
      </c>
      <c r="C217" s="20">
        <v>36829</v>
      </c>
      <c r="D217">
        <v>1178.75</v>
      </c>
      <c r="E217">
        <v>1185.8</v>
      </c>
      <c r="F217">
        <v>1164.25</v>
      </c>
      <c r="G217">
        <v>1167.1500000000001</v>
      </c>
      <c r="H217">
        <f t="shared" si="239"/>
        <v>0</v>
      </c>
      <c r="I217">
        <f t="shared" si="240"/>
        <v>11.549999999999955</v>
      </c>
      <c r="J217" s="14">
        <f t="shared" ref="J217:K217" si="256">+AVERAGE(H204:H217)</f>
        <v>5.9071428571428442</v>
      </c>
      <c r="K217" s="14">
        <f t="shared" si="256"/>
        <v>11.035714285714269</v>
      </c>
      <c r="L217" s="14">
        <f t="shared" si="181"/>
        <v>0.5352750809061485</v>
      </c>
      <c r="M217" s="14">
        <f t="shared" si="182"/>
        <v>34.865092748735222</v>
      </c>
      <c r="N217" s="14">
        <f t="shared" si="183"/>
        <v>-1</v>
      </c>
      <c r="O217">
        <f t="shared" ref="O217:O280" si="257">IF($C217="","",N217)</f>
        <v>-1</v>
      </c>
      <c r="P217">
        <f t="shared" si="184"/>
        <v>0</v>
      </c>
      <c r="Q217">
        <f t="shared" si="185"/>
        <v>0</v>
      </c>
      <c r="R217">
        <f t="shared" si="210"/>
        <v>-7863</v>
      </c>
      <c r="S217">
        <f t="shared" si="211"/>
        <v>0</v>
      </c>
      <c r="T217">
        <f t="shared" si="212"/>
        <v>90817.649999999645</v>
      </c>
      <c r="U217">
        <f t="shared" si="213"/>
        <v>90817.649999999645</v>
      </c>
      <c r="V217" s="2">
        <f t="shared" si="214"/>
        <v>9.0817649999999639E-3</v>
      </c>
      <c r="W217" s="19">
        <f t="shared" ref="W217:W280" si="258">+IF($C217="","",IF(AND(P217=1,O217&lt;&gt;0),W216+1,W216))</f>
        <v>3</v>
      </c>
      <c r="X217" s="19">
        <f t="shared" ref="X217:X280" si="259">+IF($C217="","",IF(O216=0,IF(O217=0,0,1),IF(O217&lt;&gt;O216,IF((O216&lt;&gt;O215),2,X216+1),IF(P216=1,2,X216+1))))</f>
        <v>30</v>
      </c>
      <c r="Y217" s="19" t="str">
        <f t="shared" ref="Y217:Y280" si="260">+IF($C217="","",IF(O217=O216,"",IF(O217=0,1,IF(AND(O216&lt;&gt;0,O216&lt;&gt;O217),1,""))))</f>
        <v/>
      </c>
      <c r="Z217" s="19">
        <f t="shared" ref="Z217:Z280" si="261">IF($C217="","",IF(P217=0,Z216,Q217))</f>
        <v>1354.35</v>
      </c>
      <c r="AA217" s="21" t="str">
        <f t="shared" ref="AA217:AA280" si="262">+IF($C217="","",IF(Y217=1,(Z217/Z216-1)*O216,""))</f>
        <v/>
      </c>
      <c r="AB217" s="19" t="str">
        <f t="shared" ref="AB217:AB280" si="263">+IF($C217="","",IF(Y217=1,IF(AA217&gt;0,1,-1),""))</f>
        <v/>
      </c>
    </row>
    <row r="218" spans="1:28" x14ac:dyDescent="0.25">
      <c r="A218">
        <f t="shared" si="244"/>
        <v>10</v>
      </c>
      <c r="B218">
        <f t="shared" si="245"/>
        <v>2000</v>
      </c>
      <c r="C218" s="20">
        <v>36830</v>
      </c>
      <c r="D218">
        <v>1167.2</v>
      </c>
      <c r="E218">
        <v>1175.5999999999999</v>
      </c>
      <c r="F218">
        <v>1155.1500000000001</v>
      </c>
      <c r="G218">
        <v>1172.75</v>
      </c>
      <c r="H218">
        <f t="shared" si="239"/>
        <v>5.5999999999999091</v>
      </c>
      <c r="I218">
        <f t="shared" si="240"/>
        <v>0</v>
      </c>
      <c r="J218" s="14">
        <f t="shared" ref="J218:K218" si="264">+AVERAGE(H205:H218)</f>
        <v>6.3071428571428374</v>
      </c>
      <c r="K218" s="14">
        <f t="shared" si="264"/>
        <v>8.3892857142857018</v>
      </c>
      <c r="L218" s="14">
        <f t="shared" si="181"/>
        <v>0.75180928054491147</v>
      </c>
      <c r="M218" s="14">
        <f t="shared" si="182"/>
        <v>42.916160388821346</v>
      </c>
      <c r="N218" s="14">
        <f t="shared" si="183"/>
        <v>-1</v>
      </c>
      <c r="O218">
        <f t="shared" si="257"/>
        <v>-1</v>
      </c>
      <c r="P218">
        <f t="shared" si="184"/>
        <v>0</v>
      </c>
      <c r="Q218">
        <f t="shared" si="185"/>
        <v>0</v>
      </c>
      <c r="R218">
        <f t="shared" si="210"/>
        <v>-7863</v>
      </c>
      <c r="S218">
        <f t="shared" si="211"/>
        <v>0</v>
      </c>
      <c r="T218">
        <f t="shared" si="212"/>
        <v>-44032.799999999283</v>
      </c>
      <c r="U218">
        <f t="shared" si="213"/>
        <v>-44032.799999999283</v>
      </c>
      <c r="V218" s="2">
        <f t="shared" si="214"/>
        <v>-4.4032799999999279E-3</v>
      </c>
      <c r="W218" s="19">
        <f t="shared" si="258"/>
        <v>3</v>
      </c>
      <c r="X218" s="19">
        <f t="shared" si="259"/>
        <v>31</v>
      </c>
      <c r="Y218" s="19" t="str">
        <f t="shared" si="260"/>
        <v/>
      </c>
      <c r="Z218" s="19">
        <f t="shared" si="261"/>
        <v>1354.35</v>
      </c>
      <c r="AA218" s="21" t="str">
        <f t="shared" si="262"/>
        <v/>
      </c>
      <c r="AB218" s="19" t="str">
        <f t="shared" si="263"/>
        <v/>
      </c>
    </row>
    <row r="219" spans="1:28" x14ac:dyDescent="0.25">
      <c r="A219">
        <f t="shared" si="244"/>
        <v>11</v>
      </c>
      <c r="B219">
        <f t="shared" si="245"/>
        <v>2000</v>
      </c>
      <c r="C219" s="20">
        <v>36831</v>
      </c>
      <c r="D219">
        <v>1178.25</v>
      </c>
      <c r="E219">
        <v>1203.8499999999999</v>
      </c>
      <c r="F219">
        <v>1177.0999999999999</v>
      </c>
      <c r="G219">
        <v>1200.8</v>
      </c>
      <c r="H219">
        <f t="shared" si="239"/>
        <v>28.049999999999955</v>
      </c>
      <c r="I219">
        <f t="shared" si="240"/>
        <v>0</v>
      </c>
      <c r="J219" s="14">
        <f t="shared" ref="J219:K219" si="265">+AVERAGE(H206:H219)</f>
        <v>7.999999999999984</v>
      </c>
      <c r="K219" s="14">
        <f t="shared" si="265"/>
        <v>8.3892857142857018</v>
      </c>
      <c r="L219" s="14">
        <f t="shared" ref="L219:L282" si="266">IF($C219="","",$J219/$K219)</f>
        <v>0.95359727543635542</v>
      </c>
      <c r="M219" s="14">
        <f t="shared" ref="M219:M282" si="267">IF($C219="","",100-100/(1+$L219))</f>
        <v>48.812377424275425</v>
      </c>
      <c r="N219" s="14">
        <f t="shared" ref="N219:N282" si="268">IF($C219="","",IF($M219&gt;50,1,-1))</f>
        <v>-1</v>
      </c>
      <c r="O219">
        <f t="shared" si="257"/>
        <v>-1</v>
      </c>
      <c r="P219">
        <f t="shared" ref="P219:P282" si="269">IF($C219="","",IF($O219&lt;&gt;$O218,1,0))</f>
        <v>0</v>
      </c>
      <c r="Q219">
        <f t="shared" ref="Q219:Q282" si="270">IF($C219="","",IF($P219=1,G219,0))</f>
        <v>0</v>
      </c>
      <c r="R219">
        <f t="shared" si="210"/>
        <v>-8526</v>
      </c>
      <c r="S219">
        <f t="shared" si="211"/>
        <v>0</v>
      </c>
      <c r="T219">
        <f t="shared" si="212"/>
        <v>-239154.29999999961</v>
      </c>
      <c r="U219">
        <f t="shared" si="213"/>
        <v>-239154.29999999961</v>
      </c>
      <c r="V219" s="2">
        <f t="shared" si="214"/>
        <v>-2.391542999999996E-2</v>
      </c>
      <c r="W219" s="19">
        <f t="shared" si="258"/>
        <v>3</v>
      </c>
      <c r="X219" s="19">
        <f t="shared" si="259"/>
        <v>32</v>
      </c>
      <c r="Y219" s="19" t="str">
        <f t="shared" si="260"/>
        <v/>
      </c>
      <c r="Z219" s="19">
        <f t="shared" si="261"/>
        <v>1354.35</v>
      </c>
      <c r="AA219" s="21" t="str">
        <f t="shared" si="262"/>
        <v/>
      </c>
      <c r="AB219" s="19" t="str">
        <f t="shared" si="263"/>
        <v/>
      </c>
    </row>
    <row r="220" spans="1:28" x14ac:dyDescent="0.25">
      <c r="A220">
        <f t="shared" si="244"/>
        <v>11</v>
      </c>
      <c r="B220">
        <f t="shared" si="245"/>
        <v>2000</v>
      </c>
      <c r="C220" s="20">
        <v>36832</v>
      </c>
      <c r="D220">
        <v>1201.25</v>
      </c>
      <c r="E220">
        <v>1226.3499999999999</v>
      </c>
      <c r="F220">
        <v>1199.75</v>
      </c>
      <c r="G220">
        <v>1224.8499999999999</v>
      </c>
      <c r="H220">
        <f t="shared" si="239"/>
        <v>24.049999999999955</v>
      </c>
      <c r="I220">
        <f t="shared" si="240"/>
        <v>0</v>
      </c>
      <c r="J220" s="14">
        <f t="shared" ref="J220:K220" si="271">+AVERAGE(H207:H220)</f>
        <v>9.7178571428571239</v>
      </c>
      <c r="K220" s="14">
        <f t="shared" si="271"/>
        <v>6.2821428571428442</v>
      </c>
      <c r="L220" s="14">
        <f t="shared" si="266"/>
        <v>1.5469016486640139</v>
      </c>
      <c r="M220" s="14">
        <f t="shared" si="267"/>
        <v>60.736607142857153</v>
      </c>
      <c r="N220" s="14">
        <f t="shared" si="268"/>
        <v>1</v>
      </c>
      <c r="O220">
        <f t="shared" si="257"/>
        <v>1</v>
      </c>
      <c r="P220">
        <f t="shared" si="269"/>
        <v>1</v>
      </c>
      <c r="Q220">
        <f t="shared" si="270"/>
        <v>1224.8499999999999</v>
      </c>
      <c r="R220">
        <f t="shared" si="210"/>
        <v>8526</v>
      </c>
      <c r="S220">
        <f t="shared" si="211"/>
        <v>410100.59999999922</v>
      </c>
      <c r="T220">
        <f t="shared" si="212"/>
        <v>205050.29999999961</v>
      </c>
      <c r="U220">
        <f t="shared" si="213"/>
        <v>-205050.29999999961</v>
      </c>
      <c r="V220" s="2">
        <f t="shared" si="214"/>
        <v>-2.0505029999999962E-2</v>
      </c>
      <c r="W220" s="19">
        <f t="shared" si="258"/>
        <v>4</v>
      </c>
      <c r="X220" s="19">
        <f t="shared" si="259"/>
        <v>33</v>
      </c>
      <c r="Y220" s="19">
        <f t="shared" si="260"/>
        <v>1</v>
      </c>
      <c r="Z220" s="19">
        <f t="shared" si="261"/>
        <v>1224.8499999999999</v>
      </c>
      <c r="AA220" s="21">
        <f t="shared" si="262"/>
        <v>9.561782404843655E-2</v>
      </c>
      <c r="AB220" s="19">
        <f t="shared" si="263"/>
        <v>1</v>
      </c>
    </row>
    <row r="221" spans="1:28" x14ac:dyDescent="0.25">
      <c r="A221">
        <f t="shared" si="244"/>
        <v>11</v>
      </c>
      <c r="B221">
        <f t="shared" si="245"/>
        <v>2000</v>
      </c>
      <c r="C221" s="20">
        <v>36833</v>
      </c>
      <c r="D221">
        <v>1225</v>
      </c>
      <c r="E221">
        <v>1249.2</v>
      </c>
      <c r="F221">
        <v>1225</v>
      </c>
      <c r="G221">
        <v>1242.05</v>
      </c>
      <c r="H221">
        <f t="shared" si="239"/>
        <v>17.200000000000045</v>
      </c>
      <c r="I221">
        <f t="shared" si="240"/>
        <v>0</v>
      </c>
      <c r="J221" s="14">
        <f t="shared" ref="J221:K221" si="272">+AVERAGE(H208:H221)</f>
        <v>10.946428571428555</v>
      </c>
      <c r="K221" s="14">
        <f t="shared" si="272"/>
        <v>6.1892857142857043</v>
      </c>
      <c r="L221" s="14">
        <f t="shared" si="266"/>
        <v>1.7686093479515295</v>
      </c>
      <c r="M221" s="14">
        <f t="shared" si="267"/>
        <v>63.880783659858281</v>
      </c>
      <c r="N221" s="14">
        <f t="shared" si="268"/>
        <v>1</v>
      </c>
      <c r="O221">
        <f t="shared" si="257"/>
        <v>1</v>
      </c>
      <c r="P221">
        <f t="shared" si="269"/>
        <v>0</v>
      </c>
      <c r="Q221">
        <f t="shared" si="270"/>
        <v>0</v>
      </c>
      <c r="R221">
        <f t="shared" si="210"/>
        <v>8526</v>
      </c>
      <c r="S221">
        <f t="shared" si="211"/>
        <v>0</v>
      </c>
      <c r="T221">
        <f t="shared" si="212"/>
        <v>146647.20000000039</v>
      </c>
      <c r="U221">
        <f t="shared" si="213"/>
        <v>146647.20000000039</v>
      </c>
      <c r="V221" s="2">
        <f t="shared" si="214"/>
        <v>1.4664720000000039E-2</v>
      </c>
      <c r="W221" s="19">
        <f t="shared" si="258"/>
        <v>4</v>
      </c>
      <c r="X221" s="19">
        <f t="shared" si="259"/>
        <v>2</v>
      </c>
      <c r="Y221" s="19" t="str">
        <f t="shared" si="260"/>
        <v/>
      </c>
      <c r="Z221" s="19">
        <f t="shared" si="261"/>
        <v>1224.8499999999999</v>
      </c>
      <c r="AA221" s="21" t="str">
        <f t="shared" si="262"/>
        <v/>
      </c>
      <c r="AB221" s="19" t="str">
        <f t="shared" si="263"/>
        <v/>
      </c>
    </row>
    <row r="222" spans="1:28" x14ac:dyDescent="0.25">
      <c r="A222">
        <f t="shared" si="244"/>
        <v>11</v>
      </c>
      <c r="B222">
        <f t="shared" si="245"/>
        <v>2000</v>
      </c>
      <c r="C222" s="20">
        <v>36836</v>
      </c>
      <c r="D222">
        <v>1242.1500000000001</v>
      </c>
      <c r="E222">
        <v>1261.4000000000001</v>
      </c>
      <c r="F222">
        <v>1236.6500000000001</v>
      </c>
      <c r="G222">
        <v>1240.25</v>
      </c>
      <c r="H222">
        <f t="shared" si="239"/>
        <v>0</v>
      </c>
      <c r="I222">
        <f t="shared" si="240"/>
        <v>1.7999999999999545</v>
      </c>
      <c r="J222" s="14">
        <f t="shared" ref="J222:K222" si="273">+AVERAGE(H209:H222)</f>
        <v>10.946428571428555</v>
      </c>
      <c r="K222" s="14">
        <f t="shared" si="273"/>
        <v>5.0749999999999806</v>
      </c>
      <c r="L222" s="14">
        <f t="shared" si="266"/>
        <v>2.1569317382125313</v>
      </c>
      <c r="M222" s="14">
        <f t="shared" si="267"/>
        <v>68.32367365135984</v>
      </c>
      <c r="N222" s="14">
        <f t="shared" si="268"/>
        <v>1</v>
      </c>
      <c r="O222">
        <f t="shared" si="257"/>
        <v>1</v>
      </c>
      <c r="P222">
        <f t="shared" si="269"/>
        <v>0</v>
      </c>
      <c r="Q222">
        <f t="shared" si="270"/>
        <v>0</v>
      </c>
      <c r="R222">
        <f t="shared" si="210"/>
        <v>8526</v>
      </c>
      <c r="S222">
        <f t="shared" si="211"/>
        <v>0</v>
      </c>
      <c r="T222">
        <f t="shared" si="212"/>
        <v>-15346.799999999612</v>
      </c>
      <c r="U222">
        <f t="shared" si="213"/>
        <v>-15346.799999999612</v>
      </c>
      <c r="V222" s="2">
        <f t="shared" si="214"/>
        <v>-1.5346799999999613E-3</v>
      </c>
      <c r="W222" s="19">
        <f t="shared" si="258"/>
        <v>4</v>
      </c>
      <c r="X222" s="19">
        <f t="shared" si="259"/>
        <v>3</v>
      </c>
      <c r="Y222" s="19" t="str">
        <f t="shared" si="260"/>
        <v/>
      </c>
      <c r="Z222" s="19">
        <f t="shared" si="261"/>
        <v>1224.8499999999999</v>
      </c>
      <c r="AA222" s="21" t="str">
        <f t="shared" si="262"/>
        <v/>
      </c>
      <c r="AB222" s="19" t="str">
        <f t="shared" si="263"/>
        <v/>
      </c>
    </row>
    <row r="223" spans="1:28" x14ac:dyDescent="0.25">
      <c r="A223">
        <f t="shared" si="244"/>
        <v>11</v>
      </c>
      <c r="B223">
        <f t="shared" si="245"/>
        <v>2000</v>
      </c>
      <c r="C223" s="20">
        <v>36837</v>
      </c>
      <c r="D223">
        <v>1239</v>
      </c>
      <c r="E223">
        <v>1249.0999999999999</v>
      </c>
      <c r="F223">
        <v>1232.3499999999999</v>
      </c>
      <c r="G223">
        <v>1246.75</v>
      </c>
      <c r="H223">
        <f t="shared" si="239"/>
        <v>6.5</v>
      </c>
      <c r="I223">
        <f t="shared" si="240"/>
        <v>0</v>
      </c>
      <c r="J223" s="14">
        <f t="shared" ref="J223:K223" si="274">+AVERAGE(H210:H223)</f>
        <v>11.410714285714269</v>
      </c>
      <c r="K223" s="14">
        <f t="shared" si="274"/>
        <v>3.4999999999999836</v>
      </c>
      <c r="L223" s="14">
        <f t="shared" si="266"/>
        <v>3.2602040816326636</v>
      </c>
      <c r="M223" s="14">
        <f t="shared" si="267"/>
        <v>76.526946107784482</v>
      </c>
      <c r="N223" s="14">
        <f t="shared" si="268"/>
        <v>1</v>
      </c>
      <c r="O223">
        <f t="shared" si="257"/>
        <v>1</v>
      </c>
      <c r="P223">
        <f t="shared" si="269"/>
        <v>0</v>
      </c>
      <c r="Q223">
        <f t="shared" si="270"/>
        <v>0</v>
      </c>
      <c r="R223">
        <f t="shared" si="210"/>
        <v>8526</v>
      </c>
      <c r="S223">
        <f t="shared" si="211"/>
        <v>0</v>
      </c>
      <c r="T223">
        <f t="shared" si="212"/>
        <v>55419</v>
      </c>
      <c r="U223">
        <f t="shared" si="213"/>
        <v>55419</v>
      </c>
      <c r="V223" s="2">
        <f t="shared" si="214"/>
        <v>5.5418999999999998E-3</v>
      </c>
      <c r="W223" s="19">
        <f t="shared" si="258"/>
        <v>4</v>
      </c>
      <c r="X223" s="19">
        <f t="shared" si="259"/>
        <v>4</v>
      </c>
      <c r="Y223" s="19" t="str">
        <f t="shared" si="260"/>
        <v/>
      </c>
      <c r="Z223" s="19">
        <f t="shared" si="261"/>
        <v>1224.8499999999999</v>
      </c>
      <c r="AA223" s="21" t="str">
        <f t="shared" si="262"/>
        <v/>
      </c>
      <c r="AB223" s="19" t="str">
        <f t="shared" si="263"/>
        <v/>
      </c>
    </row>
    <row r="224" spans="1:28" x14ac:dyDescent="0.25">
      <c r="A224">
        <f t="shared" si="244"/>
        <v>11</v>
      </c>
      <c r="B224">
        <f t="shared" si="245"/>
        <v>2000</v>
      </c>
      <c r="C224" s="20">
        <v>36838</v>
      </c>
      <c r="D224">
        <v>1246.6500000000001</v>
      </c>
      <c r="E224">
        <v>1277.25</v>
      </c>
      <c r="F224">
        <v>1246.6500000000001</v>
      </c>
      <c r="G224">
        <v>1266.8</v>
      </c>
      <c r="H224">
        <f t="shared" si="239"/>
        <v>20.049999999999955</v>
      </c>
      <c r="I224">
        <f t="shared" si="240"/>
        <v>0</v>
      </c>
      <c r="J224" s="14">
        <f t="shared" ref="J224:K224" si="275">+AVERAGE(H211:H224)</f>
        <v>10.689285714285688</v>
      </c>
      <c r="K224" s="14">
        <f t="shared" si="275"/>
        <v>3.4999999999999836</v>
      </c>
      <c r="L224" s="14">
        <f t="shared" si="266"/>
        <v>3.0540816326530682</v>
      </c>
      <c r="M224" s="14">
        <f t="shared" si="267"/>
        <v>75.333501132645395</v>
      </c>
      <c r="N224" s="14">
        <f t="shared" si="268"/>
        <v>1</v>
      </c>
      <c r="O224">
        <f t="shared" si="257"/>
        <v>1</v>
      </c>
      <c r="P224">
        <f t="shared" si="269"/>
        <v>0</v>
      </c>
      <c r="Q224">
        <f t="shared" si="270"/>
        <v>0</v>
      </c>
      <c r="R224">
        <f t="shared" si="210"/>
        <v>8526</v>
      </c>
      <c r="S224">
        <f t="shared" si="211"/>
        <v>0</v>
      </c>
      <c r="T224">
        <f t="shared" si="212"/>
        <v>170946.29999999961</v>
      </c>
      <c r="U224">
        <f t="shared" si="213"/>
        <v>170946.29999999961</v>
      </c>
      <c r="V224" s="2">
        <f t="shared" si="214"/>
        <v>1.7094629999999961E-2</v>
      </c>
      <c r="W224" s="19">
        <f t="shared" si="258"/>
        <v>4</v>
      </c>
      <c r="X224" s="19">
        <f t="shared" si="259"/>
        <v>5</v>
      </c>
      <c r="Y224" s="19" t="str">
        <f t="shared" si="260"/>
        <v/>
      </c>
      <c r="Z224" s="19">
        <f t="shared" si="261"/>
        <v>1224.8499999999999</v>
      </c>
      <c r="AA224" s="21" t="str">
        <f t="shared" si="262"/>
        <v/>
      </c>
      <c r="AB224" s="19" t="str">
        <f t="shared" si="263"/>
        <v/>
      </c>
    </row>
    <row r="225" spans="1:28" x14ac:dyDescent="0.25">
      <c r="A225">
        <f t="shared" si="244"/>
        <v>11</v>
      </c>
      <c r="B225">
        <f t="shared" si="245"/>
        <v>2000</v>
      </c>
      <c r="C225" s="20">
        <v>36839</v>
      </c>
      <c r="D225">
        <v>1266.75</v>
      </c>
      <c r="E225">
        <v>1275.55</v>
      </c>
      <c r="F225">
        <v>1255.95</v>
      </c>
      <c r="G225">
        <v>1269.95</v>
      </c>
      <c r="H225">
        <f t="shared" si="239"/>
        <v>3.1500000000000909</v>
      </c>
      <c r="I225">
        <f t="shared" si="240"/>
        <v>0</v>
      </c>
      <c r="J225" s="14">
        <f t="shared" ref="J225:K225" si="276">+AVERAGE(H212:H225)</f>
        <v>10.496428571428558</v>
      </c>
      <c r="K225" s="14">
        <f t="shared" si="276"/>
        <v>3.4999999999999836</v>
      </c>
      <c r="L225" s="14">
        <f t="shared" si="266"/>
        <v>2.9989795918367448</v>
      </c>
      <c r="M225" s="14">
        <f t="shared" si="267"/>
        <v>74.993620821638231</v>
      </c>
      <c r="N225" s="14">
        <f t="shared" si="268"/>
        <v>1</v>
      </c>
      <c r="O225">
        <f t="shared" si="257"/>
        <v>1</v>
      </c>
      <c r="P225">
        <f t="shared" si="269"/>
        <v>0</v>
      </c>
      <c r="Q225">
        <f t="shared" si="270"/>
        <v>0</v>
      </c>
      <c r="R225">
        <f t="shared" si="210"/>
        <v>8526</v>
      </c>
      <c r="S225">
        <f t="shared" si="211"/>
        <v>0</v>
      </c>
      <c r="T225">
        <f t="shared" si="212"/>
        <v>26856.900000000776</v>
      </c>
      <c r="U225">
        <f t="shared" si="213"/>
        <v>26856.900000000776</v>
      </c>
      <c r="V225" s="2">
        <f t="shared" si="214"/>
        <v>2.6856900000000778E-3</v>
      </c>
      <c r="W225" s="19">
        <f t="shared" si="258"/>
        <v>4</v>
      </c>
      <c r="X225" s="19">
        <f t="shared" si="259"/>
        <v>6</v>
      </c>
      <c r="Y225" s="19" t="str">
        <f t="shared" si="260"/>
        <v/>
      </c>
      <c r="Z225" s="19">
        <f t="shared" si="261"/>
        <v>1224.8499999999999</v>
      </c>
      <c r="AA225" s="21" t="str">
        <f t="shared" si="262"/>
        <v/>
      </c>
      <c r="AB225" s="19" t="str">
        <f t="shared" si="263"/>
        <v/>
      </c>
    </row>
    <row r="226" spans="1:28" x14ac:dyDescent="0.25">
      <c r="A226">
        <f t="shared" si="244"/>
        <v>11</v>
      </c>
      <c r="B226">
        <f t="shared" si="245"/>
        <v>2000</v>
      </c>
      <c r="C226" s="20">
        <v>36840</v>
      </c>
      <c r="D226">
        <v>1271.3499999999999</v>
      </c>
      <c r="E226">
        <v>1271.4000000000001</v>
      </c>
      <c r="F226">
        <v>1237.5</v>
      </c>
      <c r="G226">
        <v>1239.55</v>
      </c>
      <c r="H226">
        <f t="shared" si="239"/>
        <v>0</v>
      </c>
      <c r="I226">
        <f t="shared" si="240"/>
        <v>30.400000000000091</v>
      </c>
      <c r="J226" s="14">
        <f t="shared" ref="J226:K226" si="277">+AVERAGE(H213:H226)</f>
        <v>10.496428571428558</v>
      </c>
      <c r="K226" s="14">
        <f t="shared" si="277"/>
        <v>3.6678571428571365</v>
      </c>
      <c r="L226" s="14">
        <f t="shared" si="266"/>
        <v>2.8617332035053566</v>
      </c>
      <c r="M226" s="14">
        <f t="shared" si="267"/>
        <v>74.104891578416556</v>
      </c>
      <c r="N226" s="14">
        <f t="shared" si="268"/>
        <v>1</v>
      </c>
      <c r="O226">
        <f t="shared" si="257"/>
        <v>1</v>
      </c>
      <c r="P226">
        <f t="shared" si="269"/>
        <v>0</v>
      </c>
      <c r="Q226">
        <f t="shared" si="270"/>
        <v>0</v>
      </c>
      <c r="R226">
        <f t="shared" si="210"/>
        <v>8526</v>
      </c>
      <c r="S226">
        <f t="shared" si="211"/>
        <v>0</v>
      </c>
      <c r="T226">
        <f t="shared" si="212"/>
        <v>-259190.40000000078</v>
      </c>
      <c r="U226">
        <f t="shared" si="213"/>
        <v>-259190.40000000078</v>
      </c>
      <c r="V226" s="2">
        <f t="shared" si="214"/>
        <v>-2.5919040000000077E-2</v>
      </c>
      <c r="W226" s="19">
        <f t="shared" si="258"/>
        <v>4</v>
      </c>
      <c r="X226" s="19">
        <f t="shared" si="259"/>
        <v>7</v>
      </c>
      <c r="Y226" s="19" t="str">
        <f t="shared" si="260"/>
        <v/>
      </c>
      <c r="Z226" s="19">
        <f t="shared" si="261"/>
        <v>1224.8499999999999</v>
      </c>
      <c r="AA226" s="21" t="str">
        <f t="shared" si="262"/>
        <v/>
      </c>
      <c r="AB226" s="19" t="str">
        <f t="shared" si="263"/>
        <v/>
      </c>
    </row>
    <row r="227" spans="1:28" x14ac:dyDescent="0.25">
      <c r="A227">
        <f t="shared" si="244"/>
        <v>11</v>
      </c>
      <c r="B227">
        <f t="shared" si="245"/>
        <v>2000</v>
      </c>
      <c r="C227" s="20">
        <v>36843</v>
      </c>
      <c r="D227">
        <v>1239.3499999999999</v>
      </c>
      <c r="E227">
        <v>1239.3499999999999</v>
      </c>
      <c r="F227">
        <v>1199.95</v>
      </c>
      <c r="G227">
        <v>1208.05</v>
      </c>
      <c r="H227">
        <f t="shared" si="239"/>
        <v>0</v>
      </c>
      <c r="I227">
        <f t="shared" si="240"/>
        <v>31.5</v>
      </c>
      <c r="J227" s="14">
        <f t="shared" ref="J227:K227" si="278">+AVERAGE(H214:H227)</f>
        <v>9.8892857142857018</v>
      </c>
      <c r="K227" s="14">
        <f t="shared" si="278"/>
        <v>5.9178571428571365</v>
      </c>
      <c r="L227" s="14">
        <f t="shared" si="266"/>
        <v>1.6710923355461675</v>
      </c>
      <c r="M227" s="14">
        <f t="shared" si="267"/>
        <v>62.562132851333025</v>
      </c>
      <c r="N227" s="14">
        <f t="shared" si="268"/>
        <v>1</v>
      </c>
      <c r="O227">
        <f t="shared" si="257"/>
        <v>1</v>
      </c>
      <c r="P227">
        <f t="shared" si="269"/>
        <v>0</v>
      </c>
      <c r="Q227">
        <f t="shared" si="270"/>
        <v>0</v>
      </c>
      <c r="R227">
        <f t="shared" si="210"/>
        <v>8526</v>
      </c>
      <c r="S227">
        <f t="shared" si="211"/>
        <v>0</v>
      </c>
      <c r="T227">
        <f t="shared" si="212"/>
        <v>-268569</v>
      </c>
      <c r="U227">
        <f t="shared" si="213"/>
        <v>-268569</v>
      </c>
      <c r="V227" s="2">
        <f t="shared" si="214"/>
        <v>-2.68569E-2</v>
      </c>
      <c r="W227" s="19">
        <f t="shared" si="258"/>
        <v>4</v>
      </c>
      <c r="X227" s="19">
        <f t="shared" si="259"/>
        <v>8</v>
      </c>
      <c r="Y227" s="19" t="str">
        <f t="shared" si="260"/>
        <v/>
      </c>
      <c r="Z227" s="19">
        <f t="shared" si="261"/>
        <v>1224.8499999999999</v>
      </c>
      <c r="AA227" s="21" t="str">
        <f t="shared" si="262"/>
        <v/>
      </c>
      <c r="AB227" s="19" t="str">
        <f t="shared" si="263"/>
        <v/>
      </c>
    </row>
    <row r="228" spans="1:28" x14ac:dyDescent="0.25">
      <c r="A228">
        <f t="shared" si="244"/>
        <v>11</v>
      </c>
      <c r="B228">
        <f t="shared" si="245"/>
        <v>2000</v>
      </c>
      <c r="C228" s="20">
        <v>36844</v>
      </c>
      <c r="D228">
        <v>1207.2</v>
      </c>
      <c r="E228">
        <v>1246.9000000000001</v>
      </c>
      <c r="F228">
        <v>1207.05</v>
      </c>
      <c r="G228">
        <v>1242.8499999999999</v>
      </c>
      <c r="H228">
        <f t="shared" si="239"/>
        <v>34.799999999999955</v>
      </c>
      <c r="I228">
        <f t="shared" si="240"/>
        <v>0</v>
      </c>
      <c r="J228" s="14">
        <f t="shared" ref="J228:K228" si="279">+AVERAGE(H215:H228)</f>
        <v>10.128571428571409</v>
      </c>
      <c r="K228" s="14">
        <f t="shared" si="279"/>
        <v>5.9178571428571365</v>
      </c>
      <c r="L228" s="14">
        <f t="shared" si="266"/>
        <v>1.7115268557634264</v>
      </c>
      <c r="M228" s="14">
        <f t="shared" si="267"/>
        <v>63.120409525929205</v>
      </c>
      <c r="N228" s="14">
        <f t="shared" si="268"/>
        <v>1</v>
      </c>
      <c r="O228">
        <f t="shared" si="257"/>
        <v>1</v>
      </c>
      <c r="P228">
        <f t="shared" si="269"/>
        <v>0</v>
      </c>
      <c r="Q228">
        <f t="shared" si="270"/>
        <v>0</v>
      </c>
      <c r="R228">
        <f t="shared" si="210"/>
        <v>8526</v>
      </c>
      <c r="S228">
        <f t="shared" si="211"/>
        <v>0</v>
      </c>
      <c r="T228">
        <f t="shared" si="212"/>
        <v>296704.79999999964</v>
      </c>
      <c r="U228">
        <f t="shared" si="213"/>
        <v>296704.79999999964</v>
      </c>
      <c r="V228" s="2">
        <f t="shared" si="214"/>
        <v>2.9670479999999964E-2</v>
      </c>
      <c r="W228" s="19">
        <f t="shared" si="258"/>
        <v>4</v>
      </c>
      <c r="X228" s="19">
        <f t="shared" si="259"/>
        <v>9</v>
      </c>
      <c r="Y228" s="19" t="str">
        <f t="shared" si="260"/>
        <v/>
      </c>
      <c r="Z228" s="19">
        <f t="shared" si="261"/>
        <v>1224.8499999999999</v>
      </c>
      <c r="AA228" s="21" t="str">
        <f t="shared" si="262"/>
        <v/>
      </c>
      <c r="AB228" s="19" t="str">
        <f t="shared" si="263"/>
        <v/>
      </c>
    </row>
    <row r="229" spans="1:28" x14ac:dyDescent="0.25">
      <c r="A229">
        <f t="shared" si="244"/>
        <v>11</v>
      </c>
      <c r="B229">
        <f t="shared" si="245"/>
        <v>2000</v>
      </c>
      <c r="C229" s="20">
        <v>36845</v>
      </c>
      <c r="D229">
        <v>1245</v>
      </c>
      <c r="E229">
        <v>1270.0999999999999</v>
      </c>
      <c r="F229">
        <v>1243.2</v>
      </c>
      <c r="G229">
        <v>1247.05</v>
      </c>
      <c r="H229">
        <f t="shared" si="239"/>
        <v>4.2000000000000455</v>
      </c>
      <c r="I229">
        <f t="shared" si="240"/>
        <v>0</v>
      </c>
      <c r="J229" s="14">
        <f t="shared" ref="J229:K229" si="280">+AVERAGE(H216:H229)</f>
        <v>10.257142857142851</v>
      </c>
      <c r="K229" s="14">
        <f t="shared" si="280"/>
        <v>5.9178571428571365</v>
      </c>
      <c r="L229" s="14">
        <f t="shared" si="266"/>
        <v>1.7332528666264342</v>
      </c>
      <c r="M229" s="14">
        <f t="shared" si="267"/>
        <v>63.413557076617366</v>
      </c>
      <c r="N229" s="14">
        <f t="shared" si="268"/>
        <v>1</v>
      </c>
      <c r="O229">
        <f t="shared" si="257"/>
        <v>1</v>
      </c>
      <c r="P229">
        <f t="shared" si="269"/>
        <v>0</v>
      </c>
      <c r="Q229">
        <f t="shared" si="270"/>
        <v>0</v>
      </c>
      <c r="R229">
        <f t="shared" si="210"/>
        <v>8526</v>
      </c>
      <c r="S229">
        <f t="shared" si="211"/>
        <v>0</v>
      </c>
      <c r="T229">
        <f t="shared" si="212"/>
        <v>35809.20000000039</v>
      </c>
      <c r="U229">
        <f t="shared" si="213"/>
        <v>35809.20000000039</v>
      </c>
      <c r="V229" s="2">
        <f t="shared" si="214"/>
        <v>3.5809200000000391E-3</v>
      </c>
      <c r="W229" s="19">
        <f t="shared" si="258"/>
        <v>4</v>
      </c>
      <c r="X229" s="19">
        <f t="shared" si="259"/>
        <v>10</v>
      </c>
      <c r="Y229" s="19" t="str">
        <f t="shared" si="260"/>
        <v/>
      </c>
      <c r="Z229" s="19">
        <f t="shared" si="261"/>
        <v>1224.8499999999999</v>
      </c>
      <c r="AA229" s="21" t="str">
        <f t="shared" si="262"/>
        <v/>
      </c>
      <c r="AB229" s="19" t="str">
        <f t="shared" si="263"/>
        <v/>
      </c>
    </row>
    <row r="230" spans="1:28" x14ac:dyDescent="0.25">
      <c r="A230">
        <f t="shared" si="244"/>
        <v>11</v>
      </c>
      <c r="B230">
        <f t="shared" si="245"/>
        <v>2000</v>
      </c>
      <c r="C230" s="20">
        <v>36846</v>
      </c>
      <c r="D230">
        <v>1246.5999999999999</v>
      </c>
      <c r="E230">
        <v>1254.55</v>
      </c>
      <c r="F230">
        <v>1228.5999999999999</v>
      </c>
      <c r="G230">
        <v>1233.25</v>
      </c>
      <c r="H230">
        <f t="shared" si="239"/>
        <v>0</v>
      </c>
      <c r="I230">
        <f t="shared" si="240"/>
        <v>13.799999999999955</v>
      </c>
      <c r="J230" s="14">
        <f t="shared" ref="J230:K230" si="281">+AVERAGE(H217:H230)</f>
        <v>10.257142857142851</v>
      </c>
      <c r="K230" s="14">
        <f t="shared" si="281"/>
        <v>6.3607142857142822</v>
      </c>
      <c r="L230" s="14">
        <f t="shared" si="266"/>
        <v>1.6125772038180797</v>
      </c>
      <c r="M230" s="14">
        <f t="shared" si="267"/>
        <v>61.723619170427682</v>
      </c>
      <c r="N230" s="14">
        <f t="shared" si="268"/>
        <v>1</v>
      </c>
      <c r="O230">
        <f t="shared" si="257"/>
        <v>1</v>
      </c>
      <c r="P230">
        <f t="shared" si="269"/>
        <v>0</v>
      </c>
      <c r="Q230">
        <f t="shared" si="270"/>
        <v>0</v>
      </c>
      <c r="R230">
        <f t="shared" si="210"/>
        <v>8526</v>
      </c>
      <c r="S230">
        <f t="shared" si="211"/>
        <v>0</v>
      </c>
      <c r="T230">
        <f t="shared" si="212"/>
        <v>-117658.79999999961</v>
      </c>
      <c r="U230">
        <f t="shared" si="213"/>
        <v>-117658.79999999961</v>
      </c>
      <c r="V230" s="2">
        <f t="shared" si="214"/>
        <v>-1.1765879999999961E-2</v>
      </c>
      <c r="W230" s="19">
        <f t="shared" si="258"/>
        <v>4</v>
      </c>
      <c r="X230" s="19">
        <f t="shared" si="259"/>
        <v>11</v>
      </c>
      <c r="Y230" s="19" t="str">
        <f t="shared" si="260"/>
        <v/>
      </c>
      <c r="Z230" s="19">
        <f t="shared" si="261"/>
        <v>1224.8499999999999</v>
      </c>
      <c r="AA230" s="21" t="str">
        <f t="shared" si="262"/>
        <v/>
      </c>
      <c r="AB230" s="19" t="str">
        <f t="shared" si="263"/>
        <v/>
      </c>
    </row>
    <row r="231" spans="1:28" x14ac:dyDescent="0.25">
      <c r="A231">
        <f t="shared" si="244"/>
        <v>11</v>
      </c>
      <c r="B231">
        <f t="shared" si="245"/>
        <v>2000</v>
      </c>
      <c r="C231" s="20">
        <v>36847</v>
      </c>
      <c r="D231">
        <v>1232.3499999999999</v>
      </c>
      <c r="E231">
        <v>1238</v>
      </c>
      <c r="F231">
        <v>1216.9000000000001</v>
      </c>
      <c r="G231">
        <v>1236</v>
      </c>
      <c r="H231">
        <f t="shared" si="239"/>
        <v>2.75</v>
      </c>
      <c r="I231">
        <f t="shared" si="240"/>
        <v>0</v>
      </c>
      <c r="J231" s="14">
        <f t="shared" ref="J231:K231" si="282">+AVERAGE(H218:H231)</f>
        <v>10.453571428571422</v>
      </c>
      <c r="K231" s="14">
        <f t="shared" si="282"/>
        <v>5.5357142857142856</v>
      </c>
      <c r="L231" s="14">
        <f t="shared" si="266"/>
        <v>1.8883870967741925</v>
      </c>
      <c r="M231" s="14">
        <f t="shared" si="267"/>
        <v>65.378601742238089</v>
      </c>
      <c r="N231" s="14">
        <f t="shared" si="268"/>
        <v>1</v>
      </c>
      <c r="O231">
        <f t="shared" si="257"/>
        <v>1</v>
      </c>
      <c r="P231">
        <f t="shared" si="269"/>
        <v>0</v>
      </c>
      <c r="Q231">
        <f t="shared" si="270"/>
        <v>0</v>
      </c>
      <c r="R231">
        <f t="shared" si="210"/>
        <v>8526</v>
      </c>
      <c r="S231">
        <f t="shared" si="211"/>
        <v>0</v>
      </c>
      <c r="T231">
        <f t="shared" si="212"/>
        <v>23446.5</v>
      </c>
      <c r="U231">
        <f t="shared" si="213"/>
        <v>23446.5</v>
      </c>
      <c r="V231" s="2">
        <f t="shared" si="214"/>
        <v>2.3446500000000002E-3</v>
      </c>
      <c r="W231" s="19">
        <f t="shared" si="258"/>
        <v>4</v>
      </c>
      <c r="X231" s="19">
        <f t="shared" si="259"/>
        <v>12</v>
      </c>
      <c r="Y231" s="19" t="str">
        <f t="shared" si="260"/>
        <v/>
      </c>
      <c r="Z231" s="19">
        <f t="shared" si="261"/>
        <v>1224.8499999999999</v>
      </c>
      <c r="AA231" s="21" t="str">
        <f t="shared" si="262"/>
        <v/>
      </c>
      <c r="AB231" s="19" t="str">
        <f t="shared" si="263"/>
        <v/>
      </c>
    </row>
    <row r="232" spans="1:28" x14ac:dyDescent="0.25">
      <c r="A232">
        <f t="shared" si="244"/>
        <v>11</v>
      </c>
      <c r="B232">
        <f t="shared" si="245"/>
        <v>2000</v>
      </c>
      <c r="C232" s="20">
        <v>36850</v>
      </c>
      <c r="D232">
        <v>1236</v>
      </c>
      <c r="E232">
        <v>1241.75</v>
      </c>
      <c r="F232">
        <v>1231.05</v>
      </c>
      <c r="G232">
        <v>1237.5999999999999</v>
      </c>
      <c r="H232">
        <f t="shared" si="239"/>
        <v>1.5999999999999091</v>
      </c>
      <c r="I232">
        <f t="shared" si="240"/>
        <v>0</v>
      </c>
      <c r="J232" s="14">
        <f t="shared" ref="J232:K232" si="283">+AVERAGE(H219:H232)</f>
        <v>10.167857142857136</v>
      </c>
      <c r="K232" s="14">
        <f t="shared" si="283"/>
        <v>5.5357142857142856</v>
      </c>
      <c r="L232" s="14">
        <f t="shared" si="266"/>
        <v>1.8367741935483859</v>
      </c>
      <c r="M232" s="14">
        <f t="shared" si="267"/>
        <v>64.748692290197852</v>
      </c>
      <c r="N232" s="14">
        <f t="shared" si="268"/>
        <v>1</v>
      </c>
      <c r="O232">
        <f t="shared" si="257"/>
        <v>1</v>
      </c>
      <c r="P232">
        <f t="shared" si="269"/>
        <v>0</v>
      </c>
      <c r="Q232">
        <f t="shared" si="270"/>
        <v>0</v>
      </c>
      <c r="R232">
        <f t="shared" si="210"/>
        <v>8526</v>
      </c>
      <c r="S232">
        <f t="shared" si="211"/>
        <v>0</v>
      </c>
      <c r="T232">
        <f t="shared" si="212"/>
        <v>13641.599999999224</v>
      </c>
      <c r="U232">
        <f t="shared" si="213"/>
        <v>13641.599999999224</v>
      </c>
      <c r="V232" s="2">
        <f t="shared" si="214"/>
        <v>1.3641599999999223E-3</v>
      </c>
      <c r="W232" s="19">
        <f t="shared" si="258"/>
        <v>4</v>
      </c>
      <c r="X232" s="19">
        <f t="shared" si="259"/>
        <v>13</v>
      </c>
      <c r="Y232" s="19" t="str">
        <f t="shared" si="260"/>
        <v/>
      </c>
      <c r="Z232" s="19">
        <f t="shared" si="261"/>
        <v>1224.8499999999999</v>
      </c>
      <c r="AA232" s="21" t="str">
        <f t="shared" si="262"/>
        <v/>
      </c>
      <c r="AB232" s="19" t="str">
        <f t="shared" si="263"/>
        <v/>
      </c>
    </row>
    <row r="233" spans="1:28" x14ac:dyDescent="0.25">
      <c r="A233">
        <f t="shared" si="244"/>
        <v>11</v>
      </c>
      <c r="B233">
        <f t="shared" si="245"/>
        <v>2000</v>
      </c>
      <c r="C233" s="20">
        <v>36851</v>
      </c>
      <c r="D233">
        <v>1236.95</v>
      </c>
      <c r="E233">
        <v>1237.8499999999999</v>
      </c>
      <c r="F233">
        <v>1224.3</v>
      </c>
      <c r="G233">
        <v>1235</v>
      </c>
      <c r="H233">
        <f t="shared" si="239"/>
        <v>0</v>
      </c>
      <c r="I233">
        <f t="shared" si="240"/>
        <v>2.5999999999999091</v>
      </c>
      <c r="J233" s="14">
        <f t="shared" ref="J233:K233" si="284">+AVERAGE(H220:H233)</f>
        <v>8.164285714285711</v>
      </c>
      <c r="K233" s="14">
        <f t="shared" si="284"/>
        <v>5.7214285714285653</v>
      </c>
      <c r="L233" s="14">
        <f t="shared" si="266"/>
        <v>1.4269662921348325</v>
      </c>
      <c r="M233" s="14">
        <f t="shared" si="267"/>
        <v>58.796296296296312</v>
      </c>
      <c r="N233" s="14">
        <f t="shared" si="268"/>
        <v>1</v>
      </c>
      <c r="O233">
        <f t="shared" si="257"/>
        <v>1</v>
      </c>
      <c r="P233">
        <f t="shared" si="269"/>
        <v>0</v>
      </c>
      <c r="Q233">
        <f t="shared" si="270"/>
        <v>0</v>
      </c>
      <c r="R233">
        <f t="shared" si="210"/>
        <v>8526</v>
      </c>
      <c r="S233">
        <f t="shared" si="211"/>
        <v>0</v>
      </c>
      <c r="T233">
        <f t="shared" si="212"/>
        <v>-22167.599999999224</v>
      </c>
      <c r="U233">
        <f t="shared" si="213"/>
        <v>-22167.599999999224</v>
      </c>
      <c r="V233" s="2">
        <f t="shared" si="214"/>
        <v>-2.2167599999999223E-3</v>
      </c>
      <c r="W233" s="19">
        <f t="shared" si="258"/>
        <v>4</v>
      </c>
      <c r="X233" s="19">
        <f t="shared" si="259"/>
        <v>14</v>
      </c>
      <c r="Y233" s="19" t="str">
        <f t="shared" si="260"/>
        <v/>
      </c>
      <c r="Z233" s="19">
        <f t="shared" si="261"/>
        <v>1224.8499999999999</v>
      </c>
      <c r="AA233" s="21" t="str">
        <f t="shared" si="262"/>
        <v/>
      </c>
      <c r="AB233" s="19" t="str">
        <f t="shared" si="263"/>
        <v/>
      </c>
    </row>
    <row r="234" spans="1:28" x14ac:dyDescent="0.25">
      <c r="A234">
        <f t="shared" si="244"/>
        <v>11</v>
      </c>
      <c r="B234">
        <f t="shared" si="245"/>
        <v>2000</v>
      </c>
      <c r="C234" s="20">
        <v>36852</v>
      </c>
      <c r="D234">
        <v>1235.8499999999999</v>
      </c>
      <c r="E234">
        <v>1247.5</v>
      </c>
      <c r="F234">
        <v>1220.05</v>
      </c>
      <c r="G234">
        <v>1222.3499999999999</v>
      </c>
      <c r="H234">
        <f t="shared" si="239"/>
        <v>0</v>
      </c>
      <c r="I234">
        <f t="shared" si="240"/>
        <v>12.650000000000091</v>
      </c>
      <c r="J234" s="14">
        <f t="shared" ref="J234:K234" si="285">+AVERAGE(H221:H234)</f>
        <v>6.4464285714285712</v>
      </c>
      <c r="K234" s="14">
        <f t="shared" si="285"/>
        <v>6.625</v>
      </c>
      <c r="L234" s="14">
        <f t="shared" si="266"/>
        <v>0.97304582210242585</v>
      </c>
      <c r="M234" s="14">
        <f t="shared" si="267"/>
        <v>49.31693989071038</v>
      </c>
      <c r="N234" s="14">
        <f t="shared" si="268"/>
        <v>-1</v>
      </c>
      <c r="O234">
        <f t="shared" si="257"/>
        <v>-1</v>
      </c>
      <c r="P234">
        <f t="shared" si="269"/>
        <v>1</v>
      </c>
      <c r="Q234">
        <f t="shared" si="270"/>
        <v>1222.3499999999999</v>
      </c>
      <c r="R234">
        <f t="shared" si="210"/>
        <v>-8526</v>
      </c>
      <c r="S234">
        <f t="shared" si="211"/>
        <v>215707.80000000156</v>
      </c>
      <c r="T234">
        <f t="shared" si="212"/>
        <v>107853.90000000078</v>
      </c>
      <c r="U234">
        <f t="shared" si="213"/>
        <v>-107853.90000000078</v>
      </c>
      <c r="V234" s="2">
        <f t="shared" si="214"/>
        <v>-1.0785390000000079E-2</v>
      </c>
      <c r="W234" s="19">
        <f t="shared" si="258"/>
        <v>5</v>
      </c>
      <c r="X234" s="19">
        <f t="shared" si="259"/>
        <v>15</v>
      </c>
      <c r="Y234" s="19">
        <f t="shared" si="260"/>
        <v>1</v>
      </c>
      <c r="Z234" s="19">
        <f t="shared" si="261"/>
        <v>1222.3499999999999</v>
      </c>
      <c r="AA234" s="21">
        <f t="shared" si="262"/>
        <v>-2.0410662530105927E-3</v>
      </c>
      <c r="AB234" s="19">
        <f t="shared" si="263"/>
        <v>-1</v>
      </c>
    </row>
    <row r="235" spans="1:28" x14ac:dyDescent="0.25">
      <c r="A235">
        <f t="shared" si="244"/>
        <v>11</v>
      </c>
      <c r="B235">
        <f t="shared" si="245"/>
        <v>2000</v>
      </c>
      <c r="C235" s="20">
        <v>36853</v>
      </c>
      <c r="D235">
        <v>1221.2</v>
      </c>
      <c r="E235">
        <v>1223.05</v>
      </c>
      <c r="F235">
        <v>1209.8499999999999</v>
      </c>
      <c r="G235">
        <v>1216</v>
      </c>
      <c r="H235">
        <f t="shared" si="239"/>
        <v>0</v>
      </c>
      <c r="I235">
        <f t="shared" si="240"/>
        <v>6.3499999999999091</v>
      </c>
      <c r="J235" s="14">
        <f t="shared" ref="J235:K235" si="286">+AVERAGE(H222:H235)</f>
        <v>5.2178571428571399</v>
      </c>
      <c r="K235" s="14">
        <f t="shared" si="286"/>
        <v>7.0785714285714221</v>
      </c>
      <c r="L235" s="14">
        <f t="shared" si="266"/>
        <v>0.73713420787083783</v>
      </c>
      <c r="M235" s="14">
        <f t="shared" si="267"/>
        <v>42.433923903572477</v>
      </c>
      <c r="N235" s="14">
        <f t="shared" si="268"/>
        <v>-1</v>
      </c>
      <c r="O235">
        <f t="shared" si="257"/>
        <v>-1</v>
      </c>
      <c r="P235">
        <f t="shared" si="269"/>
        <v>0</v>
      </c>
      <c r="Q235">
        <f t="shared" si="270"/>
        <v>0</v>
      </c>
      <c r="R235">
        <f t="shared" si="210"/>
        <v>-8526</v>
      </c>
      <c r="S235">
        <f t="shared" si="211"/>
        <v>0</v>
      </c>
      <c r="T235">
        <f t="shared" si="212"/>
        <v>54140.099999999227</v>
      </c>
      <c r="U235">
        <f t="shared" si="213"/>
        <v>54140.099999999227</v>
      </c>
      <c r="V235" s="2">
        <f t="shared" si="214"/>
        <v>5.4140099999999232E-3</v>
      </c>
      <c r="W235" s="19">
        <f t="shared" si="258"/>
        <v>5</v>
      </c>
      <c r="X235" s="19">
        <f t="shared" si="259"/>
        <v>2</v>
      </c>
      <c r="Y235" s="19" t="str">
        <f t="shared" si="260"/>
        <v/>
      </c>
      <c r="Z235" s="19">
        <f t="shared" si="261"/>
        <v>1222.3499999999999</v>
      </c>
      <c r="AA235" s="21" t="str">
        <f t="shared" si="262"/>
        <v/>
      </c>
      <c r="AB235" s="19" t="str">
        <f t="shared" si="263"/>
        <v/>
      </c>
    </row>
    <row r="236" spans="1:28" x14ac:dyDescent="0.25">
      <c r="A236">
        <f t="shared" si="244"/>
        <v>11</v>
      </c>
      <c r="B236">
        <f t="shared" si="245"/>
        <v>2000</v>
      </c>
      <c r="C236" s="20">
        <v>36854</v>
      </c>
      <c r="D236">
        <v>1216.05</v>
      </c>
      <c r="E236">
        <v>1230</v>
      </c>
      <c r="F236">
        <v>1216.05</v>
      </c>
      <c r="G236">
        <v>1225.2</v>
      </c>
      <c r="H236">
        <f t="shared" si="239"/>
        <v>9.2000000000000455</v>
      </c>
      <c r="I236">
        <f t="shared" si="240"/>
        <v>0</v>
      </c>
      <c r="J236" s="14">
        <f t="shared" ref="J236:K236" si="287">+AVERAGE(H223:H236)</f>
        <v>5.875</v>
      </c>
      <c r="K236" s="14">
        <f t="shared" si="287"/>
        <v>6.9499999999999966</v>
      </c>
      <c r="L236" s="14">
        <f t="shared" si="266"/>
        <v>0.84532374100719465</v>
      </c>
      <c r="M236" s="14">
        <f t="shared" si="267"/>
        <v>45.808966861598456</v>
      </c>
      <c r="N236" s="14">
        <f t="shared" si="268"/>
        <v>-1</v>
      </c>
      <c r="O236">
        <f t="shared" si="257"/>
        <v>-1</v>
      </c>
      <c r="P236">
        <f t="shared" si="269"/>
        <v>0</v>
      </c>
      <c r="Q236">
        <f t="shared" si="270"/>
        <v>0</v>
      </c>
      <c r="R236">
        <f t="shared" si="210"/>
        <v>-8526</v>
      </c>
      <c r="S236">
        <f t="shared" si="211"/>
        <v>0</v>
      </c>
      <c r="T236">
        <f t="shared" si="212"/>
        <v>-78439.20000000039</v>
      </c>
      <c r="U236">
        <f t="shared" si="213"/>
        <v>-78439.20000000039</v>
      </c>
      <c r="V236" s="2">
        <f t="shared" si="214"/>
        <v>-7.8439200000000389E-3</v>
      </c>
      <c r="W236" s="19">
        <f t="shared" si="258"/>
        <v>5</v>
      </c>
      <c r="X236" s="19">
        <f t="shared" si="259"/>
        <v>3</v>
      </c>
      <c r="Y236" s="19" t="str">
        <f t="shared" si="260"/>
        <v/>
      </c>
      <c r="Z236" s="19">
        <f t="shared" si="261"/>
        <v>1222.3499999999999</v>
      </c>
      <c r="AA236" s="21" t="str">
        <f t="shared" si="262"/>
        <v/>
      </c>
      <c r="AB236" s="19" t="str">
        <f t="shared" si="263"/>
        <v/>
      </c>
    </row>
    <row r="237" spans="1:28" x14ac:dyDescent="0.25">
      <c r="A237">
        <f t="shared" si="244"/>
        <v>11</v>
      </c>
      <c r="B237">
        <f t="shared" si="245"/>
        <v>2000</v>
      </c>
      <c r="C237" s="20">
        <v>36857</v>
      </c>
      <c r="D237">
        <v>1225.4000000000001</v>
      </c>
      <c r="E237">
        <v>1254.45</v>
      </c>
      <c r="F237">
        <v>1225.3499999999999</v>
      </c>
      <c r="G237">
        <v>1252.9000000000001</v>
      </c>
      <c r="H237">
        <f t="shared" si="239"/>
        <v>27.700000000000045</v>
      </c>
      <c r="I237">
        <f t="shared" si="240"/>
        <v>0</v>
      </c>
      <c r="J237" s="14">
        <f t="shared" ref="J237:K237" si="288">+AVERAGE(H224:H237)</f>
        <v>7.3892857142857178</v>
      </c>
      <c r="K237" s="14">
        <f t="shared" si="288"/>
        <v>6.9499999999999966</v>
      </c>
      <c r="L237" s="14">
        <f t="shared" si="266"/>
        <v>1.0632065775950679</v>
      </c>
      <c r="M237" s="14">
        <f t="shared" si="267"/>
        <v>51.531755915317582</v>
      </c>
      <c r="N237" s="14">
        <f t="shared" si="268"/>
        <v>1</v>
      </c>
      <c r="O237">
        <f t="shared" si="257"/>
        <v>1</v>
      </c>
      <c r="P237">
        <f t="shared" si="269"/>
        <v>1</v>
      </c>
      <c r="Q237">
        <f t="shared" si="270"/>
        <v>1252.9000000000001</v>
      </c>
      <c r="R237">
        <f t="shared" si="210"/>
        <v>8526</v>
      </c>
      <c r="S237">
        <f t="shared" si="211"/>
        <v>472340.40000000078</v>
      </c>
      <c r="T237">
        <f t="shared" si="212"/>
        <v>236170.20000000039</v>
      </c>
      <c r="U237">
        <f t="shared" si="213"/>
        <v>-236170.20000000039</v>
      </c>
      <c r="V237" s="2">
        <f t="shared" si="214"/>
        <v>-2.3617020000000041E-2</v>
      </c>
      <c r="W237" s="19">
        <f t="shared" si="258"/>
        <v>6</v>
      </c>
      <c r="X237" s="19">
        <f t="shared" si="259"/>
        <v>4</v>
      </c>
      <c r="Y237" s="19">
        <f t="shared" si="260"/>
        <v>1</v>
      </c>
      <c r="Z237" s="19">
        <f t="shared" si="261"/>
        <v>1252.9000000000001</v>
      </c>
      <c r="AA237" s="21">
        <f t="shared" si="262"/>
        <v>-2.4992841657463183E-2</v>
      </c>
      <c r="AB237" s="19">
        <f t="shared" si="263"/>
        <v>-1</v>
      </c>
    </row>
    <row r="238" spans="1:28" x14ac:dyDescent="0.25">
      <c r="A238">
        <f t="shared" si="244"/>
        <v>11</v>
      </c>
      <c r="B238">
        <f t="shared" si="245"/>
        <v>2000</v>
      </c>
      <c r="C238" s="20">
        <v>36858</v>
      </c>
      <c r="D238">
        <v>1252.9000000000001</v>
      </c>
      <c r="E238">
        <v>1275.45</v>
      </c>
      <c r="F238">
        <v>1248.9000000000001</v>
      </c>
      <c r="G238">
        <v>1272.75</v>
      </c>
      <c r="H238">
        <f t="shared" si="239"/>
        <v>19.849999999999909</v>
      </c>
      <c r="I238">
        <f t="shared" si="240"/>
        <v>0</v>
      </c>
      <c r="J238" s="14">
        <f t="shared" ref="J238:K238" si="289">+AVERAGE(H225:H238)</f>
        <v>7.375</v>
      </c>
      <c r="K238" s="14">
        <f t="shared" si="289"/>
        <v>6.9499999999999966</v>
      </c>
      <c r="L238" s="14">
        <f t="shared" si="266"/>
        <v>1.0611510791366912</v>
      </c>
      <c r="M238" s="14">
        <f t="shared" si="267"/>
        <v>51.483420593368251</v>
      </c>
      <c r="N238" s="14">
        <f t="shared" si="268"/>
        <v>1</v>
      </c>
      <c r="O238">
        <f t="shared" si="257"/>
        <v>1</v>
      </c>
      <c r="P238">
        <f t="shared" si="269"/>
        <v>0</v>
      </c>
      <c r="Q238">
        <f t="shared" si="270"/>
        <v>0</v>
      </c>
      <c r="R238">
        <f t="shared" si="210"/>
        <v>8526</v>
      </c>
      <c r="S238">
        <f t="shared" si="211"/>
        <v>0</v>
      </c>
      <c r="T238">
        <f t="shared" si="212"/>
        <v>169241.09999999922</v>
      </c>
      <c r="U238">
        <f t="shared" si="213"/>
        <v>169241.09999999922</v>
      </c>
      <c r="V238" s="2">
        <f t="shared" si="214"/>
        <v>1.6924109999999923E-2</v>
      </c>
      <c r="W238" s="19">
        <f t="shared" si="258"/>
        <v>6</v>
      </c>
      <c r="X238" s="19">
        <f t="shared" si="259"/>
        <v>2</v>
      </c>
      <c r="Y238" s="19" t="str">
        <f t="shared" si="260"/>
        <v/>
      </c>
      <c r="Z238" s="19">
        <f t="shared" si="261"/>
        <v>1252.9000000000001</v>
      </c>
      <c r="AA238" s="21" t="str">
        <f t="shared" si="262"/>
        <v/>
      </c>
      <c r="AB238" s="19" t="str">
        <f t="shared" si="263"/>
        <v/>
      </c>
    </row>
    <row r="239" spans="1:28" x14ac:dyDescent="0.25">
      <c r="A239">
        <f t="shared" si="244"/>
        <v>11</v>
      </c>
      <c r="B239">
        <f t="shared" si="245"/>
        <v>2000</v>
      </c>
      <c r="C239" s="20">
        <v>36859</v>
      </c>
      <c r="D239">
        <v>1272.25</v>
      </c>
      <c r="E239">
        <v>1281</v>
      </c>
      <c r="F239">
        <v>1253.45</v>
      </c>
      <c r="G239">
        <v>1264.75</v>
      </c>
      <c r="H239">
        <f t="shared" si="239"/>
        <v>0</v>
      </c>
      <c r="I239">
        <f t="shared" si="240"/>
        <v>8</v>
      </c>
      <c r="J239" s="14">
        <f t="shared" ref="J239:K239" si="290">+AVERAGE(H226:H239)</f>
        <v>7.1499999999999932</v>
      </c>
      <c r="K239" s="14">
        <f t="shared" si="290"/>
        <v>7.5214285714285678</v>
      </c>
      <c r="L239" s="14">
        <f t="shared" si="266"/>
        <v>0.95061728395061684</v>
      </c>
      <c r="M239" s="14">
        <f t="shared" si="267"/>
        <v>48.73417721518986</v>
      </c>
      <c r="N239" s="14">
        <f t="shared" si="268"/>
        <v>-1</v>
      </c>
      <c r="O239">
        <f t="shared" si="257"/>
        <v>-1</v>
      </c>
      <c r="P239">
        <f t="shared" si="269"/>
        <v>1</v>
      </c>
      <c r="Q239">
        <f t="shared" si="270"/>
        <v>1264.75</v>
      </c>
      <c r="R239">
        <f t="shared" si="210"/>
        <v>-8526</v>
      </c>
      <c r="S239">
        <f t="shared" si="211"/>
        <v>136416</v>
      </c>
      <c r="T239">
        <f t="shared" si="212"/>
        <v>68208</v>
      </c>
      <c r="U239">
        <f t="shared" si="213"/>
        <v>-68208</v>
      </c>
      <c r="V239" s="2">
        <f t="shared" si="214"/>
        <v>-6.8208000000000001E-3</v>
      </c>
      <c r="W239" s="19">
        <f t="shared" si="258"/>
        <v>7</v>
      </c>
      <c r="X239" s="19">
        <f t="shared" si="259"/>
        <v>3</v>
      </c>
      <c r="Y239" s="19">
        <f t="shared" si="260"/>
        <v>1</v>
      </c>
      <c r="Z239" s="19">
        <f t="shared" si="261"/>
        <v>1264.75</v>
      </c>
      <c r="AA239" s="21">
        <f t="shared" si="262"/>
        <v>9.4580573070475182E-3</v>
      </c>
      <c r="AB239" s="19">
        <f t="shared" si="263"/>
        <v>1</v>
      </c>
    </row>
    <row r="240" spans="1:28" x14ac:dyDescent="0.25">
      <c r="A240">
        <f t="shared" si="244"/>
        <v>11</v>
      </c>
      <c r="B240">
        <f t="shared" si="245"/>
        <v>2000</v>
      </c>
      <c r="C240" s="20">
        <v>36860</v>
      </c>
      <c r="D240">
        <v>1264.75</v>
      </c>
      <c r="E240">
        <v>1272.0999999999999</v>
      </c>
      <c r="F240">
        <v>1258.4000000000001</v>
      </c>
      <c r="G240">
        <v>1268.1500000000001</v>
      </c>
      <c r="H240">
        <f t="shared" si="239"/>
        <v>3.4000000000000909</v>
      </c>
      <c r="I240">
        <f t="shared" si="240"/>
        <v>0</v>
      </c>
      <c r="J240" s="14">
        <f t="shared" ref="J240:K240" si="291">+AVERAGE(H227:H240)</f>
        <v>7.3928571428571432</v>
      </c>
      <c r="K240" s="14">
        <f t="shared" si="291"/>
        <v>5.3499999999999899</v>
      </c>
      <c r="L240" s="14">
        <f t="shared" si="266"/>
        <v>1.3818424566088143</v>
      </c>
      <c r="M240" s="14">
        <f t="shared" si="267"/>
        <v>58.015695067264623</v>
      </c>
      <c r="N240" s="14">
        <f t="shared" si="268"/>
        <v>1</v>
      </c>
      <c r="O240">
        <f t="shared" si="257"/>
        <v>1</v>
      </c>
      <c r="P240">
        <f t="shared" si="269"/>
        <v>1</v>
      </c>
      <c r="Q240">
        <f t="shared" si="270"/>
        <v>1268.1500000000001</v>
      </c>
      <c r="R240">
        <f t="shared" si="210"/>
        <v>8526</v>
      </c>
      <c r="S240">
        <f t="shared" si="211"/>
        <v>57976.800000001553</v>
      </c>
      <c r="T240">
        <f t="shared" si="212"/>
        <v>28988.400000000776</v>
      </c>
      <c r="U240">
        <f t="shared" si="213"/>
        <v>-28988.400000000776</v>
      </c>
      <c r="V240" s="2">
        <f t="shared" si="214"/>
        <v>-2.8988400000000778E-3</v>
      </c>
      <c r="W240" s="19">
        <f t="shared" si="258"/>
        <v>8</v>
      </c>
      <c r="X240" s="19">
        <f t="shared" si="259"/>
        <v>2</v>
      </c>
      <c r="Y240" s="19">
        <f t="shared" si="260"/>
        <v>1</v>
      </c>
      <c r="Z240" s="19">
        <f t="shared" si="261"/>
        <v>1268.1500000000001</v>
      </c>
      <c r="AA240" s="21">
        <f t="shared" si="262"/>
        <v>-2.6882783158728163E-3</v>
      </c>
      <c r="AB240" s="19">
        <f t="shared" si="263"/>
        <v>-1</v>
      </c>
    </row>
    <row r="241" spans="1:28" x14ac:dyDescent="0.25">
      <c r="A241">
        <f t="shared" si="244"/>
        <v>12</v>
      </c>
      <c r="B241">
        <f t="shared" si="245"/>
        <v>2000</v>
      </c>
      <c r="C241" s="20">
        <v>36861</v>
      </c>
      <c r="D241">
        <v>1268.0999999999999</v>
      </c>
      <c r="E241">
        <v>1280.5</v>
      </c>
      <c r="F241">
        <v>1255.2</v>
      </c>
      <c r="G241">
        <v>1276.2</v>
      </c>
      <c r="H241">
        <f t="shared" si="239"/>
        <v>8.0499999999999545</v>
      </c>
      <c r="I241">
        <f t="shared" si="240"/>
        <v>0</v>
      </c>
      <c r="J241" s="14">
        <f t="shared" ref="J241:K241" si="292">+AVERAGE(H228:H241)</f>
        <v>7.9678571428571399</v>
      </c>
      <c r="K241" s="14">
        <f t="shared" si="292"/>
        <v>3.0999999999999903</v>
      </c>
      <c r="L241" s="14">
        <f t="shared" si="266"/>
        <v>2.5702764976958594</v>
      </c>
      <c r="M241" s="14">
        <f t="shared" si="267"/>
        <v>71.990964827363712</v>
      </c>
      <c r="N241" s="14">
        <f t="shared" si="268"/>
        <v>1</v>
      </c>
      <c r="O241">
        <f t="shared" si="257"/>
        <v>1</v>
      </c>
      <c r="P241">
        <f t="shared" si="269"/>
        <v>0</v>
      </c>
      <c r="Q241">
        <f t="shared" si="270"/>
        <v>0</v>
      </c>
      <c r="R241">
        <f t="shared" si="210"/>
        <v>7885</v>
      </c>
      <c r="S241">
        <f t="shared" si="211"/>
        <v>0</v>
      </c>
      <c r="T241">
        <f t="shared" si="212"/>
        <v>63474.249999999643</v>
      </c>
      <c r="U241">
        <f t="shared" si="213"/>
        <v>63474.249999999643</v>
      </c>
      <c r="V241" s="2">
        <f t="shared" si="214"/>
        <v>6.3474249999999647E-3</v>
      </c>
      <c r="W241" s="19">
        <f t="shared" si="258"/>
        <v>8</v>
      </c>
      <c r="X241" s="19">
        <f t="shared" si="259"/>
        <v>2</v>
      </c>
      <c r="Y241" s="19" t="str">
        <f t="shared" si="260"/>
        <v/>
      </c>
      <c r="Z241" s="19">
        <f t="shared" si="261"/>
        <v>1268.1500000000001</v>
      </c>
      <c r="AA241" s="21" t="str">
        <f t="shared" si="262"/>
        <v/>
      </c>
      <c r="AB241" s="19" t="str">
        <f t="shared" si="263"/>
        <v/>
      </c>
    </row>
    <row r="242" spans="1:28" x14ac:dyDescent="0.25">
      <c r="A242">
        <f t="shared" si="244"/>
        <v>12</v>
      </c>
      <c r="B242">
        <f t="shared" si="245"/>
        <v>2000</v>
      </c>
      <c r="C242" s="20">
        <v>36864</v>
      </c>
      <c r="D242">
        <v>1276.25</v>
      </c>
      <c r="E242">
        <v>1290</v>
      </c>
      <c r="F242">
        <v>1273.6500000000001</v>
      </c>
      <c r="G242">
        <v>1275.5999999999999</v>
      </c>
      <c r="H242">
        <f t="shared" si="239"/>
        <v>0</v>
      </c>
      <c r="I242">
        <f t="shared" si="240"/>
        <v>0.60000000000013642</v>
      </c>
      <c r="J242" s="14">
        <f t="shared" ref="J242:K242" si="293">+AVERAGE(H229:H242)</f>
        <v>5.4821428571428568</v>
      </c>
      <c r="K242" s="14">
        <f t="shared" si="293"/>
        <v>3.1428571428571428</v>
      </c>
      <c r="L242" s="14">
        <f t="shared" si="266"/>
        <v>1.7443181818181817</v>
      </c>
      <c r="M242" s="14">
        <f t="shared" si="267"/>
        <v>63.561076604554863</v>
      </c>
      <c r="N242" s="14">
        <f t="shared" si="268"/>
        <v>1</v>
      </c>
      <c r="O242">
        <f t="shared" si="257"/>
        <v>1</v>
      </c>
      <c r="P242">
        <f t="shared" si="269"/>
        <v>0</v>
      </c>
      <c r="Q242">
        <f t="shared" si="270"/>
        <v>0</v>
      </c>
      <c r="R242">
        <f t="shared" si="210"/>
        <v>7885</v>
      </c>
      <c r="S242">
        <f t="shared" si="211"/>
        <v>0</v>
      </c>
      <c r="T242">
        <f t="shared" si="212"/>
        <v>-4731.0000000010759</v>
      </c>
      <c r="U242">
        <f t="shared" si="213"/>
        <v>-4731.0000000010759</v>
      </c>
      <c r="V242" s="2">
        <f t="shared" si="214"/>
        <v>-4.7310000000010761E-4</v>
      </c>
      <c r="W242" s="19">
        <f t="shared" si="258"/>
        <v>8</v>
      </c>
      <c r="X242" s="19">
        <f t="shared" si="259"/>
        <v>3</v>
      </c>
      <c r="Y242" s="19" t="str">
        <f t="shared" si="260"/>
        <v/>
      </c>
      <c r="Z242" s="19">
        <f t="shared" si="261"/>
        <v>1268.1500000000001</v>
      </c>
      <c r="AA242" s="21" t="str">
        <f t="shared" si="262"/>
        <v/>
      </c>
      <c r="AB242" s="19" t="str">
        <f t="shared" si="263"/>
        <v/>
      </c>
    </row>
    <row r="243" spans="1:28" x14ac:dyDescent="0.25">
      <c r="A243">
        <f t="shared" si="244"/>
        <v>12</v>
      </c>
      <c r="B243">
        <f t="shared" si="245"/>
        <v>2000</v>
      </c>
      <c r="C243" s="20">
        <v>36865</v>
      </c>
      <c r="D243">
        <v>1275.7</v>
      </c>
      <c r="E243">
        <v>1288.2</v>
      </c>
      <c r="F243">
        <v>1275.5</v>
      </c>
      <c r="G243">
        <v>1284.6500000000001</v>
      </c>
      <c r="H243">
        <f t="shared" si="239"/>
        <v>9.0500000000001819</v>
      </c>
      <c r="I243">
        <f t="shared" si="240"/>
        <v>0</v>
      </c>
      <c r="J243" s="14">
        <f t="shared" ref="J243:K243" si="294">+AVERAGE(H230:H243)</f>
        <v>5.8285714285714381</v>
      </c>
      <c r="K243" s="14">
        <f t="shared" si="294"/>
        <v>3.1428571428571428</v>
      </c>
      <c r="L243" s="14">
        <f t="shared" si="266"/>
        <v>1.8545454545454576</v>
      </c>
      <c r="M243" s="14">
        <f t="shared" si="267"/>
        <v>64.968152866242079</v>
      </c>
      <c r="N243" s="14">
        <f t="shared" si="268"/>
        <v>1</v>
      </c>
      <c r="O243">
        <f t="shared" si="257"/>
        <v>1</v>
      </c>
      <c r="P243">
        <f t="shared" si="269"/>
        <v>0</v>
      </c>
      <c r="Q243">
        <f t="shared" si="270"/>
        <v>0</v>
      </c>
      <c r="R243">
        <f t="shared" ref="R243:R306" si="295">IF($C243="","",IF(MONTH($C243)&lt;&gt;MONTH($C242),ROUNDDOWN($B$10/$G242,0)*$O243,ABS(R242)*$O243))</f>
        <v>7885</v>
      </c>
      <c r="S243">
        <f t="shared" ref="S243:S306" si="296">IF($C243="","",($R243-$R242)*($Q243-$G242)*$P243)</f>
        <v>0</v>
      </c>
      <c r="T243">
        <f t="shared" ref="T243:T306" si="297">IF($C243="","",$R243*($G243-$G242))</f>
        <v>71359.250000001441</v>
      </c>
      <c r="U243">
        <f t="shared" ref="U243:U306" si="298">IF($C243="","",$T243-$S243)</f>
        <v>71359.250000001441</v>
      </c>
      <c r="V243" s="2">
        <f t="shared" ref="V243:V306" si="299">IF($C243="","",$U243/$B$10)</f>
        <v>7.1359250000001444E-3</v>
      </c>
      <c r="W243" s="19">
        <f t="shared" si="258"/>
        <v>8</v>
      </c>
      <c r="X243" s="19">
        <f t="shared" si="259"/>
        <v>4</v>
      </c>
      <c r="Y243" s="19" t="str">
        <f t="shared" si="260"/>
        <v/>
      </c>
      <c r="Z243" s="19">
        <f t="shared" si="261"/>
        <v>1268.1500000000001</v>
      </c>
      <c r="AA243" s="21" t="str">
        <f t="shared" si="262"/>
        <v/>
      </c>
      <c r="AB243" s="19" t="str">
        <f t="shared" si="263"/>
        <v/>
      </c>
    </row>
    <row r="244" spans="1:28" x14ac:dyDescent="0.25">
      <c r="A244">
        <f t="shared" si="244"/>
        <v>12</v>
      </c>
      <c r="B244">
        <f t="shared" si="245"/>
        <v>2000</v>
      </c>
      <c r="C244" s="20">
        <v>36866</v>
      </c>
      <c r="D244">
        <v>1284.8499999999999</v>
      </c>
      <c r="E244">
        <v>1319.85</v>
      </c>
      <c r="F244">
        <v>1284.8499999999999</v>
      </c>
      <c r="G244">
        <v>1298.55</v>
      </c>
      <c r="H244">
        <f t="shared" si="239"/>
        <v>13.899999999999864</v>
      </c>
      <c r="I244">
        <f t="shared" si="240"/>
        <v>0</v>
      </c>
      <c r="J244" s="14">
        <f t="shared" ref="J244:K244" si="300">+AVERAGE(H231:H244)</f>
        <v>6.8214285714285712</v>
      </c>
      <c r="K244" s="14">
        <f t="shared" si="300"/>
        <v>2.1571428571428606</v>
      </c>
      <c r="L244" s="14">
        <f t="shared" si="266"/>
        <v>3.162251655629134</v>
      </c>
      <c r="M244" s="14">
        <f t="shared" si="267"/>
        <v>75.974542561654715</v>
      </c>
      <c r="N244" s="14">
        <f t="shared" si="268"/>
        <v>1</v>
      </c>
      <c r="O244">
        <f t="shared" si="257"/>
        <v>1</v>
      </c>
      <c r="P244">
        <f t="shared" si="269"/>
        <v>0</v>
      </c>
      <c r="Q244">
        <f t="shared" si="270"/>
        <v>0</v>
      </c>
      <c r="R244">
        <f t="shared" si="295"/>
        <v>7885</v>
      </c>
      <c r="S244">
        <f t="shared" si="296"/>
        <v>0</v>
      </c>
      <c r="T244">
        <f t="shared" si="297"/>
        <v>109601.49999999892</v>
      </c>
      <c r="U244">
        <f t="shared" si="298"/>
        <v>109601.49999999892</v>
      </c>
      <c r="V244" s="2">
        <f t="shared" si="299"/>
        <v>1.0960149999999893E-2</v>
      </c>
      <c r="W244" s="19">
        <f t="shared" si="258"/>
        <v>8</v>
      </c>
      <c r="X244" s="19">
        <f t="shared" si="259"/>
        <v>5</v>
      </c>
      <c r="Y244" s="19" t="str">
        <f t="shared" si="260"/>
        <v/>
      </c>
      <c r="Z244" s="19">
        <f t="shared" si="261"/>
        <v>1268.1500000000001</v>
      </c>
      <c r="AA244" s="21" t="str">
        <f t="shared" si="262"/>
        <v/>
      </c>
      <c r="AB244" s="19" t="str">
        <f t="shared" si="263"/>
        <v/>
      </c>
    </row>
    <row r="245" spans="1:28" x14ac:dyDescent="0.25">
      <c r="A245">
        <f t="shared" si="244"/>
        <v>12</v>
      </c>
      <c r="B245">
        <f t="shared" si="245"/>
        <v>2000</v>
      </c>
      <c r="C245" s="20">
        <v>36867</v>
      </c>
      <c r="D245">
        <v>1298.9000000000001</v>
      </c>
      <c r="E245">
        <v>1308.45</v>
      </c>
      <c r="F245">
        <v>1295.0999999999999</v>
      </c>
      <c r="G245">
        <v>1302.5</v>
      </c>
      <c r="H245">
        <f t="shared" si="239"/>
        <v>3.9500000000000455</v>
      </c>
      <c r="I245">
        <f t="shared" si="240"/>
        <v>0</v>
      </c>
      <c r="J245" s="14">
        <f t="shared" ref="J245:K245" si="301">+AVERAGE(H232:H245)</f>
        <v>6.9071428571428601</v>
      </c>
      <c r="K245" s="14">
        <f t="shared" si="301"/>
        <v>2.1571428571428606</v>
      </c>
      <c r="L245" s="14">
        <f t="shared" si="266"/>
        <v>3.2019867549668839</v>
      </c>
      <c r="M245" s="14">
        <f t="shared" si="267"/>
        <v>76.201733648542131</v>
      </c>
      <c r="N245" s="14">
        <f t="shared" si="268"/>
        <v>1</v>
      </c>
      <c r="O245">
        <f t="shared" si="257"/>
        <v>1</v>
      </c>
      <c r="P245">
        <f t="shared" si="269"/>
        <v>0</v>
      </c>
      <c r="Q245">
        <f t="shared" si="270"/>
        <v>0</v>
      </c>
      <c r="R245">
        <f t="shared" si="295"/>
        <v>7885</v>
      </c>
      <c r="S245">
        <f t="shared" si="296"/>
        <v>0</v>
      </c>
      <c r="T245">
        <f t="shared" si="297"/>
        <v>31145.75000000036</v>
      </c>
      <c r="U245">
        <f t="shared" si="298"/>
        <v>31145.75000000036</v>
      </c>
      <c r="V245" s="2">
        <f t="shared" si="299"/>
        <v>3.1145750000000361E-3</v>
      </c>
      <c r="W245" s="19">
        <f t="shared" si="258"/>
        <v>8</v>
      </c>
      <c r="X245" s="19">
        <f t="shared" si="259"/>
        <v>6</v>
      </c>
      <c r="Y245" s="19" t="str">
        <f t="shared" si="260"/>
        <v/>
      </c>
      <c r="Z245" s="19">
        <f t="shared" si="261"/>
        <v>1268.1500000000001</v>
      </c>
      <c r="AA245" s="21" t="str">
        <f t="shared" si="262"/>
        <v/>
      </c>
      <c r="AB245" s="19" t="str">
        <f t="shared" si="263"/>
        <v/>
      </c>
    </row>
    <row r="246" spans="1:28" x14ac:dyDescent="0.25">
      <c r="A246">
        <f t="shared" si="244"/>
        <v>12</v>
      </c>
      <c r="B246">
        <f t="shared" si="245"/>
        <v>2000</v>
      </c>
      <c r="C246" s="20">
        <v>36868</v>
      </c>
      <c r="D246">
        <v>1303.3</v>
      </c>
      <c r="E246">
        <v>1317.2</v>
      </c>
      <c r="F246">
        <v>1303.3</v>
      </c>
      <c r="G246">
        <v>1313.7</v>
      </c>
      <c r="H246">
        <f t="shared" si="239"/>
        <v>11.200000000000045</v>
      </c>
      <c r="I246">
        <f t="shared" si="240"/>
        <v>0</v>
      </c>
      <c r="J246" s="14">
        <f t="shared" ref="J246:K246" si="302">+AVERAGE(H233:H246)</f>
        <v>7.5928571428571558</v>
      </c>
      <c r="K246" s="14">
        <f t="shared" si="302"/>
        <v>2.1571428571428606</v>
      </c>
      <c r="L246" s="14">
        <f t="shared" si="266"/>
        <v>3.5198675496688745</v>
      </c>
      <c r="M246" s="14">
        <f t="shared" si="267"/>
        <v>77.875457875457869</v>
      </c>
      <c r="N246" s="14">
        <f t="shared" si="268"/>
        <v>1</v>
      </c>
      <c r="O246">
        <f t="shared" si="257"/>
        <v>1</v>
      </c>
      <c r="P246">
        <f t="shared" si="269"/>
        <v>0</v>
      </c>
      <c r="Q246">
        <f t="shared" si="270"/>
        <v>0</v>
      </c>
      <c r="R246">
        <f t="shared" si="295"/>
        <v>7885</v>
      </c>
      <c r="S246">
        <f t="shared" si="296"/>
        <v>0</v>
      </c>
      <c r="T246">
        <f t="shared" si="297"/>
        <v>88312.000000000364</v>
      </c>
      <c r="U246">
        <f t="shared" si="298"/>
        <v>88312.000000000364</v>
      </c>
      <c r="V246" s="2">
        <f t="shared" si="299"/>
        <v>8.8312000000000355E-3</v>
      </c>
      <c r="W246" s="19">
        <f t="shared" si="258"/>
        <v>8</v>
      </c>
      <c r="X246" s="19">
        <f t="shared" si="259"/>
        <v>7</v>
      </c>
      <c r="Y246" s="19" t="str">
        <f t="shared" si="260"/>
        <v/>
      </c>
      <c r="Z246" s="19">
        <f t="shared" si="261"/>
        <v>1268.1500000000001</v>
      </c>
      <c r="AA246" s="21" t="str">
        <f t="shared" si="262"/>
        <v/>
      </c>
      <c r="AB246" s="19" t="str">
        <f t="shared" si="263"/>
        <v/>
      </c>
    </row>
    <row r="247" spans="1:28" x14ac:dyDescent="0.25">
      <c r="A247">
        <f t="shared" si="244"/>
        <v>12</v>
      </c>
      <c r="B247">
        <f t="shared" si="245"/>
        <v>2000</v>
      </c>
      <c r="C247" s="20">
        <v>36871</v>
      </c>
      <c r="D247">
        <v>1313.7</v>
      </c>
      <c r="E247">
        <v>1333.5</v>
      </c>
      <c r="F247">
        <v>1313.7</v>
      </c>
      <c r="G247">
        <v>1332.15</v>
      </c>
      <c r="H247">
        <f t="shared" si="239"/>
        <v>18.450000000000045</v>
      </c>
      <c r="I247">
        <f t="shared" si="240"/>
        <v>0</v>
      </c>
      <c r="J247" s="14">
        <f t="shared" ref="J247:K247" si="303">+AVERAGE(H234:H247)</f>
        <v>8.9107142857143025</v>
      </c>
      <c r="K247" s="14">
        <f t="shared" si="303"/>
        <v>1.9714285714285811</v>
      </c>
      <c r="L247" s="14">
        <f t="shared" si="266"/>
        <v>4.5199275362318705</v>
      </c>
      <c r="M247" s="14">
        <f t="shared" si="267"/>
        <v>81.88382015096812</v>
      </c>
      <c r="N247" s="14">
        <f t="shared" si="268"/>
        <v>1</v>
      </c>
      <c r="O247">
        <f t="shared" si="257"/>
        <v>1</v>
      </c>
      <c r="P247">
        <f t="shared" si="269"/>
        <v>0</v>
      </c>
      <c r="Q247">
        <f t="shared" si="270"/>
        <v>0</v>
      </c>
      <c r="R247">
        <f t="shared" si="295"/>
        <v>7885</v>
      </c>
      <c r="S247">
        <f t="shared" si="296"/>
        <v>0</v>
      </c>
      <c r="T247">
        <f t="shared" si="297"/>
        <v>145478.25000000035</v>
      </c>
      <c r="U247">
        <f t="shared" si="298"/>
        <v>145478.25000000035</v>
      </c>
      <c r="V247" s="2">
        <f t="shared" si="299"/>
        <v>1.4547825000000035E-2</v>
      </c>
      <c r="W247" s="19">
        <f t="shared" si="258"/>
        <v>8</v>
      </c>
      <c r="X247" s="19">
        <f t="shared" si="259"/>
        <v>8</v>
      </c>
      <c r="Y247" s="19" t="str">
        <f t="shared" si="260"/>
        <v/>
      </c>
      <c r="Z247" s="19">
        <f t="shared" si="261"/>
        <v>1268.1500000000001</v>
      </c>
      <c r="AA247" s="21" t="str">
        <f t="shared" si="262"/>
        <v/>
      </c>
      <c r="AB247" s="19" t="str">
        <f t="shared" si="263"/>
        <v/>
      </c>
    </row>
    <row r="248" spans="1:28" x14ac:dyDescent="0.25">
      <c r="A248">
        <f t="shared" si="244"/>
        <v>12</v>
      </c>
      <c r="B248">
        <f t="shared" si="245"/>
        <v>2000</v>
      </c>
      <c r="C248" s="20">
        <v>36872</v>
      </c>
      <c r="D248">
        <v>1332.2</v>
      </c>
      <c r="E248">
        <v>1341.75</v>
      </c>
      <c r="F248">
        <v>1327.6</v>
      </c>
      <c r="G248">
        <v>1333.35</v>
      </c>
      <c r="H248">
        <f t="shared" si="239"/>
        <v>1.1999999999998181</v>
      </c>
      <c r="I248">
        <f t="shared" si="240"/>
        <v>0</v>
      </c>
      <c r="J248" s="14">
        <f t="shared" ref="J248:K248" si="304">+AVERAGE(H235:H248)</f>
        <v>8.9964285714285754</v>
      </c>
      <c r="K248" s="14">
        <f t="shared" si="304"/>
        <v>1.0678571428571462</v>
      </c>
      <c r="L248" s="14">
        <f t="shared" si="266"/>
        <v>8.4247491638795768</v>
      </c>
      <c r="M248" s="14">
        <f t="shared" si="267"/>
        <v>89.38963804116392</v>
      </c>
      <c r="N248" s="14">
        <f t="shared" si="268"/>
        <v>1</v>
      </c>
      <c r="O248">
        <f t="shared" si="257"/>
        <v>1</v>
      </c>
      <c r="P248">
        <f t="shared" si="269"/>
        <v>0</v>
      </c>
      <c r="Q248">
        <f t="shared" si="270"/>
        <v>0</v>
      </c>
      <c r="R248">
        <f t="shared" si="295"/>
        <v>7885</v>
      </c>
      <c r="S248">
        <f t="shared" si="296"/>
        <v>0</v>
      </c>
      <c r="T248">
        <f t="shared" si="297"/>
        <v>9461.9999999985666</v>
      </c>
      <c r="U248">
        <f t="shared" si="298"/>
        <v>9461.9999999985666</v>
      </c>
      <c r="V248" s="2">
        <f t="shared" si="299"/>
        <v>9.4619999999985668E-4</v>
      </c>
      <c r="W248" s="19">
        <f t="shared" si="258"/>
        <v>8</v>
      </c>
      <c r="X248" s="19">
        <f t="shared" si="259"/>
        <v>9</v>
      </c>
      <c r="Y248" s="19" t="str">
        <f t="shared" si="260"/>
        <v/>
      </c>
      <c r="Z248" s="19">
        <f t="shared" si="261"/>
        <v>1268.1500000000001</v>
      </c>
      <c r="AA248" s="21" t="str">
        <f t="shared" si="262"/>
        <v/>
      </c>
      <c r="AB248" s="19" t="str">
        <f t="shared" si="263"/>
        <v/>
      </c>
    </row>
    <row r="249" spans="1:28" x14ac:dyDescent="0.25">
      <c r="A249">
        <f t="shared" si="244"/>
        <v>12</v>
      </c>
      <c r="B249">
        <f t="shared" si="245"/>
        <v>2000</v>
      </c>
      <c r="C249" s="20">
        <v>36873</v>
      </c>
      <c r="D249">
        <v>1333.8</v>
      </c>
      <c r="E249">
        <v>1360.8</v>
      </c>
      <c r="F249">
        <v>1333.8</v>
      </c>
      <c r="G249">
        <v>1354.3</v>
      </c>
      <c r="H249">
        <f t="shared" si="239"/>
        <v>20.950000000000045</v>
      </c>
      <c r="I249">
        <f t="shared" si="240"/>
        <v>0</v>
      </c>
      <c r="J249" s="14">
        <f t="shared" ref="J249:K249" si="305">+AVERAGE(H236:H249)</f>
        <v>10.492857142857149</v>
      </c>
      <c r="K249" s="14">
        <f t="shared" si="305"/>
        <v>0.61428571428572398</v>
      </c>
      <c r="L249" s="14">
        <f t="shared" si="266"/>
        <v>17.081395348836949</v>
      </c>
      <c r="M249" s="14">
        <f t="shared" si="267"/>
        <v>94.469453376205706</v>
      </c>
      <c r="N249" s="14">
        <f t="shared" si="268"/>
        <v>1</v>
      </c>
      <c r="O249">
        <f t="shared" si="257"/>
        <v>1</v>
      </c>
      <c r="P249">
        <f t="shared" si="269"/>
        <v>0</v>
      </c>
      <c r="Q249">
        <f t="shared" si="270"/>
        <v>0</v>
      </c>
      <c r="R249">
        <f t="shared" si="295"/>
        <v>7885</v>
      </c>
      <c r="S249">
        <f t="shared" si="296"/>
        <v>0</v>
      </c>
      <c r="T249">
        <f t="shared" si="297"/>
        <v>165190.75000000035</v>
      </c>
      <c r="U249">
        <f t="shared" si="298"/>
        <v>165190.75000000035</v>
      </c>
      <c r="V249" s="2">
        <f t="shared" si="299"/>
        <v>1.6519075000000036E-2</v>
      </c>
      <c r="W249" s="19">
        <f t="shared" si="258"/>
        <v>8</v>
      </c>
      <c r="X249" s="19">
        <f t="shared" si="259"/>
        <v>10</v>
      </c>
      <c r="Y249" s="19" t="str">
        <f t="shared" si="260"/>
        <v/>
      </c>
      <c r="Z249" s="19">
        <f t="shared" si="261"/>
        <v>1268.1500000000001</v>
      </c>
      <c r="AA249" s="21" t="str">
        <f t="shared" si="262"/>
        <v/>
      </c>
      <c r="AB249" s="19" t="str">
        <f t="shared" si="263"/>
        <v/>
      </c>
    </row>
    <row r="250" spans="1:28" x14ac:dyDescent="0.25">
      <c r="A250">
        <f t="shared" si="244"/>
        <v>12</v>
      </c>
      <c r="B250">
        <f t="shared" si="245"/>
        <v>2000</v>
      </c>
      <c r="C250" s="20">
        <v>36874</v>
      </c>
      <c r="D250">
        <v>1354.45</v>
      </c>
      <c r="E250">
        <v>1369.5</v>
      </c>
      <c r="F250">
        <v>1346.15</v>
      </c>
      <c r="G250">
        <v>1349.35</v>
      </c>
      <c r="H250">
        <f t="shared" si="239"/>
        <v>0</v>
      </c>
      <c r="I250">
        <f t="shared" si="240"/>
        <v>4.9500000000000455</v>
      </c>
      <c r="J250" s="14">
        <f t="shared" ref="J250:K250" si="306">+AVERAGE(H237:H250)</f>
        <v>9.835714285714289</v>
      </c>
      <c r="K250" s="14">
        <f t="shared" si="306"/>
        <v>0.96785714285715585</v>
      </c>
      <c r="L250" s="14">
        <f t="shared" si="266"/>
        <v>10.162361623616103</v>
      </c>
      <c r="M250" s="14">
        <f t="shared" si="267"/>
        <v>91.041322314049481</v>
      </c>
      <c r="N250" s="14">
        <f t="shared" si="268"/>
        <v>1</v>
      </c>
      <c r="O250">
        <f t="shared" si="257"/>
        <v>1</v>
      </c>
      <c r="P250">
        <f t="shared" si="269"/>
        <v>0</v>
      </c>
      <c r="Q250">
        <f t="shared" si="270"/>
        <v>0</v>
      </c>
      <c r="R250">
        <f t="shared" si="295"/>
        <v>7885</v>
      </c>
      <c r="S250">
        <f t="shared" si="296"/>
        <v>0</v>
      </c>
      <c r="T250">
        <f t="shared" si="297"/>
        <v>-39030.750000000357</v>
      </c>
      <c r="U250">
        <f t="shared" si="298"/>
        <v>-39030.750000000357</v>
      </c>
      <c r="V250" s="2">
        <f t="shared" si="299"/>
        <v>-3.9030750000000358E-3</v>
      </c>
      <c r="W250" s="19">
        <f t="shared" si="258"/>
        <v>8</v>
      </c>
      <c r="X250" s="19">
        <f t="shared" si="259"/>
        <v>11</v>
      </c>
      <c r="Y250" s="19" t="str">
        <f t="shared" si="260"/>
        <v/>
      </c>
      <c r="Z250" s="19">
        <f t="shared" si="261"/>
        <v>1268.1500000000001</v>
      </c>
      <c r="AA250" s="21" t="str">
        <f t="shared" si="262"/>
        <v/>
      </c>
      <c r="AB250" s="19" t="str">
        <f t="shared" si="263"/>
        <v/>
      </c>
    </row>
    <row r="251" spans="1:28" x14ac:dyDescent="0.25">
      <c r="A251">
        <f t="shared" si="244"/>
        <v>12</v>
      </c>
      <c r="B251">
        <f t="shared" si="245"/>
        <v>2000</v>
      </c>
      <c r="C251" s="20">
        <v>36875</v>
      </c>
      <c r="D251">
        <v>1349.25</v>
      </c>
      <c r="E251">
        <v>1349.25</v>
      </c>
      <c r="F251">
        <v>1308.1500000000001</v>
      </c>
      <c r="G251">
        <v>1312.6</v>
      </c>
      <c r="H251">
        <f t="shared" si="239"/>
        <v>0</v>
      </c>
      <c r="I251">
        <f t="shared" si="240"/>
        <v>36.75</v>
      </c>
      <c r="J251" s="14">
        <f t="shared" ref="J251:K251" si="307">+AVERAGE(H238:H251)</f>
        <v>7.8571428571428568</v>
      </c>
      <c r="K251" s="14">
        <f t="shared" si="307"/>
        <v>3.5928571428571558</v>
      </c>
      <c r="L251" s="14">
        <f t="shared" si="266"/>
        <v>2.1868787276341868</v>
      </c>
      <c r="M251" s="14">
        <f t="shared" si="267"/>
        <v>68.621334996880762</v>
      </c>
      <c r="N251" s="14">
        <f t="shared" si="268"/>
        <v>1</v>
      </c>
      <c r="O251">
        <f t="shared" si="257"/>
        <v>1</v>
      </c>
      <c r="P251">
        <f t="shared" si="269"/>
        <v>0</v>
      </c>
      <c r="Q251">
        <f t="shared" si="270"/>
        <v>0</v>
      </c>
      <c r="R251">
        <f t="shared" si="295"/>
        <v>7885</v>
      </c>
      <c r="S251">
        <f t="shared" si="296"/>
        <v>0</v>
      </c>
      <c r="T251">
        <f t="shared" si="297"/>
        <v>-289773.75</v>
      </c>
      <c r="U251">
        <f t="shared" si="298"/>
        <v>-289773.75</v>
      </c>
      <c r="V251" s="2">
        <f t="shared" si="299"/>
        <v>-2.8977375E-2</v>
      </c>
      <c r="W251" s="19">
        <f t="shared" si="258"/>
        <v>8</v>
      </c>
      <c r="X251" s="19">
        <f t="shared" si="259"/>
        <v>12</v>
      </c>
      <c r="Y251" s="19" t="str">
        <f t="shared" si="260"/>
        <v/>
      </c>
      <c r="Z251" s="19">
        <f t="shared" si="261"/>
        <v>1268.1500000000001</v>
      </c>
      <c r="AA251" s="21" t="str">
        <f t="shared" si="262"/>
        <v/>
      </c>
      <c r="AB251" s="19" t="str">
        <f t="shared" si="263"/>
        <v/>
      </c>
    </row>
    <row r="252" spans="1:28" x14ac:dyDescent="0.25">
      <c r="A252">
        <f t="shared" si="244"/>
        <v>12</v>
      </c>
      <c r="B252">
        <f t="shared" si="245"/>
        <v>2000</v>
      </c>
      <c r="C252" s="20">
        <v>36878</v>
      </c>
      <c r="D252">
        <v>1310.1500000000001</v>
      </c>
      <c r="E252">
        <v>1321.65</v>
      </c>
      <c r="F252">
        <v>1297.2</v>
      </c>
      <c r="G252">
        <v>1317.6</v>
      </c>
      <c r="H252">
        <f t="shared" si="239"/>
        <v>5</v>
      </c>
      <c r="I252">
        <f t="shared" si="240"/>
        <v>0</v>
      </c>
      <c r="J252" s="14">
        <f t="shared" ref="J252:K252" si="308">+AVERAGE(H239:H252)</f>
        <v>6.7964285714285779</v>
      </c>
      <c r="K252" s="14">
        <f t="shared" si="308"/>
        <v>3.5928571428571558</v>
      </c>
      <c r="L252" s="14">
        <f t="shared" si="266"/>
        <v>1.8916500994035734</v>
      </c>
      <c r="M252" s="14">
        <f t="shared" si="267"/>
        <v>65.417669302165635</v>
      </c>
      <c r="N252" s="14">
        <f t="shared" si="268"/>
        <v>1</v>
      </c>
      <c r="O252">
        <f t="shared" si="257"/>
        <v>1</v>
      </c>
      <c r="P252">
        <f t="shared" si="269"/>
        <v>0</v>
      </c>
      <c r="Q252">
        <f t="shared" si="270"/>
        <v>0</v>
      </c>
      <c r="R252">
        <f t="shared" si="295"/>
        <v>7885</v>
      </c>
      <c r="S252">
        <f t="shared" si="296"/>
        <v>0</v>
      </c>
      <c r="T252">
        <f t="shared" si="297"/>
        <v>39425</v>
      </c>
      <c r="U252">
        <f t="shared" si="298"/>
        <v>39425</v>
      </c>
      <c r="V252" s="2">
        <f t="shared" si="299"/>
        <v>3.9424999999999998E-3</v>
      </c>
      <c r="W252" s="19">
        <f t="shared" si="258"/>
        <v>8</v>
      </c>
      <c r="X252" s="19">
        <f t="shared" si="259"/>
        <v>13</v>
      </c>
      <c r="Y252" s="19" t="str">
        <f t="shared" si="260"/>
        <v/>
      </c>
      <c r="Z252" s="19">
        <f t="shared" si="261"/>
        <v>1268.1500000000001</v>
      </c>
      <c r="AA252" s="21" t="str">
        <f t="shared" si="262"/>
        <v/>
      </c>
      <c r="AB252" s="19" t="str">
        <f t="shared" si="263"/>
        <v/>
      </c>
    </row>
    <row r="253" spans="1:28" x14ac:dyDescent="0.25">
      <c r="A253">
        <f t="shared" si="244"/>
        <v>12</v>
      </c>
      <c r="B253">
        <f t="shared" si="245"/>
        <v>2000</v>
      </c>
      <c r="C253" s="20">
        <v>36879</v>
      </c>
      <c r="D253">
        <v>1317.75</v>
      </c>
      <c r="E253">
        <v>1325.6</v>
      </c>
      <c r="F253">
        <v>1307</v>
      </c>
      <c r="G253">
        <v>1310.5</v>
      </c>
      <c r="H253">
        <f t="shared" si="239"/>
        <v>0</v>
      </c>
      <c r="I253">
        <f t="shared" si="240"/>
        <v>7.0999999999999091</v>
      </c>
      <c r="J253" s="14">
        <f t="shared" ref="J253:K253" si="309">+AVERAGE(H240:H253)</f>
        <v>6.7964285714285779</v>
      </c>
      <c r="K253" s="14">
        <f t="shared" si="309"/>
        <v>3.5285714285714351</v>
      </c>
      <c r="L253" s="14">
        <f t="shared" si="266"/>
        <v>1.9261133603238849</v>
      </c>
      <c r="M253" s="14">
        <f t="shared" si="267"/>
        <v>65.824974057419553</v>
      </c>
      <c r="N253" s="14">
        <f t="shared" si="268"/>
        <v>1</v>
      </c>
      <c r="O253">
        <f t="shared" si="257"/>
        <v>1</v>
      </c>
      <c r="P253">
        <f t="shared" si="269"/>
        <v>0</v>
      </c>
      <c r="Q253">
        <f t="shared" si="270"/>
        <v>0</v>
      </c>
      <c r="R253">
        <f t="shared" si="295"/>
        <v>7885</v>
      </c>
      <c r="S253">
        <f t="shared" si="296"/>
        <v>0</v>
      </c>
      <c r="T253">
        <f t="shared" si="297"/>
        <v>-55983.49999999928</v>
      </c>
      <c r="U253">
        <f t="shared" si="298"/>
        <v>-55983.49999999928</v>
      </c>
      <c r="V253" s="2">
        <f t="shared" si="299"/>
        <v>-5.5983499999999282E-3</v>
      </c>
      <c r="W253" s="19">
        <f t="shared" si="258"/>
        <v>8</v>
      </c>
      <c r="X253" s="19">
        <f t="shared" si="259"/>
        <v>14</v>
      </c>
      <c r="Y253" s="19" t="str">
        <f t="shared" si="260"/>
        <v/>
      </c>
      <c r="Z253" s="19">
        <f t="shared" si="261"/>
        <v>1268.1500000000001</v>
      </c>
      <c r="AA253" s="21" t="str">
        <f t="shared" si="262"/>
        <v/>
      </c>
      <c r="AB253" s="19" t="str">
        <f t="shared" si="263"/>
        <v/>
      </c>
    </row>
    <row r="254" spans="1:28" x14ac:dyDescent="0.25">
      <c r="A254">
        <f t="shared" si="244"/>
        <v>12</v>
      </c>
      <c r="B254">
        <f t="shared" si="245"/>
        <v>2000</v>
      </c>
      <c r="C254" s="20">
        <v>36880</v>
      </c>
      <c r="D254">
        <v>1312.8</v>
      </c>
      <c r="E254">
        <v>1313.4</v>
      </c>
      <c r="F254">
        <v>1285.45</v>
      </c>
      <c r="G254">
        <v>1295.25</v>
      </c>
      <c r="H254">
        <f t="shared" si="239"/>
        <v>0</v>
      </c>
      <c r="I254">
        <f t="shared" si="240"/>
        <v>15.25</v>
      </c>
      <c r="J254" s="14">
        <f t="shared" ref="J254:K254" si="310">+AVERAGE(H241:H254)</f>
        <v>6.5535714285714288</v>
      </c>
      <c r="K254" s="14">
        <f t="shared" si="310"/>
        <v>4.6178571428571491</v>
      </c>
      <c r="L254" s="14">
        <f t="shared" si="266"/>
        <v>1.4191802010827514</v>
      </c>
      <c r="M254" s="14">
        <f t="shared" si="267"/>
        <v>58.663682864450095</v>
      </c>
      <c r="N254" s="14">
        <f t="shared" si="268"/>
        <v>1</v>
      </c>
      <c r="O254">
        <f t="shared" si="257"/>
        <v>1</v>
      </c>
      <c r="P254">
        <f t="shared" si="269"/>
        <v>0</v>
      </c>
      <c r="Q254">
        <f t="shared" si="270"/>
        <v>0</v>
      </c>
      <c r="R254">
        <f t="shared" si="295"/>
        <v>7885</v>
      </c>
      <c r="S254">
        <f t="shared" si="296"/>
        <v>0</v>
      </c>
      <c r="T254">
        <f t="shared" si="297"/>
        <v>-120246.25</v>
      </c>
      <c r="U254">
        <f t="shared" si="298"/>
        <v>-120246.25</v>
      </c>
      <c r="V254" s="2">
        <f t="shared" si="299"/>
        <v>-1.2024625000000001E-2</v>
      </c>
      <c r="W254" s="19">
        <f t="shared" si="258"/>
        <v>8</v>
      </c>
      <c r="X254" s="19">
        <f t="shared" si="259"/>
        <v>15</v>
      </c>
      <c r="Y254" s="19" t="str">
        <f t="shared" si="260"/>
        <v/>
      </c>
      <c r="Z254" s="19">
        <f t="shared" si="261"/>
        <v>1268.1500000000001</v>
      </c>
      <c r="AA254" s="21" t="str">
        <f t="shared" si="262"/>
        <v/>
      </c>
      <c r="AB254" s="19" t="str">
        <f t="shared" si="263"/>
        <v/>
      </c>
    </row>
    <row r="255" spans="1:28" x14ac:dyDescent="0.25">
      <c r="A255">
        <f t="shared" si="244"/>
        <v>12</v>
      </c>
      <c r="B255">
        <f t="shared" si="245"/>
        <v>2000</v>
      </c>
      <c r="C255" s="20">
        <v>36881</v>
      </c>
      <c r="D255">
        <v>1294.25</v>
      </c>
      <c r="E255">
        <v>1294.25</v>
      </c>
      <c r="F255">
        <v>1257.0999999999999</v>
      </c>
      <c r="G255">
        <v>1277.4000000000001</v>
      </c>
      <c r="H255">
        <f t="shared" si="239"/>
        <v>0</v>
      </c>
      <c r="I255">
        <f t="shared" si="240"/>
        <v>17.849999999999909</v>
      </c>
      <c r="J255" s="14">
        <f t="shared" ref="J255:K255" si="311">+AVERAGE(H242:H255)</f>
        <v>5.9785714285714322</v>
      </c>
      <c r="K255" s="14">
        <f t="shared" si="311"/>
        <v>5.8928571428571432</v>
      </c>
      <c r="L255" s="14">
        <f t="shared" si="266"/>
        <v>1.0145454545454551</v>
      </c>
      <c r="M255" s="14">
        <f t="shared" si="267"/>
        <v>50.361010830324922</v>
      </c>
      <c r="N255" s="14">
        <f t="shared" si="268"/>
        <v>1</v>
      </c>
      <c r="O255">
        <f t="shared" si="257"/>
        <v>1</v>
      </c>
      <c r="P255">
        <f t="shared" si="269"/>
        <v>0</v>
      </c>
      <c r="Q255">
        <f t="shared" si="270"/>
        <v>0</v>
      </c>
      <c r="R255">
        <f t="shared" si="295"/>
        <v>7885</v>
      </c>
      <c r="S255">
        <f t="shared" si="296"/>
        <v>0</v>
      </c>
      <c r="T255">
        <f t="shared" si="297"/>
        <v>-140747.24999999927</v>
      </c>
      <c r="U255">
        <f t="shared" si="298"/>
        <v>-140747.24999999927</v>
      </c>
      <c r="V255" s="2">
        <f t="shared" si="299"/>
        <v>-1.4074724999999927E-2</v>
      </c>
      <c r="W255" s="19">
        <f t="shared" si="258"/>
        <v>8</v>
      </c>
      <c r="X255" s="19">
        <f t="shared" si="259"/>
        <v>16</v>
      </c>
      <c r="Y255" s="19" t="str">
        <f t="shared" si="260"/>
        <v/>
      </c>
      <c r="Z255" s="19">
        <f t="shared" si="261"/>
        <v>1268.1500000000001</v>
      </c>
      <c r="AA255" s="21" t="str">
        <f t="shared" si="262"/>
        <v/>
      </c>
      <c r="AB255" s="19" t="str">
        <f t="shared" si="263"/>
        <v/>
      </c>
    </row>
    <row r="256" spans="1:28" x14ac:dyDescent="0.25">
      <c r="A256">
        <f t="shared" si="244"/>
        <v>12</v>
      </c>
      <c r="B256">
        <f t="shared" si="245"/>
        <v>2000</v>
      </c>
      <c r="C256" s="20">
        <v>36882</v>
      </c>
      <c r="D256">
        <v>1278.95</v>
      </c>
      <c r="E256">
        <v>1292.8</v>
      </c>
      <c r="F256">
        <v>1237.3</v>
      </c>
      <c r="G256">
        <v>1242</v>
      </c>
      <c r="H256">
        <f t="shared" si="239"/>
        <v>0</v>
      </c>
      <c r="I256">
        <f t="shared" si="240"/>
        <v>35.400000000000091</v>
      </c>
      <c r="J256" s="14">
        <f t="shared" ref="J256:K256" si="312">+AVERAGE(H243:H256)</f>
        <v>5.9785714285714322</v>
      </c>
      <c r="K256" s="14">
        <f t="shared" si="312"/>
        <v>8.3785714285714246</v>
      </c>
      <c r="L256" s="14">
        <f t="shared" si="266"/>
        <v>0.71355498721227695</v>
      </c>
      <c r="M256" s="14">
        <f t="shared" si="267"/>
        <v>41.641791044776149</v>
      </c>
      <c r="N256" s="14">
        <f t="shared" si="268"/>
        <v>-1</v>
      </c>
      <c r="O256">
        <f t="shared" si="257"/>
        <v>-1</v>
      </c>
      <c r="P256">
        <f t="shared" si="269"/>
        <v>1</v>
      </c>
      <c r="Q256">
        <f t="shared" si="270"/>
        <v>1242</v>
      </c>
      <c r="R256">
        <f t="shared" si="295"/>
        <v>-7885</v>
      </c>
      <c r="S256">
        <f t="shared" si="296"/>
        <v>558258.0000000014</v>
      </c>
      <c r="T256">
        <f t="shared" si="297"/>
        <v>279129.0000000007</v>
      </c>
      <c r="U256">
        <f t="shared" si="298"/>
        <v>-279129.0000000007</v>
      </c>
      <c r="V256" s="2">
        <f t="shared" si="299"/>
        <v>-2.791290000000007E-2</v>
      </c>
      <c r="W256" s="19">
        <f t="shared" si="258"/>
        <v>9</v>
      </c>
      <c r="X256" s="19">
        <f t="shared" si="259"/>
        <v>17</v>
      </c>
      <c r="Y256" s="19">
        <f t="shared" si="260"/>
        <v>1</v>
      </c>
      <c r="Z256" s="19">
        <f t="shared" si="261"/>
        <v>1242</v>
      </c>
      <c r="AA256" s="21">
        <f t="shared" si="262"/>
        <v>-2.0620589047037119E-2</v>
      </c>
      <c r="AB256" s="19">
        <f t="shared" si="263"/>
        <v>-1</v>
      </c>
    </row>
    <row r="257" spans="1:28" x14ac:dyDescent="0.25">
      <c r="A257">
        <f t="shared" si="244"/>
        <v>12</v>
      </c>
      <c r="B257">
        <f t="shared" si="245"/>
        <v>2000</v>
      </c>
      <c r="C257" s="20">
        <v>36886</v>
      </c>
      <c r="D257">
        <v>1242.05</v>
      </c>
      <c r="E257">
        <v>1248.5</v>
      </c>
      <c r="F257">
        <v>1207.95</v>
      </c>
      <c r="G257">
        <v>1212</v>
      </c>
      <c r="H257">
        <f t="shared" si="239"/>
        <v>0</v>
      </c>
      <c r="I257">
        <f t="shared" si="240"/>
        <v>30</v>
      </c>
      <c r="J257" s="14">
        <f t="shared" ref="J257:K257" si="313">+AVERAGE(H244:H257)</f>
        <v>5.3321428571428475</v>
      </c>
      <c r="K257" s="14">
        <f t="shared" si="313"/>
        <v>10.521428571428569</v>
      </c>
      <c r="L257" s="14">
        <f t="shared" si="266"/>
        <v>0.50678886625933395</v>
      </c>
      <c r="M257" s="14">
        <f t="shared" si="267"/>
        <v>33.633701284072956</v>
      </c>
      <c r="N257" s="14">
        <f t="shared" si="268"/>
        <v>-1</v>
      </c>
      <c r="O257">
        <f t="shared" si="257"/>
        <v>-1</v>
      </c>
      <c r="P257">
        <f t="shared" si="269"/>
        <v>0</v>
      </c>
      <c r="Q257">
        <f t="shared" si="270"/>
        <v>0</v>
      </c>
      <c r="R257">
        <f t="shared" si="295"/>
        <v>-7885</v>
      </c>
      <c r="S257">
        <f t="shared" si="296"/>
        <v>0</v>
      </c>
      <c r="T257">
        <f t="shared" si="297"/>
        <v>236550</v>
      </c>
      <c r="U257">
        <f t="shared" si="298"/>
        <v>236550</v>
      </c>
      <c r="V257" s="2">
        <f t="shared" si="299"/>
        <v>2.3654999999999999E-2</v>
      </c>
      <c r="W257" s="19">
        <f t="shared" si="258"/>
        <v>9</v>
      </c>
      <c r="X257" s="19">
        <f t="shared" si="259"/>
        <v>2</v>
      </c>
      <c r="Y257" s="19" t="str">
        <f t="shared" si="260"/>
        <v/>
      </c>
      <c r="Z257" s="19">
        <f t="shared" si="261"/>
        <v>1242</v>
      </c>
      <c r="AA257" s="21" t="str">
        <f t="shared" si="262"/>
        <v/>
      </c>
      <c r="AB257" s="19" t="str">
        <f t="shared" si="263"/>
        <v/>
      </c>
    </row>
    <row r="258" spans="1:28" x14ac:dyDescent="0.25">
      <c r="A258">
        <f t="shared" si="244"/>
        <v>12</v>
      </c>
      <c r="B258">
        <f t="shared" si="245"/>
        <v>2000</v>
      </c>
      <c r="C258" s="20">
        <v>36887</v>
      </c>
      <c r="D258">
        <v>1212.1500000000001</v>
      </c>
      <c r="E258">
        <v>1239</v>
      </c>
      <c r="F258">
        <v>1208.75</v>
      </c>
      <c r="G258">
        <v>1228.3</v>
      </c>
      <c r="H258">
        <f t="shared" si="239"/>
        <v>16.299999999999955</v>
      </c>
      <c r="I258">
        <f t="shared" si="240"/>
        <v>0</v>
      </c>
      <c r="J258" s="14">
        <f t="shared" ref="J258:K258" si="314">+AVERAGE(H245:H258)</f>
        <v>5.5035714285714255</v>
      </c>
      <c r="K258" s="14">
        <f t="shared" si="314"/>
        <v>10.521428571428569</v>
      </c>
      <c r="L258" s="14">
        <f t="shared" si="266"/>
        <v>0.5230821452817378</v>
      </c>
      <c r="M258" s="14">
        <f t="shared" si="267"/>
        <v>34.343659460664128</v>
      </c>
      <c r="N258" s="14">
        <f t="shared" si="268"/>
        <v>-1</v>
      </c>
      <c r="O258">
        <f t="shared" si="257"/>
        <v>-1</v>
      </c>
      <c r="P258">
        <f t="shared" si="269"/>
        <v>0</v>
      </c>
      <c r="Q258">
        <f t="shared" si="270"/>
        <v>0</v>
      </c>
      <c r="R258">
        <f t="shared" si="295"/>
        <v>-7885</v>
      </c>
      <c r="S258">
        <f t="shared" si="296"/>
        <v>0</v>
      </c>
      <c r="T258">
        <f t="shared" si="297"/>
        <v>-128525.49999999964</v>
      </c>
      <c r="U258">
        <f t="shared" si="298"/>
        <v>-128525.49999999964</v>
      </c>
      <c r="V258" s="2">
        <f t="shared" si="299"/>
        <v>-1.2852549999999964E-2</v>
      </c>
      <c r="W258" s="19">
        <f t="shared" si="258"/>
        <v>9</v>
      </c>
      <c r="X258" s="19">
        <f t="shared" si="259"/>
        <v>3</v>
      </c>
      <c r="Y258" s="19" t="str">
        <f t="shared" si="260"/>
        <v/>
      </c>
      <c r="Z258" s="19">
        <f t="shared" si="261"/>
        <v>1242</v>
      </c>
      <c r="AA258" s="21" t="str">
        <f t="shared" si="262"/>
        <v/>
      </c>
      <c r="AB258" s="19" t="str">
        <f t="shared" si="263"/>
        <v/>
      </c>
    </row>
    <row r="259" spans="1:28" x14ac:dyDescent="0.25">
      <c r="A259">
        <f t="shared" si="244"/>
        <v>12</v>
      </c>
      <c r="B259">
        <f t="shared" si="245"/>
        <v>2000</v>
      </c>
      <c r="C259" s="20">
        <v>36888</v>
      </c>
      <c r="D259">
        <v>1229.3499999999999</v>
      </c>
      <c r="E259">
        <v>1253.5999999999999</v>
      </c>
      <c r="F259">
        <v>1229.3499999999999</v>
      </c>
      <c r="G259">
        <v>1248.95</v>
      </c>
      <c r="H259">
        <f t="shared" si="239"/>
        <v>20.650000000000091</v>
      </c>
      <c r="I259">
        <f t="shared" si="240"/>
        <v>0</v>
      </c>
      <c r="J259" s="14">
        <f t="shared" ref="J259:K259" si="315">+AVERAGE(H246:H259)</f>
        <v>6.6964285714285712</v>
      </c>
      <c r="K259" s="14">
        <f t="shared" si="315"/>
        <v>10.521428571428569</v>
      </c>
      <c r="L259" s="14">
        <f t="shared" si="266"/>
        <v>0.63645621181262746</v>
      </c>
      <c r="M259" s="14">
        <f t="shared" si="267"/>
        <v>38.892345986309898</v>
      </c>
      <c r="N259" s="14">
        <f t="shared" si="268"/>
        <v>-1</v>
      </c>
      <c r="O259">
        <f t="shared" si="257"/>
        <v>-1</v>
      </c>
      <c r="P259">
        <f t="shared" si="269"/>
        <v>0</v>
      </c>
      <c r="Q259">
        <f t="shared" si="270"/>
        <v>0</v>
      </c>
      <c r="R259">
        <f t="shared" si="295"/>
        <v>-7885</v>
      </c>
      <c r="S259">
        <f t="shared" si="296"/>
        <v>0</v>
      </c>
      <c r="T259">
        <f t="shared" si="297"/>
        <v>-162825.25000000073</v>
      </c>
      <c r="U259">
        <f t="shared" si="298"/>
        <v>-162825.25000000073</v>
      </c>
      <c r="V259" s="2">
        <f t="shared" si="299"/>
        <v>-1.6282525000000072E-2</v>
      </c>
      <c r="W259" s="19">
        <f t="shared" si="258"/>
        <v>9</v>
      </c>
      <c r="X259" s="19">
        <f t="shared" si="259"/>
        <v>4</v>
      </c>
      <c r="Y259" s="19" t="str">
        <f t="shared" si="260"/>
        <v/>
      </c>
      <c r="Z259" s="19">
        <f t="shared" si="261"/>
        <v>1242</v>
      </c>
      <c r="AA259" s="21" t="str">
        <f t="shared" si="262"/>
        <v/>
      </c>
      <c r="AB259" s="19" t="str">
        <f t="shared" si="263"/>
        <v/>
      </c>
    </row>
    <row r="260" spans="1:28" x14ac:dyDescent="0.25">
      <c r="A260">
        <f t="shared" si="244"/>
        <v>12</v>
      </c>
      <c r="B260">
        <f t="shared" si="245"/>
        <v>2000</v>
      </c>
      <c r="C260" s="20">
        <v>36889</v>
      </c>
      <c r="D260">
        <v>1249</v>
      </c>
      <c r="E260">
        <v>1265.9000000000001</v>
      </c>
      <c r="F260">
        <v>1242.25</v>
      </c>
      <c r="G260">
        <v>1263.55</v>
      </c>
      <c r="H260">
        <f t="shared" si="239"/>
        <v>14.599999999999909</v>
      </c>
      <c r="I260">
        <f t="shared" si="240"/>
        <v>0</v>
      </c>
      <c r="J260" s="14">
        <f t="shared" ref="J260:K260" si="316">+AVERAGE(H247:H260)</f>
        <v>6.9392857142857043</v>
      </c>
      <c r="K260" s="14">
        <f t="shared" si="316"/>
        <v>10.521428571428569</v>
      </c>
      <c r="L260" s="14">
        <f t="shared" si="266"/>
        <v>0.65953835709436448</v>
      </c>
      <c r="M260" s="14">
        <f t="shared" si="267"/>
        <v>39.742278584577598</v>
      </c>
      <c r="N260" s="14">
        <f t="shared" si="268"/>
        <v>-1</v>
      </c>
      <c r="O260">
        <f t="shared" si="257"/>
        <v>-1</v>
      </c>
      <c r="P260">
        <f t="shared" si="269"/>
        <v>0</v>
      </c>
      <c r="Q260">
        <f t="shared" si="270"/>
        <v>0</v>
      </c>
      <c r="R260">
        <f t="shared" si="295"/>
        <v>-7885</v>
      </c>
      <c r="S260">
        <f t="shared" si="296"/>
        <v>0</v>
      </c>
      <c r="T260">
        <f t="shared" si="297"/>
        <v>-115120.99999999929</v>
      </c>
      <c r="U260">
        <f t="shared" si="298"/>
        <v>-115120.99999999929</v>
      </c>
      <c r="V260" s="2">
        <f t="shared" si="299"/>
        <v>-1.1512099999999928E-2</v>
      </c>
      <c r="W260" s="19">
        <f t="shared" si="258"/>
        <v>9</v>
      </c>
      <c r="X260" s="19">
        <f t="shared" si="259"/>
        <v>5</v>
      </c>
      <c r="Y260" s="19" t="str">
        <f t="shared" si="260"/>
        <v/>
      </c>
      <c r="Z260" s="19">
        <f t="shared" si="261"/>
        <v>1242</v>
      </c>
      <c r="AA260" s="21" t="str">
        <f t="shared" si="262"/>
        <v/>
      </c>
      <c r="AB260" s="19" t="str">
        <f t="shared" si="263"/>
        <v/>
      </c>
    </row>
    <row r="261" spans="1:28" x14ac:dyDescent="0.25">
      <c r="A261">
        <f t="shared" si="244"/>
        <v>1</v>
      </c>
      <c r="B261">
        <f t="shared" si="245"/>
        <v>2001</v>
      </c>
      <c r="C261" s="20">
        <v>36892</v>
      </c>
      <c r="D261">
        <v>1263.5</v>
      </c>
      <c r="E261">
        <v>1276.1500000000001</v>
      </c>
      <c r="F261">
        <v>1250.6500000000001</v>
      </c>
      <c r="G261">
        <v>1254.3</v>
      </c>
      <c r="H261">
        <f t="shared" si="239"/>
        <v>0</v>
      </c>
      <c r="I261">
        <f t="shared" si="240"/>
        <v>9.25</v>
      </c>
      <c r="J261" s="14">
        <f t="shared" ref="J261:K261" si="317">+AVERAGE(H248:H261)</f>
        <v>5.6214285714285586</v>
      </c>
      <c r="K261" s="14">
        <f t="shared" si="317"/>
        <v>11.182142857142853</v>
      </c>
      <c r="L261" s="14">
        <f t="shared" si="266"/>
        <v>0.50271478760779209</v>
      </c>
      <c r="M261" s="14">
        <f t="shared" si="267"/>
        <v>33.45377258235915</v>
      </c>
      <c r="N261" s="14">
        <f t="shared" si="268"/>
        <v>-1</v>
      </c>
      <c r="O261">
        <f t="shared" si="257"/>
        <v>-1</v>
      </c>
      <c r="P261">
        <f t="shared" si="269"/>
        <v>0</v>
      </c>
      <c r="Q261">
        <f t="shared" si="270"/>
        <v>0</v>
      </c>
      <c r="R261">
        <f t="shared" si="295"/>
        <v>-7914</v>
      </c>
      <c r="S261">
        <f t="shared" si="296"/>
        <v>0</v>
      </c>
      <c r="T261">
        <f t="shared" si="297"/>
        <v>73204.5</v>
      </c>
      <c r="U261">
        <f t="shared" si="298"/>
        <v>73204.5</v>
      </c>
      <c r="V261" s="2">
        <f t="shared" si="299"/>
        <v>7.32045E-3</v>
      </c>
      <c r="W261" s="19">
        <f t="shared" si="258"/>
        <v>9</v>
      </c>
      <c r="X261" s="19">
        <f t="shared" si="259"/>
        <v>6</v>
      </c>
      <c r="Y261" s="19" t="str">
        <f t="shared" si="260"/>
        <v/>
      </c>
      <c r="Z261" s="19">
        <f t="shared" si="261"/>
        <v>1242</v>
      </c>
      <c r="AA261" s="21" t="str">
        <f t="shared" si="262"/>
        <v/>
      </c>
      <c r="AB261" s="19" t="str">
        <f t="shared" si="263"/>
        <v/>
      </c>
    </row>
    <row r="262" spans="1:28" x14ac:dyDescent="0.25">
      <c r="A262">
        <f t="shared" si="244"/>
        <v>1</v>
      </c>
      <c r="B262">
        <f t="shared" si="245"/>
        <v>2001</v>
      </c>
      <c r="C262" s="20">
        <v>36893</v>
      </c>
      <c r="D262">
        <v>1254.25</v>
      </c>
      <c r="E262">
        <v>1279.5999999999999</v>
      </c>
      <c r="F262">
        <v>1248.55</v>
      </c>
      <c r="G262">
        <v>1271.8</v>
      </c>
      <c r="H262">
        <f t="shared" si="239"/>
        <v>17.5</v>
      </c>
      <c r="I262">
        <f t="shared" si="240"/>
        <v>0</v>
      </c>
      <c r="J262" s="14">
        <f t="shared" ref="J262:K262" si="318">+AVERAGE(H249:H262)</f>
        <v>6.7857142857142856</v>
      </c>
      <c r="K262" s="14">
        <f t="shared" si="318"/>
        <v>11.182142857142853</v>
      </c>
      <c r="L262" s="14">
        <f t="shared" si="266"/>
        <v>0.60683487703609085</v>
      </c>
      <c r="M262" s="14">
        <f t="shared" si="267"/>
        <v>37.765851719340098</v>
      </c>
      <c r="N262" s="14">
        <f t="shared" si="268"/>
        <v>-1</v>
      </c>
      <c r="O262">
        <f t="shared" si="257"/>
        <v>-1</v>
      </c>
      <c r="P262">
        <f t="shared" si="269"/>
        <v>0</v>
      </c>
      <c r="Q262">
        <f t="shared" si="270"/>
        <v>0</v>
      </c>
      <c r="R262">
        <f t="shared" si="295"/>
        <v>-7914</v>
      </c>
      <c r="S262">
        <f t="shared" si="296"/>
        <v>0</v>
      </c>
      <c r="T262">
        <f t="shared" si="297"/>
        <v>-138495</v>
      </c>
      <c r="U262">
        <f t="shared" si="298"/>
        <v>-138495</v>
      </c>
      <c r="V262" s="2">
        <f t="shared" si="299"/>
        <v>-1.3849500000000001E-2</v>
      </c>
      <c r="W262" s="19">
        <f t="shared" si="258"/>
        <v>9</v>
      </c>
      <c r="X262" s="19">
        <f t="shared" si="259"/>
        <v>7</v>
      </c>
      <c r="Y262" s="19" t="str">
        <f t="shared" si="260"/>
        <v/>
      </c>
      <c r="Z262" s="19">
        <f t="shared" si="261"/>
        <v>1242</v>
      </c>
      <c r="AA262" s="21" t="str">
        <f t="shared" si="262"/>
        <v/>
      </c>
      <c r="AB262" s="19" t="str">
        <f t="shared" si="263"/>
        <v/>
      </c>
    </row>
    <row r="263" spans="1:28" x14ac:dyDescent="0.25">
      <c r="A263">
        <f t="shared" si="244"/>
        <v>1</v>
      </c>
      <c r="B263">
        <f t="shared" si="245"/>
        <v>2001</v>
      </c>
      <c r="C263" s="20">
        <v>36894</v>
      </c>
      <c r="D263">
        <v>1271.8</v>
      </c>
      <c r="E263">
        <v>1293.55</v>
      </c>
      <c r="F263">
        <v>1263.95</v>
      </c>
      <c r="G263">
        <v>1291.25</v>
      </c>
      <c r="H263">
        <f t="shared" si="239"/>
        <v>19.450000000000045</v>
      </c>
      <c r="I263">
        <f t="shared" si="240"/>
        <v>0</v>
      </c>
      <c r="J263" s="14">
        <f t="shared" ref="J263:K263" si="319">+AVERAGE(H250:H263)</f>
        <v>6.6785714285714288</v>
      </c>
      <c r="K263" s="14">
        <f t="shared" si="319"/>
        <v>11.182142857142853</v>
      </c>
      <c r="L263" s="14">
        <f t="shared" si="266"/>
        <v>0.59725327371446846</v>
      </c>
      <c r="M263" s="14">
        <f t="shared" si="267"/>
        <v>37.392521495700869</v>
      </c>
      <c r="N263" s="14">
        <f t="shared" si="268"/>
        <v>-1</v>
      </c>
      <c r="O263">
        <f t="shared" si="257"/>
        <v>-1</v>
      </c>
      <c r="P263">
        <f t="shared" si="269"/>
        <v>0</v>
      </c>
      <c r="Q263">
        <f t="shared" si="270"/>
        <v>0</v>
      </c>
      <c r="R263">
        <f t="shared" si="295"/>
        <v>-7914</v>
      </c>
      <c r="S263">
        <f t="shared" si="296"/>
        <v>0</v>
      </c>
      <c r="T263">
        <f t="shared" si="297"/>
        <v>-153927.30000000037</v>
      </c>
      <c r="U263">
        <f t="shared" si="298"/>
        <v>-153927.30000000037</v>
      </c>
      <c r="V263" s="2">
        <f t="shared" si="299"/>
        <v>-1.5392730000000037E-2</v>
      </c>
      <c r="W263" s="19">
        <f t="shared" si="258"/>
        <v>9</v>
      </c>
      <c r="X263" s="19">
        <f t="shared" si="259"/>
        <v>8</v>
      </c>
      <c r="Y263" s="19" t="str">
        <f t="shared" si="260"/>
        <v/>
      </c>
      <c r="Z263" s="19">
        <f t="shared" si="261"/>
        <v>1242</v>
      </c>
      <c r="AA263" s="21" t="str">
        <f t="shared" si="262"/>
        <v/>
      </c>
      <c r="AB263" s="19" t="str">
        <f t="shared" si="263"/>
        <v/>
      </c>
    </row>
    <row r="264" spans="1:28" x14ac:dyDescent="0.25">
      <c r="A264">
        <f t="shared" si="244"/>
        <v>1</v>
      </c>
      <c r="B264">
        <f t="shared" si="245"/>
        <v>2001</v>
      </c>
      <c r="C264" s="20">
        <v>36895</v>
      </c>
      <c r="D264">
        <v>1291.3</v>
      </c>
      <c r="E264">
        <v>1331.35</v>
      </c>
      <c r="F264">
        <v>1291.3</v>
      </c>
      <c r="G264">
        <v>1307.6500000000001</v>
      </c>
      <c r="H264">
        <f t="shared" si="239"/>
        <v>16.400000000000091</v>
      </c>
      <c r="I264">
        <f t="shared" si="240"/>
        <v>0</v>
      </c>
      <c r="J264" s="14">
        <f t="shared" ref="J264:K264" si="320">+AVERAGE(H251:H264)</f>
        <v>7.8500000000000068</v>
      </c>
      <c r="K264" s="14">
        <f t="shared" si="320"/>
        <v>10.828571428571422</v>
      </c>
      <c r="L264" s="14">
        <f t="shared" si="266"/>
        <v>0.72493403693931502</v>
      </c>
      <c r="M264" s="14">
        <f t="shared" si="267"/>
        <v>42.02676864244745</v>
      </c>
      <c r="N264" s="14">
        <f t="shared" si="268"/>
        <v>-1</v>
      </c>
      <c r="O264">
        <f t="shared" si="257"/>
        <v>-1</v>
      </c>
      <c r="P264">
        <f t="shared" si="269"/>
        <v>0</v>
      </c>
      <c r="Q264">
        <f t="shared" si="270"/>
        <v>0</v>
      </c>
      <c r="R264">
        <f t="shared" si="295"/>
        <v>-7914</v>
      </c>
      <c r="S264">
        <f t="shared" si="296"/>
        <v>0</v>
      </c>
      <c r="T264">
        <f t="shared" si="297"/>
        <v>-129789.60000000072</v>
      </c>
      <c r="U264">
        <f t="shared" si="298"/>
        <v>-129789.60000000072</v>
      </c>
      <c r="V264" s="2">
        <f t="shared" si="299"/>
        <v>-1.2978960000000072E-2</v>
      </c>
      <c r="W264" s="19">
        <f t="shared" si="258"/>
        <v>9</v>
      </c>
      <c r="X264" s="19">
        <f t="shared" si="259"/>
        <v>9</v>
      </c>
      <c r="Y264" s="19" t="str">
        <f t="shared" si="260"/>
        <v/>
      </c>
      <c r="Z264" s="19">
        <f t="shared" si="261"/>
        <v>1242</v>
      </c>
      <c r="AA264" s="21" t="str">
        <f t="shared" si="262"/>
        <v/>
      </c>
      <c r="AB264" s="19" t="str">
        <f t="shared" si="263"/>
        <v/>
      </c>
    </row>
    <row r="265" spans="1:28" x14ac:dyDescent="0.25">
      <c r="A265">
        <f t="shared" si="244"/>
        <v>1</v>
      </c>
      <c r="B265">
        <f t="shared" si="245"/>
        <v>2001</v>
      </c>
      <c r="C265" s="20">
        <v>36896</v>
      </c>
      <c r="D265">
        <v>1307.55</v>
      </c>
      <c r="E265">
        <v>1330.3</v>
      </c>
      <c r="F265">
        <v>1306.25</v>
      </c>
      <c r="G265">
        <v>1327.25</v>
      </c>
      <c r="H265">
        <f t="shared" si="239"/>
        <v>19.599999999999909</v>
      </c>
      <c r="I265">
        <f t="shared" si="240"/>
        <v>0</v>
      </c>
      <c r="J265" s="14">
        <f t="shared" ref="J265:K265" si="321">+AVERAGE(H252:H265)</f>
        <v>9.25</v>
      </c>
      <c r="K265" s="14">
        <f t="shared" si="321"/>
        <v>8.2035714285714221</v>
      </c>
      <c r="L265" s="14">
        <f t="shared" si="266"/>
        <v>1.127557683935569</v>
      </c>
      <c r="M265" s="14">
        <f t="shared" si="267"/>
        <v>52.997749130345831</v>
      </c>
      <c r="N265" s="14">
        <f t="shared" si="268"/>
        <v>1</v>
      </c>
      <c r="O265">
        <f t="shared" si="257"/>
        <v>1</v>
      </c>
      <c r="P265">
        <f t="shared" si="269"/>
        <v>1</v>
      </c>
      <c r="Q265">
        <f t="shared" si="270"/>
        <v>1327.25</v>
      </c>
      <c r="R265">
        <f t="shared" si="295"/>
        <v>7914</v>
      </c>
      <c r="S265">
        <f t="shared" si="296"/>
        <v>310228.79999999853</v>
      </c>
      <c r="T265">
        <f t="shared" si="297"/>
        <v>155114.39999999927</v>
      </c>
      <c r="U265">
        <f t="shared" si="298"/>
        <v>-155114.39999999927</v>
      </c>
      <c r="V265" s="2">
        <f t="shared" si="299"/>
        <v>-1.5511439999999927E-2</v>
      </c>
      <c r="W265" s="19">
        <f t="shared" si="258"/>
        <v>10</v>
      </c>
      <c r="X265" s="19">
        <f t="shared" si="259"/>
        <v>10</v>
      </c>
      <c r="Y265" s="19">
        <f t="shared" si="260"/>
        <v>1</v>
      </c>
      <c r="Z265" s="19">
        <f t="shared" si="261"/>
        <v>1327.25</v>
      </c>
      <c r="AA265" s="21">
        <f t="shared" si="262"/>
        <v>-6.8639291465378394E-2</v>
      </c>
      <c r="AB265" s="19">
        <f t="shared" si="263"/>
        <v>-1</v>
      </c>
    </row>
    <row r="266" spans="1:28" x14ac:dyDescent="0.25">
      <c r="A266">
        <f t="shared" si="244"/>
        <v>1</v>
      </c>
      <c r="B266">
        <f t="shared" si="245"/>
        <v>2001</v>
      </c>
      <c r="C266" s="20">
        <v>36899</v>
      </c>
      <c r="D266">
        <v>1327.35</v>
      </c>
      <c r="E266">
        <v>1334.2</v>
      </c>
      <c r="F266">
        <v>1303.3499999999999</v>
      </c>
      <c r="G266">
        <v>1309.25</v>
      </c>
      <c r="H266">
        <f t="shared" si="239"/>
        <v>0</v>
      </c>
      <c r="I266">
        <f t="shared" si="240"/>
        <v>18</v>
      </c>
      <c r="J266" s="14">
        <f t="shared" ref="J266:K266" si="322">+AVERAGE(H253:H266)</f>
        <v>8.8928571428571423</v>
      </c>
      <c r="K266" s="14">
        <f t="shared" si="322"/>
        <v>9.4892857142857086</v>
      </c>
      <c r="L266" s="14">
        <f t="shared" si="266"/>
        <v>0.93714715844937946</v>
      </c>
      <c r="M266" s="14">
        <f t="shared" si="267"/>
        <v>48.377695745094236</v>
      </c>
      <c r="N266" s="14">
        <f t="shared" si="268"/>
        <v>-1</v>
      </c>
      <c r="O266">
        <f t="shared" si="257"/>
        <v>-1</v>
      </c>
      <c r="P266">
        <f t="shared" si="269"/>
        <v>1</v>
      </c>
      <c r="Q266">
        <f t="shared" si="270"/>
        <v>1309.25</v>
      </c>
      <c r="R266">
        <f t="shared" si="295"/>
        <v>-7914</v>
      </c>
      <c r="S266">
        <f t="shared" si="296"/>
        <v>284904</v>
      </c>
      <c r="T266">
        <f t="shared" si="297"/>
        <v>142452</v>
      </c>
      <c r="U266">
        <f t="shared" si="298"/>
        <v>-142452</v>
      </c>
      <c r="V266" s="2">
        <f t="shared" si="299"/>
        <v>-1.42452E-2</v>
      </c>
      <c r="W266" s="19">
        <f t="shared" si="258"/>
        <v>11</v>
      </c>
      <c r="X266" s="19">
        <f t="shared" si="259"/>
        <v>2</v>
      </c>
      <c r="Y266" s="19">
        <f t="shared" si="260"/>
        <v>1</v>
      </c>
      <c r="Z266" s="19">
        <f t="shared" si="261"/>
        <v>1309.25</v>
      </c>
      <c r="AA266" s="21">
        <f t="shared" si="262"/>
        <v>-1.3561876059521527E-2</v>
      </c>
      <c r="AB266" s="19">
        <f t="shared" si="263"/>
        <v>-1</v>
      </c>
    </row>
    <row r="267" spans="1:28" x14ac:dyDescent="0.25">
      <c r="A267">
        <f t="shared" si="244"/>
        <v>1</v>
      </c>
      <c r="B267">
        <f t="shared" si="245"/>
        <v>2001</v>
      </c>
      <c r="C267" s="20">
        <v>36900</v>
      </c>
      <c r="D267">
        <v>1309.2</v>
      </c>
      <c r="E267">
        <v>1323.4</v>
      </c>
      <c r="F267">
        <v>1304.9000000000001</v>
      </c>
      <c r="G267">
        <v>1311.65</v>
      </c>
      <c r="H267">
        <f t="shared" si="239"/>
        <v>2.4000000000000909</v>
      </c>
      <c r="I267">
        <f t="shared" si="240"/>
        <v>0</v>
      </c>
      <c r="J267" s="14">
        <f t="shared" ref="J267:K267" si="323">+AVERAGE(H254:H267)</f>
        <v>9.0642857142857203</v>
      </c>
      <c r="K267" s="14">
        <f t="shared" si="323"/>
        <v>8.9821428571428577</v>
      </c>
      <c r="L267" s="14">
        <f t="shared" si="266"/>
        <v>1.0091451292246527</v>
      </c>
      <c r="M267" s="14">
        <f t="shared" si="267"/>
        <v>50.227587571739569</v>
      </c>
      <c r="N267" s="14">
        <f t="shared" si="268"/>
        <v>1</v>
      </c>
      <c r="O267">
        <f t="shared" si="257"/>
        <v>1</v>
      </c>
      <c r="P267">
        <f t="shared" si="269"/>
        <v>1</v>
      </c>
      <c r="Q267">
        <f t="shared" si="270"/>
        <v>1311.65</v>
      </c>
      <c r="R267">
        <f t="shared" si="295"/>
        <v>7914</v>
      </c>
      <c r="S267">
        <f t="shared" si="296"/>
        <v>37987.200000001438</v>
      </c>
      <c r="T267">
        <f t="shared" si="297"/>
        <v>18993.600000000719</v>
      </c>
      <c r="U267">
        <f t="shared" si="298"/>
        <v>-18993.600000000719</v>
      </c>
      <c r="V267" s="2">
        <f t="shared" si="299"/>
        <v>-1.8993600000000719E-3</v>
      </c>
      <c r="W267" s="19">
        <f t="shared" si="258"/>
        <v>12</v>
      </c>
      <c r="X267" s="19">
        <f t="shared" si="259"/>
        <v>2</v>
      </c>
      <c r="Y267" s="19">
        <f t="shared" si="260"/>
        <v>1</v>
      </c>
      <c r="Z267" s="19">
        <f t="shared" si="261"/>
        <v>1311.65</v>
      </c>
      <c r="AA267" s="21">
        <f t="shared" si="262"/>
        <v>-1.8331105594806552E-3</v>
      </c>
      <c r="AB267" s="19">
        <f t="shared" si="263"/>
        <v>-1</v>
      </c>
    </row>
    <row r="268" spans="1:28" x14ac:dyDescent="0.25">
      <c r="A268">
        <f t="shared" si="244"/>
        <v>1</v>
      </c>
      <c r="B268">
        <f t="shared" si="245"/>
        <v>2001</v>
      </c>
      <c r="C268" s="20">
        <v>36901</v>
      </c>
      <c r="D268">
        <v>1311.65</v>
      </c>
      <c r="E268">
        <v>1324.35</v>
      </c>
      <c r="F268">
        <v>1285.3</v>
      </c>
      <c r="G268">
        <v>1287.3</v>
      </c>
      <c r="H268">
        <f t="shared" ref="H268:H331" si="324">IF($C268="","",IF($G268&gt;$G267,$G268-$G267,0))</f>
        <v>0</v>
      </c>
      <c r="I268">
        <f t="shared" ref="I268:I331" si="325">IF($C268="","",IF($G268&lt;$G267,$G267-$G268,0))</f>
        <v>24.350000000000136</v>
      </c>
      <c r="J268" s="14">
        <f t="shared" ref="J268:K268" si="326">+AVERAGE(H255:H268)</f>
        <v>9.0642857142857203</v>
      </c>
      <c r="K268" s="14">
        <f t="shared" si="326"/>
        <v>9.6321428571428669</v>
      </c>
      <c r="L268" s="14">
        <f t="shared" si="266"/>
        <v>0.94104560622914313</v>
      </c>
      <c r="M268" s="14">
        <f t="shared" si="267"/>
        <v>48.481375358166183</v>
      </c>
      <c r="N268" s="14">
        <f t="shared" si="268"/>
        <v>-1</v>
      </c>
      <c r="O268">
        <f t="shared" si="257"/>
        <v>-1</v>
      </c>
      <c r="P268">
        <f t="shared" si="269"/>
        <v>1</v>
      </c>
      <c r="Q268">
        <f t="shared" si="270"/>
        <v>1287.3</v>
      </c>
      <c r="R268">
        <f t="shared" si="295"/>
        <v>-7914</v>
      </c>
      <c r="S268">
        <f t="shared" si="296"/>
        <v>385411.80000000214</v>
      </c>
      <c r="T268">
        <f t="shared" si="297"/>
        <v>192705.90000000107</v>
      </c>
      <c r="U268">
        <f t="shared" si="298"/>
        <v>-192705.90000000107</v>
      </c>
      <c r="V268" s="2">
        <f t="shared" si="299"/>
        <v>-1.9270590000000108E-2</v>
      </c>
      <c r="W268" s="19">
        <f t="shared" si="258"/>
        <v>13</v>
      </c>
      <c r="X268" s="19">
        <f t="shared" si="259"/>
        <v>2</v>
      </c>
      <c r="Y268" s="19">
        <f t="shared" si="260"/>
        <v>1</v>
      </c>
      <c r="Z268" s="19">
        <f t="shared" si="261"/>
        <v>1287.3</v>
      </c>
      <c r="AA268" s="21">
        <f t="shared" si="262"/>
        <v>-1.8564403613768987E-2</v>
      </c>
      <c r="AB268" s="19">
        <f t="shared" si="263"/>
        <v>-1</v>
      </c>
    </row>
    <row r="269" spans="1:28" x14ac:dyDescent="0.25">
      <c r="A269">
        <f t="shared" si="244"/>
        <v>1</v>
      </c>
      <c r="B269">
        <f t="shared" si="245"/>
        <v>2001</v>
      </c>
      <c r="C269" s="20">
        <v>36902</v>
      </c>
      <c r="D269">
        <v>1287.5</v>
      </c>
      <c r="E269">
        <v>1296.75</v>
      </c>
      <c r="F269">
        <v>1275.95</v>
      </c>
      <c r="G269">
        <v>1280.4000000000001</v>
      </c>
      <c r="H269">
        <f t="shared" si="324"/>
        <v>0</v>
      </c>
      <c r="I269">
        <f t="shared" si="325"/>
        <v>6.8999999999998636</v>
      </c>
      <c r="J269" s="14">
        <f t="shared" ref="J269:K269" si="327">+AVERAGE(H256:H269)</f>
        <v>9.0642857142857203</v>
      </c>
      <c r="K269" s="14">
        <f t="shared" si="327"/>
        <v>8.8500000000000068</v>
      </c>
      <c r="L269" s="14">
        <f t="shared" si="266"/>
        <v>1.0242130750605325</v>
      </c>
      <c r="M269" s="14">
        <f t="shared" si="267"/>
        <v>50.59808612440191</v>
      </c>
      <c r="N269" s="14">
        <f t="shared" si="268"/>
        <v>1</v>
      </c>
      <c r="O269">
        <f t="shared" si="257"/>
        <v>1</v>
      </c>
      <c r="P269">
        <f t="shared" si="269"/>
        <v>1</v>
      </c>
      <c r="Q269">
        <f t="shared" si="270"/>
        <v>1280.4000000000001</v>
      </c>
      <c r="R269">
        <f t="shared" si="295"/>
        <v>7914</v>
      </c>
      <c r="S269">
        <f t="shared" si="296"/>
        <v>-109213.19999999784</v>
      </c>
      <c r="T269">
        <f t="shared" si="297"/>
        <v>-54606.599999998922</v>
      </c>
      <c r="U269">
        <f t="shared" si="298"/>
        <v>54606.599999998922</v>
      </c>
      <c r="V269" s="2">
        <f t="shared" si="299"/>
        <v>5.4606599999998924E-3</v>
      </c>
      <c r="W269" s="19">
        <f t="shared" si="258"/>
        <v>14</v>
      </c>
      <c r="X269" s="19">
        <f t="shared" si="259"/>
        <v>2</v>
      </c>
      <c r="Y269" s="19">
        <f t="shared" si="260"/>
        <v>1</v>
      </c>
      <c r="Z269" s="19">
        <f t="shared" si="261"/>
        <v>1280.4000000000001</v>
      </c>
      <c r="AA269" s="21">
        <f t="shared" si="262"/>
        <v>5.3600559310182927E-3</v>
      </c>
      <c r="AB269" s="19">
        <f t="shared" si="263"/>
        <v>1</v>
      </c>
    </row>
    <row r="270" spans="1:28" x14ac:dyDescent="0.25">
      <c r="A270">
        <f t="shared" si="244"/>
        <v>1</v>
      </c>
      <c r="B270">
        <f t="shared" si="245"/>
        <v>2001</v>
      </c>
      <c r="C270" s="20">
        <v>36903</v>
      </c>
      <c r="D270">
        <v>1280.45</v>
      </c>
      <c r="E270">
        <v>1298.8499999999999</v>
      </c>
      <c r="F270">
        <v>1279.4000000000001</v>
      </c>
      <c r="G270">
        <v>1286.75</v>
      </c>
      <c r="H270">
        <f t="shared" si="324"/>
        <v>6.3499999999999091</v>
      </c>
      <c r="I270">
        <f t="shared" si="325"/>
        <v>0</v>
      </c>
      <c r="J270" s="14">
        <f t="shared" ref="J270:K270" si="328">+AVERAGE(H257:H270)</f>
        <v>9.5178571428571423</v>
      </c>
      <c r="K270" s="14">
        <f t="shared" si="328"/>
        <v>6.3214285714285712</v>
      </c>
      <c r="L270" s="14">
        <f t="shared" si="266"/>
        <v>1.5056497175141244</v>
      </c>
      <c r="M270" s="14">
        <f t="shared" si="267"/>
        <v>60.09019165727171</v>
      </c>
      <c r="N270" s="14">
        <f t="shared" si="268"/>
        <v>1</v>
      </c>
      <c r="O270">
        <f t="shared" si="257"/>
        <v>1</v>
      </c>
      <c r="P270">
        <f t="shared" si="269"/>
        <v>0</v>
      </c>
      <c r="Q270">
        <f t="shared" si="270"/>
        <v>0</v>
      </c>
      <c r="R270">
        <f t="shared" si="295"/>
        <v>7914</v>
      </c>
      <c r="S270">
        <f t="shared" si="296"/>
        <v>0</v>
      </c>
      <c r="T270">
        <f t="shared" si="297"/>
        <v>50253.899999999281</v>
      </c>
      <c r="U270">
        <f t="shared" si="298"/>
        <v>50253.899999999281</v>
      </c>
      <c r="V270" s="2">
        <f t="shared" si="299"/>
        <v>5.0253899999999282E-3</v>
      </c>
      <c r="W270" s="19">
        <f t="shared" si="258"/>
        <v>14</v>
      </c>
      <c r="X270" s="19">
        <f t="shared" si="259"/>
        <v>2</v>
      </c>
      <c r="Y270" s="19" t="str">
        <f t="shared" si="260"/>
        <v/>
      </c>
      <c r="Z270" s="19">
        <f t="shared" si="261"/>
        <v>1280.4000000000001</v>
      </c>
      <c r="AA270" s="21" t="str">
        <f t="shared" si="262"/>
        <v/>
      </c>
      <c r="AB270" s="19" t="str">
        <f t="shared" si="263"/>
        <v/>
      </c>
    </row>
    <row r="271" spans="1:28" x14ac:dyDescent="0.25">
      <c r="A271">
        <f t="shared" ref="A271:A334" si="329">IF($C271="","",MONTH($C271))</f>
        <v>1</v>
      </c>
      <c r="B271">
        <f t="shared" ref="B271:B334" si="330">IF($C271="","",YEAR($C271))</f>
        <v>2001</v>
      </c>
      <c r="C271" s="20">
        <v>36906</v>
      </c>
      <c r="D271">
        <v>1286.8499999999999</v>
      </c>
      <c r="E271">
        <v>1295.2</v>
      </c>
      <c r="F271">
        <v>1277.8499999999999</v>
      </c>
      <c r="G271">
        <v>1286.75</v>
      </c>
      <c r="H271">
        <f t="shared" si="324"/>
        <v>0</v>
      </c>
      <c r="I271">
        <f t="shared" si="325"/>
        <v>0</v>
      </c>
      <c r="J271" s="14">
        <f t="shared" ref="J271:K271" si="331">+AVERAGE(H258:H271)</f>
        <v>9.5178571428571423</v>
      </c>
      <c r="K271" s="14">
        <f t="shared" si="331"/>
        <v>4.1785714285714288</v>
      </c>
      <c r="L271" s="14">
        <f t="shared" si="266"/>
        <v>2.2777777777777777</v>
      </c>
      <c r="M271" s="14">
        <f t="shared" si="267"/>
        <v>69.491525423728817</v>
      </c>
      <c r="N271" s="14">
        <f t="shared" si="268"/>
        <v>1</v>
      </c>
      <c r="O271">
        <f t="shared" si="257"/>
        <v>1</v>
      </c>
      <c r="P271">
        <f t="shared" si="269"/>
        <v>0</v>
      </c>
      <c r="Q271">
        <f t="shared" si="270"/>
        <v>0</v>
      </c>
      <c r="R271">
        <f t="shared" si="295"/>
        <v>7914</v>
      </c>
      <c r="S271">
        <f t="shared" si="296"/>
        <v>0</v>
      </c>
      <c r="T271">
        <f t="shared" si="297"/>
        <v>0</v>
      </c>
      <c r="U271">
        <f t="shared" si="298"/>
        <v>0</v>
      </c>
      <c r="V271" s="2">
        <f t="shared" si="299"/>
        <v>0</v>
      </c>
      <c r="W271" s="19">
        <f t="shared" si="258"/>
        <v>14</v>
      </c>
      <c r="X271" s="19">
        <f t="shared" si="259"/>
        <v>3</v>
      </c>
      <c r="Y271" s="19" t="str">
        <f t="shared" si="260"/>
        <v/>
      </c>
      <c r="Z271" s="19">
        <f t="shared" si="261"/>
        <v>1280.4000000000001</v>
      </c>
      <c r="AA271" s="21" t="str">
        <f t="shared" si="262"/>
        <v/>
      </c>
      <c r="AB271" s="19" t="str">
        <f t="shared" si="263"/>
        <v/>
      </c>
    </row>
    <row r="272" spans="1:28" x14ac:dyDescent="0.25">
      <c r="A272">
        <f t="shared" si="329"/>
        <v>1</v>
      </c>
      <c r="B272">
        <f t="shared" si="330"/>
        <v>2001</v>
      </c>
      <c r="C272" s="20">
        <v>36907</v>
      </c>
      <c r="D272">
        <v>1287</v>
      </c>
      <c r="E272">
        <v>1302.5999999999999</v>
      </c>
      <c r="F272">
        <v>1279.8499999999999</v>
      </c>
      <c r="G272">
        <v>1293.05</v>
      </c>
      <c r="H272">
        <f t="shared" si="324"/>
        <v>6.2999999999999545</v>
      </c>
      <c r="I272">
        <f t="shared" si="325"/>
        <v>0</v>
      </c>
      <c r="J272" s="14">
        <f t="shared" ref="J272:K272" si="332">+AVERAGE(H259:H272)</f>
        <v>8.8035714285714288</v>
      </c>
      <c r="K272" s="14">
        <f t="shared" si="332"/>
        <v>4.1785714285714288</v>
      </c>
      <c r="L272" s="14">
        <f t="shared" si="266"/>
        <v>2.1068376068376069</v>
      </c>
      <c r="M272" s="14">
        <f t="shared" si="267"/>
        <v>67.812929848693258</v>
      </c>
      <c r="N272" s="14">
        <f t="shared" si="268"/>
        <v>1</v>
      </c>
      <c r="O272">
        <f t="shared" si="257"/>
        <v>1</v>
      </c>
      <c r="P272">
        <f t="shared" si="269"/>
        <v>0</v>
      </c>
      <c r="Q272">
        <f t="shared" si="270"/>
        <v>0</v>
      </c>
      <c r="R272">
        <f t="shared" si="295"/>
        <v>7914</v>
      </c>
      <c r="S272">
        <f t="shared" si="296"/>
        <v>0</v>
      </c>
      <c r="T272">
        <f t="shared" si="297"/>
        <v>49858.199999999641</v>
      </c>
      <c r="U272">
        <f t="shared" si="298"/>
        <v>49858.199999999641</v>
      </c>
      <c r="V272" s="2">
        <f t="shared" si="299"/>
        <v>4.9858199999999638E-3</v>
      </c>
      <c r="W272" s="19">
        <f t="shared" si="258"/>
        <v>14</v>
      </c>
      <c r="X272" s="19">
        <f t="shared" si="259"/>
        <v>4</v>
      </c>
      <c r="Y272" s="19" t="str">
        <f t="shared" si="260"/>
        <v/>
      </c>
      <c r="Z272" s="19">
        <f t="shared" si="261"/>
        <v>1280.4000000000001</v>
      </c>
      <c r="AA272" s="21" t="str">
        <f t="shared" si="262"/>
        <v/>
      </c>
      <c r="AB272" s="19" t="str">
        <f t="shared" si="263"/>
        <v/>
      </c>
    </row>
    <row r="273" spans="1:28" x14ac:dyDescent="0.25">
      <c r="A273">
        <f t="shared" si="329"/>
        <v>1</v>
      </c>
      <c r="B273">
        <f t="shared" si="330"/>
        <v>2001</v>
      </c>
      <c r="C273" s="20">
        <v>36908</v>
      </c>
      <c r="D273">
        <v>1299.4000000000001</v>
      </c>
      <c r="E273">
        <v>1312.35</v>
      </c>
      <c r="F273">
        <v>1295.3</v>
      </c>
      <c r="G273">
        <v>1297.9000000000001</v>
      </c>
      <c r="H273">
        <f t="shared" si="324"/>
        <v>4.8500000000001364</v>
      </c>
      <c r="I273">
        <f t="shared" si="325"/>
        <v>0</v>
      </c>
      <c r="J273" s="14">
        <f t="shared" ref="J273:K273" si="333">+AVERAGE(H260:H273)</f>
        <v>7.6750000000000034</v>
      </c>
      <c r="K273" s="14">
        <f t="shared" si="333"/>
        <v>4.1785714285714288</v>
      </c>
      <c r="L273" s="14">
        <f t="shared" si="266"/>
        <v>1.8367521367521376</v>
      </c>
      <c r="M273" s="14">
        <f t="shared" si="267"/>
        <v>64.748418198252494</v>
      </c>
      <c r="N273" s="14">
        <f t="shared" si="268"/>
        <v>1</v>
      </c>
      <c r="O273">
        <f t="shared" si="257"/>
        <v>1</v>
      </c>
      <c r="P273">
        <f t="shared" si="269"/>
        <v>0</v>
      </c>
      <c r="Q273">
        <f t="shared" si="270"/>
        <v>0</v>
      </c>
      <c r="R273">
        <f t="shared" si="295"/>
        <v>7914</v>
      </c>
      <c r="S273">
        <f t="shared" si="296"/>
        <v>0</v>
      </c>
      <c r="T273">
        <f t="shared" si="297"/>
        <v>38382.900000001078</v>
      </c>
      <c r="U273">
        <f t="shared" si="298"/>
        <v>38382.900000001078</v>
      </c>
      <c r="V273" s="2">
        <f t="shared" si="299"/>
        <v>3.8382900000001078E-3</v>
      </c>
      <c r="W273" s="19">
        <f t="shared" si="258"/>
        <v>14</v>
      </c>
      <c r="X273" s="19">
        <f t="shared" si="259"/>
        <v>5</v>
      </c>
      <c r="Y273" s="19" t="str">
        <f t="shared" si="260"/>
        <v/>
      </c>
      <c r="Z273" s="19">
        <f t="shared" si="261"/>
        <v>1280.4000000000001</v>
      </c>
      <c r="AA273" s="21" t="str">
        <f t="shared" si="262"/>
        <v/>
      </c>
      <c r="AB273" s="19" t="str">
        <f t="shared" si="263"/>
        <v/>
      </c>
    </row>
    <row r="274" spans="1:28" x14ac:dyDescent="0.25">
      <c r="A274">
        <f t="shared" si="329"/>
        <v>1</v>
      </c>
      <c r="B274">
        <f t="shared" si="330"/>
        <v>2001</v>
      </c>
      <c r="C274" s="20">
        <v>36909</v>
      </c>
      <c r="D274">
        <v>1297.95</v>
      </c>
      <c r="E274">
        <v>1309.95</v>
      </c>
      <c r="F274">
        <v>1297.95</v>
      </c>
      <c r="G274">
        <v>1305.95</v>
      </c>
      <c r="H274">
        <f t="shared" si="324"/>
        <v>8.0499999999999545</v>
      </c>
      <c r="I274">
        <f t="shared" si="325"/>
        <v>0</v>
      </c>
      <c r="J274" s="14">
        <f t="shared" ref="J274:K274" si="334">+AVERAGE(H261:H274)</f>
        <v>7.2071428571428635</v>
      </c>
      <c r="K274" s="14">
        <f t="shared" si="334"/>
        <v>4.1785714285714288</v>
      </c>
      <c r="L274" s="14">
        <f t="shared" si="266"/>
        <v>1.7247863247863262</v>
      </c>
      <c r="M274" s="14">
        <f t="shared" si="267"/>
        <v>63.299874529485592</v>
      </c>
      <c r="N274" s="14">
        <f t="shared" si="268"/>
        <v>1</v>
      </c>
      <c r="O274">
        <f t="shared" si="257"/>
        <v>1</v>
      </c>
      <c r="P274">
        <f t="shared" si="269"/>
        <v>0</v>
      </c>
      <c r="Q274">
        <f t="shared" si="270"/>
        <v>0</v>
      </c>
      <c r="R274">
        <f t="shared" si="295"/>
        <v>7914</v>
      </c>
      <c r="S274">
        <f t="shared" si="296"/>
        <v>0</v>
      </c>
      <c r="T274">
        <f t="shared" si="297"/>
        <v>63707.699999999641</v>
      </c>
      <c r="U274">
        <f t="shared" si="298"/>
        <v>63707.699999999641</v>
      </c>
      <c r="V274" s="2">
        <f t="shared" si="299"/>
        <v>6.370769999999964E-3</v>
      </c>
      <c r="W274" s="19">
        <f t="shared" si="258"/>
        <v>14</v>
      </c>
      <c r="X274" s="19">
        <f t="shared" si="259"/>
        <v>6</v>
      </c>
      <c r="Y274" s="19" t="str">
        <f t="shared" si="260"/>
        <v/>
      </c>
      <c r="Z274" s="19">
        <f t="shared" si="261"/>
        <v>1280.4000000000001</v>
      </c>
      <c r="AA274" s="21" t="str">
        <f t="shared" si="262"/>
        <v/>
      </c>
      <c r="AB274" s="19" t="str">
        <f t="shared" si="263"/>
        <v/>
      </c>
    </row>
    <row r="275" spans="1:28" x14ac:dyDescent="0.25">
      <c r="A275">
        <f t="shared" si="329"/>
        <v>1</v>
      </c>
      <c r="B275">
        <f t="shared" si="330"/>
        <v>2001</v>
      </c>
      <c r="C275" s="20">
        <v>36910</v>
      </c>
      <c r="D275">
        <v>1306</v>
      </c>
      <c r="E275">
        <v>1333.5</v>
      </c>
      <c r="F275">
        <v>1306</v>
      </c>
      <c r="G275">
        <v>1329.1</v>
      </c>
      <c r="H275">
        <f t="shared" si="324"/>
        <v>23.149999999999864</v>
      </c>
      <c r="I275">
        <f t="shared" si="325"/>
        <v>0</v>
      </c>
      <c r="J275" s="14">
        <f t="shared" ref="J275:K275" si="335">+AVERAGE(H262:H275)</f>
        <v>8.8607142857142822</v>
      </c>
      <c r="K275" s="14">
        <f t="shared" si="335"/>
        <v>3.5178571428571428</v>
      </c>
      <c r="L275" s="14">
        <f t="shared" si="266"/>
        <v>2.5187817258883238</v>
      </c>
      <c r="M275" s="14">
        <f t="shared" si="267"/>
        <v>71.581073283323704</v>
      </c>
      <c r="N275" s="14">
        <f t="shared" si="268"/>
        <v>1</v>
      </c>
      <c r="O275">
        <f t="shared" si="257"/>
        <v>1</v>
      </c>
      <c r="P275">
        <f t="shared" si="269"/>
        <v>0</v>
      </c>
      <c r="Q275">
        <f t="shared" si="270"/>
        <v>0</v>
      </c>
      <c r="R275">
        <f t="shared" si="295"/>
        <v>7914</v>
      </c>
      <c r="S275">
        <f t="shared" si="296"/>
        <v>0</v>
      </c>
      <c r="T275">
        <f t="shared" si="297"/>
        <v>183209.09999999893</v>
      </c>
      <c r="U275">
        <f t="shared" si="298"/>
        <v>183209.09999999893</v>
      </c>
      <c r="V275" s="2">
        <f t="shared" si="299"/>
        <v>1.8320909999999892E-2</v>
      </c>
      <c r="W275" s="19">
        <f t="shared" si="258"/>
        <v>14</v>
      </c>
      <c r="X275" s="19">
        <f t="shared" si="259"/>
        <v>7</v>
      </c>
      <c r="Y275" s="19" t="str">
        <f t="shared" si="260"/>
        <v/>
      </c>
      <c r="Z275" s="19">
        <f t="shared" si="261"/>
        <v>1280.4000000000001</v>
      </c>
      <c r="AA275" s="21" t="str">
        <f t="shared" si="262"/>
        <v/>
      </c>
      <c r="AB275" s="19" t="str">
        <f t="shared" si="263"/>
        <v/>
      </c>
    </row>
    <row r="276" spans="1:28" x14ac:dyDescent="0.25">
      <c r="A276">
        <f t="shared" si="329"/>
        <v>1</v>
      </c>
      <c r="B276">
        <f t="shared" si="330"/>
        <v>2001</v>
      </c>
      <c r="C276" s="20">
        <v>36913</v>
      </c>
      <c r="D276">
        <v>1329.3</v>
      </c>
      <c r="E276">
        <v>1351.85</v>
      </c>
      <c r="F276">
        <v>1329.3</v>
      </c>
      <c r="G276">
        <v>1348</v>
      </c>
      <c r="H276">
        <f t="shared" si="324"/>
        <v>18.900000000000091</v>
      </c>
      <c r="I276">
        <f t="shared" si="325"/>
        <v>0</v>
      </c>
      <c r="J276" s="14">
        <f t="shared" ref="J276:K276" si="336">+AVERAGE(H263:H276)</f>
        <v>8.960714285714289</v>
      </c>
      <c r="K276" s="14">
        <f t="shared" si="336"/>
        <v>3.5178571428571428</v>
      </c>
      <c r="L276" s="14">
        <f t="shared" si="266"/>
        <v>2.5472081218274121</v>
      </c>
      <c r="M276" s="14">
        <f t="shared" si="267"/>
        <v>71.808815111619936</v>
      </c>
      <c r="N276" s="14">
        <f t="shared" si="268"/>
        <v>1</v>
      </c>
      <c r="O276">
        <f t="shared" si="257"/>
        <v>1</v>
      </c>
      <c r="P276">
        <f t="shared" si="269"/>
        <v>0</v>
      </c>
      <c r="Q276">
        <f t="shared" si="270"/>
        <v>0</v>
      </c>
      <c r="R276">
        <f t="shared" si="295"/>
        <v>7914</v>
      </c>
      <c r="S276">
        <f t="shared" si="296"/>
        <v>0</v>
      </c>
      <c r="T276">
        <f t="shared" si="297"/>
        <v>149574.60000000073</v>
      </c>
      <c r="U276">
        <f t="shared" si="298"/>
        <v>149574.60000000073</v>
      </c>
      <c r="V276" s="2">
        <f t="shared" si="299"/>
        <v>1.4957460000000073E-2</v>
      </c>
      <c r="W276" s="19">
        <f t="shared" si="258"/>
        <v>14</v>
      </c>
      <c r="X276" s="19">
        <f t="shared" si="259"/>
        <v>8</v>
      </c>
      <c r="Y276" s="19" t="str">
        <f t="shared" si="260"/>
        <v/>
      </c>
      <c r="Z276" s="19">
        <f t="shared" si="261"/>
        <v>1280.4000000000001</v>
      </c>
      <c r="AA276" s="21" t="str">
        <f t="shared" si="262"/>
        <v/>
      </c>
      <c r="AB276" s="19" t="str">
        <f t="shared" si="263"/>
        <v/>
      </c>
    </row>
    <row r="277" spans="1:28" x14ac:dyDescent="0.25">
      <c r="A277">
        <f t="shared" si="329"/>
        <v>1</v>
      </c>
      <c r="B277">
        <f t="shared" si="330"/>
        <v>2001</v>
      </c>
      <c r="C277" s="20">
        <v>36914</v>
      </c>
      <c r="D277">
        <v>1347.95</v>
      </c>
      <c r="E277">
        <v>1362.05</v>
      </c>
      <c r="F277">
        <v>1346.5</v>
      </c>
      <c r="G277">
        <v>1355.2</v>
      </c>
      <c r="H277">
        <f t="shared" si="324"/>
        <v>7.2000000000000455</v>
      </c>
      <c r="I277">
        <f t="shared" si="325"/>
        <v>0</v>
      </c>
      <c r="J277" s="14">
        <f t="shared" ref="J277:K277" si="337">+AVERAGE(H264:H277)</f>
        <v>8.085714285714289</v>
      </c>
      <c r="K277" s="14">
        <f t="shared" si="337"/>
        <v>3.5178571428571428</v>
      </c>
      <c r="L277" s="14">
        <f t="shared" si="266"/>
        <v>2.298477157360407</v>
      </c>
      <c r="M277" s="14">
        <f t="shared" si="267"/>
        <v>69.682979378270247</v>
      </c>
      <c r="N277" s="14">
        <f t="shared" si="268"/>
        <v>1</v>
      </c>
      <c r="O277">
        <f t="shared" si="257"/>
        <v>1</v>
      </c>
      <c r="P277">
        <f t="shared" si="269"/>
        <v>0</v>
      </c>
      <c r="Q277">
        <f t="shared" si="270"/>
        <v>0</v>
      </c>
      <c r="R277">
        <f t="shared" si="295"/>
        <v>7914</v>
      </c>
      <c r="S277">
        <f t="shared" si="296"/>
        <v>0</v>
      </c>
      <c r="T277">
        <f t="shared" si="297"/>
        <v>56980.800000000359</v>
      </c>
      <c r="U277">
        <f t="shared" si="298"/>
        <v>56980.800000000359</v>
      </c>
      <c r="V277" s="2">
        <f t="shared" si="299"/>
        <v>5.6980800000000359E-3</v>
      </c>
      <c r="W277" s="19">
        <f t="shared" si="258"/>
        <v>14</v>
      </c>
      <c r="X277" s="19">
        <f t="shared" si="259"/>
        <v>9</v>
      </c>
      <c r="Y277" s="19" t="str">
        <f t="shared" si="260"/>
        <v/>
      </c>
      <c r="Z277" s="19">
        <f t="shared" si="261"/>
        <v>1280.4000000000001</v>
      </c>
      <c r="AA277" s="21" t="str">
        <f t="shared" si="262"/>
        <v/>
      </c>
      <c r="AB277" s="19" t="str">
        <f t="shared" si="263"/>
        <v/>
      </c>
    </row>
    <row r="278" spans="1:28" x14ac:dyDescent="0.25">
      <c r="A278">
        <f t="shared" si="329"/>
        <v>1</v>
      </c>
      <c r="B278">
        <f t="shared" si="330"/>
        <v>2001</v>
      </c>
      <c r="C278" s="20">
        <v>36915</v>
      </c>
      <c r="D278">
        <v>1355.35</v>
      </c>
      <c r="E278">
        <v>1371.1</v>
      </c>
      <c r="F278">
        <v>1355.35</v>
      </c>
      <c r="G278">
        <v>1365.95</v>
      </c>
      <c r="H278">
        <f t="shared" si="324"/>
        <v>10.75</v>
      </c>
      <c r="I278">
        <f t="shared" si="325"/>
        <v>0</v>
      </c>
      <c r="J278" s="14">
        <f t="shared" ref="J278:K278" si="338">+AVERAGE(H265:H278)</f>
        <v>7.6821428571428543</v>
      </c>
      <c r="K278" s="14">
        <f t="shared" si="338"/>
        <v>3.5178571428571428</v>
      </c>
      <c r="L278" s="14">
        <f t="shared" si="266"/>
        <v>2.183756345177664</v>
      </c>
      <c r="M278" s="14">
        <f t="shared" si="267"/>
        <v>68.59056122448979</v>
      </c>
      <c r="N278" s="14">
        <f t="shared" si="268"/>
        <v>1</v>
      </c>
      <c r="O278">
        <f t="shared" si="257"/>
        <v>1</v>
      </c>
      <c r="P278">
        <f t="shared" si="269"/>
        <v>0</v>
      </c>
      <c r="Q278">
        <f t="shared" si="270"/>
        <v>0</v>
      </c>
      <c r="R278">
        <f t="shared" si="295"/>
        <v>7914</v>
      </c>
      <c r="S278">
        <f t="shared" si="296"/>
        <v>0</v>
      </c>
      <c r="T278">
        <f t="shared" si="297"/>
        <v>85075.5</v>
      </c>
      <c r="U278">
        <f t="shared" si="298"/>
        <v>85075.5</v>
      </c>
      <c r="V278" s="2">
        <f t="shared" si="299"/>
        <v>8.5075499999999991E-3</v>
      </c>
      <c r="W278" s="19">
        <f t="shared" si="258"/>
        <v>14</v>
      </c>
      <c r="X278" s="19">
        <f t="shared" si="259"/>
        <v>10</v>
      </c>
      <c r="Y278" s="19" t="str">
        <f t="shared" si="260"/>
        <v/>
      </c>
      <c r="Z278" s="19">
        <f t="shared" si="261"/>
        <v>1280.4000000000001</v>
      </c>
      <c r="AA278" s="21" t="str">
        <f t="shared" si="262"/>
        <v/>
      </c>
      <c r="AB278" s="19" t="str">
        <f t="shared" si="263"/>
        <v/>
      </c>
    </row>
    <row r="279" spans="1:28" x14ac:dyDescent="0.25">
      <c r="A279">
        <f t="shared" si="329"/>
        <v>1</v>
      </c>
      <c r="B279">
        <f t="shared" si="330"/>
        <v>2001</v>
      </c>
      <c r="C279" s="20">
        <v>36916</v>
      </c>
      <c r="D279">
        <v>1366.05</v>
      </c>
      <c r="E279">
        <v>1374.2</v>
      </c>
      <c r="F279">
        <v>1353.5</v>
      </c>
      <c r="G279">
        <v>1370.1</v>
      </c>
      <c r="H279">
        <f t="shared" si="324"/>
        <v>4.1499999999998636</v>
      </c>
      <c r="I279">
        <f t="shared" si="325"/>
        <v>0</v>
      </c>
      <c r="J279" s="14">
        <f t="shared" ref="J279:K279" si="339">+AVERAGE(H266:H279)</f>
        <v>6.5785714285714221</v>
      </c>
      <c r="K279" s="14">
        <f t="shared" si="339"/>
        <v>3.5178571428571428</v>
      </c>
      <c r="L279" s="14">
        <f t="shared" si="266"/>
        <v>1.870050761421318</v>
      </c>
      <c r="M279" s="14">
        <f t="shared" si="267"/>
        <v>65.157410682702491</v>
      </c>
      <c r="N279" s="14">
        <f t="shared" si="268"/>
        <v>1</v>
      </c>
      <c r="O279">
        <f t="shared" si="257"/>
        <v>1</v>
      </c>
      <c r="P279">
        <f t="shared" si="269"/>
        <v>0</v>
      </c>
      <c r="Q279">
        <f t="shared" si="270"/>
        <v>0</v>
      </c>
      <c r="R279">
        <f t="shared" si="295"/>
        <v>7914</v>
      </c>
      <c r="S279">
        <f t="shared" si="296"/>
        <v>0</v>
      </c>
      <c r="T279">
        <f t="shared" si="297"/>
        <v>32843.099999998922</v>
      </c>
      <c r="U279">
        <f t="shared" si="298"/>
        <v>32843.099999998922</v>
      </c>
      <c r="V279" s="2">
        <f t="shared" si="299"/>
        <v>3.2843099999998924E-3</v>
      </c>
      <c r="W279" s="19">
        <f t="shared" si="258"/>
        <v>14</v>
      </c>
      <c r="X279" s="19">
        <f t="shared" si="259"/>
        <v>11</v>
      </c>
      <c r="Y279" s="19" t="str">
        <f t="shared" si="260"/>
        <v/>
      </c>
      <c r="Z279" s="19">
        <f t="shared" si="261"/>
        <v>1280.4000000000001</v>
      </c>
      <c r="AA279" s="21" t="str">
        <f t="shared" si="262"/>
        <v/>
      </c>
      <c r="AB279" s="19" t="str">
        <f t="shared" si="263"/>
        <v/>
      </c>
    </row>
    <row r="280" spans="1:28" x14ac:dyDescent="0.25">
      <c r="A280">
        <f t="shared" si="329"/>
        <v>1</v>
      </c>
      <c r="B280">
        <f t="shared" si="330"/>
        <v>2001</v>
      </c>
      <c r="C280" s="20">
        <v>36920</v>
      </c>
      <c r="D280">
        <v>1368.55</v>
      </c>
      <c r="E280">
        <v>1368.55</v>
      </c>
      <c r="F280">
        <v>1312.1</v>
      </c>
      <c r="G280">
        <v>1342.05</v>
      </c>
      <c r="H280">
        <f t="shared" si="324"/>
        <v>0</v>
      </c>
      <c r="I280">
        <f t="shared" si="325"/>
        <v>28.049999999999955</v>
      </c>
      <c r="J280" s="14">
        <f t="shared" ref="J280:K280" si="340">+AVERAGE(H267:H280)</f>
        <v>6.5785714285714221</v>
      </c>
      <c r="K280" s="14">
        <f t="shared" si="340"/>
        <v>4.2357142857142822</v>
      </c>
      <c r="L280" s="14">
        <f t="shared" si="266"/>
        <v>1.5531197301854973</v>
      </c>
      <c r="M280" s="14">
        <f t="shared" si="267"/>
        <v>60.832232496697493</v>
      </c>
      <c r="N280" s="14">
        <f t="shared" si="268"/>
        <v>1</v>
      </c>
      <c r="O280">
        <f t="shared" si="257"/>
        <v>1</v>
      </c>
      <c r="P280">
        <f t="shared" si="269"/>
        <v>0</v>
      </c>
      <c r="Q280">
        <f t="shared" si="270"/>
        <v>0</v>
      </c>
      <c r="R280">
        <f t="shared" si="295"/>
        <v>7914</v>
      </c>
      <c r="S280">
        <f t="shared" si="296"/>
        <v>0</v>
      </c>
      <c r="T280">
        <f t="shared" si="297"/>
        <v>-221987.69999999963</v>
      </c>
      <c r="U280">
        <f t="shared" si="298"/>
        <v>-221987.69999999963</v>
      </c>
      <c r="V280" s="2">
        <f t="shared" si="299"/>
        <v>-2.2198769999999965E-2</v>
      </c>
      <c r="W280" s="19">
        <f t="shared" si="258"/>
        <v>14</v>
      </c>
      <c r="X280" s="19">
        <f t="shared" si="259"/>
        <v>12</v>
      </c>
      <c r="Y280" s="19" t="str">
        <f t="shared" si="260"/>
        <v/>
      </c>
      <c r="Z280" s="19">
        <f t="shared" si="261"/>
        <v>1280.4000000000001</v>
      </c>
      <c r="AA280" s="21" t="str">
        <f t="shared" si="262"/>
        <v/>
      </c>
      <c r="AB280" s="19" t="str">
        <f t="shared" si="263"/>
        <v/>
      </c>
    </row>
    <row r="281" spans="1:28" x14ac:dyDescent="0.25">
      <c r="A281">
        <f t="shared" si="329"/>
        <v>1</v>
      </c>
      <c r="B281">
        <f t="shared" si="330"/>
        <v>2001</v>
      </c>
      <c r="C281" s="20">
        <v>36921</v>
      </c>
      <c r="D281">
        <v>1342.1</v>
      </c>
      <c r="E281">
        <v>1382.55</v>
      </c>
      <c r="F281">
        <v>1342.05</v>
      </c>
      <c r="G281">
        <v>1379.7</v>
      </c>
      <c r="H281">
        <f t="shared" si="324"/>
        <v>37.650000000000091</v>
      </c>
      <c r="I281">
        <f t="shared" si="325"/>
        <v>0</v>
      </c>
      <c r="J281" s="14">
        <f t="shared" ref="J281:K281" si="341">+AVERAGE(H268:H281)</f>
        <v>9.0964285714285644</v>
      </c>
      <c r="K281" s="14">
        <f t="shared" si="341"/>
        <v>4.2357142857142822</v>
      </c>
      <c r="L281" s="14">
        <f t="shared" si="266"/>
        <v>2.1475548060708265</v>
      </c>
      <c r="M281" s="14">
        <f t="shared" si="267"/>
        <v>68.229306188052504</v>
      </c>
      <c r="N281" s="14">
        <f t="shared" si="268"/>
        <v>1</v>
      </c>
      <c r="O281">
        <f t="shared" ref="O281:O344" si="342">IF($C281="","",N281)</f>
        <v>1</v>
      </c>
      <c r="P281">
        <f t="shared" si="269"/>
        <v>0</v>
      </c>
      <c r="Q281">
        <f t="shared" si="270"/>
        <v>0</v>
      </c>
      <c r="R281">
        <f t="shared" si="295"/>
        <v>7914</v>
      </c>
      <c r="S281">
        <f t="shared" si="296"/>
        <v>0</v>
      </c>
      <c r="T281">
        <f t="shared" si="297"/>
        <v>297962.10000000073</v>
      </c>
      <c r="U281">
        <f t="shared" si="298"/>
        <v>297962.10000000073</v>
      </c>
      <c r="V281" s="2">
        <f t="shared" si="299"/>
        <v>2.9796210000000073E-2</v>
      </c>
      <c r="W281" s="19">
        <f t="shared" ref="W281:W344" si="343">+IF($C281="","",IF(AND(P281=1,O281&lt;&gt;0),W280+1,W280))</f>
        <v>14</v>
      </c>
      <c r="X281" s="19">
        <f t="shared" ref="X281:X344" si="344">+IF($C281="","",IF(O280=0,IF(O281=0,0,1),IF(O281&lt;&gt;O280,IF((O280&lt;&gt;O279),2,X280+1),IF(P280=1,2,X280+1))))</f>
        <v>13</v>
      </c>
      <c r="Y281" s="19" t="str">
        <f t="shared" ref="Y281:Y344" si="345">+IF($C281="","",IF(O281=O280,"",IF(O281=0,1,IF(AND(O280&lt;&gt;0,O280&lt;&gt;O281),1,""))))</f>
        <v/>
      </c>
      <c r="Z281" s="19">
        <f t="shared" ref="Z281:Z344" si="346">IF($C281="","",IF(P281=0,Z280,Q281))</f>
        <v>1280.4000000000001</v>
      </c>
      <c r="AA281" s="21" t="str">
        <f t="shared" ref="AA281:AA344" si="347">+IF($C281="","",IF(Y281=1,(Z281/Z280-1)*O280,""))</f>
        <v/>
      </c>
      <c r="AB281" s="19" t="str">
        <f t="shared" ref="AB281:AB344" si="348">+IF($C281="","",IF(Y281=1,IF(AA281&gt;0,1,-1),""))</f>
        <v/>
      </c>
    </row>
    <row r="282" spans="1:28" x14ac:dyDescent="0.25">
      <c r="A282">
        <f t="shared" si="329"/>
        <v>1</v>
      </c>
      <c r="B282">
        <f t="shared" si="330"/>
        <v>2001</v>
      </c>
      <c r="C282" s="20">
        <v>36922</v>
      </c>
      <c r="D282">
        <v>1385.85</v>
      </c>
      <c r="E282">
        <v>1396.05</v>
      </c>
      <c r="F282">
        <v>1369</v>
      </c>
      <c r="G282">
        <v>1371.7</v>
      </c>
      <c r="H282">
        <f t="shared" si="324"/>
        <v>0</v>
      </c>
      <c r="I282">
        <f t="shared" si="325"/>
        <v>8</v>
      </c>
      <c r="J282" s="14">
        <f t="shared" ref="J282:K282" si="349">+AVERAGE(H269:H282)</f>
        <v>9.0964285714285644</v>
      </c>
      <c r="K282" s="14">
        <f t="shared" si="349"/>
        <v>3.0678571428571297</v>
      </c>
      <c r="L282" s="14">
        <f t="shared" si="266"/>
        <v>2.965075669383014</v>
      </c>
      <c r="M282" s="14">
        <f t="shared" si="267"/>
        <v>74.779800352319512</v>
      </c>
      <c r="N282" s="14">
        <f t="shared" si="268"/>
        <v>1</v>
      </c>
      <c r="O282">
        <f t="shared" si="342"/>
        <v>1</v>
      </c>
      <c r="P282">
        <f t="shared" si="269"/>
        <v>0</v>
      </c>
      <c r="Q282">
        <f t="shared" si="270"/>
        <v>0</v>
      </c>
      <c r="R282">
        <f t="shared" si="295"/>
        <v>7914</v>
      </c>
      <c r="S282">
        <f t="shared" si="296"/>
        <v>0</v>
      </c>
      <c r="T282">
        <f t="shared" si="297"/>
        <v>-63312</v>
      </c>
      <c r="U282">
        <f t="shared" si="298"/>
        <v>-63312</v>
      </c>
      <c r="V282" s="2">
        <f t="shared" si="299"/>
        <v>-6.3312000000000004E-3</v>
      </c>
      <c r="W282" s="19">
        <f t="shared" si="343"/>
        <v>14</v>
      </c>
      <c r="X282" s="19">
        <f t="shared" si="344"/>
        <v>14</v>
      </c>
      <c r="Y282" s="19" t="str">
        <f t="shared" si="345"/>
        <v/>
      </c>
      <c r="Z282" s="19">
        <f t="shared" si="346"/>
        <v>1280.4000000000001</v>
      </c>
      <c r="AA282" s="21" t="str">
        <f t="shared" si="347"/>
        <v/>
      </c>
      <c r="AB282" s="19" t="str">
        <f t="shared" si="348"/>
        <v/>
      </c>
    </row>
    <row r="283" spans="1:28" x14ac:dyDescent="0.25">
      <c r="A283">
        <f t="shared" si="329"/>
        <v>2</v>
      </c>
      <c r="B283">
        <f t="shared" si="330"/>
        <v>2001</v>
      </c>
      <c r="C283" s="20">
        <v>36923</v>
      </c>
      <c r="D283">
        <v>1371.5</v>
      </c>
      <c r="E283">
        <v>1373.5</v>
      </c>
      <c r="F283">
        <v>1340.95</v>
      </c>
      <c r="G283">
        <v>1359.15</v>
      </c>
      <c r="H283">
        <f t="shared" si="324"/>
        <v>0</v>
      </c>
      <c r="I283">
        <f t="shared" si="325"/>
        <v>12.549999999999955</v>
      </c>
      <c r="J283" s="14">
        <f t="shared" ref="J283:K283" si="350">+AVERAGE(H270:H283)</f>
        <v>9.0964285714285644</v>
      </c>
      <c r="K283" s="14">
        <f t="shared" si="350"/>
        <v>3.4714285714285649</v>
      </c>
      <c r="L283" s="14">
        <f t="shared" ref="L283:L346" si="351">IF($C283="","",$J283/$K283)</f>
        <v>2.6203703703703733</v>
      </c>
      <c r="M283" s="14">
        <f t="shared" ref="M283:M346" si="352">IF($C283="","",100-100/(1+$L283))</f>
        <v>72.378516624040941</v>
      </c>
      <c r="N283" s="14">
        <f t="shared" ref="N283:N346" si="353">IF($C283="","",IF($M283&gt;50,1,-1))</f>
        <v>1</v>
      </c>
      <c r="O283">
        <f t="shared" si="342"/>
        <v>1</v>
      </c>
      <c r="P283">
        <f t="shared" ref="P283:P346" si="354">IF($C283="","",IF($O283&lt;&gt;$O282,1,0))</f>
        <v>0</v>
      </c>
      <c r="Q283">
        <f t="shared" ref="Q283:Q346" si="355">IF($C283="","",IF($P283=1,G283,0))</f>
        <v>0</v>
      </c>
      <c r="R283">
        <f t="shared" si="295"/>
        <v>7290</v>
      </c>
      <c r="S283">
        <f t="shared" si="296"/>
        <v>0</v>
      </c>
      <c r="T283">
        <f t="shared" si="297"/>
        <v>-91489.499999999665</v>
      </c>
      <c r="U283">
        <f t="shared" si="298"/>
        <v>-91489.499999999665</v>
      </c>
      <c r="V283" s="2">
        <f t="shared" si="299"/>
        <v>-9.1489499999999665E-3</v>
      </c>
      <c r="W283" s="19">
        <f t="shared" si="343"/>
        <v>14</v>
      </c>
      <c r="X283" s="19">
        <f t="shared" si="344"/>
        <v>15</v>
      </c>
      <c r="Y283" s="19" t="str">
        <f t="shared" si="345"/>
        <v/>
      </c>
      <c r="Z283" s="19">
        <f t="shared" si="346"/>
        <v>1280.4000000000001</v>
      </c>
      <c r="AA283" s="21" t="str">
        <f t="shared" si="347"/>
        <v/>
      </c>
      <c r="AB283" s="19" t="str">
        <f t="shared" si="348"/>
        <v/>
      </c>
    </row>
    <row r="284" spans="1:28" x14ac:dyDescent="0.25">
      <c r="A284">
        <f t="shared" si="329"/>
        <v>2</v>
      </c>
      <c r="B284">
        <f t="shared" si="330"/>
        <v>2001</v>
      </c>
      <c r="C284" s="20">
        <v>36924</v>
      </c>
      <c r="D284">
        <v>1359.1</v>
      </c>
      <c r="E284">
        <v>1384.9</v>
      </c>
      <c r="F284">
        <v>1355.3</v>
      </c>
      <c r="G284">
        <v>1378.85</v>
      </c>
      <c r="H284">
        <f t="shared" si="324"/>
        <v>19.699999999999818</v>
      </c>
      <c r="I284">
        <f t="shared" si="325"/>
        <v>0</v>
      </c>
      <c r="J284" s="14">
        <f t="shared" ref="J284:K284" si="356">+AVERAGE(H271:H284)</f>
        <v>10.049999999999986</v>
      </c>
      <c r="K284" s="14">
        <f t="shared" si="356"/>
        <v>3.4714285714285649</v>
      </c>
      <c r="L284" s="14">
        <f t="shared" si="351"/>
        <v>2.8950617283950635</v>
      </c>
      <c r="M284" s="14">
        <f t="shared" si="352"/>
        <v>74.326465927099861</v>
      </c>
      <c r="N284" s="14">
        <f t="shared" si="353"/>
        <v>1</v>
      </c>
      <c r="O284">
        <f t="shared" si="342"/>
        <v>1</v>
      </c>
      <c r="P284">
        <f t="shared" si="354"/>
        <v>0</v>
      </c>
      <c r="Q284">
        <f t="shared" si="355"/>
        <v>0</v>
      </c>
      <c r="R284">
        <f t="shared" si="295"/>
        <v>7290</v>
      </c>
      <c r="S284">
        <f t="shared" si="296"/>
        <v>0</v>
      </c>
      <c r="T284">
        <f t="shared" si="297"/>
        <v>143612.99999999866</v>
      </c>
      <c r="U284">
        <f t="shared" si="298"/>
        <v>143612.99999999866</v>
      </c>
      <c r="V284" s="2">
        <f t="shared" si="299"/>
        <v>1.4361299999999867E-2</v>
      </c>
      <c r="W284" s="19">
        <f t="shared" si="343"/>
        <v>14</v>
      </c>
      <c r="X284" s="19">
        <f t="shared" si="344"/>
        <v>16</v>
      </c>
      <c r="Y284" s="19" t="str">
        <f t="shared" si="345"/>
        <v/>
      </c>
      <c r="Z284" s="19">
        <f t="shared" si="346"/>
        <v>1280.4000000000001</v>
      </c>
      <c r="AA284" s="21" t="str">
        <f t="shared" si="347"/>
        <v/>
      </c>
      <c r="AB284" s="19" t="str">
        <f t="shared" si="348"/>
        <v/>
      </c>
    </row>
    <row r="285" spans="1:28" x14ac:dyDescent="0.25">
      <c r="A285">
        <f t="shared" si="329"/>
        <v>2</v>
      </c>
      <c r="B285">
        <f t="shared" si="330"/>
        <v>2001</v>
      </c>
      <c r="C285" s="20">
        <v>36927</v>
      </c>
      <c r="D285">
        <v>1378.8</v>
      </c>
      <c r="E285">
        <v>1392.15</v>
      </c>
      <c r="F285">
        <v>1373.45</v>
      </c>
      <c r="G285">
        <v>1382.6</v>
      </c>
      <c r="H285">
        <f t="shared" si="324"/>
        <v>3.75</v>
      </c>
      <c r="I285">
        <f t="shared" si="325"/>
        <v>0</v>
      </c>
      <c r="J285" s="14">
        <f t="shared" ref="J285:K285" si="357">+AVERAGE(H272:H285)</f>
        <v>10.317857142857131</v>
      </c>
      <c r="K285" s="14">
        <f t="shared" si="357"/>
        <v>3.4714285714285649</v>
      </c>
      <c r="L285" s="14">
        <f t="shared" si="351"/>
        <v>2.9722222222222241</v>
      </c>
      <c r="M285" s="14">
        <f t="shared" si="352"/>
        <v>74.825174825174841</v>
      </c>
      <c r="N285" s="14">
        <f t="shared" si="353"/>
        <v>1</v>
      </c>
      <c r="O285">
        <f t="shared" si="342"/>
        <v>1</v>
      </c>
      <c r="P285">
        <f t="shared" si="354"/>
        <v>0</v>
      </c>
      <c r="Q285">
        <f t="shared" si="355"/>
        <v>0</v>
      </c>
      <c r="R285">
        <f t="shared" si="295"/>
        <v>7290</v>
      </c>
      <c r="S285">
        <f t="shared" si="296"/>
        <v>0</v>
      </c>
      <c r="T285">
        <f t="shared" si="297"/>
        <v>27337.5</v>
      </c>
      <c r="U285">
        <f t="shared" si="298"/>
        <v>27337.5</v>
      </c>
      <c r="V285" s="2">
        <f t="shared" si="299"/>
        <v>2.7337500000000001E-3</v>
      </c>
      <c r="W285" s="19">
        <f t="shared" si="343"/>
        <v>14</v>
      </c>
      <c r="X285" s="19">
        <f t="shared" si="344"/>
        <v>17</v>
      </c>
      <c r="Y285" s="19" t="str">
        <f t="shared" si="345"/>
        <v/>
      </c>
      <c r="Z285" s="19">
        <f t="shared" si="346"/>
        <v>1280.4000000000001</v>
      </c>
      <c r="AA285" s="21" t="str">
        <f t="shared" si="347"/>
        <v/>
      </c>
      <c r="AB285" s="19" t="str">
        <f t="shared" si="348"/>
        <v/>
      </c>
    </row>
    <row r="286" spans="1:28" x14ac:dyDescent="0.25">
      <c r="A286">
        <f t="shared" si="329"/>
        <v>2</v>
      </c>
      <c r="B286">
        <f t="shared" si="330"/>
        <v>2001</v>
      </c>
      <c r="C286" s="20">
        <v>36928</v>
      </c>
      <c r="D286">
        <v>1382.7</v>
      </c>
      <c r="E286">
        <v>1395.4</v>
      </c>
      <c r="F286">
        <v>1382.7</v>
      </c>
      <c r="G286">
        <v>1387.1</v>
      </c>
      <c r="H286">
        <f t="shared" si="324"/>
        <v>4.5</v>
      </c>
      <c r="I286">
        <f t="shared" si="325"/>
        <v>0</v>
      </c>
      <c r="J286" s="14">
        <f t="shared" ref="J286:K286" si="358">+AVERAGE(H273:H286)</f>
        <v>10.189285714285704</v>
      </c>
      <c r="K286" s="14">
        <f t="shared" si="358"/>
        <v>3.4714285714285649</v>
      </c>
      <c r="L286" s="14">
        <f t="shared" si="351"/>
        <v>2.9351851851851878</v>
      </c>
      <c r="M286" s="14">
        <f t="shared" si="352"/>
        <v>74.588235294117666</v>
      </c>
      <c r="N286" s="14">
        <f t="shared" si="353"/>
        <v>1</v>
      </c>
      <c r="O286">
        <f t="shared" si="342"/>
        <v>1</v>
      </c>
      <c r="P286">
        <f t="shared" si="354"/>
        <v>0</v>
      </c>
      <c r="Q286">
        <f t="shared" si="355"/>
        <v>0</v>
      </c>
      <c r="R286">
        <f t="shared" si="295"/>
        <v>7290</v>
      </c>
      <c r="S286">
        <f t="shared" si="296"/>
        <v>0</v>
      </c>
      <c r="T286">
        <f t="shared" si="297"/>
        <v>32805</v>
      </c>
      <c r="U286">
        <f t="shared" si="298"/>
        <v>32805</v>
      </c>
      <c r="V286" s="2">
        <f t="shared" si="299"/>
        <v>3.2805E-3</v>
      </c>
      <c r="W286" s="19">
        <f t="shared" si="343"/>
        <v>14</v>
      </c>
      <c r="X286" s="19">
        <f t="shared" si="344"/>
        <v>18</v>
      </c>
      <c r="Y286" s="19" t="str">
        <f t="shared" si="345"/>
        <v/>
      </c>
      <c r="Z286" s="19">
        <f t="shared" si="346"/>
        <v>1280.4000000000001</v>
      </c>
      <c r="AA286" s="21" t="str">
        <f t="shared" si="347"/>
        <v/>
      </c>
      <c r="AB286" s="19" t="str">
        <f t="shared" si="348"/>
        <v/>
      </c>
    </row>
    <row r="287" spans="1:28" x14ac:dyDescent="0.25">
      <c r="A287">
        <f t="shared" si="329"/>
        <v>2</v>
      </c>
      <c r="B287">
        <f t="shared" si="330"/>
        <v>2001</v>
      </c>
      <c r="C287" s="20">
        <v>36929</v>
      </c>
      <c r="D287">
        <v>1387.3</v>
      </c>
      <c r="E287">
        <v>1391.85</v>
      </c>
      <c r="F287">
        <v>1368.05</v>
      </c>
      <c r="G287">
        <v>1370.8</v>
      </c>
      <c r="H287">
        <f t="shared" si="324"/>
        <v>0</v>
      </c>
      <c r="I287">
        <f t="shared" si="325"/>
        <v>16.299999999999955</v>
      </c>
      <c r="J287" s="14">
        <f t="shared" ref="J287:K287" si="359">+AVERAGE(H274:H287)</f>
        <v>9.8428571428571239</v>
      </c>
      <c r="K287" s="14">
        <f t="shared" si="359"/>
        <v>4.6357142857142764</v>
      </c>
      <c r="L287" s="14">
        <f t="shared" si="351"/>
        <v>2.1232665639445303</v>
      </c>
      <c r="M287" s="14">
        <f t="shared" si="352"/>
        <v>67.982239763196844</v>
      </c>
      <c r="N287" s="14">
        <f t="shared" si="353"/>
        <v>1</v>
      </c>
      <c r="O287">
        <f t="shared" si="342"/>
        <v>1</v>
      </c>
      <c r="P287">
        <f t="shared" si="354"/>
        <v>0</v>
      </c>
      <c r="Q287">
        <f t="shared" si="355"/>
        <v>0</v>
      </c>
      <c r="R287">
        <f t="shared" si="295"/>
        <v>7290</v>
      </c>
      <c r="S287">
        <f t="shared" si="296"/>
        <v>0</v>
      </c>
      <c r="T287">
        <f t="shared" si="297"/>
        <v>-118826.99999999967</v>
      </c>
      <c r="U287">
        <f t="shared" si="298"/>
        <v>-118826.99999999967</v>
      </c>
      <c r="V287" s="2">
        <f t="shared" si="299"/>
        <v>-1.1882699999999967E-2</v>
      </c>
      <c r="W287" s="19">
        <f t="shared" si="343"/>
        <v>14</v>
      </c>
      <c r="X287" s="19">
        <f t="shared" si="344"/>
        <v>19</v>
      </c>
      <c r="Y287" s="19" t="str">
        <f t="shared" si="345"/>
        <v/>
      </c>
      <c r="Z287" s="19">
        <f t="shared" si="346"/>
        <v>1280.4000000000001</v>
      </c>
      <c r="AA287" s="21" t="str">
        <f t="shared" si="347"/>
        <v/>
      </c>
      <c r="AB287" s="19" t="str">
        <f t="shared" si="348"/>
        <v/>
      </c>
    </row>
    <row r="288" spans="1:28" x14ac:dyDescent="0.25">
      <c r="A288">
        <f t="shared" si="329"/>
        <v>2</v>
      </c>
      <c r="B288">
        <f t="shared" si="330"/>
        <v>2001</v>
      </c>
      <c r="C288" s="20">
        <v>36930</v>
      </c>
      <c r="D288">
        <v>1370.65</v>
      </c>
      <c r="E288">
        <v>1396.8</v>
      </c>
      <c r="F288">
        <v>1365.05</v>
      </c>
      <c r="G288">
        <v>1395.5</v>
      </c>
      <c r="H288">
        <f t="shared" si="324"/>
        <v>24.700000000000045</v>
      </c>
      <c r="I288">
        <f t="shared" si="325"/>
        <v>0</v>
      </c>
      <c r="J288" s="14">
        <f t="shared" ref="J288:K288" si="360">+AVERAGE(H275:H288)</f>
        <v>11.032142857142844</v>
      </c>
      <c r="K288" s="14">
        <f t="shared" si="360"/>
        <v>4.6357142857142764</v>
      </c>
      <c r="L288" s="14">
        <f t="shared" si="351"/>
        <v>2.3798151001540853</v>
      </c>
      <c r="M288" s="14">
        <f t="shared" si="352"/>
        <v>70.412582630499216</v>
      </c>
      <c r="N288" s="14">
        <f t="shared" si="353"/>
        <v>1</v>
      </c>
      <c r="O288">
        <f t="shared" si="342"/>
        <v>1</v>
      </c>
      <c r="P288">
        <f t="shared" si="354"/>
        <v>0</v>
      </c>
      <c r="Q288">
        <f t="shared" si="355"/>
        <v>0</v>
      </c>
      <c r="R288">
        <f t="shared" si="295"/>
        <v>7290</v>
      </c>
      <c r="S288">
        <f t="shared" si="296"/>
        <v>0</v>
      </c>
      <c r="T288">
        <f t="shared" si="297"/>
        <v>180063.00000000032</v>
      </c>
      <c r="U288">
        <f t="shared" si="298"/>
        <v>180063.00000000032</v>
      </c>
      <c r="V288" s="2">
        <f t="shared" si="299"/>
        <v>1.8006300000000031E-2</v>
      </c>
      <c r="W288" s="19">
        <f t="shared" si="343"/>
        <v>14</v>
      </c>
      <c r="X288" s="19">
        <f t="shared" si="344"/>
        <v>20</v>
      </c>
      <c r="Y288" s="19" t="str">
        <f t="shared" si="345"/>
        <v/>
      </c>
      <c r="Z288" s="19">
        <f t="shared" si="346"/>
        <v>1280.4000000000001</v>
      </c>
      <c r="AA288" s="21" t="str">
        <f t="shared" si="347"/>
        <v/>
      </c>
      <c r="AB288" s="19" t="str">
        <f t="shared" si="348"/>
        <v/>
      </c>
    </row>
    <row r="289" spans="1:28" x14ac:dyDescent="0.25">
      <c r="A289">
        <f t="shared" si="329"/>
        <v>2</v>
      </c>
      <c r="B289">
        <f t="shared" si="330"/>
        <v>2001</v>
      </c>
      <c r="C289" s="20">
        <v>36931</v>
      </c>
      <c r="D289">
        <v>1395.55</v>
      </c>
      <c r="E289">
        <v>1416.3</v>
      </c>
      <c r="F289">
        <v>1395.55</v>
      </c>
      <c r="G289">
        <v>1405.7</v>
      </c>
      <c r="H289">
        <f t="shared" si="324"/>
        <v>10.200000000000045</v>
      </c>
      <c r="I289">
        <f t="shared" si="325"/>
        <v>0</v>
      </c>
      <c r="J289" s="14">
        <f t="shared" ref="J289:K289" si="361">+AVERAGE(H276:H289)</f>
        <v>10.107142857142858</v>
      </c>
      <c r="K289" s="14">
        <f t="shared" si="361"/>
        <v>4.6357142857142764</v>
      </c>
      <c r="L289" s="14">
        <f t="shared" si="351"/>
        <v>2.1802773497688799</v>
      </c>
      <c r="M289" s="14">
        <f t="shared" si="352"/>
        <v>68.556201550387641</v>
      </c>
      <c r="N289" s="14">
        <f t="shared" si="353"/>
        <v>1</v>
      </c>
      <c r="O289">
        <f t="shared" si="342"/>
        <v>1</v>
      </c>
      <c r="P289">
        <f t="shared" si="354"/>
        <v>0</v>
      </c>
      <c r="Q289">
        <f t="shared" si="355"/>
        <v>0</v>
      </c>
      <c r="R289">
        <f t="shared" si="295"/>
        <v>7290</v>
      </c>
      <c r="S289">
        <f t="shared" si="296"/>
        <v>0</v>
      </c>
      <c r="T289">
        <f t="shared" si="297"/>
        <v>74358.000000000335</v>
      </c>
      <c r="U289">
        <f t="shared" si="298"/>
        <v>74358.000000000335</v>
      </c>
      <c r="V289" s="2">
        <f t="shared" si="299"/>
        <v>7.4358000000000332E-3</v>
      </c>
      <c r="W289" s="19">
        <f t="shared" si="343"/>
        <v>14</v>
      </c>
      <c r="X289" s="19">
        <f t="shared" si="344"/>
        <v>21</v>
      </c>
      <c r="Y289" s="19" t="str">
        <f t="shared" si="345"/>
        <v/>
      </c>
      <c r="Z289" s="19">
        <f t="shared" si="346"/>
        <v>1280.4000000000001</v>
      </c>
      <c r="AA289" s="21" t="str">
        <f t="shared" si="347"/>
        <v/>
      </c>
      <c r="AB289" s="19" t="str">
        <f t="shared" si="348"/>
        <v/>
      </c>
    </row>
    <row r="290" spans="1:28" x14ac:dyDescent="0.25">
      <c r="A290">
        <f t="shared" si="329"/>
        <v>2</v>
      </c>
      <c r="B290">
        <f t="shared" si="330"/>
        <v>2001</v>
      </c>
      <c r="C290" s="20">
        <v>36934</v>
      </c>
      <c r="D290">
        <v>1405.7</v>
      </c>
      <c r="E290">
        <v>1416.45</v>
      </c>
      <c r="F290">
        <v>1397.6</v>
      </c>
      <c r="G290">
        <v>1402.2</v>
      </c>
      <c r="H290">
        <f t="shared" si="324"/>
        <v>0</v>
      </c>
      <c r="I290">
        <f t="shared" si="325"/>
        <v>3.5</v>
      </c>
      <c r="J290" s="14">
        <f t="shared" ref="J290:K290" si="362">+AVERAGE(H277:H290)</f>
        <v>8.7571428571428509</v>
      </c>
      <c r="K290" s="14">
        <f t="shared" si="362"/>
        <v>4.8857142857142764</v>
      </c>
      <c r="L290" s="14">
        <f t="shared" si="351"/>
        <v>1.7923976608187155</v>
      </c>
      <c r="M290" s="14">
        <f t="shared" si="352"/>
        <v>64.188481675392694</v>
      </c>
      <c r="N290" s="14">
        <f t="shared" si="353"/>
        <v>1</v>
      </c>
      <c r="O290">
        <f t="shared" si="342"/>
        <v>1</v>
      </c>
      <c r="P290">
        <f t="shared" si="354"/>
        <v>0</v>
      </c>
      <c r="Q290">
        <f t="shared" si="355"/>
        <v>0</v>
      </c>
      <c r="R290">
        <f t="shared" si="295"/>
        <v>7290</v>
      </c>
      <c r="S290">
        <f t="shared" si="296"/>
        <v>0</v>
      </c>
      <c r="T290">
        <f t="shared" si="297"/>
        <v>-25515</v>
      </c>
      <c r="U290">
        <f t="shared" si="298"/>
        <v>-25515</v>
      </c>
      <c r="V290" s="2">
        <f t="shared" si="299"/>
        <v>-2.5514999999999999E-3</v>
      </c>
      <c r="W290" s="19">
        <f t="shared" si="343"/>
        <v>14</v>
      </c>
      <c r="X290" s="19">
        <f t="shared" si="344"/>
        <v>22</v>
      </c>
      <c r="Y290" s="19" t="str">
        <f t="shared" si="345"/>
        <v/>
      </c>
      <c r="Z290" s="19">
        <f t="shared" si="346"/>
        <v>1280.4000000000001</v>
      </c>
      <c r="AA290" s="21" t="str">
        <f t="shared" si="347"/>
        <v/>
      </c>
      <c r="AB290" s="19" t="str">
        <f t="shared" si="348"/>
        <v/>
      </c>
    </row>
    <row r="291" spans="1:28" x14ac:dyDescent="0.25">
      <c r="A291">
        <f t="shared" si="329"/>
        <v>2</v>
      </c>
      <c r="B291">
        <f t="shared" si="330"/>
        <v>2001</v>
      </c>
      <c r="C291" s="20">
        <v>36935</v>
      </c>
      <c r="D291">
        <v>1402.2</v>
      </c>
      <c r="E291">
        <v>1412.7</v>
      </c>
      <c r="F291">
        <v>1386.65</v>
      </c>
      <c r="G291">
        <v>1391.2</v>
      </c>
      <c r="H291">
        <f t="shared" si="324"/>
        <v>0</v>
      </c>
      <c r="I291">
        <f t="shared" si="325"/>
        <v>11</v>
      </c>
      <c r="J291" s="14">
        <f t="shared" ref="J291:K291" si="363">+AVERAGE(H278:H291)</f>
        <v>8.2428571428571331</v>
      </c>
      <c r="K291" s="14">
        <f t="shared" si="363"/>
        <v>5.6714285714285619</v>
      </c>
      <c r="L291" s="14">
        <f t="shared" si="351"/>
        <v>1.4534005037783382</v>
      </c>
      <c r="M291" s="14">
        <f t="shared" si="352"/>
        <v>59.240246406570854</v>
      </c>
      <c r="N291" s="14">
        <f t="shared" si="353"/>
        <v>1</v>
      </c>
      <c r="O291">
        <f t="shared" si="342"/>
        <v>1</v>
      </c>
      <c r="P291">
        <f t="shared" si="354"/>
        <v>0</v>
      </c>
      <c r="Q291">
        <f t="shared" si="355"/>
        <v>0</v>
      </c>
      <c r="R291">
        <f t="shared" si="295"/>
        <v>7290</v>
      </c>
      <c r="S291">
        <f t="shared" si="296"/>
        <v>0</v>
      </c>
      <c r="T291">
        <f t="shared" si="297"/>
        <v>-80190</v>
      </c>
      <c r="U291">
        <f t="shared" si="298"/>
        <v>-80190</v>
      </c>
      <c r="V291" s="2">
        <f t="shared" si="299"/>
        <v>-8.0190000000000001E-3</v>
      </c>
      <c r="W291" s="19">
        <f t="shared" si="343"/>
        <v>14</v>
      </c>
      <c r="X291" s="19">
        <f t="shared" si="344"/>
        <v>23</v>
      </c>
      <c r="Y291" s="19" t="str">
        <f t="shared" si="345"/>
        <v/>
      </c>
      <c r="Z291" s="19">
        <f t="shared" si="346"/>
        <v>1280.4000000000001</v>
      </c>
      <c r="AA291" s="21" t="str">
        <f t="shared" si="347"/>
        <v/>
      </c>
      <c r="AB291" s="19" t="str">
        <f t="shared" si="348"/>
        <v/>
      </c>
    </row>
    <row r="292" spans="1:28" x14ac:dyDescent="0.25">
      <c r="A292">
        <f t="shared" si="329"/>
        <v>2</v>
      </c>
      <c r="B292">
        <f t="shared" si="330"/>
        <v>2001</v>
      </c>
      <c r="C292" s="20">
        <v>36936</v>
      </c>
      <c r="D292">
        <v>1393.15</v>
      </c>
      <c r="E292">
        <v>1396.35</v>
      </c>
      <c r="F292">
        <v>1380.65</v>
      </c>
      <c r="G292">
        <v>1393.35</v>
      </c>
      <c r="H292">
        <f t="shared" si="324"/>
        <v>2.1499999999998636</v>
      </c>
      <c r="I292">
        <f t="shared" si="325"/>
        <v>0</v>
      </c>
      <c r="J292" s="14">
        <f t="shared" ref="J292:K292" si="364">+AVERAGE(H279:H292)</f>
        <v>7.6285714285714095</v>
      </c>
      <c r="K292" s="14">
        <f t="shared" si="364"/>
        <v>5.6714285714285619</v>
      </c>
      <c r="L292" s="14">
        <f t="shared" si="351"/>
        <v>1.3450881612090668</v>
      </c>
      <c r="M292" s="14">
        <f t="shared" si="352"/>
        <v>57.357679914070872</v>
      </c>
      <c r="N292" s="14">
        <f t="shared" si="353"/>
        <v>1</v>
      </c>
      <c r="O292">
        <f t="shared" si="342"/>
        <v>1</v>
      </c>
      <c r="P292">
        <f t="shared" si="354"/>
        <v>0</v>
      </c>
      <c r="Q292">
        <f t="shared" si="355"/>
        <v>0</v>
      </c>
      <c r="R292">
        <f t="shared" si="295"/>
        <v>7290</v>
      </c>
      <c r="S292">
        <f t="shared" si="296"/>
        <v>0</v>
      </c>
      <c r="T292">
        <f t="shared" si="297"/>
        <v>15673.499999999005</v>
      </c>
      <c r="U292">
        <f t="shared" si="298"/>
        <v>15673.499999999005</v>
      </c>
      <c r="V292" s="2">
        <f t="shared" si="299"/>
        <v>1.5673499999999006E-3</v>
      </c>
      <c r="W292" s="19">
        <f t="shared" si="343"/>
        <v>14</v>
      </c>
      <c r="X292" s="19">
        <f t="shared" si="344"/>
        <v>24</v>
      </c>
      <c r="Y292" s="19" t="str">
        <f t="shared" si="345"/>
        <v/>
      </c>
      <c r="Z292" s="19">
        <f t="shared" si="346"/>
        <v>1280.4000000000001</v>
      </c>
      <c r="AA292" s="21" t="str">
        <f t="shared" si="347"/>
        <v/>
      </c>
      <c r="AB292" s="19" t="str">
        <f t="shared" si="348"/>
        <v/>
      </c>
    </row>
    <row r="293" spans="1:28" x14ac:dyDescent="0.25">
      <c r="A293">
        <f t="shared" si="329"/>
        <v>2</v>
      </c>
      <c r="B293">
        <f t="shared" si="330"/>
        <v>2001</v>
      </c>
      <c r="C293" s="20">
        <v>36937</v>
      </c>
      <c r="D293">
        <v>1393.35</v>
      </c>
      <c r="E293">
        <v>1421</v>
      </c>
      <c r="F293">
        <v>1393.35</v>
      </c>
      <c r="G293">
        <v>1416.7</v>
      </c>
      <c r="H293">
        <f t="shared" si="324"/>
        <v>23.350000000000136</v>
      </c>
      <c r="I293">
        <f t="shared" si="325"/>
        <v>0</v>
      </c>
      <c r="J293" s="14">
        <f t="shared" ref="J293:K293" si="365">+AVERAGE(H280:H293)</f>
        <v>9</v>
      </c>
      <c r="K293" s="14">
        <f t="shared" si="365"/>
        <v>5.6714285714285619</v>
      </c>
      <c r="L293" s="14">
        <f t="shared" si="351"/>
        <v>1.586901763224184</v>
      </c>
      <c r="M293" s="14">
        <f t="shared" si="352"/>
        <v>61.343719571567711</v>
      </c>
      <c r="N293" s="14">
        <f t="shared" si="353"/>
        <v>1</v>
      </c>
      <c r="O293">
        <f t="shared" si="342"/>
        <v>1</v>
      </c>
      <c r="P293">
        <f t="shared" si="354"/>
        <v>0</v>
      </c>
      <c r="Q293">
        <f t="shared" si="355"/>
        <v>0</v>
      </c>
      <c r="R293">
        <f t="shared" si="295"/>
        <v>7290</v>
      </c>
      <c r="S293">
        <f t="shared" si="296"/>
        <v>0</v>
      </c>
      <c r="T293">
        <f t="shared" si="297"/>
        <v>170221.50000000099</v>
      </c>
      <c r="U293">
        <f t="shared" si="298"/>
        <v>170221.50000000099</v>
      </c>
      <c r="V293" s="2">
        <f t="shared" si="299"/>
        <v>1.70221500000001E-2</v>
      </c>
      <c r="W293" s="19">
        <f t="shared" si="343"/>
        <v>14</v>
      </c>
      <c r="X293" s="19">
        <f t="shared" si="344"/>
        <v>25</v>
      </c>
      <c r="Y293" s="19" t="str">
        <f t="shared" si="345"/>
        <v/>
      </c>
      <c r="Z293" s="19">
        <f t="shared" si="346"/>
        <v>1280.4000000000001</v>
      </c>
      <c r="AA293" s="21" t="str">
        <f t="shared" si="347"/>
        <v/>
      </c>
      <c r="AB293" s="19" t="str">
        <f t="shared" si="348"/>
        <v/>
      </c>
    </row>
    <row r="294" spans="1:28" x14ac:dyDescent="0.25">
      <c r="A294">
        <f t="shared" si="329"/>
        <v>2</v>
      </c>
      <c r="B294">
        <f t="shared" si="330"/>
        <v>2001</v>
      </c>
      <c r="C294" s="20">
        <v>36938</v>
      </c>
      <c r="D294">
        <v>1415.85</v>
      </c>
      <c r="E294">
        <v>1422.95</v>
      </c>
      <c r="F294">
        <v>1376.15</v>
      </c>
      <c r="G294">
        <v>1381.35</v>
      </c>
      <c r="H294">
        <f t="shared" si="324"/>
        <v>0</v>
      </c>
      <c r="I294">
        <f t="shared" si="325"/>
        <v>35.350000000000136</v>
      </c>
      <c r="J294" s="14">
        <f t="shared" ref="J294:K294" si="366">+AVERAGE(H281:H294)</f>
        <v>9</v>
      </c>
      <c r="K294" s="14">
        <f t="shared" si="366"/>
        <v>6.1928571428571457</v>
      </c>
      <c r="L294" s="14">
        <f t="shared" si="351"/>
        <v>1.4532871972318333</v>
      </c>
      <c r="M294" s="14">
        <f t="shared" si="352"/>
        <v>59.23836389280676</v>
      </c>
      <c r="N294" s="14">
        <f t="shared" si="353"/>
        <v>1</v>
      </c>
      <c r="O294">
        <f t="shared" si="342"/>
        <v>1</v>
      </c>
      <c r="P294">
        <f t="shared" si="354"/>
        <v>0</v>
      </c>
      <c r="Q294">
        <f t="shared" si="355"/>
        <v>0</v>
      </c>
      <c r="R294">
        <f t="shared" si="295"/>
        <v>7290</v>
      </c>
      <c r="S294">
        <f t="shared" si="296"/>
        <v>0</v>
      </c>
      <c r="T294">
        <f t="shared" si="297"/>
        <v>-257701.50000000099</v>
      </c>
      <c r="U294">
        <f t="shared" si="298"/>
        <v>-257701.50000000099</v>
      </c>
      <c r="V294" s="2">
        <f t="shared" si="299"/>
        <v>-2.5770150000000099E-2</v>
      </c>
      <c r="W294" s="19">
        <f t="shared" si="343"/>
        <v>14</v>
      </c>
      <c r="X294" s="19">
        <f t="shared" si="344"/>
        <v>26</v>
      </c>
      <c r="Y294" s="19" t="str">
        <f t="shared" si="345"/>
        <v/>
      </c>
      <c r="Z294" s="19">
        <f t="shared" si="346"/>
        <v>1280.4000000000001</v>
      </c>
      <c r="AA294" s="21" t="str">
        <f t="shared" si="347"/>
        <v/>
      </c>
      <c r="AB294" s="19" t="str">
        <f t="shared" si="348"/>
        <v/>
      </c>
    </row>
    <row r="295" spans="1:28" x14ac:dyDescent="0.25">
      <c r="A295">
        <f t="shared" si="329"/>
        <v>2</v>
      </c>
      <c r="B295">
        <f t="shared" si="330"/>
        <v>2001</v>
      </c>
      <c r="C295" s="20">
        <v>36941</v>
      </c>
      <c r="D295">
        <v>1381.4</v>
      </c>
      <c r="E295">
        <v>1392.05</v>
      </c>
      <c r="F295">
        <v>1369.45</v>
      </c>
      <c r="G295">
        <v>1384.8</v>
      </c>
      <c r="H295">
        <f t="shared" si="324"/>
        <v>3.4500000000000455</v>
      </c>
      <c r="I295">
        <f t="shared" si="325"/>
        <v>0</v>
      </c>
      <c r="J295" s="14">
        <f t="shared" ref="J295:K295" si="367">+AVERAGE(H282:H295)</f>
        <v>6.5571428571428543</v>
      </c>
      <c r="K295" s="14">
        <f t="shared" si="367"/>
        <v>6.1928571428571457</v>
      </c>
      <c r="L295" s="14">
        <f t="shared" si="351"/>
        <v>1.0588235294117638</v>
      </c>
      <c r="M295" s="14">
        <f t="shared" si="352"/>
        <v>51.428571428571402</v>
      </c>
      <c r="N295" s="14">
        <f t="shared" si="353"/>
        <v>1</v>
      </c>
      <c r="O295">
        <f t="shared" si="342"/>
        <v>1</v>
      </c>
      <c r="P295">
        <f t="shared" si="354"/>
        <v>0</v>
      </c>
      <c r="Q295">
        <f t="shared" si="355"/>
        <v>0</v>
      </c>
      <c r="R295">
        <f t="shared" si="295"/>
        <v>7290</v>
      </c>
      <c r="S295">
        <f t="shared" si="296"/>
        <v>0</v>
      </c>
      <c r="T295">
        <f t="shared" si="297"/>
        <v>25150.500000000331</v>
      </c>
      <c r="U295">
        <f t="shared" si="298"/>
        <v>25150.500000000331</v>
      </c>
      <c r="V295" s="2">
        <f t="shared" si="299"/>
        <v>2.515050000000033E-3</v>
      </c>
      <c r="W295" s="19">
        <f t="shared" si="343"/>
        <v>14</v>
      </c>
      <c r="X295" s="19">
        <f t="shared" si="344"/>
        <v>27</v>
      </c>
      <c r="Y295" s="19" t="str">
        <f t="shared" si="345"/>
        <v/>
      </c>
      <c r="Z295" s="19">
        <f t="shared" si="346"/>
        <v>1280.4000000000001</v>
      </c>
      <c r="AA295" s="21" t="str">
        <f t="shared" si="347"/>
        <v/>
      </c>
      <c r="AB295" s="19" t="str">
        <f t="shared" si="348"/>
        <v/>
      </c>
    </row>
    <row r="296" spans="1:28" x14ac:dyDescent="0.25">
      <c r="A296">
        <f t="shared" si="329"/>
        <v>2</v>
      </c>
      <c r="B296">
        <f t="shared" si="330"/>
        <v>2001</v>
      </c>
      <c r="C296" s="20">
        <v>36942</v>
      </c>
      <c r="D296">
        <v>1384.85</v>
      </c>
      <c r="E296">
        <v>1392.8</v>
      </c>
      <c r="F296">
        <v>1380.4</v>
      </c>
      <c r="G296">
        <v>1383.85</v>
      </c>
      <c r="H296">
        <f t="shared" si="324"/>
        <v>0</v>
      </c>
      <c r="I296">
        <f t="shared" si="325"/>
        <v>0.95000000000004547</v>
      </c>
      <c r="J296" s="14">
        <f t="shared" ref="J296:K296" si="368">+AVERAGE(H283:H296)</f>
        <v>6.5571428571428543</v>
      </c>
      <c r="K296" s="14">
        <f t="shared" si="368"/>
        <v>5.6892857142857212</v>
      </c>
      <c r="L296" s="14">
        <f t="shared" si="351"/>
        <v>1.152542372881354</v>
      </c>
      <c r="M296" s="14">
        <f t="shared" si="352"/>
        <v>53.543307086614128</v>
      </c>
      <c r="N296" s="14">
        <f t="shared" si="353"/>
        <v>1</v>
      </c>
      <c r="O296">
        <f t="shared" si="342"/>
        <v>1</v>
      </c>
      <c r="P296">
        <f t="shared" si="354"/>
        <v>0</v>
      </c>
      <c r="Q296">
        <f t="shared" si="355"/>
        <v>0</v>
      </c>
      <c r="R296">
        <f t="shared" si="295"/>
        <v>7290</v>
      </c>
      <c r="S296">
        <f t="shared" si="296"/>
        <v>0</v>
      </c>
      <c r="T296">
        <f t="shared" si="297"/>
        <v>-6925.5000000003311</v>
      </c>
      <c r="U296">
        <f t="shared" si="298"/>
        <v>-6925.5000000003311</v>
      </c>
      <c r="V296" s="2">
        <f t="shared" si="299"/>
        <v>-6.9255000000003307E-4</v>
      </c>
      <c r="W296" s="19">
        <f t="shared" si="343"/>
        <v>14</v>
      </c>
      <c r="X296" s="19">
        <f t="shared" si="344"/>
        <v>28</v>
      </c>
      <c r="Y296" s="19" t="str">
        <f t="shared" si="345"/>
        <v/>
      </c>
      <c r="Z296" s="19">
        <f t="shared" si="346"/>
        <v>1280.4000000000001</v>
      </c>
      <c r="AA296" s="21" t="str">
        <f t="shared" si="347"/>
        <v/>
      </c>
      <c r="AB296" s="19" t="str">
        <f t="shared" si="348"/>
        <v/>
      </c>
    </row>
    <row r="297" spans="1:28" x14ac:dyDescent="0.25">
      <c r="A297">
        <f t="shared" si="329"/>
        <v>2</v>
      </c>
      <c r="B297">
        <f t="shared" si="330"/>
        <v>2001</v>
      </c>
      <c r="C297" s="20">
        <v>36943</v>
      </c>
      <c r="D297">
        <v>1383.9</v>
      </c>
      <c r="E297">
        <v>1389.55</v>
      </c>
      <c r="F297">
        <v>1364.25</v>
      </c>
      <c r="G297">
        <v>1370.1</v>
      </c>
      <c r="H297">
        <f t="shared" si="324"/>
        <v>0</v>
      </c>
      <c r="I297">
        <f t="shared" si="325"/>
        <v>13.75</v>
      </c>
      <c r="J297" s="14">
        <f t="shared" ref="J297:K297" si="369">+AVERAGE(H284:H297)</f>
        <v>6.5571428571428543</v>
      </c>
      <c r="K297" s="14">
        <f t="shared" si="369"/>
        <v>5.7750000000000101</v>
      </c>
      <c r="L297" s="14">
        <f t="shared" si="351"/>
        <v>1.1354359925788473</v>
      </c>
      <c r="M297" s="14">
        <f t="shared" si="352"/>
        <v>53.171155516941738</v>
      </c>
      <c r="N297" s="14">
        <f t="shared" si="353"/>
        <v>1</v>
      </c>
      <c r="O297">
        <f t="shared" si="342"/>
        <v>1</v>
      </c>
      <c r="P297">
        <f t="shared" si="354"/>
        <v>0</v>
      </c>
      <c r="Q297">
        <f t="shared" si="355"/>
        <v>0</v>
      </c>
      <c r="R297">
        <f t="shared" si="295"/>
        <v>7290</v>
      </c>
      <c r="S297">
        <f t="shared" si="296"/>
        <v>0</v>
      </c>
      <c r="T297">
        <f t="shared" si="297"/>
        <v>-100237.5</v>
      </c>
      <c r="U297">
        <f t="shared" si="298"/>
        <v>-100237.5</v>
      </c>
      <c r="V297" s="2">
        <f t="shared" si="299"/>
        <v>-1.002375E-2</v>
      </c>
      <c r="W297" s="19">
        <f t="shared" si="343"/>
        <v>14</v>
      </c>
      <c r="X297" s="19">
        <f t="shared" si="344"/>
        <v>29</v>
      </c>
      <c r="Y297" s="19" t="str">
        <f t="shared" si="345"/>
        <v/>
      </c>
      <c r="Z297" s="19">
        <f t="shared" si="346"/>
        <v>1280.4000000000001</v>
      </c>
      <c r="AA297" s="21" t="str">
        <f t="shared" si="347"/>
        <v/>
      </c>
      <c r="AB297" s="19" t="str">
        <f t="shared" si="348"/>
        <v/>
      </c>
    </row>
    <row r="298" spans="1:28" x14ac:dyDescent="0.25">
      <c r="A298">
        <f t="shared" si="329"/>
        <v>2</v>
      </c>
      <c r="B298">
        <f t="shared" si="330"/>
        <v>2001</v>
      </c>
      <c r="C298" s="20">
        <v>36944</v>
      </c>
      <c r="D298">
        <v>1370.05</v>
      </c>
      <c r="E298">
        <v>1370.05</v>
      </c>
      <c r="F298">
        <v>1335.65</v>
      </c>
      <c r="G298">
        <v>1355.1</v>
      </c>
      <c r="H298">
        <f t="shared" si="324"/>
        <v>0</v>
      </c>
      <c r="I298">
        <f t="shared" si="325"/>
        <v>15</v>
      </c>
      <c r="J298" s="14">
        <f t="shared" ref="J298:K298" si="370">+AVERAGE(H285:H298)</f>
        <v>5.1500000000000101</v>
      </c>
      <c r="K298" s="14">
        <f t="shared" si="370"/>
        <v>6.8464285714285813</v>
      </c>
      <c r="L298" s="14">
        <f t="shared" si="351"/>
        <v>0.75221700573813288</v>
      </c>
      <c r="M298" s="14">
        <f t="shared" si="352"/>
        <v>42.929443286692482</v>
      </c>
      <c r="N298" s="14">
        <f t="shared" si="353"/>
        <v>-1</v>
      </c>
      <c r="O298">
        <f t="shared" si="342"/>
        <v>-1</v>
      </c>
      <c r="P298">
        <f t="shared" si="354"/>
        <v>1</v>
      </c>
      <c r="Q298">
        <f t="shared" si="355"/>
        <v>1355.1</v>
      </c>
      <c r="R298">
        <f t="shared" si="295"/>
        <v>-7290</v>
      </c>
      <c r="S298">
        <f t="shared" si="296"/>
        <v>218700</v>
      </c>
      <c r="T298">
        <f t="shared" si="297"/>
        <v>109350</v>
      </c>
      <c r="U298">
        <f t="shared" si="298"/>
        <v>-109350</v>
      </c>
      <c r="V298" s="2">
        <f t="shared" si="299"/>
        <v>-1.0935E-2</v>
      </c>
      <c r="W298" s="19">
        <f t="shared" si="343"/>
        <v>15</v>
      </c>
      <c r="X298" s="19">
        <f t="shared" si="344"/>
        <v>30</v>
      </c>
      <c r="Y298" s="19">
        <f t="shared" si="345"/>
        <v>1</v>
      </c>
      <c r="Z298" s="19">
        <f t="shared" si="346"/>
        <v>1355.1</v>
      </c>
      <c r="AA298" s="21">
        <f t="shared" si="347"/>
        <v>5.8341143392689698E-2</v>
      </c>
      <c r="AB298" s="19">
        <f t="shared" si="348"/>
        <v>1</v>
      </c>
    </row>
    <row r="299" spans="1:28" x14ac:dyDescent="0.25">
      <c r="A299">
        <f t="shared" si="329"/>
        <v>2</v>
      </c>
      <c r="B299">
        <f t="shared" si="330"/>
        <v>2001</v>
      </c>
      <c r="C299" s="20">
        <v>36945</v>
      </c>
      <c r="D299">
        <v>1355.1</v>
      </c>
      <c r="E299">
        <v>1362.8</v>
      </c>
      <c r="F299">
        <v>1314.1</v>
      </c>
      <c r="G299">
        <v>1320.45</v>
      </c>
      <c r="H299">
        <f t="shared" si="324"/>
        <v>0</v>
      </c>
      <c r="I299">
        <f t="shared" si="325"/>
        <v>34.649999999999864</v>
      </c>
      <c r="J299" s="14">
        <f t="shared" ref="J299:K299" si="371">+AVERAGE(H286:H299)</f>
        <v>4.8821428571428669</v>
      </c>
      <c r="K299" s="14">
        <f t="shared" si="371"/>
        <v>9.3214285714285712</v>
      </c>
      <c r="L299" s="14">
        <f t="shared" si="351"/>
        <v>0.52375478927203167</v>
      </c>
      <c r="M299" s="14">
        <f t="shared" si="352"/>
        <v>34.372642695499152</v>
      </c>
      <c r="N299" s="14">
        <f t="shared" si="353"/>
        <v>-1</v>
      </c>
      <c r="O299">
        <f t="shared" si="342"/>
        <v>-1</v>
      </c>
      <c r="P299">
        <f t="shared" si="354"/>
        <v>0</v>
      </c>
      <c r="Q299">
        <f t="shared" si="355"/>
        <v>0</v>
      </c>
      <c r="R299">
        <f t="shared" si="295"/>
        <v>-7290</v>
      </c>
      <c r="S299">
        <f t="shared" si="296"/>
        <v>0</v>
      </c>
      <c r="T299">
        <f t="shared" si="297"/>
        <v>252598.49999999901</v>
      </c>
      <c r="U299">
        <f t="shared" si="298"/>
        <v>252598.49999999901</v>
      </c>
      <c r="V299" s="2">
        <f t="shared" si="299"/>
        <v>2.52598499999999E-2</v>
      </c>
      <c r="W299" s="19">
        <f t="shared" si="343"/>
        <v>15</v>
      </c>
      <c r="X299" s="19">
        <f t="shared" si="344"/>
        <v>2</v>
      </c>
      <c r="Y299" s="19" t="str">
        <f t="shared" si="345"/>
        <v/>
      </c>
      <c r="Z299" s="19">
        <f t="shared" si="346"/>
        <v>1355.1</v>
      </c>
      <c r="AA299" s="21" t="str">
        <f t="shared" si="347"/>
        <v/>
      </c>
      <c r="AB299" s="19" t="str">
        <f t="shared" si="348"/>
        <v/>
      </c>
    </row>
    <row r="300" spans="1:28" x14ac:dyDescent="0.25">
      <c r="A300">
        <f t="shared" si="329"/>
        <v>2</v>
      </c>
      <c r="B300">
        <f t="shared" si="330"/>
        <v>2001</v>
      </c>
      <c r="C300" s="20">
        <v>36948</v>
      </c>
      <c r="D300">
        <v>1320.9</v>
      </c>
      <c r="E300">
        <v>1325.2</v>
      </c>
      <c r="F300">
        <v>1299.05</v>
      </c>
      <c r="G300">
        <v>1312.4</v>
      </c>
      <c r="H300">
        <f t="shared" si="324"/>
        <v>0</v>
      </c>
      <c r="I300">
        <f t="shared" si="325"/>
        <v>8.0499999999999545</v>
      </c>
      <c r="J300" s="14">
        <f t="shared" ref="J300:K300" si="372">+AVERAGE(H287:H300)</f>
        <v>4.5607142857142957</v>
      </c>
      <c r="K300" s="14">
        <f t="shared" si="372"/>
        <v>9.8964285714285687</v>
      </c>
      <c r="L300" s="14">
        <f t="shared" si="351"/>
        <v>0.46084446048358108</v>
      </c>
      <c r="M300" s="14">
        <f t="shared" si="352"/>
        <v>31.546442687747088</v>
      </c>
      <c r="N300" s="14">
        <f t="shared" si="353"/>
        <v>-1</v>
      </c>
      <c r="O300">
        <f t="shared" si="342"/>
        <v>-1</v>
      </c>
      <c r="P300">
        <f t="shared" si="354"/>
        <v>0</v>
      </c>
      <c r="Q300">
        <f t="shared" si="355"/>
        <v>0</v>
      </c>
      <c r="R300">
        <f t="shared" si="295"/>
        <v>-7290</v>
      </c>
      <c r="S300">
        <f t="shared" si="296"/>
        <v>0</v>
      </c>
      <c r="T300">
        <f t="shared" si="297"/>
        <v>58684.499999999665</v>
      </c>
      <c r="U300">
        <f t="shared" si="298"/>
        <v>58684.499999999665</v>
      </c>
      <c r="V300" s="2">
        <f t="shared" si="299"/>
        <v>5.8684499999999669E-3</v>
      </c>
      <c r="W300" s="19">
        <f t="shared" si="343"/>
        <v>15</v>
      </c>
      <c r="X300" s="19">
        <f t="shared" si="344"/>
        <v>3</v>
      </c>
      <c r="Y300" s="19" t="str">
        <f t="shared" si="345"/>
        <v/>
      </c>
      <c r="Z300" s="19">
        <f t="shared" si="346"/>
        <v>1355.1</v>
      </c>
      <c r="AA300" s="21" t="str">
        <f t="shared" si="347"/>
        <v/>
      </c>
      <c r="AB300" s="19" t="str">
        <f t="shared" si="348"/>
        <v/>
      </c>
    </row>
    <row r="301" spans="1:28" x14ac:dyDescent="0.25">
      <c r="A301">
        <f t="shared" si="329"/>
        <v>2</v>
      </c>
      <c r="B301">
        <f t="shared" si="330"/>
        <v>2001</v>
      </c>
      <c r="C301" s="20">
        <v>36949</v>
      </c>
      <c r="D301">
        <v>1312.45</v>
      </c>
      <c r="E301">
        <v>1324</v>
      </c>
      <c r="F301">
        <v>1281.9000000000001</v>
      </c>
      <c r="G301">
        <v>1295.55</v>
      </c>
      <c r="H301">
        <f t="shared" si="324"/>
        <v>0</v>
      </c>
      <c r="I301">
        <f t="shared" si="325"/>
        <v>16.850000000000136</v>
      </c>
      <c r="J301" s="14">
        <f t="shared" ref="J301:K301" si="373">+AVERAGE(H288:H301)</f>
        <v>4.5607142857142957</v>
      </c>
      <c r="K301" s="14">
        <f t="shared" si="373"/>
        <v>9.9357142857142957</v>
      </c>
      <c r="L301" s="14">
        <f t="shared" si="351"/>
        <v>0.45902228612509038</v>
      </c>
      <c r="M301" s="14">
        <f t="shared" si="352"/>
        <v>31.460950973146112</v>
      </c>
      <c r="N301" s="14">
        <f t="shared" si="353"/>
        <v>-1</v>
      </c>
      <c r="O301">
        <f t="shared" si="342"/>
        <v>-1</v>
      </c>
      <c r="P301">
        <f t="shared" si="354"/>
        <v>0</v>
      </c>
      <c r="Q301">
        <f t="shared" si="355"/>
        <v>0</v>
      </c>
      <c r="R301">
        <f t="shared" si="295"/>
        <v>-7290</v>
      </c>
      <c r="S301">
        <f t="shared" si="296"/>
        <v>0</v>
      </c>
      <c r="T301">
        <f t="shared" si="297"/>
        <v>122836.50000000099</v>
      </c>
      <c r="U301">
        <f t="shared" si="298"/>
        <v>122836.50000000099</v>
      </c>
      <c r="V301" s="2">
        <f t="shared" si="299"/>
        <v>1.2283650000000099E-2</v>
      </c>
      <c r="W301" s="19">
        <f t="shared" si="343"/>
        <v>15</v>
      </c>
      <c r="X301" s="19">
        <f t="shared" si="344"/>
        <v>4</v>
      </c>
      <c r="Y301" s="19" t="str">
        <f t="shared" si="345"/>
        <v/>
      </c>
      <c r="Z301" s="19">
        <f t="shared" si="346"/>
        <v>1355.1</v>
      </c>
      <c r="AA301" s="21" t="str">
        <f t="shared" si="347"/>
        <v/>
      </c>
      <c r="AB301" s="19" t="str">
        <f t="shared" si="348"/>
        <v/>
      </c>
    </row>
    <row r="302" spans="1:28" x14ac:dyDescent="0.25">
      <c r="A302">
        <f t="shared" si="329"/>
        <v>2</v>
      </c>
      <c r="B302">
        <f t="shared" si="330"/>
        <v>2001</v>
      </c>
      <c r="C302" s="20">
        <v>36950</v>
      </c>
      <c r="D302">
        <v>1295.3</v>
      </c>
      <c r="E302">
        <v>1362.25</v>
      </c>
      <c r="F302">
        <v>1294.5999999999999</v>
      </c>
      <c r="G302">
        <v>1351.4</v>
      </c>
      <c r="H302">
        <f t="shared" si="324"/>
        <v>55.850000000000136</v>
      </c>
      <c r="I302">
        <f t="shared" si="325"/>
        <v>0</v>
      </c>
      <c r="J302" s="14">
        <f t="shared" ref="J302:K302" si="374">+AVERAGE(H289:H302)</f>
        <v>6.7857142857143016</v>
      </c>
      <c r="K302" s="14">
        <f t="shared" si="374"/>
        <v>9.9357142857142957</v>
      </c>
      <c r="L302" s="14">
        <f t="shared" si="351"/>
        <v>0.68296189791516981</v>
      </c>
      <c r="M302" s="14">
        <f t="shared" si="352"/>
        <v>40.580948312686921</v>
      </c>
      <c r="N302" s="14">
        <f t="shared" si="353"/>
        <v>-1</v>
      </c>
      <c r="O302">
        <f t="shared" si="342"/>
        <v>-1</v>
      </c>
      <c r="P302">
        <f t="shared" si="354"/>
        <v>0</v>
      </c>
      <c r="Q302">
        <f t="shared" si="355"/>
        <v>0</v>
      </c>
      <c r="R302">
        <f t="shared" si="295"/>
        <v>-7290</v>
      </c>
      <c r="S302">
        <f t="shared" si="296"/>
        <v>0</v>
      </c>
      <c r="T302">
        <f t="shared" si="297"/>
        <v>-407146.50000000099</v>
      </c>
      <c r="U302">
        <f t="shared" si="298"/>
        <v>-407146.50000000099</v>
      </c>
      <c r="V302" s="2">
        <f t="shared" si="299"/>
        <v>-4.0714650000000102E-2</v>
      </c>
      <c r="W302" s="19">
        <f t="shared" si="343"/>
        <v>15</v>
      </c>
      <c r="X302" s="19">
        <f t="shared" si="344"/>
        <v>5</v>
      </c>
      <c r="Y302" s="19" t="str">
        <f t="shared" si="345"/>
        <v/>
      </c>
      <c r="Z302" s="19">
        <f t="shared" si="346"/>
        <v>1355.1</v>
      </c>
      <c r="AA302" s="21" t="str">
        <f t="shared" si="347"/>
        <v/>
      </c>
      <c r="AB302" s="19" t="str">
        <f t="shared" si="348"/>
        <v/>
      </c>
    </row>
    <row r="303" spans="1:28" x14ac:dyDescent="0.25">
      <c r="A303">
        <f t="shared" si="329"/>
        <v>3</v>
      </c>
      <c r="B303">
        <f t="shared" si="330"/>
        <v>2001</v>
      </c>
      <c r="C303" s="20">
        <v>36951</v>
      </c>
      <c r="D303">
        <v>1351.75</v>
      </c>
      <c r="E303">
        <v>1399.55</v>
      </c>
      <c r="F303">
        <v>1345.05</v>
      </c>
      <c r="G303">
        <v>1358.05</v>
      </c>
      <c r="H303">
        <f t="shared" si="324"/>
        <v>6.6499999999998636</v>
      </c>
      <c r="I303">
        <f t="shared" si="325"/>
        <v>0</v>
      </c>
      <c r="J303" s="14">
        <f t="shared" ref="J303:K303" si="375">+AVERAGE(H290:H303)</f>
        <v>6.5321428571428601</v>
      </c>
      <c r="K303" s="14">
        <f t="shared" si="375"/>
        <v>9.9357142857142957</v>
      </c>
      <c r="L303" s="14">
        <f t="shared" si="351"/>
        <v>0.65744069015097018</v>
      </c>
      <c r="M303" s="14">
        <f t="shared" si="352"/>
        <v>39.666016048579472</v>
      </c>
      <c r="N303" s="14">
        <f t="shared" si="353"/>
        <v>-1</v>
      </c>
      <c r="O303">
        <f t="shared" si="342"/>
        <v>-1</v>
      </c>
      <c r="P303">
        <f t="shared" si="354"/>
        <v>0</v>
      </c>
      <c r="Q303">
        <f t="shared" si="355"/>
        <v>0</v>
      </c>
      <c r="R303">
        <f t="shared" si="295"/>
        <v>-7399</v>
      </c>
      <c r="S303">
        <f t="shared" si="296"/>
        <v>0</v>
      </c>
      <c r="T303">
        <f t="shared" si="297"/>
        <v>-49203.349999998987</v>
      </c>
      <c r="U303">
        <f t="shared" si="298"/>
        <v>-49203.349999998987</v>
      </c>
      <c r="V303" s="2">
        <f t="shared" si="299"/>
        <v>-4.920334999999899E-3</v>
      </c>
      <c r="W303" s="19">
        <f t="shared" si="343"/>
        <v>15</v>
      </c>
      <c r="X303" s="19">
        <f t="shared" si="344"/>
        <v>6</v>
      </c>
      <c r="Y303" s="19" t="str">
        <f t="shared" si="345"/>
        <v/>
      </c>
      <c r="Z303" s="19">
        <f t="shared" si="346"/>
        <v>1355.1</v>
      </c>
      <c r="AA303" s="21" t="str">
        <f t="shared" si="347"/>
        <v/>
      </c>
      <c r="AB303" s="19" t="str">
        <f t="shared" si="348"/>
        <v/>
      </c>
    </row>
    <row r="304" spans="1:28" x14ac:dyDescent="0.25">
      <c r="A304">
        <f t="shared" si="329"/>
        <v>3</v>
      </c>
      <c r="B304">
        <f t="shared" si="330"/>
        <v>2001</v>
      </c>
      <c r="C304" s="20">
        <v>36952</v>
      </c>
      <c r="D304">
        <v>1360.25</v>
      </c>
      <c r="E304">
        <v>1386.75</v>
      </c>
      <c r="F304">
        <v>1301.8</v>
      </c>
      <c r="G304">
        <v>1306.3499999999999</v>
      </c>
      <c r="H304">
        <f t="shared" si="324"/>
        <v>0</v>
      </c>
      <c r="I304">
        <f t="shared" si="325"/>
        <v>51.700000000000045</v>
      </c>
      <c r="J304" s="14">
        <f t="shared" ref="J304:K304" si="376">+AVERAGE(H291:H304)</f>
        <v>6.5321428571428601</v>
      </c>
      <c r="K304" s="14">
        <f t="shared" si="376"/>
        <v>13.378571428571442</v>
      </c>
      <c r="L304" s="14">
        <f t="shared" si="351"/>
        <v>0.48825413774692977</v>
      </c>
      <c r="M304" s="14">
        <f t="shared" si="352"/>
        <v>32.807174887892373</v>
      </c>
      <c r="N304" s="14">
        <f t="shared" si="353"/>
        <v>-1</v>
      </c>
      <c r="O304">
        <f t="shared" si="342"/>
        <v>-1</v>
      </c>
      <c r="P304">
        <f t="shared" si="354"/>
        <v>0</v>
      </c>
      <c r="Q304">
        <f t="shared" si="355"/>
        <v>0</v>
      </c>
      <c r="R304">
        <f t="shared" si="295"/>
        <v>-7399</v>
      </c>
      <c r="S304">
        <f t="shared" si="296"/>
        <v>0</v>
      </c>
      <c r="T304">
        <f t="shared" si="297"/>
        <v>382528.30000000034</v>
      </c>
      <c r="U304">
        <f t="shared" si="298"/>
        <v>382528.30000000034</v>
      </c>
      <c r="V304" s="2">
        <f t="shared" si="299"/>
        <v>3.8252830000000036E-2</v>
      </c>
      <c r="W304" s="19">
        <f t="shared" si="343"/>
        <v>15</v>
      </c>
      <c r="X304" s="19">
        <f t="shared" si="344"/>
        <v>7</v>
      </c>
      <c r="Y304" s="19" t="str">
        <f t="shared" si="345"/>
        <v/>
      </c>
      <c r="Z304" s="19">
        <f t="shared" si="346"/>
        <v>1355.1</v>
      </c>
      <c r="AA304" s="21" t="str">
        <f t="shared" si="347"/>
        <v/>
      </c>
      <c r="AB304" s="19" t="str">
        <f t="shared" si="348"/>
        <v/>
      </c>
    </row>
    <row r="305" spans="1:28" x14ac:dyDescent="0.25">
      <c r="A305">
        <f t="shared" si="329"/>
        <v>3</v>
      </c>
      <c r="B305">
        <f t="shared" si="330"/>
        <v>2001</v>
      </c>
      <c r="C305" s="20">
        <v>36955</v>
      </c>
      <c r="D305">
        <v>1304.8499999999999</v>
      </c>
      <c r="E305">
        <v>1316.45</v>
      </c>
      <c r="F305">
        <v>1259.0999999999999</v>
      </c>
      <c r="G305">
        <v>1271.45</v>
      </c>
      <c r="H305">
        <f t="shared" si="324"/>
        <v>0</v>
      </c>
      <c r="I305">
        <f t="shared" si="325"/>
        <v>34.899999999999864</v>
      </c>
      <c r="J305" s="14">
        <f t="shared" ref="J305:K305" si="377">+AVERAGE(H292:H305)</f>
        <v>6.5321428571428601</v>
      </c>
      <c r="K305" s="14">
        <f t="shared" si="377"/>
        <v>15.085714285714289</v>
      </c>
      <c r="L305" s="14">
        <f t="shared" si="351"/>
        <v>0.43300189393939403</v>
      </c>
      <c r="M305" s="14">
        <f t="shared" si="352"/>
        <v>30.21642160911945</v>
      </c>
      <c r="N305" s="14">
        <f t="shared" si="353"/>
        <v>-1</v>
      </c>
      <c r="O305">
        <f t="shared" si="342"/>
        <v>-1</v>
      </c>
      <c r="P305">
        <f t="shared" si="354"/>
        <v>0</v>
      </c>
      <c r="Q305">
        <f t="shared" si="355"/>
        <v>0</v>
      </c>
      <c r="R305">
        <f t="shared" si="295"/>
        <v>-7399</v>
      </c>
      <c r="S305">
        <f t="shared" si="296"/>
        <v>0</v>
      </c>
      <c r="T305">
        <f t="shared" si="297"/>
        <v>258225.09999999899</v>
      </c>
      <c r="U305">
        <f t="shared" si="298"/>
        <v>258225.09999999899</v>
      </c>
      <c r="V305" s="2">
        <f t="shared" si="299"/>
        <v>2.5822509999999899E-2</v>
      </c>
      <c r="W305" s="19">
        <f t="shared" si="343"/>
        <v>15</v>
      </c>
      <c r="X305" s="19">
        <f t="shared" si="344"/>
        <v>8</v>
      </c>
      <c r="Y305" s="19" t="str">
        <f t="shared" si="345"/>
        <v/>
      </c>
      <c r="Z305" s="19">
        <f t="shared" si="346"/>
        <v>1355.1</v>
      </c>
      <c r="AA305" s="21" t="str">
        <f t="shared" si="347"/>
        <v/>
      </c>
      <c r="AB305" s="19" t="str">
        <f t="shared" si="348"/>
        <v/>
      </c>
    </row>
    <row r="306" spans="1:28" x14ac:dyDescent="0.25">
      <c r="A306">
        <f t="shared" si="329"/>
        <v>3</v>
      </c>
      <c r="B306">
        <f t="shared" si="330"/>
        <v>2001</v>
      </c>
      <c r="C306" s="20">
        <v>36957</v>
      </c>
      <c r="D306">
        <v>1272.8</v>
      </c>
      <c r="E306">
        <v>1311.1</v>
      </c>
      <c r="F306">
        <v>1249.45</v>
      </c>
      <c r="G306">
        <v>1290.5</v>
      </c>
      <c r="H306">
        <f t="shared" si="324"/>
        <v>19.049999999999955</v>
      </c>
      <c r="I306">
        <f t="shared" si="325"/>
        <v>0</v>
      </c>
      <c r="J306" s="14">
        <f t="shared" ref="J306:K306" si="378">+AVERAGE(H293:H306)</f>
        <v>7.7392857142857236</v>
      </c>
      <c r="K306" s="14">
        <f t="shared" si="378"/>
        <v>15.085714285714289</v>
      </c>
      <c r="L306" s="14">
        <f t="shared" si="351"/>
        <v>0.51302083333333381</v>
      </c>
      <c r="M306" s="14">
        <f t="shared" si="352"/>
        <v>33.907056798623088</v>
      </c>
      <c r="N306" s="14">
        <f t="shared" si="353"/>
        <v>-1</v>
      </c>
      <c r="O306">
        <f t="shared" si="342"/>
        <v>-1</v>
      </c>
      <c r="P306">
        <f t="shared" si="354"/>
        <v>0</v>
      </c>
      <c r="Q306">
        <f t="shared" si="355"/>
        <v>0</v>
      </c>
      <c r="R306">
        <f t="shared" si="295"/>
        <v>-7399</v>
      </c>
      <c r="S306">
        <f t="shared" si="296"/>
        <v>0</v>
      </c>
      <c r="T306">
        <f t="shared" si="297"/>
        <v>-140950.94999999966</v>
      </c>
      <c r="U306">
        <f t="shared" si="298"/>
        <v>-140950.94999999966</v>
      </c>
      <c r="V306" s="2">
        <f t="shared" si="299"/>
        <v>-1.4095094999999965E-2</v>
      </c>
      <c r="W306" s="19">
        <f t="shared" si="343"/>
        <v>15</v>
      </c>
      <c r="X306" s="19">
        <f t="shared" si="344"/>
        <v>9</v>
      </c>
      <c r="Y306" s="19" t="str">
        <f t="shared" si="345"/>
        <v/>
      </c>
      <c r="Z306" s="19">
        <f t="shared" si="346"/>
        <v>1355.1</v>
      </c>
      <c r="AA306" s="21" t="str">
        <f t="shared" si="347"/>
        <v/>
      </c>
      <c r="AB306" s="19" t="str">
        <f t="shared" si="348"/>
        <v/>
      </c>
    </row>
    <row r="307" spans="1:28" x14ac:dyDescent="0.25">
      <c r="A307">
        <f t="shared" si="329"/>
        <v>3</v>
      </c>
      <c r="B307">
        <f t="shared" si="330"/>
        <v>2001</v>
      </c>
      <c r="C307" s="20">
        <v>36958</v>
      </c>
      <c r="D307">
        <v>1290.8499999999999</v>
      </c>
      <c r="E307">
        <v>1307.95</v>
      </c>
      <c r="F307">
        <v>1279.3</v>
      </c>
      <c r="G307">
        <v>1292.8499999999999</v>
      </c>
      <c r="H307">
        <f t="shared" si="324"/>
        <v>2.3499999999999091</v>
      </c>
      <c r="I307">
        <f t="shared" si="325"/>
        <v>0</v>
      </c>
      <c r="J307" s="14">
        <f t="shared" ref="J307:K307" si="379">+AVERAGE(H294:H307)</f>
        <v>6.2392857142857077</v>
      </c>
      <c r="K307" s="14">
        <f t="shared" si="379"/>
        <v>15.085714285714289</v>
      </c>
      <c r="L307" s="14">
        <f t="shared" si="351"/>
        <v>0.41358901515151464</v>
      </c>
      <c r="M307" s="14">
        <f t="shared" si="352"/>
        <v>29.258080723496874</v>
      </c>
      <c r="N307" s="14">
        <f t="shared" si="353"/>
        <v>-1</v>
      </c>
      <c r="O307">
        <f t="shared" si="342"/>
        <v>-1</v>
      </c>
      <c r="P307">
        <f t="shared" si="354"/>
        <v>0</v>
      </c>
      <c r="Q307">
        <f t="shared" si="355"/>
        <v>0</v>
      </c>
      <c r="R307">
        <f t="shared" ref="R307:R370" si="380">IF($C307="","",IF(MONTH($C307)&lt;&gt;MONTH($C306),ROUNDDOWN($B$10/$G306,0)*$O307,ABS(R306)*$O307))</f>
        <v>-7399</v>
      </c>
      <c r="S307">
        <f t="shared" ref="S307:S370" si="381">IF($C307="","",($R307-$R306)*($Q307-$G306)*$P307)</f>
        <v>0</v>
      </c>
      <c r="T307">
        <f t="shared" ref="T307:T370" si="382">IF($C307="","",$R307*($G307-$G306))</f>
        <v>-17387.649999999328</v>
      </c>
      <c r="U307">
        <f t="shared" ref="U307:U370" si="383">IF($C307="","",$T307-$S307)</f>
        <v>-17387.649999999328</v>
      </c>
      <c r="V307" s="2">
        <f t="shared" ref="V307:V370" si="384">IF($C307="","",$U307/$B$10)</f>
        <v>-1.7387649999999328E-3</v>
      </c>
      <c r="W307" s="19">
        <f t="shared" si="343"/>
        <v>15</v>
      </c>
      <c r="X307" s="19">
        <f t="shared" si="344"/>
        <v>10</v>
      </c>
      <c r="Y307" s="19" t="str">
        <f t="shared" si="345"/>
        <v/>
      </c>
      <c r="Z307" s="19">
        <f t="shared" si="346"/>
        <v>1355.1</v>
      </c>
      <c r="AA307" s="21" t="str">
        <f t="shared" si="347"/>
        <v/>
      </c>
      <c r="AB307" s="19" t="str">
        <f t="shared" si="348"/>
        <v/>
      </c>
    </row>
    <row r="308" spans="1:28" x14ac:dyDescent="0.25">
      <c r="A308">
        <f t="shared" si="329"/>
        <v>3</v>
      </c>
      <c r="B308">
        <f t="shared" si="330"/>
        <v>2001</v>
      </c>
      <c r="C308" s="20">
        <v>36959</v>
      </c>
      <c r="D308">
        <v>1292.7</v>
      </c>
      <c r="E308">
        <v>1292.7</v>
      </c>
      <c r="F308">
        <v>1219.3499999999999</v>
      </c>
      <c r="G308">
        <v>1254.75</v>
      </c>
      <c r="H308">
        <f t="shared" si="324"/>
        <v>0</v>
      </c>
      <c r="I308">
        <f t="shared" si="325"/>
        <v>38.099999999999909</v>
      </c>
      <c r="J308" s="14">
        <f t="shared" ref="J308:K308" si="385">+AVERAGE(H295:H308)</f>
        <v>6.2392857142857077</v>
      </c>
      <c r="K308" s="14">
        <f t="shared" si="385"/>
        <v>15.282142857142844</v>
      </c>
      <c r="L308" s="14">
        <f t="shared" si="351"/>
        <v>0.40827296097218968</v>
      </c>
      <c r="M308" s="14">
        <f t="shared" si="352"/>
        <v>28.991038831729171</v>
      </c>
      <c r="N308" s="14">
        <f t="shared" si="353"/>
        <v>-1</v>
      </c>
      <c r="O308">
        <f t="shared" si="342"/>
        <v>-1</v>
      </c>
      <c r="P308">
        <f t="shared" si="354"/>
        <v>0</v>
      </c>
      <c r="Q308">
        <f t="shared" si="355"/>
        <v>0</v>
      </c>
      <c r="R308">
        <f t="shared" si="380"/>
        <v>-7399</v>
      </c>
      <c r="S308">
        <f t="shared" si="381"/>
        <v>0</v>
      </c>
      <c r="T308">
        <f t="shared" si="382"/>
        <v>281901.89999999932</v>
      </c>
      <c r="U308">
        <f t="shared" si="383"/>
        <v>281901.89999999932</v>
      </c>
      <c r="V308" s="2">
        <f t="shared" si="384"/>
        <v>2.8190189999999931E-2</v>
      </c>
      <c r="W308" s="19">
        <f t="shared" si="343"/>
        <v>15</v>
      </c>
      <c r="X308" s="19">
        <f t="shared" si="344"/>
        <v>11</v>
      </c>
      <c r="Y308" s="19" t="str">
        <f t="shared" si="345"/>
        <v/>
      </c>
      <c r="Z308" s="19">
        <f t="shared" si="346"/>
        <v>1355.1</v>
      </c>
      <c r="AA308" s="21" t="str">
        <f t="shared" si="347"/>
        <v/>
      </c>
      <c r="AB308" s="19" t="str">
        <f t="shared" si="348"/>
        <v/>
      </c>
    </row>
    <row r="309" spans="1:28" x14ac:dyDescent="0.25">
      <c r="A309">
        <f t="shared" si="329"/>
        <v>3</v>
      </c>
      <c r="B309">
        <f t="shared" si="330"/>
        <v>2001</v>
      </c>
      <c r="C309" s="20">
        <v>36962</v>
      </c>
      <c r="D309">
        <v>1253.25</v>
      </c>
      <c r="E309">
        <v>1253.25</v>
      </c>
      <c r="F309">
        <v>1193.95</v>
      </c>
      <c r="G309">
        <v>1197.95</v>
      </c>
      <c r="H309">
        <f t="shared" si="324"/>
        <v>0</v>
      </c>
      <c r="I309">
        <f t="shared" si="325"/>
        <v>56.799999999999955</v>
      </c>
      <c r="J309" s="14">
        <f t="shared" ref="J309:K309" si="386">+AVERAGE(H296:H309)</f>
        <v>5.9928571428571331</v>
      </c>
      <c r="K309" s="14">
        <f t="shared" si="386"/>
        <v>19.339285714285698</v>
      </c>
      <c r="L309" s="14">
        <f t="shared" si="351"/>
        <v>0.30987996306555837</v>
      </c>
      <c r="M309" s="14">
        <f t="shared" si="352"/>
        <v>23.657126744677839</v>
      </c>
      <c r="N309" s="14">
        <f t="shared" si="353"/>
        <v>-1</v>
      </c>
      <c r="O309">
        <f t="shared" si="342"/>
        <v>-1</v>
      </c>
      <c r="P309">
        <f t="shared" si="354"/>
        <v>0</v>
      </c>
      <c r="Q309">
        <f t="shared" si="355"/>
        <v>0</v>
      </c>
      <c r="R309">
        <f t="shared" si="380"/>
        <v>-7399</v>
      </c>
      <c r="S309">
        <f t="shared" si="381"/>
        <v>0</v>
      </c>
      <c r="T309">
        <f t="shared" si="382"/>
        <v>420263.19999999966</v>
      </c>
      <c r="U309">
        <f t="shared" si="383"/>
        <v>420263.19999999966</v>
      </c>
      <c r="V309" s="2">
        <f t="shared" si="384"/>
        <v>4.2026319999999964E-2</v>
      </c>
      <c r="W309" s="19">
        <f t="shared" si="343"/>
        <v>15</v>
      </c>
      <c r="X309" s="19">
        <f t="shared" si="344"/>
        <v>12</v>
      </c>
      <c r="Y309" s="19" t="str">
        <f t="shared" si="345"/>
        <v/>
      </c>
      <c r="Z309" s="19">
        <f t="shared" si="346"/>
        <v>1355.1</v>
      </c>
      <c r="AA309" s="21" t="str">
        <f t="shared" si="347"/>
        <v/>
      </c>
      <c r="AB309" s="19" t="str">
        <f t="shared" si="348"/>
        <v/>
      </c>
    </row>
    <row r="310" spans="1:28" x14ac:dyDescent="0.25">
      <c r="A310">
        <f t="shared" si="329"/>
        <v>3</v>
      </c>
      <c r="B310">
        <f t="shared" si="330"/>
        <v>2001</v>
      </c>
      <c r="C310" s="20">
        <v>36963</v>
      </c>
      <c r="D310">
        <v>1197.8499999999999</v>
      </c>
      <c r="E310">
        <v>1201.1500000000001</v>
      </c>
      <c r="F310">
        <v>1098.75</v>
      </c>
      <c r="G310">
        <v>1124.7</v>
      </c>
      <c r="H310">
        <f t="shared" si="324"/>
        <v>0</v>
      </c>
      <c r="I310">
        <f t="shared" si="325"/>
        <v>73.25</v>
      </c>
      <c r="J310" s="14">
        <f t="shared" ref="J310:K310" si="387">+AVERAGE(H297:H310)</f>
        <v>5.9928571428571331</v>
      </c>
      <c r="K310" s="14">
        <f t="shared" si="387"/>
        <v>24.503571428571409</v>
      </c>
      <c r="L310" s="14">
        <f t="shared" si="351"/>
        <v>0.24457076227955088</v>
      </c>
      <c r="M310" s="14">
        <f t="shared" si="352"/>
        <v>19.651012999180224</v>
      </c>
      <c r="N310" s="14">
        <f t="shared" si="353"/>
        <v>-1</v>
      </c>
      <c r="O310">
        <f t="shared" si="342"/>
        <v>-1</v>
      </c>
      <c r="P310">
        <f t="shared" si="354"/>
        <v>0</v>
      </c>
      <c r="Q310">
        <f t="shared" si="355"/>
        <v>0</v>
      </c>
      <c r="R310">
        <f t="shared" si="380"/>
        <v>-7399</v>
      </c>
      <c r="S310">
        <f t="shared" si="381"/>
        <v>0</v>
      </c>
      <c r="T310">
        <f t="shared" si="382"/>
        <v>541976.75</v>
      </c>
      <c r="U310">
        <f t="shared" si="383"/>
        <v>541976.75</v>
      </c>
      <c r="V310" s="2">
        <f t="shared" si="384"/>
        <v>5.4197675000000001E-2</v>
      </c>
      <c r="W310" s="19">
        <f t="shared" si="343"/>
        <v>15</v>
      </c>
      <c r="X310" s="19">
        <f t="shared" si="344"/>
        <v>13</v>
      </c>
      <c r="Y310" s="19" t="str">
        <f t="shared" si="345"/>
        <v/>
      </c>
      <c r="Z310" s="19">
        <f t="shared" si="346"/>
        <v>1355.1</v>
      </c>
      <c r="AA310" s="21" t="str">
        <f t="shared" si="347"/>
        <v/>
      </c>
      <c r="AB310" s="19" t="str">
        <f t="shared" si="348"/>
        <v/>
      </c>
    </row>
    <row r="311" spans="1:28" x14ac:dyDescent="0.25">
      <c r="A311">
        <f t="shared" si="329"/>
        <v>3</v>
      </c>
      <c r="B311">
        <f t="shared" si="330"/>
        <v>2001</v>
      </c>
      <c r="C311" s="20">
        <v>36964</v>
      </c>
      <c r="D311">
        <v>1125.1500000000001</v>
      </c>
      <c r="E311">
        <v>1200.25</v>
      </c>
      <c r="F311">
        <v>1114.5999999999999</v>
      </c>
      <c r="G311">
        <v>1194.2</v>
      </c>
      <c r="H311">
        <f t="shared" si="324"/>
        <v>69.5</v>
      </c>
      <c r="I311">
        <f t="shared" si="325"/>
        <v>0</v>
      </c>
      <c r="J311" s="14">
        <f t="shared" ref="J311:K311" si="388">+AVERAGE(H298:H311)</f>
        <v>10.957142857142847</v>
      </c>
      <c r="K311" s="14">
        <f t="shared" si="388"/>
        <v>23.521428571428551</v>
      </c>
      <c r="L311" s="14">
        <f t="shared" si="351"/>
        <v>0.46583662313999391</v>
      </c>
      <c r="M311" s="14">
        <f t="shared" si="352"/>
        <v>31.779573233892691</v>
      </c>
      <c r="N311" s="14">
        <f t="shared" si="353"/>
        <v>-1</v>
      </c>
      <c r="O311">
        <f t="shared" si="342"/>
        <v>-1</v>
      </c>
      <c r="P311">
        <f t="shared" si="354"/>
        <v>0</v>
      </c>
      <c r="Q311">
        <f t="shared" si="355"/>
        <v>0</v>
      </c>
      <c r="R311">
        <f t="shared" si="380"/>
        <v>-7399</v>
      </c>
      <c r="S311">
        <f t="shared" si="381"/>
        <v>0</v>
      </c>
      <c r="T311">
        <f t="shared" si="382"/>
        <v>-514230.5</v>
      </c>
      <c r="U311">
        <f t="shared" si="383"/>
        <v>-514230.5</v>
      </c>
      <c r="V311" s="2">
        <f t="shared" si="384"/>
        <v>-5.1423049999999998E-2</v>
      </c>
      <c r="W311" s="19">
        <f t="shared" si="343"/>
        <v>15</v>
      </c>
      <c r="X311" s="19">
        <f t="shared" si="344"/>
        <v>14</v>
      </c>
      <c r="Y311" s="19" t="str">
        <f t="shared" si="345"/>
        <v/>
      </c>
      <c r="Z311" s="19">
        <f t="shared" si="346"/>
        <v>1355.1</v>
      </c>
      <c r="AA311" s="21" t="str">
        <f t="shared" si="347"/>
        <v/>
      </c>
      <c r="AB311" s="19" t="str">
        <f t="shared" si="348"/>
        <v/>
      </c>
    </row>
    <row r="312" spans="1:28" x14ac:dyDescent="0.25">
      <c r="A312">
        <f t="shared" si="329"/>
        <v>3</v>
      </c>
      <c r="B312">
        <f t="shared" si="330"/>
        <v>2001</v>
      </c>
      <c r="C312" s="20">
        <v>36965</v>
      </c>
      <c r="D312">
        <v>1191.5999999999999</v>
      </c>
      <c r="E312">
        <v>1219.7</v>
      </c>
      <c r="F312">
        <v>1170.7</v>
      </c>
      <c r="G312">
        <v>1217.1500000000001</v>
      </c>
      <c r="H312">
        <f t="shared" si="324"/>
        <v>22.950000000000045</v>
      </c>
      <c r="I312">
        <f t="shared" si="325"/>
        <v>0</v>
      </c>
      <c r="J312" s="14">
        <f t="shared" ref="J312:K312" si="389">+AVERAGE(H299:H312)</f>
        <v>12.596428571428564</v>
      </c>
      <c r="K312" s="14">
        <f t="shared" si="389"/>
        <v>22.449999999999982</v>
      </c>
      <c r="L312" s="14">
        <f t="shared" si="351"/>
        <v>0.56108813235762023</v>
      </c>
      <c r="M312" s="14">
        <f t="shared" si="352"/>
        <v>35.942117599103241</v>
      </c>
      <c r="N312" s="14">
        <f t="shared" si="353"/>
        <v>-1</v>
      </c>
      <c r="O312">
        <f t="shared" si="342"/>
        <v>-1</v>
      </c>
      <c r="P312">
        <f t="shared" si="354"/>
        <v>0</v>
      </c>
      <c r="Q312">
        <f t="shared" si="355"/>
        <v>0</v>
      </c>
      <c r="R312">
        <f t="shared" si="380"/>
        <v>-7399</v>
      </c>
      <c r="S312">
        <f t="shared" si="381"/>
        <v>0</v>
      </c>
      <c r="T312">
        <f t="shared" si="382"/>
        <v>-169807.05000000034</v>
      </c>
      <c r="U312">
        <f t="shared" si="383"/>
        <v>-169807.05000000034</v>
      </c>
      <c r="V312" s="2">
        <f t="shared" si="384"/>
        <v>-1.6980705000000033E-2</v>
      </c>
      <c r="W312" s="19">
        <f t="shared" si="343"/>
        <v>15</v>
      </c>
      <c r="X312" s="19">
        <f t="shared" si="344"/>
        <v>15</v>
      </c>
      <c r="Y312" s="19" t="str">
        <f t="shared" si="345"/>
        <v/>
      </c>
      <c r="Z312" s="19">
        <f t="shared" si="346"/>
        <v>1355.1</v>
      </c>
      <c r="AA312" s="21" t="str">
        <f t="shared" si="347"/>
        <v/>
      </c>
      <c r="AB312" s="19" t="str">
        <f t="shared" si="348"/>
        <v/>
      </c>
    </row>
    <row r="313" spans="1:28" x14ac:dyDescent="0.25">
      <c r="A313">
        <f t="shared" si="329"/>
        <v>3</v>
      </c>
      <c r="B313">
        <f t="shared" si="330"/>
        <v>2001</v>
      </c>
      <c r="C313" s="20">
        <v>36966</v>
      </c>
      <c r="D313">
        <v>1216.9000000000001</v>
      </c>
      <c r="E313">
        <v>1233.4000000000001</v>
      </c>
      <c r="F313">
        <v>1179.5999999999999</v>
      </c>
      <c r="G313">
        <v>1193.55</v>
      </c>
      <c r="H313">
        <f t="shared" si="324"/>
        <v>0</v>
      </c>
      <c r="I313">
        <f t="shared" si="325"/>
        <v>23.600000000000136</v>
      </c>
      <c r="J313" s="14">
        <f t="shared" ref="J313:K313" si="390">+AVERAGE(H300:H313)</f>
        <v>12.596428571428564</v>
      </c>
      <c r="K313" s="14">
        <f t="shared" si="390"/>
        <v>21.660714285714285</v>
      </c>
      <c r="L313" s="14">
        <f t="shared" si="351"/>
        <v>0.58153338829348689</v>
      </c>
      <c r="M313" s="14">
        <f t="shared" si="352"/>
        <v>36.770225187656372</v>
      </c>
      <c r="N313" s="14">
        <f t="shared" si="353"/>
        <v>-1</v>
      </c>
      <c r="O313">
        <f t="shared" si="342"/>
        <v>-1</v>
      </c>
      <c r="P313">
        <f t="shared" si="354"/>
        <v>0</v>
      </c>
      <c r="Q313">
        <f t="shared" si="355"/>
        <v>0</v>
      </c>
      <c r="R313">
        <f t="shared" si="380"/>
        <v>-7399</v>
      </c>
      <c r="S313">
        <f t="shared" si="381"/>
        <v>0</v>
      </c>
      <c r="T313">
        <f t="shared" si="382"/>
        <v>174616.40000000101</v>
      </c>
      <c r="U313">
        <f t="shared" si="383"/>
        <v>174616.40000000101</v>
      </c>
      <c r="V313" s="2">
        <f t="shared" si="384"/>
        <v>1.7461640000000101E-2</v>
      </c>
      <c r="W313" s="19">
        <f t="shared" si="343"/>
        <v>15</v>
      </c>
      <c r="X313" s="19">
        <f t="shared" si="344"/>
        <v>16</v>
      </c>
      <c r="Y313" s="19" t="str">
        <f t="shared" si="345"/>
        <v/>
      </c>
      <c r="Z313" s="19">
        <f t="shared" si="346"/>
        <v>1355.1</v>
      </c>
      <c r="AA313" s="21" t="str">
        <f t="shared" si="347"/>
        <v/>
      </c>
      <c r="AB313" s="19" t="str">
        <f t="shared" si="348"/>
        <v/>
      </c>
    </row>
    <row r="314" spans="1:28" x14ac:dyDescent="0.25">
      <c r="A314">
        <f t="shared" si="329"/>
        <v>3</v>
      </c>
      <c r="B314">
        <f t="shared" si="330"/>
        <v>2001</v>
      </c>
      <c r="C314" s="20">
        <v>36969</v>
      </c>
      <c r="D314">
        <v>1192.8499999999999</v>
      </c>
      <c r="E314">
        <v>1201.7</v>
      </c>
      <c r="F314">
        <v>1173.1500000000001</v>
      </c>
      <c r="G314">
        <v>1186.7</v>
      </c>
      <c r="H314">
        <f t="shared" si="324"/>
        <v>0</v>
      </c>
      <c r="I314">
        <f t="shared" si="325"/>
        <v>6.8499999999999091</v>
      </c>
      <c r="J314" s="14">
        <f t="shared" ref="J314:K314" si="391">+AVERAGE(H301:H314)</f>
        <v>12.596428571428564</v>
      </c>
      <c r="K314" s="14">
        <f t="shared" si="391"/>
        <v>21.574999999999996</v>
      </c>
      <c r="L314" s="14">
        <f t="shared" si="351"/>
        <v>0.58384373448104598</v>
      </c>
      <c r="M314" s="14">
        <f t="shared" si="352"/>
        <v>36.862458193979933</v>
      </c>
      <c r="N314" s="14">
        <f t="shared" si="353"/>
        <v>-1</v>
      </c>
      <c r="O314">
        <f t="shared" si="342"/>
        <v>-1</v>
      </c>
      <c r="P314">
        <f t="shared" si="354"/>
        <v>0</v>
      </c>
      <c r="Q314">
        <f t="shared" si="355"/>
        <v>0</v>
      </c>
      <c r="R314">
        <f t="shared" si="380"/>
        <v>-7399</v>
      </c>
      <c r="S314">
        <f t="shared" si="381"/>
        <v>0</v>
      </c>
      <c r="T314">
        <f t="shared" si="382"/>
        <v>50683.149999999325</v>
      </c>
      <c r="U314">
        <f t="shared" si="383"/>
        <v>50683.149999999325</v>
      </c>
      <c r="V314" s="2">
        <f t="shared" si="384"/>
        <v>5.0683149999999327E-3</v>
      </c>
      <c r="W314" s="19">
        <f t="shared" si="343"/>
        <v>15</v>
      </c>
      <c r="X314" s="19">
        <f t="shared" si="344"/>
        <v>17</v>
      </c>
      <c r="Y314" s="19" t="str">
        <f t="shared" si="345"/>
        <v/>
      </c>
      <c r="Z314" s="19">
        <f t="shared" si="346"/>
        <v>1355.1</v>
      </c>
      <c r="AA314" s="21" t="str">
        <f t="shared" si="347"/>
        <v/>
      </c>
      <c r="AB314" s="19" t="str">
        <f t="shared" si="348"/>
        <v/>
      </c>
    </row>
    <row r="315" spans="1:28" x14ac:dyDescent="0.25">
      <c r="A315">
        <f t="shared" si="329"/>
        <v>3</v>
      </c>
      <c r="B315">
        <f t="shared" si="330"/>
        <v>2001</v>
      </c>
      <c r="C315" s="20">
        <v>36970</v>
      </c>
      <c r="D315">
        <v>1186.8</v>
      </c>
      <c r="E315">
        <v>1193.3499999999999</v>
      </c>
      <c r="F315">
        <v>1162.3499999999999</v>
      </c>
      <c r="G315">
        <v>1170.95</v>
      </c>
      <c r="H315">
        <f t="shared" si="324"/>
        <v>0</v>
      </c>
      <c r="I315">
        <f t="shared" si="325"/>
        <v>15.75</v>
      </c>
      <c r="J315" s="14">
        <f t="shared" ref="J315:K315" si="392">+AVERAGE(H302:H315)</f>
        <v>12.596428571428564</v>
      </c>
      <c r="K315" s="14">
        <f t="shared" si="392"/>
        <v>21.496428571428559</v>
      </c>
      <c r="L315" s="14">
        <f t="shared" si="351"/>
        <v>0.58597773716564217</v>
      </c>
      <c r="M315" s="14">
        <f t="shared" si="352"/>
        <v>36.947412528807874</v>
      </c>
      <c r="N315" s="14">
        <f t="shared" si="353"/>
        <v>-1</v>
      </c>
      <c r="O315">
        <f t="shared" si="342"/>
        <v>-1</v>
      </c>
      <c r="P315">
        <f t="shared" si="354"/>
        <v>0</v>
      </c>
      <c r="Q315">
        <f t="shared" si="355"/>
        <v>0</v>
      </c>
      <c r="R315">
        <f t="shared" si="380"/>
        <v>-7399</v>
      </c>
      <c r="S315">
        <f t="shared" si="381"/>
        <v>0</v>
      </c>
      <c r="T315">
        <f t="shared" si="382"/>
        <v>116534.25</v>
      </c>
      <c r="U315">
        <f t="shared" si="383"/>
        <v>116534.25</v>
      </c>
      <c r="V315" s="2">
        <f t="shared" si="384"/>
        <v>1.1653425E-2</v>
      </c>
      <c r="W315" s="19">
        <f t="shared" si="343"/>
        <v>15</v>
      </c>
      <c r="X315" s="19">
        <f t="shared" si="344"/>
        <v>18</v>
      </c>
      <c r="Y315" s="19" t="str">
        <f t="shared" si="345"/>
        <v/>
      </c>
      <c r="Z315" s="19">
        <f t="shared" si="346"/>
        <v>1355.1</v>
      </c>
      <c r="AA315" s="21" t="str">
        <f t="shared" si="347"/>
        <v/>
      </c>
      <c r="AB315" s="19" t="str">
        <f t="shared" si="348"/>
        <v/>
      </c>
    </row>
    <row r="316" spans="1:28" x14ac:dyDescent="0.25">
      <c r="A316">
        <f t="shared" si="329"/>
        <v>3</v>
      </c>
      <c r="B316">
        <f t="shared" si="330"/>
        <v>2001</v>
      </c>
      <c r="C316" s="20">
        <v>36971</v>
      </c>
      <c r="D316">
        <v>1168.8</v>
      </c>
      <c r="E316">
        <v>1212.2</v>
      </c>
      <c r="F316">
        <v>1156.1500000000001</v>
      </c>
      <c r="G316">
        <v>1207.0999999999999</v>
      </c>
      <c r="H316">
        <f t="shared" si="324"/>
        <v>36.149999999999864</v>
      </c>
      <c r="I316">
        <f t="shared" si="325"/>
        <v>0</v>
      </c>
      <c r="J316" s="14">
        <f t="shared" ref="J316:K316" si="393">+AVERAGE(H303:H316)</f>
        <v>11.189285714285688</v>
      </c>
      <c r="K316" s="14">
        <f t="shared" si="393"/>
        <v>21.496428571428559</v>
      </c>
      <c r="L316" s="14">
        <f t="shared" si="351"/>
        <v>0.52051835853131656</v>
      </c>
      <c r="M316" s="14">
        <f t="shared" si="352"/>
        <v>34.232954545454504</v>
      </c>
      <c r="N316" s="14">
        <f t="shared" si="353"/>
        <v>-1</v>
      </c>
      <c r="O316">
        <f t="shared" si="342"/>
        <v>-1</v>
      </c>
      <c r="P316">
        <f t="shared" si="354"/>
        <v>0</v>
      </c>
      <c r="Q316">
        <f t="shared" si="355"/>
        <v>0</v>
      </c>
      <c r="R316">
        <f t="shared" si="380"/>
        <v>-7399</v>
      </c>
      <c r="S316">
        <f t="shared" si="381"/>
        <v>0</v>
      </c>
      <c r="T316">
        <f t="shared" si="382"/>
        <v>-267473.84999999899</v>
      </c>
      <c r="U316">
        <f t="shared" si="383"/>
        <v>-267473.84999999899</v>
      </c>
      <c r="V316" s="2">
        <f t="shared" si="384"/>
        <v>-2.6747384999999898E-2</v>
      </c>
      <c r="W316" s="19">
        <f t="shared" si="343"/>
        <v>15</v>
      </c>
      <c r="X316" s="19">
        <f t="shared" si="344"/>
        <v>19</v>
      </c>
      <c r="Y316" s="19" t="str">
        <f t="shared" si="345"/>
        <v/>
      </c>
      <c r="Z316" s="19">
        <f t="shared" si="346"/>
        <v>1355.1</v>
      </c>
      <c r="AA316" s="21" t="str">
        <f t="shared" si="347"/>
        <v/>
      </c>
      <c r="AB316" s="19" t="str">
        <f t="shared" si="348"/>
        <v/>
      </c>
    </row>
    <row r="317" spans="1:28" x14ac:dyDescent="0.25">
      <c r="A317">
        <f t="shared" si="329"/>
        <v>3</v>
      </c>
      <c r="B317">
        <f t="shared" si="330"/>
        <v>2001</v>
      </c>
      <c r="C317" s="20">
        <v>36972</v>
      </c>
      <c r="D317">
        <v>1206.45</v>
      </c>
      <c r="E317">
        <v>1218.3499999999999</v>
      </c>
      <c r="F317">
        <v>1184.95</v>
      </c>
      <c r="G317">
        <v>1187.55</v>
      </c>
      <c r="H317">
        <f t="shared" si="324"/>
        <v>0</v>
      </c>
      <c r="I317">
        <f t="shared" si="325"/>
        <v>19.549999999999955</v>
      </c>
      <c r="J317" s="14">
        <f t="shared" ref="J317:K317" si="394">+AVERAGE(H304:H317)</f>
        <v>10.714285714285698</v>
      </c>
      <c r="K317" s="14">
        <f t="shared" si="394"/>
        <v>22.892857142857128</v>
      </c>
      <c r="L317" s="14">
        <f t="shared" si="351"/>
        <v>0.4680187207488295</v>
      </c>
      <c r="M317" s="14">
        <f t="shared" si="352"/>
        <v>31.880977683315606</v>
      </c>
      <c r="N317" s="14">
        <f t="shared" si="353"/>
        <v>-1</v>
      </c>
      <c r="O317">
        <f t="shared" si="342"/>
        <v>-1</v>
      </c>
      <c r="P317">
        <f t="shared" si="354"/>
        <v>0</v>
      </c>
      <c r="Q317">
        <f t="shared" si="355"/>
        <v>0</v>
      </c>
      <c r="R317">
        <f t="shared" si="380"/>
        <v>-7399</v>
      </c>
      <c r="S317">
        <f t="shared" si="381"/>
        <v>0</v>
      </c>
      <c r="T317">
        <f t="shared" si="382"/>
        <v>144650.44999999966</v>
      </c>
      <c r="U317">
        <f t="shared" si="383"/>
        <v>144650.44999999966</v>
      </c>
      <c r="V317" s="2">
        <f t="shared" si="384"/>
        <v>1.4465044999999966E-2</v>
      </c>
      <c r="W317" s="19">
        <f t="shared" si="343"/>
        <v>15</v>
      </c>
      <c r="X317" s="19">
        <f t="shared" si="344"/>
        <v>20</v>
      </c>
      <c r="Y317" s="19" t="str">
        <f t="shared" si="345"/>
        <v/>
      </c>
      <c r="Z317" s="19">
        <f t="shared" si="346"/>
        <v>1355.1</v>
      </c>
      <c r="AA317" s="21" t="str">
        <f t="shared" si="347"/>
        <v/>
      </c>
      <c r="AB317" s="19" t="str">
        <f t="shared" si="348"/>
        <v/>
      </c>
    </row>
    <row r="318" spans="1:28" x14ac:dyDescent="0.25">
      <c r="A318">
        <f t="shared" si="329"/>
        <v>3</v>
      </c>
      <c r="B318">
        <f t="shared" si="330"/>
        <v>2001</v>
      </c>
      <c r="C318" s="20">
        <v>36973</v>
      </c>
      <c r="D318">
        <v>1187.5999999999999</v>
      </c>
      <c r="E318">
        <v>1196.55</v>
      </c>
      <c r="F318">
        <v>1139.6500000000001</v>
      </c>
      <c r="G318">
        <v>1161.3</v>
      </c>
      <c r="H318">
        <f t="shared" si="324"/>
        <v>0</v>
      </c>
      <c r="I318">
        <f t="shared" si="325"/>
        <v>26.25</v>
      </c>
      <c r="J318" s="14">
        <f t="shared" ref="J318:K318" si="395">+AVERAGE(H305:H318)</f>
        <v>10.714285714285698</v>
      </c>
      <c r="K318" s="14">
        <f t="shared" si="395"/>
        <v>21.074999999999982</v>
      </c>
      <c r="L318" s="14">
        <f t="shared" si="351"/>
        <v>0.50838840874428026</v>
      </c>
      <c r="M318" s="14">
        <f t="shared" si="352"/>
        <v>33.704078193461399</v>
      </c>
      <c r="N318" s="14">
        <f t="shared" si="353"/>
        <v>-1</v>
      </c>
      <c r="O318">
        <f t="shared" si="342"/>
        <v>-1</v>
      </c>
      <c r="P318">
        <f t="shared" si="354"/>
        <v>0</v>
      </c>
      <c r="Q318">
        <f t="shared" si="355"/>
        <v>0</v>
      </c>
      <c r="R318">
        <f t="shared" si="380"/>
        <v>-7399</v>
      </c>
      <c r="S318">
        <f t="shared" si="381"/>
        <v>0</v>
      </c>
      <c r="T318">
        <f t="shared" si="382"/>
        <v>194223.75</v>
      </c>
      <c r="U318">
        <f t="shared" si="383"/>
        <v>194223.75</v>
      </c>
      <c r="V318" s="2">
        <f t="shared" si="384"/>
        <v>1.9422374999999999E-2</v>
      </c>
      <c r="W318" s="19">
        <f t="shared" si="343"/>
        <v>15</v>
      </c>
      <c r="X318" s="19">
        <f t="shared" si="344"/>
        <v>21</v>
      </c>
      <c r="Y318" s="19" t="str">
        <f t="shared" si="345"/>
        <v/>
      </c>
      <c r="Z318" s="19">
        <f t="shared" si="346"/>
        <v>1355.1</v>
      </c>
      <c r="AA318" s="21" t="str">
        <f t="shared" si="347"/>
        <v/>
      </c>
      <c r="AB318" s="19" t="str">
        <f t="shared" si="348"/>
        <v/>
      </c>
    </row>
    <row r="319" spans="1:28" x14ac:dyDescent="0.25">
      <c r="A319">
        <f t="shared" si="329"/>
        <v>3</v>
      </c>
      <c r="B319">
        <f t="shared" si="330"/>
        <v>2001</v>
      </c>
      <c r="C319" s="20">
        <v>36976</v>
      </c>
      <c r="D319">
        <v>1159.8499999999999</v>
      </c>
      <c r="E319">
        <v>1165.6500000000001</v>
      </c>
      <c r="F319">
        <v>1147.5</v>
      </c>
      <c r="G319">
        <v>1161.5</v>
      </c>
      <c r="H319">
        <f t="shared" si="324"/>
        <v>0.20000000000004547</v>
      </c>
      <c r="I319">
        <f t="shared" si="325"/>
        <v>0</v>
      </c>
      <c r="J319" s="14">
        <f t="shared" ref="J319:K319" si="396">+AVERAGE(H306:H319)</f>
        <v>10.728571428571415</v>
      </c>
      <c r="K319" s="14">
        <f t="shared" si="396"/>
        <v>18.582142857142848</v>
      </c>
      <c r="L319" s="14">
        <f t="shared" si="351"/>
        <v>0.57735921583701666</v>
      </c>
      <c r="M319" s="14">
        <f t="shared" si="352"/>
        <v>36.602899963445822</v>
      </c>
      <c r="N319" s="14">
        <f t="shared" si="353"/>
        <v>-1</v>
      </c>
      <c r="O319">
        <f t="shared" si="342"/>
        <v>-1</v>
      </c>
      <c r="P319">
        <f t="shared" si="354"/>
        <v>0</v>
      </c>
      <c r="Q319">
        <f t="shared" si="355"/>
        <v>0</v>
      </c>
      <c r="R319">
        <f t="shared" si="380"/>
        <v>-7399</v>
      </c>
      <c r="S319">
        <f t="shared" si="381"/>
        <v>0</v>
      </c>
      <c r="T319">
        <f t="shared" si="382"/>
        <v>-1479.8000000003365</v>
      </c>
      <c r="U319">
        <f t="shared" si="383"/>
        <v>-1479.8000000003365</v>
      </c>
      <c r="V319" s="2">
        <f t="shared" si="384"/>
        <v>-1.4798000000003364E-4</v>
      </c>
      <c r="W319" s="19">
        <f t="shared" si="343"/>
        <v>15</v>
      </c>
      <c r="X319" s="19">
        <f t="shared" si="344"/>
        <v>22</v>
      </c>
      <c r="Y319" s="19" t="str">
        <f t="shared" si="345"/>
        <v/>
      </c>
      <c r="Z319" s="19">
        <f t="shared" si="346"/>
        <v>1355.1</v>
      </c>
      <c r="AA319" s="21" t="str">
        <f t="shared" si="347"/>
        <v/>
      </c>
      <c r="AB319" s="19" t="str">
        <f t="shared" si="348"/>
        <v/>
      </c>
    </row>
    <row r="320" spans="1:28" x14ac:dyDescent="0.25">
      <c r="A320">
        <f t="shared" si="329"/>
        <v>3</v>
      </c>
      <c r="B320">
        <f t="shared" si="330"/>
        <v>2001</v>
      </c>
      <c r="C320" s="20">
        <v>36977</v>
      </c>
      <c r="D320">
        <v>1161.5999999999999</v>
      </c>
      <c r="E320">
        <v>1182.7</v>
      </c>
      <c r="F320">
        <v>1157.25</v>
      </c>
      <c r="G320">
        <v>1177.75</v>
      </c>
      <c r="H320">
        <f t="shared" si="324"/>
        <v>16.25</v>
      </c>
      <c r="I320">
        <f t="shared" si="325"/>
        <v>0</v>
      </c>
      <c r="J320" s="14">
        <f t="shared" ref="J320:K320" si="397">+AVERAGE(H307:H320)</f>
        <v>10.52857142857142</v>
      </c>
      <c r="K320" s="14">
        <f t="shared" si="397"/>
        <v>18.582142857142848</v>
      </c>
      <c r="L320" s="14">
        <f t="shared" si="351"/>
        <v>0.566596194503171</v>
      </c>
      <c r="M320" s="14">
        <f t="shared" si="352"/>
        <v>36.167341430499313</v>
      </c>
      <c r="N320" s="14">
        <f t="shared" si="353"/>
        <v>-1</v>
      </c>
      <c r="O320">
        <f t="shared" si="342"/>
        <v>-1</v>
      </c>
      <c r="P320">
        <f t="shared" si="354"/>
        <v>0</v>
      </c>
      <c r="Q320">
        <f t="shared" si="355"/>
        <v>0</v>
      </c>
      <c r="R320">
        <f t="shared" si="380"/>
        <v>-7399</v>
      </c>
      <c r="S320">
        <f t="shared" si="381"/>
        <v>0</v>
      </c>
      <c r="T320">
        <f t="shared" si="382"/>
        <v>-120233.75</v>
      </c>
      <c r="U320">
        <f t="shared" si="383"/>
        <v>-120233.75</v>
      </c>
      <c r="V320" s="2">
        <f t="shared" si="384"/>
        <v>-1.2023374999999999E-2</v>
      </c>
      <c r="W320" s="19">
        <f t="shared" si="343"/>
        <v>15</v>
      </c>
      <c r="X320" s="19">
        <f t="shared" si="344"/>
        <v>23</v>
      </c>
      <c r="Y320" s="19" t="str">
        <f t="shared" si="345"/>
        <v/>
      </c>
      <c r="Z320" s="19">
        <f t="shared" si="346"/>
        <v>1355.1</v>
      </c>
      <c r="AA320" s="21" t="str">
        <f t="shared" si="347"/>
        <v/>
      </c>
      <c r="AB320" s="19" t="str">
        <f t="shared" si="348"/>
        <v/>
      </c>
    </row>
    <row r="321" spans="1:28" x14ac:dyDescent="0.25">
      <c r="A321">
        <f t="shared" si="329"/>
        <v>3</v>
      </c>
      <c r="B321">
        <f t="shared" si="330"/>
        <v>2001</v>
      </c>
      <c r="C321" s="20">
        <v>36978</v>
      </c>
      <c r="D321">
        <v>1177.55</v>
      </c>
      <c r="E321">
        <v>1209.5999999999999</v>
      </c>
      <c r="F321">
        <v>1177.55</v>
      </c>
      <c r="G321">
        <v>1206.2</v>
      </c>
      <c r="H321">
        <f t="shared" si="324"/>
        <v>28.450000000000045</v>
      </c>
      <c r="I321">
        <f t="shared" si="325"/>
        <v>0</v>
      </c>
      <c r="J321" s="14">
        <f t="shared" ref="J321:K321" si="398">+AVERAGE(H308:H321)</f>
        <v>12.392857142857142</v>
      </c>
      <c r="K321" s="14">
        <f t="shared" si="398"/>
        <v>18.582142857142848</v>
      </c>
      <c r="L321" s="14">
        <f t="shared" si="351"/>
        <v>0.66692292907937756</v>
      </c>
      <c r="M321" s="14">
        <f t="shared" si="352"/>
        <v>40.009224028594495</v>
      </c>
      <c r="N321" s="14">
        <f t="shared" si="353"/>
        <v>-1</v>
      </c>
      <c r="O321">
        <f t="shared" si="342"/>
        <v>-1</v>
      </c>
      <c r="P321">
        <f t="shared" si="354"/>
        <v>0</v>
      </c>
      <c r="Q321">
        <f t="shared" si="355"/>
        <v>0</v>
      </c>
      <c r="R321">
        <f t="shared" si="380"/>
        <v>-7399</v>
      </c>
      <c r="S321">
        <f t="shared" si="381"/>
        <v>0</v>
      </c>
      <c r="T321">
        <f t="shared" si="382"/>
        <v>-210501.55000000034</v>
      </c>
      <c r="U321">
        <f t="shared" si="383"/>
        <v>-210501.55000000034</v>
      </c>
      <c r="V321" s="2">
        <f t="shared" si="384"/>
        <v>-2.1050155000000032E-2</v>
      </c>
      <c r="W321" s="19">
        <f t="shared" si="343"/>
        <v>15</v>
      </c>
      <c r="X321" s="19">
        <f t="shared" si="344"/>
        <v>24</v>
      </c>
      <c r="Y321" s="19" t="str">
        <f t="shared" si="345"/>
        <v/>
      </c>
      <c r="Z321" s="19">
        <f t="shared" si="346"/>
        <v>1355.1</v>
      </c>
      <c r="AA321" s="21" t="str">
        <f t="shared" si="347"/>
        <v/>
      </c>
      <c r="AB321" s="19" t="str">
        <f t="shared" si="348"/>
        <v/>
      </c>
    </row>
    <row r="322" spans="1:28" x14ac:dyDescent="0.25">
      <c r="A322">
        <f t="shared" si="329"/>
        <v>3</v>
      </c>
      <c r="B322">
        <f t="shared" si="330"/>
        <v>2001</v>
      </c>
      <c r="C322" s="20">
        <v>36979</v>
      </c>
      <c r="D322">
        <v>1204.9000000000001</v>
      </c>
      <c r="E322">
        <v>1210.0999999999999</v>
      </c>
      <c r="F322">
        <v>1185</v>
      </c>
      <c r="G322">
        <v>1195.0999999999999</v>
      </c>
      <c r="H322">
        <f t="shared" si="324"/>
        <v>0</v>
      </c>
      <c r="I322">
        <f t="shared" si="325"/>
        <v>11.100000000000136</v>
      </c>
      <c r="J322" s="14">
        <f t="shared" ref="J322:K322" si="399">+AVERAGE(H309:H322)</f>
        <v>12.392857142857142</v>
      </c>
      <c r="K322" s="14">
        <f t="shared" si="399"/>
        <v>16.653571428571436</v>
      </c>
      <c r="L322" s="14">
        <f t="shared" si="351"/>
        <v>0.74415612266781006</v>
      </c>
      <c r="M322" s="14">
        <f t="shared" si="352"/>
        <v>42.665683019795878</v>
      </c>
      <c r="N322" s="14">
        <f t="shared" si="353"/>
        <v>-1</v>
      </c>
      <c r="O322">
        <f t="shared" si="342"/>
        <v>-1</v>
      </c>
      <c r="P322">
        <f t="shared" si="354"/>
        <v>0</v>
      </c>
      <c r="Q322">
        <f t="shared" si="355"/>
        <v>0</v>
      </c>
      <c r="R322">
        <f t="shared" si="380"/>
        <v>-7399</v>
      </c>
      <c r="S322">
        <f t="shared" si="381"/>
        <v>0</v>
      </c>
      <c r="T322">
        <f t="shared" si="382"/>
        <v>82128.900000001013</v>
      </c>
      <c r="U322">
        <f t="shared" si="383"/>
        <v>82128.900000001013</v>
      </c>
      <c r="V322" s="2">
        <f t="shared" si="384"/>
        <v>8.2128900000001011E-3</v>
      </c>
      <c r="W322" s="19">
        <f t="shared" si="343"/>
        <v>15</v>
      </c>
      <c r="X322" s="19">
        <f t="shared" si="344"/>
        <v>25</v>
      </c>
      <c r="Y322" s="19" t="str">
        <f t="shared" si="345"/>
        <v/>
      </c>
      <c r="Z322" s="19">
        <f t="shared" si="346"/>
        <v>1355.1</v>
      </c>
      <c r="AA322" s="21" t="str">
        <f t="shared" si="347"/>
        <v/>
      </c>
      <c r="AB322" s="19" t="str">
        <f t="shared" si="348"/>
        <v/>
      </c>
    </row>
    <row r="323" spans="1:28" x14ac:dyDescent="0.25">
      <c r="A323">
        <f t="shared" si="329"/>
        <v>3</v>
      </c>
      <c r="B323">
        <f t="shared" si="330"/>
        <v>2001</v>
      </c>
      <c r="C323" s="20">
        <v>36980</v>
      </c>
      <c r="D323">
        <v>1195.05</v>
      </c>
      <c r="E323">
        <v>1195.25</v>
      </c>
      <c r="F323">
        <v>1144.6500000000001</v>
      </c>
      <c r="G323">
        <v>1148.2</v>
      </c>
      <c r="H323">
        <f t="shared" si="324"/>
        <v>0</v>
      </c>
      <c r="I323">
        <f t="shared" si="325"/>
        <v>46.899999999999864</v>
      </c>
      <c r="J323" s="14">
        <f t="shared" ref="J323:K323" si="400">+AVERAGE(H310:H323)</f>
        <v>12.392857142857142</v>
      </c>
      <c r="K323" s="14">
        <f t="shared" si="400"/>
        <v>15.946428571428571</v>
      </c>
      <c r="L323" s="14">
        <f t="shared" si="351"/>
        <v>0.77715565509518481</v>
      </c>
      <c r="M323" s="14">
        <f t="shared" si="352"/>
        <v>43.730308758664144</v>
      </c>
      <c r="N323" s="14">
        <f t="shared" si="353"/>
        <v>-1</v>
      </c>
      <c r="O323">
        <f t="shared" si="342"/>
        <v>-1</v>
      </c>
      <c r="P323">
        <f t="shared" si="354"/>
        <v>0</v>
      </c>
      <c r="Q323">
        <f t="shared" si="355"/>
        <v>0</v>
      </c>
      <c r="R323">
        <f t="shared" si="380"/>
        <v>-7399</v>
      </c>
      <c r="S323">
        <f t="shared" si="381"/>
        <v>0</v>
      </c>
      <c r="T323">
        <f t="shared" si="382"/>
        <v>347013.09999999899</v>
      </c>
      <c r="U323">
        <f t="shared" si="383"/>
        <v>347013.09999999899</v>
      </c>
      <c r="V323" s="2">
        <f t="shared" si="384"/>
        <v>3.4701309999999902E-2</v>
      </c>
      <c r="W323" s="19">
        <f t="shared" si="343"/>
        <v>15</v>
      </c>
      <c r="X323" s="19">
        <f t="shared" si="344"/>
        <v>26</v>
      </c>
      <c r="Y323" s="19" t="str">
        <f t="shared" si="345"/>
        <v/>
      </c>
      <c r="Z323" s="19">
        <f t="shared" si="346"/>
        <v>1355.1</v>
      </c>
      <c r="AA323" s="21" t="str">
        <f t="shared" si="347"/>
        <v/>
      </c>
      <c r="AB323" s="19" t="str">
        <f t="shared" si="348"/>
        <v/>
      </c>
    </row>
    <row r="324" spans="1:28" x14ac:dyDescent="0.25">
      <c r="A324">
        <f t="shared" si="329"/>
        <v>4</v>
      </c>
      <c r="B324">
        <f t="shared" si="330"/>
        <v>2001</v>
      </c>
      <c r="C324" s="20">
        <v>36983</v>
      </c>
      <c r="D324">
        <v>1148.0999999999999</v>
      </c>
      <c r="E324">
        <v>1148.0999999999999</v>
      </c>
      <c r="F324">
        <v>1094.3499999999999</v>
      </c>
      <c r="G324">
        <v>1138.0999999999999</v>
      </c>
      <c r="H324">
        <f t="shared" si="324"/>
        <v>0</v>
      </c>
      <c r="I324">
        <f t="shared" si="325"/>
        <v>10.100000000000136</v>
      </c>
      <c r="J324" s="14">
        <f t="shared" ref="J324:K324" si="401">+AVERAGE(H311:H324)</f>
        <v>12.392857142857142</v>
      </c>
      <c r="K324" s="14">
        <f t="shared" si="401"/>
        <v>11.435714285714296</v>
      </c>
      <c r="L324" s="14">
        <f t="shared" si="351"/>
        <v>1.0836976889444088</v>
      </c>
      <c r="M324" s="14">
        <f t="shared" si="352"/>
        <v>52.008393285371682</v>
      </c>
      <c r="N324" s="14">
        <f t="shared" si="353"/>
        <v>1</v>
      </c>
      <c r="O324">
        <f t="shared" si="342"/>
        <v>1</v>
      </c>
      <c r="P324">
        <f t="shared" si="354"/>
        <v>1</v>
      </c>
      <c r="Q324">
        <f t="shared" si="355"/>
        <v>1138.0999999999999</v>
      </c>
      <c r="R324">
        <f t="shared" si="380"/>
        <v>8709</v>
      </c>
      <c r="S324">
        <f t="shared" si="381"/>
        <v>-162690.8000000022</v>
      </c>
      <c r="T324">
        <f t="shared" si="382"/>
        <v>-87960.900000001187</v>
      </c>
      <c r="U324">
        <f t="shared" si="383"/>
        <v>74729.900000001013</v>
      </c>
      <c r="V324" s="2">
        <f t="shared" si="384"/>
        <v>7.4729900000001011E-3</v>
      </c>
      <c r="W324" s="19">
        <f t="shared" si="343"/>
        <v>16</v>
      </c>
      <c r="X324" s="19">
        <f t="shared" si="344"/>
        <v>27</v>
      </c>
      <c r="Y324" s="19">
        <f t="shared" si="345"/>
        <v>1</v>
      </c>
      <c r="Z324" s="19">
        <f t="shared" si="346"/>
        <v>1138.0999999999999</v>
      </c>
      <c r="AA324" s="21">
        <f t="shared" si="347"/>
        <v>0.16013578333702316</v>
      </c>
      <c r="AB324" s="19">
        <f t="shared" si="348"/>
        <v>1</v>
      </c>
    </row>
    <row r="325" spans="1:28" x14ac:dyDescent="0.25">
      <c r="A325">
        <f t="shared" si="329"/>
        <v>4</v>
      </c>
      <c r="B325">
        <f t="shared" si="330"/>
        <v>2001</v>
      </c>
      <c r="C325" s="20">
        <v>36984</v>
      </c>
      <c r="D325">
        <v>1136.6500000000001</v>
      </c>
      <c r="E325">
        <v>1153.0999999999999</v>
      </c>
      <c r="F325">
        <v>1128.0999999999999</v>
      </c>
      <c r="G325">
        <v>1149.25</v>
      </c>
      <c r="H325">
        <f t="shared" si="324"/>
        <v>11.150000000000091</v>
      </c>
      <c r="I325">
        <f t="shared" si="325"/>
        <v>0</v>
      </c>
      <c r="J325" s="14">
        <f t="shared" ref="J325:K325" si="402">+AVERAGE(H312:H325)</f>
        <v>8.2250000000000068</v>
      </c>
      <c r="K325" s="14">
        <f t="shared" si="402"/>
        <v>11.435714285714296</v>
      </c>
      <c r="L325" s="14">
        <f t="shared" si="351"/>
        <v>0.71923797626483443</v>
      </c>
      <c r="M325" s="14">
        <f t="shared" si="352"/>
        <v>41.834695731153495</v>
      </c>
      <c r="N325" s="14">
        <f t="shared" si="353"/>
        <v>-1</v>
      </c>
      <c r="O325">
        <f t="shared" si="342"/>
        <v>-1</v>
      </c>
      <c r="P325">
        <f t="shared" si="354"/>
        <v>1</v>
      </c>
      <c r="Q325">
        <f t="shared" si="355"/>
        <v>1149.25</v>
      </c>
      <c r="R325">
        <f t="shared" si="380"/>
        <v>-8709</v>
      </c>
      <c r="S325">
        <f t="shared" si="381"/>
        <v>-194210.70000000158</v>
      </c>
      <c r="T325">
        <f t="shared" si="382"/>
        <v>-97105.350000000792</v>
      </c>
      <c r="U325">
        <f t="shared" si="383"/>
        <v>97105.350000000792</v>
      </c>
      <c r="V325" s="2">
        <f t="shared" si="384"/>
        <v>9.7105350000000791E-3</v>
      </c>
      <c r="W325" s="19">
        <f t="shared" si="343"/>
        <v>17</v>
      </c>
      <c r="X325" s="19">
        <f t="shared" si="344"/>
        <v>2</v>
      </c>
      <c r="Y325" s="19">
        <f t="shared" si="345"/>
        <v>1</v>
      </c>
      <c r="Z325" s="19">
        <f t="shared" si="346"/>
        <v>1149.25</v>
      </c>
      <c r="AA325" s="21">
        <f t="shared" si="347"/>
        <v>9.797030137949303E-3</v>
      </c>
      <c r="AB325" s="19">
        <f t="shared" si="348"/>
        <v>1</v>
      </c>
    </row>
    <row r="326" spans="1:28" x14ac:dyDescent="0.25">
      <c r="A326">
        <f t="shared" si="329"/>
        <v>4</v>
      </c>
      <c r="B326">
        <f t="shared" si="330"/>
        <v>2001</v>
      </c>
      <c r="C326" s="20">
        <v>36985</v>
      </c>
      <c r="D326">
        <v>1146.0999999999999</v>
      </c>
      <c r="E326">
        <v>1146.1500000000001</v>
      </c>
      <c r="F326">
        <v>1120.3499999999999</v>
      </c>
      <c r="G326">
        <v>1136.6500000000001</v>
      </c>
      <c r="H326">
        <f t="shared" si="324"/>
        <v>0</v>
      </c>
      <c r="I326">
        <f t="shared" si="325"/>
        <v>12.599999999999909</v>
      </c>
      <c r="J326" s="14">
        <f t="shared" ref="J326:K326" si="403">+AVERAGE(H313:H326)</f>
        <v>6.585714285714289</v>
      </c>
      <c r="K326" s="14">
        <f t="shared" si="403"/>
        <v>12.335714285714289</v>
      </c>
      <c r="L326" s="14">
        <f t="shared" si="351"/>
        <v>0.5338737695425595</v>
      </c>
      <c r="M326" s="14">
        <f t="shared" si="352"/>
        <v>34.805587013967539</v>
      </c>
      <c r="N326" s="14">
        <f t="shared" si="353"/>
        <v>-1</v>
      </c>
      <c r="O326">
        <f t="shared" si="342"/>
        <v>-1</v>
      </c>
      <c r="P326">
        <f t="shared" si="354"/>
        <v>0</v>
      </c>
      <c r="Q326">
        <f t="shared" si="355"/>
        <v>0</v>
      </c>
      <c r="R326">
        <f t="shared" si="380"/>
        <v>-8709</v>
      </c>
      <c r="S326">
        <f t="shared" si="381"/>
        <v>0</v>
      </c>
      <c r="T326">
        <f t="shared" si="382"/>
        <v>109733.39999999921</v>
      </c>
      <c r="U326">
        <f t="shared" si="383"/>
        <v>109733.39999999921</v>
      </c>
      <c r="V326" s="2">
        <f t="shared" si="384"/>
        <v>1.097333999999992E-2</v>
      </c>
      <c r="W326" s="19">
        <f t="shared" si="343"/>
        <v>17</v>
      </c>
      <c r="X326" s="19">
        <f t="shared" si="344"/>
        <v>2</v>
      </c>
      <c r="Y326" s="19" t="str">
        <f t="shared" si="345"/>
        <v/>
      </c>
      <c r="Z326" s="19">
        <f t="shared" si="346"/>
        <v>1149.25</v>
      </c>
      <c r="AA326" s="21" t="str">
        <f t="shared" si="347"/>
        <v/>
      </c>
      <c r="AB326" s="19" t="str">
        <f t="shared" si="348"/>
        <v/>
      </c>
    </row>
    <row r="327" spans="1:28" x14ac:dyDescent="0.25">
      <c r="A327">
        <f t="shared" si="329"/>
        <v>4</v>
      </c>
      <c r="B327">
        <f t="shared" si="330"/>
        <v>2001</v>
      </c>
      <c r="C327" s="20">
        <v>36987</v>
      </c>
      <c r="D327">
        <v>1137.55</v>
      </c>
      <c r="E327">
        <v>1171.8499999999999</v>
      </c>
      <c r="F327">
        <v>1133.05</v>
      </c>
      <c r="G327">
        <v>1139.5999999999999</v>
      </c>
      <c r="H327">
        <f t="shared" si="324"/>
        <v>2.9499999999998181</v>
      </c>
      <c r="I327">
        <f t="shared" si="325"/>
        <v>0</v>
      </c>
      <c r="J327" s="14">
        <f t="shared" ref="J327:K327" si="404">+AVERAGE(H314:H327)</f>
        <v>6.7964285714285619</v>
      </c>
      <c r="K327" s="14">
        <f t="shared" si="404"/>
        <v>10.649999999999993</v>
      </c>
      <c r="L327" s="14">
        <f t="shared" si="351"/>
        <v>0.63816230717639122</v>
      </c>
      <c r="M327" s="14">
        <f t="shared" si="352"/>
        <v>38.955987717502545</v>
      </c>
      <c r="N327" s="14">
        <f t="shared" si="353"/>
        <v>-1</v>
      </c>
      <c r="O327">
        <f t="shared" si="342"/>
        <v>-1</v>
      </c>
      <c r="P327">
        <f t="shared" si="354"/>
        <v>0</v>
      </c>
      <c r="Q327">
        <f t="shared" si="355"/>
        <v>0</v>
      </c>
      <c r="R327">
        <f t="shared" si="380"/>
        <v>-8709</v>
      </c>
      <c r="S327">
        <f t="shared" si="381"/>
        <v>0</v>
      </c>
      <c r="T327">
        <f t="shared" si="382"/>
        <v>-25691.549999998417</v>
      </c>
      <c r="U327">
        <f t="shared" si="383"/>
        <v>-25691.549999998417</v>
      </c>
      <c r="V327" s="2">
        <f t="shared" si="384"/>
        <v>-2.5691549999998418E-3</v>
      </c>
      <c r="W327" s="19">
        <f t="shared" si="343"/>
        <v>17</v>
      </c>
      <c r="X327" s="19">
        <f t="shared" si="344"/>
        <v>3</v>
      </c>
      <c r="Y327" s="19" t="str">
        <f t="shared" si="345"/>
        <v/>
      </c>
      <c r="Z327" s="19">
        <f t="shared" si="346"/>
        <v>1149.25</v>
      </c>
      <c r="AA327" s="21" t="str">
        <f t="shared" si="347"/>
        <v/>
      </c>
      <c r="AB327" s="19" t="str">
        <f t="shared" si="348"/>
        <v/>
      </c>
    </row>
    <row r="328" spans="1:28" x14ac:dyDescent="0.25">
      <c r="A328">
        <f t="shared" si="329"/>
        <v>4</v>
      </c>
      <c r="B328">
        <f t="shared" si="330"/>
        <v>2001</v>
      </c>
      <c r="C328" s="20">
        <v>36990</v>
      </c>
      <c r="D328">
        <v>1137.5999999999999</v>
      </c>
      <c r="E328">
        <v>1138.55</v>
      </c>
      <c r="F328">
        <v>1116.0999999999999</v>
      </c>
      <c r="G328">
        <v>1128.3499999999999</v>
      </c>
      <c r="H328">
        <f t="shared" si="324"/>
        <v>0</v>
      </c>
      <c r="I328">
        <f t="shared" si="325"/>
        <v>11.25</v>
      </c>
      <c r="J328" s="14">
        <f t="shared" ref="J328:K328" si="405">+AVERAGE(H315:H328)</f>
        <v>6.7964285714285619</v>
      </c>
      <c r="K328" s="14">
        <f t="shared" si="405"/>
        <v>10.964285714285714</v>
      </c>
      <c r="L328" s="14">
        <f t="shared" si="351"/>
        <v>0.61986970684039011</v>
      </c>
      <c r="M328" s="14">
        <f t="shared" si="352"/>
        <v>38.266639855218152</v>
      </c>
      <c r="N328" s="14">
        <f t="shared" si="353"/>
        <v>-1</v>
      </c>
      <c r="O328">
        <f t="shared" si="342"/>
        <v>-1</v>
      </c>
      <c r="P328">
        <f t="shared" si="354"/>
        <v>0</v>
      </c>
      <c r="Q328">
        <f t="shared" si="355"/>
        <v>0</v>
      </c>
      <c r="R328">
        <f t="shared" si="380"/>
        <v>-8709</v>
      </c>
      <c r="S328">
        <f t="shared" si="381"/>
        <v>0</v>
      </c>
      <c r="T328">
        <f t="shared" si="382"/>
        <v>97976.25</v>
      </c>
      <c r="U328">
        <f t="shared" si="383"/>
        <v>97976.25</v>
      </c>
      <c r="V328" s="2">
        <f t="shared" si="384"/>
        <v>9.7976250000000008E-3</v>
      </c>
      <c r="W328" s="19">
        <f t="shared" si="343"/>
        <v>17</v>
      </c>
      <c r="X328" s="19">
        <f t="shared" si="344"/>
        <v>4</v>
      </c>
      <c r="Y328" s="19" t="str">
        <f t="shared" si="345"/>
        <v/>
      </c>
      <c r="Z328" s="19">
        <f t="shared" si="346"/>
        <v>1149.25</v>
      </c>
      <c r="AA328" s="21" t="str">
        <f t="shared" si="347"/>
        <v/>
      </c>
      <c r="AB328" s="19" t="str">
        <f t="shared" si="348"/>
        <v/>
      </c>
    </row>
    <row r="329" spans="1:28" x14ac:dyDescent="0.25">
      <c r="A329">
        <f t="shared" si="329"/>
        <v>4</v>
      </c>
      <c r="B329">
        <f t="shared" si="330"/>
        <v>2001</v>
      </c>
      <c r="C329" s="20">
        <v>36991</v>
      </c>
      <c r="D329">
        <v>1129.0999999999999</v>
      </c>
      <c r="E329">
        <v>1129.75</v>
      </c>
      <c r="F329">
        <v>1093.05</v>
      </c>
      <c r="G329">
        <v>1103.05</v>
      </c>
      <c r="H329">
        <f t="shared" si="324"/>
        <v>0</v>
      </c>
      <c r="I329">
        <f t="shared" si="325"/>
        <v>25.299999999999955</v>
      </c>
      <c r="J329" s="14">
        <f t="shared" ref="J329:K329" si="406">+AVERAGE(H316:H329)</f>
        <v>6.7964285714285619</v>
      </c>
      <c r="K329" s="14">
        <f t="shared" si="406"/>
        <v>11.646428571428569</v>
      </c>
      <c r="L329" s="14">
        <f t="shared" si="351"/>
        <v>0.5835633241337006</v>
      </c>
      <c r="M329" s="14">
        <f t="shared" si="352"/>
        <v>36.851278079008495</v>
      </c>
      <c r="N329" s="14">
        <f t="shared" si="353"/>
        <v>-1</v>
      </c>
      <c r="O329">
        <f t="shared" si="342"/>
        <v>-1</v>
      </c>
      <c r="P329">
        <f t="shared" si="354"/>
        <v>0</v>
      </c>
      <c r="Q329">
        <f t="shared" si="355"/>
        <v>0</v>
      </c>
      <c r="R329">
        <f t="shared" si="380"/>
        <v>-8709</v>
      </c>
      <c r="S329">
        <f t="shared" si="381"/>
        <v>0</v>
      </c>
      <c r="T329">
        <f t="shared" si="382"/>
        <v>220337.6999999996</v>
      </c>
      <c r="U329">
        <f t="shared" si="383"/>
        <v>220337.6999999996</v>
      </c>
      <c r="V329" s="2">
        <f t="shared" si="384"/>
        <v>2.2033769999999959E-2</v>
      </c>
      <c r="W329" s="19">
        <f t="shared" si="343"/>
        <v>17</v>
      </c>
      <c r="X329" s="19">
        <f t="shared" si="344"/>
        <v>5</v>
      </c>
      <c r="Y329" s="19" t="str">
        <f t="shared" si="345"/>
        <v/>
      </c>
      <c r="Z329" s="19">
        <f t="shared" si="346"/>
        <v>1149.25</v>
      </c>
      <c r="AA329" s="21" t="str">
        <f t="shared" si="347"/>
        <v/>
      </c>
      <c r="AB329" s="19" t="str">
        <f t="shared" si="348"/>
        <v/>
      </c>
    </row>
    <row r="330" spans="1:28" x14ac:dyDescent="0.25">
      <c r="A330">
        <f t="shared" si="329"/>
        <v>4</v>
      </c>
      <c r="B330">
        <f t="shared" si="330"/>
        <v>2001</v>
      </c>
      <c r="C330" s="20">
        <v>36992</v>
      </c>
      <c r="D330">
        <v>1104.9000000000001</v>
      </c>
      <c r="E330">
        <v>1116.8499999999999</v>
      </c>
      <c r="F330">
        <v>1056.0999999999999</v>
      </c>
      <c r="G330">
        <v>1066.8</v>
      </c>
      <c r="H330">
        <f t="shared" si="324"/>
        <v>0</v>
      </c>
      <c r="I330">
        <f t="shared" si="325"/>
        <v>36.25</v>
      </c>
      <c r="J330" s="14">
        <f t="shared" ref="J330:K330" si="407">+AVERAGE(H317:H330)</f>
        <v>4.2142857142857144</v>
      </c>
      <c r="K330" s="14">
        <f t="shared" si="407"/>
        <v>14.235714285714282</v>
      </c>
      <c r="L330" s="14">
        <f t="shared" si="351"/>
        <v>0.29603612644254901</v>
      </c>
      <c r="M330" s="14">
        <f t="shared" si="352"/>
        <v>22.841656987998462</v>
      </c>
      <c r="N330" s="14">
        <f t="shared" si="353"/>
        <v>-1</v>
      </c>
      <c r="O330">
        <f t="shared" si="342"/>
        <v>-1</v>
      </c>
      <c r="P330">
        <f t="shared" si="354"/>
        <v>0</v>
      </c>
      <c r="Q330">
        <f t="shared" si="355"/>
        <v>0</v>
      </c>
      <c r="R330">
        <f t="shared" si="380"/>
        <v>-8709</v>
      </c>
      <c r="S330">
        <f t="shared" si="381"/>
        <v>0</v>
      </c>
      <c r="T330">
        <f t="shared" si="382"/>
        <v>315701.25</v>
      </c>
      <c r="U330">
        <f t="shared" si="383"/>
        <v>315701.25</v>
      </c>
      <c r="V330" s="2">
        <f t="shared" si="384"/>
        <v>3.1570124999999997E-2</v>
      </c>
      <c r="W330" s="19">
        <f t="shared" si="343"/>
        <v>17</v>
      </c>
      <c r="X330" s="19">
        <f t="shared" si="344"/>
        <v>6</v>
      </c>
      <c r="Y330" s="19" t="str">
        <f t="shared" si="345"/>
        <v/>
      </c>
      <c r="Z330" s="19">
        <f t="shared" si="346"/>
        <v>1149.25</v>
      </c>
      <c r="AA330" s="21" t="str">
        <f t="shared" si="347"/>
        <v/>
      </c>
      <c r="AB330" s="19" t="str">
        <f t="shared" si="348"/>
        <v/>
      </c>
    </row>
    <row r="331" spans="1:28" x14ac:dyDescent="0.25">
      <c r="A331">
        <f t="shared" si="329"/>
        <v>4</v>
      </c>
      <c r="B331">
        <f t="shared" si="330"/>
        <v>2001</v>
      </c>
      <c r="C331" s="20">
        <v>36993</v>
      </c>
      <c r="D331">
        <v>1066.75</v>
      </c>
      <c r="E331">
        <v>1066.75</v>
      </c>
      <c r="F331">
        <v>1001.8</v>
      </c>
      <c r="G331">
        <v>1024.9000000000001</v>
      </c>
      <c r="H331">
        <f t="shared" si="324"/>
        <v>0</v>
      </c>
      <c r="I331">
        <f t="shared" si="325"/>
        <v>41.899999999999864</v>
      </c>
      <c r="J331" s="14">
        <f t="shared" ref="J331:K331" si="408">+AVERAGE(H318:H331)</f>
        <v>4.2142857142857144</v>
      </c>
      <c r="K331" s="14">
        <f t="shared" si="408"/>
        <v>15.832142857142847</v>
      </c>
      <c r="L331" s="14">
        <f t="shared" si="351"/>
        <v>0.26618542747575025</v>
      </c>
      <c r="M331" s="14">
        <f t="shared" si="352"/>
        <v>21.022626046677374</v>
      </c>
      <c r="N331" s="14">
        <f t="shared" si="353"/>
        <v>-1</v>
      </c>
      <c r="O331">
        <f t="shared" si="342"/>
        <v>-1</v>
      </c>
      <c r="P331">
        <f t="shared" si="354"/>
        <v>0</v>
      </c>
      <c r="Q331">
        <f t="shared" si="355"/>
        <v>0</v>
      </c>
      <c r="R331">
        <f t="shared" si="380"/>
        <v>-8709</v>
      </c>
      <c r="S331">
        <f t="shared" si="381"/>
        <v>0</v>
      </c>
      <c r="T331">
        <f t="shared" si="382"/>
        <v>364907.09999999881</v>
      </c>
      <c r="U331">
        <f t="shared" si="383"/>
        <v>364907.09999999881</v>
      </c>
      <c r="V331" s="2">
        <f t="shared" si="384"/>
        <v>3.6490709999999885E-2</v>
      </c>
      <c r="W331" s="19">
        <f t="shared" si="343"/>
        <v>17</v>
      </c>
      <c r="X331" s="19">
        <f t="shared" si="344"/>
        <v>7</v>
      </c>
      <c r="Y331" s="19" t="str">
        <f t="shared" si="345"/>
        <v/>
      </c>
      <c r="Z331" s="19">
        <f t="shared" si="346"/>
        <v>1149.25</v>
      </c>
      <c r="AA331" s="21" t="str">
        <f t="shared" si="347"/>
        <v/>
      </c>
      <c r="AB331" s="19" t="str">
        <f t="shared" si="348"/>
        <v/>
      </c>
    </row>
    <row r="332" spans="1:28" x14ac:dyDescent="0.25">
      <c r="A332">
        <f t="shared" si="329"/>
        <v>4</v>
      </c>
      <c r="B332">
        <f t="shared" si="330"/>
        <v>2001</v>
      </c>
      <c r="C332" s="20">
        <v>36997</v>
      </c>
      <c r="D332">
        <v>1024</v>
      </c>
      <c r="E332">
        <v>1049.4000000000001</v>
      </c>
      <c r="F332">
        <v>1000.1</v>
      </c>
      <c r="G332">
        <v>1044.5999999999999</v>
      </c>
      <c r="H332">
        <f t="shared" ref="H332:H395" si="409">IF($C332="","",IF($G332&gt;$G331,$G332-$G331,0))</f>
        <v>19.699999999999818</v>
      </c>
      <c r="I332">
        <f t="shared" ref="I332:I395" si="410">IF($C332="","",IF($G332&lt;$G331,$G331-$G332,0))</f>
        <v>0</v>
      </c>
      <c r="J332" s="14">
        <f t="shared" ref="J332:K332" si="411">+AVERAGE(H319:H332)</f>
        <v>5.6214285714285586</v>
      </c>
      <c r="K332" s="14">
        <f t="shared" si="411"/>
        <v>13.957142857142847</v>
      </c>
      <c r="L332" s="14">
        <f t="shared" si="351"/>
        <v>0.40276356192425733</v>
      </c>
      <c r="M332" s="14">
        <f t="shared" si="352"/>
        <v>28.712148850784359</v>
      </c>
      <c r="N332" s="14">
        <f t="shared" si="353"/>
        <v>-1</v>
      </c>
      <c r="O332">
        <f t="shared" si="342"/>
        <v>-1</v>
      </c>
      <c r="P332">
        <f t="shared" si="354"/>
        <v>0</v>
      </c>
      <c r="Q332">
        <f t="shared" si="355"/>
        <v>0</v>
      </c>
      <c r="R332">
        <f t="shared" si="380"/>
        <v>-8709</v>
      </c>
      <c r="S332">
        <f t="shared" si="381"/>
        <v>0</v>
      </c>
      <c r="T332">
        <f t="shared" si="382"/>
        <v>-171567.29999999842</v>
      </c>
      <c r="U332">
        <f t="shared" si="383"/>
        <v>-171567.29999999842</v>
      </c>
      <c r="V332" s="2">
        <f t="shared" si="384"/>
        <v>-1.7156729999999842E-2</v>
      </c>
      <c r="W332" s="19">
        <f t="shared" si="343"/>
        <v>17</v>
      </c>
      <c r="X332" s="19">
        <f t="shared" si="344"/>
        <v>8</v>
      </c>
      <c r="Y332" s="19" t="str">
        <f t="shared" si="345"/>
        <v/>
      </c>
      <c r="Z332" s="19">
        <f t="shared" si="346"/>
        <v>1149.25</v>
      </c>
      <c r="AA332" s="21" t="str">
        <f t="shared" si="347"/>
        <v/>
      </c>
      <c r="AB332" s="19" t="str">
        <f t="shared" si="348"/>
        <v/>
      </c>
    </row>
    <row r="333" spans="1:28" x14ac:dyDescent="0.25">
      <c r="A333">
        <f t="shared" si="329"/>
        <v>4</v>
      </c>
      <c r="B333">
        <f t="shared" si="330"/>
        <v>2001</v>
      </c>
      <c r="C333" s="20">
        <v>36998</v>
      </c>
      <c r="D333">
        <v>1044.8499999999999</v>
      </c>
      <c r="E333">
        <v>1072.9000000000001</v>
      </c>
      <c r="F333">
        <v>1037.7</v>
      </c>
      <c r="G333">
        <v>1067</v>
      </c>
      <c r="H333">
        <f t="shared" si="409"/>
        <v>22.400000000000091</v>
      </c>
      <c r="I333">
        <f t="shared" si="410"/>
        <v>0</v>
      </c>
      <c r="J333" s="14">
        <f t="shared" ref="J333:K333" si="412">+AVERAGE(H320:H333)</f>
        <v>7.2071428571428475</v>
      </c>
      <c r="K333" s="14">
        <f t="shared" si="412"/>
        <v>13.957142857142847</v>
      </c>
      <c r="L333" s="14">
        <f t="shared" si="351"/>
        <v>0.51637666325486153</v>
      </c>
      <c r="M333" s="14">
        <f t="shared" si="352"/>
        <v>34.053324333445815</v>
      </c>
      <c r="N333" s="14">
        <f t="shared" si="353"/>
        <v>-1</v>
      </c>
      <c r="O333">
        <f t="shared" si="342"/>
        <v>-1</v>
      </c>
      <c r="P333">
        <f t="shared" si="354"/>
        <v>0</v>
      </c>
      <c r="Q333">
        <f t="shared" si="355"/>
        <v>0</v>
      </c>
      <c r="R333">
        <f t="shared" si="380"/>
        <v>-8709</v>
      </c>
      <c r="S333">
        <f t="shared" si="381"/>
        <v>0</v>
      </c>
      <c r="T333">
        <f t="shared" si="382"/>
        <v>-195081.60000000079</v>
      </c>
      <c r="U333">
        <f t="shared" si="383"/>
        <v>-195081.60000000079</v>
      </c>
      <c r="V333" s="2">
        <f t="shared" si="384"/>
        <v>-1.950816000000008E-2</v>
      </c>
      <c r="W333" s="19">
        <f t="shared" si="343"/>
        <v>17</v>
      </c>
      <c r="X333" s="19">
        <f t="shared" si="344"/>
        <v>9</v>
      </c>
      <c r="Y333" s="19" t="str">
        <f t="shared" si="345"/>
        <v/>
      </c>
      <c r="Z333" s="19">
        <f t="shared" si="346"/>
        <v>1149.25</v>
      </c>
      <c r="AA333" s="21" t="str">
        <f t="shared" si="347"/>
        <v/>
      </c>
      <c r="AB333" s="19" t="str">
        <f t="shared" si="348"/>
        <v/>
      </c>
    </row>
    <row r="334" spans="1:28" x14ac:dyDescent="0.25">
      <c r="A334">
        <f t="shared" si="329"/>
        <v>4</v>
      </c>
      <c r="B334">
        <f t="shared" si="330"/>
        <v>2001</v>
      </c>
      <c r="C334" s="20">
        <v>36999</v>
      </c>
      <c r="D334">
        <v>1066.5</v>
      </c>
      <c r="E334">
        <v>1106.3</v>
      </c>
      <c r="F334">
        <v>1063.05</v>
      </c>
      <c r="G334">
        <v>1103.4000000000001</v>
      </c>
      <c r="H334">
        <f t="shared" si="409"/>
        <v>36.400000000000091</v>
      </c>
      <c r="I334">
        <f t="shared" si="410"/>
        <v>0</v>
      </c>
      <c r="J334" s="14">
        <f t="shared" ref="J334:K334" si="413">+AVERAGE(H321:H334)</f>
        <v>8.6464285714285687</v>
      </c>
      <c r="K334" s="14">
        <f t="shared" si="413"/>
        <v>13.957142857142847</v>
      </c>
      <c r="L334" s="14">
        <f t="shared" si="351"/>
        <v>0.61949846468782011</v>
      </c>
      <c r="M334" s="14">
        <f t="shared" si="352"/>
        <v>38.252488544793813</v>
      </c>
      <c r="N334" s="14">
        <f t="shared" si="353"/>
        <v>-1</v>
      </c>
      <c r="O334">
        <f t="shared" si="342"/>
        <v>-1</v>
      </c>
      <c r="P334">
        <f t="shared" si="354"/>
        <v>0</v>
      </c>
      <c r="Q334">
        <f t="shared" si="355"/>
        <v>0</v>
      </c>
      <c r="R334">
        <f t="shared" si="380"/>
        <v>-8709</v>
      </c>
      <c r="S334">
        <f t="shared" si="381"/>
        <v>0</v>
      </c>
      <c r="T334">
        <f t="shared" si="382"/>
        <v>-317007.60000000079</v>
      </c>
      <c r="U334">
        <f t="shared" si="383"/>
        <v>-317007.60000000079</v>
      </c>
      <c r="V334" s="2">
        <f t="shared" si="384"/>
        <v>-3.1700760000000078E-2</v>
      </c>
      <c r="W334" s="19">
        <f t="shared" si="343"/>
        <v>17</v>
      </c>
      <c r="X334" s="19">
        <f t="shared" si="344"/>
        <v>10</v>
      </c>
      <c r="Y334" s="19" t="str">
        <f t="shared" si="345"/>
        <v/>
      </c>
      <c r="Z334" s="19">
        <f t="shared" si="346"/>
        <v>1149.25</v>
      </c>
      <c r="AA334" s="21" t="str">
        <f t="shared" si="347"/>
        <v/>
      </c>
      <c r="AB334" s="19" t="str">
        <f t="shared" si="348"/>
        <v/>
      </c>
    </row>
    <row r="335" spans="1:28" x14ac:dyDescent="0.25">
      <c r="A335">
        <f t="shared" ref="A335:A398" si="414">IF($C335="","",MONTH($C335))</f>
        <v>4</v>
      </c>
      <c r="B335">
        <f t="shared" ref="B335:B398" si="415">IF($C335="","",YEAR($C335))</f>
        <v>2001</v>
      </c>
      <c r="C335" s="20">
        <v>37000</v>
      </c>
      <c r="D335">
        <v>1103.5999999999999</v>
      </c>
      <c r="E335">
        <v>1159.3</v>
      </c>
      <c r="F335">
        <v>1103.5999999999999</v>
      </c>
      <c r="G335">
        <v>1144.45</v>
      </c>
      <c r="H335">
        <f t="shared" si="409"/>
        <v>41.049999999999955</v>
      </c>
      <c r="I335">
        <f t="shared" si="410"/>
        <v>0</v>
      </c>
      <c r="J335" s="14">
        <f t="shared" ref="J335:K335" si="416">+AVERAGE(H322:H335)</f>
        <v>9.5464285714285619</v>
      </c>
      <c r="K335" s="14">
        <f t="shared" si="416"/>
        <v>13.957142857142847</v>
      </c>
      <c r="L335" s="14">
        <f t="shared" si="351"/>
        <v>0.68398157625383815</v>
      </c>
      <c r="M335" s="14">
        <f t="shared" si="352"/>
        <v>40.61692751861419</v>
      </c>
      <c r="N335" s="14">
        <f t="shared" si="353"/>
        <v>-1</v>
      </c>
      <c r="O335">
        <f t="shared" si="342"/>
        <v>-1</v>
      </c>
      <c r="P335">
        <f t="shared" si="354"/>
        <v>0</v>
      </c>
      <c r="Q335">
        <f t="shared" si="355"/>
        <v>0</v>
      </c>
      <c r="R335">
        <f t="shared" si="380"/>
        <v>-8709</v>
      </c>
      <c r="S335">
        <f t="shared" si="381"/>
        <v>0</v>
      </c>
      <c r="T335">
        <f t="shared" si="382"/>
        <v>-357504.4499999996</v>
      </c>
      <c r="U335">
        <f t="shared" si="383"/>
        <v>-357504.4499999996</v>
      </c>
      <c r="V335" s="2">
        <f t="shared" si="384"/>
        <v>-3.5750444999999957E-2</v>
      </c>
      <c r="W335" s="19">
        <f t="shared" si="343"/>
        <v>17</v>
      </c>
      <c r="X335" s="19">
        <f t="shared" si="344"/>
        <v>11</v>
      </c>
      <c r="Y335" s="19" t="str">
        <f t="shared" si="345"/>
        <v/>
      </c>
      <c r="Z335" s="19">
        <f t="shared" si="346"/>
        <v>1149.25</v>
      </c>
      <c r="AA335" s="21" t="str">
        <f t="shared" si="347"/>
        <v/>
      </c>
      <c r="AB335" s="19" t="str">
        <f t="shared" si="348"/>
        <v/>
      </c>
    </row>
    <row r="336" spans="1:28" x14ac:dyDescent="0.25">
      <c r="A336">
        <f t="shared" si="414"/>
        <v>4</v>
      </c>
      <c r="B336">
        <f t="shared" si="415"/>
        <v>2001</v>
      </c>
      <c r="C336" s="20">
        <v>37001</v>
      </c>
      <c r="D336">
        <v>1145.75</v>
      </c>
      <c r="E336">
        <v>1156.45</v>
      </c>
      <c r="F336">
        <v>1120.5999999999999</v>
      </c>
      <c r="G336">
        <v>1144</v>
      </c>
      <c r="H336">
        <f t="shared" si="409"/>
        <v>0</v>
      </c>
      <c r="I336">
        <f t="shared" si="410"/>
        <v>0.45000000000004547</v>
      </c>
      <c r="J336" s="14">
        <f t="shared" ref="J336:K336" si="417">+AVERAGE(H323:H336)</f>
        <v>9.5464285714285619</v>
      </c>
      <c r="K336" s="14">
        <f t="shared" si="417"/>
        <v>13.196428571428555</v>
      </c>
      <c r="L336" s="14">
        <f t="shared" si="351"/>
        <v>0.7234100135317999</v>
      </c>
      <c r="M336" s="14">
        <f t="shared" si="352"/>
        <v>41.975502512562826</v>
      </c>
      <c r="N336" s="14">
        <f t="shared" si="353"/>
        <v>-1</v>
      </c>
      <c r="O336">
        <f t="shared" si="342"/>
        <v>-1</v>
      </c>
      <c r="P336">
        <f t="shared" si="354"/>
        <v>0</v>
      </c>
      <c r="Q336">
        <f t="shared" si="355"/>
        <v>0</v>
      </c>
      <c r="R336">
        <f t="shared" si="380"/>
        <v>-8709</v>
      </c>
      <c r="S336">
        <f t="shared" si="381"/>
        <v>0</v>
      </c>
      <c r="T336">
        <f t="shared" si="382"/>
        <v>3919.0500000003958</v>
      </c>
      <c r="U336">
        <f t="shared" si="383"/>
        <v>3919.0500000003958</v>
      </c>
      <c r="V336" s="2">
        <f t="shared" si="384"/>
        <v>3.9190500000003958E-4</v>
      </c>
      <c r="W336" s="19">
        <f t="shared" si="343"/>
        <v>17</v>
      </c>
      <c r="X336" s="19">
        <f t="shared" si="344"/>
        <v>12</v>
      </c>
      <c r="Y336" s="19" t="str">
        <f t="shared" si="345"/>
        <v/>
      </c>
      <c r="Z336" s="19">
        <f t="shared" si="346"/>
        <v>1149.25</v>
      </c>
      <c r="AA336" s="21" t="str">
        <f t="shared" si="347"/>
        <v/>
      </c>
      <c r="AB336" s="19" t="str">
        <f t="shared" si="348"/>
        <v/>
      </c>
    </row>
    <row r="337" spans="1:28" x14ac:dyDescent="0.25">
      <c r="A337">
        <f t="shared" si="414"/>
        <v>4</v>
      </c>
      <c r="B337">
        <f t="shared" si="415"/>
        <v>2001</v>
      </c>
      <c r="C337" s="20">
        <v>37004</v>
      </c>
      <c r="D337">
        <v>1144.05</v>
      </c>
      <c r="E337">
        <v>1162.05</v>
      </c>
      <c r="F337">
        <v>1137.3</v>
      </c>
      <c r="G337">
        <v>1149.75</v>
      </c>
      <c r="H337">
        <f t="shared" si="409"/>
        <v>5.75</v>
      </c>
      <c r="I337">
        <f t="shared" si="410"/>
        <v>0</v>
      </c>
      <c r="J337" s="14">
        <f t="shared" ref="J337:K337" si="418">+AVERAGE(H324:H337)</f>
        <v>9.9571428571428466</v>
      </c>
      <c r="K337" s="14">
        <f t="shared" si="418"/>
        <v>9.8464285714285644</v>
      </c>
      <c r="L337" s="14">
        <f t="shared" si="351"/>
        <v>1.011244105912223</v>
      </c>
      <c r="M337" s="14">
        <f t="shared" si="352"/>
        <v>50.279531109107296</v>
      </c>
      <c r="N337" s="14">
        <f t="shared" si="353"/>
        <v>1</v>
      </c>
      <c r="O337">
        <f t="shared" si="342"/>
        <v>1</v>
      </c>
      <c r="P337">
        <f t="shared" si="354"/>
        <v>1</v>
      </c>
      <c r="Q337">
        <f t="shared" si="355"/>
        <v>1149.75</v>
      </c>
      <c r="R337">
        <f t="shared" si="380"/>
        <v>8709</v>
      </c>
      <c r="S337">
        <f t="shared" si="381"/>
        <v>100153.5</v>
      </c>
      <c r="T337">
        <f t="shared" si="382"/>
        <v>50076.75</v>
      </c>
      <c r="U337">
        <f t="shared" si="383"/>
        <v>-50076.75</v>
      </c>
      <c r="V337" s="2">
        <f t="shared" si="384"/>
        <v>-5.0076749999999996E-3</v>
      </c>
      <c r="W337" s="19">
        <f t="shared" si="343"/>
        <v>18</v>
      </c>
      <c r="X337" s="19">
        <f t="shared" si="344"/>
        <v>13</v>
      </c>
      <c r="Y337" s="19">
        <f t="shared" si="345"/>
        <v>1</v>
      </c>
      <c r="Z337" s="19">
        <f t="shared" si="346"/>
        <v>1149.75</v>
      </c>
      <c r="AA337" s="21">
        <f t="shared" si="347"/>
        <v>-4.3506634761802943E-4</v>
      </c>
      <c r="AB337" s="19">
        <f t="shared" si="348"/>
        <v>-1</v>
      </c>
    </row>
    <row r="338" spans="1:28" x14ac:dyDescent="0.25">
      <c r="A338">
        <f t="shared" si="414"/>
        <v>4</v>
      </c>
      <c r="B338">
        <f t="shared" si="415"/>
        <v>2001</v>
      </c>
      <c r="C338" s="20">
        <v>37005</v>
      </c>
      <c r="D338">
        <v>1149.5999999999999</v>
      </c>
      <c r="E338">
        <v>1149.5999999999999</v>
      </c>
      <c r="F338">
        <v>1128.4000000000001</v>
      </c>
      <c r="G338">
        <v>1146.3</v>
      </c>
      <c r="H338">
        <f t="shared" si="409"/>
        <v>0</v>
      </c>
      <c r="I338">
        <f t="shared" si="410"/>
        <v>3.4500000000000455</v>
      </c>
      <c r="J338" s="14">
        <f t="shared" ref="J338:K338" si="419">+AVERAGE(H325:H338)</f>
        <v>9.9571428571428466</v>
      </c>
      <c r="K338" s="14">
        <f t="shared" si="419"/>
        <v>9.3714285714285577</v>
      </c>
      <c r="L338" s="14">
        <f t="shared" si="351"/>
        <v>1.0625000000000004</v>
      </c>
      <c r="M338" s="14">
        <f t="shared" si="352"/>
        <v>51.515151515151523</v>
      </c>
      <c r="N338" s="14">
        <f t="shared" si="353"/>
        <v>1</v>
      </c>
      <c r="O338">
        <f t="shared" si="342"/>
        <v>1</v>
      </c>
      <c r="P338">
        <f t="shared" si="354"/>
        <v>0</v>
      </c>
      <c r="Q338">
        <f t="shared" si="355"/>
        <v>0</v>
      </c>
      <c r="R338">
        <f t="shared" si="380"/>
        <v>8709</v>
      </c>
      <c r="S338">
        <f t="shared" si="381"/>
        <v>0</v>
      </c>
      <c r="T338">
        <f t="shared" si="382"/>
        <v>-30046.050000000396</v>
      </c>
      <c r="U338">
        <f t="shared" si="383"/>
        <v>-30046.050000000396</v>
      </c>
      <c r="V338" s="2">
        <f t="shared" si="384"/>
        <v>-3.0046050000000395E-3</v>
      </c>
      <c r="W338" s="19">
        <f t="shared" si="343"/>
        <v>18</v>
      </c>
      <c r="X338" s="19">
        <f t="shared" si="344"/>
        <v>2</v>
      </c>
      <c r="Y338" s="19" t="str">
        <f t="shared" si="345"/>
        <v/>
      </c>
      <c r="Z338" s="19">
        <f t="shared" si="346"/>
        <v>1149.75</v>
      </c>
      <c r="AA338" s="21" t="str">
        <f t="shared" si="347"/>
        <v/>
      </c>
      <c r="AB338" s="19" t="str">
        <f t="shared" si="348"/>
        <v/>
      </c>
    </row>
    <row r="339" spans="1:28" x14ac:dyDescent="0.25">
      <c r="A339">
        <f t="shared" si="414"/>
        <v>4</v>
      </c>
      <c r="B339">
        <f t="shared" si="415"/>
        <v>2001</v>
      </c>
      <c r="C339" s="20">
        <v>37006</v>
      </c>
      <c r="D339">
        <v>1146.5</v>
      </c>
      <c r="E339">
        <v>1162.8499999999999</v>
      </c>
      <c r="F339">
        <v>1142.3</v>
      </c>
      <c r="G339">
        <v>1155.3499999999999</v>
      </c>
      <c r="H339">
        <f t="shared" si="409"/>
        <v>9.0499999999999545</v>
      </c>
      <c r="I339">
        <f t="shared" si="410"/>
        <v>0</v>
      </c>
      <c r="J339" s="14">
        <f t="shared" ref="J339:K339" si="420">+AVERAGE(H326:H339)</f>
        <v>9.8071428571428374</v>
      </c>
      <c r="K339" s="14">
        <f t="shared" si="420"/>
        <v>9.3714285714285577</v>
      </c>
      <c r="L339" s="14">
        <f t="shared" si="351"/>
        <v>1.0464939024390238</v>
      </c>
      <c r="M339" s="14">
        <f t="shared" si="352"/>
        <v>51.135940409683414</v>
      </c>
      <c r="N339" s="14">
        <f t="shared" si="353"/>
        <v>1</v>
      </c>
      <c r="O339">
        <f t="shared" si="342"/>
        <v>1</v>
      </c>
      <c r="P339">
        <f t="shared" si="354"/>
        <v>0</v>
      </c>
      <c r="Q339">
        <f t="shared" si="355"/>
        <v>0</v>
      </c>
      <c r="R339">
        <f t="shared" si="380"/>
        <v>8709</v>
      </c>
      <c r="S339">
        <f t="shared" si="381"/>
        <v>0</v>
      </c>
      <c r="T339">
        <f t="shared" si="382"/>
        <v>78816.449999999604</v>
      </c>
      <c r="U339">
        <f t="shared" si="383"/>
        <v>78816.449999999604</v>
      </c>
      <c r="V339" s="2">
        <f t="shared" si="384"/>
        <v>7.8816449999999597E-3</v>
      </c>
      <c r="W339" s="19">
        <f t="shared" si="343"/>
        <v>18</v>
      </c>
      <c r="X339" s="19">
        <f t="shared" si="344"/>
        <v>3</v>
      </c>
      <c r="Y339" s="19" t="str">
        <f t="shared" si="345"/>
        <v/>
      </c>
      <c r="Z339" s="19">
        <f t="shared" si="346"/>
        <v>1149.75</v>
      </c>
      <c r="AA339" s="21" t="str">
        <f t="shared" si="347"/>
        <v/>
      </c>
      <c r="AB339" s="19" t="str">
        <f t="shared" si="348"/>
        <v/>
      </c>
    </row>
    <row r="340" spans="1:28" x14ac:dyDescent="0.25">
      <c r="A340">
        <f t="shared" si="414"/>
        <v>4</v>
      </c>
      <c r="B340">
        <f t="shared" si="415"/>
        <v>2001</v>
      </c>
      <c r="C340" s="20">
        <v>37007</v>
      </c>
      <c r="D340">
        <v>1155.4000000000001</v>
      </c>
      <c r="E340">
        <v>1170.2</v>
      </c>
      <c r="F340">
        <v>1138.8499999999999</v>
      </c>
      <c r="G340">
        <v>1143.75</v>
      </c>
      <c r="H340">
        <f t="shared" si="409"/>
        <v>0</v>
      </c>
      <c r="I340">
        <f t="shared" si="410"/>
        <v>11.599999999999909</v>
      </c>
      <c r="J340" s="14">
        <f t="shared" ref="J340:K340" si="421">+AVERAGE(H327:H340)</f>
        <v>9.8071428571428374</v>
      </c>
      <c r="K340" s="14">
        <f t="shared" si="421"/>
        <v>9.2999999999999865</v>
      </c>
      <c r="L340" s="14">
        <f t="shared" si="351"/>
        <v>1.0545314900153604</v>
      </c>
      <c r="M340" s="14">
        <f t="shared" si="352"/>
        <v>51.327102803738306</v>
      </c>
      <c r="N340" s="14">
        <f t="shared" si="353"/>
        <v>1</v>
      </c>
      <c r="O340">
        <f t="shared" si="342"/>
        <v>1</v>
      </c>
      <c r="P340">
        <f t="shared" si="354"/>
        <v>0</v>
      </c>
      <c r="Q340">
        <f t="shared" si="355"/>
        <v>0</v>
      </c>
      <c r="R340">
        <f t="shared" si="380"/>
        <v>8709</v>
      </c>
      <c r="S340">
        <f t="shared" si="381"/>
        <v>0</v>
      </c>
      <c r="T340">
        <f t="shared" si="382"/>
        <v>-101024.39999999921</v>
      </c>
      <c r="U340">
        <f t="shared" si="383"/>
        <v>-101024.39999999921</v>
      </c>
      <c r="V340" s="2">
        <f t="shared" si="384"/>
        <v>-1.0102439999999921E-2</v>
      </c>
      <c r="W340" s="19">
        <f t="shared" si="343"/>
        <v>18</v>
      </c>
      <c r="X340" s="19">
        <f t="shared" si="344"/>
        <v>4</v>
      </c>
      <c r="Y340" s="19" t="str">
        <f t="shared" si="345"/>
        <v/>
      </c>
      <c r="Z340" s="19">
        <f t="shared" si="346"/>
        <v>1149.75</v>
      </c>
      <c r="AA340" s="21" t="str">
        <f t="shared" si="347"/>
        <v/>
      </c>
      <c r="AB340" s="19" t="str">
        <f t="shared" si="348"/>
        <v/>
      </c>
    </row>
    <row r="341" spans="1:28" x14ac:dyDescent="0.25">
      <c r="A341">
        <f t="shared" si="414"/>
        <v>4</v>
      </c>
      <c r="B341">
        <f t="shared" si="415"/>
        <v>2001</v>
      </c>
      <c r="C341" s="20">
        <v>37008</v>
      </c>
      <c r="D341">
        <v>1143.6500000000001</v>
      </c>
      <c r="E341">
        <v>1143.6500000000001</v>
      </c>
      <c r="F341">
        <v>1078.0999999999999</v>
      </c>
      <c r="G341">
        <v>1101.3</v>
      </c>
      <c r="H341">
        <f t="shared" si="409"/>
        <v>0</v>
      </c>
      <c r="I341">
        <f t="shared" si="410"/>
        <v>42.450000000000045</v>
      </c>
      <c r="J341" s="14">
        <f t="shared" ref="J341:K341" si="422">+AVERAGE(H328:H341)</f>
        <v>9.5964285714285644</v>
      </c>
      <c r="K341" s="14">
        <f t="shared" si="422"/>
        <v>12.332142857142847</v>
      </c>
      <c r="L341" s="14">
        <f t="shared" si="351"/>
        <v>0.77816391543585295</v>
      </c>
      <c r="M341" s="14">
        <f t="shared" si="352"/>
        <v>43.762214983713363</v>
      </c>
      <c r="N341" s="14">
        <f t="shared" si="353"/>
        <v>-1</v>
      </c>
      <c r="O341">
        <f t="shared" si="342"/>
        <v>-1</v>
      </c>
      <c r="P341">
        <f t="shared" si="354"/>
        <v>1</v>
      </c>
      <c r="Q341">
        <f t="shared" si="355"/>
        <v>1101.3</v>
      </c>
      <c r="R341">
        <f t="shared" si="380"/>
        <v>-8709</v>
      </c>
      <c r="S341">
        <f t="shared" si="381"/>
        <v>739394.10000000079</v>
      </c>
      <c r="T341">
        <f t="shared" si="382"/>
        <v>369697.0500000004</v>
      </c>
      <c r="U341">
        <f t="shared" si="383"/>
        <v>-369697.0500000004</v>
      </c>
      <c r="V341" s="2">
        <f t="shared" si="384"/>
        <v>-3.696970500000004E-2</v>
      </c>
      <c r="W341" s="19">
        <f t="shared" si="343"/>
        <v>19</v>
      </c>
      <c r="X341" s="19">
        <f t="shared" si="344"/>
        <v>5</v>
      </c>
      <c r="Y341" s="19">
        <f t="shared" si="345"/>
        <v>1</v>
      </c>
      <c r="Z341" s="19">
        <f t="shared" si="346"/>
        <v>1101.3</v>
      </c>
      <c r="AA341" s="21">
        <f t="shared" si="347"/>
        <v>-4.2139595564253174E-2</v>
      </c>
      <c r="AB341" s="19">
        <f t="shared" si="348"/>
        <v>-1</v>
      </c>
    </row>
    <row r="342" spans="1:28" x14ac:dyDescent="0.25">
      <c r="A342">
        <f t="shared" si="414"/>
        <v>4</v>
      </c>
      <c r="B342">
        <f t="shared" si="415"/>
        <v>2001</v>
      </c>
      <c r="C342" s="20">
        <v>37011</v>
      </c>
      <c r="D342">
        <v>1101.45</v>
      </c>
      <c r="E342">
        <v>1127.9000000000001</v>
      </c>
      <c r="F342">
        <v>1101.45</v>
      </c>
      <c r="G342">
        <v>1125.25</v>
      </c>
      <c r="H342">
        <f t="shared" si="409"/>
        <v>23.950000000000045</v>
      </c>
      <c r="I342">
        <f t="shared" si="410"/>
        <v>0</v>
      </c>
      <c r="J342" s="14">
        <f t="shared" ref="J342:K342" si="423">+AVERAGE(H329:H342)</f>
        <v>11.307142857142853</v>
      </c>
      <c r="K342" s="14">
        <f t="shared" si="423"/>
        <v>11.52857142857142</v>
      </c>
      <c r="L342" s="14">
        <f t="shared" si="351"/>
        <v>0.98079306071871175</v>
      </c>
      <c r="M342" s="14">
        <f t="shared" si="352"/>
        <v>49.515170472317806</v>
      </c>
      <c r="N342" s="14">
        <f t="shared" si="353"/>
        <v>-1</v>
      </c>
      <c r="O342">
        <f t="shared" si="342"/>
        <v>-1</v>
      </c>
      <c r="P342">
        <f t="shared" si="354"/>
        <v>0</v>
      </c>
      <c r="Q342">
        <f t="shared" si="355"/>
        <v>0</v>
      </c>
      <c r="R342">
        <f t="shared" si="380"/>
        <v>-8709</v>
      </c>
      <c r="S342">
        <f t="shared" si="381"/>
        <v>0</v>
      </c>
      <c r="T342">
        <f t="shared" si="382"/>
        <v>-208580.5500000004</v>
      </c>
      <c r="U342">
        <f t="shared" si="383"/>
        <v>-208580.5500000004</v>
      </c>
      <c r="V342" s="2">
        <f t="shared" si="384"/>
        <v>-2.0858055000000039E-2</v>
      </c>
      <c r="W342" s="19">
        <f t="shared" si="343"/>
        <v>19</v>
      </c>
      <c r="X342" s="19">
        <f t="shared" si="344"/>
        <v>2</v>
      </c>
      <c r="Y342" s="19" t="str">
        <f t="shared" si="345"/>
        <v/>
      </c>
      <c r="Z342" s="19">
        <f t="shared" si="346"/>
        <v>1101.3</v>
      </c>
      <c r="AA342" s="21" t="str">
        <f t="shared" si="347"/>
        <v/>
      </c>
      <c r="AB342" s="19" t="str">
        <f t="shared" si="348"/>
        <v/>
      </c>
    </row>
    <row r="343" spans="1:28" x14ac:dyDescent="0.25">
      <c r="A343">
        <f t="shared" si="414"/>
        <v>5</v>
      </c>
      <c r="B343">
        <f t="shared" si="415"/>
        <v>2001</v>
      </c>
      <c r="C343" s="20">
        <v>37013</v>
      </c>
      <c r="D343">
        <v>1125.45</v>
      </c>
      <c r="E343">
        <v>1150.6500000000001</v>
      </c>
      <c r="F343">
        <v>1125.25</v>
      </c>
      <c r="G343">
        <v>1137.2</v>
      </c>
      <c r="H343">
        <f t="shared" si="409"/>
        <v>11.950000000000045</v>
      </c>
      <c r="I343">
        <f t="shared" si="410"/>
        <v>0</v>
      </c>
      <c r="J343" s="14">
        <f t="shared" ref="J343:K343" si="424">+AVERAGE(H330:H343)</f>
        <v>12.160714285714286</v>
      </c>
      <c r="K343" s="14">
        <f t="shared" si="424"/>
        <v>9.7214285714285644</v>
      </c>
      <c r="L343" s="14">
        <f t="shared" si="351"/>
        <v>1.2509184423218231</v>
      </c>
      <c r="M343" s="14">
        <f t="shared" si="352"/>
        <v>55.573690223600472</v>
      </c>
      <c r="N343" s="14">
        <f t="shared" si="353"/>
        <v>1</v>
      </c>
      <c r="O343">
        <f t="shared" si="342"/>
        <v>1</v>
      </c>
      <c r="P343">
        <f t="shared" si="354"/>
        <v>1</v>
      </c>
      <c r="Q343">
        <f t="shared" si="355"/>
        <v>1137.2</v>
      </c>
      <c r="R343">
        <f t="shared" si="380"/>
        <v>8886</v>
      </c>
      <c r="S343">
        <f t="shared" si="381"/>
        <v>210260.25000000079</v>
      </c>
      <c r="T343">
        <f t="shared" si="382"/>
        <v>106187.7000000004</v>
      </c>
      <c r="U343">
        <f t="shared" si="383"/>
        <v>-104072.55000000038</v>
      </c>
      <c r="V343" s="2">
        <f t="shared" si="384"/>
        <v>-1.0407255000000039E-2</v>
      </c>
      <c r="W343" s="19">
        <f t="shared" si="343"/>
        <v>20</v>
      </c>
      <c r="X343" s="19">
        <f t="shared" si="344"/>
        <v>3</v>
      </c>
      <c r="Y343" s="19">
        <f t="shared" si="345"/>
        <v>1</v>
      </c>
      <c r="Z343" s="19">
        <f t="shared" si="346"/>
        <v>1137.2</v>
      </c>
      <c r="AA343" s="21">
        <f t="shared" si="347"/>
        <v>-3.2597838917642896E-2</v>
      </c>
      <c r="AB343" s="19">
        <f t="shared" si="348"/>
        <v>-1</v>
      </c>
    </row>
    <row r="344" spans="1:28" x14ac:dyDescent="0.25">
      <c r="A344">
        <f t="shared" si="414"/>
        <v>5</v>
      </c>
      <c r="B344">
        <f t="shared" si="415"/>
        <v>2001</v>
      </c>
      <c r="C344" s="20">
        <v>37014</v>
      </c>
      <c r="D344">
        <v>1137.1500000000001</v>
      </c>
      <c r="E344">
        <v>1139.8499999999999</v>
      </c>
      <c r="F344">
        <v>1117.7</v>
      </c>
      <c r="G344">
        <v>1122.05</v>
      </c>
      <c r="H344">
        <f t="shared" si="409"/>
        <v>0</v>
      </c>
      <c r="I344">
        <f t="shared" si="410"/>
        <v>15.150000000000091</v>
      </c>
      <c r="J344" s="14">
        <f t="shared" ref="J344:K344" si="425">+AVERAGE(H331:H344)</f>
        <v>12.160714285714286</v>
      </c>
      <c r="K344" s="14">
        <f t="shared" si="425"/>
        <v>8.2142857142857135</v>
      </c>
      <c r="L344" s="14">
        <f t="shared" si="351"/>
        <v>1.4804347826086959</v>
      </c>
      <c r="M344" s="14">
        <f t="shared" si="352"/>
        <v>59.684487291849258</v>
      </c>
      <c r="N344" s="14">
        <f t="shared" si="353"/>
        <v>1</v>
      </c>
      <c r="O344">
        <f t="shared" si="342"/>
        <v>1</v>
      </c>
      <c r="P344">
        <f t="shared" si="354"/>
        <v>0</v>
      </c>
      <c r="Q344">
        <f t="shared" si="355"/>
        <v>0</v>
      </c>
      <c r="R344">
        <f t="shared" si="380"/>
        <v>8886</v>
      </c>
      <c r="S344">
        <f t="shared" si="381"/>
        <v>0</v>
      </c>
      <c r="T344">
        <f t="shared" si="382"/>
        <v>-134622.90000000081</v>
      </c>
      <c r="U344">
        <f t="shared" si="383"/>
        <v>-134622.90000000081</v>
      </c>
      <c r="V344" s="2">
        <f t="shared" si="384"/>
        <v>-1.3462290000000082E-2</v>
      </c>
      <c r="W344" s="19">
        <f t="shared" si="343"/>
        <v>20</v>
      </c>
      <c r="X344" s="19">
        <f t="shared" si="344"/>
        <v>2</v>
      </c>
      <c r="Y344" s="19" t="str">
        <f t="shared" si="345"/>
        <v/>
      </c>
      <c r="Z344" s="19">
        <f t="shared" si="346"/>
        <v>1137.2</v>
      </c>
      <c r="AA344" s="21" t="str">
        <f t="shared" si="347"/>
        <v/>
      </c>
      <c r="AB344" s="19" t="str">
        <f t="shared" si="348"/>
        <v/>
      </c>
    </row>
    <row r="345" spans="1:28" x14ac:dyDescent="0.25">
      <c r="A345">
        <f t="shared" si="414"/>
        <v>5</v>
      </c>
      <c r="B345">
        <f t="shared" si="415"/>
        <v>2001</v>
      </c>
      <c r="C345" s="20">
        <v>37015</v>
      </c>
      <c r="D345">
        <v>1121.45</v>
      </c>
      <c r="E345">
        <v>1131.95</v>
      </c>
      <c r="F345">
        <v>1113.6500000000001</v>
      </c>
      <c r="G345">
        <v>1130.05</v>
      </c>
      <c r="H345">
        <f t="shared" si="409"/>
        <v>8</v>
      </c>
      <c r="I345">
        <f t="shared" si="410"/>
        <v>0</v>
      </c>
      <c r="J345" s="14">
        <f t="shared" ref="J345:K345" si="426">+AVERAGE(H332:H345)</f>
        <v>12.732142857142858</v>
      </c>
      <c r="K345" s="14">
        <f t="shared" si="426"/>
        <v>5.2214285714285813</v>
      </c>
      <c r="L345" s="14">
        <f t="shared" si="351"/>
        <v>2.4384404924760559</v>
      </c>
      <c r="M345" s="14">
        <f t="shared" si="352"/>
        <v>70.917047941117929</v>
      </c>
      <c r="N345" s="14">
        <f t="shared" si="353"/>
        <v>1</v>
      </c>
      <c r="O345">
        <f t="shared" ref="O345:O408" si="427">IF($C345="","",N345)</f>
        <v>1</v>
      </c>
      <c r="P345">
        <f t="shared" si="354"/>
        <v>0</v>
      </c>
      <c r="Q345">
        <f t="shared" si="355"/>
        <v>0</v>
      </c>
      <c r="R345">
        <f t="shared" si="380"/>
        <v>8886</v>
      </c>
      <c r="S345">
        <f t="shared" si="381"/>
        <v>0</v>
      </c>
      <c r="T345">
        <f t="shared" si="382"/>
        <v>71088</v>
      </c>
      <c r="U345">
        <f t="shared" si="383"/>
        <v>71088</v>
      </c>
      <c r="V345" s="2">
        <f t="shared" si="384"/>
        <v>7.1088000000000002E-3</v>
      </c>
      <c r="W345" s="19">
        <f t="shared" ref="W345:W408" si="428">+IF($C345="","",IF(AND(P345=1,O345&lt;&gt;0),W344+1,W344))</f>
        <v>20</v>
      </c>
      <c r="X345" s="19">
        <f t="shared" ref="X345:X408" si="429">+IF($C345="","",IF(O344=0,IF(O345=0,0,1),IF(O345&lt;&gt;O344,IF((O344&lt;&gt;O343),2,X344+1),IF(P344=1,2,X344+1))))</f>
        <v>3</v>
      </c>
      <c r="Y345" s="19" t="str">
        <f t="shared" ref="Y345:Y408" si="430">+IF($C345="","",IF(O345=O344,"",IF(O345=0,1,IF(AND(O344&lt;&gt;0,O344&lt;&gt;O345),1,""))))</f>
        <v/>
      </c>
      <c r="Z345" s="19">
        <f t="shared" ref="Z345:Z408" si="431">IF($C345="","",IF(P345=0,Z344,Q345))</f>
        <v>1137.2</v>
      </c>
      <c r="AA345" s="21" t="str">
        <f t="shared" ref="AA345:AA408" si="432">+IF($C345="","",IF(Y345=1,(Z345/Z344-1)*O344,""))</f>
        <v/>
      </c>
      <c r="AB345" s="19" t="str">
        <f t="shared" ref="AB345:AB408" si="433">+IF($C345="","",IF(Y345=1,IF(AA345&gt;0,1,-1),""))</f>
        <v/>
      </c>
    </row>
    <row r="346" spans="1:28" x14ac:dyDescent="0.25">
      <c r="A346">
        <f t="shared" si="414"/>
        <v>5</v>
      </c>
      <c r="B346">
        <f t="shared" si="415"/>
        <v>2001</v>
      </c>
      <c r="C346" s="20">
        <v>37018</v>
      </c>
      <c r="D346">
        <v>1130.05</v>
      </c>
      <c r="E346">
        <v>1145.4000000000001</v>
      </c>
      <c r="F346">
        <v>1130.05</v>
      </c>
      <c r="G346">
        <v>1139.2</v>
      </c>
      <c r="H346">
        <f t="shared" si="409"/>
        <v>9.1500000000000909</v>
      </c>
      <c r="I346">
        <f t="shared" si="410"/>
        <v>0</v>
      </c>
      <c r="J346" s="14">
        <f t="shared" ref="J346:K346" si="434">+AVERAGE(H333:H346)</f>
        <v>11.978571428571447</v>
      </c>
      <c r="K346" s="14">
        <f t="shared" si="434"/>
        <v>5.2214285714285813</v>
      </c>
      <c r="L346" s="14">
        <f t="shared" si="351"/>
        <v>2.2941176470588229</v>
      </c>
      <c r="M346" s="14">
        <f t="shared" si="352"/>
        <v>69.642857142857139</v>
      </c>
      <c r="N346" s="14">
        <f t="shared" si="353"/>
        <v>1</v>
      </c>
      <c r="O346">
        <f t="shared" si="427"/>
        <v>1</v>
      </c>
      <c r="P346">
        <f t="shared" si="354"/>
        <v>0</v>
      </c>
      <c r="Q346">
        <f t="shared" si="355"/>
        <v>0</v>
      </c>
      <c r="R346">
        <f t="shared" si="380"/>
        <v>8886</v>
      </c>
      <c r="S346">
        <f t="shared" si="381"/>
        <v>0</v>
      </c>
      <c r="T346">
        <f t="shared" si="382"/>
        <v>81306.900000000809</v>
      </c>
      <c r="U346">
        <f t="shared" si="383"/>
        <v>81306.900000000809</v>
      </c>
      <c r="V346" s="2">
        <f t="shared" si="384"/>
        <v>8.130690000000081E-3</v>
      </c>
      <c r="W346" s="19">
        <f t="shared" si="428"/>
        <v>20</v>
      </c>
      <c r="X346" s="19">
        <f t="shared" si="429"/>
        <v>4</v>
      </c>
      <c r="Y346" s="19" t="str">
        <f t="shared" si="430"/>
        <v/>
      </c>
      <c r="Z346" s="19">
        <f t="shared" si="431"/>
        <v>1137.2</v>
      </c>
      <c r="AA346" s="21" t="str">
        <f t="shared" si="432"/>
        <v/>
      </c>
      <c r="AB346" s="19" t="str">
        <f t="shared" si="433"/>
        <v/>
      </c>
    </row>
    <row r="347" spans="1:28" x14ac:dyDescent="0.25">
      <c r="A347">
        <f t="shared" si="414"/>
        <v>5</v>
      </c>
      <c r="B347">
        <f t="shared" si="415"/>
        <v>2001</v>
      </c>
      <c r="C347" s="20">
        <v>37019</v>
      </c>
      <c r="D347">
        <v>1139.25</v>
      </c>
      <c r="E347">
        <v>1151.95</v>
      </c>
      <c r="F347">
        <v>1138.2</v>
      </c>
      <c r="G347">
        <v>1148.95</v>
      </c>
      <c r="H347">
        <f t="shared" si="409"/>
        <v>9.75</v>
      </c>
      <c r="I347">
        <f t="shared" si="410"/>
        <v>0</v>
      </c>
      <c r="J347" s="14">
        <f t="shared" ref="J347:K347" si="435">+AVERAGE(H334:H347)</f>
        <v>11.075000000000014</v>
      </c>
      <c r="K347" s="14">
        <f t="shared" si="435"/>
        <v>5.2214285714285813</v>
      </c>
      <c r="L347" s="14">
        <f t="shared" ref="L347:L410" si="436">IF($C347="","",$J347/$K347)</f>
        <v>2.1210670314637468</v>
      </c>
      <c r="M347" s="14">
        <f t="shared" ref="M347:M410" si="437">IF($C347="","",100-100/(1+$L347))</f>
        <v>67.959675651983332</v>
      </c>
      <c r="N347" s="14">
        <f t="shared" ref="N347:N410" si="438">IF($C347="","",IF($M347&gt;50,1,-1))</f>
        <v>1</v>
      </c>
      <c r="O347">
        <f t="shared" si="427"/>
        <v>1</v>
      </c>
      <c r="P347">
        <f t="shared" ref="P347:P410" si="439">IF($C347="","",IF($O347&lt;&gt;$O346,1,0))</f>
        <v>0</v>
      </c>
      <c r="Q347">
        <f t="shared" ref="Q347:Q410" si="440">IF($C347="","",IF($P347=1,G347,0))</f>
        <v>0</v>
      </c>
      <c r="R347">
        <f t="shared" si="380"/>
        <v>8886</v>
      </c>
      <c r="S347">
        <f t="shared" si="381"/>
        <v>0</v>
      </c>
      <c r="T347">
        <f t="shared" si="382"/>
        <v>86638.5</v>
      </c>
      <c r="U347">
        <f t="shared" si="383"/>
        <v>86638.5</v>
      </c>
      <c r="V347" s="2">
        <f t="shared" si="384"/>
        <v>8.6638500000000007E-3</v>
      </c>
      <c r="W347" s="19">
        <f t="shared" si="428"/>
        <v>20</v>
      </c>
      <c r="X347" s="19">
        <f t="shared" si="429"/>
        <v>5</v>
      </c>
      <c r="Y347" s="19" t="str">
        <f t="shared" si="430"/>
        <v/>
      </c>
      <c r="Z347" s="19">
        <f t="shared" si="431"/>
        <v>1137.2</v>
      </c>
      <c r="AA347" s="21" t="str">
        <f t="shared" si="432"/>
        <v/>
      </c>
      <c r="AB347" s="19" t="str">
        <f t="shared" si="433"/>
        <v/>
      </c>
    </row>
    <row r="348" spans="1:28" x14ac:dyDescent="0.25">
      <c r="A348">
        <f t="shared" si="414"/>
        <v>5</v>
      </c>
      <c r="B348">
        <f t="shared" si="415"/>
        <v>2001</v>
      </c>
      <c r="C348" s="20">
        <v>37020</v>
      </c>
      <c r="D348">
        <v>1149.9000000000001</v>
      </c>
      <c r="E348">
        <v>1164.3</v>
      </c>
      <c r="F348">
        <v>1145.25</v>
      </c>
      <c r="G348">
        <v>1149.25</v>
      </c>
      <c r="H348">
        <f t="shared" si="409"/>
        <v>0.29999999999995453</v>
      </c>
      <c r="I348">
        <f t="shared" si="410"/>
        <v>0</v>
      </c>
      <c r="J348" s="14">
        <f t="shared" ref="J348:K348" si="441">+AVERAGE(H335:H348)</f>
        <v>8.4964285714285754</v>
      </c>
      <c r="K348" s="14">
        <f t="shared" si="441"/>
        <v>5.2214285714285813</v>
      </c>
      <c r="L348" s="14">
        <f t="shared" si="436"/>
        <v>1.6272229822161399</v>
      </c>
      <c r="M348" s="14">
        <f t="shared" si="437"/>
        <v>61.936995574069222</v>
      </c>
      <c r="N348" s="14">
        <f t="shared" si="438"/>
        <v>1</v>
      </c>
      <c r="O348">
        <f t="shared" si="427"/>
        <v>1</v>
      </c>
      <c r="P348">
        <f t="shared" si="439"/>
        <v>0</v>
      </c>
      <c r="Q348">
        <f t="shared" si="440"/>
        <v>0</v>
      </c>
      <c r="R348">
        <f t="shared" si="380"/>
        <v>8886</v>
      </c>
      <c r="S348">
        <f t="shared" si="381"/>
        <v>0</v>
      </c>
      <c r="T348">
        <f t="shared" si="382"/>
        <v>2665.7999999995959</v>
      </c>
      <c r="U348">
        <f t="shared" si="383"/>
        <v>2665.7999999995959</v>
      </c>
      <c r="V348" s="2">
        <f t="shared" si="384"/>
        <v>2.665799999999596E-4</v>
      </c>
      <c r="W348" s="19">
        <f t="shared" si="428"/>
        <v>20</v>
      </c>
      <c r="X348" s="19">
        <f t="shared" si="429"/>
        <v>6</v>
      </c>
      <c r="Y348" s="19" t="str">
        <f t="shared" si="430"/>
        <v/>
      </c>
      <c r="Z348" s="19">
        <f t="shared" si="431"/>
        <v>1137.2</v>
      </c>
      <c r="AA348" s="21" t="str">
        <f t="shared" si="432"/>
        <v/>
      </c>
      <c r="AB348" s="19" t="str">
        <f t="shared" si="433"/>
        <v/>
      </c>
    </row>
    <row r="349" spans="1:28" x14ac:dyDescent="0.25">
      <c r="A349">
        <f t="shared" si="414"/>
        <v>5</v>
      </c>
      <c r="B349">
        <f t="shared" si="415"/>
        <v>2001</v>
      </c>
      <c r="C349" s="20">
        <v>37021</v>
      </c>
      <c r="D349">
        <v>1149.0999999999999</v>
      </c>
      <c r="E349">
        <v>1151.5999999999999</v>
      </c>
      <c r="F349">
        <v>1139.25</v>
      </c>
      <c r="G349">
        <v>1144.95</v>
      </c>
      <c r="H349">
        <f t="shared" si="409"/>
        <v>0</v>
      </c>
      <c r="I349">
        <f t="shared" si="410"/>
        <v>4.2999999999999545</v>
      </c>
      <c r="J349" s="14">
        <f t="shared" ref="J349:K349" si="442">+AVERAGE(H336:H349)</f>
        <v>5.5642857142857212</v>
      </c>
      <c r="K349" s="14">
        <f t="shared" si="442"/>
        <v>5.5285714285714347</v>
      </c>
      <c r="L349" s="14">
        <f t="shared" si="436"/>
        <v>1.0064599483204135</v>
      </c>
      <c r="M349" s="14">
        <f t="shared" si="437"/>
        <v>50.160978750804901</v>
      </c>
      <c r="N349" s="14">
        <f t="shared" si="438"/>
        <v>1</v>
      </c>
      <c r="O349">
        <f t="shared" si="427"/>
        <v>1</v>
      </c>
      <c r="P349">
        <f t="shared" si="439"/>
        <v>0</v>
      </c>
      <c r="Q349">
        <f t="shared" si="440"/>
        <v>0</v>
      </c>
      <c r="R349">
        <f t="shared" si="380"/>
        <v>8886</v>
      </c>
      <c r="S349">
        <f t="shared" si="381"/>
        <v>0</v>
      </c>
      <c r="T349">
        <f t="shared" si="382"/>
        <v>-38209.799999999595</v>
      </c>
      <c r="U349">
        <f t="shared" si="383"/>
        <v>-38209.799999999595</v>
      </c>
      <c r="V349" s="2">
        <f t="shared" si="384"/>
        <v>-3.8209799999999595E-3</v>
      </c>
      <c r="W349" s="19">
        <f t="shared" si="428"/>
        <v>20</v>
      </c>
      <c r="X349" s="19">
        <f t="shared" si="429"/>
        <v>7</v>
      </c>
      <c r="Y349" s="19" t="str">
        <f t="shared" si="430"/>
        <v/>
      </c>
      <c r="Z349" s="19">
        <f t="shared" si="431"/>
        <v>1137.2</v>
      </c>
      <c r="AA349" s="21" t="str">
        <f t="shared" si="432"/>
        <v/>
      </c>
      <c r="AB349" s="19" t="str">
        <f t="shared" si="433"/>
        <v/>
      </c>
    </row>
    <row r="350" spans="1:28" x14ac:dyDescent="0.25">
      <c r="A350">
        <f t="shared" si="414"/>
        <v>5</v>
      </c>
      <c r="B350">
        <f t="shared" si="415"/>
        <v>2001</v>
      </c>
      <c r="C350" s="20">
        <v>37022</v>
      </c>
      <c r="D350">
        <v>1144.0999999999999</v>
      </c>
      <c r="E350">
        <v>1146.8499999999999</v>
      </c>
      <c r="F350">
        <v>1136.9000000000001</v>
      </c>
      <c r="G350">
        <v>1140.5</v>
      </c>
      <c r="H350">
        <f t="shared" si="409"/>
        <v>0</v>
      </c>
      <c r="I350">
        <f t="shared" si="410"/>
        <v>4.4500000000000455</v>
      </c>
      <c r="J350" s="14">
        <f t="shared" ref="J350:K350" si="443">+AVERAGE(H337:H350)</f>
        <v>5.5642857142857212</v>
      </c>
      <c r="K350" s="14">
        <f t="shared" si="443"/>
        <v>5.8142857142857212</v>
      </c>
      <c r="L350" s="14">
        <f t="shared" si="436"/>
        <v>0.95700245700245701</v>
      </c>
      <c r="M350" s="14">
        <f t="shared" si="437"/>
        <v>48.901443816698048</v>
      </c>
      <c r="N350" s="14">
        <f t="shared" si="438"/>
        <v>-1</v>
      </c>
      <c r="O350">
        <f t="shared" si="427"/>
        <v>-1</v>
      </c>
      <c r="P350">
        <f t="shared" si="439"/>
        <v>1</v>
      </c>
      <c r="Q350">
        <f t="shared" si="440"/>
        <v>1140.5</v>
      </c>
      <c r="R350">
        <f t="shared" si="380"/>
        <v>-8886</v>
      </c>
      <c r="S350">
        <f t="shared" si="381"/>
        <v>79085.400000000809</v>
      </c>
      <c r="T350">
        <f t="shared" si="382"/>
        <v>39542.700000000405</v>
      </c>
      <c r="U350">
        <f t="shared" si="383"/>
        <v>-39542.700000000405</v>
      </c>
      <c r="V350" s="2">
        <f t="shared" si="384"/>
        <v>-3.9542700000000401E-3</v>
      </c>
      <c r="W350" s="19">
        <f t="shared" si="428"/>
        <v>21</v>
      </c>
      <c r="X350" s="19">
        <f t="shared" si="429"/>
        <v>8</v>
      </c>
      <c r="Y350" s="19">
        <f t="shared" si="430"/>
        <v>1</v>
      </c>
      <c r="Z350" s="19">
        <f t="shared" si="431"/>
        <v>1140.5</v>
      </c>
      <c r="AA350" s="21">
        <f t="shared" si="432"/>
        <v>2.9018642279281526E-3</v>
      </c>
      <c r="AB350" s="19">
        <f t="shared" si="433"/>
        <v>1</v>
      </c>
    </row>
    <row r="351" spans="1:28" x14ac:dyDescent="0.25">
      <c r="A351">
        <f t="shared" si="414"/>
        <v>5</v>
      </c>
      <c r="B351">
        <f t="shared" si="415"/>
        <v>2001</v>
      </c>
      <c r="C351" s="20">
        <v>37025</v>
      </c>
      <c r="D351">
        <v>1140.45</v>
      </c>
      <c r="E351">
        <v>1146.25</v>
      </c>
      <c r="F351">
        <v>1134.05</v>
      </c>
      <c r="G351">
        <v>1140.8</v>
      </c>
      <c r="H351">
        <f t="shared" si="409"/>
        <v>0.29999999999995453</v>
      </c>
      <c r="I351">
        <f t="shared" si="410"/>
        <v>0</v>
      </c>
      <c r="J351" s="14">
        <f t="shared" ref="J351:K351" si="444">+AVERAGE(H338:H351)</f>
        <v>5.1750000000000034</v>
      </c>
      <c r="K351" s="14">
        <f t="shared" si="444"/>
        <v>5.8142857142857212</v>
      </c>
      <c r="L351" s="14">
        <f t="shared" si="436"/>
        <v>0.8900491400491396</v>
      </c>
      <c r="M351" s="14">
        <f t="shared" si="437"/>
        <v>47.091322716932069</v>
      </c>
      <c r="N351" s="14">
        <f t="shared" si="438"/>
        <v>-1</v>
      </c>
      <c r="O351">
        <f t="shared" si="427"/>
        <v>-1</v>
      </c>
      <c r="P351">
        <f t="shared" si="439"/>
        <v>0</v>
      </c>
      <c r="Q351">
        <f t="shared" si="440"/>
        <v>0</v>
      </c>
      <c r="R351">
        <f t="shared" si="380"/>
        <v>-8886</v>
      </c>
      <c r="S351">
        <f t="shared" si="381"/>
        <v>0</v>
      </c>
      <c r="T351">
        <f t="shared" si="382"/>
        <v>-2665.7999999995959</v>
      </c>
      <c r="U351">
        <f t="shared" si="383"/>
        <v>-2665.7999999995959</v>
      </c>
      <c r="V351" s="2">
        <f t="shared" si="384"/>
        <v>-2.665799999999596E-4</v>
      </c>
      <c r="W351" s="19">
        <f t="shared" si="428"/>
        <v>21</v>
      </c>
      <c r="X351" s="19">
        <f t="shared" si="429"/>
        <v>2</v>
      </c>
      <c r="Y351" s="19" t="str">
        <f t="shared" si="430"/>
        <v/>
      </c>
      <c r="Z351" s="19">
        <f t="shared" si="431"/>
        <v>1140.5</v>
      </c>
      <c r="AA351" s="21" t="str">
        <f t="shared" si="432"/>
        <v/>
      </c>
      <c r="AB351" s="19" t="str">
        <f t="shared" si="433"/>
        <v/>
      </c>
    </row>
    <row r="352" spans="1:28" x14ac:dyDescent="0.25">
      <c r="A352">
        <f t="shared" si="414"/>
        <v>5</v>
      </c>
      <c r="B352">
        <f t="shared" si="415"/>
        <v>2001</v>
      </c>
      <c r="C352" s="20">
        <v>37026</v>
      </c>
      <c r="D352">
        <v>1140.75</v>
      </c>
      <c r="E352">
        <v>1147.75</v>
      </c>
      <c r="F352">
        <v>1096.25</v>
      </c>
      <c r="G352">
        <v>1145.3</v>
      </c>
      <c r="H352">
        <f t="shared" si="409"/>
        <v>4.5</v>
      </c>
      <c r="I352">
        <f t="shared" si="410"/>
        <v>0</v>
      </c>
      <c r="J352" s="14">
        <f t="shared" ref="J352:K352" si="445">+AVERAGE(H339:H352)</f>
        <v>5.4964285714285745</v>
      </c>
      <c r="K352" s="14">
        <f t="shared" si="445"/>
        <v>5.5678571428571457</v>
      </c>
      <c r="L352" s="14">
        <f t="shared" si="436"/>
        <v>0.98717126363053243</v>
      </c>
      <c r="M352" s="14">
        <f t="shared" si="437"/>
        <v>49.677211103938028</v>
      </c>
      <c r="N352" s="14">
        <f t="shared" si="438"/>
        <v>-1</v>
      </c>
      <c r="O352">
        <f t="shared" si="427"/>
        <v>-1</v>
      </c>
      <c r="P352">
        <f t="shared" si="439"/>
        <v>0</v>
      </c>
      <c r="Q352">
        <f t="shared" si="440"/>
        <v>0</v>
      </c>
      <c r="R352">
        <f t="shared" si="380"/>
        <v>-8886</v>
      </c>
      <c r="S352">
        <f t="shared" si="381"/>
        <v>0</v>
      </c>
      <c r="T352">
        <f t="shared" si="382"/>
        <v>-39987</v>
      </c>
      <c r="U352">
        <f t="shared" si="383"/>
        <v>-39987</v>
      </c>
      <c r="V352" s="2">
        <f t="shared" si="384"/>
        <v>-3.9987E-3</v>
      </c>
      <c r="W352" s="19">
        <f t="shared" si="428"/>
        <v>21</v>
      </c>
      <c r="X352" s="19">
        <f t="shared" si="429"/>
        <v>3</v>
      </c>
      <c r="Y352" s="19" t="str">
        <f t="shared" si="430"/>
        <v/>
      </c>
      <c r="Z352" s="19">
        <f t="shared" si="431"/>
        <v>1140.5</v>
      </c>
      <c r="AA352" s="21" t="str">
        <f t="shared" si="432"/>
        <v/>
      </c>
      <c r="AB352" s="19" t="str">
        <f t="shared" si="433"/>
        <v/>
      </c>
    </row>
    <row r="353" spans="1:28" x14ac:dyDescent="0.25">
      <c r="A353">
        <f t="shared" si="414"/>
        <v>5</v>
      </c>
      <c r="B353">
        <f t="shared" si="415"/>
        <v>2001</v>
      </c>
      <c r="C353" s="20">
        <v>37027</v>
      </c>
      <c r="D353">
        <v>1147.0999999999999</v>
      </c>
      <c r="E353">
        <v>1163.1500000000001</v>
      </c>
      <c r="F353">
        <v>1146.05</v>
      </c>
      <c r="G353">
        <v>1151.1500000000001</v>
      </c>
      <c r="H353">
        <f t="shared" si="409"/>
        <v>5.8500000000001364</v>
      </c>
      <c r="I353">
        <f t="shared" si="410"/>
        <v>0</v>
      </c>
      <c r="J353" s="14">
        <f t="shared" ref="J353:K353" si="446">+AVERAGE(H340:H353)</f>
        <v>5.2678571428571592</v>
      </c>
      <c r="K353" s="14">
        <f t="shared" si="446"/>
        <v>5.5678571428571457</v>
      </c>
      <c r="L353" s="14">
        <f t="shared" si="436"/>
        <v>0.94611930724823845</v>
      </c>
      <c r="M353" s="14">
        <f t="shared" si="437"/>
        <v>48.615688859591359</v>
      </c>
      <c r="N353" s="14">
        <f t="shared" si="438"/>
        <v>-1</v>
      </c>
      <c r="O353">
        <f t="shared" si="427"/>
        <v>-1</v>
      </c>
      <c r="P353">
        <f t="shared" si="439"/>
        <v>0</v>
      </c>
      <c r="Q353">
        <f t="shared" si="440"/>
        <v>0</v>
      </c>
      <c r="R353">
        <f t="shared" si="380"/>
        <v>-8886</v>
      </c>
      <c r="S353">
        <f t="shared" si="381"/>
        <v>0</v>
      </c>
      <c r="T353">
        <f t="shared" si="382"/>
        <v>-51983.100000001214</v>
      </c>
      <c r="U353">
        <f t="shared" si="383"/>
        <v>-51983.100000001214</v>
      </c>
      <c r="V353" s="2">
        <f t="shared" si="384"/>
        <v>-5.1983100000001217E-3</v>
      </c>
      <c r="W353" s="19">
        <f t="shared" si="428"/>
        <v>21</v>
      </c>
      <c r="X353" s="19">
        <f t="shared" si="429"/>
        <v>4</v>
      </c>
      <c r="Y353" s="19" t="str">
        <f t="shared" si="430"/>
        <v/>
      </c>
      <c r="Z353" s="19">
        <f t="shared" si="431"/>
        <v>1140.5</v>
      </c>
      <c r="AA353" s="21" t="str">
        <f t="shared" si="432"/>
        <v/>
      </c>
      <c r="AB353" s="19" t="str">
        <f t="shared" si="433"/>
        <v/>
      </c>
    </row>
    <row r="354" spans="1:28" x14ac:dyDescent="0.25">
      <c r="A354">
        <f t="shared" si="414"/>
        <v>5</v>
      </c>
      <c r="B354">
        <f t="shared" si="415"/>
        <v>2001</v>
      </c>
      <c r="C354" s="20">
        <v>37028</v>
      </c>
      <c r="D354">
        <v>1151.2</v>
      </c>
      <c r="E354">
        <v>1179</v>
      </c>
      <c r="F354">
        <v>1150.5999999999999</v>
      </c>
      <c r="G354">
        <v>1174.95</v>
      </c>
      <c r="H354">
        <f t="shared" si="409"/>
        <v>23.799999999999955</v>
      </c>
      <c r="I354">
        <f t="shared" si="410"/>
        <v>0</v>
      </c>
      <c r="J354" s="14">
        <f t="shared" ref="J354:K354" si="447">+AVERAGE(H341:H354)</f>
        <v>6.9678571428571558</v>
      </c>
      <c r="K354" s="14">
        <f t="shared" si="447"/>
        <v>4.7392857142857236</v>
      </c>
      <c r="L354" s="14">
        <f t="shared" si="436"/>
        <v>1.4702336096458175</v>
      </c>
      <c r="M354" s="14">
        <f t="shared" si="437"/>
        <v>59.517998779743749</v>
      </c>
      <c r="N354" s="14">
        <f t="shared" si="438"/>
        <v>1</v>
      </c>
      <c r="O354">
        <f t="shared" si="427"/>
        <v>1</v>
      </c>
      <c r="P354">
        <f t="shared" si="439"/>
        <v>1</v>
      </c>
      <c r="Q354">
        <f t="shared" si="440"/>
        <v>1174.95</v>
      </c>
      <c r="R354">
        <f t="shared" si="380"/>
        <v>8886</v>
      </c>
      <c r="S354">
        <f t="shared" si="381"/>
        <v>422973.59999999922</v>
      </c>
      <c r="T354">
        <f t="shared" si="382"/>
        <v>211486.79999999961</v>
      </c>
      <c r="U354">
        <f t="shared" si="383"/>
        <v>-211486.79999999961</v>
      </c>
      <c r="V354" s="2">
        <f t="shared" si="384"/>
        <v>-2.1148679999999961E-2</v>
      </c>
      <c r="W354" s="19">
        <f t="shared" si="428"/>
        <v>22</v>
      </c>
      <c r="X354" s="19">
        <f t="shared" si="429"/>
        <v>5</v>
      </c>
      <c r="Y354" s="19">
        <f t="shared" si="430"/>
        <v>1</v>
      </c>
      <c r="Z354" s="19">
        <f t="shared" si="431"/>
        <v>1174.95</v>
      </c>
      <c r="AA354" s="21">
        <f t="shared" si="432"/>
        <v>-3.0206049978079852E-2</v>
      </c>
      <c r="AB354" s="19">
        <f t="shared" si="433"/>
        <v>-1</v>
      </c>
    </row>
    <row r="355" spans="1:28" x14ac:dyDescent="0.25">
      <c r="A355">
        <f t="shared" si="414"/>
        <v>5</v>
      </c>
      <c r="B355">
        <f t="shared" si="415"/>
        <v>2001</v>
      </c>
      <c r="C355" s="20">
        <v>37029</v>
      </c>
      <c r="D355">
        <v>1175</v>
      </c>
      <c r="E355">
        <v>1187.6500000000001</v>
      </c>
      <c r="F355">
        <v>1169.2</v>
      </c>
      <c r="G355">
        <v>1172.8</v>
      </c>
      <c r="H355">
        <f t="shared" si="409"/>
        <v>0</v>
      </c>
      <c r="I355">
        <f t="shared" si="410"/>
        <v>2.1500000000000909</v>
      </c>
      <c r="J355" s="14">
        <f t="shared" ref="J355:K355" si="448">+AVERAGE(H342:H355)</f>
        <v>6.9678571428571558</v>
      </c>
      <c r="K355" s="14">
        <f t="shared" si="448"/>
        <v>1.8607142857142986</v>
      </c>
      <c r="L355" s="14">
        <f t="shared" si="436"/>
        <v>3.7447216890594821</v>
      </c>
      <c r="M355" s="14">
        <f t="shared" si="437"/>
        <v>78.923948220064631</v>
      </c>
      <c r="N355" s="14">
        <f t="shared" si="438"/>
        <v>1</v>
      </c>
      <c r="O355">
        <f t="shared" si="427"/>
        <v>1</v>
      </c>
      <c r="P355">
        <f t="shared" si="439"/>
        <v>0</v>
      </c>
      <c r="Q355">
        <f t="shared" si="440"/>
        <v>0</v>
      </c>
      <c r="R355">
        <f t="shared" si="380"/>
        <v>8886</v>
      </c>
      <c r="S355">
        <f t="shared" si="381"/>
        <v>0</v>
      </c>
      <c r="T355">
        <f t="shared" si="382"/>
        <v>-19104.900000000809</v>
      </c>
      <c r="U355">
        <f t="shared" si="383"/>
        <v>-19104.900000000809</v>
      </c>
      <c r="V355" s="2">
        <f t="shared" si="384"/>
        <v>-1.9104900000000808E-3</v>
      </c>
      <c r="W355" s="19">
        <f t="shared" si="428"/>
        <v>22</v>
      </c>
      <c r="X355" s="19">
        <f t="shared" si="429"/>
        <v>2</v>
      </c>
      <c r="Y355" s="19" t="str">
        <f t="shared" si="430"/>
        <v/>
      </c>
      <c r="Z355" s="19">
        <f t="shared" si="431"/>
        <v>1174.95</v>
      </c>
      <c r="AA355" s="21" t="str">
        <f t="shared" si="432"/>
        <v/>
      </c>
      <c r="AB355" s="19" t="str">
        <f t="shared" si="433"/>
        <v/>
      </c>
    </row>
    <row r="356" spans="1:28" x14ac:dyDescent="0.25">
      <c r="A356">
        <f t="shared" si="414"/>
        <v>5</v>
      </c>
      <c r="B356">
        <f t="shared" si="415"/>
        <v>2001</v>
      </c>
      <c r="C356" s="20">
        <v>37032</v>
      </c>
      <c r="D356">
        <v>1172.95</v>
      </c>
      <c r="E356">
        <v>1182.6500000000001</v>
      </c>
      <c r="F356">
        <v>1166.7</v>
      </c>
      <c r="G356">
        <v>1169.45</v>
      </c>
      <c r="H356">
        <f t="shared" si="409"/>
        <v>0</v>
      </c>
      <c r="I356">
        <f t="shared" si="410"/>
        <v>3.3499999999999091</v>
      </c>
      <c r="J356" s="14">
        <f t="shared" ref="J356:K356" si="449">+AVERAGE(H343:H356)</f>
        <v>5.2571428571428669</v>
      </c>
      <c r="K356" s="14">
        <f t="shared" si="449"/>
        <v>2.1000000000000063</v>
      </c>
      <c r="L356" s="14">
        <f t="shared" si="436"/>
        <v>2.5034013605442147</v>
      </c>
      <c r="M356" s="14">
        <f t="shared" si="437"/>
        <v>71.456310679611619</v>
      </c>
      <c r="N356" s="14">
        <f t="shared" si="438"/>
        <v>1</v>
      </c>
      <c r="O356">
        <f t="shared" si="427"/>
        <v>1</v>
      </c>
      <c r="P356">
        <f t="shared" si="439"/>
        <v>0</v>
      </c>
      <c r="Q356">
        <f t="shared" si="440"/>
        <v>0</v>
      </c>
      <c r="R356">
        <f t="shared" si="380"/>
        <v>8886</v>
      </c>
      <c r="S356">
        <f t="shared" si="381"/>
        <v>0</v>
      </c>
      <c r="T356">
        <f t="shared" si="382"/>
        <v>-29768.099999999191</v>
      </c>
      <c r="U356">
        <f t="shared" si="383"/>
        <v>-29768.099999999191</v>
      </c>
      <c r="V356" s="2">
        <f t="shared" si="384"/>
        <v>-2.9768099999999192E-3</v>
      </c>
      <c r="W356" s="19">
        <f t="shared" si="428"/>
        <v>22</v>
      </c>
      <c r="X356" s="19">
        <f t="shared" si="429"/>
        <v>3</v>
      </c>
      <c r="Y356" s="19" t="str">
        <f t="shared" si="430"/>
        <v/>
      </c>
      <c r="Z356" s="19">
        <f t="shared" si="431"/>
        <v>1174.95</v>
      </c>
      <c r="AA356" s="21" t="str">
        <f t="shared" si="432"/>
        <v/>
      </c>
      <c r="AB356" s="19" t="str">
        <f t="shared" si="433"/>
        <v/>
      </c>
    </row>
    <row r="357" spans="1:28" x14ac:dyDescent="0.25">
      <c r="A357">
        <f t="shared" si="414"/>
        <v>5</v>
      </c>
      <c r="B357">
        <f t="shared" si="415"/>
        <v>2001</v>
      </c>
      <c r="C357" s="20">
        <v>37033</v>
      </c>
      <c r="D357">
        <v>1169.5</v>
      </c>
      <c r="E357">
        <v>1176.2</v>
      </c>
      <c r="F357">
        <v>1165.6500000000001</v>
      </c>
      <c r="G357">
        <v>1168.0999999999999</v>
      </c>
      <c r="H357">
        <f t="shared" si="409"/>
        <v>0</v>
      </c>
      <c r="I357">
        <f t="shared" si="410"/>
        <v>1.3500000000001364</v>
      </c>
      <c r="J357" s="14">
        <f t="shared" ref="J357:K357" si="450">+AVERAGE(H344:H357)</f>
        <v>4.4035714285714347</v>
      </c>
      <c r="K357" s="14">
        <f t="shared" si="450"/>
        <v>2.1964285714285876</v>
      </c>
      <c r="L357" s="14">
        <f t="shared" si="436"/>
        <v>2.0048780487804758</v>
      </c>
      <c r="M357" s="14">
        <f t="shared" si="437"/>
        <v>66.720779220779093</v>
      </c>
      <c r="N357" s="14">
        <f t="shared" si="438"/>
        <v>1</v>
      </c>
      <c r="O357">
        <f t="shared" si="427"/>
        <v>1</v>
      </c>
      <c r="P357">
        <f t="shared" si="439"/>
        <v>0</v>
      </c>
      <c r="Q357">
        <f t="shared" si="440"/>
        <v>0</v>
      </c>
      <c r="R357">
        <f t="shared" si="380"/>
        <v>8886</v>
      </c>
      <c r="S357">
        <f t="shared" si="381"/>
        <v>0</v>
      </c>
      <c r="T357">
        <f t="shared" si="382"/>
        <v>-11996.100000001212</v>
      </c>
      <c r="U357">
        <f t="shared" si="383"/>
        <v>-11996.100000001212</v>
      </c>
      <c r="V357" s="2">
        <f t="shared" si="384"/>
        <v>-1.1996100000001213E-3</v>
      </c>
      <c r="W357" s="19">
        <f t="shared" si="428"/>
        <v>22</v>
      </c>
      <c r="X357" s="19">
        <f t="shared" si="429"/>
        <v>4</v>
      </c>
      <c r="Y357" s="19" t="str">
        <f t="shared" si="430"/>
        <v/>
      </c>
      <c r="Z357" s="19">
        <f t="shared" si="431"/>
        <v>1174.95</v>
      </c>
      <c r="AA357" s="21" t="str">
        <f t="shared" si="432"/>
        <v/>
      </c>
      <c r="AB357" s="19" t="str">
        <f t="shared" si="433"/>
        <v/>
      </c>
    </row>
    <row r="358" spans="1:28" x14ac:dyDescent="0.25">
      <c r="A358">
        <f t="shared" si="414"/>
        <v>5</v>
      </c>
      <c r="B358">
        <f t="shared" si="415"/>
        <v>2001</v>
      </c>
      <c r="C358" s="20">
        <v>37034</v>
      </c>
      <c r="D358">
        <v>1168.25</v>
      </c>
      <c r="E358">
        <v>1181.8</v>
      </c>
      <c r="F358">
        <v>1167</v>
      </c>
      <c r="G358">
        <v>1179.0999999999999</v>
      </c>
      <c r="H358">
        <f t="shared" si="409"/>
        <v>11</v>
      </c>
      <c r="I358">
        <f t="shared" si="410"/>
        <v>0</v>
      </c>
      <c r="J358" s="14">
        <f t="shared" ref="J358:K358" si="451">+AVERAGE(H345:H358)</f>
        <v>5.1892857142857212</v>
      </c>
      <c r="K358" s="14">
        <f t="shared" si="451"/>
        <v>1.1142857142857241</v>
      </c>
      <c r="L358" s="14">
        <f t="shared" si="436"/>
        <v>4.6570512820512473</v>
      </c>
      <c r="M358" s="14">
        <f t="shared" si="437"/>
        <v>82.322946175637284</v>
      </c>
      <c r="N358" s="14">
        <f t="shared" si="438"/>
        <v>1</v>
      </c>
      <c r="O358">
        <f t="shared" si="427"/>
        <v>1</v>
      </c>
      <c r="P358">
        <f t="shared" si="439"/>
        <v>0</v>
      </c>
      <c r="Q358">
        <f t="shared" si="440"/>
        <v>0</v>
      </c>
      <c r="R358">
        <f t="shared" si="380"/>
        <v>8886</v>
      </c>
      <c r="S358">
        <f t="shared" si="381"/>
        <v>0</v>
      </c>
      <c r="T358">
        <f t="shared" si="382"/>
        <v>97746</v>
      </c>
      <c r="U358">
        <f t="shared" si="383"/>
        <v>97746</v>
      </c>
      <c r="V358" s="2">
        <f t="shared" si="384"/>
        <v>9.7745999999999996E-3</v>
      </c>
      <c r="W358" s="19">
        <f t="shared" si="428"/>
        <v>22</v>
      </c>
      <c r="X358" s="19">
        <f t="shared" si="429"/>
        <v>5</v>
      </c>
      <c r="Y358" s="19" t="str">
        <f t="shared" si="430"/>
        <v/>
      </c>
      <c r="Z358" s="19">
        <f t="shared" si="431"/>
        <v>1174.95</v>
      </c>
      <c r="AA358" s="21" t="str">
        <f t="shared" si="432"/>
        <v/>
      </c>
      <c r="AB358" s="19" t="str">
        <f t="shared" si="433"/>
        <v/>
      </c>
    </row>
    <row r="359" spans="1:28" x14ac:dyDescent="0.25">
      <c r="A359">
        <f t="shared" si="414"/>
        <v>5</v>
      </c>
      <c r="B359">
        <f t="shared" si="415"/>
        <v>2001</v>
      </c>
      <c r="C359" s="20">
        <v>37035</v>
      </c>
      <c r="D359">
        <v>1179.0999999999999</v>
      </c>
      <c r="E359">
        <v>1190.1500000000001</v>
      </c>
      <c r="F359">
        <v>1177.55</v>
      </c>
      <c r="G359">
        <v>1181.8499999999999</v>
      </c>
      <c r="H359">
        <f t="shared" si="409"/>
        <v>2.75</v>
      </c>
      <c r="I359">
        <f t="shared" si="410"/>
        <v>0</v>
      </c>
      <c r="J359" s="14">
        <f t="shared" ref="J359:K359" si="452">+AVERAGE(H346:H359)</f>
        <v>4.8142857142857212</v>
      </c>
      <c r="K359" s="14">
        <f t="shared" si="452"/>
        <v>1.1142857142857241</v>
      </c>
      <c r="L359" s="14">
        <f t="shared" si="436"/>
        <v>4.3205128205127883</v>
      </c>
      <c r="M359" s="14">
        <f t="shared" si="437"/>
        <v>81.204819277108328</v>
      </c>
      <c r="N359" s="14">
        <f t="shared" si="438"/>
        <v>1</v>
      </c>
      <c r="O359">
        <f t="shared" si="427"/>
        <v>1</v>
      </c>
      <c r="P359">
        <f t="shared" si="439"/>
        <v>0</v>
      </c>
      <c r="Q359">
        <f t="shared" si="440"/>
        <v>0</v>
      </c>
      <c r="R359">
        <f t="shared" si="380"/>
        <v>8886</v>
      </c>
      <c r="S359">
        <f t="shared" si="381"/>
        <v>0</v>
      </c>
      <c r="T359">
        <f t="shared" si="382"/>
        <v>24436.5</v>
      </c>
      <c r="U359">
        <f t="shared" si="383"/>
        <v>24436.5</v>
      </c>
      <c r="V359" s="2">
        <f t="shared" si="384"/>
        <v>2.4436499999999999E-3</v>
      </c>
      <c r="W359" s="19">
        <f t="shared" si="428"/>
        <v>22</v>
      </c>
      <c r="X359" s="19">
        <f t="shared" si="429"/>
        <v>6</v>
      </c>
      <c r="Y359" s="19" t="str">
        <f t="shared" si="430"/>
        <v/>
      </c>
      <c r="Z359" s="19">
        <f t="shared" si="431"/>
        <v>1174.95</v>
      </c>
      <c r="AA359" s="21" t="str">
        <f t="shared" si="432"/>
        <v/>
      </c>
      <c r="AB359" s="19" t="str">
        <f t="shared" si="433"/>
        <v/>
      </c>
    </row>
    <row r="360" spans="1:28" x14ac:dyDescent="0.25">
      <c r="A360">
        <f t="shared" si="414"/>
        <v>5</v>
      </c>
      <c r="B360">
        <f t="shared" si="415"/>
        <v>2001</v>
      </c>
      <c r="C360" s="20">
        <v>37036</v>
      </c>
      <c r="D360">
        <v>1181.95</v>
      </c>
      <c r="E360">
        <v>1188.5</v>
      </c>
      <c r="F360">
        <v>1171.3499999999999</v>
      </c>
      <c r="G360">
        <v>1174.9000000000001</v>
      </c>
      <c r="H360">
        <f t="shared" si="409"/>
        <v>0</v>
      </c>
      <c r="I360">
        <f t="shared" si="410"/>
        <v>6.9499999999998181</v>
      </c>
      <c r="J360" s="14">
        <f t="shared" ref="J360:K360" si="453">+AVERAGE(H347:H360)</f>
        <v>4.1607142857142856</v>
      </c>
      <c r="K360" s="14">
        <f t="shared" si="453"/>
        <v>1.6107142857142824</v>
      </c>
      <c r="L360" s="14">
        <f t="shared" si="436"/>
        <v>2.5831485587583201</v>
      </c>
      <c r="M360" s="14">
        <f t="shared" si="437"/>
        <v>72.091584158415884</v>
      </c>
      <c r="N360" s="14">
        <f t="shared" si="438"/>
        <v>1</v>
      </c>
      <c r="O360">
        <f t="shared" si="427"/>
        <v>1</v>
      </c>
      <c r="P360">
        <f t="shared" si="439"/>
        <v>0</v>
      </c>
      <c r="Q360">
        <f t="shared" si="440"/>
        <v>0</v>
      </c>
      <c r="R360">
        <f t="shared" si="380"/>
        <v>8886</v>
      </c>
      <c r="S360">
        <f t="shared" si="381"/>
        <v>0</v>
      </c>
      <c r="T360">
        <f t="shared" si="382"/>
        <v>-61757.699999998382</v>
      </c>
      <c r="U360">
        <f t="shared" si="383"/>
        <v>-61757.699999998382</v>
      </c>
      <c r="V360" s="2">
        <f t="shared" si="384"/>
        <v>-6.1757699999998384E-3</v>
      </c>
      <c r="W360" s="19">
        <f t="shared" si="428"/>
        <v>22</v>
      </c>
      <c r="X360" s="19">
        <f t="shared" si="429"/>
        <v>7</v>
      </c>
      <c r="Y360" s="19" t="str">
        <f t="shared" si="430"/>
        <v/>
      </c>
      <c r="Z360" s="19">
        <f t="shared" si="431"/>
        <v>1174.95</v>
      </c>
      <c r="AA360" s="21" t="str">
        <f t="shared" si="432"/>
        <v/>
      </c>
      <c r="AB360" s="19" t="str">
        <f t="shared" si="433"/>
        <v/>
      </c>
    </row>
    <row r="361" spans="1:28" x14ac:dyDescent="0.25">
      <c r="A361">
        <f t="shared" si="414"/>
        <v>5</v>
      </c>
      <c r="B361">
        <f t="shared" si="415"/>
        <v>2001</v>
      </c>
      <c r="C361" s="20">
        <v>37039</v>
      </c>
      <c r="D361">
        <v>1174.95</v>
      </c>
      <c r="E361">
        <v>1194.5</v>
      </c>
      <c r="F361">
        <v>1174.45</v>
      </c>
      <c r="G361">
        <v>1193.2</v>
      </c>
      <c r="H361">
        <f t="shared" si="409"/>
        <v>18.299999999999955</v>
      </c>
      <c r="I361">
        <f t="shared" si="410"/>
        <v>0</v>
      </c>
      <c r="J361" s="14">
        <f t="shared" ref="J361:K361" si="454">+AVERAGE(H348:H361)</f>
        <v>4.7714285714285678</v>
      </c>
      <c r="K361" s="14">
        <f t="shared" si="454"/>
        <v>1.6107142857142824</v>
      </c>
      <c r="L361" s="14">
        <f t="shared" si="436"/>
        <v>2.9623059866962342</v>
      </c>
      <c r="M361" s="14">
        <f t="shared" si="437"/>
        <v>74.762171236709591</v>
      </c>
      <c r="N361" s="14">
        <f t="shared" si="438"/>
        <v>1</v>
      </c>
      <c r="O361">
        <f t="shared" si="427"/>
        <v>1</v>
      </c>
      <c r="P361">
        <f t="shared" si="439"/>
        <v>0</v>
      </c>
      <c r="Q361">
        <f t="shared" si="440"/>
        <v>0</v>
      </c>
      <c r="R361">
        <f t="shared" si="380"/>
        <v>8886</v>
      </c>
      <c r="S361">
        <f t="shared" si="381"/>
        <v>0</v>
      </c>
      <c r="T361">
        <f t="shared" si="382"/>
        <v>162613.79999999961</v>
      </c>
      <c r="U361">
        <f t="shared" si="383"/>
        <v>162613.79999999961</v>
      </c>
      <c r="V361" s="2">
        <f t="shared" si="384"/>
        <v>1.6261379999999961E-2</v>
      </c>
      <c r="W361" s="19">
        <f t="shared" si="428"/>
        <v>22</v>
      </c>
      <c r="X361" s="19">
        <f t="shared" si="429"/>
        <v>8</v>
      </c>
      <c r="Y361" s="19" t="str">
        <f t="shared" si="430"/>
        <v/>
      </c>
      <c r="Z361" s="19">
        <f t="shared" si="431"/>
        <v>1174.95</v>
      </c>
      <c r="AA361" s="21" t="str">
        <f t="shared" si="432"/>
        <v/>
      </c>
      <c r="AB361" s="19" t="str">
        <f t="shared" si="433"/>
        <v/>
      </c>
    </row>
    <row r="362" spans="1:28" x14ac:dyDescent="0.25">
      <c r="A362">
        <f t="shared" si="414"/>
        <v>5</v>
      </c>
      <c r="B362">
        <f t="shared" si="415"/>
        <v>2001</v>
      </c>
      <c r="C362" s="20">
        <v>37040</v>
      </c>
      <c r="D362">
        <v>1193.25</v>
      </c>
      <c r="E362">
        <v>1202.05</v>
      </c>
      <c r="F362">
        <v>1193.25</v>
      </c>
      <c r="G362">
        <v>1198.45</v>
      </c>
      <c r="H362">
        <f t="shared" si="409"/>
        <v>5.25</v>
      </c>
      <c r="I362">
        <f t="shared" si="410"/>
        <v>0</v>
      </c>
      <c r="J362" s="14">
        <f t="shared" ref="J362:K362" si="455">+AVERAGE(H349:H362)</f>
        <v>5.125</v>
      </c>
      <c r="K362" s="14">
        <f t="shared" si="455"/>
        <v>1.6107142857142824</v>
      </c>
      <c r="L362" s="14">
        <f t="shared" si="436"/>
        <v>3.1818181818181883</v>
      </c>
      <c r="M362" s="14">
        <f t="shared" si="437"/>
        <v>76.086956521739168</v>
      </c>
      <c r="N362" s="14">
        <f t="shared" si="438"/>
        <v>1</v>
      </c>
      <c r="O362">
        <f t="shared" si="427"/>
        <v>1</v>
      </c>
      <c r="P362">
        <f t="shared" si="439"/>
        <v>0</v>
      </c>
      <c r="Q362">
        <f t="shared" si="440"/>
        <v>0</v>
      </c>
      <c r="R362">
        <f t="shared" si="380"/>
        <v>8886</v>
      </c>
      <c r="S362">
        <f t="shared" si="381"/>
        <v>0</v>
      </c>
      <c r="T362">
        <f t="shared" si="382"/>
        <v>46651.5</v>
      </c>
      <c r="U362">
        <f t="shared" si="383"/>
        <v>46651.5</v>
      </c>
      <c r="V362" s="2">
        <f t="shared" si="384"/>
        <v>4.6651499999999999E-3</v>
      </c>
      <c r="W362" s="19">
        <f t="shared" si="428"/>
        <v>22</v>
      </c>
      <c r="X362" s="19">
        <f t="shared" si="429"/>
        <v>9</v>
      </c>
      <c r="Y362" s="19" t="str">
        <f t="shared" si="430"/>
        <v/>
      </c>
      <c r="Z362" s="19">
        <f t="shared" si="431"/>
        <v>1174.95</v>
      </c>
      <c r="AA362" s="21" t="str">
        <f t="shared" si="432"/>
        <v/>
      </c>
      <c r="AB362" s="19" t="str">
        <f t="shared" si="433"/>
        <v/>
      </c>
    </row>
    <row r="363" spans="1:28" x14ac:dyDescent="0.25">
      <c r="A363">
        <f t="shared" si="414"/>
        <v>5</v>
      </c>
      <c r="B363">
        <f t="shared" si="415"/>
        <v>2001</v>
      </c>
      <c r="C363" s="20">
        <v>37041</v>
      </c>
      <c r="D363">
        <v>1199.5</v>
      </c>
      <c r="E363">
        <v>1207</v>
      </c>
      <c r="F363">
        <v>1173.75</v>
      </c>
      <c r="G363">
        <v>1177.55</v>
      </c>
      <c r="H363">
        <f t="shared" si="409"/>
        <v>0</v>
      </c>
      <c r="I363">
        <f t="shared" si="410"/>
        <v>20.900000000000091</v>
      </c>
      <c r="J363" s="14">
        <f t="shared" ref="J363:K363" si="456">+AVERAGE(H350:H363)</f>
        <v>5.125</v>
      </c>
      <c r="K363" s="14">
        <f t="shared" si="456"/>
        <v>2.7964285714285779</v>
      </c>
      <c r="L363" s="14">
        <f t="shared" si="436"/>
        <v>1.8326947637292423</v>
      </c>
      <c r="M363" s="14">
        <f t="shared" si="437"/>
        <v>64.697926059513023</v>
      </c>
      <c r="N363" s="14">
        <f t="shared" si="438"/>
        <v>1</v>
      </c>
      <c r="O363">
        <f t="shared" si="427"/>
        <v>1</v>
      </c>
      <c r="P363">
        <f t="shared" si="439"/>
        <v>0</v>
      </c>
      <c r="Q363">
        <f t="shared" si="440"/>
        <v>0</v>
      </c>
      <c r="R363">
        <f t="shared" si="380"/>
        <v>8886</v>
      </c>
      <c r="S363">
        <f t="shared" si="381"/>
        <v>0</v>
      </c>
      <c r="T363">
        <f t="shared" si="382"/>
        <v>-185717.40000000081</v>
      </c>
      <c r="U363">
        <f t="shared" si="383"/>
        <v>-185717.40000000081</v>
      </c>
      <c r="V363" s="2">
        <f t="shared" si="384"/>
        <v>-1.857174000000008E-2</v>
      </c>
      <c r="W363" s="19">
        <f t="shared" si="428"/>
        <v>22</v>
      </c>
      <c r="X363" s="19">
        <f t="shared" si="429"/>
        <v>10</v>
      </c>
      <c r="Y363" s="19" t="str">
        <f t="shared" si="430"/>
        <v/>
      </c>
      <c r="Z363" s="19">
        <f t="shared" si="431"/>
        <v>1174.95</v>
      </c>
      <c r="AA363" s="21" t="str">
        <f t="shared" si="432"/>
        <v/>
      </c>
      <c r="AB363" s="19" t="str">
        <f t="shared" si="433"/>
        <v/>
      </c>
    </row>
    <row r="364" spans="1:28" x14ac:dyDescent="0.25">
      <c r="A364">
        <f t="shared" si="414"/>
        <v>5</v>
      </c>
      <c r="B364">
        <f t="shared" si="415"/>
        <v>2001</v>
      </c>
      <c r="C364" s="20">
        <v>37042</v>
      </c>
      <c r="D364">
        <v>1177.5</v>
      </c>
      <c r="E364">
        <v>1177.5</v>
      </c>
      <c r="F364">
        <v>1154.9000000000001</v>
      </c>
      <c r="G364">
        <v>1167.9000000000001</v>
      </c>
      <c r="H364">
        <f t="shared" si="409"/>
        <v>0</v>
      </c>
      <c r="I364">
        <f t="shared" si="410"/>
        <v>9.6499999999998636</v>
      </c>
      <c r="J364" s="14">
        <f t="shared" ref="J364:K364" si="457">+AVERAGE(H351:H364)</f>
        <v>5.125</v>
      </c>
      <c r="K364" s="14">
        <f t="shared" si="457"/>
        <v>3.1678571428571365</v>
      </c>
      <c r="L364" s="14">
        <f t="shared" si="436"/>
        <v>1.6178128523111646</v>
      </c>
      <c r="M364" s="14">
        <f t="shared" si="437"/>
        <v>61.800172265288595</v>
      </c>
      <c r="N364" s="14">
        <f t="shared" si="438"/>
        <v>1</v>
      </c>
      <c r="O364">
        <f t="shared" si="427"/>
        <v>1</v>
      </c>
      <c r="P364">
        <f t="shared" si="439"/>
        <v>0</v>
      </c>
      <c r="Q364">
        <f t="shared" si="440"/>
        <v>0</v>
      </c>
      <c r="R364">
        <f t="shared" si="380"/>
        <v>8886</v>
      </c>
      <c r="S364">
        <f t="shared" si="381"/>
        <v>0</v>
      </c>
      <c r="T364">
        <f t="shared" si="382"/>
        <v>-85749.899999998786</v>
      </c>
      <c r="U364">
        <f t="shared" si="383"/>
        <v>-85749.899999998786</v>
      </c>
      <c r="V364" s="2">
        <f t="shared" si="384"/>
        <v>-8.5749899999998779E-3</v>
      </c>
      <c r="W364" s="19">
        <f t="shared" si="428"/>
        <v>22</v>
      </c>
      <c r="X364" s="19">
        <f t="shared" si="429"/>
        <v>11</v>
      </c>
      <c r="Y364" s="19" t="str">
        <f t="shared" si="430"/>
        <v/>
      </c>
      <c r="Z364" s="19">
        <f t="shared" si="431"/>
        <v>1174.95</v>
      </c>
      <c r="AA364" s="21" t="str">
        <f t="shared" si="432"/>
        <v/>
      </c>
      <c r="AB364" s="19" t="str">
        <f t="shared" si="433"/>
        <v/>
      </c>
    </row>
    <row r="365" spans="1:28" x14ac:dyDescent="0.25">
      <c r="A365">
        <f t="shared" si="414"/>
        <v>6</v>
      </c>
      <c r="B365">
        <f t="shared" si="415"/>
        <v>2001</v>
      </c>
      <c r="C365" s="20">
        <v>37043</v>
      </c>
      <c r="D365">
        <v>1168.0999999999999</v>
      </c>
      <c r="E365">
        <v>1175.8</v>
      </c>
      <c r="F365">
        <v>1146.9000000000001</v>
      </c>
      <c r="G365">
        <v>1148.05</v>
      </c>
      <c r="H365">
        <f t="shared" si="409"/>
        <v>0</v>
      </c>
      <c r="I365">
        <f t="shared" si="410"/>
        <v>19.850000000000136</v>
      </c>
      <c r="J365" s="14">
        <f t="shared" ref="J365:K365" si="458">+AVERAGE(H352:H365)</f>
        <v>5.1035714285714322</v>
      </c>
      <c r="K365" s="14">
        <f t="shared" si="458"/>
        <v>4.585714285714289</v>
      </c>
      <c r="L365" s="14">
        <f t="shared" si="436"/>
        <v>1.1129283489096573</v>
      </c>
      <c r="M365" s="14">
        <f t="shared" si="437"/>
        <v>52.672318466642096</v>
      </c>
      <c r="N365" s="14">
        <f t="shared" si="438"/>
        <v>1</v>
      </c>
      <c r="O365">
        <f t="shared" si="427"/>
        <v>1</v>
      </c>
      <c r="P365">
        <f t="shared" si="439"/>
        <v>0</v>
      </c>
      <c r="Q365">
        <f t="shared" si="440"/>
        <v>0</v>
      </c>
      <c r="R365">
        <f t="shared" si="380"/>
        <v>8562</v>
      </c>
      <c r="S365">
        <f t="shared" si="381"/>
        <v>0</v>
      </c>
      <c r="T365">
        <f t="shared" si="382"/>
        <v>-169955.70000000118</v>
      </c>
      <c r="U365">
        <f t="shared" si="383"/>
        <v>-169955.70000000118</v>
      </c>
      <c r="V365" s="2">
        <f t="shared" si="384"/>
        <v>-1.6995570000000116E-2</v>
      </c>
      <c r="W365" s="19">
        <f t="shared" si="428"/>
        <v>22</v>
      </c>
      <c r="X365" s="19">
        <f t="shared" si="429"/>
        <v>12</v>
      </c>
      <c r="Y365" s="19" t="str">
        <f t="shared" si="430"/>
        <v/>
      </c>
      <c r="Z365" s="19">
        <f t="shared" si="431"/>
        <v>1174.95</v>
      </c>
      <c r="AA365" s="21" t="str">
        <f t="shared" si="432"/>
        <v/>
      </c>
      <c r="AB365" s="19" t="str">
        <f t="shared" si="433"/>
        <v/>
      </c>
    </row>
    <row r="366" spans="1:28" x14ac:dyDescent="0.25">
      <c r="A366">
        <f t="shared" si="414"/>
        <v>6</v>
      </c>
      <c r="B366">
        <f t="shared" si="415"/>
        <v>2001</v>
      </c>
      <c r="C366" s="20">
        <v>37046</v>
      </c>
      <c r="D366">
        <v>1148</v>
      </c>
      <c r="E366">
        <v>1154.45</v>
      </c>
      <c r="F366">
        <v>1125.3499999999999</v>
      </c>
      <c r="G366">
        <v>1127.2</v>
      </c>
      <c r="H366">
        <f t="shared" si="409"/>
        <v>0</v>
      </c>
      <c r="I366">
        <f t="shared" si="410"/>
        <v>20.849999999999909</v>
      </c>
      <c r="J366" s="14">
        <f t="shared" ref="J366:K366" si="459">+AVERAGE(H353:H366)</f>
        <v>4.7821428571428601</v>
      </c>
      <c r="K366" s="14">
        <f t="shared" si="459"/>
        <v>6.0749999999999966</v>
      </c>
      <c r="L366" s="14">
        <f t="shared" si="436"/>
        <v>0.78718400940623257</v>
      </c>
      <c r="M366" s="14">
        <f t="shared" si="437"/>
        <v>44.046052631578974</v>
      </c>
      <c r="N366" s="14">
        <f t="shared" si="438"/>
        <v>-1</v>
      </c>
      <c r="O366">
        <f t="shared" si="427"/>
        <v>-1</v>
      </c>
      <c r="P366">
        <f t="shared" si="439"/>
        <v>1</v>
      </c>
      <c r="Q366">
        <f t="shared" si="440"/>
        <v>1127.2</v>
      </c>
      <c r="R366">
        <f t="shared" si="380"/>
        <v>-8562</v>
      </c>
      <c r="S366">
        <f t="shared" si="381"/>
        <v>357035.39999999845</v>
      </c>
      <c r="T366">
        <f t="shared" si="382"/>
        <v>178517.69999999923</v>
      </c>
      <c r="U366">
        <f t="shared" si="383"/>
        <v>-178517.69999999923</v>
      </c>
      <c r="V366" s="2">
        <f t="shared" si="384"/>
        <v>-1.7851769999999923E-2</v>
      </c>
      <c r="W366" s="19">
        <f t="shared" si="428"/>
        <v>23</v>
      </c>
      <c r="X366" s="19">
        <f t="shared" si="429"/>
        <v>13</v>
      </c>
      <c r="Y366" s="19">
        <f t="shared" si="430"/>
        <v>1</v>
      </c>
      <c r="Z366" s="19">
        <f t="shared" si="431"/>
        <v>1127.2</v>
      </c>
      <c r="AA366" s="21">
        <f t="shared" si="432"/>
        <v>-4.0640027235201548E-2</v>
      </c>
      <c r="AB366" s="19">
        <f t="shared" si="433"/>
        <v>-1</v>
      </c>
    </row>
    <row r="367" spans="1:28" x14ac:dyDescent="0.25">
      <c r="A367">
        <f t="shared" si="414"/>
        <v>6</v>
      </c>
      <c r="B367">
        <f t="shared" si="415"/>
        <v>2001</v>
      </c>
      <c r="C367" s="20">
        <v>37047</v>
      </c>
      <c r="D367">
        <v>1127.1500000000001</v>
      </c>
      <c r="E367">
        <v>1130.6500000000001</v>
      </c>
      <c r="F367">
        <v>1106.8</v>
      </c>
      <c r="G367">
        <v>1115.5999999999999</v>
      </c>
      <c r="H367">
        <f t="shared" si="409"/>
        <v>0</v>
      </c>
      <c r="I367">
        <f t="shared" si="410"/>
        <v>11.600000000000136</v>
      </c>
      <c r="J367" s="14">
        <f t="shared" ref="J367:K367" si="460">+AVERAGE(H354:H367)</f>
        <v>4.3642857142857077</v>
      </c>
      <c r="K367" s="14">
        <f t="shared" si="460"/>
        <v>6.9035714285714347</v>
      </c>
      <c r="L367" s="14">
        <f t="shared" si="436"/>
        <v>0.63217796171753604</v>
      </c>
      <c r="M367" s="14">
        <f t="shared" si="437"/>
        <v>38.732171156893763</v>
      </c>
      <c r="N367" s="14">
        <f t="shared" si="438"/>
        <v>-1</v>
      </c>
      <c r="O367">
        <f t="shared" si="427"/>
        <v>-1</v>
      </c>
      <c r="P367">
        <f t="shared" si="439"/>
        <v>0</v>
      </c>
      <c r="Q367">
        <f t="shared" si="440"/>
        <v>0</v>
      </c>
      <c r="R367">
        <f t="shared" si="380"/>
        <v>-8562</v>
      </c>
      <c r="S367">
        <f t="shared" si="381"/>
        <v>0</v>
      </c>
      <c r="T367">
        <f t="shared" si="382"/>
        <v>99319.200000001161</v>
      </c>
      <c r="U367">
        <f t="shared" si="383"/>
        <v>99319.200000001161</v>
      </c>
      <c r="V367" s="2">
        <f t="shared" si="384"/>
        <v>9.9319200000001166E-3</v>
      </c>
      <c r="W367" s="19">
        <f t="shared" si="428"/>
        <v>23</v>
      </c>
      <c r="X367" s="19">
        <f t="shared" si="429"/>
        <v>2</v>
      </c>
      <c r="Y367" s="19" t="str">
        <f t="shared" si="430"/>
        <v/>
      </c>
      <c r="Z367" s="19">
        <f t="shared" si="431"/>
        <v>1127.2</v>
      </c>
      <c r="AA367" s="21" t="str">
        <f t="shared" si="432"/>
        <v/>
      </c>
      <c r="AB367" s="19" t="str">
        <f t="shared" si="433"/>
        <v/>
      </c>
    </row>
    <row r="368" spans="1:28" x14ac:dyDescent="0.25">
      <c r="A368">
        <f t="shared" si="414"/>
        <v>6</v>
      </c>
      <c r="B368">
        <f t="shared" si="415"/>
        <v>2001</v>
      </c>
      <c r="C368" s="20">
        <v>37048</v>
      </c>
      <c r="D368">
        <v>1117.5</v>
      </c>
      <c r="E368">
        <v>1132.95</v>
      </c>
      <c r="F368">
        <v>1114</v>
      </c>
      <c r="G368">
        <v>1115.7</v>
      </c>
      <c r="H368">
        <f t="shared" si="409"/>
        <v>0.10000000000013642</v>
      </c>
      <c r="I368">
        <f t="shared" si="410"/>
        <v>0</v>
      </c>
      <c r="J368" s="14">
        <f t="shared" ref="J368:K368" si="461">+AVERAGE(H355:H368)</f>
        <v>2.6714285714285779</v>
      </c>
      <c r="K368" s="14">
        <f t="shared" si="461"/>
        <v>6.9035714285714347</v>
      </c>
      <c r="L368" s="14">
        <f t="shared" si="436"/>
        <v>0.38696326952922977</v>
      </c>
      <c r="M368" s="14">
        <f t="shared" si="437"/>
        <v>27.900037299515134</v>
      </c>
      <c r="N368" s="14">
        <f t="shared" si="438"/>
        <v>-1</v>
      </c>
      <c r="O368">
        <f t="shared" si="427"/>
        <v>-1</v>
      </c>
      <c r="P368">
        <f t="shared" si="439"/>
        <v>0</v>
      </c>
      <c r="Q368">
        <f t="shared" si="440"/>
        <v>0</v>
      </c>
      <c r="R368">
        <f t="shared" si="380"/>
        <v>-8562</v>
      </c>
      <c r="S368">
        <f t="shared" si="381"/>
        <v>0</v>
      </c>
      <c r="T368">
        <f t="shared" si="382"/>
        <v>-856.20000000116806</v>
      </c>
      <c r="U368">
        <f t="shared" si="383"/>
        <v>-856.20000000116806</v>
      </c>
      <c r="V368" s="2">
        <f t="shared" si="384"/>
        <v>-8.5620000000116806E-5</v>
      </c>
      <c r="W368" s="19">
        <f t="shared" si="428"/>
        <v>23</v>
      </c>
      <c r="X368" s="19">
        <f t="shared" si="429"/>
        <v>3</v>
      </c>
      <c r="Y368" s="19" t="str">
        <f t="shared" si="430"/>
        <v/>
      </c>
      <c r="Z368" s="19">
        <f t="shared" si="431"/>
        <v>1127.2</v>
      </c>
      <c r="AA368" s="21" t="str">
        <f t="shared" si="432"/>
        <v/>
      </c>
      <c r="AB368" s="19" t="str">
        <f t="shared" si="433"/>
        <v/>
      </c>
    </row>
    <row r="369" spans="1:28" x14ac:dyDescent="0.25">
      <c r="A369">
        <f t="shared" si="414"/>
        <v>6</v>
      </c>
      <c r="B369">
        <f t="shared" si="415"/>
        <v>2001</v>
      </c>
      <c r="C369" s="20">
        <v>37049</v>
      </c>
      <c r="D369">
        <v>1115.05</v>
      </c>
      <c r="E369">
        <v>1116.0999999999999</v>
      </c>
      <c r="F369">
        <v>1095.45</v>
      </c>
      <c r="G369">
        <v>1112.3499999999999</v>
      </c>
      <c r="H369">
        <f t="shared" si="409"/>
        <v>0</v>
      </c>
      <c r="I369">
        <f t="shared" si="410"/>
        <v>3.3500000000001364</v>
      </c>
      <c r="J369" s="14">
        <f t="shared" ref="J369:K369" si="462">+AVERAGE(H356:H369)</f>
        <v>2.6714285714285779</v>
      </c>
      <c r="K369" s="14">
        <f t="shared" si="462"/>
        <v>6.9892857142857236</v>
      </c>
      <c r="L369" s="14">
        <f t="shared" si="436"/>
        <v>0.38221768012263713</v>
      </c>
      <c r="M369" s="14">
        <f t="shared" si="437"/>
        <v>27.652495378927938</v>
      </c>
      <c r="N369" s="14">
        <f t="shared" si="438"/>
        <v>-1</v>
      </c>
      <c r="O369">
        <f t="shared" si="427"/>
        <v>-1</v>
      </c>
      <c r="P369">
        <f t="shared" si="439"/>
        <v>0</v>
      </c>
      <c r="Q369">
        <f t="shared" si="440"/>
        <v>0</v>
      </c>
      <c r="R369">
        <f t="shared" si="380"/>
        <v>-8562</v>
      </c>
      <c r="S369">
        <f t="shared" si="381"/>
        <v>0</v>
      </c>
      <c r="T369">
        <f t="shared" si="382"/>
        <v>28682.700000001169</v>
      </c>
      <c r="U369">
        <f t="shared" si="383"/>
        <v>28682.700000001169</v>
      </c>
      <c r="V369" s="2">
        <f t="shared" si="384"/>
        <v>2.8682700000001167E-3</v>
      </c>
      <c r="W369" s="19">
        <f t="shared" si="428"/>
        <v>23</v>
      </c>
      <c r="X369" s="19">
        <f t="shared" si="429"/>
        <v>4</v>
      </c>
      <c r="Y369" s="19" t="str">
        <f t="shared" si="430"/>
        <v/>
      </c>
      <c r="Z369" s="19">
        <f t="shared" si="431"/>
        <v>1127.2</v>
      </c>
      <c r="AA369" s="21" t="str">
        <f t="shared" si="432"/>
        <v/>
      </c>
      <c r="AB369" s="19" t="str">
        <f t="shared" si="433"/>
        <v/>
      </c>
    </row>
    <row r="370" spans="1:28" x14ac:dyDescent="0.25">
      <c r="A370">
        <f t="shared" si="414"/>
        <v>6</v>
      </c>
      <c r="B370">
        <f t="shared" si="415"/>
        <v>2001</v>
      </c>
      <c r="C370" s="20">
        <v>37050</v>
      </c>
      <c r="D370">
        <v>1112.45</v>
      </c>
      <c r="E370">
        <v>1128.9000000000001</v>
      </c>
      <c r="F370">
        <v>1112.45</v>
      </c>
      <c r="G370">
        <v>1126.5999999999999</v>
      </c>
      <c r="H370">
        <f t="shared" si="409"/>
        <v>14.25</v>
      </c>
      <c r="I370">
        <f t="shared" si="410"/>
        <v>0</v>
      </c>
      <c r="J370" s="14">
        <f t="shared" ref="J370:K370" si="463">+AVERAGE(H357:H370)</f>
        <v>3.6892857142857207</v>
      </c>
      <c r="K370" s="14">
        <f t="shared" si="463"/>
        <v>6.750000000000016</v>
      </c>
      <c r="L370" s="14">
        <f t="shared" si="436"/>
        <v>0.54656084656084625</v>
      </c>
      <c r="M370" s="14">
        <f t="shared" si="437"/>
        <v>35.340403694834066</v>
      </c>
      <c r="N370" s="14">
        <f t="shared" si="438"/>
        <v>-1</v>
      </c>
      <c r="O370">
        <f t="shared" si="427"/>
        <v>-1</v>
      </c>
      <c r="P370">
        <f t="shared" si="439"/>
        <v>0</v>
      </c>
      <c r="Q370">
        <f t="shared" si="440"/>
        <v>0</v>
      </c>
      <c r="R370">
        <f t="shared" si="380"/>
        <v>-8562</v>
      </c>
      <c r="S370">
        <f t="shared" si="381"/>
        <v>0</v>
      </c>
      <c r="T370">
        <f t="shared" si="382"/>
        <v>-122008.5</v>
      </c>
      <c r="U370">
        <f t="shared" si="383"/>
        <v>-122008.5</v>
      </c>
      <c r="V370" s="2">
        <f t="shared" si="384"/>
        <v>-1.2200849999999999E-2</v>
      </c>
      <c r="W370" s="19">
        <f t="shared" si="428"/>
        <v>23</v>
      </c>
      <c r="X370" s="19">
        <f t="shared" si="429"/>
        <v>5</v>
      </c>
      <c r="Y370" s="19" t="str">
        <f t="shared" si="430"/>
        <v/>
      </c>
      <c r="Z370" s="19">
        <f t="shared" si="431"/>
        <v>1127.2</v>
      </c>
      <c r="AA370" s="21" t="str">
        <f t="shared" si="432"/>
        <v/>
      </c>
      <c r="AB370" s="19" t="str">
        <f t="shared" si="433"/>
        <v/>
      </c>
    </row>
    <row r="371" spans="1:28" x14ac:dyDescent="0.25">
      <c r="A371">
        <f t="shared" si="414"/>
        <v>6</v>
      </c>
      <c r="B371">
        <f t="shared" si="415"/>
        <v>2001</v>
      </c>
      <c r="C371" s="20">
        <v>37053</v>
      </c>
      <c r="D371">
        <v>1126.55</v>
      </c>
      <c r="E371">
        <v>1134.8</v>
      </c>
      <c r="F371">
        <v>1122.3499999999999</v>
      </c>
      <c r="G371">
        <v>1131.0999999999999</v>
      </c>
      <c r="H371">
        <f t="shared" si="409"/>
        <v>4.5</v>
      </c>
      <c r="I371">
        <f t="shared" si="410"/>
        <v>0</v>
      </c>
      <c r="J371" s="14">
        <f t="shared" ref="J371:K371" si="464">+AVERAGE(H358:H371)</f>
        <v>4.0107142857142923</v>
      </c>
      <c r="K371" s="14">
        <f t="shared" si="464"/>
        <v>6.6535714285714347</v>
      </c>
      <c r="L371" s="14">
        <f t="shared" si="436"/>
        <v>0.602791196994096</v>
      </c>
      <c r="M371" s="14">
        <f t="shared" si="437"/>
        <v>37.608841259209662</v>
      </c>
      <c r="N371" s="14">
        <f t="shared" si="438"/>
        <v>-1</v>
      </c>
      <c r="O371">
        <f t="shared" si="427"/>
        <v>-1</v>
      </c>
      <c r="P371">
        <f t="shared" si="439"/>
        <v>0</v>
      </c>
      <c r="Q371">
        <f t="shared" si="440"/>
        <v>0</v>
      </c>
      <c r="R371">
        <f t="shared" ref="R371:R434" si="465">IF($C371="","",IF(MONTH($C371)&lt;&gt;MONTH($C370),ROUNDDOWN($B$10/$G370,0)*$O371,ABS(R370)*$O371))</f>
        <v>-8562</v>
      </c>
      <c r="S371">
        <f t="shared" ref="S371:S434" si="466">IF($C371="","",($R371-$R370)*($Q371-$G370)*$P371)</f>
        <v>0</v>
      </c>
      <c r="T371">
        <f t="shared" ref="T371:T434" si="467">IF($C371="","",$R371*($G371-$G370))</f>
        <v>-38529</v>
      </c>
      <c r="U371">
        <f t="shared" ref="U371:U434" si="468">IF($C371="","",$T371-$S371)</f>
        <v>-38529</v>
      </c>
      <c r="V371" s="2">
        <f t="shared" ref="V371:V434" si="469">IF($C371="","",$U371/$B$10)</f>
        <v>-3.8528999999999998E-3</v>
      </c>
      <c r="W371" s="19">
        <f t="shared" si="428"/>
        <v>23</v>
      </c>
      <c r="X371" s="19">
        <f t="shared" si="429"/>
        <v>6</v>
      </c>
      <c r="Y371" s="19" t="str">
        <f t="shared" si="430"/>
        <v/>
      </c>
      <c r="Z371" s="19">
        <f t="shared" si="431"/>
        <v>1127.2</v>
      </c>
      <c r="AA371" s="21" t="str">
        <f t="shared" si="432"/>
        <v/>
      </c>
      <c r="AB371" s="19" t="str">
        <f t="shared" si="433"/>
        <v/>
      </c>
    </row>
    <row r="372" spans="1:28" x14ac:dyDescent="0.25">
      <c r="A372">
        <f t="shared" si="414"/>
        <v>6</v>
      </c>
      <c r="B372">
        <f t="shared" si="415"/>
        <v>2001</v>
      </c>
      <c r="C372" s="20">
        <v>37054</v>
      </c>
      <c r="D372">
        <v>1131.05</v>
      </c>
      <c r="E372">
        <v>1133.3</v>
      </c>
      <c r="F372">
        <v>1121.8</v>
      </c>
      <c r="G372">
        <v>1127.1500000000001</v>
      </c>
      <c r="H372">
        <f t="shared" si="409"/>
        <v>0</v>
      </c>
      <c r="I372">
        <f t="shared" si="410"/>
        <v>3.9499999999998181</v>
      </c>
      <c r="J372" s="14">
        <f t="shared" ref="J372:K372" si="470">+AVERAGE(H359:H372)</f>
        <v>3.2250000000000063</v>
      </c>
      <c r="K372" s="14">
        <f t="shared" si="470"/>
        <v>6.9357142857142788</v>
      </c>
      <c r="L372" s="14">
        <f t="shared" si="436"/>
        <v>0.46498455200824029</v>
      </c>
      <c r="M372" s="14">
        <f t="shared" si="437"/>
        <v>31.73989455184541</v>
      </c>
      <c r="N372" s="14">
        <f t="shared" si="438"/>
        <v>-1</v>
      </c>
      <c r="O372">
        <f t="shared" si="427"/>
        <v>-1</v>
      </c>
      <c r="P372">
        <f t="shared" si="439"/>
        <v>0</v>
      </c>
      <c r="Q372">
        <f t="shared" si="440"/>
        <v>0</v>
      </c>
      <c r="R372">
        <f t="shared" si="465"/>
        <v>-8562</v>
      </c>
      <c r="S372">
        <f t="shared" si="466"/>
        <v>0</v>
      </c>
      <c r="T372">
        <f t="shared" si="467"/>
        <v>33819.899999998444</v>
      </c>
      <c r="U372">
        <f t="shared" si="468"/>
        <v>33819.899999998444</v>
      </c>
      <c r="V372" s="2">
        <f t="shared" si="469"/>
        <v>3.3819899999998444E-3</v>
      </c>
      <c r="W372" s="19">
        <f t="shared" si="428"/>
        <v>23</v>
      </c>
      <c r="X372" s="19">
        <f t="shared" si="429"/>
        <v>7</v>
      </c>
      <c r="Y372" s="19" t="str">
        <f t="shared" si="430"/>
        <v/>
      </c>
      <c r="Z372" s="19">
        <f t="shared" si="431"/>
        <v>1127.2</v>
      </c>
      <c r="AA372" s="21" t="str">
        <f t="shared" si="432"/>
        <v/>
      </c>
      <c r="AB372" s="19" t="str">
        <f t="shared" si="433"/>
        <v/>
      </c>
    </row>
    <row r="373" spans="1:28" x14ac:dyDescent="0.25">
      <c r="A373">
        <f t="shared" si="414"/>
        <v>6</v>
      </c>
      <c r="B373">
        <f t="shared" si="415"/>
        <v>2001</v>
      </c>
      <c r="C373" s="20">
        <v>37055</v>
      </c>
      <c r="D373">
        <v>1127.0999999999999</v>
      </c>
      <c r="E373">
        <v>1132.95</v>
      </c>
      <c r="F373">
        <v>1126.9000000000001</v>
      </c>
      <c r="G373">
        <v>1129</v>
      </c>
      <c r="H373">
        <f t="shared" si="409"/>
        <v>1.8499999999999091</v>
      </c>
      <c r="I373">
        <f t="shared" si="410"/>
        <v>0</v>
      </c>
      <c r="J373" s="14">
        <f t="shared" ref="J373:K373" si="471">+AVERAGE(H360:H373)</f>
        <v>3.1607142857142856</v>
      </c>
      <c r="K373" s="14">
        <f t="shared" si="471"/>
        <v>6.9357142857142788</v>
      </c>
      <c r="L373" s="14">
        <f t="shared" si="436"/>
        <v>0.45571575695159672</v>
      </c>
      <c r="M373" s="14">
        <f t="shared" si="437"/>
        <v>31.305270604881514</v>
      </c>
      <c r="N373" s="14">
        <f t="shared" si="438"/>
        <v>-1</v>
      </c>
      <c r="O373">
        <f t="shared" si="427"/>
        <v>-1</v>
      </c>
      <c r="P373">
        <f t="shared" si="439"/>
        <v>0</v>
      </c>
      <c r="Q373">
        <f t="shared" si="440"/>
        <v>0</v>
      </c>
      <c r="R373">
        <f t="shared" si="465"/>
        <v>-8562</v>
      </c>
      <c r="S373">
        <f t="shared" si="466"/>
        <v>0</v>
      </c>
      <c r="T373">
        <f t="shared" si="467"/>
        <v>-15839.699999999222</v>
      </c>
      <c r="U373">
        <f t="shared" si="468"/>
        <v>-15839.699999999222</v>
      </c>
      <c r="V373" s="2">
        <f t="shared" si="469"/>
        <v>-1.5839699999999222E-3</v>
      </c>
      <c r="W373" s="19">
        <f t="shared" si="428"/>
        <v>23</v>
      </c>
      <c r="X373" s="19">
        <f t="shared" si="429"/>
        <v>8</v>
      </c>
      <c r="Y373" s="19" t="str">
        <f t="shared" si="430"/>
        <v/>
      </c>
      <c r="Z373" s="19">
        <f t="shared" si="431"/>
        <v>1127.2</v>
      </c>
      <c r="AA373" s="21" t="str">
        <f t="shared" si="432"/>
        <v/>
      </c>
      <c r="AB373" s="19" t="str">
        <f t="shared" si="433"/>
        <v/>
      </c>
    </row>
    <row r="374" spans="1:28" x14ac:dyDescent="0.25">
      <c r="A374">
        <f t="shared" si="414"/>
        <v>6</v>
      </c>
      <c r="B374">
        <f t="shared" si="415"/>
        <v>2001</v>
      </c>
      <c r="C374" s="20">
        <v>37056</v>
      </c>
      <c r="D374">
        <v>1128.95</v>
      </c>
      <c r="E374">
        <v>1128.95</v>
      </c>
      <c r="F374">
        <v>1110.1500000000001</v>
      </c>
      <c r="G374">
        <v>1112.75</v>
      </c>
      <c r="H374">
        <f t="shared" si="409"/>
        <v>0</v>
      </c>
      <c r="I374">
        <f t="shared" si="410"/>
        <v>16.25</v>
      </c>
      <c r="J374" s="14">
        <f t="shared" ref="J374:K374" si="472">+AVERAGE(H361:H374)</f>
        <v>3.1607142857142856</v>
      </c>
      <c r="K374" s="14">
        <f t="shared" si="472"/>
        <v>7.6000000000000068</v>
      </c>
      <c r="L374" s="14">
        <f t="shared" si="436"/>
        <v>0.41588345864661613</v>
      </c>
      <c r="M374" s="14">
        <f t="shared" si="437"/>
        <v>29.372718221042135</v>
      </c>
      <c r="N374" s="14">
        <f t="shared" si="438"/>
        <v>-1</v>
      </c>
      <c r="O374">
        <f t="shared" si="427"/>
        <v>-1</v>
      </c>
      <c r="P374">
        <f t="shared" si="439"/>
        <v>0</v>
      </c>
      <c r="Q374">
        <f t="shared" si="440"/>
        <v>0</v>
      </c>
      <c r="R374">
        <f t="shared" si="465"/>
        <v>-8562</v>
      </c>
      <c r="S374">
        <f t="shared" si="466"/>
        <v>0</v>
      </c>
      <c r="T374">
        <f t="shared" si="467"/>
        <v>139132.5</v>
      </c>
      <c r="U374">
        <f t="shared" si="468"/>
        <v>139132.5</v>
      </c>
      <c r="V374" s="2">
        <f t="shared" si="469"/>
        <v>1.391325E-2</v>
      </c>
      <c r="W374" s="19">
        <f t="shared" si="428"/>
        <v>23</v>
      </c>
      <c r="X374" s="19">
        <f t="shared" si="429"/>
        <v>9</v>
      </c>
      <c r="Y374" s="19" t="str">
        <f t="shared" si="430"/>
        <v/>
      </c>
      <c r="Z374" s="19">
        <f t="shared" si="431"/>
        <v>1127.2</v>
      </c>
      <c r="AA374" s="21" t="str">
        <f t="shared" si="432"/>
        <v/>
      </c>
      <c r="AB374" s="19" t="str">
        <f t="shared" si="433"/>
        <v/>
      </c>
    </row>
    <row r="375" spans="1:28" x14ac:dyDescent="0.25">
      <c r="A375">
        <f t="shared" si="414"/>
        <v>6</v>
      </c>
      <c r="B375">
        <f t="shared" si="415"/>
        <v>2001</v>
      </c>
      <c r="C375" s="20">
        <v>37057</v>
      </c>
      <c r="D375">
        <v>1112.7</v>
      </c>
      <c r="E375">
        <v>1112.7</v>
      </c>
      <c r="F375">
        <v>1084.2</v>
      </c>
      <c r="G375">
        <v>1087.75</v>
      </c>
      <c r="H375">
        <f t="shared" si="409"/>
        <v>0</v>
      </c>
      <c r="I375">
        <f t="shared" si="410"/>
        <v>25</v>
      </c>
      <c r="J375" s="14">
        <f t="shared" ref="J375:K375" si="473">+AVERAGE(H362:H375)</f>
        <v>1.8535714285714318</v>
      </c>
      <c r="K375" s="14">
        <f t="shared" si="473"/>
        <v>9.3857142857142914</v>
      </c>
      <c r="L375" s="14">
        <f t="shared" si="436"/>
        <v>0.19748858447488607</v>
      </c>
      <c r="M375" s="14">
        <f t="shared" si="437"/>
        <v>16.491897044804603</v>
      </c>
      <c r="N375" s="14">
        <f t="shared" si="438"/>
        <v>-1</v>
      </c>
      <c r="O375">
        <f t="shared" si="427"/>
        <v>-1</v>
      </c>
      <c r="P375">
        <f t="shared" si="439"/>
        <v>0</v>
      </c>
      <c r="Q375">
        <f t="shared" si="440"/>
        <v>0</v>
      </c>
      <c r="R375">
        <f t="shared" si="465"/>
        <v>-8562</v>
      </c>
      <c r="S375">
        <f t="shared" si="466"/>
        <v>0</v>
      </c>
      <c r="T375">
        <f t="shared" si="467"/>
        <v>214050</v>
      </c>
      <c r="U375">
        <f t="shared" si="468"/>
        <v>214050</v>
      </c>
      <c r="V375" s="2">
        <f t="shared" si="469"/>
        <v>2.1405E-2</v>
      </c>
      <c r="W375" s="19">
        <f t="shared" si="428"/>
        <v>23</v>
      </c>
      <c r="X375" s="19">
        <f t="shared" si="429"/>
        <v>10</v>
      </c>
      <c r="Y375" s="19" t="str">
        <f t="shared" si="430"/>
        <v/>
      </c>
      <c r="Z375" s="19">
        <f t="shared" si="431"/>
        <v>1127.2</v>
      </c>
      <c r="AA375" s="21" t="str">
        <f t="shared" si="432"/>
        <v/>
      </c>
      <c r="AB375" s="19" t="str">
        <f t="shared" si="433"/>
        <v/>
      </c>
    </row>
    <row r="376" spans="1:28" x14ac:dyDescent="0.25">
      <c r="A376">
        <f t="shared" si="414"/>
        <v>6</v>
      </c>
      <c r="B376">
        <f t="shared" si="415"/>
        <v>2001</v>
      </c>
      <c r="C376" s="20">
        <v>37060</v>
      </c>
      <c r="D376">
        <v>1087.75</v>
      </c>
      <c r="E376">
        <v>1087.75</v>
      </c>
      <c r="F376">
        <v>1064.4000000000001</v>
      </c>
      <c r="G376">
        <v>1078.3</v>
      </c>
      <c r="H376">
        <f t="shared" si="409"/>
        <v>0</v>
      </c>
      <c r="I376">
        <f t="shared" si="410"/>
        <v>9.4500000000000455</v>
      </c>
      <c r="J376" s="14">
        <f t="shared" ref="J376:K376" si="474">+AVERAGE(H363:H376)</f>
        <v>1.4785714285714318</v>
      </c>
      <c r="K376" s="14">
        <f t="shared" si="474"/>
        <v>10.060714285714296</v>
      </c>
      <c r="L376" s="14">
        <f t="shared" si="436"/>
        <v>0.14696485623003211</v>
      </c>
      <c r="M376" s="14">
        <f t="shared" si="437"/>
        <v>12.813370473537617</v>
      </c>
      <c r="N376" s="14">
        <f t="shared" si="438"/>
        <v>-1</v>
      </c>
      <c r="O376">
        <f t="shared" si="427"/>
        <v>-1</v>
      </c>
      <c r="P376">
        <f t="shared" si="439"/>
        <v>0</v>
      </c>
      <c r="Q376">
        <f t="shared" si="440"/>
        <v>0</v>
      </c>
      <c r="R376">
        <f t="shared" si="465"/>
        <v>-8562</v>
      </c>
      <c r="S376">
        <f t="shared" si="466"/>
        <v>0</v>
      </c>
      <c r="T376">
        <f t="shared" si="467"/>
        <v>80910.900000000387</v>
      </c>
      <c r="U376">
        <f t="shared" si="468"/>
        <v>80910.900000000387</v>
      </c>
      <c r="V376" s="2">
        <f t="shared" si="469"/>
        <v>8.0910900000000386E-3</v>
      </c>
      <c r="W376" s="19">
        <f t="shared" si="428"/>
        <v>23</v>
      </c>
      <c r="X376" s="19">
        <f t="shared" si="429"/>
        <v>11</v>
      </c>
      <c r="Y376" s="19" t="str">
        <f t="shared" si="430"/>
        <v/>
      </c>
      <c r="Z376" s="19">
        <f t="shared" si="431"/>
        <v>1127.2</v>
      </c>
      <c r="AA376" s="21" t="str">
        <f t="shared" si="432"/>
        <v/>
      </c>
      <c r="AB376" s="19" t="str">
        <f t="shared" si="433"/>
        <v/>
      </c>
    </row>
    <row r="377" spans="1:28" x14ac:dyDescent="0.25">
      <c r="A377">
        <f t="shared" si="414"/>
        <v>6</v>
      </c>
      <c r="B377">
        <f t="shared" si="415"/>
        <v>2001</v>
      </c>
      <c r="C377" s="20">
        <v>37061</v>
      </c>
      <c r="D377">
        <v>1078.25</v>
      </c>
      <c r="E377">
        <v>1099.7</v>
      </c>
      <c r="F377">
        <v>1075.45</v>
      </c>
      <c r="G377">
        <v>1096.6500000000001</v>
      </c>
      <c r="H377">
        <f t="shared" si="409"/>
        <v>18.350000000000136</v>
      </c>
      <c r="I377">
        <f t="shared" si="410"/>
        <v>0</v>
      </c>
      <c r="J377" s="14">
        <f t="shared" ref="J377:K377" si="475">+AVERAGE(H364:H377)</f>
        <v>2.7892857142857275</v>
      </c>
      <c r="K377" s="14">
        <f t="shared" si="475"/>
        <v>8.5678571428571466</v>
      </c>
      <c r="L377" s="14">
        <f t="shared" si="436"/>
        <v>0.3255523134639447</v>
      </c>
      <c r="M377" s="14">
        <f t="shared" si="437"/>
        <v>24.559748427673028</v>
      </c>
      <c r="N377" s="14">
        <f t="shared" si="438"/>
        <v>-1</v>
      </c>
      <c r="O377">
        <f t="shared" si="427"/>
        <v>-1</v>
      </c>
      <c r="P377">
        <f t="shared" si="439"/>
        <v>0</v>
      </c>
      <c r="Q377">
        <f t="shared" si="440"/>
        <v>0</v>
      </c>
      <c r="R377">
        <f t="shared" si="465"/>
        <v>-8562</v>
      </c>
      <c r="S377">
        <f t="shared" si="466"/>
        <v>0</v>
      </c>
      <c r="T377">
        <f t="shared" si="467"/>
        <v>-157112.70000000118</v>
      </c>
      <c r="U377">
        <f t="shared" si="468"/>
        <v>-157112.70000000118</v>
      </c>
      <c r="V377" s="2">
        <f t="shared" si="469"/>
        <v>-1.5711270000000117E-2</v>
      </c>
      <c r="W377" s="19">
        <f t="shared" si="428"/>
        <v>23</v>
      </c>
      <c r="X377" s="19">
        <f t="shared" si="429"/>
        <v>12</v>
      </c>
      <c r="Y377" s="19" t="str">
        <f t="shared" si="430"/>
        <v/>
      </c>
      <c r="Z377" s="19">
        <f t="shared" si="431"/>
        <v>1127.2</v>
      </c>
      <c r="AA377" s="21" t="str">
        <f t="shared" si="432"/>
        <v/>
      </c>
      <c r="AB377" s="19" t="str">
        <f t="shared" si="433"/>
        <v/>
      </c>
    </row>
    <row r="378" spans="1:28" x14ac:dyDescent="0.25">
      <c r="A378">
        <f t="shared" si="414"/>
        <v>6</v>
      </c>
      <c r="B378">
        <f t="shared" si="415"/>
        <v>2001</v>
      </c>
      <c r="C378" s="20">
        <v>37062</v>
      </c>
      <c r="D378">
        <v>1096.3499999999999</v>
      </c>
      <c r="E378">
        <v>1100.55</v>
      </c>
      <c r="F378">
        <v>1084.7</v>
      </c>
      <c r="G378">
        <v>1097.5999999999999</v>
      </c>
      <c r="H378">
        <f t="shared" si="409"/>
        <v>0.9499999999998181</v>
      </c>
      <c r="I378">
        <f t="shared" si="410"/>
        <v>0</v>
      </c>
      <c r="J378" s="14">
        <f t="shared" ref="J378:K378" si="476">+AVERAGE(H365:H378)</f>
        <v>2.8571428571428572</v>
      </c>
      <c r="K378" s="14">
        <f t="shared" si="476"/>
        <v>7.8785714285714414</v>
      </c>
      <c r="L378" s="14">
        <f t="shared" si="436"/>
        <v>0.362647325475974</v>
      </c>
      <c r="M378" s="14">
        <f t="shared" si="437"/>
        <v>26.61343978709246</v>
      </c>
      <c r="N378" s="14">
        <f t="shared" si="438"/>
        <v>-1</v>
      </c>
      <c r="O378">
        <f t="shared" si="427"/>
        <v>-1</v>
      </c>
      <c r="P378">
        <f t="shared" si="439"/>
        <v>0</v>
      </c>
      <c r="Q378">
        <f t="shared" si="440"/>
        <v>0</v>
      </c>
      <c r="R378">
        <f t="shared" si="465"/>
        <v>-8562</v>
      </c>
      <c r="S378">
        <f t="shared" si="466"/>
        <v>0</v>
      </c>
      <c r="T378">
        <f t="shared" si="467"/>
        <v>-8133.8999999984426</v>
      </c>
      <c r="U378">
        <f t="shared" si="468"/>
        <v>-8133.8999999984426</v>
      </c>
      <c r="V378" s="2">
        <f t="shared" si="469"/>
        <v>-8.133899999998443E-4</v>
      </c>
      <c r="W378" s="19">
        <f t="shared" si="428"/>
        <v>23</v>
      </c>
      <c r="X378" s="19">
        <f t="shared" si="429"/>
        <v>13</v>
      </c>
      <c r="Y378" s="19" t="str">
        <f t="shared" si="430"/>
        <v/>
      </c>
      <c r="Z378" s="19">
        <f t="shared" si="431"/>
        <v>1127.2</v>
      </c>
      <c r="AA378" s="21" t="str">
        <f t="shared" si="432"/>
        <v/>
      </c>
      <c r="AB378" s="19" t="str">
        <f t="shared" si="433"/>
        <v/>
      </c>
    </row>
    <row r="379" spans="1:28" x14ac:dyDescent="0.25">
      <c r="A379">
        <f t="shared" si="414"/>
        <v>6</v>
      </c>
      <c r="B379">
        <f t="shared" si="415"/>
        <v>2001</v>
      </c>
      <c r="C379" s="20">
        <v>37063</v>
      </c>
      <c r="D379">
        <v>1097.9000000000001</v>
      </c>
      <c r="E379">
        <v>1102.45</v>
      </c>
      <c r="F379">
        <v>1090.25</v>
      </c>
      <c r="G379">
        <v>1095.2</v>
      </c>
      <c r="H379">
        <f t="shared" si="409"/>
        <v>0</v>
      </c>
      <c r="I379">
        <f t="shared" si="410"/>
        <v>2.3999999999998636</v>
      </c>
      <c r="J379" s="14">
        <f t="shared" ref="J379:K379" si="477">+AVERAGE(H366:H379)</f>
        <v>2.8571428571428572</v>
      </c>
      <c r="K379" s="14">
        <f t="shared" si="477"/>
        <v>6.6321428571428509</v>
      </c>
      <c r="L379" s="14">
        <f t="shared" si="436"/>
        <v>0.43080236941303218</v>
      </c>
      <c r="M379" s="14">
        <f t="shared" si="437"/>
        <v>30.109145652992112</v>
      </c>
      <c r="N379" s="14">
        <f t="shared" si="438"/>
        <v>-1</v>
      </c>
      <c r="O379">
        <f t="shared" si="427"/>
        <v>-1</v>
      </c>
      <c r="P379">
        <f t="shared" si="439"/>
        <v>0</v>
      </c>
      <c r="Q379">
        <f t="shared" si="440"/>
        <v>0</v>
      </c>
      <c r="R379">
        <f t="shared" si="465"/>
        <v>-8562</v>
      </c>
      <c r="S379">
        <f t="shared" si="466"/>
        <v>0</v>
      </c>
      <c r="T379">
        <f t="shared" si="467"/>
        <v>20548.799999998831</v>
      </c>
      <c r="U379">
        <f t="shared" si="468"/>
        <v>20548.799999998831</v>
      </c>
      <c r="V379" s="2">
        <f t="shared" si="469"/>
        <v>2.0548799999998832E-3</v>
      </c>
      <c r="W379" s="19">
        <f t="shared" si="428"/>
        <v>23</v>
      </c>
      <c r="X379" s="19">
        <f t="shared" si="429"/>
        <v>14</v>
      </c>
      <c r="Y379" s="19" t="str">
        <f t="shared" si="430"/>
        <v/>
      </c>
      <c r="Z379" s="19">
        <f t="shared" si="431"/>
        <v>1127.2</v>
      </c>
      <c r="AA379" s="21" t="str">
        <f t="shared" si="432"/>
        <v/>
      </c>
      <c r="AB379" s="19" t="str">
        <f t="shared" si="433"/>
        <v/>
      </c>
    </row>
    <row r="380" spans="1:28" x14ac:dyDescent="0.25">
      <c r="A380">
        <f t="shared" si="414"/>
        <v>6</v>
      </c>
      <c r="B380">
        <f t="shared" si="415"/>
        <v>2001</v>
      </c>
      <c r="C380" s="20">
        <v>37064</v>
      </c>
      <c r="D380">
        <v>1095.8499999999999</v>
      </c>
      <c r="E380">
        <v>1097.8</v>
      </c>
      <c r="F380">
        <v>1081.3</v>
      </c>
      <c r="G380">
        <v>1087.6500000000001</v>
      </c>
      <c r="H380">
        <f t="shared" si="409"/>
        <v>0</v>
      </c>
      <c r="I380">
        <f t="shared" si="410"/>
        <v>7.5499999999999545</v>
      </c>
      <c r="J380" s="14">
        <f t="shared" ref="J380:K380" si="478">+AVERAGE(H367:H380)</f>
        <v>2.8571428571428572</v>
      </c>
      <c r="K380" s="14">
        <f t="shared" si="478"/>
        <v>5.6821428571428543</v>
      </c>
      <c r="L380" s="14">
        <f t="shared" si="436"/>
        <v>0.50282840980515431</v>
      </c>
      <c r="M380" s="14">
        <f t="shared" si="437"/>
        <v>33.458803847762454</v>
      </c>
      <c r="N380" s="14">
        <f t="shared" si="438"/>
        <v>-1</v>
      </c>
      <c r="O380">
        <f t="shared" si="427"/>
        <v>-1</v>
      </c>
      <c r="P380">
        <f t="shared" si="439"/>
        <v>0</v>
      </c>
      <c r="Q380">
        <f t="shared" si="440"/>
        <v>0</v>
      </c>
      <c r="R380">
        <f t="shared" si="465"/>
        <v>-8562</v>
      </c>
      <c r="S380">
        <f t="shared" si="466"/>
        <v>0</v>
      </c>
      <c r="T380">
        <f t="shared" si="467"/>
        <v>64643.099999999613</v>
      </c>
      <c r="U380">
        <f t="shared" si="468"/>
        <v>64643.099999999613</v>
      </c>
      <c r="V380" s="2">
        <f t="shared" si="469"/>
        <v>6.464309999999961E-3</v>
      </c>
      <c r="W380" s="19">
        <f t="shared" si="428"/>
        <v>23</v>
      </c>
      <c r="X380" s="19">
        <f t="shared" si="429"/>
        <v>15</v>
      </c>
      <c r="Y380" s="19" t="str">
        <f t="shared" si="430"/>
        <v/>
      </c>
      <c r="Z380" s="19">
        <f t="shared" si="431"/>
        <v>1127.2</v>
      </c>
      <c r="AA380" s="21" t="str">
        <f t="shared" si="432"/>
        <v/>
      </c>
      <c r="AB380" s="19" t="str">
        <f t="shared" si="433"/>
        <v/>
      </c>
    </row>
    <row r="381" spans="1:28" x14ac:dyDescent="0.25">
      <c r="A381">
        <f t="shared" si="414"/>
        <v>6</v>
      </c>
      <c r="B381">
        <f t="shared" si="415"/>
        <v>2001</v>
      </c>
      <c r="C381" s="20">
        <v>37067</v>
      </c>
      <c r="D381">
        <v>1087.0999999999999</v>
      </c>
      <c r="E381">
        <v>1087.0999999999999</v>
      </c>
      <c r="F381">
        <v>1064.4000000000001</v>
      </c>
      <c r="G381">
        <v>1067</v>
      </c>
      <c r="H381">
        <f t="shared" si="409"/>
        <v>0</v>
      </c>
      <c r="I381">
        <f t="shared" si="410"/>
        <v>20.650000000000091</v>
      </c>
      <c r="J381" s="14">
        <f t="shared" ref="J381:K381" si="479">+AVERAGE(H368:H381)</f>
        <v>2.8571428571428572</v>
      </c>
      <c r="K381" s="14">
        <f t="shared" si="479"/>
        <v>6.3285714285714221</v>
      </c>
      <c r="L381" s="14">
        <f t="shared" si="436"/>
        <v>0.45146726862302533</v>
      </c>
      <c r="M381" s="14">
        <f t="shared" si="437"/>
        <v>31.104199066874045</v>
      </c>
      <c r="N381" s="14">
        <f t="shared" si="438"/>
        <v>-1</v>
      </c>
      <c r="O381">
        <f t="shared" si="427"/>
        <v>-1</v>
      </c>
      <c r="P381">
        <f t="shared" si="439"/>
        <v>0</v>
      </c>
      <c r="Q381">
        <f t="shared" si="440"/>
        <v>0</v>
      </c>
      <c r="R381">
        <f t="shared" si="465"/>
        <v>-8562</v>
      </c>
      <c r="S381">
        <f t="shared" si="466"/>
        <v>0</v>
      </c>
      <c r="T381">
        <f t="shared" si="467"/>
        <v>176805.30000000077</v>
      </c>
      <c r="U381">
        <f t="shared" si="468"/>
        <v>176805.30000000077</v>
      </c>
      <c r="V381" s="2">
        <f t="shared" si="469"/>
        <v>1.7680530000000076E-2</v>
      </c>
      <c r="W381" s="19">
        <f t="shared" si="428"/>
        <v>23</v>
      </c>
      <c r="X381" s="19">
        <f t="shared" si="429"/>
        <v>16</v>
      </c>
      <c r="Y381" s="19" t="str">
        <f t="shared" si="430"/>
        <v/>
      </c>
      <c r="Z381" s="19">
        <f t="shared" si="431"/>
        <v>1127.2</v>
      </c>
      <c r="AA381" s="21" t="str">
        <f t="shared" si="432"/>
        <v/>
      </c>
      <c r="AB381" s="19" t="str">
        <f t="shared" si="433"/>
        <v/>
      </c>
    </row>
    <row r="382" spans="1:28" x14ac:dyDescent="0.25">
      <c r="A382">
        <f t="shared" si="414"/>
        <v>6</v>
      </c>
      <c r="B382">
        <f t="shared" si="415"/>
        <v>2001</v>
      </c>
      <c r="C382" s="20">
        <v>37068</v>
      </c>
      <c r="D382">
        <v>1066.4000000000001</v>
      </c>
      <c r="E382">
        <v>1099.8</v>
      </c>
      <c r="F382">
        <v>1060.05</v>
      </c>
      <c r="G382">
        <v>1096.5999999999999</v>
      </c>
      <c r="H382">
        <f t="shared" si="409"/>
        <v>29.599999999999909</v>
      </c>
      <c r="I382">
        <f t="shared" si="410"/>
        <v>0</v>
      </c>
      <c r="J382" s="14">
        <f t="shared" ref="J382:K382" si="480">+AVERAGE(H369:H382)</f>
        <v>4.9642857142856984</v>
      </c>
      <c r="K382" s="14">
        <f t="shared" si="480"/>
        <v>6.3285714285714221</v>
      </c>
      <c r="L382" s="14">
        <f t="shared" si="436"/>
        <v>0.78442437923250397</v>
      </c>
      <c r="M382" s="14">
        <f t="shared" si="437"/>
        <v>43.959519291587554</v>
      </c>
      <c r="N382" s="14">
        <f t="shared" si="438"/>
        <v>-1</v>
      </c>
      <c r="O382">
        <f t="shared" si="427"/>
        <v>-1</v>
      </c>
      <c r="P382">
        <f t="shared" si="439"/>
        <v>0</v>
      </c>
      <c r="Q382">
        <f t="shared" si="440"/>
        <v>0</v>
      </c>
      <c r="R382">
        <f t="shared" si="465"/>
        <v>-8562</v>
      </c>
      <c r="S382">
        <f t="shared" si="466"/>
        <v>0</v>
      </c>
      <c r="T382">
        <f t="shared" si="467"/>
        <v>-253435.19999999923</v>
      </c>
      <c r="U382">
        <f t="shared" si="468"/>
        <v>-253435.19999999923</v>
      </c>
      <c r="V382" s="2">
        <f t="shared" si="469"/>
        <v>-2.5343519999999922E-2</v>
      </c>
      <c r="W382" s="19">
        <f t="shared" si="428"/>
        <v>23</v>
      </c>
      <c r="X382" s="19">
        <f t="shared" si="429"/>
        <v>17</v>
      </c>
      <c r="Y382" s="19" t="str">
        <f t="shared" si="430"/>
        <v/>
      </c>
      <c r="Z382" s="19">
        <f t="shared" si="431"/>
        <v>1127.2</v>
      </c>
      <c r="AA382" s="21" t="str">
        <f t="shared" si="432"/>
        <v/>
      </c>
      <c r="AB382" s="19" t="str">
        <f t="shared" si="433"/>
        <v/>
      </c>
    </row>
    <row r="383" spans="1:28" x14ac:dyDescent="0.25">
      <c r="A383">
        <f t="shared" si="414"/>
        <v>6</v>
      </c>
      <c r="B383">
        <f t="shared" si="415"/>
        <v>2001</v>
      </c>
      <c r="C383" s="20">
        <v>37069</v>
      </c>
      <c r="D383">
        <v>1096.5999999999999</v>
      </c>
      <c r="E383">
        <v>1102.8</v>
      </c>
      <c r="F383">
        <v>1086.75</v>
      </c>
      <c r="G383">
        <v>1096.0999999999999</v>
      </c>
      <c r="H383">
        <f t="shared" si="409"/>
        <v>0</v>
      </c>
      <c r="I383">
        <f t="shared" si="410"/>
        <v>0.5</v>
      </c>
      <c r="J383" s="14">
        <f t="shared" ref="J383:K383" si="481">+AVERAGE(H370:H383)</f>
        <v>4.9642857142856984</v>
      </c>
      <c r="K383" s="14">
        <f t="shared" si="481"/>
        <v>6.124999999999984</v>
      </c>
      <c r="L383" s="14">
        <f t="shared" si="436"/>
        <v>0.81049562682215692</v>
      </c>
      <c r="M383" s="14">
        <f t="shared" si="437"/>
        <v>44.766505636070832</v>
      </c>
      <c r="N383" s="14">
        <f t="shared" si="438"/>
        <v>-1</v>
      </c>
      <c r="O383">
        <f t="shared" si="427"/>
        <v>-1</v>
      </c>
      <c r="P383">
        <f t="shared" si="439"/>
        <v>0</v>
      </c>
      <c r="Q383">
        <f t="shared" si="440"/>
        <v>0</v>
      </c>
      <c r="R383">
        <f t="shared" si="465"/>
        <v>-8562</v>
      </c>
      <c r="S383">
        <f t="shared" si="466"/>
        <v>0</v>
      </c>
      <c r="T383">
        <f t="shared" si="467"/>
        <v>4281</v>
      </c>
      <c r="U383">
        <f t="shared" si="468"/>
        <v>4281</v>
      </c>
      <c r="V383" s="2">
        <f t="shared" si="469"/>
        <v>4.281E-4</v>
      </c>
      <c r="W383" s="19">
        <f t="shared" si="428"/>
        <v>23</v>
      </c>
      <c r="X383" s="19">
        <f t="shared" si="429"/>
        <v>18</v>
      </c>
      <c r="Y383" s="19" t="str">
        <f t="shared" si="430"/>
        <v/>
      </c>
      <c r="Z383" s="19">
        <f t="shared" si="431"/>
        <v>1127.2</v>
      </c>
      <c r="AA383" s="21" t="str">
        <f t="shared" si="432"/>
        <v/>
      </c>
      <c r="AB383" s="19" t="str">
        <f t="shared" si="433"/>
        <v/>
      </c>
    </row>
    <row r="384" spans="1:28" x14ac:dyDescent="0.25">
      <c r="A384">
        <f t="shared" si="414"/>
        <v>6</v>
      </c>
      <c r="B384">
        <f t="shared" si="415"/>
        <v>2001</v>
      </c>
      <c r="C384" s="20">
        <v>37070</v>
      </c>
      <c r="D384">
        <v>1095.8499999999999</v>
      </c>
      <c r="E384">
        <v>1101</v>
      </c>
      <c r="F384">
        <v>1090.2</v>
      </c>
      <c r="G384">
        <v>1094</v>
      </c>
      <c r="H384">
        <f t="shared" si="409"/>
        <v>0</v>
      </c>
      <c r="I384">
        <f t="shared" si="410"/>
        <v>2.0999999999999091</v>
      </c>
      <c r="J384" s="14">
        <f t="shared" ref="J384:K384" si="482">+AVERAGE(H371:H384)</f>
        <v>3.9464285714285552</v>
      </c>
      <c r="K384" s="14">
        <f t="shared" si="482"/>
        <v>6.2749999999999773</v>
      </c>
      <c r="L384" s="14">
        <f t="shared" si="436"/>
        <v>0.62891291974957286</v>
      </c>
      <c r="M384" s="14">
        <f t="shared" si="437"/>
        <v>38.609364081062182</v>
      </c>
      <c r="N384" s="14">
        <f t="shared" si="438"/>
        <v>-1</v>
      </c>
      <c r="O384">
        <f t="shared" si="427"/>
        <v>-1</v>
      </c>
      <c r="P384">
        <f t="shared" si="439"/>
        <v>0</v>
      </c>
      <c r="Q384">
        <f t="shared" si="440"/>
        <v>0</v>
      </c>
      <c r="R384">
        <f t="shared" si="465"/>
        <v>-8562</v>
      </c>
      <c r="S384">
        <f t="shared" si="466"/>
        <v>0</v>
      </c>
      <c r="T384">
        <f t="shared" si="467"/>
        <v>17980.199999999222</v>
      </c>
      <c r="U384">
        <f t="shared" si="468"/>
        <v>17980.199999999222</v>
      </c>
      <c r="V384" s="2">
        <f t="shared" si="469"/>
        <v>1.7980199999999222E-3</v>
      </c>
      <c r="W384" s="19">
        <f t="shared" si="428"/>
        <v>23</v>
      </c>
      <c r="X384" s="19">
        <f t="shared" si="429"/>
        <v>19</v>
      </c>
      <c r="Y384" s="19" t="str">
        <f t="shared" si="430"/>
        <v/>
      </c>
      <c r="Z384" s="19">
        <f t="shared" si="431"/>
        <v>1127.2</v>
      </c>
      <c r="AA384" s="21" t="str">
        <f t="shared" si="432"/>
        <v/>
      </c>
      <c r="AB384" s="19" t="str">
        <f t="shared" si="433"/>
        <v/>
      </c>
    </row>
    <row r="385" spans="1:28" x14ac:dyDescent="0.25">
      <c r="A385">
        <f t="shared" si="414"/>
        <v>6</v>
      </c>
      <c r="B385">
        <f t="shared" si="415"/>
        <v>2001</v>
      </c>
      <c r="C385" s="20">
        <v>37071</v>
      </c>
      <c r="D385">
        <v>1094.05</v>
      </c>
      <c r="E385">
        <v>1114.3499999999999</v>
      </c>
      <c r="F385">
        <v>1091.05</v>
      </c>
      <c r="G385">
        <v>1107.9000000000001</v>
      </c>
      <c r="H385">
        <f t="shared" si="409"/>
        <v>13.900000000000091</v>
      </c>
      <c r="I385">
        <f t="shared" si="410"/>
        <v>0</v>
      </c>
      <c r="J385" s="14">
        <f t="shared" ref="J385:K385" si="483">+AVERAGE(H372:H385)</f>
        <v>4.6178571428571331</v>
      </c>
      <c r="K385" s="14">
        <f t="shared" si="483"/>
        <v>6.2749999999999773</v>
      </c>
      <c r="L385" s="14">
        <f t="shared" si="436"/>
        <v>0.73591348890153785</v>
      </c>
      <c r="M385" s="14">
        <f t="shared" si="437"/>
        <v>42.393442622950865</v>
      </c>
      <c r="N385" s="14">
        <f t="shared" si="438"/>
        <v>-1</v>
      </c>
      <c r="O385">
        <f t="shared" si="427"/>
        <v>-1</v>
      </c>
      <c r="P385">
        <f t="shared" si="439"/>
        <v>0</v>
      </c>
      <c r="Q385">
        <f t="shared" si="440"/>
        <v>0</v>
      </c>
      <c r="R385">
        <f t="shared" si="465"/>
        <v>-8562</v>
      </c>
      <c r="S385">
        <f t="shared" si="466"/>
        <v>0</v>
      </c>
      <c r="T385">
        <f t="shared" si="467"/>
        <v>-119011.80000000077</v>
      </c>
      <c r="U385">
        <f t="shared" si="468"/>
        <v>-119011.80000000077</v>
      </c>
      <c r="V385" s="2">
        <f t="shared" si="469"/>
        <v>-1.1901180000000077E-2</v>
      </c>
      <c r="W385" s="19">
        <f t="shared" si="428"/>
        <v>23</v>
      </c>
      <c r="X385" s="19">
        <f t="shared" si="429"/>
        <v>20</v>
      </c>
      <c r="Y385" s="19" t="str">
        <f t="shared" si="430"/>
        <v/>
      </c>
      <c r="Z385" s="19">
        <f t="shared" si="431"/>
        <v>1127.2</v>
      </c>
      <c r="AA385" s="21" t="str">
        <f t="shared" si="432"/>
        <v/>
      </c>
      <c r="AB385" s="19" t="str">
        <f t="shared" si="433"/>
        <v/>
      </c>
    </row>
    <row r="386" spans="1:28" x14ac:dyDescent="0.25">
      <c r="A386">
        <f t="shared" si="414"/>
        <v>7</v>
      </c>
      <c r="B386">
        <f t="shared" si="415"/>
        <v>2001</v>
      </c>
      <c r="C386" s="20">
        <v>37074</v>
      </c>
      <c r="D386">
        <v>1108.3499999999999</v>
      </c>
      <c r="E386">
        <v>1119.55</v>
      </c>
      <c r="F386">
        <v>1097.95</v>
      </c>
      <c r="G386">
        <v>1100.75</v>
      </c>
      <c r="H386">
        <f t="shared" si="409"/>
        <v>0</v>
      </c>
      <c r="I386">
        <f t="shared" si="410"/>
        <v>7.1500000000000909</v>
      </c>
      <c r="J386" s="14">
        <f t="shared" ref="J386:K386" si="484">+AVERAGE(H373:H386)</f>
        <v>4.6178571428571331</v>
      </c>
      <c r="K386" s="14">
        <f t="shared" si="484"/>
        <v>6.5035714285714255</v>
      </c>
      <c r="L386" s="14">
        <f t="shared" si="436"/>
        <v>0.71004942339373855</v>
      </c>
      <c r="M386" s="14">
        <f t="shared" si="437"/>
        <v>41.52215799614639</v>
      </c>
      <c r="N386" s="14">
        <f t="shared" si="438"/>
        <v>-1</v>
      </c>
      <c r="O386">
        <f t="shared" si="427"/>
        <v>-1</v>
      </c>
      <c r="P386">
        <f t="shared" si="439"/>
        <v>0</v>
      </c>
      <c r="Q386">
        <f t="shared" si="440"/>
        <v>0</v>
      </c>
      <c r="R386">
        <f t="shared" si="465"/>
        <v>-9026</v>
      </c>
      <c r="S386">
        <f t="shared" si="466"/>
        <v>0</v>
      </c>
      <c r="T386">
        <f t="shared" si="467"/>
        <v>64535.900000000824</v>
      </c>
      <c r="U386">
        <f t="shared" si="468"/>
        <v>64535.900000000824</v>
      </c>
      <c r="V386" s="2">
        <f t="shared" si="469"/>
        <v>6.4535900000000828E-3</v>
      </c>
      <c r="W386" s="19">
        <f t="shared" si="428"/>
        <v>23</v>
      </c>
      <c r="X386" s="19">
        <f t="shared" si="429"/>
        <v>21</v>
      </c>
      <c r="Y386" s="19" t="str">
        <f t="shared" si="430"/>
        <v/>
      </c>
      <c r="Z386" s="19">
        <f t="shared" si="431"/>
        <v>1127.2</v>
      </c>
      <c r="AA386" s="21" t="str">
        <f t="shared" si="432"/>
        <v/>
      </c>
      <c r="AB386" s="19" t="str">
        <f t="shared" si="433"/>
        <v/>
      </c>
    </row>
    <row r="387" spans="1:28" x14ac:dyDescent="0.25">
      <c r="A387">
        <f t="shared" si="414"/>
        <v>7</v>
      </c>
      <c r="B387">
        <f t="shared" si="415"/>
        <v>2001</v>
      </c>
      <c r="C387" s="20">
        <v>37075</v>
      </c>
      <c r="D387">
        <v>1097.4000000000001</v>
      </c>
      <c r="E387">
        <v>1097.4000000000001</v>
      </c>
      <c r="F387">
        <v>1066.05</v>
      </c>
      <c r="G387">
        <v>1069.8</v>
      </c>
      <c r="H387">
        <f t="shared" si="409"/>
        <v>0</v>
      </c>
      <c r="I387">
        <f t="shared" si="410"/>
        <v>30.950000000000045</v>
      </c>
      <c r="J387" s="14">
        <f t="shared" ref="J387:K387" si="485">+AVERAGE(H374:H387)</f>
        <v>4.4857142857142822</v>
      </c>
      <c r="K387" s="14">
        <f t="shared" si="485"/>
        <v>8.7142857142857135</v>
      </c>
      <c r="L387" s="14">
        <f t="shared" si="436"/>
        <v>0.51475409836065533</v>
      </c>
      <c r="M387" s="14">
        <f t="shared" si="437"/>
        <v>33.982683982683966</v>
      </c>
      <c r="N387" s="14">
        <f t="shared" si="438"/>
        <v>-1</v>
      </c>
      <c r="O387">
        <f t="shared" si="427"/>
        <v>-1</v>
      </c>
      <c r="P387">
        <f t="shared" si="439"/>
        <v>0</v>
      </c>
      <c r="Q387">
        <f t="shared" si="440"/>
        <v>0</v>
      </c>
      <c r="R387">
        <f t="shared" si="465"/>
        <v>-9026</v>
      </c>
      <c r="S387">
        <f t="shared" si="466"/>
        <v>0</v>
      </c>
      <c r="T387">
        <f t="shared" si="467"/>
        <v>279354.70000000042</v>
      </c>
      <c r="U387">
        <f t="shared" si="468"/>
        <v>279354.70000000042</v>
      </c>
      <c r="V387" s="2">
        <f t="shared" si="469"/>
        <v>2.7935470000000042E-2</v>
      </c>
      <c r="W387" s="19">
        <f t="shared" si="428"/>
        <v>23</v>
      </c>
      <c r="X387" s="19">
        <f t="shared" si="429"/>
        <v>22</v>
      </c>
      <c r="Y387" s="19" t="str">
        <f t="shared" si="430"/>
        <v/>
      </c>
      <c r="Z387" s="19">
        <f t="shared" si="431"/>
        <v>1127.2</v>
      </c>
      <c r="AA387" s="21" t="str">
        <f t="shared" si="432"/>
        <v/>
      </c>
      <c r="AB387" s="19" t="str">
        <f t="shared" si="433"/>
        <v/>
      </c>
    </row>
    <row r="388" spans="1:28" x14ac:dyDescent="0.25">
      <c r="A388">
        <f t="shared" si="414"/>
        <v>7</v>
      </c>
      <c r="B388">
        <f t="shared" si="415"/>
        <v>2001</v>
      </c>
      <c r="C388" s="20">
        <v>37076</v>
      </c>
      <c r="D388">
        <v>1068.05</v>
      </c>
      <c r="E388">
        <v>1074.5999999999999</v>
      </c>
      <c r="F388">
        <v>1062.2</v>
      </c>
      <c r="G388">
        <v>1067.95</v>
      </c>
      <c r="H388">
        <f t="shared" si="409"/>
        <v>0</v>
      </c>
      <c r="I388">
        <f t="shared" si="410"/>
        <v>1.8499999999999091</v>
      </c>
      <c r="J388" s="14">
        <f t="shared" ref="J388:K388" si="486">+AVERAGE(H375:H388)</f>
        <v>4.4857142857142822</v>
      </c>
      <c r="K388" s="14">
        <f t="shared" si="486"/>
        <v>7.6857142857142788</v>
      </c>
      <c r="L388" s="14">
        <f t="shared" si="436"/>
        <v>0.58364312267658003</v>
      </c>
      <c r="M388" s="14">
        <f t="shared" si="437"/>
        <v>36.854460093896712</v>
      </c>
      <c r="N388" s="14">
        <f t="shared" si="438"/>
        <v>-1</v>
      </c>
      <c r="O388">
        <f t="shared" si="427"/>
        <v>-1</v>
      </c>
      <c r="P388">
        <f t="shared" si="439"/>
        <v>0</v>
      </c>
      <c r="Q388">
        <f t="shared" si="440"/>
        <v>0</v>
      </c>
      <c r="R388">
        <f t="shared" si="465"/>
        <v>-9026</v>
      </c>
      <c r="S388">
        <f t="shared" si="466"/>
        <v>0</v>
      </c>
      <c r="T388">
        <f t="shared" si="467"/>
        <v>16698.09999999918</v>
      </c>
      <c r="U388">
        <f t="shared" si="468"/>
        <v>16698.09999999918</v>
      </c>
      <c r="V388" s="2">
        <f t="shared" si="469"/>
        <v>1.6698099999999179E-3</v>
      </c>
      <c r="W388" s="19">
        <f t="shared" si="428"/>
        <v>23</v>
      </c>
      <c r="X388" s="19">
        <f t="shared" si="429"/>
        <v>23</v>
      </c>
      <c r="Y388" s="19" t="str">
        <f t="shared" si="430"/>
        <v/>
      </c>
      <c r="Z388" s="19">
        <f t="shared" si="431"/>
        <v>1127.2</v>
      </c>
      <c r="AA388" s="21" t="str">
        <f t="shared" si="432"/>
        <v/>
      </c>
      <c r="AB388" s="19" t="str">
        <f t="shared" si="433"/>
        <v/>
      </c>
    </row>
    <row r="389" spans="1:28" x14ac:dyDescent="0.25">
      <c r="A389">
        <f t="shared" si="414"/>
        <v>7</v>
      </c>
      <c r="B389">
        <f t="shared" si="415"/>
        <v>2001</v>
      </c>
      <c r="C389" s="20">
        <v>37077</v>
      </c>
      <c r="D389">
        <v>1068.3499999999999</v>
      </c>
      <c r="E389">
        <v>1079.3499999999999</v>
      </c>
      <c r="F389">
        <v>1066.95</v>
      </c>
      <c r="G389">
        <v>1069.75</v>
      </c>
      <c r="H389">
        <f t="shared" si="409"/>
        <v>1.7999999999999545</v>
      </c>
      <c r="I389">
        <f t="shared" si="410"/>
        <v>0</v>
      </c>
      <c r="J389" s="14">
        <f t="shared" ref="J389:K389" si="487">+AVERAGE(H376:H389)</f>
        <v>4.6142857142857077</v>
      </c>
      <c r="K389" s="14">
        <f t="shared" si="487"/>
        <v>5.8999999999999932</v>
      </c>
      <c r="L389" s="14">
        <f t="shared" si="436"/>
        <v>0.78208232445520554</v>
      </c>
      <c r="M389" s="14">
        <f t="shared" si="437"/>
        <v>43.885869565217384</v>
      </c>
      <c r="N389" s="14">
        <f t="shared" si="438"/>
        <v>-1</v>
      </c>
      <c r="O389">
        <f t="shared" si="427"/>
        <v>-1</v>
      </c>
      <c r="P389">
        <f t="shared" si="439"/>
        <v>0</v>
      </c>
      <c r="Q389">
        <f t="shared" si="440"/>
        <v>0</v>
      </c>
      <c r="R389">
        <f t="shared" si="465"/>
        <v>-9026</v>
      </c>
      <c r="S389">
        <f t="shared" si="466"/>
        <v>0</v>
      </c>
      <c r="T389">
        <f t="shared" si="467"/>
        <v>-16246.79999999959</v>
      </c>
      <c r="U389">
        <f t="shared" si="468"/>
        <v>-16246.79999999959</v>
      </c>
      <c r="V389" s="2">
        <f t="shared" si="469"/>
        <v>-1.6246799999999591E-3</v>
      </c>
      <c r="W389" s="19">
        <f t="shared" si="428"/>
        <v>23</v>
      </c>
      <c r="X389" s="19">
        <f t="shared" si="429"/>
        <v>24</v>
      </c>
      <c r="Y389" s="19" t="str">
        <f t="shared" si="430"/>
        <v/>
      </c>
      <c r="Z389" s="19">
        <f t="shared" si="431"/>
        <v>1127.2</v>
      </c>
      <c r="AA389" s="21" t="str">
        <f t="shared" si="432"/>
        <v/>
      </c>
      <c r="AB389" s="19" t="str">
        <f t="shared" si="433"/>
        <v/>
      </c>
    </row>
    <row r="390" spans="1:28" x14ac:dyDescent="0.25">
      <c r="A390">
        <f t="shared" si="414"/>
        <v>7</v>
      </c>
      <c r="B390">
        <f t="shared" si="415"/>
        <v>2001</v>
      </c>
      <c r="C390" s="20">
        <v>37078</v>
      </c>
      <c r="D390">
        <v>1069.1500000000001</v>
      </c>
      <c r="E390">
        <v>1069.1500000000001</v>
      </c>
      <c r="F390">
        <v>1059.5999999999999</v>
      </c>
      <c r="G390">
        <v>1065.0999999999999</v>
      </c>
      <c r="H390">
        <f t="shared" si="409"/>
        <v>0</v>
      </c>
      <c r="I390">
        <f t="shared" si="410"/>
        <v>4.6500000000000909</v>
      </c>
      <c r="J390" s="14">
        <f t="shared" ref="J390:K390" si="488">+AVERAGE(H377:H390)</f>
        <v>4.6142857142857077</v>
      </c>
      <c r="K390" s="14">
        <f t="shared" si="488"/>
        <v>5.5571428571428543</v>
      </c>
      <c r="L390" s="14">
        <f t="shared" si="436"/>
        <v>0.83033419023136168</v>
      </c>
      <c r="M390" s="14">
        <f t="shared" si="437"/>
        <v>45.365168539325822</v>
      </c>
      <c r="N390" s="14">
        <f t="shared" si="438"/>
        <v>-1</v>
      </c>
      <c r="O390">
        <f t="shared" si="427"/>
        <v>-1</v>
      </c>
      <c r="P390">
        <f t="shared" si="439"/>
        <v>0</v>
      </c>
      <c r="Q390">
        <f t="shared" si="440"/>
        <v>0</v>
      </c>
      <c r="R390">
        <f t="shared" si="465"/>
        <v>-9026</v>
      </c>
      <c r="S390">
        <f t="shared" si="466"/>
        <v>0</v>
      </c>
      <c r="T390">
        <f t="shared" si="467"/>
        <v>41970.900000000824</v>
      </c>
      <c r="U390">
        <f t="shared" si="468"/>
        <v>41970.900000000824</v>
      </c>
      <c r="V390" s="2">
        <f t="shared" si="469"/>
        <v>4.1970900000000821E-3</v>
      </c>
      <c r="W390" s="19">
        <f t="shared" si="428"/>
        <v>23</v>
      </c>
      <c r="X390" s="19">
        <f t="shared" si="429"/>
        <v>25</v>
      </c>
      <c r="Y390" s="19" t="str">
        <f t="shared" si="430"/>
        <v/>
      </c>
      <c r="Z390" s="19">
        <f t="shared" si="431"/>
        <v>1127.2</v>
      </c>
      <c r="AA390" s="21" t="str">
        <f t="shared" si="432"/>
        <v/>
      </c>
      <c r="AB390" s="19" t="str">
        <f t="shared" si="433"/>
        <v/>
      </c>
    </row>
    <row r="391" spans="1:28" x14ac:dyDescent="0.25">
      <c r="A391">
        <f t="shared" si="414"/>
        <v>7</v>
      </c>
      <c r="B391">
        <f t="shared" si="415"/>
        <v>2001</v>
      </c>
      <c r="C391" s="20">
        <v>37081</v>
      </c>
      <c r="D391">
        <v>1064.8</v>
      </c>
      <c r="E391">
        <v>1064.8</v>
      </c>
      <c r="F391">
        <v>1052.0999999999999</v>
      </c>
      <c r="G391">
        <v>1059.5</v>
      </c>
      <c r="H391">
        <f t="shared" si="409"/>
        <v>0</v>
      </c>
      <c r="I391">
        <f t="shared" si="410"/>
        <v>5.5999999999999091</v>
      </c>
      <c r="J391" s="14">
        <f t="shared" ref="J391:K391" si="489">+AVERAGE(H378:H391)</f>
        <v>3.3035714285714124</v>
      </c>
      <c r="K391" s="14">
        <f t="shared" si="489"/>
        <v>5.9571428571428475</v>
      </c>
      <c r="L391" s="14">
        <f t="shared" si="436"/>
        <v>0.55455635491606536</v>
      </c>
      <c r="M391" s="14">
        <f t="shared" si="437"/>
        <v>35.67296567682213</v>
      </c>
      <c r="N391" s="14">
        <f t="shared" si="438"/>
        <v>-1</v>
      </c>
      <c r="O391">
        <f t="shared" si="427"/>
        <v>-1</v>
      </c>
      <c r="P391">
        <f t="shared" si="439"/>
        <v>0</v>
      </c>
      <c r="Q391">
        <f t="shared" si="440"/>
        <v>0</v>
      </c>
      <c r="R391">
        <f t="shared" si="465"/>
        <v>-9026</v>
      </c>
      <c r="S391">
        <f t="shared" si="466"/>
        <v>0</v>
      </c>
      <c r="T391">
        <f t="shared" si="467"/>
        <v>50545.599999999176</v>
      </c>
      <c r="U391">
        <f t="shared" si="468"/>
        <v>50545.599999999176</v>
      </c>
      <c r="V391" s="2">
        <f t="shared" si="469"/>
        <v>5.0545599999999172E-3</v>
      </c>
      <c r="W391" s="19">
        <f t="shared" si="428"/>
        <v>23</v>
      </c>
      <c r="X391" s="19">
        <f t="shared" si="429"/>
        <v>26</v>
      </c>
      <c r="Y391" s="19" t="str">
        <f t="shared" si="430"/>
        <v/>
      </c>
      <c r="Z391" s="19">
        <f t="shared" si="431"/>
        <v>1127.2</v>
      </c>
      <c r="AA391" s="21" t="str">
        <f t="shared" si="432"/>
        <v/>
      </c>
      <c r="AB391" s="19" t="str">
        <f t="shared" si="433"/>
        <v/>
      </c>
    </row>
    <row r="392" spans="1:28" x14ac:dyDescent="0.25">
      <c r="A392">
        <f t="shared" si="414"/>
        <v>7</v>
      </c>
      <c r="B392">
        <f t="shared" si="415"/>
        <v>2001</v>
      </c>
      <c r="C392" s="20">
        <v>37082</v>
      </c>
      <c r="D392">
        <v>1059.95</v>
      </c>
      <c r="E392">
        <v>1078.0999999999999</v>
      </c>
      <c r="F392">
        <v>1059.25</v>
      </c>
      <c r="G392">
        <v>1072.05</v>
      </c>
      <c r="H392">
        <f t="shared" si="409"/>
        <v>12.549999999999955</v>
      </c>
      <c r="I392">
        <f t="shared" si="410"/>
        <v>0</v>
      </c>
      <c r="J392" s="14">
        <f t="shared" ref="J392:K392" si="490">+AVERAGE(H379:H392)</f>
        <v>4.1321428571428509</v>
      </c>
      <c r="K392" s="14">
        <f t="shared" si="490"/>
        <v>5.9571428571428475</v>
      </c>
      <c r="L392" s="14">
        <f t="shared" si="436"/>
        <v>0.69364508393285373</v>
      </c>
      <c r="M392" s="14">
        <f t="shared" si="437"/>
        <v>40.955752212389378</v>
      </c>
      <c r="N392" s="14">
        <f t="shared" si="438"/>
        <v>-1</v>
      </c>
      <c r="O392">
        <f t="shared" si="427"/>
        <v>-1</v>
      </c>
      <c r="P392">
        <f t="shared" si="439"/>
        <v>0</v>
      </c>
      <c r="Q392">
        <f t="shared" si="440"/>
        <v>0</v>
      </c>
      <c r="R392">
        <f t="shared" si="465"/>
        <v>-9026</v>
      </c>
      <c r="S392">
        <f t="shared" si="466"/>
        <v>0</v>
      </c>
      <c r="T392">
        <f t="shared" si="467"/>
        <v>-113276.2999999996</v>
      </c>
      <c r="U392">
        <f t="shared" si="468"/>
        <v>-113276.2999999996</v>
      </c>
      <c r="V392" s="2">
        <f t="shared" si="469"/>
        <v>-1.132762999999996E-2</v>
      </c>
      <c r="W392" s="19">
        <f t="shared" si="428"/>
        <v>23</v>
      </c>
      <c r="X392" s="19">
        <f t="shared" si="429"/>
        <v>27</v>
      </c>
      <c r="Y392" s="19" t="str">
        <f t="shared" si="430"/>
        <v/>
      </c>
      <c r="Z392" s="19">
        <f t="shared" si="431"/>
        <v>1127.2</v>
      </c>
      <c r="AA392" s="21" t="str">
        <f t="shared" si="432"/>
        <v/>
      </c>
      <c r="AB392" s="19" t="str">
        <f t="shared" si="433"/>
        <v/>
      </c>
    </row>
    <row r="393" spans="1:28" x14ac:dyDescent="0.25">
      <c r="A393">
        <f t="shared" si="414"/>
        <v>7</v>
      </c>
      <c r="B393">
        <f t="shared" si="415"/>
        <v>2001</v>
      </c>
      <c r="C393" s="20">
        <v>37083</v>
      </c>
      <c r="D393">
        <v>1072.1500000000001</v>
      </c>
      <c r="E393">
        <v>1088.5</v>
      </c>
      <c r="F393">
        <v>1068.3499999999999</v>
      </c>
      <c r="G393">
        <v>1083.6500000000001</v>
      </c>
      <c r="H393">
        <f t="shared" si="409"/>
        <v>11.600000000000136</v>
      </c>
      <c r="I393">
        <f t="shared" si="410"/>
        <v>0</v>
      </c>
      <c r="J393" s="14">
        <f t="shared" ref="J393:K393" si="491">+AVERAGE(H380:H393)</f>
        <v>4.960714285714289</v>
      </c>
      <c r="K393" s="14">
        <f t="shared" si="491"/>
        <v>5.7857142857142856</v>
      </c>
      <c r="L393" s="14">
        <f t="shared" si="436"/>
        <v>0.85740740740740795</v>
      </c>
      <c r="M393" s="14">
        <f t="shared" si="437"/>
        <v>46.161515453639105</v>
      </c>
      <c r="N393" s="14">
        <f t="shared" si="438"/>
        <v>-1</v>
      </c>
      <c r="O393">
        <f t="shared" si="427"/>
        <v>-1</v>
      </c>
      <c r="P393">
        <f t="shared" si="439"/>
        <v>0</v>
      </c>
      <c r="Q393">
        <f t="shared" si="440"/>
        <v>0</v>
      </c>
      <c r="R393">
        <f t="shared" si="465"/>
        <v>-9026</v>
      </c>
      <c r="S393">
        <f t="shared" si="466"/>
        <v>0</v>
      </c>
      <c r="T393">
        <f t="shared" si="467"/>
        <v>-104701.60000000123</v>
      </c>
      <c r="U393">
        <f t="shared" si="468"/>
        <v>-104701.60000000123</v>
      </c>
      <c r="V393" s="2">
        <f t="shared" si="469"/>
        <v>-1.0470160000000122E-2</v>
      </c>
      <c r="W393" s="19">
        <f t="shared" si="428"/>
        <v>23</v>
      </c>
      <c r="X393" s="19">
        <f t="shared" si="429"/>
        <v>28</v>
      </c>
      <c r="Y393" s="19" t="str">
        <f t="shared" si="430"/>
        <v/>
      </c>
      <c r="Z393" s="19">
        <f t="shared" si="431"/>
        <v>1127.2</v>
      </c>
      <c r="AA393" s="21" t="str">
        <f t="shared" si="432"/>
        <v/>
      </c>
      <c r="AB393" s="19" t="str">
        <f t="shared" si="433"/>
        <v/>
      </c>
    </row>
    <row r="394" spans="1:28" x14ac:dyDescent="0.25">
      <c r="A394">
        <f t="shared" si="414"/>
        <v>7</v>
      </c>
      <c r="B394">
        <f t="shared" si="415"/>
        <v>2001</v>
      </c>
      <c r="C394" s="20">
        <v>37084</v>
      </c>
      <c r="D394">
        <v>1083.8</v>
      </c>
      <c r="E394">
        <v>1109</v>
      </c>
      <c r="F394">
        <v>1083.8</v>
      </c>
      <c r="G394">
        <v>1105.5</v>
      </c>
      <c r="H394">
        <f t="shared" si="409"/>
        <v>21.849999999999909</v>
      </c>
      <c r="I394">
        <f t="shared" si="410"/>
        <v>0</v>
      </c>
      <c r="J394" s="14">
        <f t="shared" ref="J394:K394" si="492">+AVERAGE(H381:H394)</f>
        <v>6.5214285714285678</v>
      </c>
      <c r="K394" s="14">
        <f t="shared" si="492"/>
        <v>5.2464285714285745</v>
      </c>
      <c r="L394" s="14">
        <f t="shared" si="436"/>
        <v>1.243022464261401</v>
      </c>
      <c r="M394" s="14">
        <f t="shared" si="437"/>
        <v>55.417298937784487</v>
      </c>
      <c r="N394" s="14">
        <f t="shared" si="438"/>
        <v>1</v>
      </c>
      <c r="O394">
        <f t="shared" si="427"/>
        <v>1</v>
      </c>
      <c r="P394">
        <f t="shared" si="439"/>
        <v>1</v>
      </c>
      <c r="Q394">
        <f t="shared" si="440"/>
        <v>1105.5</v>
      </c>
      <c r="R394">
        <f t="shared" si="465"/>
        <v>9026</v>
      </c>
      <c r="S394">
        <f t="shared" si="466"/>
        <v>394436.19999999838</v>
      </c>
      <c r="T394">
        <f t="shared" si="467"/>
        <v>197218.09999999919</v>
      </c>
      <c r="U394">
        <f t="shared" si="468"/>
        <v>-197218.09999999919</v>
      </c>
      <c r="V394" s="2">
        <f t="shared" si="469"/>
        <v>-1.972180999999992E-2</v>
      </c>
      <c r="W394" s="19">
        <f t="shared" si="428"/>
        <v>24</v>
      </c>
      <c r="X394" s="19">
        <f t="shared" si="429"/>
        <v>29</v>
      </c>
      <c r="Y394" s="19">
        <f t="shared" si="430"/>
        <v>1</v>
      </c>
      <c r="Z394" s="19">
        <f t="shared" si="431"/>
        <v>1105.5</v>
      </c>
      <c r="AA394" s="21">
        <f t="shared" si="432"/>
        <v>1.9251242015613901E-2</v>
      </c>
      <c r="AB394" s="19">
        <f t="shared" si="433"/>
        <v>1</v>
      </c>
    </row>
    <row r="395" spans="1:28" x14ac:dyDescent="0.25">
      <c r="A395">
        <f t="shared" si="414"/>
        <v>7</v>
      </c>
      <c r="B395">
        <f t="shared" si="415"/>
        <v>2001</v>
      </c>
      <c r="C395" s="20">
        <v>37085</v>
      </c>
      <c r="D395">
        <v>1105.7</v>
      </c>
      <c r="E395">
        <v>1127.1500000000001</v>
      </c>
      <c r="F395">
        <v>1103.3</v>
      </c>
      <c r="G395">
        <v>1110.45</v>
      </c>
      <c r="H395">
        <f t="shared" si="409"/>
        <v>4.9500000000000455</v>
      </c>
      <c r="I395">
        <f t="shared" si="410"/>
        <v>0</v>
      </c>
      <c r="J395" s="14">
        <f t="shared" ref="J395:K395" si="493">+AVERAGE(H382:H395)</f>
        <v>6.875</v>
      </c>
      <c r="K395" s="14">
        <f t="shared" si="493"/>
        <v>3.7714285714285682</v>
      </c>
      <c r="L395" s="14">
        <f t="shared" si="436"/>
        <v>1.8229166666666683</v>
      </c>
      <c r="M395" s="14">
        <f t="shared" si="437"/>
        <v>64.57564575645759</v>
      </c>
      <c r="N395" s="14">
        <f t="shared" si="438"/>
        <v>1</v>
      </c>
      <c r="O395">
        <f t="shared" si="427"/>
        <v>1</v>
      </c>
      <c r="P395">
        <f t="shared" si="439"/>
        <v>0</v>
      </c>
      <c r="Q395">
        <f t="shared" si="440"/>
        <v>0</v>
      </c>
      <c r="R395">
        <f t="shared" si="465"/>
        <v>9026</v>
      </c>
      <c r="S395">
        <f t="shared" si="466"/>
        <v>0</v>
      </c>
      <c r="T395">
        <f t="shared" si="467"/>
        <v>44678.700000000412</v>
      </c>
      <c r="U395">
        <f t="shared" si="468"/>
        <v>44678.700000000412</v>
      </c>
      <c r="V395" s="2">
        <f t="shared" si="469"/>
        <v>4.4678700000000413E-3</v>
      </c>
      <c r="W395" s="19">
        <f t="shared" si="428"/>
        <v>24</v>
      </c>
      <c r="X395" s="19">
        <f t="shared" si="429"/>
        <v>2</v>
      </c>
      <c r="Y395" s="19" t="str">
        <f t="shared" si="430"/>
        <v/>
      </c>
      <c r="Z395" s="19">
        <f t="shared" si="431"/>
        <v>1105.5</v>
      </c>
      <c r="AA395" s="21" t="str">
        <f t="shared" si="432"/>
        <v/>
      </c>
      <c r="AB395" s="19" t="str">
        <f t="shared" si="433"/>
        <v/>
      </c>
    </row>
    <row r="396" spans="1:28" x14ac:dyDescent="0.25">
      <c r="A396">
        <f t="shared" si="414"/>
        <v>7</v>
      </c>
      <c r="B396">
        <f t="shared" si="415"/>
        <v>2001</v>
      </c>
      <c r="C396" s="20">
        <v>37088</v>
      </c>
      <c r="D396">
        <v>1110.3499999999999</v>
      </c>
      <c r="E396">
        <v>1116.7</v>
      </c>
      <c r="F396">
        <v>1102.45</v>
      </c>
      <c r="G396">
        <v>1105.55</v>
      </c>
      <c r="H396">
        <f t="shared" ref="H396:H459" si="494">IF($C396="","",IF($G396&gt;$G395,$G396-$G395,0))</f>
        <v>0</v>
      </c>
      <c r="I396">
        <f t="shared" ref="I396:I459" si="495">IF($C396="","",IF($G396&lt;$G395,$G395-$G396,0))</f>
        <v>4.9000000000000909</v>
      </c>
      <c r="J396" s="14">
        <f t="shared" ref="J396:K396" si="496">+AVERAGE(H383:H396)</f>
        <v>4.7607142857142923</v>
      </c>
      <c r="K396" s="14">
        <f t="shared" si="496"/>
        <v>4.1214285714285745</v>
      </c>
      <c r="L396" s="14">
        <f t="shared" si="436"/>
        <v>1.1551126516464478</v>
      </c>
      <c r="M396" s="14">
        <f t="shared" si="437"/>
        <v>53.598713309207895</v>
      </c>
      <c r="N396" s="14">
        <f t="shared" si="438"/>
        <v>1</v>
      </c>
      <c r="O396">
        <f t="shared" si="427"/>
        <v>1</v>
      </c>
      <c r="P396">
        <f t="shared" si="439"/>
        <v>0</v>
      </c>
      <c r="Q396">
        <f t="shared" si="440"/>
        <v>0</v>
      </c>
      <c r="R396">
        <f t="shared" si="465"/>
        <v>9026</v>
      </c>
      <c r="S396">
        <f t="shared" si="466"/>
        <v>0</v>
      </c>
      <c r="T396">
        <f t="shared" si="467"/>
        <v>-44227.400000000824</v>
      </c>
      <c r="U396">
        <f t="shared" si="468"/>
        <v>-44227.400000000824</v>
      </c>
      <c r="V396" s="2">
        <f t="shared" si="469"/>
        <v>-4.4227400000000821E-3</v>
      </c>
      <c r="W396" s="19">
        <f t="shared" si="428"/>
        <v>24</v>
      </c>
      <c r="X396" s="19">
        <f t="shared" si="429"/>
        <v>3</v>
      </c>
      <c r="Y396" s="19" t="str">
        <f t="shared" si="430"/>
        <v/>
      </c>
      <c r="Z396" s="19">
        <f t="shared" si="431"/>
        <v>1105.5</v>
      </c>
      <c r="AA396" s="21" t="str">
        <f t="shared" si="432"/>
        <v/>
      </c>
      <c r="AB396" s="19" t="str">
        <f t="shared" si="433"/>
        <v/>
      </c>
    </row>
    <row r="397" spans="1:28" x14ac:dyDescent="0.25">
      <c r="A397">
        <f t="shared" si="414"/>
        <v>7</v>
      </c>
      <c r="B397">
        <f t="shared" si="415"/>
        <v>2001</v>
      </c>
      <c r="C397" s="20">
        <v>37089</v>
      </c>
      <c r="D397">
        <v>1103.55</v>
      </c>
      <c r="E397">
        <v>1106.05</v>
      </c>
      <c r="F397">
        <v>1092.5</v>
      </c>
      <c r="G397">
        <v>1103.0999999999999</v>
      </c>
      <c r="H397">
        <f t="shared" si="494"/>
        <v>0</v>
      </c>
      <c r="I397">
        <f t="shared" si="495"/>
        <v>2.4500000000000455</v>
      </c>
      <c r="J397" s="14">
        <f t="shared" ref="J397:K397" si="497">+AVERAGE(H384:H397)</f>
        <v>4.7607142857142923</v>
      </c>
      <c r="K397" s="14">
        <f t="shared" si="497"/>
        <v>4.2607142857142923</v>
      </c>
      <c r="L397" s="14">
        <f t="shared" si="436"/>
        <v>1.1173512154233025</v>
      </c>
      <c r="M397" s="14">
        <f t="shared" si="437"/>
        <v>52.77117973079968</v>
      </c>
      <c r="N397" s="14">
        <f t="shared" si="438"/>
        <v>1</v>
      </c>
      <c r="O397">
        <f t="shared" si="427"/>
        <v>1</v>
      </c>
      <c r="P397">
        <f t="shared" si="439"/>
        <v>0</v>
      </c>
      <c r="Q397">
        <f t="shared" si="440"/>
        <v>0</v>
      </c>
      <c r="R397">
        <f t="shared" si="465"/>
        <v>9026</v>
      </c>
      <c r="S397">
        <f t="shared" si="466"/>
        <v>0</v>
      </c>
      <c r="T397">
        <f t="shared" si="467"/>
        <v>-22113.700000000412</v>
      </c>
      <c r="U397">
        <f t="shared" si="468"/>
        <v>-22113.700000000412</v>
      </c>
      <c r="V397" s="2">
        <f t="shared" si="469"/>
        <v>-2.211370000000041E-3</v>
      </c>
      <c r="W397" s="19">
        <f t="shared" si="428"/>
        <v>24</v>
      </c>
      <c r="X397" s="19">
        <f t="shared" si="429"/>
        <v>4</v>
      </c>
      <c r="Y397" s="19" t="str">
        <f t="shared" si="430"/>
        <v/>
      </c>
      <c r="Z397" s="19">
        <f t="shared" si="431"/>
        <v>1105.5</v>
      </c>
      <c r="AA397" s="21" t="str">
        <f t="shared" si="432"/>
        <v/>
      </c>
      <c r="AB397" s="19" t="str">
        <f t="shared" si="433"/>
        <v/>
      </c>
    </row>
    <row r="398" spans="1:28" x14ac:dyDescent="0.25">
      <c r="A398">
        <f t="shared" si="414"/>
        <v>7</v>
      </c>
      <c r="B398">
        <f t="shared" si="415"/>
        <v>2001</v>
      </c>
      <c r="C398" s="20">
        <v>37090</v>
      </c>
      <c r="D398">
        <v>1103.0999999999999</v>
      </c>
      <c r="E398">
        <v>1108.45</v>
      </c>
      <c r="F398">
        <v>1088.0999999999999</v>
      </c>
      <c r="G398">
        <v>1091.95</v>
      </c>
      <c r="H398">
        <f t="shared" si="494"/>
        <v>0</v>
      </c>
      <c r="I398">
        <f t="shared" si="495"/>
        <v>11.149999999999864</v>
      </c>
      <c r="J398" s="14">
        <f t="shared" ref="J398:K398" si="498">+AVERAGE(H385:H398)</f>
        <v>4.7607142857142923</v>
      </c>
      <c r="K398" s="14">
        <f t="shared" si="498"/>
        <v>4.9071428571428601</v>
      </c>
      <c r="L398" s="14">
        <f t="shared" si="436"/>
        <v>0.97016011644832678</v>
      </c>
      <c r="M398" s="14">
        <f t="shared" si="437"/>
        <v>49.24270410048026</v>
      </c>
      <c r="N398" s="14">
        <f t="shared" si="438"/>
        <v>-1</v>
      </c>
      <c r="O398">
        <f t="shared" si="427"/>
        <v>-1</v>
      </c>
      <c r="P398">
        <f t="shared" si="439"/>
        <v>1</v>
      </c>
      <c r="Q398">
        <f t="shared" si="440"/>
        <v>1091.95</v>
      </c>
      <c r="R398">
        <f t="shared" si="465"/>
        <v>-9026</v>
      </c>
      <c r="S398">
        <f t="shared" si="466"/>
        <v>201279.79999999754</v>
      </c>
      <c r="T398">
        <f t="shared" si="467"/>
        <v>100639.89999999877</v>
      </c>
      <c r="U398">
        <f t="shared" si="468"/>
        <v>-100639.89999999877</v>
      </c>
      <c r="V398" s="2">
        <f t="shared" si="469"/>
        <v>-1.0063989999999877E-2</v>
      </c>
      <c r="W398" s="19">
        <f t="shared" si="428"/>
        <v>25</v>
      </c>
      <c r="X398" s="19">
        <f t="shared" si="429"/>
        <v>5</v>
      </c>
      <c r="Y398" s="19">
        <f t="shared" si="430"/>
        <v>1</v>
      </c>
      <c r="Z398" s="19">
        <f t="shared" si="431"/>
        <v>1091.95</v>
      </c>
      <c r="AA398" s="21">
        <f t="shared" si="432"/>
        <v>-1.225689733152413E-2</v>
      </c>
      <c r="AB398" s="19">
        <f t="shared" si="433"/>
        <v>-1</v>
      </c>
    </row>
    <row r="399" spans="1:28" x14ac:dyDescent="0.25">
      <c r="A399">
        <f t="shared" ref="A399:A462" si="499">IF($C399="","",MONTH($C399))</f>
        <v>7</v>
      </c>
      <c r="B399">
        <f t="shared" ref="B399:B462" si="500">IF($C399="","",YEAR($C399))</f>
        <v>2001</v>
      </c>
      <c r="C399" s="20">
        <v>37091</v>
      </c>
      <c r="D399">
        <v>1091.3499999999999</v>
      </c>
      <c r="E399">
        <v>1091.3499999999999</v>
      </c>
      <c r="F399">
        <v>1079.55</v>
      </c>
      <c r="G399">
        <v>1085.9000000000001</v>
      </c>
      <c r="H399">
        <f t="shared" si="494"/>
        <v>0</v>
      </c>
      <c r="I399">
        <f t="shared" si="495"/>
        <v>6.0499999999999545</v>
      </c>
      <c r="J399" s="14">
        <f t="shared" ref="J399:K399" si="501">+AVERAGE(H386:H399)</f>
        <v>3.7678571428571428</v>
      </c>
      <c r="K399" s="14">
        <f t="shared" si="501"/>
        <v>5.3392857142857144</v>
      </c>
      <c r="L399" s="14">
        <f t="shared" si="436"/>
        <v>0.70568561872909696</v>
      </c>
      <c r="M399" s="14">
        <f t="shared" si="437"/>
        <v>41.372549019607845</v>
      </c>
      <c r="N399" s="14">
        <f t="shared" si="438"/>
        <v>-1</v>
      </c>
      <c r="O399">
        <f t="shared" si="427"/>
        <v>-1</v>
      </c>
      <c r="P399">
        <f t="shared" si="439"/>
        <v>0</v>
      </c>
      <c r="Q399">
        <f t="shared" si="440"/>
        <v>0</v>
      </c>
      <c r="R399">
        <f t="shared" si="465"/>
        <v>-9026</v>
      </c>
      <c r="S399">
        <f t="shared" si="466"/>
        <v>0</v>
      </c>
      <c r="T399">
        <f t="shared" si="467"/>
        <v>54607.299999999588</v>
      </c>
      <c r="U399">
        <f t="shared" si="468"/>
        <v>54607.299999999588</v>
      </c>
      <c r="V399" s="2">
        <f t="shared" si="469"/>
        <v>5.4607299999999588E-3</v>
      </c>
      <c r="W399" s="19">
        <f t="shared" si="428"/>
        <v>25</v>
      </c>
      <c r="X399" s="19">
        <f t="shared" si="429"/>
        <v>2</v>
      </c>
      <c r="Y399" s="19" t="str">
        <f t="shared" si="430"/>
        <v/>
      </c>
      <c r="Z399" s="19">
        <f t="shared" si="431"/>
        <v>1091.95</v>
      </c>
      <c r="AA399" s="21" t="str">
        <f t="shared" si="432"/>
        <v/>
      </c>
      <c r="AB399" s="19" t="str">
        <f t="shared" si="433"/>
        <v/>
      </c>
    </row>
    <row r="400" spans="1:28" x14ac:dyDescent="0.25">
      <c r="A400">
        <f t="shared" si="499"/>
        <v>7</v>
      </c>
      <c r="B400">
        <f t="shared" si="500"/>
        <v>2001</v>
      </c>
      <c r="C400" s="20">
        <v>37092</v>
      </c>
      <c r="D400">
        <v>1085.95</v>
      </c>
      <c r="E400">
        <v>1089.95</v>
      </c>
      <c r="F400">
        <v>1072.75</v>
      </c>
      <c r="G400">
        <v>1077.7</v>
      </c>
      <c r="H400">
        <f t="shared" si="494"/>
        <v>0</v>
      </c>
      <c r="I400">
        <f t="shared" si="495"/>
        <v>8.2000000000000455</v>
      </c>
      <c r="J400" s="14">
        <f t="shared" ref="J400:K400" si="502">+AVERAGE(H387:H400)</f>
        <v>3.7678571428571428</v>
      </c>
      <c r="K400" s="14">
        <f t="shared" si="502"/>
        <v>5.414285714285711</v>
      </c>
      <c r="L400" s="14">
        <f t="shared" si="436"/>
        <v>0.69591029023746742</v>
      </c>
      <c r="M400" s="14">
        <f t="shared" si="437"/>
        <v>41.034616880591223</v>
      </c>
      <c r="N400" s="14">
        <f t="shared" si="438"/>
        <v>-1</v>
      </c>
      <c r="O400">
        <f t="shared" si="427"/>
        <v>-1</v>
      </c>
      <c r="P400">
        <f t="shared" si="439"/>
        <v>0</v>
      </c>
      <c r="Q400">
        <f t="shared" si="440"/>
        <v>0</v>
      </c>
      <c r="R400">
        <f t="shared" si="465"/>
        <v>-9026</v>
      </c>
      <c r="S400">
        <f t="shared" si="466"/>
        <v>0</v>
      </c>
      <c r="T400">
        <f t="shared" si="467"/>
        <v>74013.200000000405</v>
      </c>
      <c r="U400">
        <f t="shared" si="468"/>
        <v>74013.200000000405</v>
      </c>
      <c r="V400" s="2">
        <f t="shared" si="469"/>
        <v>7.4013200000000402E-3</v>
      </c>
      <c r="W400" s="19">
        <f t="shared" si="428"/>
        <v>25</v>
      </c>
      <c r="X400" s="19">
        <f t="shared" si="429"/>
        <v>3</v>
      </c>
      <c r="Y400" s="19" t="str">
        <f t="shared" si="430"/>
        <v/>
      </c>
      <c r="Z400" s="19">
        <f t="shared" si="431"/>
        <v>1091.95</v>
      </c>
      <c r="AA400" s="21" t="str">
        <f t="shared" si="432"/>
        <v/>
      </c>
      <c r="AB400" s="19" t="str">
        <f t="shared" si="433"/>
        <v/>
      </c>
    </row>
    <row r="401" spans="1:28" x14ac:dyDescent="0.25">
      <c r="A401">
        <f t="shared" si="499"/>
        <v>7</v>
      </c>
      <c r="B401">
        <f t="shared" si="500"/>
        <v>2001</v>
      </c>
      <c r="C401" s="20">
        <v>37095</v>
      </c>
      <c r="D401">
        <v>1076.1500000000001</v>
      </c>
      <c r="E401">
        <v>1076.1500000000001</v>
      </c>
      <c r="F401">
        <v>1063.4000000000001</v>
      </c>
      <c r="G401">
        <v>1070.6500000000001</v>
      </c>
      <c r="H401">
        <f t="shared" si="494"/>
        <v>0</v>
      </c>
      <c r="I401">
        <f t="shared" si="495"/>
        <v>7.0499999999999545</v>
      </c>
      <c r="J401" s="14">
        <f t="shared" ref="J401:K401" si="503">+AVERAGE(H388:H401)</f>
        <v>3.7678571428571428</v>
      </c>
      <c r="K401" s="14">
        <f t="shared" si="503"/>
        <v>3.7071428571428475</v>
      </c>
      <c r="L401" s="14">
        <f t="shared" si="436"/>
        <v>1.0163776493256289</v>
      </c>
      <c r="M401" s="14">
        <f t="shared" si="437"/>
        <v>50.406115623506999</v>
      </c>
      <c r="N401" s="14">
        <f t="shared" si="438"/>
        <v>1</v>
      </c>
      <c r="O401">
        <f t="shared" si="427"/>
        <v>1</v>
      </c>
      <c r="P401">
        <f t="shared" si="439"/>
        <v>1</v>
      </c>
      <c r="Q401">
        <f t="shared" si="440"/>
        <v>1070.6500000000001</v>
      </c>
      <c r="R401">
        <f t="shared" si="465"/>
        <v>9026</v>
      </c>
      <c r="S401">
        <f t="shared" si="466"/>
        <v>-127266.59999999918</v>
      </c>
      <c r="T401">
        <f t="shared" si="467"/>
        <v>-63633.299999999588</v>
      </c>
      <c r="U401">
        <f t="shared" si="468"/>
        <v>63633.299999999588</v>
      </c>
      <c r="V401" s="2">
        <f t="shared" si="469"/>
        <v>6.3633299999999587E-3</v>
      </c>
      <c r="W401" s="19">
        <f t="shared" si="428"/>
        <v>26</v>
      </c>
      <c r="X401" s="19">
        <f t="shared" si="429"/>
        <v>4</v>
      </c>
      <c r="Y401" s="19">
        <f t="shared" si="430"/>
        <v>1</v>
      </c>
      <c r="Z401" s="19">
        <f t="shared" si="431"/>
        <v>1070.6500000000001</v>
      </c>
      <c r="AA401" s="21">
        <f t="shared" si="432"/>
        <v>1.9506387655112367E-2</v>
      </c>
      <c r="AB401" s="19">
        <f t="shared" si="433"/>
        <v>1</v>
      </c>
    </row>
    <row r="402" spans="1:28" x14ac:dyDescent="0.25">
      <c r="A402">
        <f t="shared" si="499"/>
        <v>7</v>
      </c>
      <c r="B402">
        <f t="shared" si="500"/>
        <v>2001</v>
      </c>
      <c r="C402" s="20">
        <v>37096</v>
      </c>
      <c r="D402">
        <v>1065.95</v>
      </c>
      <c r="E402">
        <v>1074.75</v>
      </c>
      <c r="F402">
        <v>1064.5</v>
      </c>
      <c r="G402">
        <v>1072.55</v>
      </c>
      <c r="H402">
        <f t="shared" si="494"/>
        <v>1.8999999999998636</v>
      </c>
      <c r="I402">
        <f t="shared" si="495"/>
        <v>0</v>
      </c>
      <c r="J402" s="14">
        <f t="shared" ref="J402:K402" si="504">+AVERAGE(H389:H402)</f>
        <v>3.9035714285714187</v>
      </c>
      <c r="K402" s="14">
        <f t="shared" si="504"/>
        <v>3.5749999999999966</v>
      </c>
      <c r="L402" s="14">
        <f t="shared" si="436"/>
        <v>1.0919080919080901</v>
      </c>
      <c r="M402" s="14">
        <f t="shared" si="437"/>
        <v>52.196752626552012</v>
      </c>
      <c r="N402" s="14">
        <f t="shared" si="438"/>
        <v>1</v>
      </c>
      <c r="O402">
        <f t="shared" si="427"/>
        <v>1</v>
      </c>
      <c r="P402">
        <f t="shared" si="439"/>
        <v>0</v>
      </c>
      <c r="Q402">
        <f t="shared" si="440"/>
        <v>0</v>
      </c>
      <c r="R402">
        <f t="shared" si="465"/>
        <v>9026</v>
      </c>
      <c r="S402">
        <f t="shared" si="466"/>
        <v>0</v>
      </c>
      <c r="T402">
        <f t="shared" si="467"/>
        <v>17149.399999998768</v>
      </c>
      <c r="U402">
        <f t="shared" si="468"/>
        <v>17149.399999998768</v>
      </c>
      <c r="V402" s="2">
        <f t="shared" si="469"/>
        <v>1.7149399999998769E-3</v>
      </c>
      <c r="W402" s="19">
        <f t="shared" si="428"/>
        <v>26</v>
      </c>
      <c r="X402" s="19">
        <f t="shared" si="429"/>
        <v>2</v>
      </c>
      <c r="Y402" s="19" t="str">
        <f t="shared" si="430"/>
        <v/>
      </c>
      <c r="Z402" s="19">
        <f t="shared" si="431"/>
        <v>1070.6500000000001</v>
      </c>
      <c r="AA402" s="21" t="str">
        <f t="shared" si="432"/>
        <v/>
      </c>
      <c r="AB402" s="19" t="str">
        <f t="shared" si="433"/>
        <v/>
      </c>
    </row>
    <row r="403" spans="1:28" x14ac:dyDescent="0.25">
      <c r="A403">
        <f t="shared" si="499"/>
        <v>7</v>
      </c>
      <c r="B403">
        <f t="shared" si="500"/>
        <v>2001</v>
      </c>
      <c r="C403" s="20">
        <v>37097</v>
      </c>
      <c r="D403">
        <v>1072.45</v>
      </c>
      <c r="E403">
        <v>1073.95</v>
      </c>
      <c r="F403">
        <v>1062.1500000000001</v>
      </c>
      <c r="G403">
        <v>1064.2</v>
      </c>
      <c r="H403">
        <f t="shared" si="494"/>
        <v>0</v>
      </c>
      <c r="I403">
        <f t="shared" si="495"/>
        <v>8.3499999999999091</v>
      </c>
      <c r="J403" s="14">
        <f t="shared" ref="J403:K403" si="505">+AVERAGE(H390:H403)</f>
        <v>3.7749999999999937</v>
      </c>
      <c r="K403" s="14">
        <f t="shared" si="505"/>
        <v>4.1714285714285619</v>
      </c>
      <c r="L403" s="14">
        <f t="shared" si="436"/>
        <v>0.90496575342465813</v>
      </c>
      <c r="M403" s="14">
        <f t="shared" si="437"/>
        <v>47.505617977528104</v>
      </c>
      <c r="N403" s="14">
        <f t="shared" si="438"/>
        <v>-1</v>
      </c>
      <c r="O403">
        <f t="shared" si="427"/>
        <v>-1</v>
      </c>
      <c r="P403">
        <f t="shared" si="439"/>
        <v>1</v>
      </c>
      <c r="Q403">
        <f t="shared" si="440"/>
        <v>1064.2</v>
      </c>
      <c r="R403">
        <f t="shared" si="465"/>
        <v>-9026</v>
      </c>
      <c r="S403">
        <f t="shared" si="466"/>
        <v>150734.19999999835</v>
      </c>
      <c r="T403">
        <f t="shared" si="467"/>
        <v>75367.099999999176</v>
      </c>
      <c r="U403">
        <f t="shared" si="468"/>
        <v>-75367.099999999176</v>
      </c>
      <c r="V403" s="2">
        <f t="shared" si="469"/>
        <v>-7.5367099999999179E-3</v>
      </c>
      <c r="W403" s="19">
        <f t="shared" si="428"/>
        <v>27</v>
      </c>
      <c r="X403" s="19">
        <f t="shared" si="429"/>
        <v>3</v>
      </c>
      <c r="Y403" s="19">
        <f t="shared" si="430"/>
        <v>1</v>
      </c>
      <c r="Z403" s="19">
        <f t="shared" si="431"/>
        <v>1064.2</v>
      </c>
      <c r="AA403" s="21">
        <f t="shared" si="432"/>
        <v>-6.0243777144725064E-3</v>
      </c>
      <c r="AB403" s="19">
        <f t="shared" si="433"/>
        <v>-1</v>
      </c>
    </row>
    <row r="404" spans="1:28" x14ac:dyDescent="0.25">
      <c r="A404">
        <f t="shared" si="499"/>
        <v>7</v>
      </c>
      <c r="B404">
        <f t="shared" si="500"/>
        <v>2001</v>
      </c>
      <c r="C404" s="20">
        <v>37098</v>
      </c>
      <c r="D404">
        <v>1063.9000000000001</v>
      </c>
      <c r="E404">
        <v>1066.55</v>
      </c>
      <c r="F404">
        <v>1050.1500000000001</v>
      </c>
      <c r="G404">
        <v>1053.4000000000001</v>
      </c>
      <c r="H404">
        <f t="shared" si="494"/>
        <v>0</v>
      </c>
      <c r="I404">
        <f t="shared" si="495"/>
        <v>10.799999999999955</v>
      </c>
      <c r="J404" s="14">
        <f t="shared" ref="J404:K404" si="506">+AVERAGE(H391:H404)</f>
        <v>3.7749999999999937</v>
      </c>
      <c r="K404" s="14">
        <f t="shared" si="506"/>
        <v>4.6107142857142662</v>
      </c>
      <c r="L404" s="14">
        <f t="shared" si="436"/>
        <v>0.81874515879163645</v>
      </c>
      <c r="M404" s="14">
        <f t="shared" si="437"/>
        <v>45.017035775127837</v>
      </c>
      <c r="N404" s="14">
        <f t="shared" si="438"/>
        <v>-1</v>
      </c>
      <c r="O404">
        <f t="shared" si="427"/>
        <v>-1</v>
      </c>
      <c r="P404">
        <f t="shared" si="439"/>
        <v>0</v>
      </c>
      <c r="Q404">
        <f t="shared" si="440"/>
        <v>0</v>
      </c>
      <c r="R404">
        <f t="shared" si="465"/>
        <v>-9026</v>
      </c>
      <c r="S404">
        <f t="shared" si="466"/>
        <v>0</v>
      </c>
      <c r="T404">
        <f t="shared" si="467"/>
        <v>97480.799999999595</v>
      </c>
      <c r="U404">
        <f t="shared" si="468"/>
        <v>97480.799999999595</v>
      </c>
      <c r="V404" s="2">
        <f t="shared" si="469"/>
        <v>9.7480799999999593E-3</v>
      </c>
      <c r="W404" s="19">
        <f t="shared" si="428"/>
        <v>27</v>
      </c>
      <c r="X404" s="19">
        <f t="shared" si="429"/>
        <v>2</v>
      </c>
      <c r="Y404" s="19" t="str">
        <f t="shared" si="430"/>
        <v/>
      </c>
      <c r="Z404" s="19">
        <f t="shared" si="431"/>
        <v>1064.2</v>
      </c>
      <c r="AA404" s="21" t="str">
        <f t="shared" si="432"/>
        <v/>
      </c>
      <c r="AB404" s="19" t="str">
        <f t="shared" si="433"/>
        <v/>
      </c>
    </row>
    <row r="405" spans="1:28" x14ac:dyDescent="0.25">
      <c r="A405">
        <f t="shared" si="499"/>
        <v>7</v>
      </c>
      <c r="B405">
        <f t="shared" si="500"/>
        <v>2001</v>
      </c>
      <c r="C405" s="20">
        <v>37099</v>
      </c>
      <c r="D405">
        <v>1053.2</v>
      </c>
      <c r="E405">
        <v>1061.2</v>
      </c>
      <c r="F405">
        <v>1046.9000000000001</v>
      </c>
      <c r="G405">
        <v>1051.7</v>
      </c>
      <c r="H405">
        <f t="shared" si="494"/>
        <v>0</v>
      </c>
      <c r="I405">
        <f t="shared" si="495"/>
        <v>1.7000000000000455</v>
      </c>
      <c r="J405" s="14">
        <f t="shared" ref="J405:K405" si="507">+AVERAGE(H392:H405)</f>
        <v>3.7749999999999937</v>
      </c>
      <c r="K405" s="14">
        <f t="shared" si="507"/>
        <v>4.3321428571428475</v>
      </c>
      <c r="L405" s="14">
        <f t="shared" si="436"/>
        <v>0.8713932399010722</v>
      </c>
      <c r="M405" s="14">
        <f t="shared" si="437"/>
        <v>46.56387665198239</v>
      </c>
      <c r="N405" s="14">
        <f t="shared" si="438"/>
        <v>-1</v>
      </c>
      <c r="O405">
        <f t="shared" si="427"/>
        <v>-1</v>
      </c>
      <c r="P405">
        <f t="shared" si="439"/>
        <v>0</v>
      </c>
      <c r="Q405">
        <f t="shared" si="440"/>
        <v>0</v>
      </c>
      <c r="R405">
        <f t="shared" si="465"/>
        <v>-9026</v>
      </c>
      <c r="S405">
        <f t="shared" si="466"/>
        <v>0</v>
      </c>
      <c r="T405">
        <f t="shared" si="467"/>
        <v>15344.20000000041</v>
      </c>
      <c r="U405">
        <f t="shared" si="468"/>
        <v>15344.20000000041</v>
      </c>
      <c r="V405" s="2">
        <f t="shared" si="469"/>
        <v>1.5344200000000411E-3</v>
      </c>
      <c r="W405" s="19">
        <f t="shared" si="428"/>
        <v>27</v>
      </c>
      <c r="X405" s="19">
        <f t="shared" si="429"/>
        <v>3</v>
      </c>
      <c r="Y405" s="19" t="str">
        <f t="shared" si="430"/>
        <v/>
      </c>
      <c r="Z405" s="19">
        <f t="shared" si="431"/>
        <v>1064.2</v>
      </c>
      <c r="AA405" s="21" t="str">
        <f t="shared" si="432"/>
        <v/>
      </c>
      <c r="AB405" s="19" t="str">
        <f t="shared" si="433"/>
        <v/>
      </c>
    </row>
    <row r="406" spans="1:28" x14ac:dyDescent="0.25">
      <c r="A406">
        <f t="shared" si="499"/>
        <v>7</v>
      </c>
      <c r="B406">
        <f t="shared" si="500"/>
        <v>2001</v>
      </c>
      <c r="C406" s="20">
        <v>37102</v>
      </c>
      <c r="D406">
        <v>1051.45</v>
      </c>
      <c r="E406">
        <v>1062.8</v>
      </c>
      <c r="F406">
        <v>1050.9000000000001</v>
      </c>
      <c r="G406">
        <v>1061.45</v>
      </c>
      <c r="H406">
        <f t="shared" si="494"/>
        <v>9.75</v>
      </c>
      <c r="I406">
        <f t="shared" si="495"/>
        <v>0</v>
      </c>
      <c r="J406" s="14">
        <f t="shared" ref="J406:K406" si="508">+AVERAGE(H393:H406)</f>
        <v>3.5749999999999966</v>
      </c>
      <c r="K406" s="14">
        <f t="shared" si="508"/>
        <v>4.3321428571428475</v>
      </c>
      <c r="L406" s="14">
        <f t="shared" si="436"/>
        <v>0.82522671063479081</v>
      </c>
      <c r="M406" s="14">
        <f t="shared" si="437"/>
        <v>45.212285456187928</v>
      </c>
      <c r="N406" s="14">
        <f t="shared" si="438"/>
        <v>-1</v>
      </c>
      <c r="O406">
        <f t="shared" si="427"/>
        <v>-1</v>
      </c>
      <c r="P406">
        <f t="shared" si="439"/>
        <v>0</v>
      </c>
      <c r="Q406">
        <f t="shared" si="440"/>
        <v>0</v>
      </c>
      <c r="R406">
        <f t="shared" si="465"/>
        <v>-9026</v>
      </c>
      <c r="S406">
        <f t="shared" si="466"/>
        <v>0</v>
      </c>
      <c r="T406">
        <f t="shared" si="467"/>
        <v>-88003.5</v>
      </c>
      <c r="U406">
        <f t="shared" si="468"/>
        <v>-88003.5</v>
      </c>
      <c r="V406" s="2">
        <f t="shared" si="469"/>
        <v>-8.8003500000000002E-3</v>
      </c>
      <c r="W406" s="19">
        <f t="shared" si="428"/>
        <v>27</v>
      </c>
      <c r="X406" s="19">
        <f t="shared" si="429"/>
        <v>4</v>
      </c>
      <c r="Y406" s="19" t="str">
        <f t="shared" si="430"/>
        <v/>
      </c>
      <c r="Z406" s="19">
        <f t="shared" si="431"/>
        <v>1064.2</v>
      </c>
      <c r="AA406" s="21" t="str">
        <f t="shared" si="432"/>
        <v/>
      </c>
      <c r="AB406" s="19" t="str">
        <f t="shared" si="433"/>
        <v/>
      </c>
    </row>
    <row r="407" spans="1:28" x14ac:dyDescent="0.25">
      <c r="A407">
        <f t="shared" si="499"/>
        <v>7</v>
      </c>
      <c r="B407">
        <f t="shared" si="500"/>
        <v>2001</v>
      </c>
      <c r="C407" s="20">
        <v>37103</v>
      </c>
      <c r="D407">
        <v>1061.45</v>
      </c>
      <c r="E407">
        <v>1076.3499999999999</v>
      </c>
      <c r="F407">
        <v>1053.5999999999999</v>
      </c>
      <c r="G407">
        <v>1072.8499999999999</v>
      </c>
      <c r="H407">
        <f t="shared" si="494"/>
        <v>11.399999999999864</v>
      </c>
      <c r="I407">
        <f t="shared" si="495"/>
        <v>0</v>
      </c>
      <c r="J407" s="14">
        <f t="shared" ref="J407:K407" si="509">+AVERAGE(H394:H407)</f>
        <v>3.5607142857142629</v>
      </c>
      <c r="K407" s="14">
        <f t="shared" si="509"/>
        <v>4.3321428571428475</v>
      </c>
      <c r="L407" s="14">
        <f t="shared" si="436"/>
        <v>0.82192910140148046</v>
      </c>
      <c r="M407" s="14">
        <f t="shared" si="437"/>
        <v>45.113122171945598</v>
      </c>
      <c r="N407" s="14">
        <f t="shared" si="438"/>
        <v>-1</v>
      </c>
      <c r="O407">
        <f t="shared" si="427"/>
        <v>-1</v>
      </c>
      <c r="P407">
        <f t="shared" si="439"/>
        <v>0</v>
      </c>
      <c r="Q407">
        <f t="shared" si="440"/>
        <v>0</v>
      </c>
      <c r="R407">
        <f t="shared" si="465"/>
        <v>-9026</v>
      </c>
      <c r="S407">
        <f t="shared" si="466"/>
        <v>0</v>
      </c>
      <c r="T407">
        <f t="shared" si="467"/>
        <v>-102896.39999999877</v>
      </c>
      <c r="U407">
        <f t="shared" si="468"/>
        <v>-102896.39999999877</v>
      </c>
      <c r="V407" s="2">
        <f t="shared" si="469"/>
        <v>-1.0289639999999878E-2</v>
      </c>
      <c r="W407" s="19">
        <f t="shared" si="428"/>
        <v>27</v>
      </c>
      <c r="X407" s="19">
        <f t="shared" si="429"/>
        <v>5</v>
      </c>
      <c r="Y407" s="19" t="str">
        <f t="shared" si="430"/>
        <v/>
      </c>
      <c r="Z407" s="19">
        <f t="shared" si="431"/>
        <v>1064.2</v>
      </c>
      <c r="AA407" s="21" t="str">
        <f t="shared" si="432"/>
        <v/>
      </c>
      <c r="AB407" s="19" t="str">
        <f t="shared" si="433"/>
        <v/>
      </c>
    </row>
    <row r="408" spans="1:28" x14ac:dyDescent="0.25">
      <c r="A408">
        <f t="shared" si="499"/>
        <v>8</v>
      </c>
      <c r="B408">
        <f t="shared" si="500"/>
        <v>2001</v>
      </c>
      <c r="C408" s="20">
        <v>37104</v>
      </c>
      <c r="D408">
        <v>1073</v>
      </c>
      <c r="E408">
        <v>1077.7</v>
      </c>
      <c r="F408">
        <v>1059.75</v>
      </c>
      <c r="G408">
        <v>1063.1500000000001</v>
      </c>
      <c r="H408">
        <f t="shared" si="494"/>
        <v>0</v>
      </c>
      <c r="I408">
        <f t="shared" si="495"/>
        <v>9.6999999999998181</v>
      </c>
      <c r="J408" s="14">
        <f t="shared" ref="J408:K408" si="510">+AVERAGE(H395:H408)</f>
        <v>1.9999999999999838</v>
      </c>
      <c r="K408" s="14">
        <f t="shared" si="510"/>
        <v>5.0249999999999773</v>
      </c>
      <c r="L408" s="14">
        <f t="shared" si="436"/>
        <v>0.3980099502487548</v>
      </c>
      <c r="M408" s="14">
        <f t="shared" si="437"/>
        <v>28.469750889679645</v>
      </c>
      <c r="N408" s="14">
        <f t="shared" si="438"/>
        <v>-1</v>
      </c>
      <c r="O408">
        <f t="shared" si="427"/>
        <v>-1</v>
      </c>
      <c r="P408">
        <f t="shared" si="439"/>
        <v>0</v>
      </c>
      <c r="Q408">
        <f t="shared" si="440"/>
        <v>0</v>
      </c>
      <c r="R408">
        <f t="shared" si="465"/>
        <v>-9320</v>
      </c>
      <c r="S408">
        <f t="shared" si="466"/>
        <v>0</v>
      </c>
      <c r="T408">
        <f t="shared" si="467"/>
        <v>90403.999999998312</v>
      </c>
      <c r="U408">
        <f t="shared" si="468"/>
        <v>90403.999999998312</v>
      </c>
      <c r="V408" s="2">
        <f t="shared" si="469"/>
        <v>9.0403999999998305E-3</v>
      </c>
      <c r="W408" s="19">
        <f t="shared" si="428"/>
        <v>27</v>
      </c>
      <c r="X408" s="19">
        <f t="shared" si="429"/>
        <v>6</v>
      </c>
      <c r="Y408" s="19" t="str">
        <f t="shared" si="430"/>
        <v/>
      </c>
      <c r="Z408" s="19">
        <f t="shared" si="431"/>
        <v>1064.2</v>
      </c>
      <c r="AA408" s="21" t="str">
        <f t="shared" si="432"/>
        <v/>
      </c>
      <c r="AB408" s="19" t="str">
        <f t="shared" si="433"/>
        <v/>
      </c>
    </row>
    <row r="409" spans="1:28" x14ac:dyDescent="0.25">
      <c r="A409">
        <f t="shared" si="499"/>
        <v>8</v>
      </c>
      <c r="B409">
        <f t="shared" si="500"/>
        <v>2001</v>
      </c>
      <c r="C409" s="20">
        <v>37105</v>
      </c>
      <c r="D409">
        <v>1064.25</v>
      </c>
      <c r="E409">
        <v>1070.05</v>
      </c>
      <c r="F409">
        <v>1059.55</v>
      </c>
      <c r="G409">
        <v>1066</v>
      </c>
      <c r="H409">
        <f t="shared" si="494"/>
        <v>2.8499999999999091</v>
      </c>
      <c r="I409">
        <f t="shared" si="495"/>
        <v>0</v>
      </c>
      <c r="J409" s="14">
        <f t="shared" ref="J409:K409" si="511">+AVERAGE(H396:H409)</f>
        <v>1.8499999999999741</v>
      </c>
      <c r="K409" s="14">
        <f t="shared" si="511"/>
        <v>5.0249999999999773</v>
      </c>
      <c r="L409" s="14">
        <f t="shared" si="436"/>
        <v>0.36815920398009599</v>
      </c>
      <c r="M409" s="14">
        <f t="shared" si="437"/>
        <v>26.909090909090722</v>
      </c>
      <c r="N409" s="14">
        <f t="shared" si="438"/>
        <v>-1</v>
      </c>
      <c r="O409">
        <f t="shared" ref="O409:O472" si="512">IF($C409="","",N409)</f>
        <v>-1</v>
      </c>
      <c r="P409">
        <f t="shared" si="439"/>
        <v>0</v>
      </c>
      <c r="Q409">
        <f t="shared" si="440"/>
        <v>0</v>
      </c>
      <c r="R409">
        <f t="shared" si="465"/>
        <v>-9320</v>
      </c>
      <c r="S409">
        <f t="shared" si="466"/>
        <v>0</v>
      </c>
      <c r="T409">
        <f t="shared" si="467"/>
        <v>-26561.999999999152</v>
      </c>
      <c r="U409">
        <f t="shared" si="468"/>
        <v>-26561.999999999152</v>
      </c>
      <c r="V409" s="2">
        <f t="shared" si="469"/>
        <v>-2.6561999999999151E-3</v>
      </c>
      <c r="W409" s="19">
        <f t="shared" ref="W409:W472" si="513">+IF($C409="","",IF(AND(P409=1,O409&lt;&gt;0),W408+1,W408))</f>
        <v>27</v>
      </c>
      <c r="X409" s="19">
        <f t="shared" ref="X409:X472" si="514">+IF($C409="","",IF(O408=0,IF(O409=0,0,1),IF(O409&lt;&gt;O408,IF((O408&lt;&gt;O407),2,X408+1),IF(P408=1,2,X408+1))))</f>
        <v>7</v>
      </c>
      <c r="Y409" s="19" t="str">
        <f t="shared" ref="Y409:Y472" si="515">+IF($C409="","",IF(O409=O408,"",IF(O409=0,1,IF(AND(O408&lt;&gt;0,O408&lt;&gt;O409),1,""))))</f>
        <v/>
      </c>
      <c r="Z409" s="19">
        <f t="shared" ref="Z409:Z472" si="516">IF($C409="","",IF(P409=0,Z408,Q409))</f>
        <v>1064.2</v>
      </c>
      <c r="AA409" s="21" t="str">
        <f t="shared" ref="AA409:AA472" si="517">+IF($C409="","",IF(Y409=1,(Z409/Z408-1)*O408,""))</f>
        <v/>
      </c>
      <c r="AB409" s="19" t="str">
        <f t="shared" ref="AB409:AB472" si="518">+IF($C409="","",IF(Y409=1,IF(AA409&gt;0,1,-1),""))</f>
        <v/>
      </c>
    </row>
    <row r="410" spans="1:28" x14ac:dyDescent="0.25">
      <c r="A410">
        <f t="shared" si="499"/>
        <v>8</v>
      </c>
      <c r="B410">
        <f t="shared" si="500"/>
        <v>2001</v>
      </c>
      <c r="C410" s="20">
        <v>37106</v>
      </c>
      <c r="D410">
        <v>1066.4000000000001</v>
      </c>
      <c r="E410">
        <v>1077.55</v>
      </c>
      <c r="F410">
        <v>1066.2</v>
      </c>
      <c r="G410">
        <v>1074.5999999999999</v>
      </c>
      <c r="H410">
        <f t="shared" si="494"/>
        <v>8.5999999999999091</v>
      </c>
      <c r="I410">
        <f t="shared" si="495"/>
        <v>0</v>
      </c>
      <c r="J410" s="14">
        <f t="shared" ref="J410:K410" si="519">+AVERAGE(H397:H410)</f>
        <v>2.464285714285682</v>
      </c>
      <c r="K410" s="14">
        <f t="shared" si="519"/>
        <v>4.6749999999999705</v>
      </c>
      <c r="L410" s="14">
        <f t="shared" si="436"/>
        <v>0.52711993888464115</v>
      </c>
      <c r="M410" s="14">
        <f t="shared" si="437"/>
        <v>34.517258629314497</v>
      </c>
      <c r="N410" s="14">
        <f t="shared" si="438"/>
        <v>-1</v>
      </c>
      <c r="O410">
        <f t="shared" si="512"/>
        <v>-1</v>
      </c>
      <c r="P410">
        <f t="shared" si="439"/>
        <v>0</v>
      </c>
      <c r="Q410">
        <f t="shared" si="440"/>
        <v>0</v>
      </c>
      <c r="R410">
        <f t="shared" si="465"/>
        <v>-9320</v>
      </c>
      <c r="S410">
        <f t="shared" si="466"/>
        <v>0</v>
      </c>
      <c r="T410">
        <f t="shared" si="467"/>
        <v>-80151.999999999156</v>
      </c>
      <c r="U410">
        <f t="shared" si="468"/>
        <v>-80151.999999999156</v>
      </c>
      <c r="V410" s="2">
        <f t="shared" si="469"/>
        <v>-8.0151999999999151E-3</v>
      </c>
      <c r="W410" s="19">
        <f t="shared" si="513"/>
        <v>27</v>
      </c>
      <c r="X410" s="19">
        <f t="shared" si="514"/>
        <v>8</v>
      </c>
      <c r="Y410" s="19" t="str">
        <f t="shared" si="515"/>
        <v/>
      </c>
      <c r="Z410" s="19">
        <f t="shared" si="516"/>
        <v>1064.2</v>
      </c>
      <c r="AA410" s="21" t="str">
        <f t="shared" si="517"/>
        <v/>
      </c>
      <c r="AB410" s="19" t="str">
        <f t="shared" si="518"/>
        <v/>
      </c>
    </row>
    <row r="411" spans="1:28" x14ac:dyDescent="0.25">
      <c r="A411">
        <f t="shared" si="499"/>
        <v>8</v>
      </c>
      <c r="B411">
        <f t="shared" si="500"/>
        <v>2001</v>
      </c>
      <c r="C411" s="20">
        <v>37109</v>
      </c>
      <c r="D411">
        <v>1074.2</v>
      </c>
      <c r="E411">
        <v>1082.4000000000001</v>
      </c>
      <c r="F411">
        <v>1072.55</v>
      </c>
      <c r="G411">
        <v>1075.25</v>
      </c>
      <c r="H411">
        <f t="shared" si="494"/>
        <v>0.65000000000009095</v>
      </c>
      <c r="I411">
        <f t="shared" si="495"/>
        <v>0</v>
      </c>
      <c r="J411" s="14">
        <f t="shared" ref="J411:K411" si="520">+AVERAGE(H398:H411)</f>
        <v>2.5107142857142599</v>
      </c>
      <c r="K411" s="14">
        <f t="shared" si="520"/>
        <v>4.4999999999999671</v>
      </c>
      <c r="L411" s="14">
        <f t="shared" ref="L411:L474" si="521">IF($C411="","",$J411/$K411)</f>
        <v>0.55793650793650629</v>
      </c>
      <c r="M411" s="14">
        <f t="shared" ref="M411:M474" si="522">IF($C411="","",100-100/(1+$L411))</f>
        <v>35.812531839021844</v>
      </c>
      <c r="N411" s="14">
        <f t="shared" ref="N411:N474" si="523">IF($C411="","",IF($M411&gt;50,1,-1))</f>
        <v>-1</v>
      </c>
      <c r="O411">
        <f t="shared" si="512"/>
        <v>-1</v>
      </c>
      <c r="P411">
        <f t="shared" ref="P411:P474" si="524">IF($C411="","",IF($O411&lt;&gt;$O410,1,0))</f>
        <v>0</v>
      </c>
      <c r="Q411">
        <f t="shared" ref="Q411:Q474" si="525">IF($C411="","",IF($P411=1,G411,0))</f>
        <v>0</v>
      </c>
      <c r="R411">
        <f t="shared" si="465"/>
        <v>-9320</v>
      </c>
      <c r="S411">
        <f t="shared" si="466"/>
        <v>0</v>
      </c>
      <c r="T411">
        <f t="shared" si="467"/>
        <v>-6058.0000000008476</v>
      </c>
      <c r="U411">
        <f t="shared" si="468"/>
        <v>-6058.0000000008476</v>
      </c>
      <c r="V411" s="2">
        <f t="shared" si="469"/>
        <v>-6.0580000000008476E-4</v>
      </c>
      <c r="W411" s="19">
        <f t="shared" si="513"/>
        <v>27</v>
      </c>
      <c r="X411" s="19">
        <f t="shared" si="514"/>
        <v>9</v>
      </c>
      <c r="Y411" s="19" t="str">
        <f t="shared" si="515"/>
        <v/>
      </c>
      <c r="Z411" s="19">
        <f t="shared" si="516"/>
        <v>1064.2</v>
      </c>
      <c r="AA411" s="21" t="str">
        <f t="shared" si="517"/>
        <v/>
      </c>
      <c r="AB411" s="19" t="str">
        <f t="shared" si="518"/>
        <v/>
      </c>
    </row>
    <row r="412" spans="1:28" x14ac:dyDescent="0.25">
      <c r="A412">
        <f t="shared" si="499"/>
        <v>8</v>
      </c>
      <c r="B412">
        <f t="shared" si="500"/>
        <v>2001</v>
      </c>
      <c r="C412" s="20">
        <v>37110</v>
      </c>
      <c r="D412">
        <v>1074.3499999999999</v>
      </c>
      <c r="E412">
        <v>1079.3</v>
      </c>
      <c r="F412">
        <v>1070.2</v>
      </c>
      <c r="G412">
        <v>1072.0999999999999</v>
      </c>
      <c r="H412">
        <f t="shared" si="494"/>
        <v>0</v>
      </c>
      <c r="I412">
        <f t="shared" si="495"/>
        <v>3.1500000000000909</v>
      </c>
      <c r="J412" s="14">
        <f t="shared" ref="J412:K412" si="526">+AVERAGE(H399:H412)</f>
        <v>2.5107142857142599</v>
      </c>
      <c r="K412" s="14">
        <f t="shared" si="526"/>
        <v>3.9285714285714124</v>
      </c>
      <c r="L412" s="14">
        <f t="shared" si="521"/>
        <v>0.63909090909090516</v>
      </c>
      <c r="M412" s="14">
        <f t="shared" si="522"/>
        <v>38.990571270105235</v>
      </c>
      <c r="N412" s="14">
        <f t="shared" si="523"/>
        <v>-1</v>
      </c>
      <c r="O412">
        <f t="shared" si="512"/>
        <v>-1</v>
      </c>
      <c r="P412">
        <f t="shared" si="524"/>
        <v>0</v>
      </c>
      <c r="Q412">
        <f t="shared" si="525"/>
        <v>0</v>
      </c>
      <c r="R412">
        <f t="shared" si="465"/>
        <v>-9320</v>
      </c>
      <c r="S412">
        <f t="shared" si="466"/>
        <v>0</v>
      </c>
      <c r="T412">
        <f t="shared" si="467"/>
        <v>29358.000000000848</v>
      </c>
      <c r="U412">
        <f t="shared" si="468"/>
        <v>29358.000000000848</v>
      </c>
      <c r="V412" s="2">
        <f t="shared" si="469"/>
        <v>2.9358000000000847E-3</v>
      </c>
      <c r="W412" s="19">
        <f t="shared" si="513"/>
        <v>27</v>
      </c>
      <c r="X412" s="19">
        <f t="shared" si="514"/>
        <v>10</v>
      </c>
      <c r="Y412" s="19" t="str">
        <f t="shared" si="515"/>
        <v/>
      </c>
      <c r="Z412" s="19">
        <f t="shared" si="516"/>
        <v>1064.2</v>
      </c>
      <c r="AA412" s="21" t="str">
        <f t="shared" si="517"/>
        <v/>
      </c>
      <c r="AB412" s="19" t="str">
        <f t="shared" si="518"/>
        <v/>
      </c>
    </row>
    <row r="413" spans="1:28" x14ac:dyDescent="0.25">
      <c r="A413">
        <f t="shared" si="499"/>
        <v>8</v>
      </c>
      <c r="B413">
        <f t="shared" si="500"/>
        <v>2001</v>
      </c>
      <c r="C413" s="20">
        <v>37111</v>
      </c>
      <c r="D413">
        <v>1071.75</v>
      </c>
      <c r="E413">
        <v>1072.0999999999999</v>
      </c>
      <c r="F413">
        <v>1059.55</v>
      </c>
      <c r="G413">
        <v>1068</v>
      </c>
      <c r="H413">
        <f t="shared" si="494"/>
        <v>0</v>
      </c>
      <c r="I413">
        <f t="shared" si="495"/>
        <v>4.0999999999999091</v>
      </c>
      <c r="J413" s="14">
        <f t="shared" ref="J413:K413" si="527">+AVERAGE(H400:H413)</f>
        <v>2.5107142857142599</v>
      </c>
      <c r="K413" s="14">
        <f t="shared" si="527"/>
        <v>3.7892857142856946</v>
      </c>
      <c r="L413" s="14">
        <f t="shared" si="521"/>
        <v>0.66258246936851695</v>
      </c>
      <c r="M413" s="14">
        <f t="shared" si="522"/>
        <v>39.852607709750444</v>
      </c>
      <c r="N413" s="14">
        <f t="shared" si="523"/>
        <v>-1</v>
      </c>
      <c r="O413">
        <f t="shared" si="512"/>
        <v>-1</v>
      </c>
      <c r="P413">
        <f t="shared" si="524"/>
        <v>0</v>
      </c>
      <c r="Q413">
        <f t="shared" si="525"/>
        <v>0</v>
      </c>
      <c r="R413">
        <f t="shared" si="465"/>
        <v>-9320</v>
      </c>
      <c r="S413">
        <f t="shared" si="466"/>
        <v>0</v>
      </c>
      <c r="T413">
        <f t="shared" si="467"/>
        <v>38211.999999999156</v>
      </c>
      <c r="U413">
        <f t="shared" si="468"/>
        <v>38211.999999999156</v>
      </c>
      <c r="V413" s="2">
        <f t="shared" si="469"/>
        <v>3.8211999999999157E-3</v>
      </c>
      <c r="W413" s="19">
        <f t="shared" si="513"/>
        <v>27</v>
      </c>
      <c r="X413" s="19">
        <f t="shared" si="514"/>
        <v>11</v>
      </c>
      <c r="Y413" s="19" t="str">
        <f t="shared" si="515"/>
        <v/>
      </c>
      <c r="Z413" s="19">
        <f t="shared" si="516"/>
        <v>1064.2</v>
      </c>
      <c r="AA413" s="21" t="str">
        <f t="shared" si="517"/>
        <v/>
      </c>
      <c r="AB413" s="19" t="str">
        <f t="shared" si="518"/>
        <v/>
      </c>
    </row>
    <row r="414" spans="1:28" x14ac:dyDescent="0.25">
      <c r="A414">
        <f t="shared" si="499"/>
        <v>8</v>
      </c>
      <c r="B414">
        <f t="shared" si="500"/>
        <v>2001</v>
      </c>
      <c r="C414" s="20">
        <v>37112</v>
      </c>
      <c r="D414">
        <v>1068.0999999999999</v>
      </c>
      <c r="E414">
        <v>1072.5999999999999</v>
      </c>
      <c r="F414">
        <v>1061.4000000000001</v>
      </c>
      <c r="G414">
        <v>1070.6500000000001</v>
      </c>
      <c r="H414">
        <f t="shared" si="494"/>
        <v>2.6500000000000909</v>
      </c>
      <c r="I414">
        <f t="shared" si="495"/>
        <v>0</v>
      </c>
      <c r="J414" s="14">
        <f t="shared" ref="J414:K414" si="528">+AVERAGE(H401:H414)</f>
        <v>2.6999999999999806</v>
      </c>
      <c r="K414" s="14">
        <f t="shared" si="528"/>
        <v>3.2035714285714056</v>
      </c>
      <c r="L414" s="14">
        <f t="shared" si="521"/>
        <v>0.84280936454849498</v>
      </c>
      <c r="M414" s="14">
        <f t="shared" si="522"/>
        <v>45.735027223230489</v>
      </c>
      <c r="N414" s="14">
        <f t="shared" si="523"/>
        <v>-1</v>
      </c>
      <c r="O414">
        <f t="shared" si="512"/>
        <v>-1</v>
      </c>
      <c r="P414">
        <f t="shared" si="524"/>
        <v>0</v>
      </c>
      <c r="Q414">
        <f t="shared" si="525"/>
        <v>0</v>
      </c>
      <c r="R414">
        <f t="shared" si="465"/>
        <v>-9320</v>
      </c>
      <c r="S414">
        <f t="shared" si="466"/>
        <v>0</v>
      </c>
      <c r="T414">
        <f t="shared" si="467"/>
        <v>-24698.000000000848</v>
      </c>
      <c r="U414">
        <f t="shared" si="468"/>
        <v>-24698.000000000848</v>
      </c>
      <c r="V414" s="2">
        <f t="shared" si="469"/>
        <v>-2.4698000000000849E-3</v>
      </c>
      <c r="W414" s="19">
        <f t="shared" si="513"/>
        <v>27</v>
      </c>
      <c r="X414" s="19">
        <f t="shared" si="514"/>
        <v>12</v>
      </c>
      <c r="Y414" s="19" t="str">
        <f t="shared" si="515"/>
        <v/>
      </c>
      <c r="Z414" s="19">
        <f t="shared" si="516"/>
        <v>1064.2</v>
      </c>
      <c r="AA414" s="21" t="str">
        <f t="shared" si="517"/>
        <v/>
      </c>
      <c r="AB414" s="19" t="str">
        <f t="shared" si="518"/>
        <v/>
      </c>
    </row>
    <row r="415" spans="1:28" x14ac:dyDescent="0.25">
      <c r="A415">
        <f t="shared" si="499"/>
        <v>8</v>
      </c>
      <c r="B415">
        <f t="shared" si="500"/>
        <v>2001</v>
      </c>
      <c r="C415" s="20">
        <v>37113</v>
      </c>
      <c r="D415">
        <v>1070.6500000000001</v>
      </c>
      <c r="E415">
        <v>1076.7</v>
      </c>
      <c r="F415">
        <v>1069.05</v>
      </c>
      <c r="G415">
        <v>1071.1500000000001</v>
      </c>
      <c r="H415">
        <f t="shared" si="494"/>
        <v>0.5</v>
      </c>
      <c r="I415">
        <f t="shared" si="495"/>
        <v>0</v>
      </c>
      <c r="J415" s="14">
        <f t="shared" ref="J415:K415" si="529">+AVERAGE(H402:H415)</f>
        <v>2.7357142857142662</v>
      </c>
      <c r="K415" s="14">
        <f t="shared" si="529"/>
        <v>2.6999999999999806</v>
      </c>
      <c r="L415" s="14">
        <f t="shared" si="521"/>
        <v>1.0132275132275133</v>
      </c>
      <c r="M415" s="14">
        <f t="shared" si="522"/>
        <v>50.328515111695147</v>
      </c>
      <c r="N415" s="14">
        <f t="shared" si="523"/>
        <v>1</v>
      </c>
      <c r="O415">
        <f t="shared" si="512"/>
        <v>1</v>
      </c>
      <c r="P415">
        <f t="shared" si="524"/>
        <v>1</v>
      </c>
      <c r="Q415">
        <f t="shared" si="525"/>
        <v>1071.1500000000001</v>
      </c>
      <c r="R415">
        <f t="shared" si="465"/>
        <v>9320</v>
      </c>
      <c r="S415">
        <f t="shared" si="466"/>
        <v>9320</v>
      </c>
      <c r="T415">
        <f t="shared" si="467"/>
        <v>4660</v>
      </c>
      <c r="U415">
        <f t="shared" si="468"/>
        <v>-4660</v>
      </c>
      <c r="V415" s="2">
        <f t="shared" si="469"/>
        <v>-4.66E-4</v>
      </c>
      <c r="W415" s="19">
        <f t="shared" si="513"/>
        <v>28</v>
      </c>
      <c r="X415" s="19">
        <f t="shared" si="514"/>
        <v>13</v>
      </c>
      <c r="Y415" s="19">
        <f t="shared" si="515"/>
        <v>1</v>
      </c>
      <c r="Z415" s="19">
        <f t="shared" si="516"/>
        <v>1071.1500000000001</v>
      </c>
      <c r="AA415" s="21">
        <f t="shared" si="517"/>
        <v>-6.5307273068972993E-3</v>
      </c>
      <c r="AB415" s="19">
        <f t="shared" si="518"/>
        <v>-1</v>
      </c>
    </row>
    <row r="416" spans="1:28" x14ac:dyDescent="0.25">
      <c r="A416">
        <f t="shared" si="499"/>
        <v>8</v>
      </c>
      <c r="B416">
        <f t="shared" si="500"/>
        <v>2001</v>
      </c>
      <c r="C416" s="20">
        <v>37116</v>
      </c>
      <c r="D416">
        <v>1070.95</v>
      </c>
      <c r="E416">
        <v>1081.4000000000001</v>
      </c>
      <c r="F416">
        <v>1061.05</v>
      </c>
      <c r="G416">
        <v>1063</v>
      </c>
      <c r="H416">
        <f t="shared" si="494"/>
        <v>0</v>
      </c>
      <c r="I416">
        <f t="shared" si="495"/>
        <v>8.1500000000000909</v>
      </c>
      <c r="J416" s="14">
        <f t="shared" ref="J416:K416" si="530">+AVERAGE(H403:H416)</f>
        <v>2.5999999999999903</v>
      </c>
      <c r="K416" s="14">
        <f t="shared" si="530"/>
        <v>3.2821428571428442</v>
      </c>
      <c r="L416" s="14">
        <f t="shared" si="521"/>
        <v>0.792165397170838</v>
      </c>
      <c r="M416" s="14">
        <f t="shared" si="522"/>
        <v>44.201578627808139</v>
      </c>
      <c r="N416" s="14">
        <f t="shared" si="523"/>
        <v>-1</v>
      </c>
      <c r="O416">
        <f t="shared" si="512"/>
        <v>-1</v>
      </c>
      <c r="P416">
        <f t="shared" si="524"/>
        <v>1</v>
      </c>
      <c r="Q416">
        <f t="shared" si="525"/>
        <v>1063</v>
      </c>
      <c r="R416">
        <f t="shared" si="465"/>
        <v>-9320</v>
      </c>
      <c r="S416">
        <f t="shared" si="466"/>
        <v>151916.00000000169</v>
      </c>
      <c r="T416">
        <f t="shared" si="467"/>
        <v>75958.000000000844</v>
      </c>
      <c r="U416">
        <f t="shared" si="468"/>
        <v>-75958.000000000844</v>
      </c>
      <c r="V416" s="2">
        <f t="shared" si="469"/>
        <v>-7.5958000000000848E-3</v>
      </c>
      <c r="W416" s="19">
        <f t="shared" si="513"/>
        <v>29</v>
      </c>
      <c r="X416" s="19">
        <f t="shared" si="514"/>
        <v>2</v>
      </c>
      <c r="Y416" s="19">
        <f t="shared" si="515"/>
        <v>1</v>
      </c>
      <c r="Z416" s="19">
        <f t="shared" si="516"/>
        <v>1063</v>
      </c>
      <c r="AA416" s="21">
        <f t="shared" si="517"/>
        <v>-7.6086449143444312E-3</v>
      </c>
      <c r="AB416" s="19">
        <f t="shared" si="518"/>
        <v>-1</v>
      </c>
    </row>
    <row r="417" spans="1:28" x14ac:dyDescent="0.25">
      <c r="A417">
        <f t="shared" si="499"/>
        <v>8</v>
      </c>
      <c r="B417">
        <f t="shared" si="500"/>
        <v>2001</v>
      </c>
      <c r="C417" s="20">
        <v>37117</v>
      </c>
      <c r="D417">
        <v>1063.05</v>
      </c>
      <c r="E417">
        <v>1076.5999999999999</v>
      </c>
      <c r="F417">
        <v>1062.2</v>
      </c>
      <c r="G417">
        <v>1075.5</v>
      </c>
      <c r="H417">
        <f t="shared" si="494"/>
        <v>12.5</v>
      </c>
      <c r="I417">
        <f t="shared" si="495"/>
        <v>0</v>
      </c>
      <c r="J417" s="14">
        <f t="shared" ref="J417:K417" si="531">+AVERAGE(H404:H417)</f>
        <v>3.4928571428571331</v>
      </c>
      <c r="K417" s="14">
        <f t="shared" si="531"/>
        <v>2.6857142857142793</v>
      </c>
      <c r="L417" s="14">
        <f t="shared" si="521"/>
        <v>1.3005319148936165</v>
      </c>
      <c r="M417" s="14">
        <f t="shared" si="522"/>
        <v>56.531791907514439</v>
      </c>
      <c r="N417" s="14">
        <f t="shared" si="523"/>
        <v>1</v>
      </c>
      <c r="O417">
        <f t="shared" si="512"/>
        <v>1</v>
      </c>
      <c r="P417">
        <f t="shared" si="524"/>
        <v>1</v>
      </c>
      <c r="Q417">
        <f t="shared" si="525"/>
        <v>1075.5</v>
      </c>
      <c r="R417">
        <f t="shared" si="465"/>
        <v>9320</v>
      </c>
      <c r="S417">
        <f t="shared" si="466"/>
        <v>233000</v>
      </c>
      <c r="T417">
        <f t="shared" si="467"/>
        <v>116500</v>
      </c>
      <c r="U417">
        <f t="shared" si="468"/>
        <v>-116500</v>
      </c>
      <c r="V417" s="2">
        <f t="shared" si="469"/>
        <v>-1.1650000000000001E-2</v>
      </c>
      <c r="W417" s="19">
        <f t="shared" si="513"/>
        <v>30</v>
      </c>
      <c r="X417" s="19">
        <f t="shared" si="514"/>
        <v>2</v>
      </c>
      <c r="Y417" s="19">
        <f t="shared" si="515"/>
        <v>1</v>
      </c>
      <c r="Z417" s="19">
        <f t="shared" si="516"/>
        <v>1075.5</v>
      </c>
      <c r="AA417" s="21">
        <f t="shared" si="517"/>
        <v>-1.175917215428024E-2</v>
      </c>
      <c r="AB417" s="19">
        <f t="shared" si="518"/>
        <v>-1</v>
      </c>
    </row>
    <row r="418" spans="1:28" x14ac:dyDescent="0.25">
      <c r="A418">
        <f t="shared" si="499"/>
        <v>8</v>
      </c>
      <c r="B418">
        <f t="shared" si="500"/>
        <v>2001</v>
      </c>
      <c r="C418" s="20">
        <v>37119</v>
      </c>
      <c r="D418">
        <v>1075.2</v>
      </c>
      <c r="E418">
        <v>1083.7</v>
      </c>
      <c r="F418">
        <v>1072.95</v>
      </c>
      <c r="G418">
        <v>1078.95</v>
      </c>
      <c r="H418">
        <f t="shared" si="494"/>
        <v>3.4500000000000455</v>
      </c>
      <c r="I418">
        <f t="shared" si="495"/>
        <v>0</v>
      </c>
      <c r="J418" s="14">
        <f t="shared" ref="J418:K418" si="532">+AVERAGE(H405:H418)</f>
        <v>3.7392857142857077</v>
      </c>
      <c r="K418" s="14">
        <f t="shared" si="532"/>
        <v>1.914285714285711</v>
      </c>
      <c r="L418" s="14">
        <f t="shared" si="521"/>
        <v>1.9533582089552237</v>
      </c>
      <c r="M418" s="14">
        <f t="shared" si="522"/>
        <v>66.14024005053696</v>
      </c>
      <c r="N418" s="14">
        <f t="shared" si="523"/>
        <v>1</v>
      </c>
      <c r="O418">
        <f t="shared" si="512"/>
        <v>1</v>
      </c>
      <c r="P418">
        <f t="shared" si="524"/>
        <v>0</v>
      </c>
      <c r="Q418">
        <f t="shared" si="525"/>
        <v>0</v>
      </c>
      <c r="R418">
        <f t="shared" si="465"/>
        <v>9320</v>
      </c>
      <c r="S418">
        <f t="shared" si="466"/>
        <v>0</v>
      </c>
      <c r="T418">
        <f t="shared" si="467"/>
        <v>32154.000000000422</v>
      </c>
      <c r="U418">
        <f t="shared" si="468"/>
        <v>32154.000000000422</v>
      </c>
      <c r="V418" s="2">
        <f t="shared" si="469"/>
        <v>3.2154000000000423E-3</v>
      </c>
      <c r="W418" s="19">
        <f t="shared" si="513"/>
        <v>30</v>
      </c>
      <c r="X418" s="19">
        <f t="shared" si="514"/>
        <v>2</v>
      </c>
      <c r="Y418" s="19" t="str">
        <f t="shared" si="515"/>
        <v/>
      </c>
      <c r="Z418" s="19">
        <f t="shared" si="516"/>
        <v>1075.5</v>
      </c>
      <c r="AA418" s="21" t="str">
        <f t="shared" si="517"/>
        <v/>
      </c>
      <c r="AB418" s="19" t="str">
        <f t="shared" si="518"/>
        <v/>
      </c>
    </row>
    <row r="419" spans="1:28" x14ac:dyDescent="0.25">
      <c r="A419">
        <f t="shared" si="499"/>
        <v>8</v>
      </c>
      <c r="B419">
        <f t="shared" si="500"/>
        <v>2001</v>
      </c>
      <c r="C419" s="20">
        <v>37120</v>
      </c>
      <c r="D419">
        <v>1079</v>
      </c>
      <c r="E419">
        <v>1084</v>
      </c>
      <c r="F419">
        <v>1067.5999999999999</v>
      </c>
      <c r="G419">
        <v>1069.2</v>
      </c>
      <c r="H419">
        <f t="shared" si="494"/>
        <v>0</v>
      </c>
      <c r="I419">
        <f t="shared" si="495"/>
        <v>9.75</v>
      </c>
      <c r="J419" s="14">
        <f t="shared" ref="J419:K419" si="533">+AVERAGE(H406:H419)</f>
        <v>3.7392857142857077</v>
      </c>
      <c r="K419" s="14">
        <f t="shared" si="533"/>
        <v>2.4892857142857077</v>
      </c>
      <c r="L419" s="14">
        <f t="shared" si="521"/>
        <v>1.5021520803443342</v>
      </c>
      <c r="M419" s="14">
        <f t="shared" si="522"/>
        <v>60.034403669724796</v>
      </c>
      <c r="N419" s="14">
        <f t="shared" si="523"/>
        <v>1</v>
      </c>
      <c r="O419">
        <f t="shared" si="512"/>
        <v>1</v>
      </c>
      <c r="P419">
        <f t="shared" si="524"/>
        <v>0</v>
      </c>
      <c r="Q419">
        <f t="shared" si="525"/>
        <v>0</v>
      </c>
      <c r="R419">
        <f t="shared" si="465"/>
        <v>9320</v>
      </c>
      <c r="S419">
        <f t="shared" si="466"/>
        <v>0</v>
      </c>
      <c r="T419">
        <f t="shared" si="467"/>
        <v>-90870</v>
      </c>
      <c r="U419">
        <f t="shared" si="468"/>
        <v>-90870</v>
      </c>
      <c r="V419" s="2">
        <f t="shared" si="469"/>
        <v>-9.0869999999999996E-3</v>
      </c>
      <c r="W419" s="19">
        <f t="shared" si="513"/>
        <v>30</v>
      </c>
      <c r="X419" s="19">
        <f t="shared" si="514"/>
        <v>3</v>
      </c>
      <c r="Y419" s="19" t="str">
        <f t="shared" si="515"/>
        <v/>
      </c>
      <c r="Z419" s="19">
        <f t="shared" si="516"/>
        <v>1075.5</v>
      </c>
      <c r="AA419" s="21" t="str">
        <f t="shared" si="517"/>
        <v/>
      </c>
      <c r="AB419" s="19" t="str">
        <f t="shared" si="518"/>
        <v/>
      </c>
    </row>
    <row r="420" spans="1:28" x14ac:dyDescent="0.25">
      <c r="A420">
        <f t="shared" si="499"/>
        <v>8</v>
      </c>
      <c r="B420">
        <f t="shared" si="500"/>
        <v>2001</v>
      </c>
      <c r="C420" s="20">
        <v>37123</v>
      </c>
      <c r="D420">
        <v>1062.5</v>
      </c>
      <c r="E420">
        <v>1067.95</v>
      </c>
      <c r="F420">
        <v>1061</v>
      </c>
      <c r="G420">
        <v>1063.75</v>
      </c>
      <c r="H420">
        <f t="shared" si="494"/>
        <v>0</v>
      </c>
      <c r="I420">
        <f t="shared" si="495"/>
        <v>5.4500000000000455</v>
      </c>
      <c r="J420" s="14">
        <f t="shared" ref="J420:K420" si="534">+AVERAGE(H407:H420)</f>
        <v>3.0428571428571365</v>
      </c>
      <c r="K420" s="14">
        <f t="shared" si="534"/>
        <v>2.8785714285714255</v>
      </c>
      <c r="L420" s="14">
        <f t="shared" si="521"/>
        <v>1.0570719602977656</v>
      </c>
      <c r="M420" s="14">
        <f t="shared" si="522"/>
        <v>51.387213510253282</v>
      </c>
      <c r="N420" s="14">
        <f t="shared" si="523"/>
        <v>1</v>
      </c>
      <c r="O420">
        <f t="shared" si="512"/>
        <v>1</v>
      </c>
      <c r="P420">
        <f t="shared" si="524"/>
        <v>0</v>
      </c>
      <c r="Q420">
        <f t="shared" si="525"/>
        <v>0</v>
      </c>
      <c r="R420">
        <f t="shared" si="465"/>
        <v>9320</v>
      </c>
      <c r="S420">
        <f t="shared" si="466"/>
        <v>0</v>
      </c>
      <c r="T420">
        <f t="shared" si="467"/>
        <v>-50794.000000000422</v>
      </c>
      <c r="U420">
        <f t="shared" si="468"/>
        <v>-50794.000000000422</v>
      </c>
      <c r="V420" s="2">
        <f t="shared" si="469"/>
        <v>-5.079400000000042E-3</v>
      </c>
      <c r="W420" s="19">
        <f t="shared" si="513"/>
        <v>30</v>
      </c>
      <c r="X420" s="19">
        <f t="shared" si="514"/>
        <v>4</v>
      </c>
      <c r="Y420" s="19" t="str">
        <f t="shared" si="515"/>
        <v/>
      </c>
      <c r="Z420" s="19">
        <f t="shared" si="516"/>
        <v>1075.5</v>
      </c>
      <c r="AA420" s="21" t="str">
        <f t="shared" si="517"/>
        <v/>
      </c>
      <c r="AB420" s="19" t="str">
        <f t="shared" si="518"/>
        <v/>
      </c>
    </row>
    <row r="421" spans="1:28" x14ac:dyDescent="0.25">
      <c r="A421">
        <f t="shared" si="499"/>
        <v>8</v>
      </c>
      <c r="B421">
        <f t="shared" si="500"/>
        <v>2001</v>
      </c>
      <c r="C421" s="20">
        <v>37124</v>
      </c>
      <c r="D421">
        <v>1063.6500000000001</v>
      </c>
      <c r="E421">
        <v>1071.2</v>
      </c>
      <c r="F421">
        <v>1062.3</v>
      </c>
      <c r="G421">
        <v>1068.7</v>
      </c>
      <c r="H421">
        <f t="shared" si="494"/>
        <v>4.9500000000000455</v>
      </c>
      <c r="I421">
        <f t="shared" si="495"/>
        <v>0</v>
      </c>
      <c r="J421" s="14">
        <f t="shared" ref="J421:K421" si="535">+AVERAGE(H408:H421)</f>
        <v>2.5821428571428635</v>
      </c>
      <c r="K421" s="14">
        <f t="shared" si="535"/>
        <v>2.8785714285714255</v>
      </c>
      <c r="L421" s="14">
        <f t="shared" si="521"/>
        <v>0.89702233250620667</v>
      </c>
      <c r="M421" s="14">
        <f t="shared" si="522"/>
        <v>47.285807717462482</v>
      </c>
      <c r="N421" s="14">
        <f t="shared" si="523"/>
        <v>-1</v>
      </c>
      <c r="O421">
        <f t="shared" si="512"/>
        <v>-1</v>
      </c>
      <c r="P421">
        <f t="shared" si="524"/>
        <v>1</v>
      </c>
      <c r="Q421">
        <f t="shared" si="525"/>
        <v>1068.7</v>
      </c>
      <c r="R421">
        <f t="shared" si="465"/>
        <v>-9320</v>
      </c>
      <c r="S421">
        <f t="shared" si="466"/>
        <v>-92268.000000000844</v>
      </c>
      <c r="T421">
        <f t="shared" si="467"/>
        <v>-46134.000000000422</v>
      </c>
      <c r="U421">
        <f t="shared" si="468"/>
        <v>46134.000000000422</v>
      </c>
      <c r="V421" s="2">
        <f t="shared" si="469"/>
        <v>4.6134000000000418E-3</v>
      </c>
      <c r="W421" s="19">
        <f t="shared" si="513"/>
        <v>31</v>
      </c>
      <c r="X421" s="19">
        <f t="shared" si="514"/>
        <v>5</v>
      </c>
      <c r="Y421" s="19">
        <f t="shared" si="515"/>
        <v>1</v>
      </c>
      <c r="Z421" s="19">
        <f t="shared" si="516"/>
        <v>1068.7</v>
      </c>
      <c r="AA421" s="21">
        <f t="shared" si="517"/>
        <v>-6.3226406322640649E-3</v>
      </c>
      <c r="AB421" s="19">
        <f t="shared" si="518"/>
        <v>-1</v>
      </c>
    </row>
    <row r="422" spans="1:28" x14ac:dyDescent="0.25">
      <c r="A422">
        <f t="shared" si="499"/>
        <v>8</v>
      </c>
      <c r="B422">
        <f t="shared" si="500"/>
        <v>2001</v>
      </c>
      <c r="C422" s="20">
        <v>37126</v>
      </c>
      <c r="D422">
        <v>1068.7</v>
      </c>
      <c r="E422">
        <v>1079</v>
      </c>
      <c r="F422">
        <v>1065.7</v>
      </c>
      <c r="G422">
        <v>1071.5</v>
      </c>
      <c r="H422">
        <f t="shared" si="494"/>
        <v>2.7999999999999545</v>
      </c>
      <c r="I422">
        <f t="shared" si="495"/>
        <v>0</v>
      </c>
      <c r="J422" s="14">
        <f t="shared" ref="J422:K422" si="536">+AVERAGE(H409:H422)</f>
        <v>2.7821428571428606</v>
      </c>
      <c r="K422" s="14">
        <f t="shared" si="536"/>
        <v>2.1857142857142953</v>
      </c>
      <c r="L422" s="14">
        <f t="shared" si="521"/>
        <v>1.27287581699346</v>
      </c>
      <c r="M422" s="14">
        <f t="shared" si="522"/>
        <v>56.002875629043771</v>
      </c>
      <c r="N422" s="14">
        <f t="shared" si="523"/>
        <v>1</v>
      </c>
      <c r="O422">
        <f t="shared" si="512"/>
        <v>1</v>
      </c>
      <c r="P422">
        <f t="shared" si="524"/>
        <v>1</v>
      </c>
      <c r="Q422">
        <f t="shared" si="525"/>
        <v>1071.5</v>
      </c>
      <c r="R422">
        <f t="shared" si="465"/>
        <v>9320</v>
      </c>
      <c r="S422">
        <f t="shared" si="466"/>
        <v>52191.999999999156</v>
      </c>
      <c r="T422">
        <f t="shared" si="467"/>
        <v>26095.999999999578</v>
      </c>
      <c r="U422">
        <f t="shared" si="468"/>
        <v>-26095.999999999578</v>
      </c>
      <c r="V422" s="2">
        <f t="shared" si="469"/>
        <v>-2.6095999999999576E-3</v>
      </c>
      <c r="W422" s="19">
        <f t="shared" si="513"/>
        <v>32</v>
      </c>
      <c r="X422" s="19">
        <f t="shared" si="514"/>
        <v>2</v>
      </c>
      <c r="Y422" s="19">
        <f t="shared" si="515"/>
        <v>1</v>
      </c>
      <c r="Z422" s="19">
        <f t="shared" si="516"/>
        <v>1071.5</v>
      </c>
      <c r="AA422" s="21">
        <f t="shared" si="517"/>
        <v>-2.6200056142977601E-3</v>
      </c>
      <c r="AB422" s="19">
        <f t="shared" si="518"/>
        <v>-1</v>
      </c>
    </row>
    <row r="423" spans="1:28" x14ac:dyDescent="0.25">
      <c r="A423">
        <f t="shared" si="499"/>
        <v>8</v>
      </c>
      <c r="B423">
        <f t="shared" si="500"/>
        <v>2001</v>
      </c>
      <c r="C423" s="20">
        <v>37127</v>
      </c>
      <c r="D423">
        <v>1071.5</v>
      </c>
      <c r="E423">
        <v>1076.7</v>
      </c>
      <c r="F423">
        <v>1064.9000000000001</v>
      </c>
      <c r="G423">
        <v>1069.1500000000001</v>
      </c>
      <c r="H423">
        <f t="shared" si="494"/>
        <v>0</v>
      </c>
      <c r="I423">
        <f t="shared" si="495"/>
        <v>2.3499999999999091</v>
      </c>
      <c r="J423" s="14">
        <f t="shared" ref="J423:K423" si="537">+AVERAGE(H410:H423)</f>
        <v>2.5785714285714385</v>
      </c>
      <c r="K423" s="14">
        <f t="shared" si="537"/>
        <v>2.3535714285714318</v>
      </c>
      <c r="L423" s="14">
        <f t="shared" si="521"/>
        <v>1.0955993930197296</v>
      </c>
      <c r="M423" s="14">
        <f t="shared" si="522"/>
        <v>52.280955829109402</v>
      </c>
      <c r="N423" s="14">
        <f t="shared" si="523"/>
        <v>1</v>
      </c>
      <c r="O423">
        <f t="shared" si="512"/>
        <v>1</v>
      </c>
      <c r="P423">
        <f t="shared" si="524"/>
        <v>0</v>
      </c>
      <c r="Q423">
        <f t="shared" si="525"/>
        <v>0</v>
      </c>
      <c r="R423">
        <f t="shared" si="465"/>
        <v>9320</v>
      </c>
      <c r="S423">
        <f t="shared" si="466"/>
        <v>0</v>
      </c>
      <c r="T423">
        <f t="shared" si="467"/>
        <v>-21901.999999999152</v>
      </c>
      <c r="U423">
        <f t="shared" si="468"/>
        <v>-21901.999999999152</v>
      </c>
      <c r="V423" s="2">
        <f t="shared" si="469"/>
        <v>-2.1901999999999152E-3</v>
      </c>
      <c r="W423" s="19">
        <f t="shared" si="513"/>
        <v>32</v>
      </c>
      <c r="X423" s="19">
        <f t="shared" si="514"/>
        <v>2</v>
      </c>
      <c r="Y423" s="19" t="str">
        <f t="shared" si="515"/>
        <v/>
      </c>
      <c r="Z423" s="19">
        <f t="shared" si="516"/>
        <v>1071.5</v>
      </c>
      <c r="AA423" s="21" t="str">
        <f t="shared" si="517"/>
        <v/>
      </c>
      <c r="AB423" s="19" t="str">
        <f t="shared" si="518"/>
        <v/>
      </c>
    </row>
    <row r="424" spans="1:28" x14ac:dyDescent="0.25">
      <c r="A424">
        <f t="shared" si="499"/>
        <v>8</v>
      </c>
      <c r="B424">
        <f t="shared" si="500"/>
        <v>2001</v>
      </c>
      <c r="C424" s="20">
        <v>37130</v>
      </c>
      <c r="D424">
        <v>1064.05</v>
      </c>
      <c r="E424">
        <v>1078.3499999999999</v>
      </c>
      <c r="F424">
        <v>1064.05</v>
      </c>
      <c r="G424">
        <v>1072.55</v>
      </c>
      <c r="H424">
        <f t="shared" si="494"/>
        <v>3.3999999999998636</v>
      </c>
      <c r="I424">
        <f t="shared" si="495"/>
        <v>0</v>
      </c>
      <c r="J424" s="14">
        <f t="shared" ref="J424:K424" si="538">+AVERAGE(H411:H424)</f>
        <v>2.2071428571428635</v>
      </c>
      <c r="K424" s="14">
        <f t="shared" si="538"/>
        <v>2.3535714285714318</v>
      </c>
      <c r="L424" s="14">
        <f t="shared" si="521"/>
        <v>0.9377845220030363</v>
      </c>
      <c r="M424" s="14">
        <f t="shared" si="522"/>
        <v>48.394675019577171</v>
      </c>
      <c r="N424" s="14">
        <f t="shared" si="523"/>
        <v>-1</v>
      </c>
      <c r="O424">
        <f t="shared" si="512"/>
        <v>-1</v>
      </c>
      <c r="P424">
        <f t="shared" si="524"/>
        <v>1</v>
      </c>
      <c r="Q424">
        <f t="shared" si="525"/>
        <v>1072.55</v>
      </c>
      <c r="R424">
        <f t="shared" si="465"/>
        <v>-9320</v>
      </c>
      <c r="S424">
        <f t="shared" si="466"/>
        <v>-63375.999999997453</v>
      </c>
      <c r="T424">
        <f t="shared" si="467"/>
        <v>-31687.999999998727</v>
      </c>
      <c r="U424">
        <f t="shared" si="468"/>
        <v>31687.999999998727</v>
      </c>
      <c r="V424" s="2">
        <f t="shared" si="469"/>
        <v>3.1687999999998728E-3</v>
      </c>
      <c r="W424" s="19">
        <f t="shared" si="513"/>
        <v>33</v>
      </c>
      <c r="X424" s="19">
        <f t="shared" si="514"/>
        <v>3</v>
      </c>
      <c r="Y424" s="19">
        <f t="shared" si="515"/>
        <v>1</v>
      </c>
      <c r="Z424" s="19">
        <f t="shared" si="516"/>
        <v>1072.55</v>
      </c>
      <c r="AA424" s="21">
        <f t="shared" si="517"/>
        <v>9.7993467102197584E-4</v>
      </c>
      <c r="AB424" s="19">
        <f t="shared" si="518"/>
        <v>1</v>
      </c>
    </row>
    <row r="425" spans="1:28" x14ac:dyDescent="0.25">
      <c r="A425">
        <f t="shared" si="499"/>
        <v>8</v>
      </c>
      <c r="B425">
        <f t="shared" si="500"/>
        <v>2001</v>
      </c>
      <c r="C425" s="20">
        <v>37131</v>
      </c>
      <c r="D425">
        <v>1072.3499999999999</v>
      </c>
      <c r="E425">
        <v>1076.8499999999999</v>
      </c>
      <c r="F425">
        <v>1069.5999999999999</v>
      </c>
      <c r="G425">
        <v>1070.6500000000001</v>
      </c>
      <c r="H425">
        <f t="shared" si="494"/>
        <v>0</v>
      </c>
      <c r="I425">
        <f t="shared" si="495"/>
        <v>1.8999999999998636</v>
      </c>
      <c r="J425" s="14">
        <f t="shared" ref="J425:K425" si="539">+AVERAGE(H412:H425)</f>
        <v>2.1607142857142856</v>
      </c>
      <c r="K425" s="14">
        <f t="shared" si="539"/>
        <v>2.4892857142857077</v>
      </c>
      <c r="L425" s="14">
        <f t="shared" si="521"/>
        <v>0.86800573888092047</v>
      </c>
      <c r="M425" s="14">
        <f t="shared" si="522"/>
        <v>46.466973886328795</v>
      </c>
      <c r="N425" s="14">
        <f t="shared" si="523"/>
        <v>-1</v>
      </c>
      <c r="O425">
        <f t="shared" si="512"/>
        <v>-1</v>
      </c>
      <c r="P425">
        <f t="shared" si="524"/>
        <v>0</v>
      </c>
      <c r="Q425">
        <f t="shared" si="525"/>
        <v>0</v>
      </c>
      <c r="R425">
        <f t="shared" si="465"/>
        <v>-9320</v>
      </c>
      <c r="S425">
        <f t="shared" si="466"/>
        <v>0</v>
      </c>
      <c r="T425">
        <f t="shared" si="467"/>
        <v>17707.999999998727</v>
      </c>
      <c r="U425">
        <f t="shared" si="468"/>
        <v>17707.999999998727</v>
      </c>
      <c r="V425" s="2">
        <f t="shared" si="469"/>
        <v>1.7707999999998726E-3</v>
      </c>
      <c r="W425" s="19">
        <f t="shared" si="513"/>
        <v>33</v>
      </c>
      <c r="X425" s="19">
        <f t="shared" si="514"/>
        <v>2</v>
      </c>
      <c r="Y425" s="19" t="str">
        <f t="shared" si="515"/>
        <v/>
      </c>
      <c r="Z425" s="19">
        <f t="shared" si="516"/>
        <v>1072.55</v>
      </c>
      <c r="AA425" s="21" t="str">
        <f t="shared" si="517"/>
        <v/>
      </c>
      <c r="AB425" s="19" t="str">
        <f t="shared" si="518"/>
        <v/>
      </c>
    </row>
    <row r="426" spans="1:28" x14ac:dyDescent="0.25">
      <c r="A426">
        <f t="shared" si="499"/>
        <v>8</v>
      </c>
      <c r="B426">
        <f t="shared" si="500"/>
        <v>2001</v>
      </c>
      <c r="C426" s="20">
        <v>37132</v>
      </c>
      <c r="D426">
        <v>1070.55</v>
      </c>
      <c r="E426">
        <v>1074.5</v>
      </c>
      <c r="F426">
        <v>1066.45</v>
      </c>
      <c r="G426">
        <v>1067.45</v>
      </c>
      <c r="H426">
        <f t="shared" si="494"/>
        <v>0</v>
      </c>
      <c r="I426">
        <f t="shared" si="495"/>
        <v>3.2000000000000455</v>
      </c>
      <c r="J426" s="14">
        <f t="shared" ref="J426:K426" si="540">+AVERAGE(H413:H426)</f>
        <v>2.1607142857142856</v>
      </c>
      <c r="K426" s="14">
        <f t="shared" si="540"/>
        <v>2.4928571428571331</v>
      </c>
      <c r="L426" s="14">
        <f t="shared" si="521"/>
        <v>0.86676217765043317</v>
      </c>
      <c r="M426" s="14">
        <f t="shared" si="522"/>
        <v>46.431312356101401</v>
      </c>
      <c r="N426" s="14">
        <f t="shared" si="523"/>
        <v>-1</v>
      </c>
      <c r="O426">
        <f t="shared" si="512"/>
        <v>-1</v>
      </c>
      <c r="P426">
        <f t="shared" si="524"/>
        <v>0</v>
      </c>
      <c r="Q426">
        <f t="shared" si="525"/>
        <v>0</v>
      </c>
      <c r="R426">
        <f t="shared" si="465"/>
        <v>-9320</v>
      </c>
      <c r="S426">
        <f t="shared" si="466"/>
        <v>0</v>
      </c>
      <c r="T426">
        <f t="shared" si="467"/>
        <v>29824.000000000422</v>
      </c>
      <c r="U426">
        <f t="shared" si="468"/>
        <v>29824.000000000422</v>
      </c>
      <c r="V426" s="2">
        <f t="shared" si="469"/>
        <v>2.9824000000000421E-3</v>
      </c>
      <c r="W426" s="19">
        <f t="shared" si="513"/>
        <v>33</v>
      </c>
      <c r="X426" s="19">
        <f t="shared" si="514"/>
        <v>3</v>
      </c>
      <c r="Y426" s="19" t="str">
        <f t="shared" si="515"/>
        <v/>
      </c>
      <c r="Z426" s="19">
        <f t="shared" si="516"/>
        <v>1072.55</v>
      </c>
      <c r="AA426" s="21" t="str">
        <f t="shared" si="517"/>
        <v/>
      </c>
      <c r="AB426" s="19" t="str">
        <f t="shared" si="518"/>
        <v/>
      </c>
    </row>
    <row r="427" spans="1:28" x14ac:dyDescent="0.25">
      <c r="A427">
        <f t="shared" si="499"/>
        <v>8</v>
      </c>
      <c r="B427">
        <f t="shared" si="500"/>
        <v>2001</v>
      </c>
      <c r="C427" s="20">
        <v>37133</v>
      </c>
      <c r="D427">
        <v>1068.3</v>
      </c>
      <c r="E427">
        <v>1070.25</v>
      </c>
      <c r="F427">
        <v>1061.9000000000001</v>
      </c>
      <c r="G427">
        <v>1064.1500000000001</v>
      </c>
      <c r="H427">
        <f t="shared" si="494"/>
        <v>0</v>
      </c>
      <c r="I427">
        <f t="shared" si="495"/>
        <v>3.2999999999999545</v>
      </c>
      <c r="J427" s="14">
        <f t="shared" ref="J427:K427" si="541">+AVERAGE(H414:H427)</f>
        <v>2.1607142857142856</v>
      </c>
      <c r="K427" s="14">
        <f t="shared" si="541"/>
        <v>2.4357142857142793</v>
      </c>
      <c r="L427" s="14">
        <f t="shared" si="521"/>
        <v>0.88709677419355071</v>
      </c>
      <c r="M427" s="14">
        <f t="shared" si="522"/>
        <v>47.008547008547076</v>
      </c>
      <c r="N427" s="14">
        <f t="shared" si="523"/>
        <v>-1</v>
      </c>
      <c r="O427">
        <f t="shared" si="512"/>
        <v>-1</v>
      </c>
      <c r="P427">
        <f t="shared" si="524"/>
        <v>0</v>
      </c>
      <c r="Q427">
        <f t="shared" si="525"/>
        <v>0</v>
      </c>
      <c r="R427">
        <f t="shared" si="465"/>
        <v>-9320</v>
      </c>
      <c r="S427">
        <f t="shared" si="466"/>
        <v>0</v>
      </c>
      <c r="T427">
        <f t="shared" si="467"/>
        <v>30755.999999999578</v>
      </c>
      <c r="U427">
        <f t="shared" si="468"/>
        <v>30755.999999999578</v>
      </c>
      <c r="V427" s="2">
        <f t="shared" si="469"/>
        <v>3.0755999999999579E-3</v>
      </c>
      <c r="W427" s="19">
        <f t="shared" si="513"/>
        <v>33</v>
      </c>
      <c r="X427" s="19">
        <f t="shared" si="514"/>
        <v>4</v>
      </c>
      <c r="Y427" s="19" t="str">
        <f t="shared" si="515"/>
        <v/>
      </c>
      <c r="Z427" s="19">
        <f t="shared" si="516"/>
        <v>1072.55</v>
      </c>
      <c r="AA427" s="21" t="str">
        <f t="shared" si="517"/>
        <v/>
      </c>
      <c r="AB427" s="19" t="str">
        <f t="shared" si="518"/>
        <v/>
      </c>
    </row>
    <row r="428" spans="1:28" x14ac:dyDescent="0.25">
      <c r="A428">
        <f t="shared" si="499"/>
        <v>8</v>
      </c>
      <c r="B428">
        <f t="shared" si="500"/>
        <v>2001</v>
      </c>
      <c r="C428" s="20">
        <v>37134</v>
      </c>
      <c r="D428">
        <v>1064.0999999999999</v>
      </c>
      <c r="E428">
        <v>1064.0999999999999</v>
      </c>
      <c r="F428">
        <v>1051.75</v>
      </c>
      <c r="G428">
        <v>1053.75</v>
      </c>
      <c r="H428">
        <f t="shared" si="494"/>
        <v>0</v>
      </c>
      <c r="I428">
        <f t="shared" si="495"/>
        <v>10.400000000000091</v>
      </c>
      <c r="J428" s="14">
        <f t="shared" ref="J428:K428" si="542">+AVERAGE(H415:H428)</f>
        <v>1.9714285714285649</v>
      </c>
      <c r="K428" s="14">
        <f t="shared" si="542"/>
        <v>3.1785714285714284</v>
      </c>
      <c r="L428" s="14">
        <f t="shared" si="521"/>
        <v>0.62022471910112154</v>
      </c>
      <c r="M428" s="14">
        <f t="shared" si="522"/>
        <v>38.280166435506167</v>
      </c>
      <c r="N428" s="14">
        <f t="shared" si="523"/>
        <v>-1</v>
      </c>
      <c r="O428">
        <f t="shared" si="512"/>
        <v>-1</v>
      </c>
      <c r="P428">
        <f t="shared" si="524"/>
        <v>0</v>
      </c>
      <c r="Q428">
        <f t="shared" si="525"/>
        <v>0</v>
      </c>
      <c r="R428">
        <f t="shared" si="465"/>
        <v>-9320</v>
      </c>
      <c r="S428">
        <f t="shared" si="466"/>
        <v>0</v>
      </c>
      <c r="T428">
        <f t="shared" si="467"/>
        <v>96928.000000000844</v>
      </c>
      <c r="U428">
        <f t="shared" si="468"/>
        <v>96928.000000000844</v>
      </c>
      <c r="V428" s="2">
        <f t="shared" si="469"/>
        <v>9.6928000000000847E-3</v>
      </c>
      <c r="W428" s="19">
        <f t="shared" si="513"/>
        <v>33</v>
      </c>
      <c r="X428" s="19">
        <f t="shared" si="514"/>
        <v>5</v>
      </c>
      <c r="Y428" s="19" t="str">
        <f t="shared" si="515"/>
        <v/>
      </c>
      <c r="Z428" s="19">
        <f t="shared" si="516"/>
        <v>1072.55</v>
      </c>
      <c r="AA428" s="21" t="str">
        <f t="shared" si="517"/>
        <v/>
      </c>
      <c r="AB428" s="19" t="str">
        <f t="shared" si="518"/>
        <v/>
      </c>
    </row>
    <row r="429" spans="1:28" x14ac:dyDescent="0.25">
      <c r="A429">
        <f t="shared" si="499"/>
        <v>9</v>
      </c>
      <c r="B429">
        <f t="shared" si="500"/>
        <v>2001</v>
      </c>
      <c r="C429" s="20">
        <v>37137</v>
      </c>
      <c r="D429">
        <v>1054.6500000000001</v>
      </c>
      <c r="E429">
        <v>1059.9000000000001</v>
      </c>
      <c r="F429">
        <v>1046.3499999999999</v>
      </c>
      <c r="G429">
        <v>1048.05</v>
      </c>
      <c r="H429">
        <f t="shared" si="494"/>
        <v>0</v>
      </c>
      <c r="I429">
        <f t="shared" si="495"/>
        <v>5.7000000000000455</v>
      </c>
      <c r="J429" s="14">
        <f t="shared" ref="J429:K429" si="543">+AVERAGE(H416:H429)</f>
        <v>1.9357142857142793</v>
      </c>
      <c r="K429" s="14">
        <f t="shared" si="543"/>
        <v>3.585714285714289</v>
      </c>
      <c r="L429" s="14">
        <f t="shared" si="521"/>
        <v>0.53984063745019695</v>
      </c>
      <c r="M429" s="14">
        <f t="shared" si="522"/>
        <v>35.058214747736002</v>
      </c>
      <c r="N429" s="14">
        <f t="shared" si="523"/>
        <v>-1</v>
      </c>
      <c r="O429">
        <f t="shared" si="512"/>
        <v>-1</v>
      </c>
      <c r="P429">
        <f t="shared" si="524"/>
        <v>0</v>
      </c>
      <c r="Q429">
        <f t="shared" si="525"/>
        <v>0</v>
      </c>
      <c r="R429">
        <f t="shared" si="465"/>
        <v>-9489</v>
      </c>
      <c r="S429">
        <f t="shared" si="466"/>
        <v>0</v>
      </c>
      <c r="T429">
        <f t="shared" si="467"/>
        <v>54087.300000000432</v>
      </c>
      <c r="U429">
        <f t="shared" si="468"/>
        <v>54087.300000000432</v>
      </c>
      <c r="V429" s="2">
        <f t="shared" si="469"/>
        <v>5.408730000000043E-3</v>
      </c>
      <c r="W429" s="19">
        <f t="shared" si="513"/>
        <v>33</v>
      </c>
      <c r="X429" s="19">
        <f t="shared" si="514"/>
        <v>6</v>
      </c>
      <c r="Y429" s="19" t="str">
        <f t="shared" si="515"/>
        <v/>
      </c>
      <c r="Z429" s="19">
        <f t="shared" si="516"/>
        <v>1072.55</v>
      </c>
      <c r="AA429" s="21" t="str">
        <f t="shared" si="517"/>
        <v/>
      </c>
      <c r="AB429" s="19" t="str">
        <f t="shared" si="518"/>
        <v/>
      </c>
    </row>
    <row r="430" spans="1:28" x14ac:dyDescent="0.25">
      <c r="A430">
        <f t="shared" si="499"/>
        <v>9</v>
      </c>
      <c r="B430">
        <f t="shared" si="500"/>
        <v>2001</v>
      </c>
      <c r="C430" s="20">
        <v>37138</v>
      </c>
      <c r="D430">
        <v>1048.2</v>
      </c>
      <c r="E430">
        <v>1053.25</v>
      </c>
      <c r="F430">
        <v>1043.3</v>
      </c>
      <c r="G430">
        <v>1048.2</v>
      </c>
      <c r="H430">
        <f t="shared" si="494"/>
        <v>0.15000000000009095</v>
      </c>
      <c r="I430">
        <f t="shared" si="495"/>
        <v>0</v>
      </c>
      <c r="J430" s="14">
        <f t="shared" ref="J430:K430" si="544">+AVERAGE(H417:H430)</f>
        <v>1.9464285714285714</v>
      </c>
      <c r="K430" s="14">
        <f t="shared" si="544"/>
        <v>3.0035714285714255</v>
      </c>
      <c r="L430" s="14">
        <f t="shared" si="521"/>
        <v>0.64803804994054759</v>
      </c>
      <c r="M430" s="14">
        <f t="shared" si="522"/>
        <v>39.321789321789346</v>
      </c>
      <c r="N430" s="14">
        <f t="shared" si="523"/>
        <v>-1</v>
      </c>
      <c r="O430">
        <f t="shared" si="512"/>
        <v>-1</v>
      </c>
      <c r="P430">
        <f t="shared" si="524"/>
        <v>0</v>
      </c>
      <c r="Q430">
        <f t="shared" si="525"/>
        <v>0</v>
      </c>
      <c r="R430">
        <f t="shared" si="465"/>
        <v>-9489</v>
      </c>
      <c r="S430">
        <f t="shared" si="466"/>
        <v>0</v>
      </c>
      <c r="T430">
        <f t="shared" si="467"/>
        <v>-1423.350000000863</v>
      </c>
      <c r="U430">
        <f t="shared" si="468"/>
        <v>-1423.350000000863</v>
      </c>
      <c r="V430" s="2">
        <f t="shared" si="469"/>
        <v>-1.423350000000863E-4</v>
      </c>
      <c r="W430" s="19">
        <f t="shared" si="513"/>
        <v>33</v>
      </c>
      <c r="X430" s="19">
        <f t="shared" si="514"/>
        <v>7</v>
      </c>
      <c r="Y430" s="19" t="str">
        <f t="shared" si="515"/>
        <v/>
      </c>
      <c r="Z430" s="19">
        <f t="shared" si="516"/>
        <v>1072.55</v>
      </c>
      <c r="AA430" s="21" t="str">
        <f t="shared" si="517"/>
        <v/>
      </c>
      <c r="AB430" s="19" t="str">
        <f t="shared" si="518"/>
        <v/>
      </c>
    </row>
    <row r="431" spans="1:28" x14ac:dyDescent="0.25">
      <c r="A431">
        <f t="shared" si="499"/>
        <v>9</v>
      </c>
      <c r="B431">
        <f t="shared" si="500"/>
        <v>2001</v>
      </c>
      <c r="C431" s="20">
        <v>37139</v>
      </c>
      <c r="D431">
        <v>1047.25</v>
      </c>
      <c r="E431">
        <v>1051.55</v>
      </c>
      <c r="F431">
        <v>1043.3</v>
      </c>
      <c r="G431">
        <v>1045</v>
      </c>
      <c r="H431">
        <f t="shared" si="494"/>
        <v>0</v>
      </c>
      <c r="I431">
        <f t="shared" si="495"/>
        <v>3.2000000000000455</v>
      </c>
      <c r="J431" s="14">
        <f t="shared" ref="J431:K431" si="545">+AVERAGE(H418:H431)</f>
        <v>1.0535714285714286</v>
      </c>
      <c r="K431" s="14">
        <f t="shared" si="545"/>
        <v>3.2321428571428572</v>
      </c>
      <c r="L431" s="14">
        <f t="shared" si="521"/>
        <v>0.32596685082872928</v>
      </c>
      <c r="M431" s="14">
        <f t="shared" si="522"/>
        <v>24.583333333333329</v>
      </c>
      <c r="N431" s="14">
        <f t="shared" si="523"/>
        <v>-1</v>
      </c>
      <c r="O431">
        <f t="shared" si="512"/>
        <v>-1</v>
      </c>
      <c r="P431">
        <f t="shared" si="524"/>
        <v>0</v>
      </c>
      <c r="Q431">
        <f t="shared" si="525"/>
        <v>0</v>
      </c>
      <c r="R431">
        <f t="shared" si="465"/>
        <v>-9489</v>
      </c>
      <c r="S431">
        <f t="shared" si="466"/>
        <v>0</v>
      </c>
      <c r="T431">
        <f t="shared" si="467"/>
        <v>30364.800000000432</v>
      </c>
      <c r="U431">
        <f t="shared" si="468"/>
        <v>30364.800000000432</v>
      </c>
      <c r="V431" s="2">
        <f t="shared" si="469"/>
        <v>3.0364800000000432E-3</v>
      </c>
      <c r="W431" s="19">
        <f t="shared" si="513"/>
        <v>33</v>
      </c>
      <c r="X431" s="19">
        <f t="shared" si="514"/>
        <v>8</v>
      </c>
      <c r="Y431" s="19" t="str">
        <f t="shared" si="515"/>
        <v/>
      </c>
      <c r="Z431" s="19">
        <f t="shared" si="516"/>
        <v>1072.55</v>
      </c>
      <c r="AA431" s="21" t="str">
        <f t="shared" si="517"/>
        <v/>
      </c>
      <c r="AB431" s="19" t="str">
        <f t="shared" si="518"/>
        <v/>
      </c>
    </row>
    <row r="432" spans="1:28" x14ac:dyDescent="0.25">
      <c r="A432">
        <f t="shared" si="499"/>
        <v>9</v>
      </c>
      <c r="B432">
        <f t="shared" si="500"/>
        <v>2001</v>
      </c>
      <c r="C432" s="20">
        <v>37140</v>
      </c>
      <c r="D432">
        <v>1047.7</v>
      </c>
      <c r="E432">
        <v>1048.2</v>
      </c>
      <c r="F432">
        <v>1033.4000000000001</v>
      </c>
      <c r="G432">
        <v>1036.0999999999999</v>
      </c>
      <c r="H432">
        <f t="shared" si="494"/>
        <v>0</v>
      </c>
      <c r="I432">
        <f t="shared" si="495"/>
        <v>8.9000000000000909</v>
      </c>
      <c r="J432" s="14">
        <f t="shared" ref="J432:K432" si="546">+AVERAGE(H419:H432)</f>
        <v>0.80714285714285394</v>
      </c>
      <c r="K432" s="14">
        <f t="shared" si="546"/>
        <v>3.8678571428571495</v>
      </c>
      <c r="L432" s="14">
        <f t="shared" si="521"/>
        <v>0.20867959372114378</v>
      </c>
      <c r="M432" s="14">
        <f t="shared" si="522"/>
        <v>17.265087853323067</v>
      </c>
      <c r="N432" s="14">
        <f t="shared" si="523"/>
        <v>-1</v>
      </c>
      <c r="O432">
        <f t="shared" si="512"/>
        <v>-1</v>
      </c>
      <c r="P432">
        <f t="shared" si="524"/>
        <v>0</v>
      </c>
      <c r="Q432">
        <f t="shared" si="525"/>
        <v>0</v>
      </c>
      <c r="R432">
        <f t="shared" si="465"/>
        <v>-9489</v>
      </c>
      <c r="S432">
        <f t="shared" si="466"/>
        <v>0</v>
      </c>
      <c r="T432">
        <f t="shared" si="467"/>
        <v>84452.100000000864</v>
      </c>
      <c r="U432">
        <f t="shared" si="468"/>
        <v>84452.100000000864</v>
      </c>
      <c r="V432" s="2">
        <f t="shared" si="469"/>
        <v>8.4452100000000866E-3</v>
      </c>
      <c r="W432" s="19">
        <f t="shared" si="513"/>
        <v>33</v>
      </c>
      <c r="X432" s="19">
        <f t="shared" si="514"/>
        <v>9</v>
      </c>
      <c r="Y432" s="19" t="str">
        <f t="shared" si="515"/>
        <v/>
      </c>
      <c r="Z432" s="19">
        <f t="shared" si="516"/>
        <v>1072.55</v>
      </c>
      <c r="AA432" s="21" t="str">
        <f t="shared" si="517"/>
        <v/>
      </c>
      <c r="AB432" s="19" t="str">
        <f t="shared" si="518"/>
        <v/>
      </c>
    </row>
    <row r="433" spans="1:28" x14ac:dyDescent="0.25">
      <c r="A433">
        <f t="shared" si="499"/>
        <v>9</v>
      </c>
      <c r="B433">
        <f t="shared" si="500"/>
        <v>2001</v>
      </c>
      <c r="C433" s="20">
        <v>37141</v>
      </c>
      <c r="D433">
        <v>1036.3499999999999</v>
      </c>
      <c r="E433">
        <v>1037.3499999999999</v>
      </c>
      <c r="F433">
        <v>1026.45</v>
      </c>
      <c r="G433">
        <v>1035.2</v>
      </c>
      <c r="H433">
        <f t="shared" si="494"/>
        <v>0</v>
      </c>
      <c r="I433">
        <f t="shared" si="495"/>
        <v>0.89999999999986358</v>
      </c>
      <c r="J433" s="14">
        <f t="shared" ref="J433:K433" si="547">+AVERAGE(H420:H433)</f>
        <v>0.80714285714285394</v>
      </c>
      <c r="K433" s="14">
        <f t="shared" si="547"/>
        <v>3.2357142857142827</v>
      </c>
      <c r="L433" s="14">
        <f t="shared" si="521"/>
        <v>0.2494481236203083</v>
      </c>
      <c r="M433" s="14">
        <f t="shared" si="522"/>
        <v>19.964664310954021</v>
      </c>
      <c r="N433" s="14">
        <f t="shared" si="523"/>
        <v>-1</v>
      </c>
      <c r="O433">
        <f t="shared" si="512"/>
        <v>-1</v>
      </c>
      <c r="P433">
        <f t="shared" si="524"/>
        <v>0</v>
      </c>
      <c r="Q433">
        <f t="shared" si="525"/>
        <v>0</v>
      </c>
      <c r="R433">
        <f t="shared" si="465"/>
        <v>-9489</v>
      </c>
      <c r="S433">
        <f t="shared" si="466"/>
        <v>0</v>
      </c>
      <c r="T433">
        <f t="shared" si="467"/>
        <v>8540.0999999987052</v>
      </c>
      <c r="U433">
        <f t="shared" si="468"/>
        <v>8540.0999999987052</v>
      </c>
      <c r="V433" s="2">
        <f t="shared" si="469"/>
        <v>8.5400999999987054E-4</v>
      </c>
      <c r="W433" s="19">
        <f t="shared" si="513"/>
        <v>33</v>
      </c>
      <c r="X433" s="19">
        <f t="shared" si="514"/>
        <v>10</v>
      </c>
      <c r="Y433" s="19" t="str">
        <f t="shared" si="515"/>
        <v/>
      </c>
      <c r="Z433" s="19">
        <f t="shared" si="516"/>
        <v>1072.55</v>
      </c>
      <c r="AA433" s="21" t="str">
        <f t="shared" si="517"/>
        <v/>
      </c>
      <c r="AB433" s="19" t="str">
        <f t="shared" si="518"/>
        <v/>
      </c>
    </row>
    <row r="434" spans="1:28" x14ac:dyDescent="0.25">
      <c r="A434">
        <f t="shared" si="499"/>
        <v>9</v>
      </c>
      <c r="B434">
        <f t="shared" si="500"/>
        <v>2001</v>
      </c>
      <c r="C434" s="20">
        <v>37144</v>
      </c>
      <c r="D434">
        <v>1035</v>
      </c>
      <c r="E434">
        <v>1045.3</v>
      </c>
      <c r="F434">
        <v>1031.45</v>
      </c>
      <c r="G434">
        <v>1033.4000000000001</v>
      </c>
      <c r="H434">
        <f t="shared" si="494"/>
        <v>0</v>
      </c>
      <c r="I434">
        <f t="shared" si="495"/>
        <v>1.7999999999999545</v>
      </c>
      <c r="J434" s="14">
        <f t="shared" ref="J434:K434" si="548">+AVERAGE(H421:H434)</f>
        <v>0.80714285714285394</v>
      </c>
      <c r="K434" s="14">
        <f t="shared" si="548"/>
        <v>2.9749999999999903</v>
      </c>
      <c r="L434" s="14">
        <f t="shared" si="521"/>
        <v>0.27130852340936357</v>
      </c>
      <c r="M434" s="14">
        <f t="shared" si="522"/>
        <v>21.340887629839457</v>
      </c>
      <c r="N434" s="14">
        <f t="shared" si="523"/>
        <v>-1</v>
      </c>
      <c r="O434">
        <f t="shared" si="512"/>
        <v>-1</v>
      </c>
      <c r="P434">
        <f t="shared" si="524"/>
        <v>0</v>
      </c>
      <c r="Q434">
        <f t="shared" si="525"/>
        <v>0</v>
      </c>
      <c r="R434">
        <f t="shared" si="465"/>
        <v>-9489</v>
      </c>
      <c r="S434">
        <f t="shared" si="466"/>
        <v>0</v>
      </c>
      <c r="T434">
        <f t="shared" si="467"/>
        <v>17080.199999999568</v>
      </c>
      <c r="U434">
        <f t="shared" si="468"/>
        <v>17080.199999999568</v>
      </c>
      <c r="V434" s="2">
        <f t="shared" si="469"/>
        <v>1.7080199999999568E-3</v>
      </c>
      <c r="W434" s="19">
        <f t="shared" si="513"/>
        <v>33</v>
      </c>
      <c r="X434" s="19">
        <f t="shared" si="514"/>
        <v>11</v>
      </c>
      <c r="Y434" s="19" t="str">
        <f t="shared" si="515"/>
        <v/>
      </c>
      <c r="Z434" s="19">
        <f t="shared" si="516"/>
        <v>1072.55</v>
      </c>
      <c r="AA434" s="21" t="str">
        <f t="shared" si="517"/>
        <v/>
      </c>
      <c r="AB434" s="19" t="str">
        <f t="shared" si="518"/>
        <v/>
      </c>
    </row>
    <row r="435" spans="1:28" x14ac:dyDescent="0.25">
      <c r="A435">
        <f t="shared" si="499"/>
        <v>9</v>
      </c>
      <c r="B435">
        <f t="shared" si="500"/>
        <v>2001</v>
      </c>
      <c r="C435" s="20">
        <v>37145</v>
      </c>
      <c r="D435">
        <v>1033.3499999999999</v>
      </c>
      <c r="E435">
        <v>1037.45</v>
      </c>
      <c r="F435">
        <v>1020.7</v>
      </c>
      <c r="G435">
        <v>1023.4</v>
      </c>
      <c r="H435">
        <f t="shared" si="494"/>
        <v>0</v>
      </c>
      <c r="I435">
        <f t="shared" si="495"/>
        <v>10.000000000000114</v>
      </c>
      <c r="J435" s="14">
        <f t="shared" ref="J435:K435" si="549">+AVERAGE(H422:H435)</f>
        <v>0.45357142857142208</v>
      </c>
      <c r="K435" s="14">
        <f t="shared" si="549"/>
        <v>3.6892857142857127</v>
      </c>
      <c r="L435" s="14">
        <f t="shared" si="521"/>
        <v>0.12294288480154718</v>
      </c>
      <c r="M435" s="14">
        <f t="shared" si="522"/>
        <v>10.94827586206884</v>
      </c>
      <c r="N435" s="14">
        <f t="shared" si="523"/>
        <v>-1</v>
      </c>
      <c r="O435">
        <f t="shared" si="512"/>
        <v>-1</v>
      </c>
      <c r="P435">
        <f t="shared" si="524"/>
        <v>0</v>
      </c>
      <c r="Q435">
        <f t="shared" si="525"/>
        <v>0</v>
      </c>
      <c r="R435">
        <f t="shared" ref="R435:R498" si="550">IF($C435="","",IF(MONTH($C435)&lt;&gt;MONTH($C434),ROUNDDOWN($B$10/$G434,0)*$O435,ABS(R434)*$O435))</f>
        <v>-9489</v>
      </c>
      <c r="S435">
        <f t="shared" ref="S435:S498" si="551">IF($C435="","",($R435-$R434)*($Q435-$G434)*$P435)</f>
        <v>0</v>
      </c>
      <c r="T435">
        <f t="shared" ref="T435:T498" si="552">IF($C435="","",$R435*($G435-$G434))</f>
        <v>94890.000000001077</v>
      </c>
      <c r="U435">
        <f t="shared" ref="U435:U498" si="553">IF($C435="","",$T435-$S435)</f>
        <v>94890.000000001077</v>
      </c>
      <c r="V435" s="2">
        <f t="shared" ref="V435:V498" si="554">IF($C435="","",$U435/$B$10)</f>
        <v>9.4890000000001085E-3</v>
      </c>
      <c r="W435" s="19">
        <f t="shared" si="513"/>
        <v>33</v>
      </c>
      <c r="X435" s="19">
        <f t="shared" si="514"/>
        <v>12</v>
      </c>
      <c r="Y435" s="19" t="str">
        <f t="shared" si="515"/>
        <v/>
      </c>
      <c r="Z435" s="19">
        <f t="shared" si="516"/>
        <v>1072.55</v>
      </c>
      <c r="AA435" s="21" t="str">
        <f t="shared" si="517"/>
        <v/>
      </c>
      <c r="AB435" s="19" t="str">
        <f t="shared" si="518"/>
        <v/>
      </c>
    </row>
    <row r="436" spans="1:28" x14ac:dyDescent="0.25">
      <c r="A436">
        <f t="shared" si="499"/>
        <v>9</v>
      </c>
      <c r="B436">
        <f t="shared" si="500"/>
        <v>2001</v>
      </c>
      <c r="C436" s="20">
        <v>37146</v>
      </c>
      <c r="D436">
        <v>1023.25</v>
      </c>
      <c r="E436">
        <v>1023.25</v>
      </c>
      <c r="F436">
        <v>957.95</v>
      </c>
      <c r="G436">
        <v>982.2</v>
      </c>
      <c r="H436">
        <f t="shared" si="494"/>
        <v>0</v>
      </c>
      <c r="I436">
        <f t="shared" si="495"/>
        <v>41.199999999999932</v>
      </c>
      <c r="J436" s="14">
        <f t="shared" ref="J436:K436" si="555">+AVERAGE(H423:H436)</f>
        <v>0.25357142857142534</v>
      </c>
      <c r="K436" s="14">
        <f t="shared" si="555"/>
        <v>6.6321428571428509</v>
      </c>
      <c r="L436" s="14">
        <f t="shared" si="521"/>
        <v>3.8233710285406119E-2</v>
      </c>
      <c r="M436" s="14">
        <f t="shared" si="522"/>
        <v>3.6825726141078263</v>
      </c>
      <c r="N436" s="14">
        <f t="shared" si="523"/>
        <v>-1</v>
      </c>
      <c r="O436">
        <f t="shared" si="512"/>
        <v>-1</v>
      </c>
      <c r="P436">
        <f t="shared" si="524"/>
        <v>0</v>
      </c>
      <c r="Q436">
        <f t="shared" si="525"/>
        <v>0</v>
      </c>
      <c r="R436">
        <f t="shared" si="550"/>
        <v>-9489</v>
      </c>
      <c r="S436">
        <f t="shared" si="551"/>
        <v>0</v>
      </c>
      <c r="T436">
        <f t="shared" si="552"/>
        <v>390946.79999999935</v>
      </c>
      <c r="U436">
        <f t="shared" si="553"/>
        <v>390946.79999999935</v>
      </c>
      <c r="V436" s="2">
        <f t="shared" si="554"/>
        <v>3.9094679999999937E-2</v>
      </c>
      <c r="W436" s="19">
        <f t="shared" si="513"/>
        <v>33</v>
      </c>
      <c r="X436" s="19">
        <f t="shared" si="514"/>
        <v>13</v>
      </c>
      <c r="Y436" s="19" t="str">
        <f t="shared" si="515"/>
        <v/>
      </c>
      <c r="Z436" s="19">
        <f t="shared" si="516"/>
        <v>1072.55</v>
      </c>
      <c r="AA436" s="21" t="str">
        <f t="shared" si="517"/>
        <v/>
      </c>
      <c r="AB436" s="19" t="str">
        <f t="shared" si="518"/>
        <v/>
      </c>
    </row>
    <row r="437" spans="1:28" x14ac:dyDescent="0.25">
      <c r="A437">
        <f t="shared" si="499"/>
        <v>9</v>
      </c>
      <c r="B437">
        <f t="shared" si="500"/>
        <v>2001</v>
      </c>
      <c r="C437" s="20">
        <v>37147</v>
      </c>
      <c r="D437">
        <v>982.2</v>
      </c>
      <c r="E437">
        <v>993.05</v>
      </c>
      <c r="F437">
        <v>969</v>
      </c>
      <c r="G437">
        <v>971.7</v>
      </c>
      <c r="H437">
        <f t="shared" si="494"/>
        <v>0</v>
      </c>
      <c r="I437">
        <f t="shared" si="495"/>
        <v>10.5</v>
      </c>
      <c r="J437" s="14">
        <f t="shared" ref="J437:K437" si="556">+AVERAGE(H424:H437)</f>
        <v>0.25357142857142534</v>
      </c>
      <c r="K437" s="14">
        <f t="shared" si="556"/>
        <v>7.2142857142857144</v>
      </c>
      <c r="L437" s="14">
        <f t="shared" si="521"/>
        <v>3.5148514851484701E-2</v>
      </c>
      <c r="M437" s="14">
        <f t="shared" si="522"/>
        <v>3.3955045432806941</v>
      </c>
      <c r="N437" s="14">
        <f t="shared" si="523"/>
        <v>-1</v>
      </c>
      <c r="O437">
        <f t="shared" si="512"/>
        <v>-1</v>
      </c>
      <c r="P437">
        <f t="shared" si="524"/>
        <v>0</v>
      </c>
      <c r="Q437">
        <f t="shared" si="525"/>
        <v>0</v>
      </c>
      <c r="R437">
        <f t="shared" si="550"/>
        <v>-9489</v>
      </c>
      <c r="S437">
        <f t="shared" si="551"/>
        <v>0</v>
      </c>
      <c r="T437">
        <f t="shared" si="552"/>
        <v>99634.5</v>
      </c>
      <c r="U437">
        <f t="shared" si="553"/>
        <v>99634.5</v>
      </c>
      <c r="V437" s="2">
        <f t="shared" si="554"/>
        <v>9.9634500000000004E-3</v>
      </c>
      <c r="W437" s="19">
        <f t="shared" si="513"/>
        <v>33</v>
      </c>
      <c r="X437" s="19">
        <f t="shared" si="514"/>
        <v>14</v>
      </c>
      <c r="Y437" s="19" t="str">
        <f t="shared" si="515"/>
        <v/>
      </c>
      <c r="Z437" s="19">
        <f t="shared" si="516"/>
        <v>1072.55</v>
      </c>
      <c r="AA437" s="21" t="str">
        <f t="shared" si="517"/>
        <v/>
      </c>
      <c r="AB437" s="19" t="str">
        <f t="shared" si="518"/>
        <v/>
      </c>
    </row>
    <row r="438" spans="1:28" x14ac:dyDescent="0.25">
      <c r="A438">
        <f t="shared" si="499"/>
        <v>9</v>
      </c>
      <c r="B438">
        <f t="shared" si="500"/>
        <v>2001</v>
      </c>
      <c r="C438" s="20">
        <v>37148</v>
      </c>
      <c r="D438">
        <v>972.05</v>
      </c>
      <c r="E438">
        <v>974.5</v>
      </c>
      <c r="F438">
        <v>902.7</v>
      </c>
      <c r="G438">
        <v>919.7</v>
      </c>
      <c r="H438">
        <f t="shared" si="494"/>
        <v>0</v>
      </c>
      <c r="I438">
        <f t="shared" si="495"/>
        <v>52</v>
      </c>
      <c r="J438" s="14">
        <f t="shared" ref="J438:K438" si="557">+AVERAGE(H425:H438)</f>
        <v>1.0714285714292211E-2</v>
      </c>
      <c r="K438" s="14">
        <f t="shared" si="557"/>
        <v>10.928571428571429</v>
      </c>
      <c r="L438" s="14">
        <f t="shared" si="521"/>
        <v>9.8039215686333944E-4</v>
      </c>
      <c r="M438" s="14">
        <f t="shared" si="522"/>
        <v>9.7943192948150681E-2</v>
      </c>
      <c r="N438" s="14">
        <f t="shared" si="523"/>
        <v>-1</v>
      </c>
      <c r="O438">
        <f t="shared" si="512"/>
        <v>-1</v>
      </c>
      <c r="P438">
        <f t="shared" si="524"/>
        <v>0</v>
      </c>
      <c r="Q438">
        <f t="shared" si="525"/>
        <v>0</v>
      </c>
      <c r="R438">
        <f t="shared" si="550"/>
        <v>-9489</v>
      </c>
      <c r="S438">
        <f t="shared" si="551"/>
        <v>0</v>
      </c>
      <c r="T438">
        <f t="shared" si="552"/>
        <v>493428</v>
      </c>
      <c r="U438">
        <f t="shared" si="553"/>
        <v>493428</v>
      </c>
      <c r="V438" s="2">
        <f t="shared" si="554"/>
        <v>4.9342799999999999E-2</v>
      </c>
      <c r="W438" s="19">
        <f t="shared" si="513"/>
        <v>33</v>
      </c>
      <c r="X438" s="19">
        <f t="shared" si="514"/>
        <v>15</v>
      </c>
      <c r="Y438" s="19" t="str">
        <f t="shared" si="515"/>
        <v/>
      </c>
      <c r="Z438" s="19">
        <f t="shared" si="516"/>
        <v>1072.55</v>
      </c>
      <c r="AA438" s="21" t="str">
        <f t="shared" si="517"/>
        <v/>
      </c>
      <c r="AB438" s="19" t="str">
        <f t="shared" si="518"/>
        <v/>
      </c>
    </row>
    <row r="439" spans="1:28" x14ac:dyDescent="0.25">
      <c r="A439">
        <f t="shared" si="499"/>
        <v>9</v>
      </c>
      <c r="B439">
        <f t="shared" si="500"/>
        <v>2001</v>
      </c>
      <c r="C439" s="20">
        <v>37151</v>
      </c>
      <c r="D439">
        <v>916.15</v>
      </c>
      <c r="E439">
        <v>916.15</v>
      </c>
      <c r="F439">
        <v>861.05</v>
      </c>
      <c r="G439">
        <v>872.25</v>
      </c>
      <c r="H439">
        <f t="shared" si="494"/>
        <v>0</v>
      </c>
      <c r="I439">
        <f t="shared" si="495"/>
        <v>47.450000000000045</v>
      </c>
      <c r="J439" s="14">
        <f t="shared" ref="J439:K439" si="558">+AVERAGE(H426:H439)</f>
        <v>1.0714285714292211E-2</v>
      </c>
      <c r="K439" s="14">
        <f t="shared" si="558"/>
        <v>14.182142857142869</v>
      </c>
      <c r="L439" s="14">
        <f t="shared" si="521"/>
        <v>7.5547720977129599E-4</v>
      </c>
      <c r="M439" s="14">
        <f t="shared" si="522"/>
        <v>7.5490689481682693E-2</v>
      </c>
      <c r="N439" s="14">
        <f t="shared" si="523"/>
        <v>-1</v>
      </c>
      <c r="O439">
        <f t="shared" si="512"/>
        <v>-1</v>
      </c>
      <c r="P439">
        <f t="shared" si="524"/>
        <v>0</v>
      </c>
      <c r="Q439">
        <f t="shared" si="525"/>
        <v>0</v>
      </c>
      <c r="R439">
        <f t="shared" si="550"/>
        <v>-9489</v>
      </c>
      <c r="S439">
        <f t="shared" si="551"/>
        <v>0</v>
      </c>
      <c r="T439">
        <f t="shared" si="552"/>
        <v>450253.05000000045</v>
      </c>
      <c r="U439">
        <f t="shared" si="553"/>
        <v>450253.05000000045</v>
      </c>
      <c r="V439" s="2">
        <f t="shared" si="554"/>
        <v>4.5025305000000043E-2</v>
      </c>
      <c r="W439" s="19">
        <f t="shared" si="513"/>
        <v>33</v>
      </c>
      <c r="X439" s="19">
        <f t="shared" si="514"/>
        <v>16</v>
      </c>
      <c r="Y439" s="19" t="str">
        <f t="shared" si="515"/>
        <v/>
      </c>
      <c r="Z439" s="19">
        <f t="shared" si="516"/>
        <v>1072.55</v>
      </c>
      <c r="AA439" s="21" t="str">
        <f t="shared" si="517"/>
        <v/>
      </c>
      <c r="AB439" s="19" t="str">
        <f t="shared" si="518"/>
        <v/>
      </c>
    </row>
    <row r="440" spans="1:28" x14ac:dyDescent="0.25">
      <c r="A440">
        <f t="shared" si="499"/>
        <v>9</v>
      </c>
      <c r="B440">
        <f t="shared" si="500"/>
        <v>2001</v>
      </c>
      <c r="C440" s="20">
        <v>37152</v>
      </c>
      <c r="D440">
        <v>872.15</v>
      </c>
      <c r="E440">
        <v>910.35</v>
      </c>
      <c r="F440">
        <v>868.5</v>
      </c>
      <c r="G440">
        <v>900.2</v>
      </c>
      <c r="H440">
        <f t="shared" si="494"/>
        <v>27.950000000000045</v>
      </c>
      <c r="I440">
        <f t="shared" si="495"/>
        <v>0</v>
      </c>
      <c r="J440" s="14">
        <f t="shared" ref="J440:K440" si="559">+AVERAGE(H427:H440)</f>
        <v>2.0071428571428669</v>
      </c>
      <c r="K440" s="14">
        <f t="shared" si="559"/>
        <v>13.953571428571438</v>
      </c>
      <c r="L440" s="14">
        <f t="shared" si="521"/>
        <v>0.1438443818786799</v>
      </c>
      <c r="M440" s="14">
        <f t="shared" si="522"/>
        <v>12.575520250615398</v>
      </c>
      <c r="N440" s="14">
        <f t="shared" si="523"/>
        <v>-1</v>
      </c>
      <c r="O440">
        <f t="shared" si="512"/>
        <v>-1</v>
      </c>
      <c r="P440">
        <f t="shared" si="524"/>
        <v>0</v>
      </c>
      <c r="Q440">
        <f t="shared" si="525"/>
        <v>0</v>
      </c>
      <c r="R440">
        <f t="shared" si="550"/>
        <v>-9489</v>
      </c>
      <c r="S440">
        <f t="shared" si="551"/>
        <v>0</v>
      </c>
      <c r="T440">
        <f t="shared" si="552"/>
        <v>-265217.55000000045</v>
      </c>
      <c r="U440">
        <f t="shared" si="553"/>
        <v>-265217.55000000045</v>
      </c>
      <c r="V440" s="2">
        <f t="shared" si="554"/>
        <v>-2.6521755000000046E-2</v>
      </c>
      <c r="W440" s="19">
        <f t="shared" si="513"/>
        <v>33</v>
      </c>
      <c r="X440" s="19">
        <f t="shared" si="514"/>
        <v>17</v>
      </c>
      <c r="Y440" s="19" t="str">
        <f t="shared" si="515"/>
        <v/>
      </c>
      <c r="Z440" s="19">
        <f t="shared" si="516"/>
        <v>1072.55</v>
      </c>
      <c r="AA440" s="21" t="str">
        <f t="shared" si="517"/>
        <v/>
      </c>
      <c r="AB440" s="19" t="str">
        <f t="shared" si="518"/>
        <v/>
      </c>
    </row>
    <row r="441" spans="1:28" x14ac:dyDescent="0.25">
      <c r="A441">
        <f t="shared" si="499"/>
        <v>9</v>
      </c>
      <c r="B441">
        <f t="shared" si="500"/>
        <v>2001</v>
      </c>
      <c r="C441" s="20">
        <v>37153</v>
      </c>
      <c r="D441">
        <v>899.7</v>
      </c>
      <c r="E441">
        <v>915</v>
      </c>
      <c r="F441">
        <v>899.7</v>
      </c>
      <c r="G441">
        <v>912.2</v>
      </c>
      <c r="H441">
        <f t="shared" si="494"/>
        <v>12</v>
      </c>
      <c r="I441">
        <f t="shared" si="495"/>
        <v>0</v>
      </c>
      <c r="J441" s="14">
        <f t="shared" ref="J441:K441" si="560">+AVERAGE(H428:H441)</f>
        <v>2.8642857142857241</v>
      </c>
      <c r="K441" s="14">
        <f t="shared" si="560"/>
        <v>13.717857142857156</v>
      </c>
      <c r="L441" s="14">
        <f t="shared" si="521"/>
        <v>0.20879979172090654</v>
      </c>
      <c r="M441" s="14">
        <f t="shared" si="522"/>
        <v>17.273314667241053</v>
      </c>
      <c r="N441" s="14">
        <f t="shared" si="523"/>
        <v>-1</v>
      </c>
      <c r="O441">
        <f t="shared" si="512"/>
        <v>-1</v>
      </c>
      <c r="P441">
        <f t="shared" si="524"/>
        <v>0</v>
      </c>
      <c r="Q441">
        <f t="shared" si="525"/>
        <v>0</v>
      </c>
      <c r="R441">
        <f t="shared" si="550"/>
        <v>-9489</v>
      </c>
      <c r="S441">
        <f t="shared" si="551"/>
        <v>0</v>
      </c>
      <c r="T441">
        <f t="shared" si="552"/>
        <v>-113868</v>
      </c>
      <c r="U441">
        <f t="shared" si="553"/>
        <v>-113868</v>
      </c>
      <c r="V441" s="2">
        <f t="shared" si="554"/>
        <v>-1.1386800000000001E-2</v>
      </c>
      <c r="W441" s="19">
        <f t="shared" si="513"/>
        <v>33</v>
      </c>
      <c r="X441" s="19">
        <f t="shared" si="514"/>
        <v>18</v>
      </c>
      <c r="Y441" s="19" t="str">
        <f t="shared" si="515"/>
        <v/>
      </c>
      <c r="Z441" s="19">
        <f t="shared" si="516"/>
        <v>1072.55</v>
      </c>
      <c r="AA441" s="21" t="str">
        <f t="shared" si="517"/>
        <v/>
      </c>
      <c r="AB441" s="19" t="str">
        <f t="shared" si="518"/>
        <v/>
      </c>
    </row>
    <row r="442" spans="1:28" x14ac:dyDescent="0.25">
      <c r="A442">
        <f t="shared" si="499"/>
        <v>9</v>
      </c>
      <c r="B442">
        <f t="shared" si="500"/>
        <v>2001</v>
      </c>
      <c r="C442" s="20">
        <v>37154</v>
      </c>
      <c r="D442">
        <v>910.2</v>
      </c>
      <c r="E442">
        <v>910.35</v>
      </c>
      <c r="F442">
        <v>873.7</v>
      </c>
      <c r="G442">
        <v>898.8</v>
      </c>
      <c r="H442">
        <f t="shared" si="494"/>
        <v>0</v>
      </c>
      <c r="I442">
        <f t="shared" si="495"/>
        <v>13.400000000000091</v>
      </c>
      <c r="J442" s="14">
        <f t="shared" ref="J442:K442" si="561">+AVERAGE(H429:H442)</f>
        <v>2.8642857142857241</v>
      </c>
      <c r="K442" s="14">
        <f t="shared" si="561"/>
        <v>13.932142857142869</v>
      </c>
      <c r="L442" s="14">
        <f t="shared" si="521"/>
        <v>0.20558831068956729</v>
      </c>
      <c r="M442" s="14">
        <f t="shared" si="522"/>
        <v>17.052944928768909</v>
      </c>
      <c r="N442" s="14">
        <f t="shared" si="523"/>
        <v>-1</v>
      </c>
      <c r="O442">
        <f t="shared" si="512"/>
        <v>-1</v>
      </c>
      <c r="P442">
        <f t="shared" si="524"/>
        <v>0</v>
      </c>
      <c r="Q442">
        <f t="shared" si="525"/>
        <v>0</v>
      </c>
      <c r="R442">
        <f t="shared" si="550"/>
        <v>-9489</v>
      </c>
      <c r="S442">
        <f t="shared" si="551"/>
        <v>0</v>
      </c>
      <c r="T442">
        <f t="shared" si="552"/>
        <v>127152.60000000086</v>
      </c>
      <c r="U442">
        <f t="shared" si="553"/>
        <v>127152.60000000086</v>
      </c>
      <c r="V442" s="2">
        <f t="shared" si="554"/>
        <v>1.2715260000000086E-2</v>
      </c>
      <c r="W442" s="19">
        <f t="shared" si="513"/>
        <v>33</v>
      </c>
      <c r="X442" s="19">
        <f t="shared" si="514"/>
        <v>19</v>
      </c>
      <c r="Y442" s="19" t="str">
        <f t="shared" si="515"/>
        <v/>
      </c>
      <c r="Z442" s="19">
        <f t="shared" si="516"/>
        <v>1072.55</v>
      </c>
      <c r="AA442" s="21" t="str">
        <f t="shared" si="517"/>
        <v/>
      </c>
      <c r="AB442" s="19" t="str">
        <f t="shared" si="518"/>
        <v/>
      </c>
    </row>
    <row r="443" spans="1:28" x14ac:dyDescent="0.25">
      <c r="A443">
        <f t="shared" si="499"/>
        <v>9</v>
      </c>
      <c r="B443">
        <f t="shared" si="500"/>
        <v>2001</v>
      </c>
      <c r="C443" s="20">
        <v>37155</v>
      </c>
      <c r="D443">
        <v>903.75</v>
      </c>
      <c r="E443">
        <v>903.75</v>
      </c>
      <c r="F443">
        <v>849.95</v>
      </c>
      <c r="G443">
        <v>854.2</v>
      </c>
      <c r="H443">
        <f t="shared" si="494"/>
        <v>0</v>
      </c>
      <c r="I443">
        <f t="shared" si="495"/>
        <v>44.599999999999909</v>
      </c>
      <c r="J443" s="14">
        <f t="shared" ref="J443:K443" si="562">+AVERAGE(H430:H443)</f>
        <v>2.8642857142857241</v>
      </c>
      <c r="K443" s="14">
        <f t="shared" si="562"/>
        <v>16.710714285714289</v>
      </c>
      <c r="L443" s="14">
        <f t="shared" si="521"/>
        <v>0.17140414618508285</v>
      </c>
      <c r="M443" s="14">
        <f t="shared" si="522"/>
        <v>14.63236635650432</v>
      </c>
      <c r="N443" s="14">
        <f t="shared" si="523"/>
        <v>-1</v>
      </c>
      <c r="O443">
        <f t="shared" si="512"/>
        <v>-1</v>
      </c>
      <c r="P443">
        <f t="shared" si="524"/>
        <v>0</v>
      </c>
      <c r="Q443">
        <f t="shared" si="525"/>
        <v>0</v>
      </c>
      <c r="R443">
        <f t="shared" si="550"/>
        <v>-9489</v>
      </c>
      <c r="S443">
        <f t="shared" si="551"/>
        <v>0</v>
      </c>
      <c r="T443">
        <f t="shared" si="552"/>
        <v>423209.39999999915</v>
      </c>
      <c r="U443">
        <f t="shared" si="553"/>
        <v>423209.39999999915</v>
      </c>
      <c r="V443" s="2">
        <f t="shared" si="554"/>
        <v>4.2320939999999918E-2</v>
      </c>
      <c r="W443" s="19">
        <f t="shared" si="513"/>
        <v>33</v>
      </c>
      <c r="X443" s="19">
        <f t="shared" si="514"/>
        <v>20</v>
      </c>
      <c r="Y443" s="19" t="str">
        <f t="shared" si="515"/>
        <v/>
      </c>
      <c r="Z443" s="19">
        <f t="shared" si="516"/>
        <v>1072.55</v>
      </c>
      <c r="AA443" s="21" t="str">
        <f t="shared" si="517"/>
        <v/>
      </c>
      <c r="AB443" s="19" t="str">
        <f t="shared" si="518"/>
        <v/>
      </c>
    </row>
    <row r="444" spans="1:28" x14ac:dyDescent="0.25">
      <c r="A444">
        <f t="shared" si="499"/>
        <v>9</v>
      </c>
      <c r="B444">
        <f t="shared" si="500"/>
        <v>2001</v>
      </c>
      <c r="C444" s="20">
        <v>37158</v>
      </c>
      <c r="D444">
        <v>853</v>
      </c>
      <c r="E444">
        <v>878.6</v>
      </c>
      <c r="F444">
        <v>853</v>
      </c>
      <c r="G444">
        <v>869.05</v>
      </c>
      <c r="H444">
        <f t="shared" si="494"/>
        <v>14.849999999999909</v>
      </c>
      <c r="I444">
        <f t="shared" si="495"/>
        <v>0</v>
      </c>
      <c r="J444" s="14">
        <f t="shared" ref="J444:K444" si="563">+AVERAGE(H431:H444)</f>
        <v>3.914285714285711</v>
      </c>
      <c r="K444" s="14">
        <f t="shared" si="563"/>
        <v>16.710714285714289</v>
      </c>
      <c r="L444" s="14">
        <f t="shared" si="521"/>
        <v>0.23423808506091021</v>
      </c>
      <c r="M444" s="14">
        <f t="shared" si="522"/>
        <v>18.978354978354972</v>
      </c>
      <c r="N444" s="14">
        <f t="shared" si="523"/>
        <v>-1</v>
      </c>
      <c r="O444">
        <f t="shared" si="512"/>
        <v>-1</v>
      </c>
      <c r="P444">
        <f t="shared" si="524"/>
        <v>0</v>
      </c>
      <c r="Q444">
        <f t="shared" si="525"/>
        <v>0</v>
      </c>
      <c r="R444">
        <f t="shared" si="550"/>
        <v>-9489</v>
      </c>
      <c r="S444">
        <f t="shared" si="551"/>
        <v>0</v>
      </c>
      <c r="T444">
        <f t="shared" si="552"/>
        <v>-140911.64999999915</v>
      </c>
      <c r="U444">
        <f t="shared" si="553"/>
        <v>-140911.64999999915</v>
      </c>
      <c r="V444" s="2">
        <f t="shared" si="554"/>
        <v>-1.4091164999999914E-2</v>
      </c>
      <c r="W444" s="19">
        <f t="shared" si="513"/>
        <v>33</v>
      </c>
      <c r="X444" s="19">
        <f t="shared" si="514"/>
        <v>21</v>
      </c>
      <c r="Y444" s="19" t="str">
        <f t="shared" si="515"/>
        <v/>
      </c>
      <c r="Z444" s="19">
        <f t="shared" si="516"/>
        <v>1072.55</v>
      </c>
      <c r="AA444" s="21" t="str">
        <f t="shared" si="517"/>
        <v/>
      </c>
      <c r="AB444" s="19" t="str">
        <f t="shared" si="518"/>
        <v/>
      </c>
    </row>
    <row r="445" spans="1:28" x14ac:dyDescent="0.25">
      <c r="A445">
        <f t="shared" si="499"/>
        <v>9</v>
      </c>
      <c r="B445">
        <f t="shared" si="500"/>
        <v>2001</v>
      </c>
      <c r="C445" s="20">
        <v>37159</v>
      </c>
      <c r="D445">
        <v>869.15</v>
      </c>
      <c r="E445">
        <v>893.35</v>
      </c>
      <c r="F445">
        <v>858.85</v>
      </c>
      <c r="G445">
        <v>861.4</v>
      </c>
      <c r="H445">
        <f t="shared" si="494"/>
        <v>0</v>
      </c>
      <c r="I445">
        <f t="shared" si="495"/>
        <v>7.6499999999999773</v>
      </c>
      <c r="J445" s="14">
        <f t="shared" ref="J445:K445" si="564">+AVERAGE(H432:H445)</f>
        <v>3.914285714285711</v>
      </c>
      <c r="K445" s="14">
        <f t="shared" si="564"/>
        <v>17.028571428571428</v>
      </c>
      <c r="L445" s="14">
        <f t="shared" si="521"/>
        <v>0.22986577181208034</v>
      </c>
      <c r="M445" s="14">
        <f t="shared" si="522"/>
        <v>18.690313778990429</v>
      </c>
      <c r="N445" s="14">
        <f t="shared" si="523"/>
        <v>-1</v>
      </c>
      <c r="O445">
        <f t="shared" si="512"/>
        <v>-1</v>
      </c>
      <c r="P445">
        <f t="shared" si="524"/>
        <v>0</v>
      </c>
      <c r="Q445">
        <f t="shared" si="525"/>
        <v>0</v>
      </c>
      <c r="R445">
        <f t="shared" si="550"/>
        <v>-9489</v>
      </c>
      <c r="S445">
        <f t="shared" si="551"/>
        <v>0</v>
      </c>
      <c r="T445">
        <f t="shared" si="552"/>
        <v>72590.849999999788</v>
      </c>
      <c r="U445">
        <f t="shared" si="553"/>
        <v>72590.849999999788</v>
      </c>
      <c r="V445" s="2">
        <f t="shared" si="554"/>
        <v>7.2590849999999785E-3</v>
      </c>
      <c r="W445" s="19">
        <f t="shared" si="513"/>
        <v>33</v>
      </c>
      <c r="X445" s="19">
        <f t="shared" si="514"/>
        <v>22</v>
      </c>
      <c r="Y445" s="19" t="str">
        <f t="shared" si="515"/>
        <v/>
      </c>
      <c r="Z445" s="19">
        <f t="shared" si="516"/>
        <v>1072.55</v>
      </c>
      <c r="AA445" s="21" t="str">
        <f t="shared" si="517"/>
        <v/>
      </c>
      <c r="AB445" s="19" t="str">
        <f t="shared" si="518"/>
        <v/>
      </c>
    </row>
    <row r="446" spans="1:28" x14ac:dyDescent="0.25">
      <c r="A446">
        <f t="shared" si="499"/>
        <v>9</v>
      </c>
      <c r="B446">
        <f t="shared" si="500"/>
        <v>2001</v>
      </c>
      <c r="C446" s="20">
        <v>37160</v>
      </c>
      <c r="D446">
        <v>861.35</v>
      </c>
      <c r="E446">
        <v>877</v>
      </c>
      <c r="F446">
        <v>859.2</v>
      </c>
      <c r="G446">
        <v>873.7</v>
      </c>
      <c r="H446">
        <f t="shared" si="494"/>
        <v>12.300000000000068</v>
      </c>
      <c r="I446">
        <f t="shared" si="495"/>
        <v>0</v>
      </c>
      <c r="J446" s="14">
        <f t="shared" ref="J446:K446" si="565">+AVERAGE(H433:H446)</f>
        <v>4.7928571428571445</v>
      </c>
      <c r="K446" s="14">
        <f t="shared" si="565"/>
        <v>16.392857142857135</v>
      </c>
      <c r="L446" s="14">
        <f t="shared" si="521"/>
        <v>0.29237472766884554</v>
      </c>
      <c r="M446" s="14">
        <f t="shared" si="522"/>
        <v>22.623061362103854</v>
      </c>
      <c r="N446" s="14">
        <f t="shared" si="523"/>
        <v>-1</v>
      </c>
      <c r="O446">
        <f t="shared" si="512"/>
        <v>-1</v>
      </c>
      <c r="P446">
        <f t="shared" si="524"/>
        <v>0</v>
      </c>
      <c r="Q446">
        <f t="shared" si="525"/>
        <v>0</v>
      </c>
      <c r="R446">
        <f t="shared" si="550"/>
        <v>-9489</v>
      </c>
      <c r="S446">
        <f t="shared" si="551"/>
        <v>0</v>
      </c>
      <c r="T446">
        <f t="shared" si="552"/>
        <v>-116714.70000000065</v>
      </c>
      <c r="U446">
        <f t="shared" si="553"/>
        <v>-116714.70000000065</v>
      </c>
      <c r="V446" s="2">
        <f t="shared" si="554"/>
        <v>-1.1671470000000066E-2</v>
      </c>
      <c r="W446" s="19">
        <f t="shared" si="513"/>
        <v>33</v>
      </c>
      <c r="X446" s="19">
        <f t="shared" si="514"/>
        <v>23</v>
      </c>
      <c r="Y446" s="19" t="str">
        <f t="shared" si="515"/>
        <v/>
      </c>
      <c r="Z446" s="19">
        <f t="shared" si="516"/>
        <v>1072.55</v>
      </c>
      <c r="AA446" s="21" t="str">
        <f t="shared" si="517"/>
        <v/>
      </c>
      <c r="AB446" s="19" t="str">
        <f t="shared" si="518"/>
        <v/>
      </c>
    </row>
    <row r="447" spans="1:28" x14ac:dyDescent="0.25">
      <c r="A447">
        <f t="shared" si="499"/>
        <v>9</v>
      </c>
      <c r="B447">
        <f t="shared" si="500"/>
        <v>2001</v>
      </c>
      <c r="C447" s="20">
        <v>37161</v>
      </c>
      <c r="D447">
        <v>873.15</v>
      </c>
      <c r="E447">
        <v>893.05</v>
      </c>
      <c r="F447">
        <v>868.3</v>
      </c>
      <c r="G447">
        <v>890</v>
      </c>
      <c r="H447">
        <f t="shared" si="494"/>
        <v>16.299999999999955</v>
      </c>
      <c r="I447">
        <f t="shared" si="495"/>
        <v>0</v>
      </c>
      <c r="J447" s="14">
        <f t="shared" ref="J447:K447" si="566">+AVERAGE(H434:H447)</f>
        <v>5.9571428571428555</v>
      </c>
      <c r="K447" s="14">
        <f t="shared" si="566"/>
        <v>16.328571428571429</v>
      </c>
      <c r="L447" s="14">
        <f t="shared" si="521"/>
        <v>0.36482939632545919</v>
      </c>
      <c r="M447" s="14">
        <f t="shared" si="522"/>
        <v>26.730769230769226</v>
      </c>
      <c r="N447" s="14">
        <f t="shared" si="523"/>
        <v>-1</v>
      </c>
      <c r="O447">
        <f t="shared" si="512"/>
        <v>-1</v>
      </c>
      <c r="P447">
        <f t="shared" si="524"/>
        <v>0</v>
      </c>
      <c r="Q447">
        <f t="shared" si="525"/>
        <v>0</v>
      </c>
      <c r="R447">
        <f t="shared" si="550"/>
        <v>-9489</v>
      </c>
      <c r="S447">
        <f t="shared" si="551"/>
        <v>0</v>
      </c>
      <c r="T447">
        <f t="shared" si="552"/>
        <v>-154670.69999999958</v>
      </c>
      <c r="U447">
        <f t="shared" si="553"/>
        <v>-154670.69999999958</v>
      </c>
      <c r="V447" s="2">
        <f t="shared" si="554"/>
        <v>-1.5467069999999958E-2</v>
      </c>
      <c r="W447" s="19">
        <f t="shared" si="513"/>
        <v>33</v>
      </c>
      <c r="X447" s="19">
        <f t="shared" si="514"/>
        <v>24</v>
      </c>
      <c r="Y447" s="19" t="str">
        <f t="shared" si="515"/>
        <v/>
      </c>
      <c r="Z447" s="19">
        <f t="shared" si="516"/>
        <v>1072.55</v>
      </c>
      <c r="AA447" s="21" t="str">
        <f t="shared" si="517"/>
        <v/>
      </c>
      <c r="AB447" s="19" t="str">
        <f t="shared" si="518"/>
        <v/>
      </c>
    </row>
    <row r="448" spans="1:28" x14ac:dyDescent="0.25">
      <c r="A448">
        <f t="shared" si="499"/>
        <v>9</v>
      </c>
      <c r="B448">
        <f t="shared" si="500"/>
        <v>2001</v>
      </c>
      <c r="C448" s="20">
        <v>37162</v>
      </c>
      <c r="D448">
        <v>891.75</v>
      </c>
      <c r="E448">
        <v>922.55</v>
      </c>
      <c r="F448">
        <v>891</v>
      </c>
      <c r="G448">
        <v>913.85</v>
      </c>
      <c r="H448">
        <f t="shared" si="494"/>
        <v>23.850000000000023</v>
      </c>
      <c r="I448">
        <f t="shared" si="495"/>
        <v>0</v>
      </c>
      <c r="J448" s="14">
        <f t="shared" ref="J448:K448" si="567">+AVERAGE(H435:H448)</f>
        <v>7.6607142857142856</v>
      </c>
      <c r="K448" s="14">
        <f t="shared" si="567"/>
        <v>16.200000000000006</v>
      </c>
      <c r="L448" s="14">
        <f t="shared" si="521"/>
        <v>0.47288359788359768</v>
      </c>
      <c r="M448" s="14">
        <f t="shared" si="522"/>
        <v>32.105972159856293</v>
      </c>
      <c r="N448" s="14">
        <f t="shared" si="523"/>
        <v>-1</v>
      </c>
      <c r="O448">
        <f t="shared" si="512"/>
        <v>-1</v>
      </c>
      <c r="P448">
        <f t="shared" si="524"/>
        <v>0</v>
      </c>
      <c r="Q448">
        <f t="shared" si="525"/>
        <v>0</v>
      </c>
      <c r="R448">
        <f t="shared" si="550"/>
        <v>-9489</v>
      </c>
      <c r="S448">
        <f t="shared" si="551"/>
        <v>0</v>
      </c>
      <c r="T448">
        <f t="shared" si="552"/>
        <v>-226312.65000000023</v>
      </c>
      <c r="U448">
        <f t="shared" si="553"/>
        <v>-226312.65000000023</v>
      </c>
      <c r="V448" s="2">
        <f t="shared" si="554"/>
        <v>-2.2631265000000022E-2</v>
      </c>
      <c r="W448" s="19">
        <f t="shared" si="513"/>
        <v>33</v>
      </c>
      <c r="X448" s="19">
        <f t="shared" si="514"/>
        <v>25</v>
      </c>
      <c r="Y448" s="19" t="str">
        <f t="shared" si="515"/>
        <v/>
      </c>
      <c r="Z448" s="19">
        <f t="shared" si="516"/>
        <v>1072.55</v>
      </c>
      <c r="AA448" s="21" t="str">
        <f t="shared" si="517"/>
        <v/>
      </c>
      <c r="AB448" s="19" t="str">
        <f t="shared" si="518"/>
        <v/>
      </c>
    </row>
    <row r="449" spans="1:28" x14ac:dyDescent="0.25">
      <c r="A449">
        <f t="shared" si="499"/>
        <v>10</v>
      </c>
      <c r="B449">
        <f t="shared" si="500"/>
        <v>2001</v>
      </c>
      <c r="C449" s="20">
        <v>37165</v>
      </c>
      <c r="D449">
        <v>914.65</v>
      </c>
      <c r="E449">
        <v>919.2</v>
      </c>
      <c r="F449">
        <v>905.5</v>
      </c>
      <c r="G449">
        <v>910.1</v>
      </c>
      <c r="H449">
        <f t="shared" si="494"/>
        <v>0</v>
      </c>
      <c r="I449">
        <f t="shared" si="495"/>
        <v>3.75</v>
      </c>
      <c r="J449" s="14">
        <f t="shared" ref="J449:K449" si="568">+AVERAGE(H436:H449)</f>
        <v>7.6607142857142856</v>
      </c>
      <c r="K449" s="14">
        <f t="shared" si="568"/>
        <v>15.753571428571425</v>
      </c>
      <c r="L449" s="14">
        <f t="shared" si="521"/>
        <v>0.48628428927680811</v>
      </c>
      <c r="M449" s="14">
        <f t="shared" si="522"/>
        <v>32.718120805369139</v>
      </c>
      <c r="N449" s="14">
        <f t="shared" si="523"/>
        <v>-1</v>
      </c>
      <c r="O449">
        <f t="shared" si="512"/>
        <v>-1</v>
      </c>
      <c r="P449">
        <f t="shared" si="524"/>
        <v>0</v>
      </c>
      <c r="Q449">
        <f t="shared" si="525"/>
        <v>0</v>
      </c>
      <c r="R449">
        <f t="shared" si="550"/>
        <v>-10942</v>
      </c>
      <c r="S449">
        <f t="shared" si="551"/>
        <v>0</v>
      </c>
      <c r="T449">
        <f t="shared" si="552"/>
        <v>41032.5</v>
      </c>
      <c r="U449">
        <f t="shared" si="553"/>
        <v>41032.5</v>
      </c>
      <c r="V449" s="2">
        <f t="shared" si="554"/>
        <v>4.1032500000000001E-3</v>
      </c>
      <c r="W449" s="19">
        <f t="shared" si="513"/>
        <v>33</v>
      </c>
      <c r="X449" s="19">
        <f t="shared" si="514"/>
        <v>26</v>
      </c>
      <c r="Y449" s="19" t="str">
        <f t="shared" si="515"/>
        <v/>
      </c>
      <c r="Z449" s="19">
        <f t="shared" si="516"/>
        <v>1072.55</v>
      </c>
      <c r="AA449" s="21" t="str">
        <f t="shared" si="517"/>
        <v/>
      </c>
      <c r="AB449" s="19" t="str">
        <f t="shared" si="518"/>
        <v/>
      </c>
    </row>
    <row r="450" spans="1:28" x14ac:dyDescent="0.25">
      <c r="A450">
        <f t="shared" si="499"/>
        <v>10</v>
      </c>
      <c r="B450">
        <f t="shared" si="500"/>
        <v>2001</v>
      </c>
      <c r="C450" s="20">
        <v>37167</v>
      </c>
      <c r="D450">
        <v>910.05</v>
      </c>
      <c r="E450">
        <v>915.05</v>
      </c>
      <c r="F450">
        <v>896.25</v>
      </c>
      <c r="G450">
        <v>899.65</v>
      </c>
      <c r="H450">
        <f t="shared" si="494"/>
        <v>0</v>
      </c>
      <c r="I450">
        <f t="shared" si="495"/>
        <v>10.450000000000045</v>
      </c>
      <c r="J450" s="14">
        <f t="shared" ref="J450:K450" si="569">+AVERAGE(H437:H450)</f>
        <v>7.6607142857142856</v>
      </c>
      <c r="K450" s="14">
        <f t="shared" si="569"/>
        <v>13.557142857142862</v>
      </c>
      <c r="L450" s="14">
        <f t="shared" si="521"/>
        <v>0.56506849315068475</v>
      </c>
      <c r="M450" s="14">
        <f t="shared" si="522"/>
        <v>36.10503282275711</v>
      </c>
      <c r="N450" s="14">
        <f t="shared" si="523"/>
        <v>-1</v>
      </c>
      <c r="O450">
        <f t="shared" si="512"/>
        <v>-1</v>
      </c>
      <c r="P450">
        <f t="shared" si="524"/>
        <v>0</v>
      </c>
      <c r="Q450">
        <f t="shared" si="525"/>
        <v>0</v>
      </c>
      <c r="R450">
        <f t="shared" si="550"/>
        <v>-10942</v>
      </c>
      <c r="S450">
        <f t="shared" si="551"/>
        <v>0</v>
      </c>
      <c r="T450">
        <f t="shared" si="552"/>
        <v>114343.9000000005</v>
      </c>
      <c r="U450">
        <f t="shared" si="553"/>
        <v>114343.9000000005</v>
      </c>
      <c r="V450" s="2">
        <f t="shared" si="554"/>
        <v>1.1434390000000051E-2</v>
      </c>
      <c r="W450" s="19">
        <f t="shared" si="513"/>
        <v>33</v>
      </c>
      <c r="X450" s="19">
        <f t="shared" si="514"/>
        <v>27</v>
      </c>
      <c r="Y450" s="19" t="str">
        <f t="shared" si="515"/>
        <v/>
      </c>
      <c r="Z450" s="19">
        <f t="shared" si="516"/>
        <v>1072.55</v>
      </c>
      <c r="AA450" s="21" t="str">
        <f t="shared" si="517"/>
        <v/>
      </c>
      <c r="AB450" s="19" t="str">
        <f t="shared" si="518"/>
        <v/>
      </c>
    </row>
    <row r="451" spans="1:28" x14ac:dyDescent="0.25">
      <c r="A451">
        <f t="shared" si="499"/>
        <v>10</v>
      </c>
      <c r="B451">
        <f t="shared" si="500"/>
        <v>2001</v>
      </c>
      <c r="C451" s="20">
        <v>37168</v>
      </c>
      <c r="D451">
        <v>899.65</v>
      </c>
      <c r="E451">
        <v>914.25</v>
      </c>
      <c r="F451">
        <v>899.65</v>
      </c>
      <c r="G451">
        <v>911.65</v>
      </c>
      <c r="H451">
        <f t="shared" si="494"/>
        <v>12</v>
      </c>
      <c r="I451">
        <f t="shared" si="495"/>
        <v>0</v>
      </c>
      <c r="J451" s="14">
        <f t="shared" ref="J451:K451" si="570">+AVERAGE(H438:H451)</f>
        <v>8.5178571428571423</v>
      </c>
      <c r="K451" s="14">
        <f t="shared" si="570"/>
        <v>12.807142857142862</v>
      </c>
      <c r="L451" s="14">
        <f t="shared" si="521"/>
        <v>0.66508644729503597</v>
      </c>
      <c r="M451" s="14">
        <f t="shared" si="522"/>
        <v>39.943058114218715</v>
      </c>
      <c r="N451" s="14">
        <f t="shared" si="523"/>
        <v>-1</v>
      </c>
      <c r="O451">
        <f t="shared" si="512"/>
        <v>-1</v>
      </c>
      <c r="P451">
        <f t="shared" si="524"/>
        <v>0</v>
      </c>
      <c r="Q451">
        <f t="shared" si="525"/>
        <v>0</v>
      </c>
      <c r="R451">
        <f t="shared" si="550"/>
        <v>-10942</v>
      </c>
      <c r="S451">
        <f t="shared" si="551"/>
        <v>0</v>
      </c>
      <c r="T451">
        <f t="shared" si="552"/>
        <v>-131304</v>
      </c>
      <c r="U451">
        <f t="shared" si="553"/>
        <v>-131304</v>
      </c>
      <c r="V451" s="2">
        <f t="shared" si="554"/>
        <v>-1.31304E-2</v>
      </c>
      <c r="W451" s="19">
        <f t="shared" si="513"/>
        <v>33</v>
      </c>
      <c r="X451" s="19">
        <f t="shared" si="514"/>
        <v>28</v>
      </c>
      <c r="Y451" s="19" t="str">
        <f t="shared" si="515"/>
        <v/>
      </c>
      <c r="Z451" s="19">
        <f t="shared" si="516"/>
        <v>1072.55</v>
      </c>
      <c r="AA451" s="21" t="str">
        <f t="shared" si="517"/>
        <v/>
      </c>
      <c r="AB451" s="19" t="str">
        <f t="shared" si="518"/>
        <v/>
      </c>
    </row>
    <row r="452" spans="1:28" x14ac:dyDescent="0.25">
      <c r="A452">
        <f t="shared" si="499"/>
        <v>10</v>
      </c>
      <c r="B452">
        <f t="shared" si="500"/>
        <v>2001</v>
      </c>
      <c r="C452" s="20">
        <v>37169</v>
      </c>
      <c r="D452">
        <v>911.6</v>
      </c>
      <c r="E452">
        <v>919.75</v>
      </c>
      <c r="F452">
        <v>903.05</v>
      </c>
      <c r="G452">
        <v>914.6</v>
      </c>
      <c r="H452">
        <f t="shared" si="494"/>
        <v>2.9500000000000455</v>
      </c>
      <c r="I452">
        <f t="shared" si="495"/>
        <v>0</v>
      </c>
      <c r="J452" s="14">
        <f t="shared" ref="J452:K452" si="571">+AVERAGE(H439:H452)</f>
        <v>8.7285714285714313</v>
      </c>
      <c r="K452" s="14">
        <f t="shared" si="571"/>
        <v>9.092857142857147</v>
      </c>
      <c r="L452" s="14">
        <f t="shared" si="521"/>
        <v>0.95993715632364485</v>
      </c>
      <c r="M452" s="14">
        <f t="shared" si="522"/>
        <v>48.977955911823642</v>
      </c>
      <c r="N452" s="14">
        <f t="shared" si="523"/>
        <v>-1</v>
      </c>
      <c r="O452">
        <f t="shared" si="512"/>
        <v>-1</v>
      </c>
      <c r="P452">
        <f t="shared" si="524"/>
        <v>0</v>
      </c>
      <c r="Q452">
        <f t="shared" si="525"/>
        <v>0</v>
      </c>
      <c r="R452">
        <f t="shared" si="550"/>
        <v>-10942</v>
      </c>
      <c r="S452">
        <f t="shared" si="551"/>
        <v>0</v>
      </c>
      <c r="T452">
        <f t="shared" si="552"/>
        <v>-32278.900000000496</v>
      </c>
      <c r="U452">
        <f t="shared" si="553"/>
        <v>-32278.900000000496</v>
      </c>
      <c r="V452" s="2">
        <f t="shared" si="554"/>
        <v>-3.2278900000000496E-3</v>
      </c>
      <c r="W452" s="19">
        <f t="shared" si="513"/>
        <v>33</v>
      </c>
      <c r="X452" s="19">
        <f t="shared" si="514"/>
        <v>29</v>
      </c>
      <c r="Y452" s="19" t="str">
        <f t="shared" si="515"/>
        <v/>
      </c>
      <c r="Z452" s="19">
        <f t="shared" si="516"/>
        <v>1072.55</v>
      </c>
      <c r="AA452" s="21" t="str">
        <f t="shared" si="517"/>
        <v/>
      </c>
      <c r="AB452" s="19" t="str">
        <f t="shared" si="518"/>
        <v/>
      </c>
    </row>
    <row r="453" spans="1:28" x14ac:dyDescent="0.25">
      <c r="A453">
        <f t="shared" si="499"/>
        <v>10</v>
      </c>
      <c r="B453">
        <f t="shared" si="500"/>
        <v>2001</v>
      </c>
      <c r="C453" s="20">
        <v>37172</v>
      </c>
      <c r="D453">
        <v>911.2</v>
      </c>
      <c r="E453">
        <v>913.05</v>
      </c>
      <c r="F453">
        <v>884.65</v>
      </c>
      <c r="G453">
        <v>901.95</v>
      </c>
      <c r="H453">
        <f t="shared" si="494"/>
        <v>0</v>
      </c>
      <c r="I453">
        <f t="shared" si="495"/>
        <v>12.649999999999977</v>
      </c>
      <c r="J453" s="14">
        <f t="shared" ref="J453:K453" si="572">+AVERAGE(H440:H453)</f>
        <v>8.7285714285714313</v>
      </c>
      <c r="K453" s="14">
        <f t="shared" si="572"/>
        <v>6.6071428571428568</v>
      </c>
      <c r="L453" s="14">
        <f t="shared" si="521"/>
        <v>1.3210810810810816</v>
      </c>
      <c r="M453" s="14">
        <f t="shared" si="522"/>
        <v>56.916627852817896</v>
      </c>
      <c r="N453" s="14">
        <f t="shared" si="523"/>
        <v>1</v>
      </c>
      <c r="O453">
        <f t="shared" si="512"/>
        <v>1</v>
      </c>
      <c r="P453">
        <f t="shared" si="524"/>
        <v>1</v>
      </c>
      <c r="Q453">
        <f t="shared" si="525"/>
        <v>901.95</v>
      </c>
      <c r="R453">
        <f t="shared" si="550"/>
        <v>10942</v>
      </c>
      <c r="S453">
        <f t="shared" si="551"/>
        <v>-276832.59999999951</v>
      </c>
      <c r="T453">
        <f t="shared" si="552"/>
        <v>-138416.29999999976</v>
      </c>
      <c r="U453">
        <f t="shared" si="553"/>
        <v>138416.29999999976</v>
      </c>
      <c r="V453" s="2">
        <f t="shared" si="554"/>
        <v>1.3841629999999976E-2</v>
      </c>
      <c r="W453" s="19">
        <f t="shared" si="513"/>
        <v>34</v>
      </c>
      <c r="X453" s="19">
        <f t="shared" si="514"/>
        <v>30</v>
      </c>
      <c r="Y453" s="19">
        <f t="shared" si="515"/>
        <v>1</v>
      </c>
      <c r="Z453" s="19">
        <f t="shared" si="516"/>
        <v>901.95</v>
      </c>
      <c r="AA453" s="21">
        <f t="shared" si="517"/>
        <v>0.15906018367442065</v>
      </c>
      <c r="AB453" s="19">
        <f t="shared" si="518"/>
        <v>1</v>
      </c>
    </row>
    <row r="454" spans="1:28" x14ac:dyDescent="0.25">
      <c r="A454">
        <f t="shared" si="499"/>
        <v>10</v>
      </c>
      <c r="B454">
        <f t="shared" si="500"/>
        <v>2001</v>
      </c>
      <c r="C454" s="20">
        <v>37173</v>
      </c>
      <c r="D454">
        <v>903</v>
      </c>
      <c r="E454">
        <v>914.3</v>
      </c>
      <c r="F454">
        <v>902.55</v>
      </c>
      <c r="G454">
        <v>912.7</v>
      </c>
      <c r="H454">
        <f t="shared" si="494"/>
        <v>10.75</v>
      </c>
      <c r="I454">
        <f t="shared" si="495"/>
        <v>0</v>
      </c>
      <c r="J454" s="14">
        <f t="shared" ref="J454:K454" si="573">+AVERAGE(H441:H454)</f>
        <v>7.5</v>
      </c>
      <c r="K454" s="14">
        <f t="shared" si="573"/>
        <v>6.6071428571428568</v>
      </c>
      <c r="L454" s="14">
        <f t="shared" si="521"/>
        <v>1.1351351351351353</v>
      </c>
      <c r="M454" s="14">
        <f t="shared" si="522"/>
        <v>53.164556962025316</v>
      </c>
      <c r="N454" s="14">
        <f t="shared" si="523"/>
        <v>1</v>
      </c>
      <c r="O454">
        <f t="shared" si="512"/>
        <v>1</v>
      </c>
      <c r="P454">
        <f t="shared" si="524"/>
        <v>0</v>
      </c>
      <c r="Q454">
        <f t="shared" si="525"/>
        <v>0</v>
      </c>
      <c r="R454">
        <f t="shared" si="550"/>
        <v>10942</v>
      </c>
      <c r="S454">
        <f t="shared" si="551"/>
        <v>0</v>
      </c>
      <c r="T454">
        <f t="shared" si="552"/>
        <v>117626.5</v>
      </c>
      <c r="U454">
        <f t="shared" si="553"/>
        <v>117626.5</v>
      </c>
      <c r="V454" s="2">
        <f t="shared" si="554"/>
        <v>1.1762649999999999E-2</v>
      </c>
      <c r="W454" s="19">
        <f t="shared" si="513"/>
        <v>34</v>
      </c>
      <c r="X454" s="19">
        <f t="shared" si="514"/>
        <v>2</v>
      </c>
      <c r="Y454" s="19" t="str">
        <f t="shared" si="515"/>
        <v/>
      </c>
      <c r="Z454" s="19">
        <f t="shared" si="516"/>
        <v>901.95</v>
      </c>
      <c r="AA454" s="21" t="str">
        <f t="shared" si="517"/>
        <v/>
      </c>
      <c r="AB454" s="19" t="str">
        <f t="shared" si="518"/>
        <v/>
      </c>
    </row>
    <row r="455" spans="1:28" x14ac:dyDescent="0.25">
      <c r="A455">
        <f t="shared" si="499"/>
        <v>10</v>
      </c>
      <c r="B455">
        <f t="shared" si="500"/>
        <v>2001</v>
      </c>
      <c r="C455" s="20">
        <v>37174</v>
      </c>
      <c r="D455">
        <v>915.5</v>
      </c>
      <c r="E455">
        <v>942.8</v>
      </c>
      <c r="F455">
        <v>912.9</v>
      </c>
      <c r="G455">
        <v>940.35</v>
      </c>
      <c r="H455">
        <f t="shared" si="494"/>
        <v>27.649999999999977</v>
      </c>
      <c r="I455">
        <f t="shared" si="495"/>
        <v>0</v>
      </c>
      <c r="J455" s="14">
        <f t="shared" ref="J455:K455" si="574">+AVERAGE(H442:H455)</f>
        <v>8.617857142857142</v>
      </c>
      <c r="K455" s="14">
        <f t="shared" si="574"/>
        <v>6.6071428571428568</v>
      </c>
      <c r="L455" s="14">
        <f t="shared" si="521"/>
        <v>1.3043243243243243</v>
      </c>
      <c r="M455" s="14">
        <f t="shared" si="522"/>
        <v>56.603330987567439</v>
      </c>
      <c r="N455" s="14">
        <f t="shared" si="523"/>
        <v>1</v>
      </c>
      <c r="O455">
        <f t="shared" si="512"/>
        <v>1</v>
      </c>
      <c r="P455">
        <f t="shared" si="524"/>
        <v>0</v>
      </c>
      <c r="Q455">
        <f t="shared" si="525"/>
        <v>0</v>
      </c>
      <c r="R455">
        <f t="shared" si="550"/>
        <v>10942</v>
      </c>
      <c r="S455">
        <f t="shared" si="551"/>
        <v>0</v>
      </c>
      <c r="T455">
        <f t="shared" si="552"/>
        <v>302546.29999999976</v>
      </c>
      <c r="U455">
        <f t="shared" si="553"/>
        <v>302546.29999999976</v>
      </c>
      <c r="V455" s="2">
        <f t="shared" si="554"/>
        <v>3.0254629999999977E-2</v>
      </c>
      <c r="W455" s="19">
        <f t="shared" si="513"/>
        <v>34</v>
      </c>
      <c r="X455" s="19">
        <f t="shared" si="514"/>
        <v>3</v>
      </c>
      <c r="Y455" s="19" t="str">
        <f t="shared" si="515"/>
        <v/>
      </c>
      <c r="Z455" s="19">
        <f t="shared" si="516"/>
        <v>901.95</v>
      </c>
      <c r="AA455" s="21" t="str">
        <f t="shared" si="517"/>
        <v/>
      </c>
      <c r="AB455" s="19" t="str">
        <f t="shared" si="518"/>
        <v/>
      </c>
    </row>
    <row r="456" spans="1:28" x14ac:dyDescent="0.25">
      <c r="A456">
        <f t="shared" si="499"/>
        <v>10</v>
      </c>
      <c r="B456">
        <f t="shared" si="500"/>
        <v>2001</v>
      </c>
      <c r="C456" s="20">
        <v>37175</v>
      </c>
      <c r="D456">
        <v>940.45</v>
      </c>
      <c r="E456">
        <v>959.75</v>
      </c>
      <c r="F456">
        <v>940.45</v>
      </c>
      <c r="G456">
        <v>954.9</v>
      </c>
      <c r="H456">
        <f t="shared" si="494"/>
        <v>14.549999999999955</v>
      </c>
      <c r="I456">
        <f t="shared" si="495"/>
        <v>0</v>
      </c>
      <c r="J456" s="14">
        <f t="shared" ref="J456:K456" si="575">+AVERAGE(H443:H456)</f>
        <v>9.657142857142853</v>
      </c>
      <c r="K456" s="14">
        <f t="shared" si="575"/>
        <v>5.6499999999999932</v>
      </c>
      <c r="L456" s="14">
        <f t="shared" si="521"/>
        <v>1.7092288242730733</v>
      </c>
      <c r="M456" s="14">
        <f t="shared" si="522"/>
        <v>63.089127391507247</v>
      </c>
      <c r="N456" s="14">
        <f t="shared" si="523"/>
        <v>1</v>
      </c>
      <c r="O456">
        <f t="shared" si="512"/>
        <v>1</v>
      </c>
      <c r="P456">
        <f t="shared" si="524"/>
        <v>0</v>
      </c>
      <c r="Q456">
        <f t="shared" si="525"/>
        <v>0</v>
      </c>
      <c r="R456">
        <f t="shared" si="550"/>
        <v>10942</v>
      </c>
      <c r="S456">
        <f t="shared" si="551"/>
        <v>0</v>
      </c>
      <c r="T456">
        <f t="shared" si="552"/>
        <v>159206.09999999951</v>
      </c>
      <c r="U456">
        <f t="shared" si="553"/>
        <v>159206.09999999951</v>
      </c>
      <c r="V456" s="2">
        <f t="shared" si="554"/>
        <v>1.592060999999995E-2</v>
      </c>
      <c r="W456" s="19">
        <f t="shared" si="513"/>
        <v>34</v>
      </c>
      <c r="X456" s="19">
        <f t="shared" si="514"/>
        <v>4</v>
      </c>
      <c r="Y456" s="19" t="str">
        <f t="shared" si="515"/>
        <v/>
      </c>
      <c r="Z456" s="19">
        <f t="shared" si="516"/>
        <v>901.95</v>
      </c>
      <c r="AA456" s="21" t="str">
        <f t="shared" si="517"/>
        <v/>
      </c>
      <c r="AB456" s="19" t="str">
        <f t="shared" si="518"/>
        <v/>
      </c>
    </row>
    <row r="457" spans="1:28" x14ac:dyDescent="0.25">
      <c r="A457">
        <f t="shared" si="499"/>
        <v>10</v>
      </c>
      <c r="B457">
        <f t="shared" si="500"/>
        <v>2001</v>
      </c>
      <c r="C457" s="20">
        <v>37176</v>
      </c>
      <c r="D457">
        <v>958.4</v>
      </c>
      <c r="E457">
        <v>969.9</v>
      </c>
      <c r="F457">
        <v>956.85</v>
      </c>
      <c r="G457">
        <v>960.4</v>
      </c>
      <c r="H457">
        <f t="shared" si="494"/>
        <v>5.5</v>
      </c>
      <c r="I457">
        <f t="shared" si="495"/>
        <v>0</v>
      </c>
      <c r="J457" s="14">
        <f t="shared" ref="J457:K457" si="576">+AVERAGE(H444:H457)</f>
        <v>10.049999999999995</v>
      </c>
      <c r="K457" s="14">
        <f t="shared" si="576"/>
        <v>2.4642857142857144</v>
      </c>
      <c r="L457" s="14">
        <f t="shared" si="521"/>
        <v>4.0782608695652156</v>
      </c>
      <c r="M457" s="14">
        <f t="shared" si="522"/>
        <v>80.308219178082183</v>
      </c>
      <c r="N457" s="14">
        <f t="shared" si="523"/>
        <v>1</v>
      </c>
      <c r="O457">
        <f t="shared" si="512"/>
        <v>1</v>
      </c>
      <c r="P457">
        <f t="shared" si="524"/>
        <v>0</v>
      </c>
      <c r="Q457">
        <f t="shared" si="525"/>
        <v>0</v>
      </c>
      <c r="R457">
        <f t="shared" si="550"/>
        <v>10942</v>
      </c>
      <c r="S457">
        <f t="shared" si="551"/>
        <v>0</v>
      </c>
      <c r="T457">
        <f t="shared" si="552"/>
        <v>60181</v>
      </c>
      <c r="U457">
        <f t="shared" si="553"/>
        <v>60181</v>
      </c>
      <c r="V457" s="2">
        <f t="shared" si="554"/>
        <v>6.0181000000000002E-3</v>
      </c>
      <c r="W457" s="19">
        <f t="shared" si="513"/>
        <v>34</v>
      </c>
      <c r="X457" s="19">
        <f t="shared" si="514"/>
        <v>5</v>
      </c>
      <c r="Y457" s="19" t="str">
        <f t="shared" si="515"/>
        <v/>
      </c>
      <c r="Z457" s="19">
        <f t="shared" si="516"/>
        <v>901.95</v>
      </c>
      <c r="AA457" s="21" t="str">
        <f t="shared" si="517"/>
        <v/>
      </c>
      <c r="AB457" s="19" t="str">
        <f t="shared" si="518"/>
        <v/>
      </c>
    </row>
    <row r="458" spans="1:28" x14ac:dyDescent="0.25">
      <c r="A458">
        <f t="shared" si="499"/>
        <v>10</v>
      </c>
      <c r="B458">
        <f t="shared" si="500"/>
        <v>2001</v>
      </c>
      <c r="C458" s="20">
        <v>37179</v>
      </c>
      <c r="D458">
        <v>963.65</v>
      </c>
      <c r="E458">
        <v>966.15</v>
      </c>
      <c r="F458">
        <v>954.35</v>
      </c>
      <c r="G458">
        <v>963.4</v>
      </c>
      <c r="H458">
        <f t="shared" si="494"/>
        <v>3</v>
      </c>
      <c r="I458">
        <f t="shared" si="495"/>
        <v>0</v>
      </c>
      <c r="J458" s="14">
        <f t="shared" ref="J458:K458" si="577">+AVERAGE(H445:H458)</f>
        <v>9.203571428571431</v>
      </c>
      <c r="K458" s="14">
        <f t="shared" si="577"/>
        <v>2.4642857142857144</v>
      </c>
      <c r="L458" s="14">
        <f t="shared" si="521"/>
        <v>3.734782608695653</v>
      </c>
      <c r="M458" s="14">
        <f t="shared" si="522"/>
        <v>78.879706152433428</v>
      </c>
      <c r="N458" s="14">
        <f t="shared" si="523"/>
        <v>1</v>
      </c>
      <c r="O458">
        <f t="shared" si="512"/>
        <v>1</v>
      </c>
      <c r="P458">
        <f t="shared" si="524"/>
        <v>0</v>
      </c>
      <c r="Q458">
        <f t="shared" si="525"/>
        <v>0</v>
      </c>
      <c r="R458">
        <f t="shared" si="550"/>
        <v>10942</v>
      </c>
      <c r="S458">
        <f t="shared" si="551"/>
        <v>0</v>
      </c>
      <c r="T458">
        <f t="shared" si="552"/>
        <v>32826</v>
      </c>
      <c r="U458">
        <f t="shared" si="553"/>
        <v>32826</v>
      </c>
      <c r="V458" s="2">
        <f t="shared" si="554"/>
        <v>3.2826000000000001E-3</v>
      </c>
      <c r="W458" s="19">
        <f t="shared" si="513"/>
        <v>34</v>
      </c>
      <c r="X458" s="19">
        <f t="shared" si="514"/>
        <v>6</v>
      </c>
      <c r="Y458" s="19" t="str">
        <f t="shared" si="515"/>
        <v/>
      </c>
      <c r="Z458" s="19">
        <f t="shared" si="516"/>
        <v>901.95</v>
      </c>
      <c r="AA458" s="21" t="str">
        <f t="shared" si="517"/>
        <v/>
      </c>
      <c r="AB458" s="19" t="str">
        <f t="shared" si="518"/>
        <v/>
      </c>
    </row>
    <row r="459" spans="1:28" x14ac:dyDescent="0.25">
      <c r="A459">
        <f t="shared" si="499"/>
        <v>10</v>
      </c>
      <c r="B459">
        <f t="shared" si="500"/>
        <v>2001</v>
      </c>
      <c r="C459" s="20">
        <v>37180</v>
      </c>
      <c r="D459">
        <v>963.4</v>
      </c>
      <c r="E459">
        <v>973.25</v>
      </c>
      <c r="F459">
        <v>962.5</v>
      </c>
      <c r="G459">
        <v>971.25</v>
      </c>
      <c r="H459">
        <f t="shared" si="494"/>
        <v>7.8500000000000227</v>
      </c>
      <c r="I459">
        <f t="shared" si="495"/>
        <v>0</v>
      </c>
      <c r="J459" s="14">
        <f t="shared" ref="J459:K459" si="578">+AVERAGE(H446:H459)</f>
        <v>9.7642857142857178</v>
      </c>
      <c r="K459" s="14">
        <f t="shared" si="578"/>
        <v>1.9178571428571445</v>
      </c>
      <c r="L459" s="14">
        <f t="shared" si="521"/>
        <v>5.0912476722532567</v>
      </c>
      <c r="M459" s="14">
        <f t="shared" si="522"/>
        <v>83.583002140018337</v>
      </c>
      <c r="N459" s="14">
        <f t="shared" si="523"/>
        <v>1</v>
      </c>
      <c r="O459">
        <f t="shared" si="512"/>
        <v>1</v>
      </c>
      <c r="P459">
        <f t="shared" si="524"/>
        <v>0</v>
      </c>
      <c r="Q459">
        <f t="shared" si="525"/>
        <v>0</v>
      </c>
      <c r="R459">
        <f t="shared" si="550"/>
        <v>10942</v>
      </c>
      <c r="S459">
        <f t="shared" si="551"/>
        <v>0</v>
      </c>
      <c r="T459">
        <f t="shared" si="552"/>
        <v>85894.700000000244</v>
      </c>
      <c r="U459">
        <f t="shared" si="553"/>
        <v>85894.700000000244</v>
      </c>
      <c r="V459" s="2">
        <f t="shared" si="554"/>
        <v>8.5894700000000244E-3</v>
      </c>
      <c r="W459" s="19">
        <f t="shared" si="513"/>
        <v>34</v>
      </c>
      <c r="X459" s="19">
        <f t="shared" si="514"/>
        <v>7</v>
      </c>
      <c r="Y459" s="19" t="str">
        <f t="shared" si="515"/>
        <v/>
      </c>
      <c r="Z459" s="19">
        <f t="shared" si="516"/>
        <v>901.95</v>
      </c>
      <c r="AA459" s="21" t="str">
        <f t="shared" si="517"/>
        <v/>
      </c>
      <c r="AB459" s="19" t="str">
        <f t="shared" si="518"/>
        <v/>
      </c>
    </row>
    <row r="460" spans="1:28" x14ac:dyDescent="0.25">
      <c r="A460">
        <f t="shared" si="499"/>
        <v>10</v>
      </c>
      <c r="B460">
        <f t="shared" si="500"/>
        <v>2001</v>
      </c>
      <c r="C460" s="20">
        <v>37181</v>
      </c>
      <c r="D460">
        <v>971.95</v>
      </c>
      <c r="E460">
        <v>989.05</v>
      </c>
      <c r="F460">
        <v>971.95</v>
      </c>
      <c r="G460">
        <v>986.25</v>
      </c>
      <c r="H460">
        <f t="shared" ref="H460:H523" si="579">IF($C460="","",IF($G460&gt;$G459,$G460-$G459,0))</f>
        <v>15</v>
      </c>
      <c r="I460">
        <f t="shared" ref="I460:I523" si="580">IF($C460="","",IF($G460&lt;$G459,$G459-$G460,0))</f>
        <v>0</v>
      </c>
      <c r="J460" s="14">
        <f t="shared" ref="J460:K460" si="581">+AVERAGE(H447:H460)</f>
        <v>9.9571428571428555</v>
      </c>
      <c r="K460" s="14">
        <f t="shared" si="581"/>
        <v>1.9178571428571445</v>
      </c>
      <c r="L460" s="14">
        <f t="shared" si="521"/>
        <v>5.1918063314711311</v>
      </c>
      <c r="M460" s="14">
        <f t="shared" si="522"/>
        <v>83.849624060150362</v>
      </c>
      <c r="N460" s="14">
        <f t="shared" si="523"/>
        <v>1</v>
      </c>
      <c r="O460">
        <f t="shared" si="512"/>
        <v>1</v>
      </c>
      <c r="P460">
        <f t="shared" si="524"/>
        <v>0</v>
      </c>
      <c r="Q460">
        <f t="shared" si="525"/>
        <v>0</v>
      </c>
      <c r="R460">
        <f t="shared" si="550"/>
        <v>10942</v>
      </c>
      <c r="S460">
        <f t="shared" si="551"/>
        <v>0</v>
      </c>
      <c r="T460">
        <f t="shared" si="552"/>
        <v>164130</v>
      </c>
      <c r="U460">
        <f t="shared" si="553"/>
        <v>164130</v>
      </c>
      <c r="V460" s="2">
        <f t="shared" si="554"/>
        <v>1.6413000000000001E-2</v>
      </c>
      <c r="W460" s="19">
        <f t="shared" si="513"/>
        <v>34</v>
      </c>
      <c r="X460" s="19">
        <f t="shared" si="514"/>
        <v>8</v>
      </c>
      <c r="Y460" s="19" t="str">
        <f t="shared" si="515"/>
        <v/>
      </c>
      <c r="Z460" s="19">
        <f t="shared" si="516"/>
        <v>901.95</v>
      </c>
      <c r="AA460" s="21" t="str">
        <f t="shared" si="517"/>
        <v/>
      </c>
      <c r="AB460" s="19" t="str">
        <f t="shared" si="518"/>
        <v/>
      </c>
    </row>
    <row r="461" spans="1:28" x14ac:dyDescent="0.25">
      <c r="A461">
        <f t="shared" si="499"/>
        <v>10</v>
      </c>
      <c r="B461">
        <f t="shared" si="500"/>
        <v>2001</v>
      </c>
      <c r="C461" s="20">
        <v>37182</v>
      </c>
      <c r="D461">
        <v>984.2</v>
      </c>
      <c r="E461">
        <v>984.5</v>
      </c>
      <c r="F461">
        <v>969.35</v>
      </c>
      <c r="G461">
        <v>972.05</v>
      </c>
      <c r="H461">
        <f t="shared" si="579"/>
        <v>0</v>
      </c>
      <c r="I461">
        <f t="shared" si="580"/>
        <v>14.200000000000045</v>
      </c>
      <c r="J461" s="14">
        <f t="shared" ref="J461:K461" si="582">+AVERAGE(H448:H461)</f>
        <v>8.7928571428571445</v>
      </c>
      <c r="K461" s="14">
        <f t="shared" si="582"/>
        <v>2.9321428571428618</v>
      </c>
      <c r="L461" s="14">
        <f t="shared" si="521"/>
        <v>2.9987819732034064</v>
      </c>
      <c r="M461" s="14">
        <f t="shared" si="522"/>
        <v>74.992385013706951</v>
      </c>
      <c r="N461" s="14">
        <f t="shared" si="523"/>
        <v>1</v>
      </c>
      <c r="O461">
        <f t="shared" si="512"/>
        <v>1</v>
      </c>
      <c r="P461">
        <f t="shared" si="524"/>
        <v>0</v>
      </c>
      <c r="Q461">
        <f t="shared" si="525"/>
        <v>0</v>
      </c>
      <c r="R461">
        <f t="shared" si="550"/>
        <v>10942</v>
      </c>
      <c r="S461">
        <f t="shared" si="551"/>
        <v>0</v>
      </c>
      <c r="T461">
        <f t="shared" si="552"/>
        <v>-155376.40000000049</v>
      </c>
      <c r="U461">
        <f t="shared" si="553"/>
        <v>-155376.40000000049</v>
      </c>
      <c r="V461" s="2">
        <f t="shared" si="554"/>
        <v>-1.5537640000000049E-2</v>
      </c>
      <c r="W461" s="19">
        <f t="shared" si="513"/>
        <v>34</v>
      </c>
      <c r="X461" s="19">
        <f t="shared" si="514"/>
        <v>9</v>
      </c>
      <c r="Y461" s="19" t="str">
        <f t="shared" si="515"/>
        <v/>
      </c>
      <c r="Z461" s="19">
        <f t="shared" si="516"/>
        <v>901.95</v>
      </c>
      <c r="AA461" s="21" t="str">
        <f t="shared" si="517"/>
        <v/>
      </c>
      <c r="AB461" s="19" t="str">
        <f t="shared" si="518"/>
        <v/>
      </c>
    </row>
    <row r="462" spans="1:28" x14ac:dyDescent="0.25">
      <c r="A462">
        <f t="shared" si="499"/>
        <v>10</v>
      </c>
      <c r="B462">
        <f t="shared" si="500"/>
        <v>2001</v>
      </c>
      <c r="C462" s="20">
        <v>37183</v>
      </c>
      <c r="D462">
        <v>972.2</v>
      </c>
      <c r="E462">
        <v>981</v>
      </c>
      <c r="F462">
        <v>970.85</v>
      </c>
      <c r="G462">
        <v>976.65</v>
      </c>
      <c r="H462">
        <f t="shared" si="579"/>
        <v>4.6000000000000227</v>
      </c>
      <c r="I462">
        <f t="shared" si="580"/>
        <v>0</v>
      </c>
      <c r="J462" s="14">
        <f t="shared" ref="J462:K462" si="583">+AVERAGE(H449:H462)</f>
        <v>7.4178571428571445</v>
      </c>
      <c r="K462" s="14">
        <f t="shared" si="583"/>
        <v>2.9321428571428618</v>
      </c>
      <c r="L462" s="14">
        <f t="shared" si="521"/>
        <v>2.5298416565164397</v>
      </c>
      <c r="M462" s="14">
        <f t="shared" si="522"/>
        <v>71.670117322291205</v>
      </c>
      <c r="N462" s="14">
        <f t="shared" si="523"/>
        <v>1</v>
      </c>
      <c r="O462">
        <f t="shared" si="512"/>
        <v>1</v>
      </c>
      <c r="P462">
        <f t="shared" si="524"/>
        <v>0</v>
      </c>
      <c r="Q462">
        <f t="shared" si="525"/>
        <v>0</v>
      </c>
      <c r="R462">
        <f t="shared" si="550"/>
        <v>10942</v>
      </c>
      <c r="S462">
        <f t="shared" si="551"/>
        <v>0</v>
      </c>
      <c r="T462">
        <f t="shared" si="552"/>
        <v>50333.200000000252</v>
      </c>
      <c r="U462">
        <f t="shared" si="553"/>
        <v>50333.200000000252</v>
      </c>
      <c r="V462" s="2">
        <f t="shared" si="554"/>
        <v>5.0333200000000251E-3</v>
      </c>
      <c r="W462" s="19">
        <f t="shared" si="513"/>
        <v>34</v>
      </c>
      <c r="X462" s="19">
        <f t="shared" si="514"/>
        <v>10</v>
      </c>
      <c r="Y462" s="19" t="str">
        <f t="shared" si="515"/>
        <v/>
      </c>
      <c r="Z462" s="19">
        <f t="shared" si="516"/>
        <v>901.95</v>
      </c>
      <c r="AA462" s="21" t="str">
        <f t="shared" si="517"/>
        <v/>
      </c>
      <c r="AB462" s="19" t="str">
        <f t="shared" si="518"/>
        <v/>
      </c>
    </row>
    <row r="463" spans="1:28" x14ac:dyDescent="0.25">
      <c r="A463">
        <f t="shared" ref="A463:A526" si="584">IF($C463="","",MONTH($C463))</f>
        <v>10</v>
      </c>
      <c r="B463">
        <f t="shared" ref="B463:B526" si="585">IF($C463="","",YEAR($C463))</f>
        <v>2001</v>
      </c>
      <c r="C463" s="20">
        <v>37186</v>
      </c>
      <c r="D463">
        <v>980.05</v>
      </c>
      <c r="E463">
        <v>994.15</v>
      </c>
      <c r="F463">
        <v>973.2</v>
      </c>
      <c r="G463">
        <v>976.4</v>
      </c>
      <c r="H463">
        <f t="shared" si="579"/>
        <v>0</v>
      </c>
      <c r="I463">
        <f t="shared" si="580"/>
        <v>0.25</v>
      </c>
      <c r="J463" s="14">
        <f t="shared" ref="J463:K463" si="586">+AVERAGE(H450:H463)</f>
        <v>7.4178571428571445</v>
      </c>
      <c r="K463" s="14">
        <f t="shared" si="586"/>
        <v>2.6821428571428618</v>
      </c>
      <c r="L463" s="14">
        <f t="shared" si="521"/>
        <v>2.765645805592539</v>
      </c>
      <c r="M463" s="14">
        <f t="shared" si="522"/>
        <v>73.444130127298422</v>
      </c>
      <c r="N463" s="14">
        <f t="shared" si="523"/>
        <v>1</v>
      </c>
      <c r="O463">
        <f t="shared" si="512"/>
        <v>1</v>
      </c>
      <c r="P463">
        <f t="shared" si="524"/>
        <v>0</v>
      </c>
      <c r="Q463">
        <f t="shared" si="525"/>
        <v>0</v>
      </c>
      <c r="R463">
        <f t="shared" si="550"/>
        <v>10942</v>
      </c>
      <c r="S463">
        <f t="shared" si="551"/>
        <v>0</v>
      </c>
      <c r="T463">
        <f t="shared" si="552"/>
        <v>-2735.5</v>
      </c>
      <c r="U463">
        <f t="shared" si="553"/>
        <v>-2735.5</v>
      </c>
      <c r="V463" s="2">
        <f t="shared" si="554"/>
        <v>-2.7355000000000001E-4</v>
      </c>
      <c r="W463" s="19">
        <f t="shared" si="513"/>
        <v>34</v>
      </c>
      <c r="X463" s="19">
        <f t="shared" si="514"/>
        <v>11</v>
      </c>
      <c r="Y463" s="19" t="str">
        <f t="shared" si="515"/>
        <v/>
      </c>
      <c r="Z463" s="19">
        <f t="shared" si="516"/>
        <v>901.95</v>
      </c>
      <c r="AA463" s="21" t="str">
        <f t="shared" si="517"/>
        <v/>
      </c>
      <c r="AB463" s="19" t="str">
        <f t="shared" si="518"/>
        <v/>
      </c>
    </row>
    <row r="464" spans="1:28" x14ac:dyDescent="0.25">
      <c r="A464">
        <f t="shared" si="584"/>
        <v>10</v>
      </c>
      <c r="B464">
        <f t="shared" si="585"/>
        <v>2001</v>
      </c>
      <c r="C464" s="20">
        <v>37187</v>
      </c>
      <c r="D464">
        <v>976.75</v>
      </c>
      <c r="E464">
        <v>994.15</v>
      </c>
      <c r="F464">
        <v>976.55</v>
      </c>
      <c r="G464">
        <v>993.2</v>
      </c>
      <c r="H464">
        <f t="shared" si="579"/>
        <v>16.800000000000068</v>
      </c>
      <c r="I464">
        <f t="shared" si="580"/>
        <v>0</v>
      </c>
      <c r="J464" s="14">
        <f t="shared" ref="J464:K464" si="587">+AVERAGE(H451:H464)</f>
        <v>8.6178571428571491</v>
      </c>
      <c r="K464" s="14">
        <f t="shared" si="587"/>
        <v>1.9357142857142873</v>
      </c>
      <c r="L464" s="14">
        <f t="shared" si="521"/>
        <v>4.4520295202952029</v>
      </c>
      <c r="M464" s="14">
        <f t="shared" si="522"/>
        <v>81.658206429780037</v>
      </c>
      <c r="N464" s="14">
        <f t="shared" si="523"/>
        <v>1</v>
      </c>
      <c r="O464">
        <f t="shared" si="512"/>
        <v>1</v>
      </c>
      <c r="P464">
        <f t="shared" si="524"/>
        <v>0</v>
      </c>
      <c r="Q464">
        <f t="shared" si="525"/>
        <v>0</v>
      </c>
      <c r="R464">
        <f t="shared" si="550"/>
        <v>10942</v>
      </c>
      <c r="S464">
        <f t="shared" si="551"/>
        <v>0</v>
      </c>
      <c r="T464">
        <f t="shared" si="552"/>
        <v>183825.60000000073</v>
      </c>
      <c r="U464">
        <f t="shared" si="553"/>
        <v>183825.60000000073</v>
      </c>
      <c r="V464" s="2">
        <f t="shared" si="554"/>
        <v>1.8382560000000072E-2</v>
      </c>
      <c r="W464" s="19">
        <f t="shared" si="513"/>
        <v>34</v>
      </c>
      <c r="X464" s="19">
        <f t="shared" si="514"/>
        <v>12</v>
      </c>
      <c r="Y464" s="19" t="str">
        <f t="shared" si="515"/>
        <v/>
      </c>
      <c r="Z464" s="19">
        <f t="shared" si="516"/>
        <v>901.95</v>
      </c>
      <c r="AA464" s="21" t="str">
        <f t="shared" si="517"/>
        <v/>
      </c>
      <c r="AB464" s="19" t="str">
        <f t="shared" si="518"/>
        <v/>
      </c>
    </row>
    <row r="465" spans="1:28" x14ac:dyDescent="0.25">
      <c r="A465">
        <f t="shared" si="584"/>
        <v>10</v>
      </c>
      <c r="B465">
        <f t="shared" si="585"/>
        <v>2001</v>
      </c>
      <c r="C465" s="20">
        <v>37188</v>
      </c>
      <c r="D465">
        <v>992.95</v>
      </c>
      <c r="E465">
        <v>1000.95</v>
      </c>
      <c r="F465">
        <v>987.4</v>
      </c>
      <c r="G465">
        <v>991.2</v>
      </c>
      <c r="H465">
        <f t="shared" si="579"/>
        <v>0</v>
      </c>
      <c r="I465">
        <f t="shared" si="580"/>
        <v>2</v>
      </c>
      <c r="J465" s="14">
        <f t="shared" ref="J465:K465" si="588">+AVERAGE(H452:H465)</f>
        <v>7.7607142857142923</v>
      </c>
      <c r="K465" s="14">
        <f t="shared" si="588"/>
        <v>2.0785714285714301</v>
      </c>
      <c r="L465" s="14">
        <f t="shared" si="521"/>
        <v>3.7336769759450177</v>
      </c>
      <c r="M465" s="14">
        <f t="shared" si="522"/>
        <v>78.874773139745912</v>
      </c>
      <c r="N465" s="14">
        <f t="shared" si="523"/>
        <v>1</v>
      </c>
      <c r="O465">
        <f t="shared" si="512"/>
        <v>1</v>
      </c>
      <c r="P465">
        <f t="shared" si="524"/>
        <v>0</v>
      </c>
      <c r="Q465">
        <f t="shared" si="525"/>
        <v>0</v>
      </c>
      <c r="R465">
        <f t="shared" si="550"/>
        <v>10942</v>
      </c>
      <c r="S465">
        <f t="shared" si="551"/>
        <v>0</v>
      </c>
      <c r="T465">
        <f t="shared" si="552"/>
        <v>-21884</v>
      </c>
      <c r="U465">
        <f t="shared" si="553"/>
        <v>-21884</v>
      </c>
      <c r="V465" s="2">
        <f t="shared" si="554"/>
        <v>-2.1884000000000001E-3</v>
      </c>
      <c r="W465" s="19">
        <f t="shared" si="513"/>
        <v>34</v>
      </c>
      <c r="X465" s="19">
        <f t="shared" si="514"/>
        <v>13</v>
      </c>
      <c r="Y465" s="19" t="str">
        <f t="shared" si="515"/>
        <v/>
      </c>
      <c r="Z465" s="19">
        <f t="shared" si="516"/>
        <v>901.95</v>
      </c>
      <c r="AA465" s="21" t="str">
        <f t="shared" si="517"/>
        <v/>
      </c>
      <c r="AB465" s="19" t="str">
        <f t="shared" si="518"/>
        <v/>
      </c>
    </row>
    <row r="466" spans="1:28" x14ac:dyDescent="0.25">
      <c r="A466">
        <f t="shared" si="584"/>
        <v>10</v>
      </c>
      <c r="B466">
        <f t="shared" si="585"/>
        <v>2001</v>
      </c>
      <c r="C466" s="20">
        <v>37189</v>
      </c>
      <c r="D466">
        <v>991.25</v>
      </c>
      <c r="E466">
        <v>998</v>
      </c>
      <c r="F466">
        <v>979.95</v>
      </c>
      <c r="G466">
        <v>983.2</v>
      </c>
      <c r="H466">
        <f t="shared" si="579"/>
        <v>0</v>
      </c>
      <c r="I466">
        <f t="shared" si="580"/>
        <v>8</v>
      </c>
      <c r="J466" s="14">
        <f t="shared" ref="J466:K466" si="589">+AVERAGE(H453:H466)</f>
        <v>7.5500000000000034</v>
      </c>
      <c r="K466" s="14">
        <f t="shared" si="589"/>
        <v>2.6500000000000017</v>
      </c>
      <c r="L466" s="14">
        <f t="shared" si="521"/>
        <v>2.8490566037735845</v>
      </c>
      <c r="M466" s="14">
        <f t="shared" si="522"/>
        <v>74.019607843137251</v>
      </c>
      <c r="N466" s="14">
        <f t="shared" si="523"/>
        <v>1</v>
      </c>
      <c r="O466">
        <f t="shared" si="512"/>
        <v>1</v>
      </c>
      <c r="P466">
        <f t="shared" si="524"/>
        <v>0</v>
      </c>
      <c r="Q466">
        <f t="shared" si="525"/>
        <v>0</v>
      </c>
      <c r="R466">
        <f t="shared" si="550"/>
        <v>10942</v>
      </c>
      <c r="S466">
        <f t="shared" si="551"/>
        <v>0</v>
      </c>
      <c r="T466">
        <f t="shared" si="552"/>
        <v>-87536</v>
      </c>
      <c r="U466">
        <f t="shared" si="553"/>
        <v>-87536</v>
      </c>
      <c r="V466" s="2">
        <f t="shared" si="554"/>
        <v>-8.7536000000000003E-3</v>
      </c>
      <c r="W466" s="19">
        <f t="shared" si="513"/>
        <v>34</v>
      </c>
      <c r="X466" s="19">
        <f t="shared" si="514"/>
        <v>14</v>
      </c>
      <c r="Y466" s="19" t="str">
        <f t="shared" si="515"/>
        <v/>
      </c>
      <c r="Z466" s="19">
        <f t="shared" si="516"/>
        <v>901.95</v>
      </c>
      <c r="AA466" s="21" t="str">
        <f t="shared" si="517"/>
        <v/>
      </c>
      <c r="AB466" s="19" t="str">
        <f t="shared" si="518"/>
        <v/>
      </c>
    </row>
    <row r="467" spans="1:28" x14ac:dyDescent="0.25">
      <c r="A467">
        <f t="shared" si="584"/>
        <v>10</v>
      </c>
      <c r="B467">
        <f t="shared" si="585"/>
        <v>2001</v>
      </c>
      <c r="C467" s="20">
        <v>37193</v>
      </c>
      <c r="D467">
        <v>983.15</v>
      </c>
      <c r="E467">
        <v>996.6</v>
      </c>
      <c r="F467">
        <v>974.05</v>
      </c>
      <c r="G467">
        <v>977.45</v>
      </c>
      <c r="H467">
        <f t="shared" si="579"/>
        <v>0</v>
      </c>
      <c r="I467">
        <f t="shared" si="580"/>
        <v>5.75</v>
      </c>
      <c r="J467" s="14">
        <f t="shared" ref="J467:K467" si="590">+AVERAGE(H454:H467)</f>
        <v>7.5500000000000034</v>
      </c>
      <c r="K467" s="14">
        <f t="shared" si="590"/>
        <v>2.1571428571428606</v>
      </c>
      <c r="L467" s="14">
        <f t="shared" si="521"/>
        <v>3.499999999999996</v>
      </c>
      <c r="M467" s="14">
        <f t="shared" si="522"/>
        <v>77.777777777777757</v>
      </c>
      <c r="N467" s="14">
        <f t="shared" si="523"/>
        <v>1</v>
      </c>
      <c r="O467">
        <f t="shared" si="512"/>
        <v>1</v>
      </c>
      <c r="P467">
        <f t="shared" si="524"/>
        <v>0</v>
      </c>
      <c r="Q467">
        <f t="shared" si="525"/>
        <v>0</v>
      </c>
      <c r="R467">
        <f t="shared" si="550"/>
        <v>10942</v>
      </c>
      <c r="S467">
        <f t="shared" si="551"/>
        <v>0</v>
      </c>
      <c r="T467">
        <f t="shared" si="552"/>
        <v>-62916.5</v>
      </c>
      <c r="U467">
        <f t="shared" si="553"/>
        <v>-62916.5</v>
      </c>
      <c r="V467" s="2">
        <f t="shared" si="554"/>
        <v>-6.2916500000000002E-3</v>
      </c>
      <c r="W467" s="19">
        <f t="shared" si="513"/>
        <v>34</v>
      </c>
      <c r="X467" s="19">
        <f t="shared" si="514"/>
        <v>15</v>
      </c>
      <c r="Y467" s="19" t="str">
        <f t="shared" si="515"/>
        <v/>
      </c>
      <c r="Z467" s="19">
        <f t="shared" si="516"/>
        <v>901.95</v>
      </c>
      <c r="AA467" s="21" t="str">
        <f t="shared" si="517"/>
        <v/>
      </c>
      <c r="AB467" s="19" t="str">
        <f t="shared" si="518"/>
        <v/>
      </c>
    </row>
    <row r="468" spans="1:28" x14ac:dyDescent="0.25">
      <c r="A468">
        <f t="shared" si="584"/>
        <v>10</v>
      </c>
      <c r="B468">
        <f t="shared" si="585"/>
        <v>2001</v>
      </c>
      <c r="C468" s="20">
        <v>37194</v>
      </c>
      <c r="D468">
        <v>977.35</v>
      </c>
      <c r="E468">
        <v>977.35</v>
      </c>
      <c r="F468">
        <v>960.5</v>
      </c>
      <c r="G468">
        <v>963.1</v>
      </c>
      <c r="H468">
        <f t="shared" si="579"/>
        <v>0</v>
      </c>
      <c r="I468">
        <f t="shared" si="580"/>
        <v>14.350000000000023</v>
      </c>
      <c r="J468" s="14">
        <f t="shared" ref="J468:K468" si="591">+AVERAGE(H455:H468)</f>
        <v>6.7821428571428601</v>
      </c>
      <c r="K468" s="14">
        <f t="shared" si="591"/>
        <v>3.1821428571428618</v>
      </c>
      <c r="L468" s="14">
        <f t="shared" si="521"/>
        <v>2.1313131313131293</v>
      </c>
      <c r="M468" s="14">
        <f t="shared" si="522"/>
        <v>68.064516129032242</v>
      </c>
      <c r="N468" s="14">
        <f t="shared" si="523"/>
        <v>1</v>
      </c>
      <c r="O468">
        <f t="shared" si="512"/>
        <v>1</v>
      </c>
      <c r="P468">
        <f t="shared" si="524"/>
        <v>0</v>
      </c>
      <c r="Q468">
        <f t="shared" si="525"/>
        <v>0</v>
      </c>
      <c r="R468">
        <f t="shared" si="550"/>
        <v>10942</v>
      </c>
      <c r="S468">
        <f t="shared" si="551"/>
        <v>0</v>
      </c>
      <c r="T468">
        <f t="shared" si="552"/>
        <v>-157017.70000000024</v>
      </c>
      <c r="U468">
        <f t="shared" si="553"/>
        <v>-157017.70000000024</v>
      </c>
      <c r="V468" s="2">
        <f t="shared" si="554"/>
        <v>-1.5701770000000025E-2</v>
      </c>
      <c r="W468" s="19">
        <f t="shared" si="513"/>
        <v>34</v>
      </c>
      <c r="X468" s="19">
        <f t="shared" si="514"/>
        <v>16</v>
      </c>
      <c r="Y468" s="19" t="str">
        <f t="shared" si="515"/>
        <v/>
      </c>
      <c r="Z468" s="19">
        <f t="shared" si="516"/>
        <v>901.95</v>
      </c>
      <c r="AA468" s="21" t="str">
        <f t="shared" si="517"/>
        <v/>
      </c>
      <c r="AB468" s="19" t="str">
        <f t="shared" si="518"/>
        <v/>
      </c>
    </row>
    <row r="469" spans="1:28" x14ac:dyDescent="0.25">
      <c r="A469">
        <f t="shared" si="584"/>
        <v>10</v>
      </c>
      <c r="B469">
        <f t="shared" si="585"/>
        <v>2001</v>
      </c>
      <c r="C469" s="20">
        <v>37195</v>
      </c>
      <c r="D469">
        <v>962.85</v>
      </c>
      <c r="E469">
        <v>976.4</v>
      </c>
      <c r="F469">
        <v>959.35</v>
      </c>
      <c r="G469">
        <v>971.9</v>
      </c>
      <c r="H469">
        <f t="shared" si="579"/>
        <v>8.7999999999999545</v>
      </c>
      <c r="I469">
        <f t="shared" si="580"/>
        <v>0</v>
      </c>
      <c r="J469" s="14">
        <f t="shared" ref="J469:K469" si="592">+AVERAGE(H456:H469)</f>
        <v>5.4357142857142877</v>
      </c>
      <c r="K469" s="14">
        <f t="shared" si="592"/>
        <v>3.1821428571428618</v>
      </c>
      <c r="L469" s="14">
        <f t="shared" si="521"/>
        <v>1.7081930415263731</v>
      </c>
      <c r="M469" s="14">
        <f t="shared" si="522"/>
        <v>63.075010360547012</v>
      </c>
      <c r="N469" s="14">
        <f t="shared" si="523"/>
        <v>1</v>
      </c>
      <c r="O469">
        <f t="shared" si="512"/>
        <v>1</v>
      </c>
      <c r="P469">
        <f t="shared" si="524"/>
        <v>0</v>
      </c>
      <c r="Q469">
        <f t="shared" si="525"/>
        <v>0</v>
      </c>
      <c r="R469">
        <f t="shared" si="550"/>
        <v>10942</v>
      </c>
      <c r="S469">
        <f t="shared" si="551"/>
        <v>0</v>
      </c>
      <c r="T469">
        <f t="shared" si="552"/>
        <v>96289.599999999497</v>
      </c>
      <c r="U469">
        <f t="shared" si="553"/>
        <v>96289.599999999497</v>
      </c>
      <c r="V469" s="2">
        <f t="shared" si="554"/>
        <v>9.6289599999999503E-3</v>
      </c>
      <c r="W469" s="19">
        <f t="shared" si="513"/>
        <v>34</v>
      </c>
      <c r="X469" s="19">
        <f t="shared" si="514"/>
        <v>17</v>
      </c>
      <c r="Y469" s="19" t="str">
        <f t="shared" si="515"/>
        <v/>
      </c>
      <c r="Z469" s="19">
        <f t="shared" si="516"/>
        <v>901.95</v>
      </c>
      <c r="AA469" s="21" t="str">
        <f t="shared" si="517"/>
        <v/>
      </c>
      <c r="AB469" s="19" t="str">
        <f t="shared" si="518"/>
        <v/>
      </c>
    </row>
    <row r="470" spans="1:28" x14ac:dyDescent="0.25">
      <c r="A470">
        <f t="shared" si="584"/>
        <v>11</v>
      </c>
      <c r="B470">
        <f t="shared" si="585"/>
        <v>2001</v>
      </c>
      <c r="C470" s="20">
        <v>37196</v>
      </c>
      <c r="D470">
        <v>973.55</v>
      </c>
      <c r="E470">
        <v>997.3</v>
      </c>
      <c r="F470">
        <v>973.55</v>
      </c>
      <c r="G470">
        <v>994</v>
      </c>
      <c r="H470">
        <f t="shared" si="579"/>
        <v>22.100000000000023</v>
      </c>
      <c r="I470">
        <f t="shared" si="580"/>
        <v>0</v>
      </c>
      <c r="J470" s="14">
        <f t="shared" ref="J470:K470" si="593">+AVERAGE(H457:H470)</f>
        <v>5.9750000000000068</v>
      </c>
      <c r="K470" s="14">
        <f t="shared" si="593"/>
        <v>3.1821428571428618</v>
      </c>
      <c r="L470" s="14">
        <f t="shared" si="521"/>
        <v>1.8776655443322103</v>
      </c>
      <c r="M470" s="14">
        <f t="shared" si="522"/>
        <v>65.24960998439937</v>
      </c>
      <c r="N470" s="14">
        <f t="shared" si="523"/>
        <v>1</v>
      </c>
      <c r="O470">
        <f t="shared" si="512"/>
        <v>1</v>
      </c>
      <c r="P470">
        <f t="shared" si="524"/>
        <v>0</v>
      </c>
      <c r="Q470">
        <f t="shared" si="525"/>
        <v>0</v>
      </c>
      <c r="R470">
        <f t="shared" si="550"/>
        <v>10289</v>
      </c>
      <c r="S470">
        <f t="shared" si="551"/>
        <v>0</v>
      </c>
      <c r="T470">
        <f t="shared" si="552"/>
        <v>227386.90000000023</v>
      </c>
      <c r="U470">
        <f t="shared" si="553"/>
        <v>227386.90000000023</v>
      </c>
      <c r="V470" s="2">
        <f t="shared" si="554"/>
        <v>2.2738690000000023E-2</v>
      </c>
      <c r="W470" s="19">
        <f t="shared" si="513"/>
        <v>34</v>
      </c>
      <c r="X470" s="19">
        <f t="shared" si="514"/>
        <v>18</v>
      </c>
      <c r="Y470" s="19" t="str">
        <f t="shared" si="515"/>
        <v/>
      </c>
      <c r="Z470" s="19">
        <f t="shared" si="516"/>
        <v>901.95</v>
      </c>
      <c r="AA470" s="21" t="str">
        <f t="shared" si="517"/>
        <v/>
      </c>
      <c r="AB470" s="19" t="str">
        <f t="shared" si="518"/>
        <v/>
      </c>
    </row>
    <row r="471" spans="1:28" x14ac:dyDescent="0.25">
      <c r="A471">
        <f t="shared" si="584"/>
        <v>11</v>
      </c>
      <c r="B471">
        <f t="shared" si="585"/>
        <v>2001</v>
      </c>
      <c r="C471" s="20">
        <v>37197</v>
      </c>
      <c r="D471">
        <v>994.25</v>
      </c>
      <c r="E471">
        <v>1009.55</v>
      </c>
      <c r="F471">
        <v>991.95</v>
      </c>
      <c r="G471">
        <v>997.6</v>
      </c>
      <c r="H471">
        <f t="shared" si="579"/>
        <v>3.6000000000000227</v>
      </c>
      <c r="I471">
        <f t="shared" si="580"/>
        <v>0</v>
      </c>
      <c r="J471" s="14">
        <f t="shared" ref="J471:K471" si="594">+AVERAGE(H458:H471)</f>
        <v>5.8392857142857224</v>
      </c>
      <c r="K471" s="14">
        <f t="shared" si="594"/>
        <v>3.1821428571428618</v>
      </c>
      <c r="L471" s="14">
        <f t="shared" si="521"/>
        <v>1.8350168350168348</v>
      </c>
      <c r="M471" s="14">
        <f t="shared" si="522"/>
        <v>64.726840855106886</v>
      </c>
      <c r="N471" s="14">
        <f t="shared" si="523"/>
        <v>1</v>
      </c>
      <c r="O471">
        <f t="shared" si="512"/>
        <v>1</v>
      </c>
      <c r="P471">
        <f t="shared" si="524"/>
        <v>0</v>
      </c>
      <c r="Q471">
        <f t="shared" si="525"/>
        <v>0</v>
      </c>
      <c r="R471">
        <f t="shared" si="550"/>
        <v>10289</v>
      </c>
      <c r="S471">
        <f t="shared" si="551"/>
        <v>0</v>
      </c>
      <c r="T471">
        <f t="shared" si="552"/>
        <v>37040.400000000234</v>
      </c>
      <c r="U471">
        <f t="shared" si="553"/>
        <v>37040.400000000234</v>
      </c>
      <c r="V471" s="2">
        <f t="shared" si="554"/>
        <v>3.7040400000000234E-3</v>
      </c>
      <c r="W471" s="19">
        <f t="shared" si="513"/>
        <v>34</v>
      </c>
      <c r="X471" s="19">
        <f t="shared" si="514"/>
        <v>19</v>
      </c>
      <c r="Y471" s="19" t="str">
        <f t="shared" si="515"/>
        <v/>
      </c>
      <c r="Z471" s="19">
        <f t="shared" si="516"/>
        <v>901.95</v>
      </c>
      <c r="AA471" s="21" t="str">
        <f t="shared" si="517"/>
        <v/>
      </c>
      <c r="AB471" s="19" t="str">
        <f t="shared" si="518"/>
        <v/>
      </c>
    </row>
    <row r="472" spans="1:28" x14ac:dyDescent="0.25">
      <c r="A472">
        <f t="shared" si="584"/>
        <v>11</v>
      </c>
      <c r="B472">
        <f t="shared" si="585"/>
        <v>2001</v>
      </c>
      <c r="C472" s="20">
        <v>37200</v>
      </c>
      <c r="D472">
        <v>997.25</v>
      </c>
      <c r="E472">
        <v>1001.3</v>
      </c>
      <c r="F472">
        <v>987.85</v>
      </c>
      <c r="G472">
        <v>991.05</v>
      </c>
      <c r="H472">
        <f t="shared" si="579"/>
        <v>0</v>
      </c>
      <c r="I472">
        <f t="shared" si="580"/>
        <v>6.5500000000000682</v>
      </c>
      <c r="J472" s="14">
        <f t="shared" ref="J472:K472" si="595">+AVERAGE(H459:H472)</f>
        <v>5.625000000000008</v>
      </c>
      <c r="K472" s="14">
        <f t="shared" si="595"/>
        <v>3.6500000000000097</v>
      </c>
      <c r="L472" s="14">
        <f t="shared" si="521"/>
        <v>1.5410958904109571</v>
      </c>
      <c r="M472" s="14">
        <f t="shared" si="522"/>
        <v>60.646900269541746</v>
      </c>
      <c r="N472" s="14">
        <f t="shared" si="523"/>
        <v>1</v>
      </c>
      <c r="O472">
        <f t="shared" si="512"/>
        <v>1</v>
      </c>
      <c r="P472">
        <f t="shared" si="524"/>
        <v>0</v>
      </c>
      <c r="Q472">
        <f t="shared" si="525"/>
        <v>0</v>
      </c>
      <c r="R472">
        <f t="shared" si="550"/>
        <v>10289</v>
      </c>
      <c r="S472">
        <f t="shared" si="551"/>
        <v>0</v>
      </c>
      <c r="T472">
        <f t="shared" si="552"/>
        <v>-67392.950000000696</v>
      </c>
      <c r="U472">
        <f t="shared" si="553"/>
        <v>-67392.950000000696</v>
      </c>
      <c r="V472" s="2">
        <f t="shared" si="554"/>
        <v>-6.7392950000000696E-3</v>
      </c>
      <c r="W472" s="19">
        <f t="shared" si="513"/>
        <v>34</v>
      </c>
      <c r="X472" s="19">
        <f t="shared" si="514"/>
        <v>20</v>
      </c>
      <c r="Y472" s="19" t="str">
        <f t="shared" si="515"/>
        <v/>
      </c>
      <c r="Z472" s="19">
        <f t="shared" si="516"/>
        <v>901.95</v>
      </c>
      <c r="AA472" s="21" t="str">
        <f t="shared" si="517"/>
        <v/>
      </c>
      <c r="AB472" s="19" t="str">
        <f t="shared" si="518"/>
        <v/>
      </c>
    </row>
    <row r="473" spans="1:28" x14ac:dyDescent="0.25">
      <c r="A473">
        <f t="shared" si="584"/>
        <v>11</v>
      </c>
      <c r="B473">
        <f t="shared" si="585"/>
        <v>2001</v>
      </c>
      <c r="C473" s="20">
        <v>37201</v>
      </c>
      <c r="D473">
        <v>991.2</v>
      </c>
      <c r="E473">
        <v>1007.4</v>
      </c>
      <c r="F473">
        <v>991.15</v>
      </c>
      <c r="G473">
        <v>1001.9</v>
      </c>
      <c r="H473">
        <f t="shared" si="579"/>
        <v>10.850000000000023</v>
      </c>
      <c r="I473">
        <f t="shared" si="580"/>
        <v>0</v>
      </c>
      <c r="J473" s="14">
        <f t="shared" ref="J473:K473" si="596">+AVERAGE(H460:H473)</f>
        <v>5.8392857142857224</v>
      </c>
      <c r="K473" s="14">
        <f t="shared" si="596"/>
        <v>3.6500000000000097</v>
      </c>
      <c r="L473" s="14">
        <f t="shared" si="521"/>
        <v>1.5998043052837554</v>
      </c>
      <c r="M473" s="14">
        <f t="shared" si="522"/>
        <v>61.535566428302566</v>
      </c>
      <c r="N473" s="14">
        <f t="shared" si="523"/>
        <v>1</v>
      </c>
      <c r="O473">
        <f t="shared" ref="O473:O536" si="597">IF($C473="","",N473)</f>
        <v>1</v>
      </c>
      <c r="P473">
        <f t="shared" si="524"/>
        <v>0</v>
      </c>
      <c r="Q473">
        <f t="shared" si="525"/>
        <v>0</v>
      </c>
      <c r="R473">
        <f t="shared" si="550"/>
        <v>10289</v>
      </c>
      <c r="S473">
        <f t="shared" si="551"/>
        <v>0</v>
      </c>
      <c r="T473">
        <f t="shared" si="552"/>
        <v>111635.65000000023</v>
      </c>
      <c r="U473">
        <f t="shared" si="553"/>
        <v>111635.65000000023</v>
      </c>
      <c r="V473" s="2">
        <f t="shared" si="554"/>
        <v>1.1163565000000023E-2</v>
      </c>
      <c r="W473" s="19">
        <f t="shared" ref="W473:W536" si="598">+IF($C473="","",IF(AND(P473=1,O473&lt;&gt;0),W472+1,W472))</f>
        <v>34</v>
      </c>
      <c r="X473" s="19">
        <f t="shared" ref="X473:X536" si="599">+IF($C473="","",IF(O472=0,IF(O473=0,0,1),IF(O473&lt;&gt;O472,IF((O472&lt;&gt;O471),2,X472+1),IF(P472=1,2,X472+1))))</f>
        <v>21</v>
      </c>
      <c r="Y473" s="19" t="str">
        <f t="shared" ref="Y473:Y536" si="600">+IF($C473="","",IF(O473=O472,"",IF(O473=0,1,IF(AND(O472&lt;&gt;0,O472&lt;&gt;O473),1,""))))</f>
        <v/>
      </c>
      <c r="Z473" s="19">
        <f t="shared" ref="Z473:Z536" si="601">IF($C473="","",IF(P473=0,Z472,Q473))</f>
        <v>901.95</v>
      </c>
      <c r="AA473" s="21" t="str">
        <f t="shared" ref="AA473:AA536" si="602">+IF($C473="","",IF(Y473=1,(Z473/Z472-1)*O472,""))</f>
        <v/>
      </c>
      <c r="AB473" s="19" t="str">
        <f t="shared" ref="AB473:AB536" si="603">+IF($C473="","",IF(Y473=1,IF(AA473&gt;0,1,-1),""))</f>
        <v/>
      </c>
    </row>
    <row r="474" spans="1:28" x14ac:dyDescent="0.25">
      <c r="A474">
        <f t="shared" si="584"/>
        <v>11</v>
      </c>
      <c r="B474">
        <f t="shared" si="585"/>
        <v>2001</v>
      </c>
      <c r="C474" s="20">
        <v>37202</v>
      </c>
      <c r="D474">
        <v>1001.95</v>
      </c>
      <c r="E474">
        <v>1014.1</v>
      </c>
      <c r="F474">
        <v>984.45</v>
      </c>
      <c r="G474">
        <v>987.5</v>
      </c>
      <c r="H474">
        <f t="shared" si="579"/>
        <v>0</v>
      </c>
      <c r="I474">
        <f t="shared" si="580"/>
        <v>14.399999999999977</v>
      </c>
      <c r="J474" s="14">
        <f t="shared" ref="J474:K474" si="604">+AVERAGE(H461:H474)</f>
        <v>4.7678571428571512</v>
      </c>
      <c r="K474" s="14">
        <f t="shared" si="604"/>
        <v>4.6785714285714368</v>
      </c>
      <c r="L474" s="14">
        <f t="shared" si="521"/>
        <v>1.0190839694656488</v>
      </c>
      <c r="M474" s="14">
        <f t="shared" si="522"/>
        <v>50.472589792060489</v>
      </c>
      <c r="N474" s="14">
        <f t="shared" si="523"/>
        <v>1</v>
      </c>
      <c r="O474">
        <f t="shared" si="597"/>
        <v>1</v>
      </c>
      <c r="P474">
        <f t="shared" si="524"/>
        <v>0</v>
      </c>
      <c r="Q474">
        <f t="shared" si="525"/>
        <v>0</v>
      </c>
      <c r="R474">
        <f t="shared" si="550"/>
        <v>10289</v>
      </c>
      <c r="S474">
        <f t="shared" si="551"/>
        <v>0</v>
      </c>
      <c r="T474">
        <f t="shared" si="552"/>
        <v>-148161.59999999977</v>
      </c>
      <c r="U474">
        <f t="shared" si="553"/>
        <v>-148161.59999999977</v>
      </c>
      <c r="V474" s="2">
        <f t="shared" si="554"/>
        <v>-1.4816159999999978E-2</v>
      </c>
      <c r="W474" s="19">
        <f t="shared" si="598"/>
        <v>34</v>
      </c>
      <c r="X474" s="19">
        <f t="shared" si="599"/>
        <v>22</v>
      </c>
      <c r="Y474" s="19" t="str">
        <f t="shared" si="600"/>
        <v/>
      </c>
      <c r="Z474" s="19">
        <f t="shared" si="601"/>
        <v>901.95</v>
      </c>
      <c r="AA474" s="21" t="str">
        <f t="shared" si="602"/>
        <v/>
      </c>
      <c r="AB474" s="19" t="str">
        <f t="shared" si="603"/>
        <v/>
      </c>
    </row>
    <row r="475" spans="1:28" x14ac:dyDescent="0.25">
      <c r="A475">
        <f t="shared" si="584"/>
        <v>11</v>
      </c>
      <c r="B475">
        <f t="shared" si="585"/>
        <v>2001</v>
      </c>
      <c r="C475" s="20">
        <v>37203</v>
      </c>
      <c r="D475">
        <v>987.5</v>
      </c>
      <c r="E475">
        <v>1001.15</v>
      </c>
      <c r="F475">
        <v>985.75</v>
      </c>
      <c r="G475">
        <v>997.7</v>
      </c>
      <c r="H475">
        <f t="shared" si="579"/>
        <v>10.200000000000045</v>
      </c>
      <c r="I475">
        <f t="shared" si="580"/>
        <v>0</v>
      </c>
      <c r="J475" s="14">
        <f t="shared" ref="J475:K475" si="605">+AVERAGE(H462:H475)</f>
        <v>5.4964285714285825</v>
      </c>
      <c r="K475" s="14">
        <f t="shared" si="605"/>
        <v>3.664285714285719</v>
      </c>
      <c r="L475" s="14">
        <f t="shared" ref="L475:L538" si="606">IF($C475="","",$J475/$K475)</f>
        <v>1.5000000000000011</v>
      </c>
      <c r="M475" s="14">
        <f t="shared" ref="M475:M538" si="607">IF($C475="","",100-100/(1+$L475))</f>
        <v>60.000000000000014</v>
      </c>
      <c r="N475" s="14">
        <f t="shared" ref="N475:N538" si="608">IF($C475="","",IF($M475&gt;50,1,-1))</f>
        <v>1</v>
      </c>
      <c r="O475">
        <f t="shared" si="597"/>
        <v>1</v>
      </c>
      <c r="P475">
        <f t="shared" ref="P475:P538" si="609">IF($C475="","",IF($O475&lt;&gt;$O474,1,0))</f>
        <v>0</v>
      </c>
      <c r="Q475">
        <f t="shared" ref="Q475:Q538" si="610">IF($C475="","",IF($P475=1,G475,0))</f>
        <v>0</v>
      </c>
      <c r="R475">
        <f t="shared" si="550"/>
        <v>10289</v>
      </c>
      <c r="S475">
        <f t="shared" si="551"/>
        <v>0</v>
      </c>
      <c r="T475">
        <f t="shared" si="552"/>
        <v>104947.80000000047</v>
      </c>
      <c r="U475">
        <f t="shared" si="553"/>
        <v>104947.80000000047</v>
      </c>
      <c r="V475" s="2">
        <f t="shared" si="554"/>
        <v>1.0494780000000047E-2</v>
      </c>
      <c r="W475" s="19">
        <f t="shared" si="598"/>
        <v>34</v>
      </c>
      <c r="X475" s="19">
        <f t="shared" si="599"/>
        <v>23</v>
      </c>
      <c r="Y475" s="19" t="str">
        <f t="shared" si="600"/>
        <v/>
      </c>
      <c r="Z475" s="19">
        <f t="shared" si="601"/>
        <v>901.95</v>
      </c>
      <c r="AA475" s="21" t="str">
        <f t="shared" si="602"/>
        <v/>
      </c>
      <c r="AB475" s="19" t="str">
        <f t="shared" si="603"/>
        <v/>
      </c>
    </row>
    <row r="476" spans="1:28" x14ac:dyDescent="0.25">
      <c r="A476">
        <f t="shared" si="584"/>
        <v>11</v>
      </c>
      <c r="B476">
        <f t="shared" si="585"/>
        <v>2001</v>
      </c>
      <c r="C476" s="20">
        <v>37204</v>
      </c>
      <c r="D476">
        <v>999.1</v>
      </c>
      <c r="E476">
        <v>1008.95</v>
      </c>
      <c r="F476">
        <v>999.1</v>
      </c>
      <c r="G476">
        <v>1004.05</v>
      </c>
      <c r="H476">
        <f t="shared" si="579"/>
        <v>6.3499999999999091</v>
      </c>
      <c r="I476">
        <f t="shared" si="580"/>
        <v>0</v>
      </c>
      <c r="J476" s="14">
        <f t="shared" ref="J476:K476" si="611">+AVERAGE(H463:H476)</f>
        <v>5.6214285714285745</v>
      </c>
      <c r="K476" s="14">
        <f t="shared" si="611"/>
        <v>3.664285714285719</v>
      </c>
      <c r="L476" s="14">
        <f t="shared" si="606"/>
        <v>1.5341130604288489</v>
      </c>
      <c r="M476" s="14">
        <f t="shared" si="607"/>
        <v>60.538461538461526</v>
      </c>
      <c r="N476" s="14">
        <f t="shared" si="608"/>
        <v>1</v>
      </c>
      <c r="O476">
        <f t="shared" si="597"/>
        <v>1</v>
      </c>
      <c r="P476">
        <f t="shared" si="609"/>
        <v>0</v>
      </c>
      <c r="Q476">
        <f t="shared" si="610"/>
        <v>0</v>
      </c>
      <c r="R476">
        <f t="shared" si="550"/>
        <v>10289</v>
      </c>
      <c r="S476">
        <f t="shared" si="551"/>
        <v>0</v>
      </c>
      <c r="T476">
        <f t="shared" si="552"/>
        <v>65335.149999999063</v>
      </c>
      <c r="U476">
        <f t="shared" si="553"/>
        <v>65335.149999999063</v>
      </c>
      <c r="V476" s="2">
        <f t="shared" si="554"/>
        <v>6.5335149999999065E-3</v>
      </c>
      <c r="W476" s="19">
        <f t="shared" si="598"/>
        <v>34</v>
      </c>
      <c r="X476" s="19">
        <f t="shared" si="599"/>
        <v>24</v>
      </c>
      <c r="Y476" s="19" t="str">
        <f t="shared" si="600"/>
        <v/>
      </c>
      <c r="Z476" s="19">
        <f t="shared" si="601"/>
        <v>901.95</v>
      </c>
      <c r="AA476" s="21" t="str">
        <f t="shared" si="602"/>
        <v/>
      </c>
      <c r="AB476" s="19" t="str">
        <f t="shared" si="603"/>
        <v/>
      </c>
    </row>
    <row r="477" spans="1:28" x14ac:dyDescent="0.25">
      <c r="A477">
        <f t="shared" si="584"/>
        <v>11</v>
      </c>
      <c r="B477">
        <f t="shared" si="585"/>
        <v>2001</v>
      </c>
      <c r="C477" s="20">
        <v>37207</v>
      </c>
      <c r="D477">
        <v>1004.55</v>
      </c>
      <c r="E477">
        <v>1014.25</v>
      </c>
      <c r="F477">
        <v>1003.6</v>
      </c>
      <c r="G477">
        <v>1010.9</v>
      </c>
      <c r="H477">
        <f t="shared" si="579"/>
        <v>6.8500000000000227</v>
      </c>
      <c r="I477">
        <f t="shared" si="580"/>
        <v>0</v>
      </c>
      <c r="J477" s="14">
        <f t="shared" ref="J477:K477" si="612">+AVERAGE(H464:H477)</f>
        <v>6.1107142857142902</v>
      </c>
      <c r="K477" s="14">
        <f t="shared" si="612"/>
        <v>3.6464285714285762</v>
      </c>
      <c r="L477" s="14">
        <f t="shared" si="606"/>
        <v>1.6758080313418207</v>
      </c>
      <c r="M477" s="14">
        <f t="shared" si="607"/>
        <v>62.628111273792079</v>
      </c>
      <c r="N477" s="14">
        <f t="shared" si="608"/>
        <v>1</v>
      </c>
      <c r="O477">
        <f t="shared" si="597"/>
        <v>1</v>
      </c>
      <c r="P477">
        <f t="shared" si="609"/>
        <v>0</v>
      </c>
      <c r="Q477">
        <f t="shared" si="610"/>
        <v>0</v>
      </c>
      <c r="R477">
        <f t="shared" si="550"/>
        <v>10289</v>
      </c>
      <c r="S477">
        <f t="shared" si="551"/>
        <v>0</v>
      </c>
      <c r="T477">
        <f t="shared" si="552"/>
        <v>70479.650000000227</v>
      </c>
      <c r="U477">
        <f t="shared" si="553"/>
        <v>70479.650000000227</v>
      </c>
      <c r="V477" s="2">
        <f t="shared" si="554"/>
        <v>7.0479650000000223E-3</v>
      </c>
      <c r="W477" s="19">
        <f t="shared" si="598"/>
        <v>34</v>
      </c>
      <c r="X477" s="19">
        <f t="shared" si="599"/>
        <v>25</v>
      </c>
      <c r="Y477" s="19" t="str">
        <f t="shared" si="600"/>
        <v/>
      </c>
      <c r="Z477" s="19">
        <f t="shared" si="601"/>
        <v>901.95</v>
      </c>
      <c r="AA477" s="21" t="str">
        <f t="shared" si="602"/>
        <v/>
      </c>
      <c r="AB477" s="19" t="str">
        <f t="shared" si="603"/>
        <v/>
      </c>
    </row>
    <row r="478" spans="1:28" x14ac:dyDescent="0.25">
      <c r="A478">
        <f t="shared" si="584"/>
        <v>11</v>
      </c>
      <c r="B478">
        <f t="shared" si="585"/>
        <v>2001</v>
      </c>
      <c r="C478" s="20">
        <v>37208</v>
      </c>
      <c r="D478">
        <v>1010.95</v>
      </c>
      <c r="E478">
        <v>1013.25</v>
      </c>
      <c r="F478">
        <v>999.85</v>
      </c>
      <c r="G478">
        <v>1005.4</v>
      </c>
      <c r="H478">
        <f t="shared" si="579"/>
        <v>0</v>
      </c>
      <c r="I478">
        <f t="shared" si="580"/>
        <v>5.5</v>
      </c>
      <c r="J478" s="14">
        <f t="shared" ref="J478:K478" si="613">+AVERAGE(H465:H478)</f>
        <v>4.9107142857142856</v>
      </c>
      <c r="K478" s="14">
        <f t="shared" si="613"/>
        <v>4.039285714285719</v>
      </c>
      <c r="L478" s="14">
        <f t="shared" si="606"/>
        <v>1.2157382847038005</v>
      </c>
      <c r="M478" s="14">
        <f t="shared" si="607"/>
        <v>54.868316041500371</v>
      </c>
      <c r="N478" s="14">
        <f t="shared" si="608"/>
        <v>1</v>
      </c>
      <c r="O478">
        <f t="shared" si="597"/>
        <v>1</v>
      </c>
      <c r="P478">
        <f t="shared" si="609"/>
        <v>0</v>
      </c>
      <c r="Q478">
        <f t="shared" si="610"/>
        <v>0</v>
      </c>
      <c r="R478">
        <f t="shared" si="550"/>
        <v>10289</v>
      </c>
      <c r="S478">
        <f t="shared" si="551"/>
        <v>0</v>
      </c>
      <c r="T478">
        <f t="shared" si="552"/>
        <v>-56589.5</v>
      </c>
      <c r="U478">
        <f t="shared" si="553"/>
        <v>-56589.5</v>
      </c>
      <c r="V478" s="2">
        <f t="shared" si="554"/>
        <v>-5.6589500000000003E-3</v>
      </c>
      <c r="W478" s="19">
        <f t="shared" si="598"/>
        <v>34</v>
      </c>
      <c r="X478" s="19">
        <f t="shared" si="599"/>
        <v>26</v>
      </c>
      <c r="Y478" s="19" t="str">
        <f t="shared" si="600"/>
        <v/>
      </c>
      <c r="Z478" s="19">
        <f t="shared" si="601"/>
        <v>901.95</v>
      </c>
      <c r="AA478" s="21" t="str">
        <f t="shared" si="602"/>
        <v/>
      </c>
      <c r="AB478" s="19" t="str">
        <f t="shared" si="603"/>
        <v/>
      </c>
    </row>
    <row r="479" spans="1:28" x14ac:dyDescent="0.25">
      <c r="A479">
        <f t="shared" si="584"/>
        <v>11</v>
      </c>
      <c r="B479">
        <f t="shared" si="585"/>
        <v>2001</v>
      </c>
      <c r="C479" s="20">
        <v>37209</v>
      </c>
      <c r="D479">
        <v>1005.45</v>
      </c>
      <c r="E479">
        <v>1017.2</v>
      </c>
      <c r="F479">
        <v>1004.7</v>
      </c>
      <c r="G479">
        <v>1015.8</v>
      </c>
      <c r="H479">
        <f t="shared" si="579"/>
        <v>10.399999999999977</v>
      </c>
      <c r="I479">
        <f t="shared" si="580"/>
        <v>0</v>
      </c>
      <c r="J479" s="14">
        <f t="shared" ref="J479:K479" si="614">+AVERAGE(H466:H479)</f>
        <v>5.6535714285714267</v>
      </c>
      <c r="K479" s="14">
        <f t="shared" si="614"/>
        <v>3.8964285714285762</v>
      </c>
      <c r="L479" s="14">
        <f t="shared" si="606"/>
        <v>1.4509624197983479</v>
      </c>
      <c r="M479" s="14">
        <f t="shared" si="607"/>
        <v>59.199700822737434</v>
      </c>
      <c r="N479" s="14">
        <f t="shared" si="608"/>
        <v>1</v>
      </c>
      <c r="O479">
        <f t="shared" si="597"/>
        <v>1</v>
      </c>
      <c r="P479">
        <f t="shared" si="609"/>
        <v>0</v>
      </c>
      <c r="Q479">
        <f t="shared" si="610"/>
        <v>0</v>
      </c>
      <c r="R479">
        <f t="shared" si="550"/>
        <v>10289</v>
      </c>
      <c r="S479">
        <f t="shared" si="551"/>
        <v>0</v>
      </c>
      <c r="T479">
        <f t="shared" si="552"/>
        <v>107005.59999999977</v>
      </c>
      <c r="U479">
        <f t="shared" si="553"/>
        <v>107005.59999999977</v>
      </c>
      <c r="V479" s="2">
        <f t="shared" si="554"/>
        <v>1.0700559999999977E-2</v>
      </c>
      <c r="W479" s="19">
        <f t="shared" si="598"/>
        <v>34</v>
      </c>
      <c r="X479" s="19">
        <f t="shared" si="599"/>
        <v>27</v>
      </c>
      <c r="Y479" s="19" t="str">
        <f t="shared" si="600"/>
        <v/>
      </c>
      <c r="Z479" s="19">
        <f t="shared" si="601"/>
        <v>901.95</v>
      </c>
      <c r="AA479" s="21" t="str">
        <f t="shared" si="602"/>
        <v/>
      </c>
      <c r="AB479" s="19" t="str">
        <f t="shared" si="603"/>
        <v/>
      </c>
    </row>
    <row r="480" spans="1:28" x14ac:dyDescent="0.25">
      <c r="A480">
        <f t="shared" si="584"/>
        <v>11</v>
      </c>
      <c r="B480">
        <f t="shared" si="585"/>
        <v>2001</v>
      </c>
      <c r="C480" s="20">
        <v>37210</v>
      </c>
      <c r="D480">
        <v>1016.05</v>
      </c>
      <c r="E480">
        <v>1038.3499999999999</v>
      </c>
      <c r="F480">
        <v>1015.15</v>
      </c>
      <c r="G480">
        <v>1035.7</v>
      </c>
      <c r="H480">
        <f t="shared" si="579"/>
        <v>19.900000000000091</v>
      </c>
      <c r="I480">
        <f t="shared" si="580"/>
        <v>0</v>
      </c>
      <c r="J480" s="14">
        <f t="shared" ref="J480:K480" si="615">+AVERAGE(H467:H480)</f>
        <v>7.0750000000000046</v>
      </c>
      <c r="K480" s="14">
        <f t="shared" si="615"/>
        <v>3.3250000000000051</v>
      </c>
      <c r="L480" s="14">
        <f t="shared" si="606"/>
        <v>2.1278195488721785</v>
      </c>
      <c r="M480" s="14">
        <f t="shared" si="607"/>
        <v>68.028846153846132</v>
      </c>
      <c r="N480" s="14">
        <f t="shared" si="608"/>
        <v>1</v>
      </c>
      <c r="O480">
        <f t="shared" si="597"/>
        <v>1</v>
      </c>
      <c r="P480">
        <f t="shared" si="609"/>
        <v>0</v>
      </c>
      <c r="Q480">
        <f t="shared" si="610"/>
        <v>0</v>
      </c>
      <c r="R480">
        <f t="shared" si="550"/>
        <v>10289</v>
      </c>
      <c r="S480">
        <f t="shared" si="551"/>
        <v>0</v>
      </c>
      <c r="T480">
        <f t="shared" si="552"/>
        <v>204751.10000000094</v>
      </c>
      <c r="U480">
        <f t="shared" si="553"/>
        <v>204751.10000000094</v>
      </c>
      <c r="V480" s="2">
        <f t="shared" si="554"/>
        <v>2.0475110000000095E-2</v>
      </c>
      <c r="W480" s="19">
        <f t="shared" si="598"/>
        <v>34</v>
      </c>
      <c r="X480" s="19">
        <f t="shared" si="599"/>
        <v>28</v>
      </c>
      <c r="Y480" s="19" t="str">
        <f t="shared" si="600"/>
        <v/>
      </c>
      <c r="Z480" s="19">
        <f t="shared" si="601"/>
        <v>901.95</v>
      </c>
      <c r="AA480" s="21" t="str">
        <f t="shared" si="602"/>
        <v/>
      </c>
      <c r="AB480" s="19" t="str">
        <f t="shared" si="603"/>
        <v/>
      </c>
    </row>
    <row r="481" spans="1:28" x14ac:dyDescent="0.25">
      <c r="A481">
        <f t="shared" si="584"/>
        <v>11</v>
      </c>
      <c r="B481">
        <f t="shared" si="585"/>
        <v>2001</v>
      </c>
      <c r="C481" s="20">
        <v>37214</v>
      </c>
      <c r="D481">
        <v>1034.2</v>
      </c>
      <c r="E481">
        <v>1072</v>
      </c>
      <c r="F481">
        <v>1032.8499999999999</v>
      </c>
      <c r="G481">
        <v>1068.1500000000001</v>
      </c>
      <c r="H481">
        <f t="shared" si="579"/>
        <v>32.450000000000045</v>
      </c>
      <c r="I481">
        <f t="shared" si="580"/>
        <v>0</v>
      </c>
      <c r="J481" s="14">
        <f t="shared" ref="J481:K481" si="616">+AVERAGE(H468:H481)</f>
        <v>9.3928571428571512</v>
      </c>
      <c r="K481" s="14">
        <f t="shared" si="616"/>
        <v>2.914285714285719</v>
      </c>
      <c r="L481" s="14">
        <f t="shared" si="606"/>
        <v>3.2230392156862719</v>
      </c>
      <c r="M481" s="14">
        <f t="shared" si="607"/>
        <v>76.320371445153796</v>
      </c>
      <c r="N481" s="14">
        <f t="shared" si="608"/>
        <v>1</v>
      </c>
      <c r="O481">
        <f t="shared" si="597"/>
        <v>1</v>
      </c>
      <c r="P481">
        <f t="shared" si="609"/>
        <v>0</v>
      </c>
      <c r="Q481">
        <f t="shared" si="610"/>
        <v>0</v>
      </c>
      <c r="R481">
        <f t="shared" si="550"/>
        <v>10289</v>
      </c>
      <c r="S481">
        <f t="shared" si="551"/>
        <v>0</v>
      </c>
      <c r="T481">
        <f t="shared" si="552"/>
        <v>333878.05000000045</v>
      </c>
      <c r="U481">
        <f t="shared" si="553"/>
        <v>333878.05000000045</v>
      </c>
      <c r="V481" s="2">
        <f t="shared" si="554"/>
        <v>3.3387805000000048E-2</v>
      </c>
      <c r="W481" s="19">
        <f t="shared" si="598"/>
        <v>34</v>
      </c>
      <c r="X481" s="19">
        <f t="shared" si="599"/>
        <v>29</v>
      </c>
      <c r="Y481" s="19" t="str">
        <f t="shared" si="600"/>
        <v/>
      </c>
      <c r="Z481" s="19">
        <f t="shared" si="601"/>
        <v>901.95</v>
      </c>
      <c r="AA481" s="21" t="str">
        <f t="shared" si="602"/>
        <v/>
      </c>
      <c r="AB481" s="19" t="str">
        <f t="shared" si="603"/>
        <v/>
      </c>
    </row>
    <row r="482" spans="1:28" x14ac:dyDescent="0.25">
      <c r="A482">
        <f t="shared" si="584"/>
        <v>11</v>
      </c>
      <c r="B482">
        <f t="shared" si="585"/>
        <v>2001</v>
      </c>
      <c r="C482" s="20">
        <v>37215</v>
      </c>
      <c r="D482">
        <v>1067.3</v>
      </c>
      <c r="E482">
        <v>1082.4000000000001</v>
      </c>
      <c r="F482">
        <v>1046.1500000000001</v>
      </c>
      <c r="G482">
        <v>1050.2</v>
      </c>
      <c r="H482">
        <f t="shared" si="579"/>
        <v>0</v>
      </c>
      <c r="I482">
        <f t="shared" si="580"/>
        <v>17.950000000000045</v>
      </c>
      <c r="J482" s="14">
        <f t="shared" ref="J482:K482" si="617">+AVERAGE(H469:H482)</f>
        <v>9.3928571428571512</v>
      </c>
      <c r="K482" s="14">
        <f t="shared" si="617"/>
        <v>3.1714285714285779</v>
      </c>
      <c r="L482" s="14">
        <f t="shared" si="606"/>
        <v>2.9617117117117084</v>
      </c>
      <c r="M482" s="14">
        <f t="shared" si="607"/>
        <v>74.758385446276264</v>
      </c>
      <c r="N482" s="14">
        <f t="shared" si="608"/>
        <v>1</v>
      </c>
      <c r="O482">
        <f t="shared" si="597"/>
        <v>1</v>
      </c>
      <c r="P482">
        <f t="shared" si="609"/>
        <v>0</v>
      </c>
      <c r="Q482">
        <f t="shared" si="610"/>
        <v>0</v>
      </c>
      <c r="R482">
        <f t="shared" si="550"/>
        <v>10289</v>
      </c>
      <c r="S482">
        <f t="shared" si="551"/>
        <v>0</v>
      </c>
      <c r="T482">
        <f t="shared" si="552"/>
        <v>-184687.55000000045</v>
      </c>
      <c r="U482">
        <f t="shared" si="553"/>
        <v>-184687.55000000045</v>
      </c>
      <c r="V482" s="2">
        <f t="shared" si="554"/>
        <v>-1.8468755000000045E-2</v>
      </c>
      <c r="W482" s="19">
        <f t="shared" si="598"/>
        <v>34</v>
      </c>
      <c r="X482" s="19">
        <f t="shared" si="599"/>
        <v>30</v>
      </c>
      <c r="Y482" s="19" t="str">
        <f t="shared" si="600"/>
        <v/>
      </c>
      <c r="Z482" s="19">
        <f t="shared" si="601"/>
        <v>901.95</v>
      </c>
      <c r="AA482" s="21" t="str">
        <f t="shared" si="602"/>
        <v/>
      </c>
      <c r="AB482" s="19" t="str">
        <f t="shared" si="603"/>
        <v/>
      </c>
    </row>
    <row r="483" spans="1:28" x14ac:dyDescent="0.25">
      <c r="A483">
        <f t="shared" si="584"/>
        <v>11</v>
      </c>
      <c r="B483">
        <f t="shared" si="585"/>
        <v>2001</v>
      </c>
      <c r="C483" s="20">
        <v>37216</v>
      </c>
      <c r="D483">
        <v>1050.4000000000001</v>
      </c>
      <c r="E483">
        <v>1064.8499999999999</v>
      </c>
      <c r="F483">
        <v>1046.3</v>
      </c>
      <c r="G483">
        <v>1056.3499999999999</v>
      </c>
      <c r="H483">
        <f t="shared" si="579"/>
        <v>6.1499999999998636</v>
      </c>
      <c r="I483">
        <f t="shared" si="580"/>
        <v>0</v>
      </c>
      <c r="J483" s="14">
        <f t="shared" ref="J483:K483" si="618">+AVERAGE(H470:H483)</f>
        <v>9.203571428571431</v>
      </c>
      <c r="K483" s="14">
        <f t="shared" si="618"/>
        <v>3.1714285714285779</v>
      </c>
      <c r="L483" s="14">
        <f t="shared" si="606"/>
        <v>2.9020270270270219</v>
      </c>
      <c r="M483" s="14">
        <f t="shared" si="607"/>
        <v>74.372294372294334</v>
      </c>
      <c r="N483" s="14">
        <f t="shared" si="608"/>
        <v>1</v>
      </c>
      <c r="O483">
        <f t="shared" si="597"/>
        <v>1</v>
      </c>
      <c r="P483">
        <f t="shared" si="609"/>
        <v>0</v>
      </c>
      <c r="Q483">
        <f t="shared" si="610"/>
        <v>0</v>
      </c>
      <c r="R483">
        <f t="shared" si="550"/>
        <v>10289</v>
      </c>
      <c r="S483">
        <f t="shared" si="551"/>
        <v>0</v>
      </c>
      <c r="T483">
        <f t="shared" si="552"/>
        <v>63277.349999998594</v>
      </c>
      <c r="U483">
        <f t="shared" si="553"/>
        <v>63277.349999998594</v>
      </c>
      <c r="V483" s="2">
        <f t="shared" si="554"/>
        <v>6.3277349999998596E-3</v>
      </c>
      <c r="W483" s="19">
        <f t="shared" si="598"/>
        <v>34</v>
      </c>
      <c r="X483" s="19">
        <f t="shared" si="599"/>
        <v>31</v>
      </c>
      <c r="Y483" s="19" t="str">
        <f t="shared" si="600"/>
        <v/>
      </c>
      <c r="Z483" s="19">
        <f t="shared" si="601"/>
        <v>901.95</v>
      </c>
      <c r="AA483" s="21" t="str">
        <f t="shared" si="602"/>
        <v/>
      </c>
      <c r="AB483" s="19" t="str">
        <f t="shared" si="603"/>
        <v/>
      </c>
    </row>
    <row r="484" spans="1:28" x14ac:dyDescent="0.25">
      <c r="A484">
        <f t="shared" si="584"/>
        <v>11</v>
      </c>
      <c r="B484">
        <f t="shared" si="585"/>
        <v>2001</v>
      </c>
      <c r="C484" s="20">
        <v>37217</v>
      </c>
      <c r="D484">
        <v>1056.45</v>
      </c>
      <c r="E484">
        <v>1075.9000000000001</v>
      </c>
      <c r="F484">
        <v>1056.45</v>
      </c>
      <c r="G484">
        <v>1062.45</v>
      </c>
      <c r="H484">
        <f t="shared" si="579"/>
        <v>6.1000000000001364</v>
      </c>
      <c r="I484">
        <f t="shared" si="580"/>
        <v>0</v>
      </c>
      <c r="J484" s="14">
        <f t="shared" ref="J484:K484" si="619">+AVERAGE(H471:H484)</f>
        <v>8.0607142857142957</v>
      </c>
      <c r="K484" s="14">
        <f t="shared" si="619"/>
        <v>3.1714285714285779</v>
      </c>
      <c r="L484" s="14">
        <f t="shared" si="606"/>
        <v>2.5416666666666647</v>
      </c>
      <c r="M484" s="14">
        <f t="shared" si="607"/>
        <v>71.764705882352928</v>
      </c>
      <c r="N484" s="14">
        <f t="shared" si="608"/>
        <v>1</v>
      </c>
      <c r="O484">
        <f t="shared" si="597"/>
        <v>1</v>
      </c>
      <c r="P484">
        <f t="shared" si="609"/>
        <v>0</v>
      </c>
      <c r="Q484">
        <f t="shared" si="610"/>
        <v>0</v>
      </c>
      <c r="R484">
        <f t="shared" si="550"/>
        <v>10289</v>
      </c>
      <c r="S484">
        <f t="shared" si="551"/>
        <v>0</v>
      </c>
      <c r="T484">
        <f t="shared" si="552"/>
        <v>62762.900000001406</v>
      </c>
      <c r="U484">
        <f t="shared" si="553"/>
        <v>62762.900000001406</v>
      </c>
      <c r="V484" s="2">
        <f t="shared" si="554"/>
        <v>6.2762900000001409E-3</v>
      </c>
      <c r="W484" s="19">
        <f t="shared" si="598"/>
        <v>34</v>
      </c>
      <c r="X484" s="19">
        <f t="shared" si="599"/>
        <v>32</v>
      </c>
      <c r="Y484" s="19" t="str">
        <f t="shared" si="600"/>
        <v/>
      </c>
      <c r="Z484" s="19">
        <f t="shared" si="601"/>
        <v>901.95</v>
      </c>
      <c r="AA484" s="21" t="str">
        <f t="shared" si="602"/>
        <v/>
      </c>
      <c r="AB484" s="19" t="str">
        <f t="shared" si="603"/>
        <v/>
      </c>
    </row>
    <row r="485" spans="1:28" x14ac:dyDescent="0.25">
      <c r="A485">
        <f t="shared" si="584"/>
        <v>11</v>
      </c>
      <c r="B485">
        <f t="shared" si="585"/>
        <v>2001</v>
      </c>
      <c r="C485" s="20">
        <v>37218</v>
      </c>
      <c r="D485">
        <v>1063.05</v>
      </c>
      <c r="E485">
        <v>1075.05</v>
      </c>
      <c r="F485">
        <v>1057.3</v>
      </c>
      <c r="G485">
        <v>1059</v>
      </c>
      <c r="H485">
        <f t="shared" si="579"/>
        <v>0</v>
      </c>
      <c r="I485">
        <f t="shared" si="580"/>
        <v>3.4500000000000455</v>
      </c>
      <c r="J485" s="14">
        <f t="shared" ref="J485:K485" si="620">+AVERAGE(H472:H485)</f>
        <v>7.8035714285714368</v>
      </c>
      <c r="K485" s="14">
        <f t="shared" si="620"/>
        <v>3.4178571428571525</v>
      </c>
      <c r="L485" s="14">
        <f t="shared" si="606"/>
        <v>2.283176593521417</v>
      </c>
      <c r="M485" s="14">
        <f t="shared" si="607"/>
        <v>69.541693189051529</v>
      </c>
      <c r="N485" s="14">
        <f t="shared" si="608"/>
        <v>1</v>
      </c>
      <c r="O485">
        <f t="shared" si="597"/>
        <v>1</v>
      </c>
      <c r="P485">
        <f t="shared" si="609"/>
        <v>0</v>
      </c>
      <c r="Q485">
        <f t="shared" si="610"/>
        <v>0</v>
      </c>
      <c r="R485">
        <f t="shared" si="550"/>
        <v>10289</v>
      </c>
      <c r="S485">
        <f t="shared" si="551"/>
        <v>0</v>
      </c>
      <c r="T485">
        <f t="shared" si="552"/>
        <v>-35497.050000000469</v>
      </c>
      <c r="U485">
        <f t="shared" si="553"/>
        <v>-35497.050000000469</v>
      </c>
      <c r="V485" s="2">
        <f t="shared" si="554"/>
        <v>-3.5497050000000471E-3</v>
      </c>
      <c r="W485" s="19">
        <f t="shared" si="598"/>
        <v>34</v>
      </c>
      <c r="X485" s="19">
        <f t="shared" si="599"/>
        <v>33</v>
      </c>
      <c r="Y485" s="19" t="str">
        <f t="shared" si="600"/>
        <v/>
      </c>
      <c r="Z485" s="19">
        <f t="shared" si="601"/>
        <v>901.95</v>
      </c>
      <c r="AA485" s="21" t="str">
        <f t="shared" si="602"/>
        <v/>
      </c>
      <c r="AB485" s="19" t="str">
        <f t="shared" si="603"/>
        <v/>
      </c>
    </row>
    <row r="486" spans="1:28" x14ac:dyDescent="0.25">
      <c r="A486">
        <f t="shared" si="584"/>
        <v>11</v>
      </c>
      <c r="B486">
        <f t="shared" si="585"/>
        <v>2001</v>
      </c>
      <c r="C486" s="20">
        <v>37221</v>
      </c>
      <c r="D486">
        <v>1059.25</v>
      </c>
      <c r="E486">
        <v>1084.6500000000001</v>
      </c>
      <c r="F486">
        <v>1059.25</v>
      </c>
      <c r="G486">
        <v>1080.5999999999999</v>
      </c>
      <c r="H486">
        <f t="shared" si="579"/>
        <v>21.599999999999909</v>
      </c>
      <c r="I486">
        <f t="shared" si="580"/>
        <v>0</v>
      </c>
      <c r="J486" s="14">
        <f t="shared" ref="J486:K486" si="621">+AVERAGE(H473:H486)</f>
        <v>9.3464285714285733</v>
      </c>
      <c r="K486" s="14">
        <f t="shared" si="621"/>
        <v>2.9500000000000051</v>
      </c>
      <c r="L486" s="14">
        <f t="shared" si="606"/>
        <v>3.1682808716706972</v>
      </c>
      <c r="M486" s="14">
        <f t="shared" si="607"/>
        <v>76.009294220156818</v>
      </c>
      <c r="N486" s="14">
        <f t="shared" si="608"/>
        <v>1</v>
      </c>
      <c r="O486">
        <f t="shared" si="597"/>
        <v>1</v>
      </c>
      <c r="P486">
        <f t="shared" si="609"/>
        <v>0</v>
      </c>
      <c r="Q486">
        <f t="shared" si="610"/>
        <v>0</v>
      </c>
      <c r="R486">
        <f t="shared" si="550"/>
        <v>10289</v>
      </c>
      <c r="S486">
        <f t="shared" si="551"/>
        <v>0</v>
      </c>
      <c r="T486">
        <f t="shared" si="552"/>
        <v>222242.39999999906</v>
      </c>
      <c r="U486">
        <f t="shared" si="553"/>
        <v>222242.39999999906</v>
      </c>
      <c r="V486" s="2">
        <f t="shared" si="554"/>
        <v>2.2224239999999906E-2</v>
      </c>
      <c r="W486" s="19">
        <f t="shared" si="598"/>
        <v>34</v>
      </c>
      <c r="X486" s="19">
        <f t="shared" si="599"/>
        <v>34</v>
      </c>
      <c r="Y486" s="19" t="str">
        <f t="shared" si="600"/>
        <v/>
      </c>
      <c r="Z486" s="19">
        <f t="shared" si="601"/>
        <v>901.95</v>
      </c>
      <c r="AA486" s="21" t="str">
        <f t="shared" si="602"/>
        <v/>
      </c>
      <c r="AB486" s="19" t="str">
        <f t="shared" si="603"/>
        <v/>
      </c>
    </row>
    <row r="487" spans="1:28" x14ac:dyDescent="0.25">
      <c r="A487">
        <f t="shared" si="584"/>
        <v>11</v>
      </c>
      <c r="B487">
        <f t="shared" si="585"/>
        <v>2001</v>
      </c>
      <c r="C487" s="20">
        <v>37222</v>
      </c>
      <c r="D487">
        <v>1087.5999999999999</v>
      </c>
      <c r="E487">
        <v>1097.5999999999999</v>
      </c>
      <c r="F487">
        <v>1071.05</v>
      </c>
      <c r="G487">
        <v>1076.05</v>
      </c>
      <c r="H487">
        <f t="shared" si="579"/>
        <v>0</v>
      </c>
      <c r="I487">
        <f t="shared" si="580"/>
        <v>4.5499999999999545</v>
      </c>
      <c r="J487" s="14">
        <f t="shared" ref="J487:K487" si="622">+AVERAGE(H474:H487)</f>
        <v>8.5714285714285712</v>
      </c>
      <c r="K487" s="14">
        <f t="shared" si="622"/>
        <v>3.2750000000000017</v>
      </c>
      <c r="L487" s="14">
        <f t="shared" si="606"/>
        <v>2.6172300981461274</v>
      </c>
      <c r="M487" s="14">
        <f t="shared" si="607"/>
        <v>72.354537232438943</v>
      </c>
      <c r="N487" s="14">
        <f t="shared" si="608"/>
        <v>1</v>
      </c>
      <c r="O487">
        <f t="shared" si="597"/>
        <v>1</v>
      </c>
      <c r="P487">
        <f t="shared" si="609"/>
        <v>0</v>
      </c>
      <c r="Q487">
        <f t="shared" si="610"/>
        <v>0</v>
      </c>
      <c r="R487">
        <f t="shared" si="550"/>
        <v>10289</v>
      </c>
      <c r="S487">
        <f t="shared" si="551"/>
        <v>0</v>
      </c>
      <c r="T487">
        <f t="shared" si="552"/>
        <v>-46814.949999999531</v>
      </c>
      <c r="U487">
        <f t="shared" si="553"/>
        <v>-46814.949999999531</v>
      </c>
      <c r="V487" s="2">
        <f t="shared" si="554"/>
        <v>-4.6814949999999531E-3</v>
      </c>
      <c r="W487" s="19">
        <f t="shared" si="598"/>
        <v>34</v>
      </c>
      <c r="X487" s="19">
        <f t="shared" si="599"/>
        <v>35</v>
      </c>
      <c r="Y487" s="19" t="str">
        <f t="shared" si="600"/>
        <v/>
      </c>
      <c r="Z487" s="19">
        <f t="shared" si="601"/>
        <v>901.95</v>
      </c>
      <c r="AA487" s="21" t="str">
        <f t="shared" si="602"/>
        <v/>
      </c>
      <c r="AB487" s="19" t="str">
        <f t="shared" si="603"/>
        <v/>
      </c>
    </row>
    <row r="488" spans="1:28" x14ac:dyDescent="0.25">
      <c r="A488">
        <f t="shared" si="584"/>
        <v>11</v>
      </c>
      <c r="B488">
        <f t="shared" si="585"/>
        <v>2001</v>
      </c>
      <c r="C488" s="20">
        <v>37223</v>
      </c>
      <c r="D488">
        <v>1076.1500000000001</v>
      </c>
      <c r="E488">
        <v>1082.3</v>
      </c>
      <c r="F488">
        <v>1067.6500000000001</v>
      </c>
      <c r="G488">
        <v>1070.8</v>
      </c>
      <c r="H488">
        <f t="shared" si="579"/>
        <v>0</v>
      </c>
      <c r="I488">
        <f t="shared" si="580"/>
        <v>5.25</v>
      </c>
      <c r="J488" s="14">
        <f t="shared" ref="J488:K488" si="623">+AVERAGE(H475:H488)</f>
        <v>8.5714285714285712</v>
      </c>
      <c r="K488" s="14">
        <f t="shared" si="623"/>
        <v>2.6214285714285745</v>
      </c>
      <c r="L488" s="14">
        <f t="shared" si="606"/>
        <v>3.2697547683923665</v>
      </c>
      <c r="M488" s="14">
        <f t="shared" si="607"/>
        <v>76.579451180599847</v>
      </c>
      <c r="N488" s="14">
        <f t="shared" si="608"/>
        <v>1</v>
      </c>
      <c r="O488">
        <f t="shared" si="597"/>
        <v>1</v>
      </c>
      <c r="P488">
        <f t="shared" si="609"/>
        <v>0</v>
      </c>
      <c r="Q488">
        <f t="shared" si="610"/>
        <v>0</v>
      </c>
      <c r="R488">
        <f t="shared" si="550"/>
        <v>10289</v>
      </c>
      <c r="S488">
        <f t="shared" si="551"/>
        <v>0</v>
      </c>
      <c r="T488">
        <f t="shared" si="552"/>
        <v>-54017.25</v>
      </c>
      <c r="U488">
        <f t="shared" si="553"/>
        <v>-54017.25</v>
      </c>
      <c r="V488" s="2">
        <f t="shared" si="554"/>
        <v>-5.4017249999999996E-3</v>
      </c>
      <c r="W488" s="19">
        <f t="shared" si="598"/>
        <v>34</v>
      </c>
      <c r="X488" s="19">
        <f t="shared" si="599"/>
        <v>36</v>
      </c>
      <c r="Y488" s="19" t="str">
        <f t="shared" si="600"/>
        <v/>
      </c>
      <c r="Z488" s="19">
        <f t="shared" si="601"/>
        <v>901.95</v>
      </c>
      <c r="AA488" s="21" t="str">
        <f t="shared" si="602"/>
        <v/>
      </c>
      <c r="AB488" s="19" t="str">
        <f t="shared" si="603"/>
        <v/>
      </c>
    </row>
    <row r="489" spans="1:28" x14ac:dyDescent="0.25">
      <c r="A489">
        <f t="shared" si="584"/>
        <v>11</v>
      </c>
      <c r="B489">
        <f t="shared" si="585"/>
        <v>2001</v>
      </c>
      <c r="C489" s="20">
        <v>37224</v>
      </c>
      <c r="D489">
        <v>1070.3</v>
      </c>
      <c r="E489">
        <v>1071</v>
      </c>
      <c r="F489">
        <v>1063</v>
      </c>
      <c r="G489">
        <v>1067.1500000000001</v>
      </c>
      <c r="H489">
        <f t="shared" si="579"/>
        <v>0</v>
      </c>
      <c r="I489">
        <f t="shared" si="580"/>
        <v>3.6499999999998636</v>
      </c>
      <c r="J489" s="14">
        <f t="shared" ref="J489:K489" si="624">+AVERAGE(H476:H489)</f>
        <v>7.8428571428571399</v>
      </c>
      <c r="K489" s="14">
        <f t="shared" si="624"/>
        <v>2.8821428571428505</v>
      </c>
      <c r="L489" s="14">
        <f t="shared" si="606"/>
        <v>2.7211895910780721</v>
      </c>
      <c r="M489" s="14">
        <f t="shared" si="607"/>
        <v>73.126873126873164</v>
      </c>
      <c r="N489" s="14">
        <f t="shared" si="608"/>
        <v>1</v>
      </c>
      <c r="O489">
        <f t="shared" si="597"/>
        <v>1</v>
      </c>
      <c r="P489">
        <f t="shared" si="609"/>
        <v>0</v>
      </c>
      <c r="Q489">
        <f t="shared" si="610"/>
        <v>0</v>
      </c>
      <c r="R489">
        <f t="shared" si="550"/>
        <v>10289</v>
      </c>
      <c r="S489">
        <f t="shared" si="551"/>
        <v>0</v>
      </c>
      <c r="T489">
        <f t="shared" si="552"/>
        <v>-37554.849999998594</v>
      </c>
      <c r="U489">
        <f t="shared" si="553"/>
        <v>-37554.849999998594</v>
      </c>
      <c r="V489" s="2">
        <f t="shared" si="554"/>
        <v>-3.7554849999998593E-3</v>
      </c>
      <c r="W489" s="19">
        <f t="shared" si="598"/>
        <v>34</v>
      </c>
      <c r="X489" s="19">
        <f t="shared" si="599"/>
        <v>37</v>
      </c>
      <c r="Y489" s="19" t="str">
        <f t="shared" si="600"/>
        <v/>
      </c>
      <c r="Z489" s="19">
        <f t="shared" si="601"/>
        <v>901.95</v>
      </c>
      <c r="AA489" s="21" t="str">
        <f t="shared" si="602"/>
        <v/>
      </c>
      <c r="AB489" s="19" t="str">
        <f t="shared" si="603"/>
        <v/>
      </c>
    </row>
    <row r="490" spans="1:28" x14ac:dyDescent="0.25">
      <c r="A490">
        <f t="shared" si="584"/>
        <v>12</v>
      </c>
      <c r="B490">
        <f t="shared" si="585"/>
        <v>2001</v>
      </c>
      <c r="C490" s="20">
        <v>37228</v>
      </c>
      <c r="D490">
        <v>1067.2</v>
      </c>
      <c r="E490">
        <v>1074.5</v>
      </c>
      <c r="F490">
        <v>1063.25</v>
      </c>
      <c r="G490">
        <v>1065.4000000000001</v>
      </c>
      <c r="H490">
        <f t="shared" si="579"/>
        <v>0</v>
      </c>
      <c r="I490">
        <f t="shared" si="580"/>
        <v>1.75</v>
      </c>
      <c r="J490" s="14">
        <f t="shared" ref="J490:K490" si="625">+AVERAGE(H477:H490)</f>
        <v>7.3892857142857178</v>
      </c>
      <c r="K490" s="14">
        <f t="shared" si="625"/>
        <v>3.0071428571428505</v>
      </c>
      <c r="L490" s="14">
        <f t="shared" si="606"/>
        <v>2.4572446555819543</v>
      </c>
      <c r="M490" s="14">
        <f t="shared" si="607"/>
        <v>71.075231879079411</v>
      </c>
      <c r="N490" s="14">
        <f t="shared" si="608"/>
        <v>1</v>
      </c>
      <c r="O490">
        <f t="shared" si="597"/>
        <v>1</v>
      </c>
      <c r="P490">
        <f t="shared" si="609"/>
        <v>0</v>
      </c>
      <c r="Q490">
        <f t="shared" si="610"/>
        <v>0</v>
      </c>
      <c r="R490">
        <f t="shared" si="550"/>
        <v>9370</v>
      </c>
      <c r="S490">
        <f t="shared" si="551"/>
        <v>0</v>
      </c>
      <c r="T490">
        <f t="shared" si="552"/>
        <v>-16397.5</v>
      </c>
      <c r="U490">
        <f t="shared" si="553"/>
        <v>-16397.5</v>
      </c>
      <c r="V490" s="2">
        <f t="shared" si="554"/>
        <v>-1.6397499999999999E-3</v>
      </c>
      <c r="W490" s="19">
        <f t="shared" si="598"/>
        <v>34</v>
      </c>
      <c r="X490" s="19">
        <f t="shared" si="599"/>
        <v>38</v>
      </c>
      <c r="Y490" s="19" t="str">
        <f t="shared" si="600"/>
        <v/>
      </c>
      <c r="Z490" s="19">
        <f t="shared" si="601"/>
        <v>901.95</v>
      </c>
      <c r="AA490" s="21" t="str">
        <f t="shared" si="602"/>
        <v/>
      </c>
      <c r="AB490" s="19" t="str">
        <f t="shared" si="603"/>
        <v/>
      </c>
    </row>
    <row r="491" spans="1:28" x14ac:dyDescent="0.25">
      <c r="A491">
        <f t="shared" si="584"/>
        <v>12</v>
      </c>
      <c r="B491">
        <f t="shared" si="585"/>
        <v>2001</v>
      </c>
      <c r="C491" s="20">
        <v>37229</v>
      </c>
      <c r="D491">
        <v>1066.05</v>
      </c>
      <c r="E491">
        <v>1082.5999999999999</v>
      </c>
      <c r="F491">
        <v>1065.6500000000001</v>
      </c>
      <c r="G491">
        <v>1077.7</v>
      </c>
      <c r="H491">
        <f t="shared" si="579"/>
        <v>12.299999999999955</v>
      </c>
      <c r="I491">
        <f t="shared" si="580"/>
        <v>0</v>
      </c>
      <c r="J491" s="14">
        <f t="shared" ref="J491:K491" si="626">+AVERAGE(H478:H491)</f>
        <v>7.7785714285714267</v>
      </c>
      <c r="K491" s="14">
        <f t="shared" si="626"/>
        <v>3.0071428571428505</v>
      </c>
      <c r="L491" s="14">
        <f t="shared" si="606"/>
        <v>2.5866983372921668</v>
      </c>
      <c r="M491" s="14">
        <f t="shared" si="607"/>
        <v>72.119205298013284</v>
      </c>
      <c r="N491" s="14">
        <f t="shared" si="608"/>
        <v>1</v>
      </c>
      <c r="O491">
        <f t="shared" si="597"/>
        <v>1</v>
      </c>
      <c r="P491">
        <f t="shared" si="609"/>
        <v>0</v>
      </c>
      <c r="Q491">
        <f t="shared" si="610"/>
        <v>0</v>
      </c>
      <c r="R491">
        <f t="shared" si="550"/>
        <v>9370</v>
      </c>
      <c r="S491">
        <f t="shared" si="551"/>
        <v>0</v>
      </c>
      <c r="T491">
        <f t="shared" si="552"/>
        <v>115250.99999999958</v>
      </c>
      <c r="U491">
        <f t="shared" si="553"/>
        <v>115250.99999999958</v>
      </c>
      <c r="V491" s="2">
        <f t="shared" si="554"/>
        <v>1.1525099999999958E-2</v>
      </c>
      <c r="W491" s="19">
        <f t="shared" si="598"/>
        <v>34</v>
      </c>
      <c r="X491" s="19">
        <f t="shared" si="599"/>
        <v>39</v>
      </c>
      <c r="Y491" s="19" t="str">
        <f t="shared" si="600"/>
        <v/>
      </c>
      <c r="Z491" s="19">
        <f t="shared" si="601"/>
        <v>901.95</v>
      </c>
      <c r="AA491" s="21" t="str">
        <f t="shared" si="602"/>
        <v/>
      </c>
      <c r="AB491" s="19" t="str">
        <f t="shared" si="603"/>
        <v/>
      </c>
    </row>
    <row r="492" spans="1:28" x14ac:dyDescent="0.25">
      <c r="A492">
        <f t="shared" si="584"/>
        <v>12</v>
      </c>
      <c r="B492">
        <f t="shared" si="585"/>
        <v>2001</v>
      </c>
      <c r="C492" s="20">
        <v>37230</v>
      </c>
      <c r="D492">
        <v>1077.95</v>
      </c>
      <c r="E492">
        <v>1107.1500000000001</v>
      </c>
      <c r="F492">
        <v>1077.95</v>
      </c>
      <c r="G492">
        <v>1104.55</v>
      </c>
      <c r="H492">
        <f t="shared" si="579"/>
        <v>26.849999999999909</v>
      </c>
      <c r="I492">
        <f t="shared" si="580"/>
        <v>0</v>
      </c>
      <c r="J492" s="14">
        <f t="shared" ref="J492:K492" si="627">+AVERAGE(H479:H492)</f>
        <v>9.6964285714285641</v>
      </c>
      <c r="K492" s="14">
        <f t="shared" si="627"/>
        <v>2.6142857142857077</v>
      </c>
      <c r="L492" s="14">
        <f t="shared" si="606"/>
        <v>3.7090163934426297</v>
      </c>
      <c r="M492" s="14">
        <f t="shared" si="607"/>
        <v>78.764142732811166</v>
      </c>
      <c r="N492" s="14">
        <f t="shared" si="608"/>
        <v>1</v>
      </c>
      <c r="O492">
        <f t="shared" si="597"/>
        <v>1</v>
      </c>
      <c r="P492">
        <f t="shared" si="609"/>
        <v>0</v>
      </c>
      <c r="Q492">
        <f t="shared" si="610"/>
        <v>0</v>
      </c>
      <c r="R492">
        <f t="shared" si="550"/>
        <v>9370</v>
      </c>
      <c r="S492">
        <f t="shared" si="551"/>
        <v>0</v>
      </c>
      <c r="T492">
        <f t="shared" si="552"/>
        <v>251584.49999999916</v>
      </c>
      <c r="U492">
        <f t="shared" si="553"/>
        <v>251584.49999999916</v>
      </c>
      <c r="V492" s="2">
        <f t="shared" si="554"/>
        <v>2.5158449999999916E-2</v>
      </c>
      <c r="W492" s="19">
        <f t="shared" si="598"/>
        <v>34</v>
      </c>
      <c r="X492" s="19">
        <f t="shared" si="599"/>
        <v>40</v>
      </c>
      <c r="Y492" s="19" t="str">
        <f t="shared" si="600"/>
        <v/>
      </c>
      <c r="Z492" s="19">
        <f t="shared" si="601"/>
        <v>901.95</v>
      </c>
      <c r="AA492" s="21" t="str">
        <f t="shared" si="602"/>
        <v/>
      </c>
      <c r="AB492" s="19" t="str">
        <f t="shared" si="603"/>
        <v/>
      </c>
    </row>
    <row r="493" spans="1:28" x14ac:dyDescent="0.25">
      <c r="A493">
        <f t="shared" si="584"/>
        <v>12</v>
      </c>
      <c r="B493">
        <f t="shared" si="585"/>
        <v>2001</v>
      </c>
      <c r="C493" s="20">
        <v>37231</v>
      </c>
      <c r="D493">
        <v>1105.0999999999999</v>
      </c>
      <c r="E493">
        <v>1132.6500000000001</v>
      </c>
      <c r="F493">
        <v>1105.0999999999999</v>
      </c>
      <c r="G493">
        <v>1110.45</v>
      </c>
      <c r="H493">
        <f t="shared" si="579"/>
        <v>5.9000000000000909</v>
      </c>
      <c r="I493">
        <f t="shared" si="580"/>
        <v>0</v>
      </c>
      <c r="J493" s="14">
        <f t="shared" ref="J493:K493" si="628">+AVERAGE(H480:H493)</f>
        <v>9.375</v>
      </c>
      <c r="K493" s="14">
        <f t="shared" si="628"/>
        <v>2.6142857142857077</v>
      </c>
      <c r="L493" s="14">
        <f t="shared" si="606"/>
        <v>3.5860655737705009</v>
      </c>
      <c r="M493" s="14">
        <f t="shared" si="607"/>
        <v>78.19481680071496</v>
      </c>
      <c r="N493" s="14">
        <f t="shared" si="608"/>
        <v>1</v>
      </c>
      <c r="O493">
        <f t="shared" si="597"/>
        <v>1</v>
      </c>
      <c r="P493">
        <f t="shared" si="609"/>
        <v>0</v>
      </c>
      <c r="Q493">
        <f t="shared" si="610"/>
        <v>0</v>
      </c>
      <c r="R493">
        <f t="shared" si="550"/>
        <v>9370</v>
      </c>
      <c r="S493">
        <f t="shared" si="551"/>
        <v>0</v>
      </c>
      <c r="T493">
        <f t="shared" si="552"/>
        <v>55283.000000000851</v>
      </c>
      <c r="U493">
        <f t="shared" si="553"/>
        <v>55283.000000000851</v>
      </c>
      <c r="V493" s="2">
        <f t="shared" si="554"/>
        <v>5.5283000000000849E-3</v>
      </c>
      <c r="W493" s="19">
        <f t="shared" si="598"/>
        <v>34</v>
      </c>
      <c r="X493" s="19">
        <f t="shared" si="599"/>
        <v>41</v>
      </c>
      <c r="Y493" s="19" t="str">
        <f t="shared" si="600"/>
        <v/>
      </c>
      <c r="Z493" s="19">
        <f t="shared" si="601"/>
        <v>901.95</v>
      </c>
      <c r="AA493" s="21" t="str">
        <f t="shared" si="602"/>
        <v/>
      </c>
      <c r="AB493" s="19" t="str">
        <f t="shared" si="603"/>
        <v/>
      </c>
    </row>
    <row r="494" spans="1:28" x14ac:dyDescent="0.25">
      <c r="A494">
        <f t="shared" si="584"/>
        <v>12</v>
      </c>
      <c r="B494">
        <f t="shared" si="585"/>
        <v>2001</v>
      </c>
      <c r="C494" s="20">
        <v>37232</v>
      </c>
      <c r="D494">
        <v>1110.9000000000001</v>
      </c>
      <c r="E494">
        <v>1122.6500000000001</v>
      </c>
      <c r="F494">
        <v>1109.6500000000001</v>
      </c>
      <c r="G494">
        <v>1112.3</v>
      </c>
      <c r="H494">
        <f t="shared" si="579"/>
        <v>1.8499999999999091</v>
      </c>
      <c r="I494">
        <f t="shared" si="580"/>
        <v>0</v>
      </c>
      <c r="J494" s="14">
        <f t="shared" ref="J494:K494" si="629">+AVERAGE(H481:H494)</f>
        <v>8.085714285714273</v>
      </c>
      <c r="K494" s="14">
        <f t="shared" si="629"/>
        <v>2.6142857142857077</v>
      </c>
      <c r="L494" s="14">
        <f t="shared" si="606"/>
        <v>3.092896174863391</v>
      </c>
      <c r="M494" s="14">
        <f t="shared" si="607"/>
        <v>75.567423230974654</v>
      </c>
      <c r="N494" s="14">
        <f t="shared" si="608"/>
        <v>1</v>
      </c>
      <c r="O494">
        <f t="shared" si="597"/>
        <v>1</v>
      </c>
      <c r="P494">
        <f t="shared" si="609"/>
        <v>0</v>
      </c>
      <c r="Q494">
        <f t="shared" si="610"/>
        <v>0</v>
      </c>
      <c r="R494">
        <f t="shared" si="550"/>
        <v>9370</v>
      </c>
      <c r="S494">
        <f t="shared" si="551"/>
        <v>0</v>
      </c>
      <c r="T494">
        <f t="shared" si="552"/>
        <v>17334.499999999149</v>
      </c>
      <c r="U494">
        <f t="shared" si="553"/>
        <v>17334.499999999149</v>
      </c>
      <c r="V494" s="2">
        <f t="shared" si="554"/>
        <v>1.7334499999999149E-3</v>
      </c>
      <c r="W494" s="19">
        <f t="shared" si="598"/>
        <v>34</v>
      </c>
      <c r="X494" s="19">
        <f t="shared" si="599"/>
        <v>42</v>
      </c>
      <c r="Y494" s="19" t="str">
        <f t="shared" si="600"/>
        <v/>
      </c>
      <c r="Z494" s="19">
        <f t="shared" si="601"/>
        <v>901.95</v>
      </c>
      <c r="AA494" s="21" t="str">
        <f t="shared" si="602"/>
        <v/>
      </c>
      <c r="AB494" s="19" t="str">
        <f t="shared" si="603"/>
        <v/>
      </c>
    </row>
    <row r="495" spans="1:28" x14ac:dyDescent="0.25">
      <c r="A495">
        <f t="shared" si="584"/>
        <v>12</v>
      </c>
      <c r="B495">
        <f t="shared" si="585"/>
        <v>2001</v>
      </c>
      <c r="C495" s="20">
        <v>37235</v>
      </c>
      <c r="D495">
        <v>1112.1500000000001</v>
      </c>
      <c r="E495">
        <v>1123.55</v>
      </c>
      <c r="F495">
        <v>1112.1500000000001</v>
      </c>
      <c r="G495">
        <v>1115.25</v>
      </c>
      <c r="H495">
        <f t="shared" si="579"/>
        <v>2.9500000000000455</v>
      </c>
      <c r="I495">
        <f t="shared" si="580"/>
        <v>0</v>
      </c>
      <c r="J495" s="14">
        <f t="shared" ref="J495:K495" si="630">+AVERAGE(H482:H495)</f>
        <v>5.9785714285714153</v>
      </c>
      <c r="K495" s="14">
        <f t="shared" si="630"/>
        <v>2.6142857142857077</v>
      </c>
      <c r="L495" s="14">
        <f t="shared" si="606"/>
        <v>2.2868852459016402</v>
      </c>
      <c r="M495" s="14">
        <f t="shared" si="607"/>
        <v>69.576059850374065</v>
      </c>
      <c r="N495" s="14">
        <f t="shared" si="608"/>
        <v>1</v>
      </c>
      <c r="O495">
        <f t="shared" si="597"/>
        <v>1</v>
      </c>
      <c r="P495">
        <f t="shared" si="609"/>
        <v>0</v>
      </c>
      <c r="Q495">
        <f t="shared" si="610"/>
        <v>0</v>
      </c>
      <c r="R495">
        <f t="shared" si="550"/>
        <v>9370</v>
      </c>
      <c r="S495">
        <f t="shared" si="551"/>
        <v>0</v>
      </c>
      <c r="T495">
        <f t="shared" si="552"/>
        <v>27641.500000000426</v>
      </c>
      <c r="U495">
        <f t="shared" si="553"/>
        <v>27641.500000000426</v>
      </c>
      <c r="V495" s="2">
        <f t="shared" si="554"/>
        <v>2.7641500000000424E-3</v>
      </c>
      <c r="W495" s="19">
        <f t="shared" si="598"/>
        <v>34</v>
      </c>
      <c r="X495" s="19">
        <f t="shared" si="599"/>
        <v>43</v>
      </c>
      <c r="Y495" s="19" t="str">
        <f t="shared" si="600"/>
        <v/>
      </c>
      <c r="Z495" s="19">
        <f t="shared" si="601"/>
        <v>901.95</v>
      </c>
      <c r="AA495" s="21" t="str">
        <f t="shared" si="602"/>
        <v/>
      </c>
      <c r="AB495" s="19" t="str">
        <f t="shared" si="603"/>
        <v/>
      </c>
    </row>
    <row r="496" spans="1:28" x14ac:dyDescent="0.25">
      <c r="A496">
        <f t="shared" si="584"/>
        <v>12</v>
      </c>
      <c r="B496">
        <f t="shared" si="585"/>
        <v>2001</v>
      </c>
      <c r="C496" s="20">
        <v>37236</v>
      </c>
      <c r="D496">
        <v>1112.1500000000001</v>
      </c>
      <c r="E496">
        <v>1122.8499999999999</v>
      </c>
      <c r="F496">
        <v>1107.7</v>
      </c>
      <c r="G496">
        <v>1110.2</v>
      </c>
      <c r="H496">
        <f t="shared" si="579"/>
        <v>0</v>
      </c>
      <c r="I496">
        <f t="shared" si="580"/>
        <v>5.0499999999999545</v>
      </c>
      <c r="J496" s="14">
        <f t="shared" ref="J496:K496" si="631">+AVERAGE(H483:H496)</f>
        <v>5.9785714285714153</v>
      </c>
      <c r="K496" s="14">
        <f t="shared" si="631"/>
        <v>1.69285714285713</v>
      </c>
      <c r="L496" s="14">
        <f t="shared" si="606"/>
        <v>3.5316455696202724</v>
      </c>
      <c r="M496" s="14">
        <f t="shared" si="607"/>
        <v>77.93296089385484</v>
      </c>
      <c r="N496" s="14">
        <f t="shared" si="608"/>
        <v>1</v>
      </c>
      <c r="O496">
        <f t="shared" si="597"/>
        <v>1</v>
      </c>
      <c r="P496">
        <f t="shared" si="609"/>
        <v>0</v>
      </c>
      <c r="Q496">
        <f t="shared" si="610"/>
        <v>0</v>
      </c>
      <c r="R496">
        <f t="shared" si="550"/>
        <v>9370</v>
      </c>
      <c r="S496">
        <f t="shared" si="551"/>
        <v>0</v>
      </c>
      <c r="T496">
        <f t="shared" si="552"/>
        <v>-47318.499999999571</v>
      </c>
      <c r="U496">
        <f t="shared" si="553"/>
        <v>-47318.499999999571</v>
      </c>
      <c r="V496" s="2">
        <f t="shared" si="554"/>
        <v>-4.7318499999999568E-3</v>
      </c>
      <c r="W496" s="19">
        <f t="shared" si="598"/>
        <v>34</v>
      </c>
      <c r="X496" s="19">
        <f t="shared" si="599"/>
        <v>44</v>
      </c>
      <c r="Y496" s="19" t="str">
        <f t="shared" si="600"/>
        <v/>
      </c>
      <c r="Z496" s="19">
        <f t="shared" si="601"/>
        <v>901.95</v>
      </c>
      <c r="AA496" s="21" t="str">
        <f t="shared" si="602"/>
        <v/>
      </c>
      <c r="AB496" s="19" t="str">
        <f t="shared" si="603"/>
        <v/>
      </c>
    </row>
    <row r="497" spans="1:28" x14ac:dyDescent="0.25">
      <c r="A497">
        <f t="shared" si="584"/>
        <v>12</v>
      </c>
      <c r="B497">
        <f t="shared" si="585"/>
        <v>2001</v>
      </c>
      <c r="C497" s="20">
        <v>37237</v>
      </c>
      <c r="D497">
        <v>1110.6500000000001</v>
      </c>
      <c r="E497">
        <v>1121.55</v>
      </c>
      <c r="F497">
        <v>1104.75</v>
      </c>
      <c r="G497">
        <v>1107.6500000000001</v>
      </c>
      <c r="H497">
        <f t="shared" si="579"/>
        <v>0</v>
      </c>
      <c r="I497">
        <f t="shared" si="580"/>
        <v>2.5499999999999545</v>
      </c>
      <c r="J497" s="14">
        <f t="shared" ref="J497:K497" si="632">+AVERAGE(H484:H497)</f>
        <v>5.539285714285711</v>
      </c>
      <c r="K497" s="14">
        <f t="shared" si="632"/>
        <v>1.8749999999999838</v>
      </c>
      <c r="L497" s="14">
        <f t="shared" si="606"/>
        <v>2.9542857142857382</v>
      </c>
      <c r="M497" s="14">
        <f t="shared" si="607"/>
        <v>74.710982658959693</v>
      </c>
      <c r="N497" s="14">
        <f t="shared" si="608"/>
        <v>1</v>
      </c>
      <c r="O497">
        <f t="shared" si="597"/>
        <v>1</v>
      </c>
      <c r="P497">
        <f t="shared" si="609"/>
        <v>0</v>
      </c>
      <c r="Q497">
        <f t="shared" si="610"/>
        <v>0</v>
      </c>
      <c r="R497">
        <f t="shared" si="550"/>
        <v>9370</v>
      </c>
      <c r="S497">
        <f t="shared" si="551"/>
        <v>0</v>
      </c>
      <c r="T497">
        <f t="shared" si="552"/>
        <v>-23893.499999999574</v>
      </c>
      <c r="U497">
        <f t="shared" si="553"/>
        <v>-23893.499999999574</v>
      </c>
      <c r="V497" s="2">
        <f t="shared" si="554"/>
        <v>-2.3893499999999572E-3</v>
      </c>
      <c r="W497" s="19">
        <f t="shared" si="598"/>
        <v>34</v>
      </c>
      <c r="X497" s="19">
        <f t="shared" si="599"/>
        <v>45</v>
      </c>
      <c r="Y497" s="19" t="str">
        <f t="shared" si="600"/>
        <v/>
      </c>
      <c r="Z497" s="19">
        <f t="shared" si="601"/>
        <v>901.95</v>
      </c>
      <c r="AA497" s="21" t="str">
        <f t="shared" si="602"/>
        <v/>
      </c>
      <c r="AB497" s="19" t="str">
        <f t="shared" si="603"/>
        <v/>
      </c>
    </row>
    <row r="498" spans="1:28" x14ac:dyDescent="0.25">
      <c r="A498">
        <f t="shared" si="584"/>
        <v>12</v>
      </c>
      <c r="B498">
        <f t="shared" si="585"/>
        <v>2001</v>
      </c>
      <c r="C498" s="20">
        <v>37238</v>
      </c>
      <c r="D498">
        <v>1107.75</v>
      </c>
      <c r="E498">
        <v>1114.1500000000001</v>
      </c>
      <c r="F498">
        <v>1069.95</v>
      </c>
      <c r="G498">
        <v>1098.75</v>
      </c>
      <c r="H498">
        <f t="shared" si="579"/>
        <v>0</v>
      </c>
      <c r="I498">
        <f t="shared" si="580"/>
        <v>8.9000000000000909</v>
      </c>
      <c r="J498" s="14">
        <f t="shared" ref="J498:K498" si="633">+AVERAGE(H485:H498)</f>
        <v>5.1035714285714153</v>
      </c>
      <c r="K498" s="14">
        <f t="shared" si="633"/>
        <v>2.5107142857142759</v>
      </c>
      <c r="L498" s="14">
        <f t="shared" si="606"/>
        <v>2.0327169274537722</v>
      </c>
      <c r="M498" s="14">
        <f t="shared" si="607"/>
        <v>67.026266416510339</v>
      </c>
      <c r="N498" s="14">
        <f t="shared" si="608"/>
        <v>1</v>
      </c>
      <c r="O498">
        <f t="shared" si="597"/>
        <v>1</v>
      </c>
      <c r="P498">
        <f t="shared" si="609"/>
        <v>0</v>
      </c>
      <c r="Q498">
        <f t="shared" si="610"/>
        <v>0</v>
      </c>
      <c r="R498">
        <f t="shared" si="550"/>
        <v>9370</v>
      </c>
      <c r="S498">
        <f t="shared" si="551"/>
        <v>0</v>
      </c>
      <c r="T498">
        <f t="shared" si="552"/>
        <v>-83393.000000000859</v>
      </c>
      <c r="U498">
        <f t="shared" si="553"/>
        <v>-83393.000000000859</v>
      </c>
      <c r="V498" s="2">
        <f t="shared" si="554"/>
        <v>-8.3393000000000859E-3</v>
      </c>
      <c r="W498" s="19">
        <f t="shared" si="598"/>
        <v>34</v>
      </c>
      <c r="X498" s="19">
        <f t="shared" si="599"/>
        <v>46</v>
      </c>
      <c r="Y498" s="19" t="str">
        <f t="shared" si="600"/>
        <v/>
      </c>
      <c r="Z498" s="19">
        <f t="shared" si="601"/>
        <v>901.95</v>
      </c>
      <c r="AA498" s="21" t="str">
        <f t="shared" si="602"/>
        <v/>
      </c>
      <c r="AB498" s="19" t="str">
        <f t="shared" si="603"/>
        <v/>
      </c>
    </row>
    <row r="499" spans="1:28" x14ac:dyDescent="0.25">
      <c r="A499">
        <f t="shared" si="584"/>
        <v>12</v>
      </c>
      <c r="B499">
        <f t="shared" si="585"/>
        <v>2001</v>
      </c>
      <c r="C499" s="20">
        <v>37239</v>
      </c>
      <c r="D499">
        <v>1098.6500000000001</v>
      </c>
      <c r="E499">
        <v>1102.9000000000001</v>
      </c>
      <c r="F499">
        <v>1082.75</v>
      </c>
      <c r="G499">
        <v>1087.8499999999999</v>
      </c>
      <c r="H499">
        <f t="shared" si="579"/>
        <v>0</v>
      </c>
      <c r="I499">
        <f t="shared" si="580"/>
        <v>10.900000000000091</v>
      </c>
      <c r="J499" s="14">
        <f t="shared" ref="J499:K499" si="634">+AVERAGE(H486:H499)</f>
        <v>5.1035714285714153</v>
      </c>
      <c r="K499" s="14">
        <f t="shared" si="634"/>
        <v>3.0428571428571365</v>
      </c>
      <c r="L499" s="14">
        <f t="shared" si="606"/>
        <v>1.6772300469483559</v>
      </c>
      <c r="M499" s="14">
        <f t="shared" si="607"/>
        <v>62.647961420429624</v>
      </c>
      <c r="N499" s="14">
        <f t="shared" si="608"/>
        <v>1</v>
      </c>
      <c r="O499">
        <f t="shared" si="597"/>
        <v>1</v>
      </c>
      <c r="P499">
        <f t="shared" si="609"/>
        <v>0</v>
      </c>
      <c r="Q499">
        <f t="shared" si="610"/>
        <v>0</v>
      </c>
      <c r="R499">
        <f t="shared" ref="R499:R562" si="635">IF($C499="","",IF(MONTH($C499)&lt;&gt;MONTH($C498),ROUNDDOWN($B$10/$G498,0)*$O499,ABS(R498)*$O499))</f>
        <v>9370</v>
      </c>
      <c r="S499">
        <f t="shared" ref="S499:S562" si="636">IF($C499="","",($R499-$R498)*($Q499-$G498)*$P499)</f>
        <v>0</v>
      </c>
      <c r="T499">
        <f t="shared" ref="T499:T562" si="637">IF($C499="","",$R499*($G499-$G498))</f>
        <v>-102133.00000000086</v>
      </c>
      <c r="U499">
        <f t="shared" ref="U499:U562" si="638">IF($C499="","",$T499-$S499)</f>
        <v>-102133.00000000086</v>
      </c>
      <c r="V499" s="2">
        <f t="shared" ref="V499:V562" si="639">IF($C499="","",$U499/$B$10)</f>
        <v>-1.0213300000000087E-2</v>
      </c>
      <c r="W499" s="19">
        <f t="shared" si="598"/>
        <v>34</v>
      </c>
      <c r="X499" s="19">
        <f t="shared" si="599"/>
        <v>47</v>
      </c>
      <c r="Y499" s="19" t="str">
        <f t="shared" si="600"/>
        <v/>
      </c>
      <c r="Z499" s="19">
        <f t="shared" si="601"/>
        <v>901.95</v>
      </c>
      <c r="AA499" s="21" t="str">
        <f t="shared" si="602"/>
        <v/>
      </c>
      <c r="AB499" s="19" t="str">
        <f t="shared" si="603"/>
        <v/>
      </c>
    </row>
    <row r="500" spans="1:28" x14ac:dyDescent="0.25">
      <c r="A500">
        <f t="shared" si="584"/>
        <v>12</v>
      </c>
      <c r="B500">
        <f t="shared" si="585"/>
        <v>2001</v>
      </c>
      <c r="C500" s="20">
        <v>37243</v>
      </c>
      <c r="D500">
        <v>1089.9000000000001</v>
      </c>
      <c r="E500">
        <v>1098</v>
      </c>
      <c r="F500">
        <v>1071.3499999999999</v>
      </c>
      <c r="G500">
        <v>1082.3</v>
      </c>
      <c r="H500">
        <f t="shared" si="579"/>
        <v>0</v>
      </c>
      <c r="I500">
        <f t="shared" si="580"/>
        <v>5.5499999999999545</v>
      </c>
      <c r="J500" s="14">
        <f t="shared" ref="J500:K500" si="640">+AVERAGE(H487:H500)</f>
        <v>3.5607142857142793</v>
      </c>
      <c r="K500" s="14">
        <f t="shared" si="640"/>
        <v>3.4392857142857047</v>
      </c>
      <c r="L500" s="14">
        <f t="shared" si="606"/>
        <v>1.0353063343717559</v>
      </c>
      <c r="M500" s="14">
        <f t="shared" si="607"/>
        <v>50.867346938775533</v>
      </c>
      <c r="N500" s="14">
        <f t="shared" si="608"/>
        <v>1</v>
      </c>
      <c r="O500">
        <f t="shared" si="597"/>
        <v>1</v>
      </c>
      <c r="P500">
        <f t="shared" si="609"/>
        <v>0</v>
      </c>
      <c r="Q500">
        <f t="shared" si="610"/>
        <v>0</v>
      </c>
      <c r="R500">
        <f t="shared" si="635"/>
        <v>9370</v>
      </c>
      <c r="S500">
        <f t="shared" si="636"/>
        <v>0</v>
      </c>
      <c r="T500">
        <f t="shared" si="637"/>
        <v>-52003.499999999571</v>
      </c>
      <c r="U500">
        <f t="shared" si="638"/>
        <v>-52003.499999999571</v>
      </c>
      <c r="V500" s="2">
        <f t="shared" si="639"/>
        <v>-5.2003499999999569E-3</v>
      </c>
      <c r="W500" s="19">
        <f t="shared" si="598"/>
        <v>34</v>
      </c>
      <c r="X500" s="19">
        <f t="shared" si="599"/>
        <v>48</v>
      </c>
      <c r="Y500" s="19" t="str">
        <f t="shared" si="600"/>
        <v/>
      </c>
      <c r="Z500" s="19">
        <f t="shared" si="601"/>
        <v>901.95</v>
      </c>
      <c r="AA500" s="21" t="str">
        <f t="shared" si="602"/>
        <v/>
      </c>
      <c r="AB500" s="19" t="str">
        <f t="shared" si="603"/>
        <v/>
      </c>
    </row>
    <row r="501" spans="1:28" x14ac:dyDescent="0.25">
      <c r="A501">
        <f t="shared" si="584"/>
        <v>12</v>
      </c>
      <c r="B501">
        <f t="shared" si="585"/>
        <v>2001</v>
      </c>
      <c r="C501" s="20">
        <v>37244</v>
      </c>
      <c r="D501">
        <v>1082.5</v>
      </c>
      <c r="E501">
        <v>1086.3499999999999</v>
      </c>
      <c r="F501">
        <v>1057.0999999999999</v>
      </c>
      <c r="G501">
        <v>1060.75</v>
      </c>
      <c r="H501">
        <f t="shared" si="579"/>
        <v>0</v>
      </c>
      <c r="I501">
        <f t="shared" si="580"/>
        <v>21.549999999999955</v>
      </c>
      <c r="J501" s="14">
        <f t="shared" ref="J501:K501" si="641">+AVERAGE(H488:H501)</f>
        <v>3.5607142857142793</v>
      </c>
      <c r="K501" s="14">
        <f t="shared" si="641"/>
        <v>4.6535714285714187</v>
      </c>
      <c r="L501" s="14">
        <f t="shared" si="606"/>
        <v>0.76515732924021518</v>
      </c>
      <c r="M501" s="14">
        <f t="shared" si="607"/>
        <v>43.34782608695653</v>
      </c>
      <c r="N501" s="14">
        <f t="shared" si="608"/>
        <v>-1</v>
      </c>
      <c r="O501">
        <f t="shared" si="597"/>
        <v>-1</v>
      </c>
      <c r="P501">
        <f t="shared" si="609"/>
        <v>1</v>
      </c>
      <c r="Q501">
        <f t="shared" si="610"/>
        <v>1060.75</v>
      </c>
      <c r="R501">
        <f t="shared" si="635"/>
        <v>-9370</v>
      </c>
      <c r="S501">
        <f t="shared" si="636"/>
        <v>403846.99999999913</v>
      </c>
      <c r="T501">
        <f t="shared" si="637"/>
        <v>201923.49999999956</v>
      </c>
      <c r="U501">
        <f t="shared" si="638"/>
        <v>-201923.49999999956</v>
      </c>
      <c r="V501" s="2">
        <f t="shared" si="639"/>
        <v>-2.0192349999999956E-2</v>
      </c>
      <c r="W501" s="19">
        <f t="shared" si="598"/>
        <v>35</v>
      </c>
      <c r="X501" s="19">
        <f t="shared" si="599"/>
        <v>49</v>
      </c>
      <c r="Y501" s="19">
        <f t="shared" si="600"/>
        <v>1</v>
      </c>
      <c r="Z501" s="19">
        <f t="shared" si="601"/>
        <v>1060.75</v>
      </c>
      <c r="AA501" s="21">
        <f t="shared" si="602"/>
        <v>0.1760629746660014</v>
      </c>
      <c r="AB501" s="19">
        <f t="shared" si="603"/>
        <v>1</v>
      </c>
    </row>
    <row r="502" spans="1:28" x14ac:dyDescent="0.25">
      <c r="A502">
        <f t="shared" si="584"/>
        <v>12</v>
      </c>
      <c r="B502">
        <f t="shared" si="585"/>
        <v>2001</v>
      </c>
      <c r="C502" s="20">
        <v>37245</v>
      </c>
      <c r="D502">
        <v>1060.45</v>
      </c>
      <c r="E502">
        <v>1064.8</v>
      </c>
      <c r="F502">
        <v>1047.5</v>
      </c>
      <c r="G502">
        <v>1062</v>
      </c>
      <c r="H502">
        <f t="shared" si="579"/>
        <v>1.25</v>
      </c>
      <c r="I502">
        <f t="shared" si="580"/>
        <v>0</v>
      </c>
      <c r="J502" s="14">
        <f t="shared" ref="J502:K502" si="642">+AVERAGE(H489:H502)</f>
        <v>3.6499999999999937</v>
      </c>
      <c r="K502" s="14">
        <f t="shared" si="642"/>
        <v>4.2785714285714187</v>
      </c>
      <c r="L502" s="14">
        <f t="shared" si="606"/>
        <v>0.85308848080133604</v>
      </c>
      <c r="M502" s="14">
        <f t="shared" si="607"/>
        <v>46.036036036036052</v>
      </c>
      <c r="N502" s="14">
        <f t="shared" si="608"/>
        <v>-1</v>
      </c>
      <c r="O502">
        <f t="shared" si="597"/>
        <v>-1</v>
      </c>
      <c r="P502">
        <f t="shared" si="609"/>
        <v>0</v>
      </c>
      <c r="Q502">
        <f t="shared" si="610"/>
        <v>0</v>
      </c>
      <c r="R502">
        <f t="shared" si="635"/>
        <v>-9370</v>
      </c>
      <c r="S502">
        <f t="shared" si="636"/>
        <v>0</v>
      </c>
      <c r="T502">
        <f t="shared" si="637"/>
        <v>-11712.5</v>
      </c>
      <c r="U502">
        <f t="shared" si="638"/>
        <v>-11712.5</v>
      </c>
      <c r="V502" s="2">
        <f t="shared" si="639"/>
        <v>-1.17125E-3</v>
      </c>
      <c r="W502" s="19">
        <f t="shared" si="598"/>
        <v>35</v>
      </c>
      <c r="X502" s="19">
        <f t="shared" si="599"/>
        <v>2</v>
      </c>
      <c r="Y502" s="19" t="str">
        <f t="shared" si="600"/>
        <v/>
      </c>
      <c r="Z502" s="19">
        <f t="shared" si="601"/>
        <v>1060.75</v>
      </c>
      <c r="AA502" s="21" t="str">
        <f t="shared" si="602"/>
        <v/>
      </c>
      <c r="AB502" s="19" t="str">
        <f t="shared" si="603"/>
        <v/>
      </c>
    </row>
    <row r="503" spans="1:28" x14ac:dyDescent="0.25">
      <c r="A503">
        <f t="shared" si="584"/>
        <v>12</v>
      </c>
      <c r="B503">
        <f t="shared" si="585"/>
        <v>2001</v>
      </c>
      <c r="C503" s="20">
        <v>37246</v>
      </c>
      <c r="D503">
        <v>1061.8</v>
      </c>
      <c r="E503">
        <v>1061.8</v>
      </c>
      <c r="F503">
        <v>1043.6500000000001</v>
      </c>
      <c r="G503">
        <v>1050.8499999999999</v>
      </c>
      <c r="H503">
        <f t="shared" si="579"/>
        <v>0</v>
      </c>
      <c r="I503">
        <f t="shared" si="580"/>
        <v>11.150000000000091</v>
      </c>
      <c r="J503" s="14">
        <f t="shared" ref="J503:K503" si="643">+AVERAGE(H490:H503)</f>
        <v>3.6499999999999937</v>
      </c>
      <c r="K503" s="14">
        <f t="shared" si="643"/>
        <v>4.8142857142857212</v>
      </c>
      <c r="L503" s="14">
        <f t="shared" si="606"/>
        <v>0.75816023738872163</v>
      </c>
      <c r="M503" s="14">
        <f t="shared" si="607"/>
        <v>43.122362869198241</v>
      </c>
      <c r="N503" s="14">
        <f t="shared" si="608"/>
        <v>-1</v>
      </c>
      <c r="O503">
        <f t="shared" si="597"/>
        <v>-1</v>
      </c>
      <c r="P503">
        <f t="shared" si="609"/>
        <v>0</v>
      </c>
      <c r="Q503">
        <f t="shared" si="610"/>
        <v>0</v>
      </c>
      <c r="R503">
        <f t="shared" si="635"/>
        <v>-9370</v>
      </c>
      <c r="S503">
        <f t="shared" si="636"/>
        <v>0</v>
      </c>
      <c r="T503">
        <f t="shared" si="637"/>
        <v>104475.50000000086</v>
      </c>
      <c r="U503">
        <f t="shared" si="638"/>
        <v>104475.50000000086</v>
      </c>
      <c r="V503" s="2">
        <f t="shared" si="639"/>
        <v>1.0447550000000087E-2</v>
      </c>
      <c r="W503" s="19">
        <f t="shared" si="598"/>
        <v>35</v>
      </c>
      <c r="X503" s="19">
        <f t="shared" si="599"/>
        <v>3</v>
      </c>
      <c r="Y503" s="19" t="str">
        <f t="shared" si="600"/>
        <v/>
      </c>
      <c r="Z503" s="19">
        <f t="shared" si="601"/>
        <v>1060.75</v>
      </c>
      <c r="AA503" s="21" t="str">
        <f t="shared" si="602"/>
        <v/>
      </c>
      <c r="AB503" s="19" t="str">
        <f t="shared" si="603"/>
        <v/>
      </c>
    </row>
    <row r="504" spans="1:28" x14ac:dyDescent="0.25">
      <c r="A504">
        <f t="shared" si="584"/>
        <v>12</v>
      </c>
      <c r="B504">
        <f t="shared" si="585"/>
        <v>2001</v>
      </c>
      <c r="C504" s="20">
        <v>37249</v>
      </c>
      <c r="D504">
        <v>1051</v>
      </c>
      <c r="E504">
        <v>1055</v>
      </c>
      <c r="F504">
        <v>1032.5999999999999</v>
      </c>
      <c r="G504">
        <v>1048.5</v>
      </c>
      <c r="H504">
        <f t="shared" si="579"/>
        <v>0</v>
      </c>
      <c r="I504">
        <f t="shared" si="580"/>
        <v>2.3499999999999091</v>
      </c>
      <c r="J504" s="14">
        <f t="shared" ref="J504:K504" si="644">+AVERAGE(H491:H504)</f>
        <v>3.6499999999999937</v>
      </c>
      <c r="K504" s="14">
        <f t="shared" si="644"/>
        <v>4.8571428571428568</v>
      </c>
      <c r="L504" s="14">
        <f t="shared" si="606"/>
        <v>0.75147058823529289</v>
      </c>
      <c r="M504" s="14">
        <f t="shared" si="607"/>
        <v>42.905121746431526</v>
      </c>
      <c r="N504" s="14">
        <f t="shared" si="608"/>
        <v>-1</v>
      </c>
      <c r="O504">
        <f t="shared" si="597"/>
        <v>-1</v>
      </c>
      <c r="P504">
        <f t="shared" si="609"/>
        <v>0</v>
      </c>
      <c r="Q504">
        <f t="shared" si="610"/>
        <v>0</v>
      </c>
      <c r="R504">
        <f t="shared" si="635"/>
        <v>-9370</v>
      </c>
      <c r="S504">
        <f t="shared" si="636"/>
        <v>0</v>
      </c>
      <c r="T504">
        <f t="shared" si="637"/>
        <v>22019.499999999149</v>
      </c>
      <c r="U504">
        <f t="shared" si="638"/>
        <v>22019.499999999149</v>
      </c>
      <c r="V504" s="2">
        <f t="shared" si="639"/>
        <v>2.2019499999999148E-3</v>
      </c>
      <c r="W504" s="19">
        <f t="shared" si="598"/>
        <v>35</v>
      </c>
      <c r="X504" s="19">
        <f t="shared" si="599"/>
        <v>4</v>
      </c>
      <c r="Y504" s="19" t="str">
        <f t="shared" si="600"/>
        <v/>
      </c>
      <c r="Z504" s="19">
        <f t="shared" si="601"/>
        <v>1060.75</v>
      </c>
      <c r="AA504" s="21" t="str">
        <f t="shared" si="602"/>
        <v/>
      </c>
      <c r="AB504" s="19" t="str">
        <f t="shared" si="603"/>
        <v/>
      </c>
    </row>
    <row r="505" spans="1:28" x14ac:dyDescent="0.25">
      <c r="A505">
        <f t="shared" si="584"/>
        <v>12</v>
      </c>
      <c r="B505">
        <f t="shared" si="585"/>
        <v>2001</v>
      </c>
      <c r="C505" s="20">
        <v>37251</v>
      </c>
      <c r="D505">
        <v>1048.9000000000001</v>
      </c>
      <c r="E505">
        <v>1058.3</v>
      </c>
      <c r="F505">
        <v>1030.5</v>
      </c>
      <c r="G505">
        <v>1034.25</v>
      </c>
      <c r="H505">
        <f t="shared" si="579"/>
        <v>0</v>
      </c>
      <c r="I505">
        <f t="shared" si="580"/>
        <v>14.25</v>
      </c>
      <c r="J505" s="14">
        <f t="shared" ref="J505:K505" si="645">+AVERAGE(H492:H505)</f>
        <v>2.7714285714285682</v>
      </c>
      <c r="K505" s="14">
        <f t="shared" si="645"/>
        <v>5.875</v>
      </c>
      <c r="L505" s="14">
        <f t="shared" si="606"/>
        <v>0.47173252279635203</v>
      </c>
      <c r="M505" s="14">
        <f t="shared" si="607"/>
        <v>32.05287071458072</v>
      </c>
      <c r="N505" s="14">
        <f t="shared" si="608"/>
        <v>-1</v>
      </c>
      <c r="O505">
        <f t="shared" si="597"/>
        <v>-1</v>
      </c>
      <c r="P505">
        <f t="shared" si="609"/>
        <v>0</v>
      </c>
      <c r="Q505">
        <f t="shared" si="610"/>
        <v>0</v>
      </c>
      <c r="R505">
        <f t="shared" si="635"/>
        <v>-9370</v>
      </c>
      <c r="S505">
        <f t="shared" si="636"/>
        <v>0</v>
      </c>
      <c r="T505">
        <f t="shared" si="637"/>
        <v>133522.5</v>
      </c>
      <c r="U505">
        <f t="shared" si="638"/>
        <v>133522.5</v>
      </c>
      <c r="V505" s="2">
        <f t="shared" si="639"/>
        <v>1.335225E-2</v>
      </c>
      <c r="W505" s="19">
        <f t="shared" si="598"/>
        <v>35</v>
      </c>
      <c r="X505" s="19">
        <f t="shared" si="599"/>
        <v>5</v>
      </c>
      <c r="Y505" s="19" t="str">
        <f t="shared" si="600"/>
        <v/>
      </c>
      <c r="Z505" s="19">
        <f t="shared" si="601"/>
        <v>1060.75</v>
      </c>
      <c r="AA505" s="21" t="str">
        <f t="shared" si="602"/>
        <v/>
      </c>
      <c r="AB505" s="19" t="str">
        <f t="shared" si="603"/>
        <v/>
      </c>
    </row>
    <row r="506" spans="1:28" x14ac:dyDescent="0.25">
      <c r="A506">
        <f t="shared" si="584"/>
        <v>12</v>
      </c>
      <c r="B506">
        <f t="shared" si="585"/>
        <v>2001</v>
      </c>
      <c r="C506" s="20">
        <v>37252</v>
      </c>
      <c r="D506">
        <v>1033.8499999999999</v>
      </c>
      <c r="E506">
        <v>1037.7</v>
      </c>
      <c r="F506">
        <v>1017.35</v>
      </c>
      <c r="G506">
        <v>1020</v>
      </c>
      <c r="H506">
        <f t="shared" si="579"/>
        <v>0</v>
      </c>
      <c r="I506">
        <f t="shared" si="580"/>
        <v>14.25</v>
      </c>
      <c r="J506" s="14">
        <f t="shared" ref="J506:K506" si="646">+AVERAGE(H493:H506)</f>
        <v>0.85357142857143187</v>
      </c>
      <c r="K506" s="14">
        <f t="shared" si="646"/>
        <v>6.8928571428571432</v>
      </c>
      <c r="L506" s="14">
        <f t="shared" si="606"/>
        <v>0.12383419689119218</v>
      </c>
      <c r="M506" s="14">
        <f t="shared" si="607"/>
        <v>11.01890272014758</v>
      </c>
      <c r="N506" s="14">
        <f t="shared" si="608"/>
        <v>-1</v>
      </c>
      <c r="O506">
        <f t="shared" si="597"/>
        <v>-1</v>
      </c>
      <c r="P506">
        <f t="shared" si="609"/>
        <v>0</v>
      </c>
      <c r="Q506">
        <f t="shared" si="610"/>
        <v>0</v>
      </c>
      <c r="R506">
        <f t="shared" si="635"/>
        <v>-9370</v>
      </c>
      <c r="S506">
        <f t="shared" si="636"/>
        <v>0</v>
      </c>
      <c r="T506">
        <f t="shared" si="637"/>
        <v>133522.5</v>
      </c>
      <c r="U506">
        <f t="shared" si="638"/>
        <v>133522.5</v>
      </c>
      <c r="V506" s="2">
        <f t="shared" si="639"/>
        <v>1.335225E-2</v>
      </c>
      <c r="W506" s="19">
        <f t="shared" si="598"/>
        <v>35</v>
      </c>
      <c r="X506" s="19">
        <f t="shared" si="599"/>
        <v>6</v>
      </c>
      <c r="Y506" s="19" t="str">
        <f t="shared" si="600"/>
        <v/>
      </c>
      <c r="Z506" s="19">
        <f t="shared" si="601"/>
        <v>1060.75</v>
      </c>
      <c r="AA506" s="21" t="str">
        <f t="shared" si="602"/>
        <v/>
      </c>
      <c r="AB506" s="19" t="str">
        <f t="shared" si="603"/>
        <v/>
      </c>
    </row>
    <row r="507" spans="1:28" x14ac:dyDescent="0.25">
      <c r="A507">
        <f t="shared" si="584"/>
        <v>12</v>
      </c>
      <c r="B507">
        <f t="shared" si="585"/>
        <v>2001</v>
      </c>
      <c r="C507" s="20">
        <v>37253</v>
      </c>
      <c r="D507">
        <v>1019.9</v>
      </c>
      <c r="E507">
        <v>1036.3499999999999</v>
      </c>
      <c r="F507">
        <v>1010.45</v>
      </c>
      <c r="G507">
        <v>1033.8</v>
      </c>
      <c r="H507">
        <f t="shared" si="579"/>
        <v>13.799999999999955</v>
      </c>
      <c r="I507">
        <f t="shared" si="580"/>
        <v>0</v>
      </c>
      <c r="J507" s="14">
        <f t="shared" ref="J507:K507" si="647">+AVERAGE(H494:H507)</f>
        <v>1.4178571428571363</v>
      </c>
      <c r="K507" s="14">
        <f t="shared" si="647"/>
        <v>6.8928571428571432</v>
      </c>
      <c r="L507" s="14">
        <f t="shared" si="606"/>
        <v>0.205699481865284</v>
      </c>
      <c r="M507" s="14">
        <f t="shared" si="607"/>
        <v>17.060593038246594</v>
      </c>
      <c r="N507" s="14">
        <f t="shared" si="608"/>
        <v>-1</v>
      </c>
      <c r="O507">
        <f t="shared" si="597"/>
        <v>-1</v>
      </c>
      <c r="P507">
        <f t="shared" si="609"/>
        <v>0</v>
      </c>
      <c r="Q507">
        <f t="shared" si="610"/>
        <v>0</v>
      </c>
      <c r="R507">
        <f t="shared" si="635"/>
        <v>-9370</v>
      </c>
      <c r="S507">
        <f t="shared" si="636"/>
        <v>0</v>
      </c>
      <c r="T507">
        <f t="shared" si="637"/>
        <v>-129305.99999999958</v>
      </c>
      <c r="U507">
        <f t="shared" si="638"/>
        <v>-129305.99999999958</v>
      </c>
      <c r="V507" s="2">
        <f t="shared" si="639"/>
        <v>-1.2930599999999957E-2</v>
      </c>
      <c r="W507" s="19">
        <f t="shared" si="598"/>
        <v>35</v>
      </c>
      <c r="X507" s="19">
        <f t="shared" si="599"/>
        <v>7</v>
      </c>
      <c r="Y507" s="19" t="str">
        <f t="shared" si="600"/>
        <v/>
      </c>
      <c r="Z507" s="19">
        <f t="shared" si="601"/>
        <v>1060.75</v>
      </c>
      <c r="AA507" s="21" t="str">
        <f t="shared" si="602"/>
        <v/>
      </c>
      <c r="AB507" s="19" t="str">
        <f t="shared" si="603"/>
        <v/>
      </c>
    </row>
    <row r="508" spans="1:28" x14ac:dyDescent="0.25">
      <c r="A508">
        <f t="shared" si="584"/>
        <v>12</v>
      </c>
      <c r="B508">
        <f t="shared" si="585"/>
        <v>2001</v>
      </c>
      <c r="C508" s="20">
        <v>37256</v>
      </c>
      <c r="D508">
        <v>1033.9000000000001</v>
      </c>
      <c r="E508">
        <v>1062.3</v>
      </c>
      <c r="F508">
        <v>1033.9000000000001</v>
      </c>
      <c r="G508">
        <v>1059.05</v>
      </c>
      <c r="H508">
        <f t="shared" si="579"/>
        <v>25.25</v>
      </c>
      <c r="I508">
        <f t="shared" si="580"/>
        <v>0</v>
      </c>
      <c r="J508" s="14">
        <f t="shared" ref="J508:K508" si="648">+AVERAGE(H495:H508)</f>
        <v>3.0892857142857144</v>
      </c>
      <c r="K508" s="14">
        <f t="shared" si="648"/>
        <v>6.8928571428571432</v>
      </c>
      <c r="L508" s="14">
        <f t="shared" si="606"/>
        <v>0.44818652849740931</v>
      </c>
      <c r="M508" s="14">
        <f t="shared" si="607"/>
        <v>30.948121645796064</v>
      </c>
      <c r="N508" s="14">
        <f t="shared" si="608"/>
        <v>-1</v>
      </c>
      <c r="O508">
        <f t="shared" si="597"/>
        <v>-1</v>
      </c>
      <c r="P508">
        <f t="shared" si="609"/>
        <v>0</v>
      </c>
      <c r="Q508">
        <f t="shared" si="610"/>
        <v>0</v>
      </c>
      <c r="R508">
        <f t="shared" si="635"/>
        <v>-9370</v>
      </c>
      <c r="S508">
        <f t="shared" si="636"/>
        <v>0</v>
      </c>
      <c r="T508">
        <f t="shared" si="637"/>
        <v>-236592.5</v>
      </c>
      <c r="U508">
        <f t="shared" si="638"/>
        <v>-236592.5</v>
      </c>
      <c r="V508" s="2">
        <f t="shared" si="639"/>
        <v>-2.365925E-2</v>
      </c>
      <c r="W508" s="19">
        <f t="shared" si="598"/>
        <v>35</v>
      </c>
      <c r="X508" s="19">
        <f t="shared" si="599"/>
        <v>8</v>
      </c>
      <c r="Y508" s="19" t="str">
        <f t="shared" si="600"/>
        <v/>
      </c>
      <c r="Z508" s="19">
        <f t="shared" si="601"/>
        <v>1060.75</v>
      </c>
      <c r="AA508" s="21" t="str">
        <f t="shared" si="602"/>
        <v/>
      </c>
      <c r="AB508" s="19" t="str">
        <f t="shared" si="603"/>
        <v/>
      </c>
    </row>
    <row r="509" spans="1:28" x14ac:dyDescent="0.25">
      <c r="A509">
        <f t="shared" si="584"/>
        <v>1</v>
      </c>
      <c r="B509">
        <f t="shared" si="585"/>
        <v>2002</v>
      </c>
      <c r="C509" s="20">
        <v>37257</v>
      </c>
      <c r="D509">
        <v>1058.8499999999999</v>
      </c>
      <c r="E509">
        <v>1071.1500000000001</v>
      </c>
      <c r="F509">
        <v>1052.05</v>
      </c>
      <c r="G509">
        <v>1055.3</v>
      </c>
      <c r="H509">
        <f t="shared" si="579"/>
        <v>0</v>
      </c>
      <c r="I509">
        <f t="shared" si="580"/>
        <v>3.75</v>
      </c>
      <c r="J509" s="14">
        <f t="shared" ref="J509:K509" si="649">+AVERAGE(H496:H509)</f>
        <v>2.8785714285714255</v>
      </c>
      <c r="K509" s="14">
        <f t="shared" si="649"/>
        <v>7.1607142857142856</v>
      </c>
      <c r="L509" s="14">
        <f t="shared" si="606"/>
        <v>0.40199501246882752</v>
      </c>
      <c r="M509" s="14">
        <f t="shared" si="607"/>
        <v>28.673070081821407</v>
      </c>
      <c r="N509" s="14">
        <f t="shared" si="608"/>
        <v>-1</v>
      </c>
      <c r="O509">
        <f t="shared" si="597"/>
        <v>-1</v>
      </c>
      <c r="P509">
        <f t="shared" si="609"/>
        <v>0</v>
      </c>
      <c r="Q509">
        <f t="shared" si="610"/>
        <v>0</v>
      </c>
      <c r="R509">
        <f t="shared" si="635"/>
        <v>-9442</v>
      </c>
      <c r="S509">
        <f t="shared" si="636"/>
        <v>0</v>
      </c>
      <c r="T509">
        <f t="shared" si="637"/>
        <v>35407.5</v>
      </c>
      <c r="U509">
        <f t="shared" si="638"/>
        <v>35407.5</v>
      </c>
      <c r="V509" s="2">
        <f t="shared" si="639"/>
        <v>3.5407500000000001E-3</v>
      </c>
      <c r="W509" s="19">
        <f t="shared" si="598"/>
        <v>35</v>
      </c>
      <c r="X509" s="19">
        <f t="shared" si="599"/>
        <v>9</v>
      </c>
      <c r="Y509" s="19" t="str">
        <f t="shared" si="600"/>
        <v/>
      </c>
      <c r="Z509" s="19">
        <f t="shared" si="601"/>
        <v>1060.75</v>
      </c>
      <c r="AA509" s="21" t="str">
        <f t="shared" si="602"/>
        <v/>
      </c>
      <c r="AB509" s="19" t="str">
        <f t="shared" si="603"/>
        <v/>
      </c>
    </row>
    <row r="510" spans="1:28" x14ac:dyDescent="0.25">
      <c r="A510">
        <f t="shared" si="584"/>
        <v>1</v>
      </c>
      <c r="B510">
        <f t="shared" si="585"/>
        <v>2002</v>
      </c>
      <c r="C510" s="20">
        <v>37258</v>
      </c>
      <c r="D510">
        <v>1054.95</v>
      </c>
      <c r="E510">
        <v>1065.25</v>
      </c>
      <c r="F510">
        <v>1054.0999999999999</v>
      </c>
      <c r="G510">
        <v>1060.75</v>
      </c>
      <c r="H510">
        <f t="shared" si="579"/>
        <v>5.4500000000000455</v>
      </c>
      <c r="I510">
        <f t="shared" si="580"/>
        <v>0</v>
      </c>
      <c r="J510" s="14">
        <f t="shared" ref="J510:K510" si="650">+AVERAGE(H497:H510)</f>
        <v>3.2678571428571428</v>
      </c>
      <c r="K510" s="14">
        <f t="shared" si="650"/>
        <v>6.8000000000000034</v>
      </c>
      <c r="L510" s="14">
        <f t="shared" si="606"/>
        <v>0.48056722689075604</v>
      </c>
      <c r="M510" s="14">
        <f t="shared" si="607"/>
        <v>32.45831855267825</v>
      </c>
      <c r="N510" s="14">
        <f t="shared" si="608"/>
        <v>-1</v>
      </c>
      <c r="O510">
        <f t="shared" si="597"/>
        <v>-1</v>
      </c>
      <c r="P510">
        <f t="shared" si="609"/>
        <v>0</v>
      </c>
      <c r="Q510">
        <f t="shared" si="610"/>
        <v>0</v>
      </c>
      <c r="R510">
        <f t="shared" si="635"/>
        <v>-9442</v>
      </c>
      <c r="S510">
        <f t="shared" si="636"/>
        <v>0</v>
      </c>
      <c r="T510">
        <f t="shared" si="637"/>
        <v>-51458.900000000431</v>
      </c>
      <c r="U510">
        <f t="shared" si="638"/>
        <v>-51458.900000000431</v>
      </c>
      <c r="V510" s="2">
        <f t="shared" si="639"/>
        <v>-5.1458900000000427E-3</v>
      </c>
      <c r="W510" s="19">
        <f t="shared" si="598"/>
        <v>35</v>
      </c>
      <c r="X510" s="19">
        <f t="shared" si="599"/>
        <v>10</v>
      </c>
      <c r="Y510" s="19" t="str">
        <f t="shared" si="600"/>
        <v/>
      </c>
      <c r="Z510" s="19">
        <f t="shared" si="601"/>
        <v>1060.75</v>
      </c>
      <c r="AA510" s="21" t="str">
        <f t="shared" si="602"/>
        <v/>
      </c>
      <c r="AB510" s="19" t="str">
        <f t="shared" si="603"/>
        <v/>
      </c>
    </row>
    <row r="511" spans="1:28" x14ac:dyDescent="0.25">
      <c r="A511">
        <f t="shared" si="584"/>
        <v>1</v>
      </c>
      <c r="B511">
        <f t="shared" si="585"/>
        <v>2002</v>
      </c>
      <c r="C511" s="20">
        <v>37259</v>
      </c>
      <c r="D511">
        <v>1063.45</v>
      </c>
      <c r="E511">
        <v>1074.8499999999999</v>
      </c>
      <c r="F511">
        <v>1062.9000000000001</v>
      </c>
      <c r="G511">
        <v>1072.25</v>
      </c>
      <c r="H511">
        <f t="shared" si="579"/>
        <v>11.5</v>
      </c>
      <c r="I511">
        <f t="shared" si="580"/>
        <v>0</v>
      </c>
      <c r="J511" s="14">
        <f t="shared" ref="J511:K511" si="651">+AVERAGE(H498:H511)</f>
        <v>4.0892857142857144</v>
      </c>
      <c r="K511" s="14">
        <f t="shared" si="651"/>
        <v>6.6178571428571491</v>
      </c>
      <c r="L511" s="14">
        <f t="shared" si="606"/>
        <v>0.61791689152725249</v>
      </c>
      <c r="M511" s="14">
        <f t="shared" si="607"/>
        <v>38.192128085390237</v>
      </c>
      <c r="N511" s="14">
        <f t="shared" si="608"/>
        <v>-1</v>
      </c>
      <c r="O511">
        <f t="shared" si="597"/>
        <v>-1</v>
      </c>
      <c r="P511">
        <f t="shared" si="609"/>
        <v>0</v>
      </c>
      <c r="Q511">
        <f t="shared" si="610"/>
        <v>0</v>
      </c>
      <c r="R511">
        <f t="shared" si="635"/>
        <v>-9442</v>
      </c>
      <c r="S511">
        <f t="shared" si="636"/>
        <v>0</v>
      </c>
      <c r="T511">
        <f t="shared" si="637"/>
        <v>-108583</v>
      </c>
      <c r="U511">
        <f t="shared" si="638"/>
        <v>-108583</v>
      </c>
      <c r="V511" s="2">
        <f t="shared" si="639"/>
        <v>-1.08583E-2</v>
      </c>
      <c r="W511" s="19">
        <f t="shared" si="598"/>
        <v>35</v>
      </c>
      <c r="X511" s="19">
        <f t="shared" si="599"/>
        <v>11</v>
      </c>
      <c r="Y511" s="19" t="str">
        <f t="shared" si="600"/>
        <v/>
      </c>
      <c r="Z511" s="19">
        <f t="shared" si="601"/>
        <v>1060.75</v>
      </c>
      <c r="AA511" s="21" t="str">
        <f t="shared" si="602"/>
        <v/>
      </c>
      <c r="AB511" s="19" t="str">
        <f t="shared" si="603"/>
        <v/>
      </c>
    </row>
    <row r="512" spans="1:28" x14ac:dyDescent="0.25">
      <c r="A512">
        <f t="shared" si="584"/>
        <v>1</v>
      </c>
      <c r="B512">
        <f t="shared" si="585"/>
        <v>2002</v>
      </c>
      <c r="C512" s="20">
        <v>37260</v>
      </c>
      <c r="D512">
        <v>1072.4000000000001</v>
      </c>
      <c r="E512">
        <v>1099.25</v>
      </c>
      <c r="F512">
        <v>1072.4000000000001</v>
      </c>
      <c r="G512">
        <v>1096.2</v>
      </c>
      <c r="H512">
        <f t="shared" si="579"/>
        <v>23.950000000000045</v>
      </c>
      <c r="I512">
        <f t="shared" si="580"/>
        <v>0</v>
      </c>
      <c r="J512" s="14">
        <f t="shared" ref="J512:K512" si="652">+AVERAGE(H499:H512)</f>
        <v>5.8000000000000034</v>
      </c>
      <c r="K512" s="14">
        <f t="shared" si="652"/>
        <v>5.9821428571428568</v>
      </c>
      <c r="L512" s="14">
        <f t="shared" si="606"/>
        <v>0.96955223880597075</v>
      </c>
      <c r="M512" s="14">
        <f t="shared" si="607"/>
        <v>49.227038496514112</v>
      </c>
      <c r="N512" s="14">
        <f t="shared" si="608"/>
        <v>-1</v>
      </c>
      <c r="O512">
        <f t="shared" si="597"/>
        <v>-1</v>
      </c>
      <c r="P512">
        <f t="shared" si="609"/>
        <v>0</v>
      </c>
      <c r="Q512">
        <f t="shared" si="610"/>
        <v>0</v>
      </c>
      <c r="R512">
        <f t="shared" si="635"/>
        <v>-9442</v>
      </c>
      <c r="S512">
        <f t="shared" si="636"/>
        <v>0</v>
      </c>
      <c r="T512">
        <f t="shared" si="637"/>
        <v>-226135.90000000043</v>
      </c>
      <c r="U512">
        <f t="shared" si="638"/>
        <v>-226135.90000000043</v>
      </c>
      <c r="V512" s="2">
        <f t="shared" si="639"/>
        <v>-2.2613590000000044E-2</v>
      </c>
      <c r="W512" s="19">
        <f t="shared" si="598"/>
        <v>35</v>
      </c>
      <c r="X512" s="19">
        <f t="shared" si="599"/>
        <v>12</v>
      </c>
      <c r="Y512" s="19" t="str">
        <f t="shared" si="600"/>
        <v/>
      </c>
      <c r="Z512" s="19">
        <f t="shared" si="601"/>
        <v>1060.75</v>
      </c>
      <c r="AA512" s="21" t="str">
        <f t="shared" si="602"/>
        <v/>
      </c>
      <c r="AB512" s="19" t="str">
        <f t="shared" si="603"/>
        <v/>
      </c>
    </row>
    <row r="513" spans="1:28" x14ac:dyDescent="0.25">
      <c r="A513">
        <f t="shared" si="584"/>
        <v>1</v>
      </c>
      <c r="B513">
        <f t="shared" si="585"/>
        <v>2002</v>
      </c>
      <c r="C513" s="20">
        <v>37263</v>
      </c>
      <c r="D513">
        <v>1093.05</v>
      </c>
      <c r="E513">
        <v>1111.55</v>
      </c>
      <c r="F513">
        <v>1093.05</v>
      </c>
      <c r="G513">
        <v>1100.1500000000001</v>
      </c>
      <c r="H513">
        <f t="shared" si="579"/>
        <v>3.9500000000000455</v>
      </c>
      <c r="I513">
        <f t="shared" si="580"/>
        <v>0</v>
      </c>
      <c r="J513" s="14">
        <f t="shared" ref="J513:K513" si="653">+AVERAGE(H500:H513)</f>
        <v>6.0821428571428635</v>
      </c>
      <c r="K513" s="14">
        <f t="shared" si="653"/>
        <v>5.2035714285714221</v>
      </c>
      <c r="L513" s="14">
        <f t="shared" si="606"/>
        <v>1.1688400823610186</v>
      </c>
      <c r="M513" s="14">
        <f t="shared" si="607"/>
        <v>53.8924050632912</v>
      </c>
      <c r="N513" s="14">
        <f t="shared" si="608"/>
        <v>1</v>
      </c>
      <c r="O513">
        <f t="shared" si="597"/>
        <v>1</v>
      </c>
      <c r="P513">
        <f t="shared" si="609"/>
        <v>1</v>
      </c>
      <c r="Q513">
        <f t="shared" si="610"/>
        <v>1100.1500000000001</v>
      </c>
      <c r="R513">
        <f t="shared" si="635"/>
        <v>9442</v>
      </c>
      <c r="S513">
        <f t="shared" si="636"/>
        <v>74591.800000000861</v>
      </c>
      <c r="T513">
        <f t="shared" si="637"/>
        <v>37295.900000000431</v>
      </c>
      <c r="U513">
        <f t="shared" si="638"/>
        <v>-37295.900000000431</v>
      </c>
      <c r="V513" s="2">
        <f t="shared" si="639"/>
        <v>-3.729590000000043E-3</v>
      </c>
      <c r="W513" s="19">
        <f t="shared" si="598"/>
        <v>36</v>
      </c>
      <c r="X513" s="19">
        <f t="shared" si="599"/>
        <v>13</v>
      </c>
      <c r="Y513" s="19">
        <f t="shared" si="600"/>
        <v>1</v>
      </c>
      <c r="Z513" s="19">
        <f t="shared" si="601"/>
        <v>1100.1500000000001</v>
      </c>
      <c r="AA513" s="21">
        <f t="shared" si="602"/>
        <v>-3.7143530520858059E-2</v>
      </c>
      <c r="AB513" s="19">
        <f t="shared" si="603"/>
        <v>-1</v>
      </c>
    </row>
    <row r="514" spans="1:28" x14ac:dyDescent="0.25">
      <c r="A514">
        <f t="shared" si="584"/>
        <v>1</v>
      </c>
      <c r="B514">
        <f t="shared" si="585"/>
        <v>2002</v>
      </c>
      <c r="C514" s="20">
        <v>37264</v>
      </c>
      <c r="D514">
        <v>1100.55</v>
      </c>
      <c r="E514">
        <v>1114.55</v>
      </c>
      <c r="F514">
        <v>1097.9000000000001</v>
      </c>
      <c r="G514">
        <v>1109.9000000000001</v>
      </c>
      <c r="H514">
        <f t="shared" si="579"/>
        <v>9.75</v>
      </c>
      <c r="I514">
        <f t="shared" si="580"/>
        <v>0</v>
      </c>
      <c r="J514" s="14">
        <f t="shared" ref="J514:K514" si="654">+AVERAGE(H501:H514)</f>
        <v>6.7785714285714347</v>
      </c>
      <c r="K514" s="14">
        <f t="shared" si="654"/>
        <v>4.8071428571428543</v>
      </c>
      <c r="L514" s="14">
        <f t="shared" si="606"/>
        <v>1.4101040118870749</v>
      </c>
      <c r="M514" s="14">
        <f t="shared" si="607"/>
        <v>58.508014796547506</v>
      </c>
      <c r="N514" s="14">
        <f t="shared" si="608"/>
        <v>1</v>
      </c>
      <c r="O514">
        <f t="shared" si="597"/>
        <v>1</v>
      </c>
      <c r="P514">
        <f t="shared" si="609"/>
        <v>0</v>
      </c>
      <c r="Q514">
        <f t="shared" si="610"/>
        <v>0</v>
      </c>
      <c r="R514">
        <f t="shared" si="635"/>
        <v>9442</v>
      </c>
      <c r="S514">
        <f t="shared" si="636"/>
        <v>0</v>
      </c>
      <c r="T514">
        <f t="shared" si="637"/>
        <v>92059.5</v>
      </c>
      <c r="U514">
        <f t="shared" si="638"/>
        <v>92059.5</v>
      </c>
      <c r="V514" s="2">
        <f t="shared" si="639"/>
        <v>9.2059499999999992E-3</v>
      </c>
      <c r="W514" s="19">
        <f t="shared" si="598"/>
        <v>36</v>
      </c>
      <c r="X514" s="19">
        <f t="shared" si="599"/>
        <v>2</v>
      </c>
      <c r="Y514" s="19" t="str">
        <f t="shared" si="600"/>
        <v/>
      </c>
      <c r="Z514" s="19">
        <f t="shared" si="601"/>
        <v>1100.1500000000001</v>
      </c>
      <c r="AA514" s="21" t="str">
        <f t="shared" si="602"/>
        <v/>
      </c>
      <c r="AB514" s="19" t="str">
        <f t="shared" si="603"/>
        <v/>
      </c>
    </row>
    <row r="515" spans="1:28" x14ac:dyDescent="0.25">
      <c r="A515">
        <f t="shared" si="584"/>
        <v>1</v>
      </c>
      <c r="B515">
        <f t="shared" si="585"/>
        <v>2002</v>
      </c>
      <c r="C515" s="20">
        <v>37265</v>
      </c>
      <c r="D515">
        <v>1110</v>
      </c>
      <c r="E515">
        <v>1119.4000000000001</v>
      </c>
      <c r="F515">
        <v>1098.7</v>
      </c>
      <c r="G515">
        <v>1102.8</v>
      </c>
      <c r="H515">
        <f t="shared" si="579"/>
        <v>0</v>
      </c>
      <c r="I515">
        <f t="shared" si="580"/>
        <v>7.1000000000001364</v>
      </c>
      <c r="J515" s="14">
        <f t="shared" ref="J515:K515" si="655">+AVERAGE(H502:H515)</f>
        <v>6.7785714285714347</v>
      </c>
      <c r="K515" s="14">
        <f t="shared" si="655"/>
        <v>3.7750000000000097</v>
      </c>
      <c r="L515" s="14">
        <f t="shared" si="606"/>
        <v>1.7956480605487197</v>
      </c>
      <c r="M515" s="14">
        <f t="shared" si="607"/>
        <v>64.230118443316371</v>
      </c>
      <c r="N515" s="14">
        <f t="shared" si="608"/>
        <v>1</v>
      </c>
      <c r="O515">
        <f t="shared" si="597"/>
        <v>1</v>
      </c>
      <c r="P515">
        <f t="shared" si="609"/>
        <v>0</v>
      </c>
      <c r="Q515">
        <f t="shared" si="610"/>
        <v>0</v>
      </c>
      <c r="R515">
        <f t="shared" si="635"/>
        <v>9442</v>
      </c>
      <c r="S515">
        <f t="shared" si="636"/>
        <v>0</v>
      </c>
      <c r="T515">
        <f t="shared" si="637"/>
        <v>-67038.200000001292</v>
      </c>
      <c r="U515">
        <f t="shared" si="638"/>
        <v>-67038.200000001292</v>
      </c>
      <c r="V515" s="2">
        <f t="shared" si="639"/>
        <v>-6.7038200000001293E-3</v>
      </c>
      <c r="W515" s="19">
        <f t="shared" si="598"/>
        <v>36</v>
      </c>
      <c r="X515" s="19">
        <f t="shared" si="599"/>
        <v>3</v>
      </c>
      <c r="Y515" s="19" t="str">
        <f t="shared" si="600"/>
        <v/>
      </c>
      <c r="Z515" s="19">
        <f t="shared" si="601"/>
        <v>1100.1500000000001</v>
      </c>
      <c r="AA515" s="21" t="str">
        <f t="shared" si="602"/>
        <v/>
      </c>
      <c r="AB515" s="19" t="str">
        <f t="shared" si="603"/>
        <v/>
      </c>
    </row>
    <row r="516" spans="1:28" x14ac:dyDescent="0.25">
      <c r="A516">
        <f t="shared" si="584"/>
        <v>1</v>
      </c>
      <c r="B516">
        <f t="shared" si="585"/>
        <v>2002</v>
      </c>
      <c r="C516" s="20">
        <v>37266</v>
      </c>
      <c r="D516">
        <v>1098.8</v>
      </c>
      <c r="E516">
        <v>1105.3499999999999</v>
      </c>
      <c r="F516">
        <v>1093.5999999999999</v>
      </c>
      <c r="G516">
        <v>1098.2</v>
      </c>
      <c r="H516">
        <f t="shared" si="579"/>
        <v>0</v>
      </c>
      <c r="I516">
        <f t="shared" si="580"/>
        <v>4.5999999999999091</v>
      </c>
      <c r="J516" s="14">
        <f t="shared" ref="J516:K516" si="656">+AVERAGE(H503:H516)</f>
        <v>6.6892857142857212</v>
      </c>
      <c r="K516" s="14">
        <f t="shared" si="656"/>
        <v>4.1035714285714322</v>
      </c>
      <c r="L516" s="14">
        <f t="shared" si="606"/>
        <v>1.6301131418624895</v>
      </c>
      <c r="M516" s="14">
        <f t="shared" si="607"/>
        <v>61.978821972203846</v>
      </c>
      <c r="N516" s="14">
        <f t="shared" si="608"/>
        <v>1</v>
      </c>
      <c r="O516">
        <f t="shared" si="597"/>
        <v>1</v>
      </c>
      <c r="P516">
        <f t="shared" si="609"/>
        <v>0</v>
      </c>
      <c r="Q516">
        <f t="shared" si="610"/>
        <v>0</v>
      </c>
      <c r="R516">
        <f t="shared" si="635"/>
        <v>9442</v>
      </c>
      <c r="S516">
        <f t="shared" si="636"/>
        <v>0</v>
      </c>
      <c r="T516">
        <f t="shared" si="637"/>
        <v>-43433.199999999139</v>
      </c>
      <c r="U516">
        <f t="shared" si="638"/>
        <v>-43433.199999999139</v>
      </c>
      <c r="V516" s="2">
        <f t="shared" si="639"/>
        <v>-4.3433199999999136E-3</v>
      </c>
      <c r="W516" s="19">
        <f t="shared" si="598"/>
        <v>36</v>
      </c>
      <c r="X516" s="19">
        <f t="shared" si="599"/>
        <v>4</v>
      </c>
      <c r="Y516" s="19" t="str">
        <f t="shared" si="600"/>
        <v/>
      </c>
      <c r="Z516" s="19">
        <f t="shared" si="601"/>
        <v>1100.1500000000001</v>
      </c>
      <c r="AA516" s="21" t="str">
        <f t="shared" si="602"/>
        <v/>
      </c>
      <c r="AB516" s="19" t="str">
        <f t="shared" si="603"/>
        <v/>
      </c>
    </row>
    <row r="517" spans="1:28" x14ac:dyDescent="0.25">
      <c r="A517">
        <f t="shared" si="584"/>
        <v>1</v>
      </c>
      <c r="B517">
        <f t="shared" si="585"/>
        <v>2002</v>
      </c>
      <c r="C517" s="20">
        <v>37267</v>
      </c>
      <c r="D517">
        <v>1098.1500000000001</v>
      </c>
      <c r="E517">
        <v>1105.9000000000001</v>
      </c>
      <c r="F517">
        <v>1073.45</v>
      </c>
      <c r="G517">
        <v>1088.55</v>
      </c>
      <c r="H517">
        <f t="shared" si="579"/>
        <v>0</v>
      </c>
      <c r="I517">
        <f t="shared" si="580"/>
        <v>9.6500000000000909</v>
      </c>
      <c r="J517" s="14">
        <f t="shared" ref="J517:K517" si="657">+AVERAGE(H504:H517)</f>
        <v>6.6892857142857212</v>
      </c>
      <c r="K517" s="14">
        <f t="shared" si="657"/>
        <v>3.9964285714285745</v>
      </c>
      <c r="L517" s="14">
        <f t="shared" si="606"/>
        <v>1.6738159070598753</v>
      </c>
      <c r="M517" s="14">
        <f t="shared" si="607"/>
        <v>62.600267379679153</v>
      </c>
      <c r="N517" s="14">
        <f t="shared" si="608"/>
        <v>1</v>
      </c>
      <c r="O517">
        <f t="shared" si="597"/>
        <v>1</v>
      </c>
      <c r="P517">
        <f t="shared" si="609"/>
        <v>0</v>
      </c>
      <c r="Q517">
        <f t="shared" si="610"/>
        <v>0</v>
      </c>
      <c r="R517">
        <f t="shared" si="635"/>
        <v>9442</v>
      </c>
      <c r="S517">
        <f t="shared" si="636"/>
        <v>0</v>
      </c>
      <c r="T517">
        <f t="shared" si="637"/>
        <v>-91115.300000000861</v>
      </c>
      <c r="U517">
        <f t="shared" si="638"/>
        <v>-91115.300000000861</v>
      </c>
      <c r="V517" s="2">
        <f t="shared" si="639"/>
        <v>-9.1115300000000864E-3</v>
      </c>
      <c r="W517" s="19">
        <f t="shared" si="598"/>
        <v>36</v>
      </c>
      <c r="X517" s="19">
        <f t="shared" si="599"/>
        <v>5</v>
      </c>
      <c r="Y517" s="19" t="str">
        <f t="shared" si="600"/>
        <v/>
      </c>
      <c r="Z517" s="19">
        <f t="shared" si="601"/>
        <v>1100.1500000000001</v>
      </c>
      <c r="AA517" s="21" t="str">
        <f t="shared" si="602"/>
        <v/>
      </c>
      <c r="AB517" s="19" t="str">
        <f t="shared" si="603"/>
        <v/>
      </c>
    </row>
    <row r="518" spans="1:28" x14ac:dyDescent="0.25">
      <c r="A518">
        <f t="shared" si="584"/>
        <v>1</v>
      </c>
      <c r="B518">
        <f t="shared" si="585"/>
        <v>2002</v>
      </c>
      <c r="C518" s="20">
        <v>37270</v>
      </c>
      <c r="D518">
        <v>1089.45</v>
      </c>
      <c r="E518">
        <v>1118.5</v>
      </c>
      <c r="F518">
        <v>1089.45</v>
      </c>
      <c r="G518">
        <v>1109.8</v>
      </c>
      <c r="H518">
        <f t="shared" si="579"/>
        <v>21.25</v>
      </c>
      <c r="I518">
        <f t="shared" si="580"/>
        <v>0</v>
      </c>
      <c r="J518" s="14">
        <f t="shared" ref="J518:K518" si="658">+AVERAGE(H505:H518)</f>
        <v>8.2071428571428644</v>
      </c>
      <c r="K518" s="14">
        <f t="shared" si="658"/>
        <v>3.8285714285714385</v>
      </c>
      <c r="L518" s="14">
        <f t="shared" si="606"/>
        <v>2.1436567164179068</v>
      </c>
      <c r="M518" s="14">
        <f t="shared" si="607"/>
        <v>68.189910979228443</v>
      </c>
      <c r="N518" s="14">
        <f t="shared" si="608"/>
        <v>1</v>
      </c>
      <c r="O518">
        <f t="shared" si="597"/>
        <v>1</v>
      </c>
      <c r="P518">
        <f t="shared" si="609"/>
        <v>0</v>
      </c>
      <c r="Q518">
        <f t="shared" si="610"/>
        <v>0</v>
      </c>
      <c r="R518">
        <f t="shared" si="635"/>
        <v>9442</v>
      </c>
      <c r="S518">
        <f t="shared" si="636"/>
        <v>0</v>
      </c>
      <c r="T518">
        <f t="shared" si="637"/>
        <v>200642.5</v>
      </c>
      <c r="U518">
        <f t="shared" si="638"/>
        <v>200642.5</v>
      </c>
      <c r="V518" s="2">
        <f t="shared" si="639"/>
        <v>2.0064249999999999E-2</v>
      </c>
      <c r="W518" s="19">
        <f t="shared" si="598"/>
        <v>36</v>
      </c>
      <c r="X518" s="19">
        <f t="shared" si="599"/>
        <v>6</v>
      </c>
      <c r="Y518" s="19" t="str">
        <f t="shared" si="600"/>
        <v/>
      </c>
      <c r="Z518" s="19">
        <f t="shared" si="601"/>
        <v>1100.1500000000001</v>
      </c>
      <c r="AA518" s="21" t="str">
        <f t="shared" si="602"/>
        <v/>
      </c>
      <c r="AB518" s="19" t="str">
        <f t="shared" si="603"/>
        <v/>
      </c>
    </row>
    <row r="519" spans="1:28" x14ac:dyDescent="0.25">
      <c r="A519">
        <f t="shared" si="584"/>
        <v>1</v>
      </c>
      <c r="B519">
        <f t="shared" si="585"/>
        <v>2002</v>
      </c>
      <c r="C519" s="20">
        <v>37271</v>
      </c>
      <c r="D519">
        <v>1109.45</v>
      </c>
      <c r="E519">
        <v>1112.5999999999999</v>
      </c>
      <c r="F519">
        <v>1090.2</v>
      </c>
      <c r="G519">
        <v>1094.1500000000001</v>
      </c>
      <c r="H519">
        <f t="shared" si="579"/>
        <v>0</v>
      </c>
      <c r="I519">
        <f t="shared" si="580"/>
        <v>15.649999999999864</v>
      </c>
      <c r="J519" s="14">
        <f t="shared" ref="J519:K519" si="659">+AVERAGE(H506:H519)</f>
        <v>8.2071428571428644</v>
      </c>
      <c r="K519" s="14">
        <f t="shared" si="659"/>
        <v>3.9285714285714284</v>
      </c>
      <c r="L519" s="14">
        <f t="shared" si="606"/>
        <v>2.0890909090909111</v>
      </c>
      <c r="M519" s="14">
        <f t="shared" si="607"/>
        <v>67.62801648028254</v>
      </c>
      <c r="N519" s="14">
        <f t="shared" si="608"/>
        <v>1</v>
      </c>
      <c r="O519">
        <f t="shared" si="597"/>
        <v>1</v>
      </c>
      <c r="P519">
        <f t="shared" si="609"/>
        <v>0</v>
      </c>
      <c r="Q519">
        <f t="shared" si="610"/>
        <v>0</v>
      </c>
      <c r="R519">
        <f t="shared" si="635"/>
        <v>9442</v>
      </c>
      <c r="S519">
        <f t="shared" si="636"/>
        <v>0</v>
      </c>
      <c r="T519">
        <f t="shared" si="637"/>
        <v>-147767.29999999871</v>
      </c>
      <c r="U519">
        <f t="shared" si="638"/>
        <v>-147767.29999999871</v>
      </c>
      <c r="V519" s="2">
        <f t="shared" si="639"/>
        <v>-1.477672999999987E-2</v>
      </c>
      <c r="W519" s="19">
        <f t="shared" si="598"/>
        <v>36</v>
      </c>
      <c r="X519" s="19">
        <f t="shared" si="599"/>
        <v>7</v>
      </c>
      <c r="Y519" s="19" t="str">
        <f t="shared" si="600"/>
        <v/>
      </c>
      <c r="Z519" s="19">
        <f t="shared" si="601"/>
        <v>1100.1500000000001</v>
      </c>
      <c r="AA519" s="21" t="str">
        <f t="shared" si="602"/>
        <v/>
      </c>
      <c r="AB519" s="19" t="str">
        <f t="shared" si="603"/>
        <v/>
      </c>
    </row>
    <row r="520" spans="1:28" x14ac:dyDescent="0.25">
      <c r="A520">
        <f t="shared" si="584"/>
        <v>1</v>
      </c>
      <c r="B520">
        <f t="shared" si="585"/>
        <v>2002</v>
      </c>
      <c r="C520" s="20">
        <v>37272</v>
      </c>
      <c r="D520">
        <v>1094.1500000000001</v>
      </c>
      <c r="E520">
        <v>1104.8</v>
      </c>
      <c r="F520">
        <v>1085.3</v>
      </c>
      <c r="G520">
        <v>1090.45</v>
      </c>
      <c r="H520">
        <f t="shared" si="579"/>
        <v>0</v>
      </c>
      <c r="I520">
        <f t="shared" si="580"/>
        <v>3.7000000000000455</v>
      </c>
      <c r="J520" s="14">
        <f t="shared" ref="J520:K520" si="660">+AVERAGE(H507:H520)</f>
        <v>8.2071428571428644</v>
      </c>
      <c r="K520" s="14">
        <f t="shared" si="660"/>
        <v>3.1750000000000034</v>
      </c>
      <c r="L520" s="14">
        <f t="shared" si="606"/>
        <v>2.5849268841394819</v>
      </c>
      <c r="M520" s="14">
        <f t="shared" si="607"/>
        <v>72.105428302478813</v>
      </c>
      <c r="N520" s="14">
        <f t="shared" si="608"/>
        <v>1</v>
      </c>
      <c r="O520">
        <f t="shared" si="597"/>
        <v>1</v>
      </c>
      <c r="P520">
        <f t="shared" si="609"/>
        <v>0</v>
      </c>
      <c r="Q520">
        <f t="shared" si="610"/>
        <v>0</v>
      </c>
      <c r="R520">
        <f t="shared" si="635"/>
        <v>9442</v>
      </c>
      <c r="S520">
        <f t="shared" si="636"/>
        <v>0</v>
      </c>
      <c r="T520">
        <f t="shared" si="637"/>
        <v>-34935.400000000431</v>
      </c>
      <c r="U520">
        <f t="shared" si="638"/>
        <v>-34935.400000000431</v>
      </c>
      <c r="V520" s="2">
        <f t="shared" si="639"/>
        <v>-3.4935400000000432E-3</v>
      </c>
      <c r="W520" s="19">
        <f t="shared" si="598"/>
        <v>36</v>
      </c>
      <c r="X520" s="19">
        <f t="shared" si="599"/>
        <v>8</v>
      </c>
      <c r="Y520" s="19" t="str">
        <f t="shared" si="600"/>
        <v/>
      </c>
      <c r="Z520" s="19">
        <f t="shared" si="601"/>
        <v>1100.1500000000001</v>
      </c>
      <c r="AA520" s="21" t="str">
        <f t="shared" si="602"/>
        <v/>
      </c>
      <c r="AB520" s="19" t="str">
        <f t="shared" si="603"/>
        <v/>
      </c>
    </row>
    <row r="521" spans="1:28" x14ac:dyDescent="0.25">
      <c r="A521">
        <f t="shared" si="584"/>
        <v>1</v>
      </c>
      <c r="B521">
        <f t="shared" si="585"/>
        <v>2002</v>
      </c>
      <c r="C521" s="20">
        <v>37273</v>
      </c>
      <c r="D521">
        <v>1090.25</v>
      </c>
      <c r="E521">
        <v>1116.05</v>
      </c>
      <c r="F521">
        <v>1078.95</v>
      </c>
      <c r="G521">
        <v>1109.2</v>
      </c>
      <c r="H521">
        <f t="shared" si="579"/>
        <v>18.75</v>
      </c>
      <c r="I521">
        <f t="shared" si="580"/>
        <v>0</v>
      </c>
      <c r="J521" s="14">
        <f t="shared" ref="J521:K521" si="661">+AVERAGE(H508:H521)</f>
        <v>8.5607142857142957</v>
      </c>
      <c r="K521" s="14">
        <f t="shared" si="661"/>
        <v>3.1750000000000034</v>
      </c>
      <c r="L521" s="14">
        <f t="shared" si="606"/>
        <v>2.6962879640044997</v>
      </c>
      <c r="M521" s="14">
        <f t="shared" si="607"/>
        <v>72.945830797321975</v>
      </c>
      <c r="N521" s="14">
        <f t="shared" si="608"/>
        <v>1</v>
      </c>
      <c r="O521">
        <f t="shared" si="597"/>
        <v>1</v>
      </c>
      <c r="P521">
        <f t="shared" si="609"/>
        <v>0</v>
      </c>
      <c r="Q521">
        <f t="shared" si="610"/>
        <v>0</v>
      </c>
      <c r="R521">
        <f t="shared" si="635"/>
        <v>9442</v>
      </c>
      <c r="S521">
        <f t="shared" si="636"/>
        <v>0</v>
      </c>
      <c r="T521">
        <f t="shared" si="637"/>
        <v>177037.5</v>
      </c>
      <c r="U521">
        <f t="shared" si="638"/>
        <v>177037.5</v>
      </c>
      <c r="V521" s="2">
        <f t="shared" si="639"/>
        <v>1.7703750000000001E-2</v>
      </c>
      <c r="W521" s="19">
        <f t="shared" si="598"/>
        <v>36</v>
      </c>
      <c r="X521" s="19">
        <f t="shared" si="599"/>
        <v>9</v>
      </c>
      <c r="Y521" s="19" t="str">
        <f t="shared" si="600"/>
        <v/>
      </c>
      <c r="Z521" s="19">
        <f t="shared" si="601"/>
        <v>1100.1500000000001</v>
      </c>
      <c r="AA521" s="21" t="str">
        <f t="shared" si="602"/>
        <v/>
      </c>
      <c r="AB521" s="19" t="str">
        <f t="shared" si="603"/>
        <v/>
      </c>
    </row>
    <row r="522" spans="1:28" x14ac:dyDescent="0.25">
      <c r="A522">
        <f t="shared" si="584"/>
        <v>1</v>
      </c>
      <c r="B522">
        <f t="shared" si="585"/>
        <v>2002</v>
      </c>
      <c r="C522" s="20">
        <v>37274</v>
      </c>
      <c r="D522">
        <v>1109.55</v>
      </c>
      <c r="E522">
        <v>1121.75</v>
      </c>
      <c r="F522">
        <v>1089.05</v>
      </c>
      <c r="G522">
        <v>1093.1500000000001</v>
      </c>
      <c r="H522">
        <f t="shared" si="579"/>
        <v>0</v>
      </c>
      <c r="I522">
        <f t="shared" si="580"/>
        <v>16.049999999999955</v>
      </c>
      <c r="J522" s="14">
        <f t="shared" ref="J522:K522" si="662">+AVERAGE(H509:H522)</f>
        <v>6.7571428571428669</v>
      </c>
      <c r="K522" s="14">
        <f t="shared" si="662"/>
        <v>4.3214285714285712</v>
      </c>
      <c r="L522" s="14">
        <f t="shared" si="606"/>
        <v>1.5636363636363659</v>
      </c>
      <c r="M522" s="14">
        <f t="shared" si="607"/>
        <v>60.992907801418475</v>
      </c>
      <c r="N522" s="14">
        <f t="shared" si="608"/>
        <v>1</v>
      </c>
      <c r="O522">
        <f t="shared" si="597"/>
        <v>1</v>
      </c>
      <c r="P522">
        <f t="shared" si="609"/>
        <v>0</v>
      </c>
      <c r="Q522">
        <f t="shared" si="610"/>
        <v>0</v>
      </c>
      <c r="R522">
        <f t="shared" si="635"/>
        <v>9442</v>
      </c>
      <c r="S522">
        <f t="shared" si="636"/>
        <v>0</v>
      </c>
      <c r="T522">
        <f t="shared" si="637"/>
        <v>-151544.09999999957</v>
      </c>
      <c r="U522">
        <f t="shared" si="638"/>
        <v>-151544.09999999957</v>
      </c>
      <c r="V522" s="2">
        <f t="shared" si="639"/>
        <v>-1.5154409999999957E-2</v>
      </c>
      <c r="W522" s="19">
        <f t="shared" si="598"/>
        <v>36</v>
      </c>
      <c r="X522" s="19">
        <f t="shared" si="599"/>
        <v>10</v>
      </c>
      <c r="Y522" s="19" t="str">
        <f t="shared" si="600"/>
        <v/>
      </c>
      <c r="Z522" s="19">
        <f t="shared" si="601"/>
        <v>1100.1500000000001</v>
      </c>
      <c r="AA522" s="21" t="str">
        <f t="shared" si="602"/>
        <v/>
      </c>
      <c r="AB522" s="19" t="str">
        <f t="shared" si="603"/>
        <v/>
      </c>
    </row>
    <row r="523" spans="1:28" x14ac:dyDescent="0.25">
      <c r="A523">
        <f t="shared" si="584"/>
        <v>1</v>
      </c>
      <c r="B523">
        <f t="shared" si="585"/>
        <v>2002</v>
      </c>
      <c r="C523" s="20">
        <v>37277</v>
      </c>
      <c r="D523">
        <v>1093.25</v>
      </c>
      <c r="E523">
        <v>1099.8</v>
      </c>
      <c r="F523">
        <v>1082.6500000000001</v>
      </c>
      <c r="G523">
        <v>1091.3499999999999</v>
      </c>
      <c r="H523">
        <f t="shared" si="579"/>
        <v>0</v>
      </c>
      <c r="I523">
        <f t="shared" si="580"/>
        <v>1.8000000000001819</v>
      </c>
      <c r="J523" s="14">
        <f t="shared" ref="J523:K523" si="663">+AVERAGE(H510:H523)</f>
        <v>6.7571428571428669</v>
      </c>
      <c r="K523" s="14">
        <f t="shared" si="663"/>
        <v>4.1821428571428703</v>
      </c>
      <c r="L523" s="14">
        <f t="shared" si="606"/>
        <v>1.6157130657557615</v>
      </c>
      <c r="M523" s="14">
        <f t="shared" si="607"/>
        <v>61.769507019262115</v>
      </c>
      <c r="N523" s="14">
        <f t="shared" si="608"/>
        <v>1</v>
      </c>
      <c r="O523">
        <f t="shared" si="597"/>
        <v>1</v>
      </c>
      <c r="P523">
        <f t="shared" si="609"/>
        <v>0</v>
      </c>
      <c r="Q523">
        <f t="shared" si="610"/>
        <v>0</v>
      </c>
      <c r="R523">
        <f t="shared" si="635"/>
        <v>9442</v>
      </c>
      <c r="S523">
        <f t="shared" si="636"/>
        <v>0</v>
      </c>
      <c r="T523">
        <f t="shared" si="637"/>
        <v>-16995.600000001716</v>
      </c>
      <c r="U523">
        <f t="shared" si="638"/>
        <v>-16995.600000001716</v>
      </c>
      <c r="V523" s="2">
        <f t="shared" si="639"/>
        <v>-1.6995600000001717E-3</v>
      </c>
      <c r="W523" s="19">
        <f t="shared" si="598"/>
        <v>36</v>
      </c>
      <c r="X523" s="19">
        <f t="shared" si="599"/>
        <v>11</v>
      </c>
      <c r="Y523" s="19" t="str">
        <f t="shared" si="600"/>
        <v/>
      </c>
      <c r="Z523" s="19">
        <f t="shared" si="601"/>
        <v>1100.1500000000001</v>
      </c>
      <c r="AA523" s="21" t="str">
        <f t="shared" si="602"/>
        <v/>
      </c>
      <c r="AB523" s="19" t="str">
        <f t="shared" si="603"/>
        <v/>
      </c>
    </row>
    <row r="524" spans="1:28" x14ac:dyDescent="0.25">
      <c r="A524">
        <f t="shared" si="584"/>
        <v>1</v>
      </c>
      <c r="B524">
        <f t="shared" si="585"/>
        <v>2002</v>
      </c>
      <c r="C524" s="20">
        <v>37278</v>
      </c>
      <c r="D524">
        <v>1091.3499999999999</v>
      </c>
      <c r="E524">
        <v>1099</v>
      </c>
      <c r="F524">
        <v>1090</v>
      </c>
      <c r="G524">
        <v>1092.8499999999999</v>
      </c>
      <c r="H524">
        <f t="shared" ref="H524:H587" si="664">IF($C524="","",IF($G524&gt;$G523,$G524-$G523,0))</f>
        <v>1.5</v>
      </c>
      <c r="I524">
        <f t="shared" ref="I524:I587" si="665">IF($C524="","",IF($G524&lt;$G523,$G523-$G524,0))</f>
        <v>0</v>
      </c>
      <c r="J524" s="14">
        <f t="shared" ref="J524:K524" si="666">+AVERAGE(H511:H524)</f>
        <v>6.4750000000000068</v>
      </c>
      <c r="K524" s="14">
        <f t="shared" si="666"/>
        <v>4.1821428571428703</v>
      </c>
      <c r="L524" s="14">
        <f t="shared" si="606"/>
        <v>1.548249359521773</v>
      </c>
      <c r="M524" s="14">
        <f t="shared" si="607"/>
        <v>60.757372654155446</v>
      </c>
      <c r="N524" s="14">
        <f t="shared" si="608"/>
        <v>1</v>
      </c>
      <c r="O524">
        <f t="shared" si="597"/>
        <v>1</v>
      </c>
      <c r="P524">
        <f t="shared" si="609"/>
        <v>0</v>
      </c>
      <c r="Q524">
        <f t="shared" si="610"/>
        <v>0</v>
      </c>
      <c r="R524">
        <f t="shared" si="635"/>
        <v>9442</v>
      </c>
      <c r="S524">
        <f t="shared" si="636"/>
        <v>0</v>
      </c>
      <c r="T524">
        <f t="shared" si="637"/>
        <v>14163</v>
      </c>
      <c r="U524">
        <f t="shared" si="638"/>
        <v>14163</v>
      </c>
      <c r="V524" s="2">
        <f t="shared" si="639"/>
        <v>1.4162999999999999E-3</v>
      </c>
      <c r="W524" s="19">
        <f t="shared" si="598"/>
        <v>36</v>
      </c>
      <c r="X524" s="19">
        <f t="shared" si="599"/>
        <v>12</v>
      </c>
      <c r="Y524" s="19" t="str">
        <f t="shared" si="600"/>
        <v/>
      </c>
      <c r="Z524" s="19">
        <f t="shared" si="601"/>
        <v>1100.1500000000001</v>
      </c>
      <c r="AA524" s="21" t="str">
        <f t="shared" si="602"/>
        <v/>
      </c>
      <c r="AB524" s="19" t="str">
        <f t="shared" si="603"/>
        <v/>
      </c>
    </row>
    <row r="525" spans="1:28" x14ac:dyDescent="0.25">
      <c r="A525">
        <f t="shared" si="584"/>
        <v>1</v>
      </c>
      <c r="B525">
        <f t="shared" si="585"/>
        <v>2002</v>
      </c>
      <c r="C525" s="20">
        <v>37279</v>
      </c>
      <c r="D525">
        <v>1092.8499999999999</v>
      </c>
      <c r="E525">
        <v>1096.95</v>
      </c>
      <c r="F525">
        <v>1087.5</v>
      </c>
      <c r="G525">
        <v>1089.4000000000001</v>
      </c>
      <c r="H525">
        <f t="shared" si="664"/>
        <v>0</v>
      </c>
      <c r="I525">
        <f t="shared" si="665"/>
        <v>3.4499999999998181</v>
      </c>
      <c r="J525" s="14">
        <f t="shared" ref="J525:K525" si="667">+AVERAGE(H512:H525)</f>
        <v>5.6535714285714347</v>
      </c>
      <c r="K525" s="14">
        <f t="shared" si="667"/>
        <v>4.4285714285714288</v>
      </c>
      <c r="L525" s="14">
        <f t="shared" si="606"/>
        <v>1.2766129032258078</v>
      </c>
      <c r="M525" s="14">
        <f t="shared" si="607"/>
        <v>56.075097414098508</v>
      </c>
      <c r="N525" s="14">
        <f t="shared" si="608"/>
        <v>1</v>
      </c>
      <c r="O525">
        <f t="shared" si="597"/>
        <v>1</v>
      </c>
      <c r="P525">
        <f t="shared" si="609"/>
        <v>0</v>
      </c>
      <c r="Q525">
        <f t="shared" si="610"/>
        <v>0</v>
      </c>
      <c r="R525">
        <f t="shared" si="635"/>
        <v>9442</v>
      </c>
      <c r="S525">
        <f t="shared" si="636"/>
        <v>0</v>
      </c>
      <c r="T525">
        <f t="shared" si="637"/>
        <v>-32574.899999998284</v>
      </c>
      <c r="U525">
        <f t="shared" si="638"/>
        <v>-32574.899999998284</v>
      </c>
      <c r="V525" s="2">
        <f t="shared" si="639"/>
        <v>-3.2574899999998283E-3</v>
      </c>
      <c r="W525" s="19">
        <f t="shared" si="598"/>
        <v>36</v>
      </c>
      <c r="X525" s="19">
        <f t="shared" si="599"/>
        <v>13</v>
      </c>
      <c r="Y525" s="19" t="str">
        <f t="shared" si="600"/>
        <v/>
      </c>
      <c r="Z525" s="19">
        <f t="shared" si="601"/>
        <v>1100.1500000000001</v>
      </c>
      <c r="AA525" s="21" t="str">
        <f t="shared" si="602"/>
        <v/>
      </c>
      <c r="AB525" s="19" t="str">
        <f t="shared" si="603"/>
        <v/>
      </c>
    </row>
    <row r="526" spans="1:28" x14ac:dyDescent="0.25">
      <c r="A526">
        <f t="shared" si="584"/>
        <v>1</v>
      </c>
      <c r="B526">
        <f t="shared" si="585"/>
        <v>2002</v>
      </c>
      <c r="C526" s="20">
        <v>37280</v>
      </c>
      <c r="D526">
        <v>1089.5999999999999</v>
      </c>
      <c r="E526">
        <v>1098.5999999999999</v>
      </c>
      <c r="F526">
        <v>1081.7</v>
      </c>
      <c r="G526">
        <v>1085.3</v>
      </c>
      <c r="H526">
        <f t="shared" si="664"/>
        <v>0</v>
      </c>
      <c r="I526">
        <f t="shared" si="665"/>
        <v>4.1000000000001364</v>
      </c>
      <c r="J526" s="14">
        <f t="shared" ref="J526:K526" si="668">+AVERAGE(H513:H526)</f>
        <v>3.9428571428571462</v>
      </c>
      <c r="K526" s="14">
        <f t="shared" si="668"/>
        <v>4.7214285714285813</v>
      </c>
      <c r="L526" s="14">
        <f t="shared" si="606"/>
        <v>0.83509833585476445</v>
      </c>
      <c r="M526" s="14">
        <f t="shared" si="607"/>
        <v>45.507007419620741</v>
      </c>
      <c r="N526" s="14">
        <f t="shared" si="608"/>
        <v>-1</v>
      </c>
      <c r="O526">
        <f t="shared" si="597"/>
        <v>-1</v>
      </c>
      <c r="P526">
        <f t="shared" si="609"/>
        <v>1</v>
      </c>
      <c r="Q526">
        <f t="shared" si="610"/>
        <v>1085.3</v>
      </c>
      <c r="R526">
        <f t="shared" si="635"/>
        <v>-9442</v>
      </c>
      <c r="S526">
        <f t="shared" si="636"/>
        <v>77424.40000000257</v>
      </c>
      <c r="T526">
        <f t="shared" si="637"/>
        <v>38712.200000001285</v>
      </c>
      <c r="U526">
        <f t="shared" si="638"/>
        <v>-38712.200000001285</v>
      </c>
      <c r="V526" s="2">
        <f t="shared" si="639"/>
        <v>-3.8712200000001287E-3</v>
      </c>
      <c r="W526" s="19">
        <f t="shared" si="598"/>
        <v>37</v>
      </c>
      <c r="X526" s="19">
        <f t="shared" si="599"/>
        <v>14</v>
      </c>
      <c r="Y526" s="19">
        <f t="shared" si="600"/>
        <v>1</v>
      </c>
      <c r="Z526" s="19">
        <f t="shared" si="601"/>
        <v>1085.3</v>
      </c>
      <c r="AA526" s="21">
        <f t="shared" si="602"/>
        <v>-1.3498159341908011E-2</v>
      </c>
      <c r="AB526" s="19">
        <f t="shared" si="603"/>
        <v>-1</v>
      </c>
    </row>
    <row r="527" spans="1:28" x14ac:dyDescent="0.25">
      <c r="A527">
        <f t="shared" ref="A527:A590" si="669">IF($C527="","",MONTH($C527))</f>
        <v>1</v>
      </c>
      <c r="B527">
        <f t="shared" ref="B527:B590" si="670">IF($C527="","",YEAR($C527))</f>
        <v>2002</v>
      </c>
      <c r="C527" s="20">
        <v>37281</v>
      </c>
      <c r="D527">
        <v>1089.5999999999999</v>
      </c>
      <c r="E527">
        <v>1098.5999999999999</v>
      </c>
      <c r="F527">
        <v>1084.2</v>
      </c>
      <c r="G527">
        <v>1088.4000000000001</v>
      </c>
      <c r="H527">
        <f t="shared" si="664"/>
        <v>3.1000000000001364</v>
      </c>
      <c r="I527">
        <f t="shared" si="665"/>
        <v>0</v>
      </c>
      <c r="J527" s="14">
        <f t="shared" ref="J527:K527" si="671">+AVERAGE(H514:H527)</f>
        <v>3.8821428571428669</v>
      </c>
      <c r="K527" s="14">
        <f t="shared" si="671"/>
        <v>4.7214285714285813</v>
      </c>
      <c r="L527" s="14">
        <f t="shared" si="606"/>
        <v>0.82223903177004576</v>
      </c>
      <c r="M527" s="14">
        <f t="shared" si="607"/>
        <v>45.122457451224591</v>
      </c>
      <c r="N527" s="14">
        <f t="shared" si="608"/>
        <v>-1</v>
      </c>
      <c r="O527">
        <f t="shared" si="597"/>
        <v>-1</v>
      </c>
      <c r="P527">
        <f t="shared" si="609"/>
        <v>0</v>
      </c>
      <c r="Q527">
        <f t="shared" si="610"/>
        <v>0</v>
      </c>
      <c r="R527">
        <f t="shared" si="635"/>
        <v>-9442</v>
      </c>
      <c r="S527">
        <f t="shared" si="636"/>
        <v>0</v>
      </c>
      <c r="T527">
        <f t="shared" si="637"/>
        <v>-29270.200000001289</v>
      </c>
      <c r="U527">
        <f t="shared" si="638"/>
        <v>-29270.200000001289</v>
      </c>
      <c r="V527" s="2">
        <f t="shared" si="639"/>
        <v>-2.927020000000129E-3</v>
      </c>
      <c r="W527" s="19">
        <f t="shared" si="598"/>
        <v>37</v>
      </c>
      <c r="X527" s="19">
        <f t="shared" si="599"/>
        <v>2</v>
      </c>
      <c r="Y527" s="19" t="str">
        <f t="shared" si="600"/>
        <v/>
      </c>
      <c r="Z527" s="19">
        <f t="shared" si="601"/>
        <v>1085.3</v>
      </c>
      <c r="AA527" s="21" t="str">
        <f t="shared" si="602"/>
        <v/>
      </c>
      <c r="AB527" s="19" t="str">
        <f t="shared" si="603"/>
        <v/>
      </c>
    </row>
    <row r="528" spans="1:28" x14ac:dyDescent="0.25">
      <c r="A528">
        <f t="shared" si="669"/>
        <v>1</v>
      </c>
      <c r="B528">
        <f t="shared" si="670"/>
        <v>2002</v>
      </c>
      <c r="C528" s="20">
        <v>37284</v>
      </c>
      <c r="D528">
        <v>1083.25</v>
      </c>
      <c r="E528">
        <v>1088.75</v>
      </c>
      <c r="F528">
        <v>1068.7</v>
      </c>
      <c r="G528">
        <v>1071.3499999999999</v>
      </c>
      <c r="H528">
        <f t="shared" si="664"/>
        <v>0</v>
      </c>
      <c r="I528">
        <f t="shared" si="665"/>
        <v>17.050000000000182</v>
      </c>
      <c r="J528" s="14">
        <f t="shared" ref="J528:K528" si="672">+AVERAGE(H515:H528)</f>
        <v>3.1857142857142953</v>
      </c>
      <c r="K528" s="14">
        <f t="shared" si="672"/>
        <v>5.9392857142857371</v>
      </c>
      <c r="L528" s="14">
        <f t="shared" si="606"/>
        <v>0.53638003607937412</v>
      </c>
      <c r="M528" s="14">
        <f t="shared" si="607"/>
        <v>34.911937377690776</v>
      </c>
      <c r="N528" s="14">
        <f t="shared" si="608"/>
        <v>-1</v>
      </c>
      <c r="O528">
        <f t="shared" si="597"/>
        <v>-1</v>
      </c>
      <c r="P528">
        <f t="shared" si="609"/>
        <v>0</v>
      </c>
      <c r="Q528">
        <f t="shared" si="610"/>
        <v>0</v>
      </c>
      <c r="R528">
        <f t="shared" si="635"/>
        <v>-9442</v>
      </c>
      <c r="S528">
        <f t="shared" si="636"/>
        <v>0</v>
      </c>
      <c r="T528">
        <f t="shared" si="637"/>
        <v>160986.10000000172</v>
      </c>
      <c r="U528">
        <f t="shared" si="638"/>
        <v>160986.10000000172</v>
      </c>
      <c r="V528" s="2">
        <f t="shared" si="639"/>
        <v>1.6098610000000173E-2</v>
      </c>
      <c r="W528" s="19">
        <f t="shared" si="598"/>
        <v>37</v>
      </c>
      <c r="X528" s="19">
        <f t="shared" si="599"/>
        <v>3</v>
      </c>
      <c r="Y528" s="19" t="str">
        <f t="shared" si="600"/>
        <v/>
      </c>
      <c r="Z528" s="19">
        <f t="shared" si="601"/>
        <v>1085.3</v>
      </c>
      <c r="AA528" s="21" t="str">
        <f t="shared" si="602"/>
        <v/>
      </c>
      <c r="AB528" s="19" t="str">
        <f t="shared" si="603"/>
        <v/>
      </c>
    </row>
    <row r="529" spans="1:28" x14ac:dyDescent="0.25">
      <c r="A529">
        <f t="shared" si="669"/>
        <v>1</v>
      </c>
      <c r="B529">
        <f t="shared" si="670"/>
        <v>2002</v>
      </c>
      <c r="C529" s="20">
        <v>37285</v>
      </c>
      <c r="D529">
        <v>1071.3499999999999</v>
      </c>
      <c r="E529">
        <v>1076.45</v>
      </c>
      <c r="F529">
        <v>1068.8499999999999</v>
      </c>
      <c r="G529">
        <v>1071.6500000000001</v>
      </c>
      <c r="H529">
        <f t="shared" si="664"/>
        <v>0.3000000000001819</v>
      </c>
      <c r="I529">
        <f t="shared" si="665"/>
        <v>0</v>
      </c>
      <c r="J529" s="14">
        <f t="shared" ref="J529:K529" si="673">+AVERAGE(H516:H529)</f>
        <v>3.2071428571428799</v>
      </c>
      <c r="K529" s="14">
        <f t="shared" si="673"/>
        <v>5.4321428571428703</v>
      </c>
      <c r="L529" s="14">
        <f t="shared" si="606"/>
        <v>0.5904010519395162</v>
      </c>
      <c r="M529" s="14">
        <f t="shared" si="607"/>
        <v>37.122778007441198</v>
      </c>
      <c r="N529" s="14">
        <f t="shared" si="608"/>
        <v>-1</v>
      </c>
      <c r="O529">
        <f t="shared" si="597"/>
        <v>-1</v>
      </c>
      <c r="P529">
        <f t="shared" si="609"/>
        <v>0</v>
      </c>
      <c r="Q529">
        <f t="shared" si="610"/>
        <v>0</v>
      </c>
      <c r="R529">
        <f t="shared" si="635"/>
        <v>-9442</v>
      </c>
      <c r="S529">
        <f t="shared" si="636"/>
        <v>0</v>
      </c>
      <c r="T529">
        <f t="shared" si="637"/>
        <v>-2832.6000000017175</v>
      </c>
      <c r="U529">
        <f t="shared" si="638"/>
        <v>-2832.6000000017175</v>
      </c>
      <c r="V529" s="2">
        <f t="shared" si="639"/>
        <v>-2.8326000000017176E-4</v>
      </c>
      <c r="W529" s="19">
        <f t="shared" si="598"/>
        <v>37</v>
      </c>
      <c r="X529" s="19">
        <f t="shared" si="599"/>
        <v>4</v>
      </c>
      <c r="Y529" s="19" t="str">
        <f t="shared" si="600"/>
        <v/>
      </c>
      <c r="Z529" s="19">
        <f t="shared" si="601"/>
        <v>1085.3</v>
      </c>
      <c r="AA529" s="21" t="str">
        <f t="shared" si="602"/>
        <v/>
      </c>
      <c r="AB529" s="19" t="str">
        <f t="shared" si="603"/>
        <v/>
      </c>
    </row>
    <row r="530" spans="1:28" x14ac:dyDescent="0.25">
      <c r="A530">
        <f t="shared" si="669"/>
        <v>1</v>
      </c>
      <c r="B530">
        <f t="shared" si="670"/>
        <v>2002</v>
      </c>
      <c r="C530" s="20">
        <v>37286</v>
      </c>
      <c r="D530">
        <v>1072.8499999999999</v>
      </c>
      <c r="E530">
        <v>1072.8499999999999</v>
      </c>
      <c r="F530">
        <v>1058.8</v>
      </c>
      <c r="G530">
        <v>1067.45</v>
      </c>
      <c r="H530">
        <f t="shared" si="664"/>
        <v>0</v>
      </c>
      <c r="I530">
        <f t="shared" si="665"/>
        <v>4.2000000000000455</v>
      </c>
      <c r="J530" s="14">
        <f t="shared" ref="J530:K530" si="674">+AVERAGE(H517:H530)</f>
        <v>3.2071428571428799</v>
      </c>
      <c r="K530" s="14">
        <f t="shared" si="674"/>
        <v>5.4035714285714516</v>
      </c>
      <c r="L530" s="14">
        <f t="shared" si="606"/>
        <v>0.59352280237938038</v>
      </c>
      <c r="M530" s="14">
        <f t="shared" si="607"/>
        <v>37.245956034840383</v>
      </c>
      <c r="N530" s="14">
        <f t="shared" si="608"/>
        <v>-1</v>
      </c>
      <c r="O530">
        <f t="shared" si="597"/>
        <v>-1</v>
      </c>
      <c r="P530">
        <f t="shared" si="609"/>
        <v>0</v>
      </c>
      <c r="Q530">
        <f t="shared" si="610"/>
        <v>0</v>
      </c>
      <c r="R530">
        <f t="shared" si="635"/>
        <v>-9442</v>
      </c>
      <c r="S530">
        <f t="shared" si="636"/>
        <v>0</v>
      </c>
      <c r="T530">
        <f t="shared" si="637"/>
        <v>39656.400000000431</v>
      </c>
      <c r="U530">
        <f t="shared" si="638"/>
        <v>39656.400000000431</v>
      </c>
      <c r="V530" s="2">
        <f t="shared" si="639"/>
        <v>3.9656400000000428E-3</v>
      </c>
      <c r="W530" s="19">
        <f t="shared" si="598"/>
        <v>37</v>
      </c>
      <c r="X530" s="19">
        <f t="shared" si="599"/>
        <v>5</v>
      </c>
      <c r="Y530" s="19" t="str">
        <f t="shared" si="600"/>
        <v/>
      </c>
      <c r="Z530" s="19">
        <f t="shared" si="601"/>
        <v>1085.3</v>
      </c>
      <c r="AA530" s="21" t="str">
        <f t="shared" si="602"/>
        <v/>
      </c>
      <c r="AB530" s="19" t="str">
        <f t="shared" si="603"/>
        <v/>
      </c>
    </row>
    <row r="531" spans="1:28" x14ac:dyDescent="0.25">
      <c r="A531">
        <f t="shared" si="669"/>
        <v>1</v>
      </c>
      <c r="B531">
        <f t="shared" si="670"/>
        <v>2002</v>
      </c>
      <c r="C531" s="20">
        <v>37287</v>
      </c>
      <c r="D531">
        <v>1080.0999999999999</v>
      </c>
      <c r="E531">
        <v>1080.55</v>
      </c>
      <c r="F531">
        <v>1080.0999999999999</v>
      </c>
      <c r="G531">
        <v>1080.45</v>
      </c>
      <c r="H531">
        <f t="shared" si="664"/>
        <v>13</v>
      </c>
      <c r="I531">
        <f t="shared" si="665"/>
        <v>0</v>
      </c>
      <c r="J531" s="14">
        <f t="shared" ref="J531:K531" si="675">+AVERAGE(H518:H531)</f>
        <v>4.1357142857143083</v>
      </c>
      <c r="K531" s="14">
        <f t="shared" si="675"/>
        <v>4.7142857142857304</v>
      </c>
      <c r="L531" s="14">
        <f t="shared" si="606"/>
        <v>0.87727272727272909</v>
      </c>
      <c r="M531" s="14">
        <f t="shared" si="607"/>
        <v>46.731234866828139</v>
      </c>
      <c r="N531" s="14">
        <f t="shared" si="608"/>
        <v>-1</v>
      </c>
      <c r="O531">
        <f t="shared" si="597"/>
        <v>-1</v>
      </c>
      <c r="P531">
        <f t="shared" si="609"/>
        <v>0</v>
      </c>
      <c r="Q531">
        <f t="shared" si="610"/>
        <v>0</v>
      </c>
      <c r="R531">
        <f t="shared" si="635"/>
        <v>-9442</v>
      </c>
      <c r="S531">
        <f t="shared" si="636"/>
        <v>0</v>
      </c>
      <c r="T531">
        <f t="shared" si="637"/>
        <v>-122746</v>
      </c>
      <c r="U531">
        <f t="shared" si="638"/>
        <v>-122746</v>
      </c>
      <c r="V531" s="2">
        <f t="shared" si="639"/>
        <v>-1.22746E-2</v>
      </c>
      <c r="W531" s="19">
        <f t="shared" si="598"/>
        <v>37</v>
      </c>
      <c r="X531" s="19">
        <f t="shared" si="599"/>
        <v>6</v>
      </c>
      <c r="Y531" s="19" t="str">
        <f t="shared" si="600"/>
        <v/>
      </c>
      <c r="Z531" s="19">
        <f t="shared" si="601"/>
        <v>1085.3</v>
      </c>
      <c r="AA531" s="21" t="str">
        <f t="shared" si="602"/>
        <v/>
      </c>
      <c r="AB531" s="19" t="str">
        <f t="shared" si="603"/>
        <v/>
      </c>
    </row>
    <row r="532" spans="1:28" x14ac:dyDescent="0.25">
      <c r="A532">
        <f t="shared" si="669"/>
        <v>2</v>
      </c>
      <c r="B532">
        <f t="shared" si="670"/>
        <v>2002</v>
      </c>
      <c r="C532" s="20">
        <v>37288</v>
      </c>
      <c r="D532">
        <v>1076.95</v>
      </c>
      <c r="E532">
        <v>1088.05</v>
      </c>
      <c r="F532">
        <v>1076.95</v>
      </c>
      <c r="G532">
        <v>1081.6500000000001</v>
      </c>
      <c r="H532">
        <f t="shared" si="664"/>
        <v>1.2000000000000455</v>
      </c>
      <c r="I532">
        <f t="shared" si="665"/>
        <v>0</v>
      </c>
      <c r="J532" s="14">
        <f t="shared" ref="J532:K532" si="676">+AVERAGE(H519:H532)</f>
        <v>2.7035714285714545</v>
      </c>
      <c r="K532" s="14">
        <f t="shared" si="676"/>
        <v>4.7142857142857304</v>
      </c>
      <c r="L532" s="14">
        <f t="shared" si="606"/>
        <v>0.57348484848485204</v>
      </c>
      <c r="M532" s="14">
        <f t="shared" si="607"/>
        <v>36.446798266731008</v>
      </c>
      <c r="N532" s="14">
        <f t="shared" si="608"/>
        <v>-1</v>
      </c>
      <c r="O532">
        <f t="shared" si="597"/>
        <v>-1</v>
      </c>
      <c r="P532">
        <f t="shared" si="609"/>
        <v>0</v>
      </c>
      <c r="Q532">
        <f t="shared" si="610"/>
        <v>0</v>
      </c>
      <c r="R532">
        <f t="shared" si="635"/>
        <v>-9255</v>
      </c>
      <c r="S532">
        <f t="shared" si="636"/>
        <v>0</v>
      </c>
      <c r="T532">
        <f t="shared" si="637"/>
        <v>-11106.00000000042</v>
      </c>
      <c r="U532">
        <f t="shared" si="638"/>
        <v>-11106.00000000042</v>
      </c>
      <c r="V532" s="2">
        <f t="shared" si="639"/>
        <v>-1.1106000000000421E-3</v>
      </c>
      <c r="W532" s="19">
        <f t="shared" si="598"/>
        <v>37</v>
      </c>
      <c r="X532" s="19">
        <f t="shared" si="599"/>
        <v>7</v>
      </c>
      <c r="Y532" s="19" t="str">
        <f t="shared" si="600"/>
        <v/>
      </c>
      <c r="Z532" s="19">
        <f t="shared" si="601"/>
        <v>1085.3</v>
      </c>
      <c r="AA532" s="21" t="str">
        <f t="shared" si="602"/>
        <v/>
      </c>
      <c r="AB532" s="19" t="str">
        <f t="shared" si="603"/>
        <v/>
      </c>
    </row>
    <row r="533" spans="1:28" x14ac:dyDescent="0.25">
      <c r="A533">
        <f t="shared" si="669"/>
        <v>2</v>
      </c>
      <c r="B533">
        <f t="shared" si="670"/>
        <v>2002</v>
      </c>
      <c r="C533" s="20">
        <v>37291</v>
      </c>
      <c r="D533">
        <v>1083.05</v>
      </c>
      <c r="E533">
        <v>1086.95</v>
      </c>
      <c r="F533">
        <v>1074.1500000000001</v>
      </c>
      <c r="G533">
        <v>1076.9000000000001</v>
      </c>
      <c r="H533">
        <f t="shared" si="664"/>
        <v>0</v>
      </c>
      <c r="I533">
        <f t="shared" si="665"/>
        <v>4.75</v>
      </c>
      <c r="J533" s="14">
        <f t="shared" ref="J533:K533" si="677">+AVERAGE(H520:H533)</f>
        <v>2.7035714285714545</v>
      </c>
      <c r="K533" s="14">
        <f t="shared" si="677"/>
        <v>3.9357142857143117</v>
      </c>
      <c r="L533" s="14">
        <f t="shared" si="606"/>
        <v>0.68693284936479337</v>
      </c>
      <c r="M533" s="14">
        <f t="shared" si="607"/>
        <v>40.720817643894634</v>
      </c>
      <c r="N533" s="14">
        <f t="shared" si="608"/>
        <v>-1</v>
      </c>
      <c r="O533">
        <f t="shared" si="597"/>
        <v>-1</v>
      </c>
      <c r="P533">
        <f t="shared" si="609"/>
        <v>0</v>
      </c>
      <c r="Q533">
        <f t="shared" si="610"/>
        <v>0</v>
      </c>
      <c r="R533">
        <f t="shared" si="635"/>
        <v>-9255</v>
      </c>
      <c r="S533">
        <f t="shared" si="636"/>
        <v>0</v>
      </c>
      <c r="T533">
        <f t="shared" si="637"/>
        <v>43961.25</v>
      </c>
      <c r="U533">
        <f t="shared" si="638"/>
        <v>43961.25</v>
      </c>
      <c r="V533" s="2">
        <f t="shared" si="639"/>
        <v>4.3961249999999999E-3</v>
      </c>
      <c r="W533" s="19">
        <f t="shared" si="598"/>
        <v>37</v>
      </c>
      <c r="X533" s="19">
        <f t="shared" si="599"/>
        <v>8</v>
      </c>
      <c r="Y533" s="19" t="str">
        <f t="shared" si="600"/>
        <v/>
      </c>
      <c r="Z533" s="19">
        <f t="shared" si="601"/>
        <v>1085.3</v>
      </c>
      <c r="AA533" s="21" t="str">
        <f t="shared" si="602"/>
        <v/>
      </c>
      <c r="AB533" s="19" t="str">
        <f t="shared" si="603"/>
        <v/>
      </c>
    </row>
    <row r="534" spans="1:28" x14ac:dyDescent="0.25">
      <c r="A534">
        <f t="shared" si="669"/>
        <v>2</v>
      </c>
      <c r="B534">
        <f t="shared" si="670"/>
        <v>2002</v>
      </c>
      <c r="C534" s="20">
        <v>37292</v>
      </c>
      <c r="D534">
        <v>1076.25</v>
      </c>
      <c r="E534">
        <v>1081.2</v>
      </c>
      <c r="F534">
        <v>1069.4000000000001</v>
      </c>
      <c r="G534">
        <v>1074.25</v>
      </c>
      <c r="H534">
        <f t="shared" si="664"/>
        <v>0</v>
      </c>
      <c r="I534">
        <f t="shared" si="665"/>
        <v>2.6500000000000909</v>
      </c>
      <c r="J534" s="14">
        <f t="shared" ref="J534:K534" si="678">+AVERAGE(H521:H534)</f>
        <v>2.7035714285714545</v>
      </c>
      <c r="K534" s="14">
        <f t="shared" si="678"/>
        <v>3.8607142857143151</v>
      </c>
      <c r="L534" s="14">
        <f t="shared" si="606"/>
        <v>0.70027752081406247</v>
      </c>
      <c r="M534" s="14">
        <f t="shared" si="607"/>
        <v>41.186071817192648</v>
      </c>
      <c r="N534" s="14">
        <f t="shared" si="608"/>
        <v>-1</v>
      </c>
      <c r="O534">
        <f t="shared" si="597"/>
        <v>-1</v>
      </c>
      <c r="P534">
        <f t="shared" si="609"/>
        <v>0</v>
      </c>
      <c r="Q534">
        <f t="shared" si="610"/>
        <v>0</v>
      </c>
      <c r="R534">
        <f t="shared" si="635"/>
        <v>-9255</v>
      </c>
      <c r="S534">
        <f t="shared" si="636"/>
        <v>0</v>
      </c>
      <c r="T534">
        <f t="shared" si="637"/>
        <v>24525.75000000084</v>
      </c>
      <c r="U534">
        <f t="shared" si="638"/>
        <v>24525.75000000084</v>
      </c>
      <c r="V534" s="2">
        <f t="shared" si="639"/>
        <v>2.4525750000000839E-3</v>
      </c>
      <c r="W534" s="19">
        <f t="shared" si="598"/>
        <v>37</v>
      </c>
      <c r="X534" s="19">
        <f t="shared" si="599"/>
        <v>9</v>
      </c>
      <c r="Y534" s="19" t="str">
        <f t="shared" si="600"/>
        <v/>
      </c>
      <c r="Z534" s="19">
        <f t="shared" si="601"/>
        <v>1085.3</v>
      </c>
      <c r="AA534" s="21" t="str">
        <f t="shared" si="602"/>
        <v/>
      </c>
      <c r="AB534" s="19" t="str">
        <f t="shared" si="603"/>
        <v/>
      </c>
    </row>
    <row r="535" spans="1:28" x14ac:dyDescent="0.25">
      <c r="A535">
        <f t="shared" si="669"/>
        <v>2</v>
      </c>
      <c r="B535">
        <f t="shared" si="670"/>
        <v>2002</v>
      </c>
      <c r="C535" s="20">
        <v>37293</v>
      </c>
      <c r="D535">
        <v>1074.4000000000001</v>
      </c>
      <c r="E535">
        <v>1117.0999999999999</v>
      </c>
      <c r="F535">
        <v>1074</v>
      </c>
      <c r="G535">
        <v>1113.0999999999999</v>
      </c>
      <c r="H535">
        <f t="shared" si="664"/>
        <v>38.849999999999909</v>
      </c>
      <c r="I535">
        <f t="shared" si="665"/>
        <v>0</v>
      </c>
      <c r="J535" s="14">
        <f t="shared" ref="J535:K535" si="679">+AVERAGE(H522:H535)</f>
        <v>4.1392857142857338</v>
      </c>
      <c r="K535" s="14">
        <f t="shared" si="679"/>
        <v>3.8607142857143151</v>
      </c>
      <c r="L535" s="14">
        <f t="shared" si="606"/>
        <v>1.0721554116558711</v>
      </c>
      <c r="M535" s="14">
        <f t="shared" si="607"/>
        <v>51.74107142857136</v>
      </c>
      <c r="N535" s="14">
        <f t="shared" si="608"/>
        <v>1</v>
      </c>
      <c r="O535">
        <f t="shared" si="597"/>
        <v>1</v>
      </c>
      <c r="P535">
        <f t="shared" si="609"/>
        <v>1</v>
      </c>
      <c r="Q535">
        <f t="shared" si="610"/>
        <v>1113.0999999999999</v>
      </c>
      <c r="R535">
        <f t="shared" si="635"/>
        <v>9255</v>
      </c>
      <c r="S535">
        <f t="shared" si="636"/>
        <v>719113.49999999837</v>
      </c>
      <c r="T535">
        <f t="shared" si="637"/>
        <v>359556.74999999919</v>
      </c>
      <c r="U535">
        <f t="shared" si="638"/>
        <v>-359556.74999999919</v>
      </c>
      <c r="V535" s="2">
        <f t="shared" si="639"/>
        <v>-3.5955674999999916E-2</v>
      </c>
      <c r="W535" s="19">
        <f t="shared" si="598"/>
        <v>38</v>
      </c>
      <c r="X535" s="19">
        <f t="shared" si="599"/>
        <v>10</v>
      </c>
      <c r="Y535" s="19">
        <f t="shared" si="600"/>
        <v>1</v>
      </c>
      <c r="Z535" s="19">
        <f t="shared" si="601"/>
        <v>1113.0999999999999</v>
      </c>
      <c r="AA535" s="21">
        <f t="shared" si="602"/>
        <v>-2.561503731687087E-2</v>
      </c>
      <c r="AB535" s="19">
        <f t="shared" si="603"/>
        <v>-1</v>
      </c>
    </row>
    <row r="536" spans="1:28" x14ac:dyDescent="0.25">
      <c r="A536">
        <f t="shared" si="669"/>
        <v>2</v>
      </c>
      <c r="B536">
        <f t="shared" si="670"/>
        <v>2002</v>
      </c>
      <c r="C536" s="20">
        <v>37294</v>
      </c>
      <c r="D536">
        <v>1114.8499999999999</v>
      </c>
      <c r="E536">
        <v>1130.95</v>
      </c>
      <c r="F536">
        <v>1104.3</v>
      </c>
      <c r="G536">
        <v>1110.45</v>
      </c>
      <c r="H536">
        <f t="shared" si="664"/>
        <v>0</v>
      </c>
      <c r="I536">
        <f t="shared" si="665"/>
        <v>2.6499999999998636</v>
      </c>
      <c r="J536" s="14">
        <f t="shared" ref="J536:K536" si="680">+AVERAGE(H523:H536)</f>
        <v>4.1392857142857338</v>
      </c>
      <c r="K536" s="14">
        <f t="shared" si="680"/>
        <v>2.9035714285714511</v>
      </c>
      <c r="L536" s="14">
        <f t="shared" si="606"/>
        <v>1.425584255842554</v>
      </c>
      <c r="M536" s="14">
        <f t="shared" si="607"/>
        <v>58.772819472616554</v>
      </c>
      <c r="N536" s="14">
        <f t="shared" si="608"/>
        <v>1</v>
      </c>
      <c r="O536">
        <f t="shared" si="597"/>
        <v>1</v>
      </c>
      <c r="P536">
        <f t="shared" si="609"/>
        <v>0</v>
      </c>
      <c r="Q536">
        <f t="shared" si="610"/>
        <v>0</v>
      </c>
      <c r="R536">
        <f t="shared" si="635"/>
        <v>9255</v>
      </c>
      <c r="S536">
        <f t="shared" si="636"/>
        <v>0</v>
      </c>
      <c r="T536">
        <f t="shared" si="637"/>
        <v>-24525.749999998738</v>
      </c>
      <c r="U536">
        <f t="shared" si="638"/>
        <v>-24525.749999998738</v>
      </c>
      <c r="V536" s="2">
        <f t="shared" si="639"/>
        <v>-2.4525749999998736E-3</v>
      </c>
      <c r="W536" s="19">
        <f t="shared" si="598"/>
        <v>38</v>
      </c>
      <c r="X536" s="19">
        <f t="shared" si="599"/>
        <v>2</v>
      </c>
      <c r="Y536" s="19" t="str">
        <f t="shared" si="600"/>
        <v/>
      </c>
      <c r="Z536" s="19">
        <f t="shared" si="601"/>
        <v>1113.0999999999999</v>
      </c>
      <c r="AA536" s="21" t="str">
        <f t="shared" si="602"/>
        <v/>
      </c>
      <c r="AB536" s="19" t="str">
        <f t="shared" si="603"/>
        <v/>
      </c>
    </row>
    <row r="537" spans="1:28" x14ac:dyDescent="0.25">
      <c r="A537">
        <f t="shared" si="669"/>
        <v>2</v>
      </c>
      <c r="B537">
        <f t="shared" si="670"/>
        <v>2002</v>
      </c>
      <c r="C537" s="20">
        <v>37295</v>
      </c>
      <c r="D537">
        <v>1112.8</v>
      </c>
      <c r="E537">
        <v>1131.8499999999999</v>
      </c>
      <c r="F537">
        <v>1104.45</v>
      </c>
      <c r="G537">
        <v>1123.75</v>
      </c>
      <c r="H537">
        <f t="shared" si="664"/>
        <v>13.299999999999955</v>
      </c>
      <c r="I537">
        <f t="shared" si="665"/>
        <v>0</v>
      </c>
      <c r="J537" s="14">
        <f t="shared" ref="J537:K537" si="681">+AVERAGE(H524:H537)</f>
        <v>5.0892857142857304</v>
      </c>
      <c r="K537" s="14">
        <f t="shared" si="681"/>
        <v>2.7750000000000097</v>
      </c>
      <c r="L537" s="14">
        <f t="shared" si="606"/>
        <v>1.8339768339768334</v>
      </c>
      <c r="M537" s="14">
        <f t="shared" si="607"/>
        <v>64.713896457765657</v>
      </c>
      <c r="N537" s="14">
        <f t="shared" si="608"/>
        <v>1</v>
      </c>
      <c r="O537">
        <f t="shared" ref="O537:O600" si="682">IF($C537="","",N537)</f>
        <v>1</v>
      </c>
      <c r="P537">
        <f t="shared" si="609"/>
        <v>0</v>
      </c>
      <c r="Q537">
        <f t="shared" si="610"/>
        <v>0</v>
      </c>
      <c r="R537">
        <f t="shared" si="635"/>
        <v>9255</v>
      </c>
      <c r="S537">
        <f t="shared" si="636"/>
        <v>0</v>
      </c>
      <c r="T537">
        <f t="shared" si="637"/>
        <v>123091.49999999958</v>
      </c>
      <c r="U537">
        <f t="shared" si="638"/>
        <v>123091.49999999958</v>
      </c>
      <c r="V537" s="2">
        <f t="shared" si="639"/>
        <v>1.2309149999999958E-2</v>
      </c>
      <c r="W537" s="19">
        <f t="shared" ref="W537:W600" si="683">+IF($C537="","",IF(AND(P537=1,O537&lt;&gt;0),W536+1,W536))</f>
        <v>38</v>
      </c>
      <c r="X537" s="19">
        <f t="shared" ref="X537:X600" si="684">+IF($C537="","",IF(O536=0,IF(O537=0,0,1),IF(O537&lt;&gt;O536,IF((O536&lt;&gt;O535),2,X536+1),IF(P536=1,2,X536+1))))</f>
        <v>3</v>
      </c>
      <c r="Y537" s="19" t="str">
        <f t="shared" ref="Y537:Y600" si="685">+IF($C537="","",IF(O537=O536,"",IF(O537=0,1,IF(AND(O536&lt;&gt;0,O536&lt;&gt;O537),1,""))))</f>
        <v/>
      </c>
      <c r="Z537" s="19">
        <f t="shared" ref="Z537:Z600" si="686">IF($C537="","",IF(P537=0,Z536,Q537))</f>
        <v>1113.0999999999999</v>
      </c>
      <c r="AA537" s="21" t="str">
        <f t="shared" ref="AA537:AA600" si="687">+IF($C537="","",IF(Y537=1,(Z537/Z536-1)*O536,""))</f>
        <v/>
      </c>
      <c r="AB537" s="19" t="str">
        <f t="shared" ref="AB537:AB600" si="688">+IF($C537="","",IF(Y537=1,IF(AA537&gt;0,1,-1),""))</f>
        <v/>
      </c>
    </row>
    <row r="538" spans="1:28" x14ac:dyDescent="0.25">
      <c r="A538">
        <f t="shared" si="669"/>
        <v>2</v>
      </c>
      <c r="B538">
        <f t="shared" si="670"/>
        <v>2002</v>
      </c>
      <c r="C538" s="20">
        <v>37298</v>
      </c>
      <c r="D538">
        <v>1124.8499999999999</v>
      </c>
      <c r="E538">
        <v>1144.1500000000001</v>
      </c>
      <c r="F538">
        <v>1124.8499999999999</v>
      </c>
      <c r="G538">
        <v>1131.55</v>
      </c>
      <c r="H538">
        <f t="shared" si="664"/>
        <v>7.7999999999999545</v>
      </c>
      <c r="I538">
        <f t="shared" si="665"/>
        <v>0</v>
      </c>
      <c r="J538" s="14">
        <f t="shared" ref="J538:K538" si="689">+AVERAGE(H525:H538)</f>
        <v>5.539285714285727</v>
      </c>
      <c r="K538" s="14">
        <f t="shared" si="689"/>
        <v>2.7750000000000097</v>
      </c>
      <c r="L538" s="14">
        <f t="shared" si="606"/>
        <v>1.9961389961389937</v>
      </c>
      <c r="M538" s="14">
        <f t="shared" si="607"/>
        <v>66.623711340206157</v>
      </c>
      <c r="N538" s="14">
        <f t="shared" si="608"/>
        <v>1</v>
      </c>
      <c r="O538">
        <f t="shared" si="682"/>
        <v>1</v>
      </c>
      <c r="P538">
        <f t="shared" si="609"/>
        <v>0</v>
      </c>
      <c r="Q538">
        <f t="shared" si="610"/>
        <v>0</v>
      </c>
      <c r="R538">
        <f t="shared" si="635"/>
        <v>9255</v>
      </c>
      <c r="S538">
        <f t="shared" si="636"/>
        <v>0</v>
      </c>
      <c r="T538">
        <f t="shared" si="637"/>
        <v>72188.999999999578</v>
      </c>
      <c r="U538">
        <f t="shared" si="638"/>
        <v>72188.999999999578</v>
      </c>
      <c r="V538" s="2">
        <f t="shared" si="639"/>
        <v>7.2188999999999578E-3</v>
      </c>
      <c r="W538" s="19">
        <f t="shared" si="683"/>
        <v>38</v>
      </c>
      <c r="X538" s="19">
        <f t="shared" si="684"/>
        <v>4</v>
      </c>
      <c r="Y538" s="19" t="str">
        <f t="shared" si="685"/>
        <v/>
      </c>
      <c r="Z538" s="19">
        <f t="shared" si="686"/>
        <v>1113.0999999999999</v>
      </c>
      <c r="AA538" s="21" t="str">
        <f t="shared" si="687"/>
        <v/>
      </c>
      <c r="AB538" s="19" t="str">
        <f t="shared" si="688"/>
        <v/>
      </c>
    </row>
    <row r="539" spans="1:28" x14ac:dyDescent="0.25">
      <c r="A539">
        <f t="shared" si="669"/>
        <v>2</v>
      </c>
      <c r="B539">
        <f t="shared" si="670"/>
        <v>2002</v>
      </c>
      <c r="C539" s="20">
        <v>37299</v>
      </c>
      <c r="D539">
        <v>1131.95</v>
      </c>
      <c r="E539">
        <v>1143.3</v>
      </c>
      <c r="F539">
        <v>1125.55</v>
      </c>
      <c r="G539">
        <v>1129.5</v>
      </c>
      <c r="H539">
        <f t="shared" si="664"/>
        <v>0</v>
      </c>
      <c r="I539">
        <f t="shared" si="665"/>
        <v>2.0499999999999545</v>
      </c>
      <c r="J539" s="14">
        <f t="shared" ref="J539:K539" si="690">+AVERAGE(H526:H539)</f>
        <v>5.539285714285727</v>
      </c>
      <c r="K539" s="14">
        <f t="shared" si="690"/>
        <v>2.6750000000000194</v>
      </c>
      <c r="L539" s="14">
        <f t="shared" ref="L539:L602" si="691">IF($C539="","",$J539/$K539)</f>
        <v>2.0707610146862381</v>
      </c>
      <c r="M539" s="14">
        <f t="shared" ref="M539:M602" si="692">IF($C539="","",100-100/(1+$L539))</f>
        <v>67.434782608695542</v>
      </c>
      <c r="N539" s="14">
        <f t="shared" ref="N539:N602" si="693">IF($C539="","",IF($M539&gt;50,1,-1))</f>
        <v>1</v>
      </c>
      <c r="O539">
        <f t="shared" si="682"/>
        <v>1</v>
      </c>
      <c r="P539">
        <f t="shared" ref="P539:P602" si="694">IF($C539="","",IF($O539&lt;&gt;$O538,1,0))</f>
        <v>0</v>
      </c>
      <c r="Q539">
        <f t="shared" ref="Q539:Q602" si="695">IF($C539="","",IF($P539=1,G539,0))</f>
        <v>0</v>
      </c>
      <c r="R539">
        <f t="shared" si="635"/>
        <v>9255</v>
      </c>
      <c r="S539">
        <f t="shared" si="636"/>
        <v>0</v>
      </c>
      <c r="T539">
        <f t="shared" si="637"/>
        <v>-18972.749999999578</v>
      </c>
      <c r="U539">
        <f t="shared" si="638"/>
        <v>-18972.749999999578</v>
      </c>
      <c r="V539" s="2">
        <f t="shared" si="639"/>
        <v>-1.8972749999999578E-3</v>
      </c>
      <c r="W539" s="19">
        <f t="shared" si="683"/>
        <v>38</v>
      </c>
      <c r="X539" s="19">
        <f t="shared" si="684"/>
        <v>5</v>
      </c>
      <c r="Y539" s="19" t="str">
        <f t="shared" si="685"/>
        <v/>
      </c>
      <c r="Z539" s="19">
        <f t="shared" si="686"/>
        <v>1113.0999999999999</v>
      </c>
      <c r="AA539" s="21" t="str">
        <f t="shared" si="687"/>
        <v/>
      </c>
      <c r="AB539" s="19" t="str">
        <f t="shared" si="688"/>
        <v/>
      </c>
    </row>
    <row r="540" spans="1:28" x14ac:dyDescent="0.25">
      <c r="A540">
        <f t="shared" si="669"/>
        <v>2</v>
      </c>
      <c r="B540">
        <f t="shared" si="670"/>
        <v>2002</v>
      </c>
      <c r="C540" s="20">
        <v>37300</v>
      </c>
      <c r="D540">
        <v>1129.8</v>
      </c>
      <c r="E540">
        <v>1142.3</v>
      </c>
      <c r="F540">
        <v>1129.5999999999999</v>
      </c>
      <c r="G540">
        <v>1135.0999999999999</v>
      </c>
      <c r="H540">
        <f t="shared" si="664"/>
        <v>5.5999999999999091</v>
      </c>
      <c r="I540">
        <f t="shared" si="665"/>
        <v>0</v>
      </c>
      <c r="J540" s="14">
        <f t="shared" ref="J540:K540" si="696">+AVERAGE(H527:H540)</f>
        <v>5.9392857142857212</v>
      </c>
      <c r="K540" s="14">
        <f t="shared" si="696"/>
        <v>2.3821428571428669</v>
      </c>
      <c r="L540" s="14">
        <f t="shared" si="691"/>
        <v>2.493253373313336</v>
      </c>
      <c r="M540" s="14">
        <f t="shared" si="692"/>
        <v>71.373390557939857</v>
      </c>
      <c r="N540" s="14">
        <f t="shared" si="693"/>
        <v>1</v>
      </c>
      <c r="O540">
        <f t="shared" si="682"/>
        <v>1</v>
      </c>
      <c r="P540">
        <f t="shared" si="694"/>
        <v>0</v>
      </c>
      <c r="Q540">
        <f t="shared" si="695"/>
        <v>0</v>
      </c>
      <c r="R540">
        <f t="shared" si="635"/>
        <v>9255</v>
      </c>
      <c r="S540">
        <f t="shared" si="636"/>
        <v>0</v>
      </c>
      <c r="T540">
        <f t="shared" si="637"/>
        <v>51827.999999999156</v>
      </c>
      <c r="U540">
        <f t="shared" si="638"/>
        <v>51827.999999999156</v>
      </c>
      <c r="V540" s="2">
        <f t="shared" si="639"/>
        <v>5.1827999999999154E-3</v>
      </c>
      <c r="W540" s="19">
        <f t="shared" si="683"/>
        <v>38</v>
      </c>
      <c r="X540" s="19">
        <f t="shared" si="684"/>
        <v>6</v>
      </c>
      <c r="Y540" s="19" t="str">
        <f t="shared" si="685"/>
        <v/>
      </c>
      <c r="Z540" s="19">
        <f t="shared" si="686"/>
        <v>1113.0999999999999</v>
      </c>
      <c r="AA540" s="21" t="str">
        <f t="shared" si="687"/>
        <v/>
      </c>
      <c r="AB540" s="19" t="str">
        <f t="shared" si="688"/>
        <v/>
      </c>
    </row>
    <row r="541" spans="1:28" x14ac:dyDescent="0.25">
      <c r="A541">
        <f t="shared" si="669"/>
        <v>2</v>
      </c>
      <c r="B541">
        <f t="shared" si="670"/>
        <v>2002</v>
      </c>
      <c r="C541" s="20">
        <v>37301</v>
      </c>
      <c r="D541">
        <v>1135.5</v>
      </c>
      <c r="E541">
        <v>1151.6500000000001</v>
      </c>
      <c r="F541">
        <v>1133.8499999999999</v>
      </c>
      <c r="G541">
        <v>1150</v>
      </c>
      <c r="H541">
        <f t="shared" si="664"/>
        <v>14.900000000000091</v>
      </c>
      <c r="I541">
        <f t="shared" si="665"/>
        <v>0</v>
      </c>
      <c r="J541" s="14">
        <f t="shared" ref="J541:K541" si="697">+AVERAGE(H528:H541)</f>
        <v>6.7821428571428601</v>
      </c>
      <c r="K541" s="14">
        <f t="shared" si="697"/>
        <v>2.3821428571428669</v>
      </c>
      <c r="L541" s="14">
        <f t="shared" si="691"/>
        <v>2.8470764617691051</v>
      </c>
      <c r="M541" s="14">
        <f t="shared" si="692"/>
        <v>74.006235385814421</v>
      </c>
      <c r="N541" s="14">
        <f t="shared" si="693"/>
        <v>1</v>
      </c>
      <c r="O541">
        <f t="shared" si="682"/>
        <v>1</v>
      </c>
      <c r="P541">
        <f t="shared" si="694"/>
        <v>0</v>
      </c>
      <c r="Q541">
        <f t="shared" si="695"/>
        <v>0</v>
      </c>
      <c r="R541">
        <f t="shared" si="635"/>
        <v>9255</v>
      </c>
      <c r="S541">
        <f t="shared" si="636"/>
        <v>0</v>
      </c>
      <c r="T541">
        <f t="shared" si="637"/>
        <v>137899.50000000084</v>
      </c>
      <c r="U541">
        <f t="shared" si="638"/>
        <v>137899.50000000084</v>
      </c>
      <c r="V541" s="2">
        <f t="shared" si="639"/>
        <v>1.3789950000000084E-2</v>
      </c>
      <c r="W541" s="19">
        <f t="shared" si="683"/>
        <v>38</v>
      </c>
      <c r="X541" s="19">
        <f t="shared" si="684"/>
        <v>7</v>
      </c>
      <c r="Y541" s="19" t="str">
        <f t="shared" si="685"/>
        <v/>
      </c>
      <c r="Z541" s="19">
        <f t="shared" si="686"/>
        <v>1113.0999999999999</v>
      </c>
      <c r="AA541" s="21" t="str">
        <f t="shared" si="687"/>
        <v/>
      </c>
      <c r="AB541" s="19" t="str">
        <f t="shared" si="688"/>
        <v/>
      </c>
    </row>
    <row r="542" spans="1:28" x14ac:dyDescent="0.25">
      <c r="A542">
        <f t="shared" si="669"/>
        <v>2</v>
      </c>
      <c r="B542">
        <f t="shared" si="670"/>
        <v>2002</v>
      </c>
      <c r="C542" s="20">
        <v>37302</v>
      </c>
      <c r="D542">
        <v>1150.6500000000001</v>
      </c>
      <c r="E542">
        <v>1164.0999999999999</v>
      </c>
      <c r="F542">
        <v>1150.3</v>
      </c>
      <c r="G542">
        <v>1159.95</v>
      </c>
      <c r="H542">
        <f t="shared" si="664"/>
        <v>9.9500000000000455</v>
      </c>
      <c r="I542">
        <f t="shared" si="665"/>
        <v>0</v>
      </c>
      <c r="J542" s="14">
        <f t="shared" ref="J542:K542" si="698">+AVERAGE(H529:H542)</f>
        <v>7.4928571428571491</v>
      </c>
      <c r="K542" s="14">
        <f t="shared" si="698"/>
        <v>1.164285714285711</v>
      </c>
      <c r="L542" s="14">
        <f t="shared" si="691"/>
        <v>6.4355828220859133</v>
      </c>
      <c r="M542" s="14">
        <f t="shared" si="692"/>
        <v>86.551155115511591</v>
      </c>
      <c r="N542" s="14">
        <f t="shared" si="693"/>
        <v>1</v>
      </c>
      <c r="O542">
        <f t="shared" si="682"/>
        <v>1</v>
      </c>
      <c r="P542">
        <f t="shared" si="694"/>
        <v>0</v>
      </c>
      <c r="Q542">
        <f t="shared" si="695"/>
        <v>0</v>
      </c>
      <c r="R542">
        <f t="shared" si="635"/>
        <v>9255</v>
      </c>
      <c r="S542">
        <f t="shared" si="636"/>
        <v>0</v>
      </c>
      <c r="T542">
        <f t="shared" si="637"/>
        <v>92087.250000000422</v>
      </c>
      <c r="U542">
        <f t="shared" si="638"/>
        <v>92087.250000000422</v>
      </c>
      <c r="V542" s="2">
        <f t="shared" si="639"/>
        <v>9.2087250000000426E-3</v>
      </c>
      <c r="W542" s="19">
        <f t="shared" si="683"/>
        <v>38</v>
      </c>
      <c r="X542" s="19">
        <f t="shared" si="684"/>
        <v>8</v>
      </c>
      <c r="Y542" s="19" t="str">
        <f t="shared" si="685"/>
        <v/>
      </c>
      <c r="Z542" s="19">
        <f t="shared" si="686"/>
        <v>1113.0999999999999</v>
      </c>
      <c r="AA542" s="21" t="str">
        <f t="shared" si="687"/>
        <v/>
      </c>
      <c r="AB542" s="19" t="str">
        <f t="shared" si="688"/>
        <v/>
      </c>
    </row>
    <row r="543" spans="1:28" x14ac:dyDescent="0.25">
      <c r="A543">
        <f t="shared" si="669"/>
        <v>2</v>
      </c>
      <c r="B543">
        <f t="shared" si="670"/>
        <v>2002</v>
      </c>
      <c r="C543" s="20">
        <v>37305</v>
      </c>
      <c r="D543">
        <v>1159.8499999999999</v>
      </c>
      <c r="E543">
        <v>1177.05</v>
      </c>
      <c r="F543">
        <v>1156.7</v>
      </c>
      <c r="G543">
        <v>1172.8499999999999</v>
      </c>
      <c r="H543">
        <f t="shared" si="664"/>
        <v>12.899999999999864</v>
      </c>
      <c r="I543">
        <f t="shared" si="665"/>
        <v>0</v>
      </c>
      <c r="J543" s="14">
        <f t="shared" ref="J543:K543" si="699">+AVERAGE(H530:H543)</f>
        <v>8.3928571428571264</v>
      </c>
      <c r="K543" s="14">
        <f t="shared" si="699"/>
        <v>1.164285714285711</v>
      </c>
      <c r="L543" s="14">
        <f t="shared" si="691"/>
        <v>7.2085889570552206</v>
      </c>
      <c r="M543" s="14">
        <f t="shared" si="692"/>
        <v>87.817638266068769</v>
      </c>
      <c r="N543" s="14">
        <f t="shared" si="693"/>
        <v>1</v>
      </c>
      <c r="O543">
        <f t="shared" si="682"/>
        <v>1</v>
      </c>
      <c r="P543">
        <f t="shared" si="694"/>
        <v>0</v>
      </c>
      <c r="Q543">
        <f t="shared" si="695"/>
        <v>0</v>
      </c>
      <c r="R543">
        <f t="shared" si="635"/>
        <v>9255</v>
      </c>
      <c r="S543">
        <f t="shared" si="636"/>
        <v>0</v>
      </c>
      <c r="T543">
        <f t="shared" si="637"/>
        <v>119389.49999999873</v>
      </c>
      <c r="U543">
        <f t="shared" si="638"/>
        <v>119389.49999999873</v>
      </c>
      <c r="V543" s="2">
        <f t="shared" si="639"/>
        <v>1.1938949999999874E-2</v>
      </c>
      <c r="W543" s="19">
        <f t="shared" si="683"/>
        <v>38</v>
      </c>
      <c r="X543" s="19">
        <f t="shared" si="684"/>
        <v>9</v>
      </c>
      <c r="Y543" s="19" t="str">
        <f t="shared" si="685"/>
        <v/>
      </c>
      <c r="Z543" s="19">
        <f t="shared" si="686"/>
        <v>1113.0999999999999</v>
      </c>
      <c r="AA543" s="21" t="str">
        <f t="shared" si="687"/>
        <v/>
      </c>
      <c r="AB543" s="19" t="str">
        <f t="shared" si="688"/>
        <v/>
      </c>
    </row>
    <row r="544" spans="1:28" x14ac:dyDescent="0.25">
      <c r="A544">
        <f t="shared" si="669"/>
        <v>2</v>
      </c>
      <c r="B544">
        <f t="shared" si="670"/>
        <v>2002</v>
      </c>
      <c r="C544" s="20">
        <v>37306</v>
      </c>
      <c r="D544">
        <v>1172.8499999999999</v>
      </c>
      <c r="E544">
        <v>1178.0999999999999</v>
      </c>
      <c r="F544">
        <v>1155.0999999999999</v>
      </c>
      <c r="G544">
        <v>1158.9000000000001</v>
      </c>
      <c r="H544">
        <f t="shared" si="664"/>
        <v>0</v>
      </c>
      <c r="I544">
        <f t="shared" si="665"/>
        <v>13.949999999999818</v>
      </c>
      <c r="J544" s="14">
        <f t="shared" ref="J544:K544" si="700">+AVERAGE(H531:H544)</f>
        <v>8.3928571428571264</v>
      </c>
      <c r="K544" s="14">
        <f t="shared" si="700"/>
        <v>1.8607142857142662</v>
      </c>
      <c r="L544" s="14">
        <f t="shared" si="691"/>
        <v>4.5105566218810367</v>
      </c>
      <c r="M544" s="14">
        <f t="shared" si="692"/>
        <v>81.853012887495765</v>
      </c>
      <c r="N544" s="14">
        <f t="shared" si="693"/>
        <v>1</v>
      </c>
      <c r="O544">
        <f t="shared" si="682"/>
        <v>1</v>
      </c>
      <c r="P544">
        <f t="shared" si="694"/>
        <v>0</v>
      </c>
      <c r="Q544">
        <f t="shared" si="695"/>
        <v>0</v>
      </c>
      <c r="R544">
        <f t="shared" si="635"/>
        <v>9255</v>
      </c>
      <c r="S544">
        <f t="shared" si="636"/>
        <v>0</v>
      </c>
      <c r="T544">
        <f t="shared" si="637"/>
        <v>-129107.24999999831</v>
      </c>
      <c r="U544">
        <f t="shared" si="638"/>
        <v>-129107.24999999831</v>
      </c>
      <c r="V544" s="2">
        <f t="shared" si="639"/>
        <v>-1.2910724999999831E-2</v>
      </c>
      <c r="W544" s="19">
        <f t="shared" si="683"/>
        <v>38</v>
      </c>
      <c r="X544" s="19">
        <f t="shared" si="684"/>
        <v>10</v>
      </c>
      <c r="Y544" s="19" t="str">
        <f t="shared" si="685"/>
        <v/>
      </c>
      <c r="Z544" s="19">
        <f t="shared" si="686"/>
        <v>1113.0999999999999</v>
      </c>
      <c r="AA544" s="21" t="str">
        <f t="shared" si="687"/>
        <v/>
      </c>
      <c r="AB544" s="19" t="str">
        <f t="shared" si="688"/>
        <v/>
      </c>
    </row>
    <row r="545" spans="1:28" x14ac:dyDescent="0.25">
      <c r="A545">
        <f t="shared" si="669"/>
        <v>2</v>
      </c>
      <c r="B545">
        <f t="shared" si="670"/>
        <v>2002</v>
      </c>
      <c r="C545" s="20">
        <v>37307</v>
      </c>
      <c r="D545">
        <v>1158.45</v>
      </c>
      <c r="E545">
        <v>1158.45</v>
      </c>
      <c r="F545">
        <v>1134.6500000000001</v>
      </c>
      <c r="G545">
        <v>1145.95</v>
      </c>
      <c r="H545">
        <f t="shared" si="664"/>
        <v>0</v>
      </c>
      <c r="I545">
        <f t="shared" si="665"/>
        <v>12.950000000000045</v>
      </c>
      <c r="J545" s="14">
        <f t="shared" ref="J545:K545" si="701">+AVERAGE(H532:H545)</f>
        <v>7.4642857142856984</v>
      </c>
      <c r="K545" s="14">
        <f t="shared" si="701"/>
        <v>2.7857142857142696</v>
      </c>
      <c r="L545" s="14">
        <f t="shared" si="691"/>
        <v>2.6794871794871895</v>
      </c>
      <c r="M545" s="14">
        <f t="shared" si="692"/>
        <v>72.822299651568017</v>
      </c>
      <c r="N545" s="14">
        <f t="shared" si="693"/>
        <v>1</v>
      </c>
      <c r="O545">
        <f t="shared" si="682"/>
        <v>1</v>
      </c>
      <c r="P545">
        <f t="shared" si="694"/>
        <v>0</v>
      </c>
      <c r="Q545">
        <f t="shared" si="695"/>
        <v>0</v>
      </c>
      <c r="R545">
        <f t="shared" si="635"/>
        <v>9255</v>
      </c>
      <c r="S545">
        <f t="shared" si="636"/>
        <v>0</v>
      </c>
      <c r="T545">
        <f t="shared" si="637"/>
        <v>-119852.25000000042</v>
      </c>
      <c r="U545">
        <f t="shared" si="638"/>
        <v>-119852.25000000042</v>
      </c>
      <c r="V545" s="2">
        <f t="shared" si="639"/>
        <v>-1.1985225000000042E-2</v>
      </c>
      <c r="W545" s="19">
        <f t="shared" si="683"/>
        <v>38</v>
      </c>
      <c r="X545" s="19">
        <f t="shared" si="684"/>
        <v>11</v>
      </c>
      <c r="Y545" s="19" t="str">
        <f t="shared" si="685"/>
        <v/>
      </c>
      <c r="Z545" s="19">
        <f t="shared" si="686"/>
        <v>1113.0999999999999</v>
      </c>
      <c r="AA545" s="21" t="str">
        <f t="shared" si="687"/>
        <v/>
      </c>
      <c r="AB545" s="19" t="str">
        <f t="shared" si="688"/>
        <v/>
      </c>
    </row>
    <row r="546" spans="1:28" x14ac:dyDescent="0.25">
      <c r="A546">
        <f t="shared" si="669"/>
        <v>2</v>
      </c>
      <c r="B546">
        <f t="shared" si="670"/>
        <v>2002</v>
      </c>
      <c r="C546" s="20">
        <v>37308</v>
      </c>
      <c r="D546">
        <v>1146.05</v>
      </c>
      <c r="E546">
        <v>1158.05</v>
      </c>
      <c r="F546">
        <v>1146.05</v>
      </c>
      <c r="G546">
        <v>1149.8499999999999</v>
      </c>
      <c r="H546">
        <f t="shared" si="664"/>
        <v>3.8999999999998636</v>
      </c>
      <c r="I546">
        <f t="shared" si="665"/>
        <v>0</v>
      </c>
      <c r="J546" s="14">
        <f t="shared" ref="J546:K546" si="702">+AVERAGE(H533:H546)</f>
        <v>7.6571428571428282</v>
      </c>
      <c r="K546" s="14">
        <f t="shared" si="702"/>
        <v>2.7857142857142696</v>
      </c>
      <c r="L546" s="14">
        <f t="shared" si="691"/>
        <v>2.7487179487179541</v>
      </c>
      <c r="M546" s="14">
        <f t="shared" si="692"/>
        <v>73.324213406292785</v>
      </c>
      <c r="N546" s="14">
        <f t="shared" si="693"/>
        <v>1</v>
      </c>
      <c r="O546">
        <f t="shared" si="682"/>
        <v>1</v>
      </c>
      <c r="P546">
        <f t="shared" si="694"/>
        <v>0</v>
      </c>
      <c r="Q546">
        <f t="shared" si="695"/>
        <v>0</v>
      </c>
      <c r="R546">
        <f t="shared" si="635"/>
        <v>9255</v>
      </c>
      <c r="S546">
        <f t="shared" si="636"/>
        <v>0</v>
      </c>
      <c r="T546">
        <f t="shared" si="637"/>
        <v>36094.499999998734</v>
      </c>
      <c r="U546">
        <f t="shared" si="638"/>
        <v>36094.499999998734</v>
      </c>
      <c r="V546" s="2">
        <f t="shared" si="639"/>
        <v>3.6094499999998735E-3</v>
      </c>
      <c r="W546" s="19">
        <f t="shared" si="683"/>
        <v>38</v>
      </c>
      <c r="X546" s="19">
        <f t="shared" si="684"/>
        <v>12</v>
      </c>
      <c r="Y546" s="19" t="str">
        <f t="shared" si="685"/>
        <v/>
      </c>
      <c r="Z546" s="19">
        <f t="shared" si="686"/>
        <v>1113.0999999999999</v>
      </c>
      <c r="AA546" s="21" t="str">
        <f t="shared" si="687"/>
        <v/>
      </c>
      <c r="AB546" s="19" t="str">
        <f t="shared" si="688"/>
        <v/>
      </c>
    </row>
    <row r="547" spans="1:28" x14ac:dyDescent="0.25">
      <c r="A547">
        <f t="shared" si="669"/>
        <v>2</v>
      </c>
      <c r="B547">
        <f t="shared" si="670"/>
        <v>2002</v>
      </c>
      <c r="C547" s="20">
        <v>37309</v>
      </c>
      <c r="D547">
        <v>1149.8499999999999</v>
      </c>
      <c r="E547">
        <v>1165.7</v>
      </c>
      <c r="F547">
        <v>1145.5</v>
      </c>
      <c r="G547">
        <v>1163.5</v>
      </c>
      <c r="H547">
        <f t="shared" si="664"/>
        <v>13.650000000000091</v>
      </c>
      <c r="I547">
        <f t="shared" si="665"/>
        <v>0</v>
      </c>
      <c r="J547" s="14">
        <f t="shared" ref="J547:K547" si="703">+AVERAGE(H534:H547)</f>
        <v>8.6321428571428349</v>
      </c>
      <c r="K547" s="14">
        <f t="shared" si="703"/>
        <v>2.4464285714285552</v>
      </c>
      <c r="L547" s="14">
        <f t="shared" si="691"/>
        <v>3.5284671532846859</v>
      </c>
      <c r="M547" s="14">
        <f t="shared" si="692"/>
        <v>77.917472598323727</v>
      </c>
      <c r="N547" s="14">
        <f t="shared" si="693"/>
        <v>1</v>
      </c>
      <c r="O547">
        <f t="shared" si="682"/>
        <v>1</v>
      </c>
      <c r="P547">
        <f t="shared" si="694"/>
        <v>0</v>
      </c>
      <c r="Q547">
        <f t="shared" si="695"/>
        <v>0</v>
      </c>
      <c r="R547">
        <f t="shared" si="635"/>
        <v>9255</v>
      </c>
      <c r="S547">
        <f t="shared" si="636"/>
        <v>0</v>
      </c>
      <c r="T547">
        <f t="shared" si="637"/>
        <v>126330.75000000084</v>
      </c>
      <c r="U547">
        <f t="shared" si="638"/>
        <v>126330.75000000084</v>
      </c>
      <c r="V547" s="2">
        <f t="shared" si="639"/>
        <v>1.2633075000000084E-2</v>
      </c>
      <c r="W547" s="19">
        <f t="shared" si="683"/>
        <v>38</v>
      </c>
      <c r="X547" s="19">
        <f t="shared" si="684"/>
        <v>13</v>
      </c>
      <c r="Y547" s="19" t="str">
        <f t="shared" si="685"/>
        <v/>
      </c>
      <c r="Z547" s="19">
        <f t="shared" si="686"/>
        <v>1113.0999999999999</v>
      </c>
      <c r="AA547" s="21" t="str">
        <f t="shared" si="687"/>
        <v/>
      </c>
      <c r="AB547" s="19" t="str">
        <f t="shared" si="688"/>
        <v/>
      </c>
    </row>
    <row r="548" spans="1:28" x14ac:dyDescent="0.25">
      <c r="A548">
        <f t="shared" si="669"/>
        <v>2</v>
      </c>
      <c r="B548">
        <f t="shared" si="670"/>
        <v>2002</v>
      </c>
      <c r="C548" s="20">
        <v>37312</v>
      </c>
      <c r="D548">
        <v>1163.6500000000001</v>
      </c>
      <c r="E548">
        <v>1167.5999999999999</v>
      </c>
      <c r="F548">
        <v>1155.45</v>
      </c>
      <c r="G548">
        <v>1165.45</v>
      </c>
      <c r="H548">
        <f t="shared" si="664"/>
        <v>1.9500000000000455</v>
      </c>
      <c r="I548">
        <f t="shared" si="665"/>
        <v>0</v>
      </c>
      <c r="J548" s="14">
        <f t="shared" ref="J548:K548" si="704">+AVERAGE(H535:H548)</f>
        <v>8.7714285714285527</v>
      </c>
      <c r="K548" s="14">
        <f t="shared" si="704"/>
        <v>2.2571428571428345</v>
      </c>
      <c r="L548" s="14">
        <f t="shared" si="691"/>
        <v>3.8860759493671195</v>
      </c>
      <c r="M548" s="14">
        <f t="shared" si="692"/>
        <v>79.533678756476817</v>
      </c>
      <c r="N548" s="14">
        <f t="shared" si="693"/>
        <v>1</v>
      </c>
      <c r="O548">
        <f t="shared" si="682"/>
        <v>1</v>
      </c>
      <c r="P548">
        <f t="shared" si="694"/>
        <v>0</v>
      </c>
      <c r="Q548">
        <f t="shared" si="695"/>
        <v>0</v>
      </c>
      <c r="R548">
        <f t="shared" si="635"/>
        <v>9255</v>
      </c>
      <c r="S548">
        <f t="shared" si="636"/>
        <v>0</v>
      </c>
      <c r="T548">
        <f t="shared" si="637"/>
        <v>18047.250000000422</v>
      </c>
      <c r="U548">
        <f t="shared" si="638"/>
        <v>18047.250000000422</v>
      </c>
      <c r="V548" s="2">
        <f t="shared" si="639"/>
        <v>1.8047250000000421E-3</v>
      </c>
      <c r="W548" s="19">
        <f t="shared" si="683"/>
        <v>38</v>
      </c>
      <c r="X548" s="19">
        <f t="shared" si="684"/>
        <v>14</v>
      </c>
      <c r="Y548" s="19" t="str">
        <f t="shared" si="685"/>
        <v/>
      </c>
      <c r="Z548" s="19">
        <f t="shared" si="686"/>
        <v>1113.0999999999999</v>
      </c>
      <c r="AA548" s="21" t="str">
        <f t="shared" si="687"/>
        <v/>
      </c>
      <c r="AB548" s="19" t="str">
        <f t="shared" si="688"/>
        <v/>
      </c>
    </row>
    <row r="549" spans="1:28" x14ac:dyDescent="0.25">
      <c r="A549">
        <f t="shared" si="669"/>
        <v>2</v>
      </c>
      <c r="B549">
        <f t="shared" si="670"/>
        <v>2002</v>
      </c>
      <c r="C549" s="20">
        <v>37313</v>
      </c>
      <c r="D549">
        <v>1165.75</v>
      </c>
      <c r="E549">
        <v>1192.6500000000001</v>
      </c>
      <c r="F549">
        <v>1165.75</v>
      </c>
      <c r="G549">
        <v>1189.4000000000001</v>
      </c>
      <c r="H549">
        <f t="shared" si="664"/>
        <v>23.950000000000045</v>
      </c>
      <c r="I549">
        <f t="shared" si="665"/>
        <v>0</v>
      </c>
      <c r="J549" s="14">
        <f t="shared" ref="J549:K549" si="705">+AVERAGE(H536:H549)</f>
        <v>7.7071428571428475</v>
      </c>
      <c r="K549" s="14">
        <f t="shared" si="705"/>
        <v>2.2571428571428345</v>
      </c>
      <c r="L549" s="14">
        <f t="shared" si="691"/>
        <v>3.4145569620253466</v>
      </c>
      <c r="M549" s="14">
        <f t="shared" si="692"/>
        <v>77.347670250896215</v>
      </c>
      <c r="N549" s="14">
        <f t="shared" si="693"/>
        <v>1</v>
      </c>
      <c r="O549">
        <f t="shared" si="682"/>
        <v>1</v>
      </c>
      <c r="P549">
        <f t="shared" si="694"/>
        <v>0</v>
      </c>
      <c r="Q549">
        <f t="shared" si="695"/>
        <v>0</v>
      </c>
      <c r="R549">
        <f t="shared" si="635"/>
        <v>9255</v>
      </c>
      <c r="S549">
        <f t="shared" si="636"/>
        <v>0</v>
      </c>
      <c r="T549">
        <f t="shared" si="637"/>
        <v>221657.25000000041</v>
      </c>
      <c r="U549">
        <f t="shared" si="638"/>
        <v>221657.25000000041</v>
      </c>
      <c r="V549" s="2">
        <f t="shared" si="639"/>
        <v>2.2165725000000042E-2</v>
      </c>
      <c r="W549" s="19">
        <f t="shared" si="683"/>
        <v>38</v>
      </c>
      <c r="X549" s="19">
        <f t="shared" si="684"/>
        <v>15</v>
      </c>
      <c r="Y549" s="19" t="str">
        <f t="shared" si="685"/>
        <v/>
      </c>
      <c r="Z549" s="19">
        <f t="shared" si="686"/>
        <v>1113.0999999999999</v>
      </c>
      <c r="AA549" s="21" t="str">
        <f t="shared" si="687"/>
        <v/>
      </c>
      <c r="AB549" s="19" t="str">
        <f t="shared" si="688"/>
        <v/>
      </c>
    </row>
    <row r="550" spans="1:28" x14ac:dyDescent="0.25">
      <c r="A550">
        <f t="shared" si="669"/>
        <v>2</v>
      </c>
      <c r="B550">
        <f t="shared" si="670"/>
        <v>2002</v>
      </c>
      <c r="C550" s="20">
        <v>37314</v>
      </c>
      <c r="D550">
        <v>1190.1500000000001</v>
      </c>
      <c r="E550">
        <v>1205.95</v>
      </c>
      <c r="F550">
        <v>1180</v>
      </c>
      <c r="G550">
        <v>1189.2</v>
      </c>
      <c r="H550">
        <f t="shared" si="664"/>
        <v>0</v>
      </c>
      <c r="I550">
        <f t="shared" si="665"/>
        <v>0.20000000000004547</v>
      </c>
      <c r="J550" s="14">
        <f t="shared" ref="J550:K550" si="706">+AVERAGE(H537:H550)</f>
        <v>7.7071428571428475</v>
      </c>
      <c r="K550" s="14">
        <f t="shared" si="706"/>
        <v>2.0821428571428475</v>
      </c>
      <c r="L550" s="14">
        <f t="shared" si="691"/>
        <v>3.7015437392796007</v>
      </c>
      <c r="M550" s="14">
        <f t="shared" si="692"/>
        <v>78.730390368478709</v>
      </c>
      <c r="N550" s="14">
        <f t="shared" si="693"/>
        <v>1</v>
      </c>
      <c r="O550">
        <f t="shared" si="682"/>
        <v>1</v>
      </c>
      <c r="P550">
        <f t="shared" si="694"/>
        <v>0</v>
      </c>
      <c r="Q550">
        <f t="shared" si="695"/>
        <v>0</v>
      </c>
      <c r="R550">
        <f t="shared" si="635"/>
        <v>9255</v>
      </c>
      <c r="S550">
        <f t="shared" si="636"/>
        <v>0</v>
      </c>
      <c r="T550">
        <f t="shared" si="637"/>
        <v>-1851.0000000004209</v>
      </c>
      <c r="U550">
        <f t="shared" si="638"/>
        <v>-1851.0000000004209</v>
      </c>
      <c r="V550" s="2">
        <f t="shared" si="639"/>
        <v>-1.8510000000004209E-4</v>
      </c>
      <c r="W550" s="19">
        <f t="shared" si="683"/>
        <v>38</v>
      </c>
      <c r="X550" s="19">
        <f t="shared" si="684"/>
        <v>16</v>
      </c>
      <c r="Y550" s="19" t="str">
        <f t="shared" si="685"/>
        <v/>
      </c>
      <c r="Z550" s="19">
        <f t="shared" si="686"/>
        <v>1113.0999999999999</v>
      </c>
      <c r="AA550" s="21" t="str">
        <f t="shared" si="687"/>
        <v/>
      </c>
      <c r="AB550" s="19" t="str">
        <f t="shared" si="688"/>
        <v/>
      </c>
    </row>
    <row r="551" spans="1:28" x14ac:dyDescent="0.25">
      <c r="A551">
        <f t="shared" si="669"/>
        <v>2</v>
      </c>
      <c r="B551">
        <f t="shared" si="670"/>
        <v>2002</v>
      </c>
      <c r="C551" s="20">
        <v>37315</v>
      </c>
      <c r="D551">
        <v>1189.5999999999999</v>
      </c>
      <c r="E551">
        <v>1197</v>
      </c>
      <c r="F551">
        <v>1135.2</v>
      </c>
      <c r="G551">
        <v>1142.05</v>
      </c>
      <c r="H551">
        <f t="shared" si="664"/>
        <v>0</v>
      </c>
      <c r="I551">
        <f t="shared" si="665"/>
        <v>47.150000000000091</v>
      </c>
      <c r="J551" s="14">
        <f t="shared" ref="J551:K551" si="707">+AVERAGE(H538:H551)</f>
        <v>6.7571428571428509</v>
      </c>
      <c r="K551" s="14">
        <f t="shared" si="707"/>
        <v>5.4499999999999966</v>
      </c>
      <c r="L551" s="14">
        <f t="shared" si="691"/>
        <v>1.2398427260812579</v>
      </c>
      <c r="M551" s="14">
        <f t="shared" si="692"/>
        <v>55.354008191925089</v>
      </c>
      <c r="N551" s="14">
        <f t="shared" si="693"/>
        <v>1</v>
      </c>
      <c r="O551">
        <f t="shared" si="682"/>
        <v>1</v>
      </c>
      <c r="P551">
        <f t="shared" si="694"/>
        <v>0</v>
      </c>
      <c r="Q551">
        <f t="shared" si="695"/>
        <v>0</v>
      </c>
      <c r="R551">
        <f t="shared" si="635"/>
        <v>9255</v>
      </c>
      <c r="S551">
        <f t="shared" si="636"/>
        <v>0</v>
      </c>
      <c r="T551">
        <f t="shared" si="637"/>
        <v>-436373.25000000081</v>
      </c>
      <c r="U551">
        <f t="shared" si="638"/>
        <v>-436373.25000000081</v>
      </c>
      <c r="V551" s="2">
        <f t="shared" si="639"/>
        <v>-4.3637325000000081E-2</v>
      </c>
      <c r="W551" s="19">
        <f t="shared" si="683"/>
        <v>38</v>
      </c>
      <c r="X551" s="19">
        <f t="shared" si="684"/>
        <v>17</v>
      </c>
      <c r="Y551" s="19" t="str">
        <f t="shared" si="685"/>
        <v/>
      </c>
      <c r="Z551" s="19">
        <f t="shared" si="686"/>
        <v>1113.0999999999999</v>
      </c>
      <c r="AA551" s="21" t="str">
        <f t="shared" si="687"/>
        <v/>
      </c>
      <c r="AB551" s="19" t="str">
        <f t="shared" si="688"/>
        <v/>
      </c>
    </row>
    <row r="552" spans="1:28" x14ac:dyDescent="0.25">
      <c r="A552">
        <f t="shared" si="669"/>
        <v>3</v>
      </c>
      <c r="B552">
        <f t="shared" si="670"/>
        <v>2002</v>
      </c>
      <c r="C552" s="20">
        <v>37316</v>
      </c>
      <c r="D552">
        <v>1142.05</v>
      </c>
      <c r="E552">
        <v>1181.25</v>
      </c>
      <c r="F552">
        <v>1135.45</v>
      </c>
      <c r="G552">
        <v>1178</v>
      </c>
      <c r="H552">
        <f t="shared" si="664"/>
        <v>35.950000000000045</v>
      </c>
      <c r="I552">
        <f t="shared" si="665"/>
        <v>0</v>
      </c>
      <c r="J552" s="14">
        <f t="shared" ref="J552:K552" si="708">+AVERAGE(H539:H552)</f>
        <v>8.7678571428571423</v>
      </c>
      <c r="K552" s="14">
        <f t="shared" si="708"/>
        <v>5.4499999999999966</v>
      </c>
      <c r="L552" s="14">
        <f t="shared" si="691"/>
        <v>1.6087811271297519</v>
      </c>
      <c r="M552" s="14">
        <f t="shared" si="692"/>
        <v>61.667922632504407</v>
      </c>
      <c r="N552" s="14">
        <f t="shared" si="693"/>
        <v>1</v>
      </c>
      <c r="O552">
        <f t="shared" si="682"/>
        <v>1</v>
      </c>
      <c r="P552">
        <f t="shared" si="694"/>
        <v>0</v>
      </c>
      <c r="Q552">
        <f t="shared" si="695"/>
        <v>0</v>
      </c>
      <c r="R552">
        <f t="shared" si="635"/>
        <v>8756</v>
      </c>
      <c r="S552">
        <f t="shared" si="636"/>
        <v>0</v>
      </c>
      <c r="T552">
        <f t="shared" si="637"/>
        <v>314778.20000000042</v>
      </c>
      <c r="U552">
        <f t="shared" si="638"/>
        <v>314778.20000000042</v>
      </c>
      <c r="V552" s="2">
        <f t="shared" si="639"/>
        <v>3.1477820000000045E-2</v>
      </c>
      <c r="W552" s="19">
        <f t="shared" si="683"/>
        <v>38</v>
      </c>
      <c r="X552" s="19">
        <f t="shared" si="684"/>
        <v>18</v>
      </c>
      <c r="Y552" s="19" t="str">
        <f t="shared" si="685"/>
        <v/>
      </c>
      <c r="Z552" s="19">
        <f t="shared" si="686"/>
        <v>1113.0999999999999</v>
      </c>
      <c r="AA552" s="21" t="str">
        <f t="shared" si="687"/>
        <v/>
      </c>
      <c r="AB552" s="19" t="str">
        <f t="shared" si="688"/>
        <v/>
      </c>
    </row>
    <row r="553" spans="1:28" x14ac:dyDescent="0.25">
      <c r="A553">
        <f t="shared" si="669"/>
        <v>3</v>
      </c>
      <c r="B553">
        <f t="shared" si="670"/>
        <v>2002</v>
      </c>
      <c r="C553" s="20">
        <v>37319</v>
      </c>
      <c r="D553">
        <v>1178.45</v>
      </c>
      <c r="E553">
        <v>1201.0999999999999</v>
      </c>
      <c r="F553">
        <v>1172.3</v>
      </c>
      <c r="G553">
        <v>1177.3499999999999</v>
      </c>
      <c r="H553">
        <f t="shared" si="664"/>
        <v>0</v>
      </c>
      <c r="I553">
        <f t="shared" si="665"/>
        <v>0.65000000000009095</v>
      </c>
      <c r="J553" s="14">
        <f t="shared" ref="J553:K553" si="709">+AVERAGE(H540:H553)</f>
        <v>8.7678571428571423</v>
      </c>
      <c r="K553" s="14">
        <f t="shared" si="709"/>
        <v>5.3500000000000068</v>
      </c>
      <c r="L553" s="14">
        <f t="shared" si="691"/>
        <v>1.6388518024032022</v>
      </c>
      <c r="M553" s="14">
        <f t="shared" si="692"/>
        <v>62.10473058436628</v>
      </c>
      <c r="N553" s="14">
        <f t="shared" si="693"/>
        <v>1</v>
      </c>
      <c r="O553">
        <f t="shared" si="682"/>
        <v>1</v>
      </c>
      <c r="P553">
        <f t="shared" si="694"/>
        <v>0</v>
      </c>
      <c r="Q553">
        <f t="shared" si="695"/>
        <v>0</v>
      </c>
      <c r="R553">
        <f t="shared" si="635"/>
        <v>8756</v>
      </c>
      <c r="S553">
        <f t="shared" si="636"/>
        <v>0</v>
      </c>
      <c r="T553">
        <f t="shared" si="637"/>
        <v>-5691.4000000007964</v>
      </c>
      <c r="U553">
        <f t="shared" si="638"/>
        <v>-5691.4000000007964</v>
      </c>
      <c r="V553" s="2">
        <f t="shared" si="639"/>
        <v>-5.6914000000007968E-4</v>
      </c>
      <c r="W553" s="19">
        <f t="shared" si="683"/>
        <v>38</v>
      </c>
      <c r="X553" s="19">
        <f t="shared" si="684"/>
        <v>19</v>
      </c>
      <c r="Y553" s="19" t="str">
        <f t="shared" si="685"/>
        <v/>
      </c>
      <c r="Z553" s="19">
        <f t="shared" si="686"/>
        <v>1113.0999999999999</v>
      </c>
      <c r="AA553" s="21" t="str">
        <f t="shared" si="687"/>
        <v/>
      </c>
      <c r="AB553" s="19" t="str">
        <f t="shared" si="688"/>
        <v/>
      </c>
    </row>
    <row r="554" spans="1:28" x14ac:dyDescent="0.25">
      <c r="A554">
        <f t="shared" si="669"/>
        <v>3</v>
      </c>
      <c r="B554">
        <f t="shared" si="670"/>
        <v>2002</v>
      </c>
      <c r="C554" s="20">
        <v>37320</v>
      </c>
      <c r="D554">
        <v>1176.4000000000001</v>
      </c>
      <c r="E554">
        <v>1193.0999999999999</v>
      </c>
      <c r="F554">
        <v>1175.1500000000001</v>
      </c>
      <c r="G554">
        <v>1178.5</v>
      </c>
      <c r="H554">
        <f t="shared" si="664"/>
        <v>1.1500000000000909</v>
      </c>
      <c r="I554">
        <f t="shared" si="665"/>
        <v>0</v>
      </c>
      <c r="J554" s="14">
        <f t="shared" ref="J554:K554" si="710">+AVERAGE(H541:H554)</f>
        <v>8.4500000000000135</v>
      </c>
      <c r="K554" s="14">
        <f t="shared" si="710"/>
        <v>5.3500000000000068</v>
      </c>
      <c r="L554" s="14">
        <f t="shared" si="691"/>
        <v>1.5794392523364491</v>
      </c>
      <c r="M554" s="14">
        <f t="shared" si="692"/>
        <v>61.231884057971023</v>
      </c>
      <c r="N554" s="14">
        <f t="shared" si="693"/>
        <v>1</v>
      </c>
      <c r="O554">
        <f t="shared" si="682"/>
        <v>1</v>
      </c>
      <c r="P554">
        <f t="shared" si="694"/>
        <v>0</v>
      </c>
      <c r="Q554">
        <f t="shared" si="695"/>
        <v>0</v>
      </c>
      <c r="R554">
        <f t="shared" si="635"/>
        <v>8756</v>
      </c>
      <c r="S554">
        <f t="shared" si="636"/>
        <v>0</v>
      </c>
      <c r="T554">
        <f t="shared" si="637"/>
        <v>10069.400000000796</v>
      </c>
      <c r="U554">
        <f t="shared" si="638"/>
        <v>10069.400000000796</v>
      </c>
      <c r="V554" s="2">
        <f t="shared" si="639"/>
        <v>1.0069400000000796E-3</v>
      </c>
      <c r="W554" s="19">
        <f t="shared" si="683"/>
        <v>38</v>
      </c>
      <c r="X554" s="19">
        <f t="shared" si="684"/>
        <v>20</v>
      </c>
      <c r="Y554" s="19" t="str">
        <f t="shared" si="685"/>
        <v/>
      </c>
      <c r="Z554" s="19">
        <f t="shared" si="686"/>
        <v>1113.0999999999999</v>
      </c>
      <c r="AA554" s="21" t="str">
        <f t="shared" si="687"/>
        <v/>
      </c>
      <c r="AB554" s="19" t="str">
        <f t="shared" si="688"/>
        <v/>
      </c>
    </row>
    <row r="555" spans="1:28" x14ac:dyDescent="0.25">
      <c r="A555">
        <f t="shared" si="669"/>
        <v>3</v>
      </c>
      <c r="B555">
        <f t="shared" si="670"/>
        <v>2002</v>
      </c>
      <c r="C555" s="20">
        <v>37321</v>
      </c>
      <c r="D555">
        <v>1176.55</v>
      </c>
      <c r="E555">
        <v>1182.6500000000001</v>
      </c>
      <c r="F555">
        <v>1162.75</v>
      </c>
      <c r="G555">
        <v>1172.5999999999999</v>
      </c>
      <c r="H555">
        <f t="shared" si="664"/>
        <v>0</v>
      </c>
      <c r="I555">
        <f t="shared" si="665"/>
        <v>5.9000000000000909</v>
      </c>
      <c r="J555" s="14">
        <f t="shared" ref="J555:K555" si="711">+AVERAGE(H542:H555)</f>
        <v>7.3857142857142923</v>
      </c>
      <c r="K555" s="14">
        <f t="shared" si="711"/>
        <v>5.7714285714285847</v>
      </c>
      <c r="L555" s="14">
        <f t="shared" si="691"/>
        <v>1.279702970297028</v>
      </c>
      <c r="M555" s="14">
        <f t="shared" si="692"/>
        <v>56.134636264929391</v>
      </c>
      <c r="N555" s="14">
        <f t="shared" si="693"/>
        <v>1</v>
      </c>
      <c r="O555">
        <f t="shared" si="682"/>
        <v>1</v>
      </c>
      <c r="P555">
        <f t="shared" si="694"/>
        <v>0</v>
      </c>
      <c r="Q555">
        <f t="shared" si="695"/>
        <v>0</v>
      </c>
      <c r="R555">
        <f t="shared" si="635"/>
        <v>8756</v>
      </c>
      <c r="S555">
        <f t="shared" si="636"/>
        <v>0</v>
      </c>
      <c r="T555">
        <f t="shared" si="637"/>
        <v>-51660.400000000795</v>
      </c>
      <c r="U555">
        <f t="shared" si="638"/>
        <v>-51660.400000000795</v>
      </c>
      <c r="V555" s="2">
        <f t="shared" si="639"/>
        <v>-5.1660400000000791E-3</v>
      </c>
      <c r="W555" s="19">
        <f t="shared" si="683"/>
        <v>38</v>
      </c>
      <c r="X555" s="19">
        <f t="shared" si="684"/>
        <v>21</v>
      </c>
      <c r="Y555" s="19" t="str">
        <f t="shared" si="685"/>
        <v/>
      </c>
      <c r="Z555" s="19">
        <f t="shared" si="686"/>
        <v>1113.0999999999999</v>
      </c>
      <c r="AA555" s="21" t="str">
        <f t="shared" si="687"/>
        <v/>
      </c>
      <c r="AB555" s="19" t="str">
        <f t="shared" si="688"/>
        <v/>
      </c>
    </row>
    <row r="556" spans="1:28" x14ac:dyDescent="0.25">
      <c r="A556">
        <f t="shared" si="669"/>
        <v>3</v>
      </c>
      <c r="B556">
        <f t="shared" si="670"/>
        <v>2002</v>
      </c>
      <c r="C556" s="20">
        <v>37322</v>
      </c>
      <c r="D556">
        <v>1173.5999999999999</v>
      </c>
      <c r="E556">
        <v>1195.2</v>
      </c>
      <c r="F556">
        <v>1173.5999999999999</v>
      </c>
      <c r="G556">
        <v>1193.05</v>
      </c>
      <c r="H556">
        <f t="shared" si="664"/>
        <v>20.450000000000045</v>
      </c>
      <c r="I556">
        <f t="shared" si="665"/>
        <v>0</v>
      </c>
      <c r="J556" s="14">
        <f t="shared" ref="J556:K556" si="712">+AVERAGE(H543:H556)</f>
        <v>8.1357142857142914</v>
      </c>
      <c r="K556" s="14">
        <f t="shared" si="712"/>
        <v>5.7714285714285847</v>
      </c>
      <c r="L556" s="14">
        <f t="shared" si="691"/>
        <v>1.4096534653465325</v>
      </c>
      <c r="M556" s="14">
        <f t="shared" si="692"/>
        <v>58.500256805341515</v>
      </c>
      <c r="N556" s="14">
        <f t="shared" si="693"/>
        <v>1</v>
      </c>
      <c r="O556">
        <f t="shared" si="682"/>
        <v>1</v>
      </c>
      <c r="P556">
        <f t="shared" si="694"/>
        <v>0</v>
      </c>
      <c r="Q556">
        <f t="shared" si="695"/>
        <v>0</v>
      </c>
      <c r="R556">
        <f t="shared" si="635"/>
        <v>8756</v>
      </c>
      <c r="S556">
        <f t="shared" si="636"/>
        <v>0</v>
      </c>
      <c r="T556">
        <f t="shared" si="637"/>
        <v>179060.20000000039</v>
      </c>
      <c r="U556">
        <f t="shared" si="638"/>
        <v>179060.20000000039</v>
      </c>
      <c r="V556" s="2">
        <f t="shared" si="639"/>
        <v>1.790602000000004E-2</v>
      </c>
      <c r="W556" s="19">
        <f t="shared" si="683"/>
        <v>38</v>
      </c>
      <c r="X556" s="19">
        <f t="shared" si="684"/>
        <v>22</v>
      </c>
      <c r="Y556" s="19" t="str">
        <f t="shared" si="685"/>
        <v/>
      </c>
      <c r="Z556" s="19">
        <f t="shared" si="686"/>
        <v>1113.0999999999999</v>
      </c>
      <c r="AA556" s="21" t="str">
        <f t="shared" si="687"/>
        <v/>
      </c>
      <c r="AB556" s="19" t="str">
        <f t="shared" si="688"/>
        <v/>
      </c>
    </row>
    <row r="557" spans="1:28" x14ac:dyDescent="0.25">
      <c r="A557">
        <f t="shared" si="669"/>
        <v>3</v>
      </c>
      <c r="B557">
        <f t="shared" si="670"/>
        <v>2002</v>
      </c>
      <c r="C557" s="20">
        <v>37323</v>
      </c>
      <c r="D557">
        <v>1193.5999999999999</v>
      </c>
      <c r="E557">
        <v>1199.5999999999999</v>
      </c>
      <c r="F557">
        <v>1182.55</v>
      </c>
      <c r="G557">
        <v>1187.6500000000001</v>
      </c>
      <c r="H557">
        <f t="shared" si="664"/>
        <v>0</v>
      </c>
      <c r="I557">
        <f t="shared" si="665"/>
        <v>5.3999999999998636</v>
      </c>
      <c r="J557" s="14">
        <f t="shared" ref="J557:K557" si="713">+AVERAGE(H544:H557)</f>
        <v>7.2142857142857304</v>
      </c>
      <c r="K557" s="14">
        <f t="shared" si="713"/>
        <v>6.1571428571428601</v>
      </c>
      <c r="L557" s="14">
        <f t="shared" si="691"/>
        <v>1.1716937354988419</v>
      </c>
      <c r="M557" s="14">
        <f t="shared" si="692"/>
        <v>53.95299145299149</v>
      </c>
      <c r="N557" s="14">
        <f t="shared" si="693"/>
        <v>1</v>
      </c>
      <c r="O557">
        <f t="shared" si="682"/>
        <v>1</v>
      </c>
      <c r="P557">
        <f t="shared" si="694"/>
        <v>0</v>
      </c>
      <c r="Q557">
        <f t="shared" si="695"/>
        <v>0</v>
      </c>
      <c r="R557">
        <f t="shared" si="635"/>
        <v>8756</v>
      </c>
      <c r="S557">
        <f t="shared" si="636"/>
        <v>0</v>
      </c>
      <c r="T557">
        <f t="shared" si="637"/>
        <v>-47282.399999998808</v>
      </c>
      <c r="U557">
        <f t="shared" si="638"/>
        <v>-47282.399999998808</v>
      </c>
      <c r="V557" s="2">
        <f t="shared" si="639"/>
        <v>-4.728239999999881E-3</v>
      </c>
      <c r="W557" s="19">
        <f t="shared" si="683"/>
        <v>38</v>
      </c>
      <c r="X557" s="19">
        <f t="shared" si="684"/>
        <v>23</v>
      </c>
      <c r="Y557" s="19" t="str">
        <f t="shared" si="685"/>
        <v/>
      </c>
      <c r="Z557" s="19">
        <f t="shared" si="686"/>
        <v>1113.0999999999999</v>
      </c>
      <c r="AA557" s="21" t="str">
        <f t="shared" si="687"/>
        <v/>
      </c>
      <c r="AB557" s="19" t="str">
        <f t="shared" si="688"/>
        <v/>
      </c>
    </row>
    <row r="558" spans="1:28" x14ac:dyDescent="0.25">
      <c r="A558">
        <f t="shared" si="669"/>
        <v>3</v>
      </c>
      <c r="B558">
        <f t="shared" si="670"/>
        <v>2002</v>
      </c>
      <c r="C558" s="20">
        <v>37326</v>
      </c>
      <c r="D558">
        <v>1187.5</v>
      </c>
      <c r="E558">
        <v>1192.75</v>
      </c>
      <c r="F558">
        <v>1164.55</v>
      </c>
      <c r="G558">
        <v>1167.8499999999999</v>
      </c>
      <c r="H558">
        <f t="shared" si="664"/>
        <v>0</v>
      </c>
      <c r="I558">
        <f t="shared" si="665"/>
        <v>19.800000000000182</v>
      </c>
      <c r="J558" s="14">
        <f t="shared" ref="J558:K558" si="714">+AVERAGE(H545:H558)</f>
        <v>7.2142857142857304</v>
      </c>
      <c r="K558" s="14">
        <f t="shared" si="714"/>
        <v>6.5750000000000295</v>
      </c>
      <c r="L558" s="14">
        <f t="shared" si="691"/>
        <v>1.0972297664312849</v>
      </c>
      <c r="M558" s="14">
        <f t="shared" si="692"/>
        <v>52.318052318052267</v>
      </c>
      <c r="N558" s="14">
        <f t="shared" si="693"/>
        <v>1</v>
      </c>
      <c r="O558">
        <f t="shared" si="682"/>
        <v>1</v>
      </c>
      <c r="P558">
        <f t="shared" si="694"/>
        <v>0</v>
      </c>
      <c r="Q558">
        <f t="shared" si="695"/>
        <v>0</v>
      </c>
      <c r="R558">
        <f t="shared" si="635"/>
        <v>8756</v>
      </c>
      <c r="S558">
        <f t="shared" si="636"/>
        <v>0</v>
      </c>
      <c r="T558">
        <f t="shared" si="637"/>
        <v>-173368.80000000159</v>
      </c>
      <c r="U558">
        <f t="shared" si="638"/>
        <v>-173368.80000000159</v>
      </c>
      <c r="V558" s="2">
        <f t="shared" si="639"/>
        <v>-1.7336880000000159E-2</v>
      </c>
      <c r="W558" s="19">
        <f t="shared" si="683"/>
        <v>38</v>
      </c>
      <c r="X558" s="19">
        <f t="shared" si="684"/>
        <v>24</v>
      </c>
      <c r="Y558" s="19" t="str">
        <f t="shared" si="685"/>
        <v/>
      </c>
      <c r="Z558" s="19">
        <f t="shared" si="686"/>
        <v>1113.0999999999999</v>
      </c>
      <c r="AA558" s="21" t="str">
        <f t="shared" si="687"/>
        <v/>
      </c>
      <c r="AB558" s="19" t="str">
        <f t="shared" si="688"/>
        <v/>
      </c>
    </row>
    <row r="559" spans="1:28" x14ac:dyDescent="0.25">
      <c r="A559">
        <f t="shared" si="669"/>
        <v>3</v>
      </c>
      <c r="B559">
        <f t="shared" si="670"/>
        <v>2002</v>
      </c>
      <c r="C559" s="20">
        <v>37327</v>
      </c>
      <c r="D559">
        <v>1167.8499999999999</v>
      </c>
      <c r="E559">
        <v>1171.2</v>
      </c>
      <c r="F559">
        <v>1144.3</v>
      </c>
      <c r="G559">
        <v>1150.45</v>
      </c>
      <c r="H559">
        <f t="shared" si="664"/>
        <v>0</v>
      </c>
      <c r="I559">
        <f t="shared" si="665"/>
        <v>17.399999999999864</v>
      </c>
      <c r="J559" s="14">
        <f t="shared" ref="J559:K559" si="715">+AVERAGE(H546:H559)</f>
        <v>7.2142857142857304</v>
      </c>
      <c r="K559" s="14">
        <f t="shared" si="715"/>
        <v>6.8928571428571592</v>
      </c>
      <c r="L559" s="14">
        <f t="shared" si="691"/>
        <v>1.0466321243523315</v>
      </c>
      <c r="M559" s="14">
        <f t="shared" si="692"/>
        <v>51.139240506329116</v>
      </c>
      <c r="N559" s="14">
        <f t="shared" si="693"/>
        <v>1</v>
      </c>
      <c r="O559">
        <f t="shared" si="682"/>
        <v>1</v>
      </c>
      <c r="P559">
        <f t="shared" si="694"/>
        <v>0</v>
      </c>
      <c r="Q559">
        <f t="shared" si="695"/>
        <v>0</v>
      </c>
      <c r="R559">
        <f t="shared" si="635"/>
        <v>8756</v>
      </c>
      <c r="S559">
        <f t="shared" si="636"/>
        <v>0</v>
      </c>
      <c r="T559">
        <f t="shared" si="637"/>
        <v>-152354.3999999988</v>
      </c>
      <c r="U559">
        <f t="shared" si="638"/>
        <v>-152354.3999999988</v>
      </c>
      <c r="V559" s="2">
        <f t="shared" si="639"/>
        <v>-1.523543999999988E-2</v>
      </c>
      <c r="W559" s="19">
        <f t="shared" si="683"/>
        <v>38</v>
      </c>
      <c r="X559" s="19">
        <f t="shared" si="684"/>
        <v>25</v>
      </c>
      <c r="Y559" s="19" t="str">
        <f t="shared" si="685"/>
        <v/>
      </c>
      <c r="Z559" s="19">
        <f t="shared" si="686"/>
        <v>1113.0999999999999</v>
      </c>
      <c r="AA559" s="21" t="str">
        <f t="shared" si="687"/>
        <v/>
      </c>
      <c r="AB559" s="19" t="str">
        <f t="shared" si="688"/>
        <v/>
      </c>
    </row>
    <row r="560" spans="1:28" x14ac:dyDescent="0.25">
      <c r="A560">
        <f t="shared" si="669"/>
        <v>3</v>
      </c>
      <c r="B560">
        <f t="shared" si="670"/>
        <v>2002</v>
      </c>
      <c r="C560" s="20">
        <v>37328</v>
      </c>
      <c r="D560">
        <v>1150.2</v>
      </c>
      <c r="E560">
        <v>1165.4000000000001</v>
      </c>
      <c r="F560">
        <v>1143.55</v>
      </c>
      <c r="G560">
        <v>1157.05</v>
      </c>
      <c r="H560">
        <f t="shared" si="664"/>
        <v>6.5999999999999091</v>
      </c>
      <c r="I560">
        <f t="shared" si="665"/>
        <v>0</v>
      </c>
      <c r="J560" s="14">
        <f t="shared" ref="J560:K560" si="716">+AVERAGE(H547:H560)</f>
        <v>7.407142857142877</v>
      </c>
      <c r="K560" s="14">
        <f t="shared" si="716"/>
        <v>6.8928571428571592</v>
      </c>
      <c r="L560" s="14">
        <f t="shared" si="691"/>
        <v>1.0746113989637309</v>
      </c>
      <c r="M560" s="14">
        <f t="shared" si="692"/>
        <v>51.798201798201809</v>
      </c>
      <c r="N560" s="14">
        <f t="shared" si="693"/>
        <v>1</v>
      </c>
      <c r="O560">
        <f t="shared" si="682"/>
        <v>1</v>
      </c>
      <c r="P560">
        <f t="shared" si="694"/>
        <v>0</v>
      </c>
      <c r="Q560">
        <f t="shared" si="695"/>
        <v>0</v>
      </c>
      <c r="R560">
        <f t="shared" si="635"/>
        <v>8756</v>
      </c>
      <c r="S560">
        <f t="shared" si="636"/>
        <v>0</v>
      </c>
      <c r="T560">
        <f t="shared" si="637"/>
        <v>57789.599999999205</v>
      </c>
      <c r="U560">
        <f t="shared" si="638"/>
        <v>57789.599999999205</v>
      </c>
      <c r="V560" s="2">
        <f t="shared" si="639"/>
        <v>5.7789599999999207E-3</v>
      </c>
      <c r="W560" s="19">
        <f t="shared" si="683"/>
        <v>38</v>
      </c>
      <c r="X560" s="19">
        <f t="shared" si="684"/>
        <v>26</v>
      </c>
      <c r="Y560" s="19" t="str">
        <f t="shared" si="685"/>
        <v/>
      </c>
      <c r="Z560" s="19">
        <f t="shared" si="686"/>
        <v>1113.0999999999999</v>
      </c>
      <c r="AA560" s="21" t="str">
        <f t="shared" si="687"/>
        <v/>
      </c>
      <c r="AB560" s="19" t="str">
        <f t="shared" si="688"/>
        <v/>
      </c>
    </row>
    <row r="561" spans="1:28" x14ac:dyDescent="0.25">
      <c r="A561">
        <f t="shared" si="669"/>
        <v>3</v>
      </c>
      <c r="B561">
        <f t="shared" si="670"/>
        <v>2002</v>
      </c>
      <c r="C561" s="20">
        <v>37329</v>
      </c>
      <c r="D561">
        <v>1156.8499999999999</v>
      </c>
      <c r="E561">
        <v>1163.6500000000001</v>
      </c>
      <c r="F561">
        <v>1153.1500000000001</v>
      </c>
      <c r="G561">
        <v>1159.45</v>
      </c>
      <c r="H561">
        <f t="shared" si="664"/>
        <v>2.4000000000000909</v>
      </c>
      <c r="I561">
        <f t="shared" si="665"/>
        <v>0</v>
      </c>
      <c r="J561" s="14">
        <f t="shared" ref="J561:K561" si="717">+AVERAGE(H548:H561)</f>
        <v>6.6035714285714482</v>
      </c>
      <c r="K561" s="14">
        <f t="shared" si="717"/>
        <v>6.8928571428571592</v>
      </c>
      <c r="L561" s="14">
        <f t="shared" si="691"/>
        <v>0.95803108808290216</v>
      </c>
      <c r="M561" s="14">
        <f t="shared" si="692"/>
        <v>48.928287906853683</v>
      </c>
      <c r="N561" s="14">
        <f t="shared" si="693"/>
        <v>-1</v>
      </c>
      <c r="O561">
        <f t="shared" si="682"/>
        <v>-1</v>
      </c>
      <c r="P561">
        <f t="shared" si="694"/>
        <v>1</v>
      </c>
      <c r="Q561">
        <f t="shared" si="695"/>
        <v>1159.45</v>
      </c>
      <c r="R561">
        <f t="shared" si="635"/>
        <v>-8756</v>
      </c>
      <c r="S561">
        <f t="shared" si="636"/>
        <v>-42028.800000001589</v>
      </c>
      <c r="T561">
        <f t="shared" si="637"/>
        <v>-21014.400000000795</v>
      </c>
      <c r="U561">
        <f t="shared" si="638"/>
        <v>21014.400000000795</v>
      </c>
      <c r="V561" s="2">
        <f t="shared" si="639"/>
        <v>2.1014400000000794E-3</v>
      </c>
      <c r="W561" s="19">
        <f t="shared" si="683"/>
        <v>39</v>
      </c>
      <c r="X561" s="19">
        <f t="shared" si="684"/>
        <v>27</v>
      </c>
      <c r="Y561" s="19">
        <f t="shared" si="685"/>
        <v>1</v>
      </c>
      <c r="Z561" s="19">
        <f t="shared" si="686"/>
        <v>1159.45</v>
      </c>
      <c r="AA561" s="21">
        <f t="shared" si="687"/>
        <v>4.1640463570209452E-2</v>
      </c>
      <c r="AB561" s="19">
        <f t="shared" si="688"/>
        <v>1</v>
      </c>
    </row>
    <row r="562" spans="1:28" x14ac:dyDescent="0.25">
      <c r="A562">
        <f t="shared" si="669"/>
        <v>3</v>
      </c>
      <c r="B562">
        <f t="shared" si="670"/>
        <v>2002</v>
      </c>
      <c r="C562" s="20">
        <v>37330</v>
      </c>
      <c r="D562">
        <v>1159.5999999999999</v>
      </c>
      <c r="E562">
        <v>1173.75</v>
      </c>
      <c r="F562">
        <v>1159.5999999999999</v>
      </c>
      <c r="G562">
        <v>1169.75</v>
      </c>
      <c r="H562">
        <f t="shared" si="664"/>
        <v>10.299999999999955</v>
      </c>
      <c r="I562">
        <f t="shared" si="665"/>
        <v>0</v>
      </c>
      <c r="J562" s="14">
        <f t="shared" ref="J562:K562" si="718">+AVERAGE(H549:H562)</f>
        <v>7.2000000000000126</v>
      </c>
      <c r="K562" s="14">
        <f t="shared" si="718"/>
        <v>6.8928571428571592</v>
      </c>
      <c r="L562" s="14">
        <f t="shared" si="691"/>
        <v>1.0445595854922274</v>
      </c>
      <c r="M562" s="14">
        <f t="shared" si="692"/>
        <v>51.089711099847939</v>
      </c>
      <c r="N562" s="14">
        <f t="shared" si="693"/>
        <v>1</v>
      </c>
      <c r="O562">
        <f t="shared" si="682"/>
        <v>1</v>
      </c>
      <c r="P562">
        <f t="shared" si="694"/>
        <v>1</v>
      </c>
      <c r="Q562">
        <f t="shared" si="695"/>
        <v>1169.75</v>
      </c>
      <c r="R562">
        <f t="shared" si="635"/>
        <v>8756</v>
      </c>
      <c r="S562">
        <f t="shared" si="636"/>
        <v>180373.59999999919</v>
      </c>
      <c r="T562">
        <f t="shared" si="637"/>
        <v>90186.799999999595</v>
      </c>
      <c r="U562">
        <f t="shared" si="638"/>
        <v>-90186.799999999595</v>
      </c>
      <c r="V562" s="2">
        <f t="shared" si="639"/>
        <v>-9.0186799999999595E-3</v>
      </c>
      <c r="W562" s="19">
        <f t="shared" si="683"/>
        <v>40</v>
      </c>
      <c r="X562" s="19">
        <f t="shared" si="684"/>
        <v>2</v>
      </c>
      <c r="Y562" s="19">
        <f t="shared" si="685"/>
        <v>1</v>
      </c>
      <c r="Z562" s="19">
        <f t="shared" si="686"/>
        <v>1169.75</v>
      </c>
      <c r="AA562" s="21">
        <f t="shared" si="687"/>
        <v>-8.8835223597394375E-3</v>
      </c>
      <c r="AB562" s="19">
        <f t="shared" si="688"/>
        <v>-1</v>
      </c>
    </row>
    <row r="563" spans="1:28" x14ac:dyDescent="0.25">
      <c r="A563">
        <f t="shared" si="669"/>
        <v>3</v>
      </c>
      <c r="B563">
        <f t="shared" si="670"/>
        <v>2002</v>
      </c>
      <c r="C563" s="20">
        <v>37333</v>
      </c>
      <c r="D563">
        <v>1169.95</v>
      </c>
      <c r="E563">
        <v>1184.7</v>
      </c>
      <c r="F563">
        <v>1163.75</v>
      </c>
      <c r="G563">
        <v>1169.3</v>
      </c>
      <c r="H563">
        <f t="shared" si="664"/>
        <v>0</v>
      </c>
      <c r="I563">
        <f t="shared" si="665"/>
        <v>0.45000000000004547</v>
      </c>
      <c r="J563" s="14">
        <f t="shared" ref="J563:K563" si="719">+AVERAGE(H550:H563)</f>
        <v>5.4892857142857236</v>
      </c>
      <c r="K563" s="14">
        <f t="shared" si="719"/>
        <v>6.9250000000000194</v>
      </c>
      <c r="L563" s="14">
        <f t="shared" si="691"/>
        <v>0.79267663744197958</v>
      </c>
      <c r="M563" s="14">
        <f t="shared" si="692"/>
        <v>44.217491369390075</v>
      </c>
      <c r="N563" s="14">
        <f t="shared" si="693"/>
        <v>-1</v>
      </c>
      <c r="O563">
        <f t="shared" si="682"/>
        <v>-1</v>
      </c>
      <c r="P563">
        <f t="shared" si="694"/>
        <v>1</v>
      </c>
      <c r="Q563">
        <f t="shared" si="695"/>
        <v>1169.3</v>
      </c>
      <c r="R563">
        <f t="shared" ref="R563:R626" si="720">IF($C563="","",IF(MONTH($C563)&lt;&gt;MONTH($C562),ROUNDDOWN($B$10/$G562,0)*$O563,ABS(R562)*$O563))</f>
        <v>-8756</v>
      </c>
      <c r="S563">
        <f t="shared" ref="S563:S626" si="721">IF($C563="","",($R563-$R562)*($Q563-$G562)*$P563)</f>
        <v>7880.4000000007964</v>
      </c>
      <c r="T563">
        <f t="shared" ref="T563:T626" si="722">IF($C563="","",$R563*($G563-$G562))</f>
        <v>3940.2000000003982</v>
      </c>
      <c r="U563">
        <f t="shared" ref="U563:U626" si="723">IF($C563="","",$T563-$S563)</f>
        <v>-3940.2000000003982</v>
      </c>
      <c r="V563" s="2">
        <f t="shared" ref="V563:V626" si="724">IF($C563="","",$U563/$B$10)</f>
        <v>-3.9402000000003982E-4</v>
      </c>
      <c r="W563" s="19">
        <f t="shared" si="683"/>
        <v>41</v>
      </c>
      <c r="X563" s="19">
        <f t="shared" si="684"/>
        <v>2</v>
      </c>
      <c r="Y563" s="19">
        <f t="shared" si="685"/>
        <v>1</v>
      </c>
      <c r="Z563" s="19">
        <f t="shared" si="686"/>
        <v>1169.3</v>
      </c>
      <c r="AA563" s="21">
        <f t="shared" si="687"/>
        <v>-3.8469758495407458E-4</v>
      </c>
      <c r="AB563" s="19">
        <f t="shared" si="688"/>
        <v>-1</v>
      </c>
    </row>
    <row r="564" spans="1:28" x14ac:dyDescent="0.25">
      <c r="A564">
        <f t="shared" si="669"/>
        <v>3</v>
      </c>
      <c r="B564">
        <f t="shared" si="670"/>
        <v>2002</v>
      </c>
      <c r="C564" s="20">
        <v>37334</v>
      </c>
      <c r="D564">
        <v>1169.4000000000001</v>
      </c>
      <c r="E564">
        <v>1170.8</v>
      </c>
      <c r="F564">
        <v>1150.3</v>
      </c>
      <c r="G564">
        <v>1152.1500000000001</v>
      </c>
      <c r="H564">
        <f t="shared" si="664"/>
        <v>0</v>
      </c>
      <c r="I564">
        <f t="shared" si="665"/>
        <v>17.149999999999864</v>
      </c>
      <c r="J564" s="14">
        <f t="shared" ref="J564:K564" si="725">+AVERAGE(H551:H564)</f>
        <v>5.4892857142857236</v>
      </c>
      <c r="K564" s="14">
        <f t="shared" si="725"/>
        <v>8.1357142857142914</v>
      </c>
      <c r="L564" s="14">
        <f t="shared" si="691"/>
        <v>0.67471466198419738</v>
      </c>
      <c r="M564" s="14">
        <f t="shared" si="692"/>
        <v>40.288335517693348</v>
      </c>
      <c r="N564" s="14">
        <f t="shared" si="693"/>
        <v>-1</v>
      </c>
      <c r="O564">
        <f t="shared" si="682"/>
        <v>-1</v>
      </c>
      <c r="P564">
        <f t="shared" si="694"/>
        <v>0</v>
      </c>
      <c r="Q564">
        <f t="shared" si="695"/>
        <v>0</v>
      </c>
      <c r="R564">
        <f t="shared" si="720"/>
        <v>-8756</v>
      </c>
      <c r="S564">
        <f t="shared" si="721"/>
        <v>0</v>
      </c>
      <c r="T564">
        <f t="shared" si="722"/>
        <v>150165.3999999988</v>
      </c>
      <c r="U564">
        <f t="shared" si="723"/>
        <v>150165.3999999988</v>
      </c>
      <c r="V564" s="2">
        <f t="shared" si="724"/>
        <v>1.501653999999988E-2</v>
      </c>
      <c r="W564" s="19">
        <f t="shared" si="683"/>
        <v>41</v>
      </c>
      <c r="X564" s="19">
        <f t="shared" si="684"/>
        <v>2</v>
      </c>
      <c r="Y564" s="19" t="str">
        <f t="shared" si="685"/>
        <v/>
      </c>
      <c r="Z564" s="19">
        <f t="shared" si="686"/>
        <v>1169.3</v>
      </c>
      <c r="AA564" s="21" t="str">
        <f t="shared" si="687"/>
        <v/>
      </c>
      <c r="AB564" s="19" t="str">
        <f t="shared" si="688"/>
        <v/>
      </c>
    </row>
    <row r="565" spans="1:28" x14ac:dyDescent="0.25">
      <c r="A565">
        <f t="shared" si="669"/>
        <v>3</v>
      </c>
      <c r="B565">
        <f t="shared" si="670"/>
        <v>2002</v>
      </c>
      <c r="C565" s="20">
        <v>37335</v>
      </c>
      <c r="D565">
        <v>1152.05</v>
      </c>
      <c r="E565">
        <v>1158.95</v>
      </c>
      <c r="F565">
        <v>1148.5</v>
      </c>
      <c r="G565">
        <v>1155.5999999999999</v>
      </c>
      <c r="H565">
        <f t="shared" si="664"/>
        <v>3.4499999999998181</v>
      </c>
      <c r="I565">
        <f t="shared" si="665"/>
        <v>0</v>
      </c>
      <c r="J565" s="14">
        <f t="shared" ref="J565:K565" si="726">+AVERAGE(H552:H565)</f>
        <v>5.7357142857142822</v>
      </c>
      <c r="K565" s="14">
        <f t="shared" si="726"/>
        <v>4.7678571428571432</v>
      </c>
      <c r="L565" s="14">
        <f t="shared" si="691"/>
        <v>1.2029962546816471</v>
      </c>
      <c r="M565" s="14">
        <f t="shared" si="692"/>
        <v>54.607276436586176</v>
      </c>
      <c r="N565" s="14">
        <f t="shared" si="693"/>
        <v>1</v>
      </c>
      <c r="O565">
        <f t="shared" si="682"/>
        <v>1</v>
      </c>
      <c r="P565">
        <f t="shared" si="694"/>
        <v>1</v>
      </c>
      <c r="Q565">
        <f t="shared" si="695"/>
        <v>1155.5999999999999</v>
      </c>
      <c r="R565">
        <f t="shared" si="720"/>
        <v>8756</v>
      </c>
      <c r="S565">
        <f t="shared" si="721"/>
        <v>60416.399999996815</v>
      </c>
      <c r="T565">
        <f t="shared" si="722"/>
        <v>30208.199999998407</v>
      </c>
      <c r="U565">
        <f t="shared" si="723"/>
        <v>-30208.199999998407</v>
      </c>
      <c r="V565" s="2">
        <f t="shared" si="724"/>
        <v>-3.0208199999998409E-3</v>
      </c>
      <c r="W565" s="19">
        <f t="shared" si="683"/>
        <v>42</v>
      </c>
      <c r="X565" s="19">
        <f t="shared" si="684"/>
        <v>3</v>
      </c>
      <c r="Y565" s="19">
        <f t="shared" si="685"/>
        <v>1</v>
      </c>
      <c r="Z565" s="19">
        <f t="shared" si="686"/>
        <v>1155.5999999999999</v>
      </c>
      <c r="AA565" s="21">
        <f t="shared" si="687"/>
        <v>1.1716411528264858E-2</v>
      </c>
      <c r="AB565" s="19">
        <f t="shared" si="688"/>
        <v>1</v>
      </c>
    </row>
    <row r="566" spans="1:28" x14ac:dyDescent="0.25">
      <c r="A566">
        <f t="shared" si="669"/>
        <v>3</v>
      </c>
      <c r="B566">
        <f t="shared" si="670"/>
        <v>2002</v>
      </c>
      <c r="C566" s="20">
        <v>37336</v>
      </c>
      <c r="D566">
        <v>1155.55</v>
      </c>
      <c r="E566">
        <v>1155.55</v>
      </c>
      <c r="F566">
        <v>1141.05</v>
      </c>
      <c r="G566">
        <v>1144.2</v>
      </c>
      <c r="H566">
        <f t="shared" si="664"/>
        <v>0</v>
      </c>
      <c r="I566">
        <f t="shared" si="665"/>
        <v>11.399999999999864</v>
      </c>
      <c r="J566" s="14">
        <f t="shared" ref="J566:K566" si="727">+AVERAGE(H553:H566)</f>
        <v>3.1678571428571365</v>
      </c>
      <c r="K566" s="14">
        <f t="shared" si="727"/>
        <v>5.5821428571428475</v>
      </c>
      <c r="L566" s="14">
        <f t="shared" si="691"/>
        <v>0.56749840051183609</v>
      </c>
      <c r="M566" s="14">
        <f t="shared" si="692"/>
        <v>36.204081632653057</v>
      </c>
      <c r="N566" s="14">
        <f t="shared" si="693"/>
        <v>-1</v>
      </c>
      <c r="O566">
        <f t="shared" si="682"/>
        <v>-1</v>
      </c>
      <c r="P566">
        <f t="shared" si="694"/>
        <v>1</v>
      </c>
      <c r="Q566">
        <f t="shared" si="695"/>
        <v>1144.2</v>
      </c>
      <c r="R566">
        <f t="shared" si="720"/>
        <v>-8756</v>
      </c>
      <c r="S566">
        <f t="shared" si="721"/>
        <v>199636.7999999976</v>
      </c>
      <c r="T566">
        <f t="shared" si="722"/>
        <v>99818.399999998801</v>
      </c>
      <c r="U566">
        <f t="shared" si="723"/>
        <v>-99818.399999998801</v>
      </c>
      <c r="V566" s="2">
        <f t="shared" si="724"/>
        <v>-9.9818399999998808E-3</v>
      </c>
      <c r="W566" s="19">
        <f t="shared" si="683"/>
        <v>43</v>
      </c>
      <c r="X566" s="19">
        <f t="shared" si="684"/>
        <v>2</v>
      </c>
      <c r="Y566" s="19">
        <f t="shared" si="685"/>
        <v>1</v>
      </c>
      <c r="Z566" s="19">
        <f t="shared" si="686"/>
        <v>1144.2</v>
      </c>
      <c r="AA566" s="21">
        <f t="shared" si="687"/>
        <v>-9.8650051921078674E-3</v>
      </c>
      <c r="AB566" s="19">
        <f t="shared" si="688"/>
        <v>-1</v>
      </c>
    </row>
    <row r="567" spans="1:28" x14ac:dyDescent="0.25">
      <c r="A567">
        <f t="shared" si="669"/>
        <v>3</v>
      </c>
      <c r="B567">
        <f t="shared" si="670"/>
        <v>2002</v>
      </c>
      <c r="C567" s="20">
        <v>37337</v>
      </c>
      <c r="D567">
        <v>1144.5</v>
      </c>
      <c r="E567">
        <v>1148.6500000000001</v>
      </c>
      <c r="F567">
        <v>1135.9000000000001</v>
      </c>
      <c r="G567">
        <v>1138.45</v>
      </c>
      <c r="H567">
        <f t="shared" si="664"/>
        <v>0</v>
      </c>
      <c r="I567">
        <f t="shared" si="665"/>
        <v>5.75</v>
      </c>
      <c r="J567" s="14">
        <f t="shared" ref="J567:K567" si="728">+AVERAGE(H554:H567)</f>
        <v>3.1678571428571365</v>
      </c>
      <c r="K567" s="14">
        <f t="shared" si="728"/>
        <v>5.9464285714285552</v>
      </c>
      <c r="L567" s="14">
        <f t="shared" si="691"/>
        <v>0.53273273273273314</v>
      </c>
      <c r="M567" s="14">
        <f t="shared" si="692"/>
        <v>34.757053291536067</v>
      </c>
      <c r="N567" s="14">
        <f t="shared" si="693"/>
        <v>-1</v>
      </c>
      <c r="O567">
        <f t="shared" si="682"/>
        <v>-1</v>
      </c>
      <c r="P567">
        <f t="shared" si="694"/>
        <v>0</v>
      </c>
      <c r="Q567">
        <f t="shared" si="695"/>
        <v>0</v>
      </c>
      <c r="R567">
        <f t="shared" si="720"/>
        <v>-8756</v>
      </c>
      <c r="S567">
        <f t="shared" si="721"/>
        <v>0</v>
      </c>
      <c r="T567">
        <f t="shared" si="722"/>
        <v>50347</v>
      </c>
      <c r="U567">
        <f t="shared" si="723"/>
        <v>50347</v>
      </c>
      <c r="V567" s="2">
        <f t="shared" si="724"/>
        <v>5.0346999999999996E-3</v>
      </c>
      <c r="W567" s="19">
        <f t="shared" si="683"/>
        <v>43</v>
      </c>
      <c r="X567" s="19">
        <f t="shared" si="684"/>
        <v>2</v>
      </c>
      <c r="Y567" s="19" t="str">
        <f t="shared" si="685"/>
        <v/>
      </c>
      <c r="Z567" s="19">
        <f t="shared" si="686"/>
        <v>1144.2</v>
      </c>
      <c r="AA567" s="21" t="str">
        <f t="shared" si="687"/>
        <v/>
      </c>
      <c r="AB567" s="19" t="str">
        <f t="shared" si="688"/>
        <v/>
      </c>
    </row>
    <row r="568" spans="1:28" x14ac:dyDescent="0.25">
      <c r="A568">
        <f t="shared" si="669"/>
        <v>3</v>
      </c>
      <c r="B568">
        <f t="shared" si="670"/>
        <v>2002</v>
      </c>
      <c r="C568" s="20">
        <v>37341</v>
      </c>
      <c r="D568">
        <v>1138.0999999999999</v>
      </c>
      <c r="E568">
        <v>1140.2</v>
      </c>
      <c r="F568">
        <v>1117.8499999999999</v>
      </c>
      <c r="G568">
        <v>1123.05</v>
      </c>
      <c r="H568">
        <f t="shared" si="664"/>
        <v>0</v>
      </c>
      <c r="I568">
        <f t="shared" si="665"/>
        <v>15.400000000000091</v>
      </c>
      <c r="J568" s="14">
        <f t="shared" ref="J568:K568" si="729">+AVERAGE(H555:H568)</f>
        <v>3.0857142857142725</v>
      </c>
      <c r="K568" s="14">
        <f t="shared" si="729"/>
        <v>7.0464285714285619</v>
      </c>
      <c r="L568" s="14">
        <f t="shared" si="691"/>
        <v>0.43791180942726682</v>
      </c>
      <c r="M568" s="14">
        <f t="shared" si="692"/>
        <v>30.454705675008739</v>
      </c>
      <c r="N568" s="14">
        <f t="shared" si="693"/>
        <v>-1</v>
      </c>
      <c r="O568">
        <f t="shared" si="682"/>
        <v>-1</v>
      </c>
      <c r="P568">
        <f t="shared" si="694"/>
        <v>0</v>
      </c>
      <c r="Q568">
        <f t="shared" si="695"/>
        <v>0</v>
      </c>
      <c r="R568">
        <f t="shared" si="720"/>
        <v>-8756</v>
      </c>
      <c r="S568">
        <f t="shared" si="721"/>
        <v>0</v>
      </c>
      <c r="T568">
        <f t="shared" si="722"/>
        <v>134842.40000000081</v>
      </c>
      <c r="U568">
        <f t="shared" si="723"/>
        <v>134842.40000000081</v>
      </c>
      <c r="V568" s="2">
        <f t="shared" si="724"/>
        <v>1.3484240000000081E-2</v>
      </c>
      <c r="W568" s="19">
        <f t="shared" si="683"/>
        <v>43</v>
      </c>
      <c r="X568" s="19">
        <f t="shared" si="684"/>
        <v>3</v>
      </c>
      <c r="Y568" s="19" t="str">
        <f t="shared" si="685"/>
        <v/>
      </c>
      <c r="Z568" s="19">
        <f t="shared" si="686"/>
        <v>1144.2</v>
      </c>
      <c r="AA568" s="21" t="str">
        <f t="shared" si="687"/>
        <v/>
      </c>
      <c r="AB568" s="19" t="str">
        <f t="shared" si="688"/>
        <v/>
      </c>
    </row>
    <row r="569" spans="1:28" x14ac:dyDescent="0.25">
      <c r="A569">
        <f t="shared" si="669"/>
        <v>3</v>
      </c>
      <c r="B569">
        <f t="shared" si="670"/>
        <v>2002</v>
      </c>
      <c r="C569" s="20">
        <v>37342</v>
      </c>
      <c r="D569">
        <v>1130</v>
      </c>
      <c r="E569">
        <v>1134.0999999999999</v>
      </c>
      <c r="F569">
        <v>1121.3499999999999</v>
      </c>
      <c r="G569">
        <v>1123.3499999999999</v>
      </c>
      <c r="H569">
        <f t="shared" si="664"/>
        <v>0.29999999999995453</v>
      </c>
      <c r="I569">
        <f t="shared" si="665"/>
        <v>0</v>
      </c>
      <c r="J569" s="14">
        <f t="shared" ref="J569:K569" si="730">+AVERAGE(H556:H569)</f>
        <v>3.1071428571428408</v>
      </c>
      <c r="K569" s="14">
        <f t="shared" si="730"/>
        <v>6.624999999999984</v>
      </c>
      <c r="L569" s="14">
        <f t="shared" si="691"/>
        <v>0.46900269541778844</v>
      </c>
      <c r="M569" s="14">
        <f t="shared" si="692"/>
        <v>31.926605504587087</v>
      </c>
      <c r="N569" s="14">
        <f t="shared" si="693"/>
        <v>-1</v>
      </c>
      <c r="O569">
        <f t="shared" si="682"/>
        <v>-1</v>
      </c>
      <c r="P569">
        <f t="shared" si="694"/>
        <v>0</v>
      </c>
      <c r="Q569">
        <f t="shared" si="695"/>
        <v>0</v>
      </c>
      <c r="R569">
        <f t="shared" si="720"/>
        <v>-8756</v>
      </c>
      <c r="S569">
        <f t="shared" si="721"/>
        <v>0</v>
      </c>
      <c r="T569">
        <f t="shared" si="722"/>
        <v>-2626.7999999996018</v>
      </c>
      <c r="U569">
        <f t="shared" si="723"/>
        <v>-2626.7999999996018</v>
      </c>
      <c r="V569" s="2">
        <f t="shared" si="724"/>
        <v>-2.6267999999996021E-4</v>
      </c>
      <c r="W569" s="19">
        <f t="shared" si="683"/>
        <v>43</v>
      </c>
      <c r="X569" s="19">
        <f t="shared" si="684"/>
        <v>4</v>
      </c>
      <c r="Y569" s="19" t="str">
        <f t="shared" si="685"/>
        <v/>
      </c>
      <c r="Z569" s="19">
        <f t="shared" si="686"/>
        <v>1144.2</v>
      </c>
      <c r="AA569" s="21" t="str">
        <f t="shared" si="687"/>
        <v/>
      </c>
      <c r="AB569" s="19" t="str">
        <f t="shared" si="688"/>
        <v/>
      </c>
    </row>
    <row r="570" spans="1:28" x14ac:dyDescent="0.25">
      <c r="A570">
        <f t="shared" si="669"/>
        <v>3</v>
      </c>
      <c r="B570">
        <f t="shared" si="670"/>
        <v>2002</v>
      </c>
      <c r="C570" s="20">
        <v>37343</v>
      </c>
      <c r="D570">
        <v>1123.5999999999999</v>
      </c>
      <c r="E570">
        <v>1138.45</v>
      </c>
      <c r="F570">
        <v>1123.5999999999999</v>
      </c>
      <c r="G570">
        <v>1129.55</v>
      </c>
      <c r="H570">
        <f t="shared" si="664"/>
        <v>6.2000000000000455</v>
      </c>
      <c r="I570">
        <f t="shared" si="665"/>
        <v>0</v>
      </c>
      <c r="J570" s="14">
        <f t="shared" ref="J570:K570" si="731">+AVERAGE(H557:H570)</f>
        <v>2.089285714285698</v>
      </c>
      <c r="K570" s="14">
        <f t="shared" si="731"/>
        <v>6.624999999999984</v>
      </c>
      <c r="L570" s="14">
        <f t="shared" si="691"/>
        <v>0.31536388140161553</v>
      </c>
      <c r="M570" s="14">
        <f t="shared" si="692"/>
        <v>23.975409836065481</v>
      </c>
      <c r="N570" s="14">
        <f t="shared" si="693"/>
        <v>-1</v>
      </c>
      <c r="O570">
        <f t="shared" si="682"/>
        <v>-1</v>
      </c>
      <c r="P570">
        <f t="shared" si="694"/>
        <v>0</v>
      </c>
      <c r="Q570">
        <f t="shared" si="695"/>
        <v>0</v>
      </c>
      <c r="R570">
        <f t="shared" si="720"/>
        <v>-8756</v>
      </c>
      <c r="S570">
        <f t="shared" si="721"/>
        <v>0</v>
      </c>
      <c r="T570">
        <f t="shared" si="722"/>
        <v>-54287.200000000397</v>
      </c>
      <c r="U570">
        <f t="shared" si="723"/>
        <v>-54287.200000000397</v>
      </c>
      <c r="V570" s="2">
        <f t="shared" si="724"/>
        <v>-5.4287200000000396E-3</v>
      </c>
      <c r="W570" s="19">
        <f t="shared" si="683"/>
        <v>43</v>
      </c>
      <c r="X570" s="19">
        <f t="shared" si="684"/>
        <v>5</v>
      </c>
      <c r="Y570" s="19" t="str">
        <f t="shared" si="685"/>
        <v/>
      </c>
      <c r="Z570" s="19">
        <f t="shared" si="686"/>
        <v>1144.2</v>
      </c>
      <c r="AA570" s="21" t="str">
        <f t="shared" si="687"/>
        <v/>
      </c>
      <c r="AB570" s="19" t="str">
        <f t="shared" si="688"/>
        <v/>
      </c>
    </row>
    <row r="571" spans="1:28" x14ac:dyDescent="0.25">
      <c r="A571">
        <f t="shared" si="669"/>
        <v>4</v>
      </c>
      <c r="B571">
        <f t="shared" si="670"/>
        <v>2002</v>
      </c>
      <c r="C571" s="20">
        <v>37347</v>
      </c>
      <c r="D571">
        <v>1129.8499999999999</v>
      </c>
      <c r="E571">
        <v>1143.3</v>
      </c>
      <c r="F571">
        <v>1129.8499999999999</v>
      </c>
      <c r="G571">
        <v>1138.95</v>
      </c>
      <c r="H571">
        <f t="shared" si="664"/>
        <v>9.4000000000000909</v>
      </c>
      <c r="I571">
        <f t="shared" si="665"/>
        <v>0</v>
      </c>
      <c r="J571" s="14">
        <f t="shared" ref="J571:K571" si="732">+AVERAGE(H558:H571)</f>
        <v>2.7607142857142759</v>
      </c>
      <c r="K571" s="14">
        <f t="shared" si="732"/>
        <v>6.2392857142857077</v>
      </c>
      <c r="L571" s="14">
        <f t="shared" si="691"/>
        <v>0.44247281053234006</v>
      </c>
      <c r="M571" s="14">
        <f t="shared" si="692"/>
        <v>30.674603174603121</v>
      </c>
      <c r="N571" s="14">
        <f t="shared" si="693"/>
        <v>-1</v>
      </c>
      <c r="O571">
        <f t="shared" si="682"/>
        <v>-1</v>
      </c>
      <c r="P571">
        <f t="shared" si="694"/>
        <v>0</v>
      </c>
      <c r="Q571">
        <f t="shared" si="695"/>
        <v>0</v>
      </c>
      <c r="R571">
        <f t="shared" si="720"/>
        <v>-8853</v>
      </c>
      <c r="S571">
        <f t="shared" si="721"/>
        <v>0</v>
      </c>
      <c r="T571">
        <f t="shared" si="722"/>
        <v>-83218.200000000812</v>
      </c>
      <c r="U571">
        <f t="shared" si="723"/>
        <v>-83218.200000000812</v>
      </c>
      <c r="V571" s="2">
        <f t="shared" si="724"/>
        <v>-8.3218200000000804E-3</v>
      </c>
      <c r="W571" s="19">
        <f t="shared" si="683"/>
        <v>43</v>
      </c>
      <c r="X571" s="19">
        <f t="shared" si="684"/>
        <v>6</v>
      </c>
      <c r="Y571" s="19" t="str">
        <f t="shared" si="685"/>
        <v/>
      </c>
      <c r="Z571" s="19">
        <f t="shared" si="686"/>
        <v>1144.2</v>
      </c>
      <c r="AA571" s="21" t="str">
        <f t="shared" si="687"/>
        <v/>
      </c>
      <c r="AB571" s="19" t="str">
        <f t="shared" si="688"/>
        <v/>
      </c>
    </row>
    <row r="572" spans="1:28" x14ac:dyDescent="0.25">
      <c r="A572">
        <f t="shared" si="669"/>
        <v>4</v>
      </c>
      <c r="B572">
        <f t="shared" si="670"/>
        <v>2002</v>
      </c>
      <c r="C572" s="20">
        <v>37348</v>
      </c>
      <c r="D572">
        <v>1138.8</v>
      </c>
      <c r="E572">
        <v>1147.3</v>
      </c>
      <c r="F572">
        <v>1132.3</v>
      </c>
      <c r="G572">
        <v>1136.95</v>
      </c>
      <c r="H572">
        <f t="shared" si="664"/>
        <v>0</v>
      </c>
      <c r="I572">
        <f t="shared" si="665"/>
        <v>2</v>
      </c>
      <c r="J572" s="14">
        <f t="shared" ref="J572:K572" si="733">+AVERAGE(H559:H572)</f>
        <v>2.7607142857142759</v>
      </c>
      <c r="K572" s="14">
        <f t="shared" si="733"/>
        <v>4.967857142857123</v>
      </c>
      <c r="L572" s="14">
        <f t="shared" si="691"/>
        <v>0.55571531272465879</v>
      </c>
      <c r="M572" s="14">
        <f t="shared" si="692"/>
        <v>35.720887245841041</v>
      </c>
      <c r="N572" s="14">
        <f t="shared" si="693"/>
        <v>-1</v>
      </c>
      <c r="O572">
        <f t="shared" si="682"/>
        <v>-1</v>
      </c>
      <c r="P572">
        <f t="shared" si="694"/>
        <v>0</v>
      </c>
      <c r="Q572">
        <f t="shared" si="695"/>
        <v>0</v>
      </c>
      <c r="R572">
        <f t="shared" si="720"/>
        <v>-8853</v>
      </c>
      <c r="S572">
        <f t="shared" si="721"/>
        <v>0</v>
      </c>
      <c r="T572">
        <f t="shared" si="722"/>
        <v>17706</v>
      </c>
      <c r="U572">
        <f t="shared" si="723"/>
        <v>17706</v>
      </c>
      <c r="V572" s="2">
        <f t="shared" si="724"/>
        <v>1.7706E-3</v>
      </c>
      <c r="W572" s="19">
        <f t="shared" si="683"/>
        <v>43</v>
      </c>
      <c r="X572" s="19">
        <f t="shared" si="684"/>
        <v>7</v>
      </c>
      <c r="Y572" s="19" t="str">
        <f t="shared" si="685"/>
        <v/>
      </c>
      <c r="Z572" s="19">
        <f t="shared" si="686"/>
        <v>1144.2</v>
      </c>
      <c r="AA572" s="21" t="str">
        <f t="shared" si="687"/>
        <v/>
      </c>
      <c r="AB572" s="19" t="str">
        <f t="shared" si="688"/>
        <v/>
      </c>
    </row>
    <row r="573" spans="1:28" x14ac:dyDescent="0.25">
      <c r="A573">
        <f t="shared" si="669"/>
        <v>4</v>
      </c>
      <c r="B573">
        <f t="shared" si="670"/>
        <v>2002</v>
      </c>
      <c r="C573" s="20">
        <v>37349</v>
      </c>
      <c r="D573">
        <v>1136.5999999999999</v>
      </c>
      <c r="E573">
        <v>1136.9000000000001</v>
      </c>
      <c r="F573">
        <v>1121.45</v>
      </c>
      <c r="G573">
        <v>1123.5</v>
      </c>
      <c r="H573">
        <f t="shared" si="664"/>
        <v>0</v>
      </c>
      <c r="I573">
        <f t="shared" si="665"/>
        <v>13.450000000000045</v>
      </c>
      <c r="J573" s="14">
        <f t="shared" ref="J573:K573" si="734">+AVERAGE(H560:H573)</f>
        <v>2.7607142857142759</v>
      </c>
      <c r="K573" s="14">
        <f t="shared" si="734"/>
        <v>4.6857142857142788</v>
      </c>
      <c r="L573" s="14">
        <f t="shared" si="691"/>
        <v>0.5891768292682914</v>
      </c>
      <c r="M573" s="14">
        <f t="shared" si="692"/>
        <v>37.074340527577888</v>
      </c>
      <c r="N573" s="14">
        <f t="shared" si="693"/>
        <v>-1</v>
      </c>
      <c r="O573">
        <f t="shared" si="682"/>
        <v>-1</v>
      </c>
      <c r="P573">
        <f t="shared" si="694"/>
        <v>0</v>
      </c>
      <c r="Q573">
        <f t="shared" si="695"/>
        <v>0</v>
      </c>
      <c r="R573">
        <f t="shared" si="720"/>
        <v>-8853</v>
      </c>
      <c r="S573">
        <f t="shared" si="721"/>
        <v>0</v>
      </c>
      <c r="T573">
        <f t="shared" si="722"/>
        <v>119072.8500000004</v>
      </c>
      <c r="U573">
        <f t="shared" si="723"/>
        <v>119072.8500000004</v>
      </c>
      <c r="V573" s="2">
        <f t="shared" si="724"/>
        <v>1.190728500000004E-2</v>
      </c>
      <c r="W573" s="19">
        <f t="shared" si="683"/>
        <v>43</v>
      </c>
      <c r="X573" s="19">
        <f t="shared" si="684"/>
        <v>8</v>
      </c>
      <c r="Y573" s="19" t="str">
        <f t="shared" si="685"/>
        <v/>
      </c>
      <c r="Z573" s="19">
        <f t="shared" si="686"/>
        <v>1144.2</v>
      </c>
      <c r="AA573" s="21" t="str">
        <f t="shared" si="687"/>
        <v/>
      </c>
      <c r="AB573" s="19" t="str">
        <f t="shared" si="688"/>
        <v/>
      </c>
    </row>
    <row r="574" spans="1:28" x14ac:dyDescent="0.25">
      <c r="A574">
        <f t="shared" si="669"/>
        <v>4</v>
      </c>
      <c r="B574">
        <f t="shared" si="670"/>
        <v>2002</v>
      </c>
      <c r="C574" s="20">
        <v>37350</v>
      </c>
      <c r="D574">
        <v>1124.05</v>
      </c>
      <c r="E574">
        <v>1149.6500000000001</v>
      </c>
      <c r="F574">
        <v>1123.9000000000001</v>
      </c>
      <c r="G574">
        <v>1145.9000000000001</v>
      </c>
      <c r="H574">
        <f t="shared" si="664"/>
        <v>22.400000000000091</v>
      </c>
      <c r="I574">
        <f t="shared" si="665"/>
        <v>0</v>
      </c>
      <c r="J574" s="14">
        <f t="shared" ref="J574:K574" si="735">+AVERAGE(H561:H574)</f>
        <v>3.8892857142857173</v>
      </c>
      <c r="K574" s="14">
        <f t="shared" si="735"/>
        <v>4.6857142857142788</v>
      </c>
      <c r="L574" s="14">
        <f t="shared" si="691"/>
        <v>0.83003048780487987</v>
      </c>
      <c r="M574" s="14">
        <f t="shared" si="692"/>
        <v>45.356101624323252</v>
      </c>
      <c r="N574" s="14">
        <f t="shared" si="693"/>
        <v>-1</v>
      </c>
      <c r="O574">
        <f t="shared" si="682"/>
        <v>-1</v>
      </c>
      <c r="P574">
        <f t="shared" si="694"/>
        <v>0</v>
      </c>
      <c r="Q574">
        <f t="shared" si="695"/>
        <v>0</v>
      </c>
      <c r="R574">
        <f t="shared" si="720"/>
        <v>-8853</v>
      </c>
      <c r="S574">
        <f t="shared" si="721"/>
        <v>0</v>
      </c>
      <c r="T574">
        <f t="shared" si="722"/>
        <v>-198307.2000000008</v>
      </c>
      <c r="U574">
        <f t="shared" si="723"/>
        <v>-198307.2000000008</v>
      </c>
      <c r="V574" s="2">
        <f t="shared" si="724"/>
        <v>-1.9830720000000079E-2</v>
      </c>
      <c r="W574" s="19">
        <f t="shared" si="683"/>
        <v>43</v>
      </c>
      <c r="X574" s="19">
        <f t="shared" si="684"/>
        <v>9</v>
      </c>
      <c r="Y574" s="19" t="str">
        <f t="shared" si="685"/>
        <v/>
      </c>
      <c r="Z574" s="19">
        <f t="shared" si="686"/>
        <v>1144.2</v>
      </c>
      <c r="AA574" s="21" t="str">
        <f t="shared" si="687"/>
        <v/>
      </c>
      <c r="AB574" s="19" t="str">
        <f t="shared" si="688"/>
        <v/>
      </c>
    </row>
    <row r="575" spans="1:28" x14ac:dyDescent="0.25">
      <c r="A575">
        <f t="shared" si="669"/>
        <v>4</v>
      </c>
      <c r="B575">
        <f t="shared" si="670"/>
        <v>2002</v>
      </c>
      <c r="C575" s="20">
        <v>37351</v>
      </c>
      <c r="D575">
        <v>1146.05</v>
      </c>
      <c r="E575">
        <v>1153.3</v>
      </c>
      <c r="F575">
        <v>1139.9000000000001</v>
      </c>
      <c r="G575">
        <v>1141.95</v>
      </c>
      <c r="H575">
        <f t="shared" si="664"/>
        <v>0</v>
      </c>
      <c r="I575">
        <f t="shared" si="665"/>
        <v>3.9500000000000455</v>
      </c>
      <c r="J575" s="14">
        <f t="shared" ref="J575:K575" si="736">+AVERAGE(H562:H575)</f>
        <v>3.7178571428571394</v>
      </c>
      <c r="K575" s="14">
        <f t="shared" si="736"/>
        <v>4.9678571428571399</v>
      </c>
      <c r="L575" s="14">
        <f t="shared" si="691"/>
        <v>0.74838245866283226</v>
      </c>
      <c r="M575" s="14">
        <f t="shared" si="692"/>
        <v>42.804276315789465</v>
      </c>
      <c r="N575" s="14">
        <f t="shared" si="693"/>
        <v>-1</v>
      </c>
      <c r="O575">
        <f t="shared" si="682"/>
        <v>-1</v>
      </c>
      <c r="P575">
        <f t="shared" si="694"/>
        <v>0</v>
      </c>
      <c r="Q575">
        <f t="shared" si="695"/>
        <v>0</v>
      </c>
      <c r="R575">
        <f t="shared" si="720"/>
        <v>-8853</v>
      </c>
      <c r="S575">
        <f t="shared" si="721"/>
        <v>0</v>
      </c>
      <c r="T575">
        <f t="shared" si="722"/>
        <v>34969.350000000406</v>
      </c>
      <c r="U575">
        <f t="shared" si="723"/>
        <v>34969.350000000406</v>
      </c>
      <c r="V575" s="2">
        <f t="shared" si="724"/>
        <v>3.4969350000000404E-3</v>
      </c>
      <c r="W575" s="19">
        <f t="shared" si="683"/>
        <v>43</v>
      </c>
      <c r="X575" s="19">
        <f t="shared" si="684"/>
        <v>10</v>
      </c>
      <c r="Y575" s="19" t="str">
        <f t="shared" si="685"/>
        <v/>
      </c>
      <c r="Z575" s="19">
        <f t="shared" si="686"/>
        <v>1144.2</v>
      </c>
      <c r="AA575" s="21" t="str">
        <f t="shared" si="687"/>
        <v/>
      </c>
      <c r="AB575" s="19" t="str">
        <f t="shared" si="688"/>
        <v/>
      </c>
    </row>
    <row r="576" spans="1:28" x14ac:dyDescent="0.25">
      <c r="A576">
        <f t="shared" si="669"/>
        <v>4</v>
      </c>
      <c r="B576">
        <f t="shared" si="670"/>
        <v>2002</v>
      </c>
      <c r="C576" s="20">
        <v>37354</v>
      </c>
      <c r="D576">
        <v>1141.9000000000001</v>
      </c>
      <c r="E576">
        <v>1147.9000000000001</v>
      </c>
      <c r="F576">
        <v>1134</v>
      </c>
      <c r="G576">
        <v>1135.25</v>
      </c>
      <c r="H576">
        <f t="shared" si="664"/>
        <v>0</v>
      </c>
      <c r="I576">
        <f t="shared" si="665"/>
        <v>6.7000000000000455</v>
      </c>
      <c r="J576" s="14">
        <f t="shared" ref="J576:K576" si="737">+AVERAGE(H563:H576)</f>
        <v>2.9821428571428572</v>
      </c>
      <c r="K576" s="14">
        <f t="shared" si="737"/>
        <v>5.4464285714285712</v>
      </c>
      <c r="L576" s="14">
        <f t="shared" si="691"/>
        <v>0.54754098360655745</v>
      </c>
      <c r="M576" s="14">
        <f t="shared" si="692"/>
        <v>35.381355932203391</v>
      </c>
      <c r="N576" s="14">
        <f t="shared" si="693"/>
        <v>-1</v>
      </c>
      <c r="O576">
        <f t="shared" si="682"/>
        <v>-1</v>
      </c>
      <c r="P576">
        <f t="shared" si="694"/>
        <v>0</v>
      </c>
      <c r="Q576">
        <f t="shared" si="695"/>
        <v>0</v>
      </c>
      <c r="R576">
        <f t="shared" si="720"/>
        <v>-8853</v>
      </c>
      <c r="S576">
        <f t="shared" si="721"/>
        <v>0</v>
      </c>
      <c r="T576">
        <f t="shared" si="722"/>
        <v>59315.100000000406</v>
      </c>
      <c r="U576">
        <f t="shared" si="723"/>
        <v>59315.100000000406</v>
      </c>
      <c r="V576" s="2">
        <f t="shared" si="724"/>
        <v>5.9315100000000408E-3</v>
      </c>
      <c r="W576" s="19">
        <f t="shared" si="683"/>
        <v>43</v>
      </c>
      <c r="X576" s="19">
        <f t="shared" si="684"/>
        <v>11</v>
      </c>
      <c r="Y576" s="19" t="str">
        <f t="shared" si="685"/>
        <v/>
      </c>
      <c r="Z576" s="19">
        <f t="shared" si="686"/>
        <v>1144.2</v>
      </c>
      <c r="AA576" s="21" t="str">
        <f t="shared" si="687"/>
        <v/>
      </c>
      <c r="AB576" s="19" t="str">
        <f t="shared" si="688"/>
        <v/>
      </c>
    </row>
    <row r="577" spans="1:28" x14ac:dyDescent="0.25">
      <c r="A577">
        <f t="shared" si="669"/>
        <v>4</v>
      </c>
      <c r="B577">
        <f t="shared" si="670"/>
        <v>2002</v>
      </c>
      <c r="C577" s="20">
        <v>37355</v>
      </c>
      <c r="D577">
        <v>1135.1500000000001</v>
      </c>
      <c r="E577">
        <v>1137.45</v>
      </c>
      <c r="F577">
        <v>1122.0999999999999</v>
      </c>
      <c r="G577">
        <v>1126.7</v>
      </c>
      <c r="H577">
        <f t="shared" si="664"/>
        <v>0</v>
      </c>
      <c r="I577">
        <f t="shared" si="665"/>
        <v>8.5499999999999545</v>
      </c>
      <c r="J577" s="14">
        <f t="shared" ref="J577:K577" si="738">+AVERAGE(H564:H577)</f>
        <v>2.9821428571428572</v>
      </c>
      <c r="K577" s="14">
        <f t="shared" si="738"/>
        <v>6.0249999999999932</v>
      </c>
      <c r="L577" s="14">
        <f t="shared" si="691"/>
        <v>0.49496147006520508</v>
      </c>
      <c r="M577" s="14">
        <f t="shared" si="692"/>
        <v>33.108643933386219</v>
      </c>
      <c r="N577" s="14">
        <f t="shared" si="693"/>
        <v>-1</v>
      </c>
      <c r="O577">
        <f t="shared" si="682"/>
        <v>-1</v>
      </c>
      <c r="P577">
        <f t="shared" si="694"/>
        <v>0</v>
      </c>
      <c r="Q577">
        <f t="shared" si="695"/>
        <v>0</v>
      </c>
      <c r="R577">
        <f t="shared" si="720"/>
        <v>-8853</v>
      </c>
      <c r="S577">
        <f t="shared" si="721"/>
        <v>0</v>
      </c>
      <c r="T577">
        <f t="shared" si="722"/>
        <v>75693.149999999601</v>
      </c>
      <c r="U577">
        <f t="shared" si="723"/>
        <v>75693.149999999601</v>
      </c>
      <c r="V577" s="2">
        <f t="shared" si="724"/>
        <v>7.5693149999999602E-3</v>
      </c>
      <c r="W577" s="19">
        <f t="shared" si="683"/>
        <v>43</v>
      </c>
      <c r="X577" s="19">
        <f t="shared" si="684"/>
        <v>12</v>
      </c>
      <c r="Y577" s="19" t="str">
        <f t="shared" si="685"/>
        <v/>
      </c>
      <c r="Z577" s="19">
        <f t="shared" si="686"/>
        <v>1144.2</v>
      </c>
      <c r="AA577" s="21" t="str">
        <f t="shared" si="687"/>
        <v/>
      </c>
      <c r="AB577" s="19" t="str">
        <f t="shared" si="688"/>
        <v/>
      </c>
    </row>
    <row r="578" spans="1:28" x14ac:dyDescent="0.25">
      <c r="A578">
        <f t="shared" si="669"/>
        <v>4</v>
      </c>
      <c r="B578">
        <f t="shared" si="670"/>
        <v>2002</v>
      </c>
      <c r="C578" s="20">
        <v>37356</v>
      </c>
      <c r="D578">
        <v>1126.7</v>
      </c>
      <c r="E578">
        <v>1140.25</v>
      </c>
      <c r="F578">
        <v>1125.75</v>
      </c>
      <c r="G578">
        <v>1138.5</v>
      </c>
      <c r="H578">
        <f t="shared" si="664"/>
        <v>11.799999999999955</v>
      </c>
      <c r="I578">
        <f t="shared" si="665"/>
        <v>0</v>
      </c>
      <c r="J578" s="14">
        <f t="shared" ref="J578:K578" si="739">+AVERAGE(H565:H578)</f>
        <v>3.8249999999999966</v>
      </c>
      <c r="K578" s="14">
        <f t="shared" si="739"/>
        <v>4.8000000000000034</v>
      </c>
      <c r="L578" s="14">
        <f t="shared" si="691"/>
        <v>0.79687499999999878</v>
      </c>
      <c r="M578" s="14">
        <f t="shared" si="692"/>
        <v>44.347826086956481</v>
      </c>
      <c r="N578" s="14">
        <f t="shared" si="693"/>
        <v>-1</v>
      </c>
      <c r="O578">
        <f t="shared" si="682"/>
        <v>-1</v>
      </c>
      <c r="P578">
        <f t="shared" si="694"/>
        <v>0</v>
      </c>
      <c r="Q578">
        <f t="shared" si="695"/>
        <v>0</v>
      </c>
      <c r="R578">
        <f t="shared" si="720"/>
        <v>-8853</v>
      </c>
      <c r="S578">
        <f t="shared" si="721"/>
        <v>0</v>
      </c>
      <c r="T578">
        <f t="shared" si="722"/>
        <v>-104465.3999999996</v>
      </c>
      <c r="U578">
        <f t="shared" si="723"/>
        <v>-104465.3999999996</v>
      </c>
      <c r="V578" s="2">
        <f t="shared" si="724"/>
        <v>-1.0446539999999961E-2</v>
      </c>
      <c r="W578" s="19">
        <f t="shared" si="683"/>
        <v>43</v>
      </c>
      <c r="X578" s="19">
        <f t="shared" si="684"/>
        <v>13</v>
      </c>
      <c r="Y578" s="19" t="str">
        <f t="shared" si="685"/>
        <v/>
      </c>
      <c r="Z578" s="19">
        <f t="shared" si="686"/>
        <v>1144.2</v>
      </c>
      <c r="AA578" s="21" t="str">
        <f t="shared" si="687"/>
        <v/>
      </c>
      <c r="AB578" s="19" t="str">
        <f t="shared" si="688"/>
        <v/>
      </c>
    </row>
    <row r="579" spans="1:28" x14ac:dyDescent="0.25">
      <c r="A579">
        <f t="shared" si="669"/>
        <v>4</v>
      </c>
      <c r="B579">
        <f t="shared" si="670"/>
        <v>2002</v>
      </c>
      <c r="C579" s="20">
        <v>37357</v>
      </c>
      <c r="D579">
        <v>1138.55</v>
      </c>
      <c r="E579">
        <v>1150.2</v>
      </c>
      <c r="F579">
        <v>1138.55</v>
      </c>
      <c r="G579">
        <v>1143.5999999999999</v>
      </c>
      <c r="H579">
        <f t="shared" si="664"/>
        <v>5.0999999999999091</v>
      </c>
      <c r="I579">
        <f t="shared" si="665"/>
        <v>0</v>
      </c>
      <c r="J579" s="14">
        <f t="shared" ref="J579:K579" si="740">+AVERAGE(H566:H579)</f>
        <v>3.9428571428571462</v>
      </c>
      <c r="K579" s="14">
        <f t="shared" si="740"/>
        <v>4.8000000000000034</v>
      </c>
      <c r="L579" s="14">
        <f t="shared" si="691"/>
        <v>0.82142857142857151</v>
      </c>
      <c r="M579" s="14">
        <f t="shared" si="692"/>
        <v>45.098039215686278</v>
      </c>
      <c r="N579" s="14">
        <f t="shared" si="693"/>
        <v>-1</v>
      </c>
      <c r="O579">
        <f t="shared" si="682"/>
        <v>-1</v>
      </c>
      <c r="P579">
        <f t="shared" si="694"/>
        <v>0</v>
      </c>
      <c r="Q579">
        <f t="shared" si="695"/>
        <v>0</v>
      </c>
      <c r="R579">
        <f t="shared" si="720"/>
        <v>-8853</v>
      </c>
      <c r="S579">
        <f t="shared" si="721"/>
        <v>0</v>
      </c>
      <c r="T579">
        <f t="shared" si="722"/>
        <v>-45150.299999999195</v>
      </c>
      <c r="U579">
        <f t="shared" si="723"/>
        <v>-45150.299999999195</v>
      </c>
      <c r="V579" s="2">
        <f t="shared" si="724"/>
        <v>-4.5150299999999199E-3</v>
      </c>
      <c r="W579" s="19">
        <f t="shared" si="683"/>
        <v>43</v>
      </c>
      <c r="X579" s="19">
        <f t="shared" si="684"/>
        <v>14</v>
      </c>
      <c r="Y579" s="19" t="str">
        <f t="shared" si="685"/>
        <v/>
      </c>
      <c r="Z579" s="19">
        <f t="shared" si="686"/>
        <v>1144.2</v>
      </c>
      <c r="AA579" s="21" t="str">
        <f t="shared" si="687"/>
        <v/>
      </c>
      <c r="AB579" s="19" t="str">
        <f t="shared" si="688"/>
        <v/>
      </c>
    </row>
    <row r="580" spans="1:28" x14ac:dyDescent="0.25">
      <c r="A580">
        <f t="shared" si="669"/>
        <v>4</v>
      </c>
      <c r="B580">
        <f t="shared" si="670"/>
        <v>2002</v>
      </c>
      <c r="C580" s="20">
        <v>37358</v>
      </c>
      <c r="D580">
        <v>1143.25</v>
      </c>
      <c r="E580">
        <v>1151.55</v>
      </c>
      <c r="F580">
        <v>1138.6500000000001</v>
      </c>
      <c r="G580">
        <v>1146.5</v>
      </c>
      <c r="H580">
        <f t="shared" si="664"/>
        <v>2.9000000000000909</v>
      </c>
      <c r="I580">
        <f t="shared" si="665"/>
        <v>0</v>
      </c>
      <c r="J580" s="14">
        <f t="shared" ref="J580:K580" si="741">+AVERAGE(H567:H580)</f>
        <v>4.1500000000000101</v>
      </c>
      <c r="K580" s="14">
        <f t="shared" si="741"/>
        <v>3.9857142857142986</v>
      </c>
      <c r="L580" s="14">
        <f t="shared" si="691"/>
        <v>1.0412186379928308</v>
      </c>
      <c r="M580" s="14">
        <f t="shared" si="692"/>
        <v>51.009657594381018</v>
      </c>
      <c r="N580" s="14">
        <f t="shared" si="693"/>
        <v>1</v>
      </c>
      <c r="O580">
        <f t="shared" si="682"/>
        <v>1</v>
      </c>
      <c r="P580">
        <f t="shared" si="694"/>
        <v>1</v>
      </c>
      <c r="Q580">
        <f t="shared" si="695"/>
        <v>1146.5</v>
      </c>
      <c r="R580">
        <f t="shared" si="720"/>
        <v>8853</v>
      </c>
      <c r="S580">
        <f t="shared" si="721"/>
        <v>51347.400000001609</v>
      </c>
      <c r="T580">
        <f t="shared" si="722"/>
        <v>25673.700000000805</v>
      </c>
      <c r="U580">
        <f t="shared" si="723"/>
        <v>-25673.700000000805</v>
      </c>
      <c r="V580" s="2">
        <f t="shared" si="724"/>
        <v>-2.5673700000000805E-3</v>
      </c>
      <c r="W580" s="19">
        <f t="shared" si="683"/>
        <v>44</v>
      </c>
      <c r="X580" s="19">
        <f t="shared" si="684"/>
        <v>15</v>
      </c>
      <c r="Y580" s="19">
        <f t="shared" si="685"/>
        <v>1</v>
      </c>
      <c r="Z580" s="19">
        <f t="shared" si="686"/>
        <v>1146.5</v>
      </c>
      <c r="AA580" s="21">
        <f t="shared" si="687"/>
        <v>-2.01013808774686E-3</v>
      </c>
      <c r="AB580" s="19">
        <f t="shared" si="688"/>
        <v>-1</v>
      </c>
    </row>
    <row r="581" spans="1:28" x14ac:dyDescent="0.25">
      <c r="A581">
        <f t="shared" si="669"/>
        <v>4</v>
      </c>
      <c r="B581">
        <f t="shared" si="670"/>
        <v>2002</v>
      </c>
      <c r="C581" s="20">
        <v>37361</v>
      </c>
      <c r="D581">
        <v>1146.55</v>
      </c>
      <c r="E581">
        <v>1152.55</v>
      </c>
      <c r="F581">
        <v>1130.45</v>
      </c>
      <c r="G581">
        <v>1134.1500000000001</v>
      </c>
      <c r="H581">
        <f t="shared" si="664"/>
        <v>0</v>
      </c>
      <c r="I581">
        <f t="shared" si="665"/>
        <v>12.349999999999909</v>
      </c>
      <c r="J581" s="14">
        <f t="shared" ref="J581:K581" si="742">+AVERAGE(H568:H581)</f>
        <v>4.1500000000000101</v>
      </c>
      <c r="K581" s="14">
        <f t="shared" si="742"/>
        <v>4.4571428571428635</v>
      </c>
      <c r="L581" s="14">
        <f t="shared" si="691"/>
        <v>0.9310897435897445</v>
      </c>
      <c r="M581" s="14">
        <f t="shared" si="692"/>
        <v>48.215767634854799</v>
      </c>
      <c r="N581" s="14">
        <f t="shared" si="693"/>
        <v>-1</v>
      </c>
      <c r="O581">
        <f t="shared" si="682"/>
        <v>-1</v>
      </c>
      <c r="P581">
        <f t="shared" si="694"/>
        <v>1</v>
      </c>
      <c r="Q581">
        <f t="shared" si="695"/>
        <v>1134.1500000000001</v>
      </c>
      <c r="R581">
        <f t="shared" si="720"/>
        <v>-8853</v>
      </c>
      <c r="S581">
        <f t="shared" si="721"/>
        <v>218669.09999999838</v>
      </c>
      <c r="T581">
        <f t="shared" si="722"/>
        <v>109334.54999999919</v>
      </c>
      <c r="U581">
        <f t="shared" si="723"/>
        <v>-109334.54999999919</v>
      </c>
      <c r="V581" s="2">
        <f t="shared" si="724"/>
        <v>-1.0933454999999918E-2</v>
      </c>
      <c r="W581" s="19">
        <f t="shared" si="683"/>
        <v>45</v>
      </c>
      <c r="X581" s="19">
        <f t="shared" si="684"/>
        <v>2</v>
      </c>
      <c r="Y581" s="19">
        <f t="shared" si="685"/>
        <v>1</v>
      </c>
      <c r="Z581" s="19">
        <f t="shared" si="686"/>
        <v>1134.1500000000001</v>
      </c>
      <c r="AA581" s="21">
        <f t="shared" si="687"/>
        <v>-1.0771914522459625E-2</v>
      </c>
      <c r="AB581" s="19">
        <f t="shared" si="688"/>
        <v>-1</v>
      </c>
    </row>
    <row r="582" spans="1:28" x14ac:dyDescent="0.25">
      <c r="A582">
        <f t="shared" si="669"/>
        <v>4</v>
      </c>
      <c r="B582">
        <f t="shared" si="670"/>
        <v>2002</v>
      </c>
      <c r="C582" s="20">
        <v>37362</v>
      </c>
      <c r="D582">
        <v>1130.8</v>
      </c>
      <c r="E582">
        <v>1133.5</v>
      </c>
      <c r="F582">
        <v>1116.6500000000001</v>
      </c>
      <c r="G582">
        <v>1118.75</v>
      </c>
      <c r="H582">
        <f t="shared" si="664"/>
        <v>0</v>
      </c>
      <c r="I582">
        <f t="shared" si="665"/>
        <v>15.400000000000091</v>
      </c>
      <c r="J582" s="14">
        <f t="shared" ref="J582:K582" si="743">+AVERAGE(H569:H582)</f>
        <v>4.1500000000000101</v>
      </c>
      <c r="K582" s="14">
        <f t="shared" si="743"/>
        <v>4.4571428571428635</v>
      </c>
      <c r="L582" s="14">
        <f t="shared" si="691"/>
        <v>0.9310897435897445</v>
      </c>
      <c r="M582" s="14">
        <f t="shared" si="692"/>
        <v>48.215767634854799</v>
      </c>
      <c r="N582" s="14">
        <f t="shared" si="693"/>
        <v>-1</v>
      </c>
      <c r="O582">
        <f t="shared" si="682"/>
        <v>-1</v>
      </c>
      <c r="P582">
        <f t="shared" si="694"/>
        <v>0</v>
      </c>
      <c r="Q582">
        <f t="shared" si="695"/>
        <v>0</v>
      </c>
      <c r="R582">
        <f t="shared" si="720"/>
        <v>-8853</v>
      </c>
      <c r="S582">
        <f t="shared" si="721"/>
        <v>0</v>
      </c>
      <c r="T582">
        <f t="shared" si="722"/>
        <v>136336.2000000008</v>
      </c>
      <c r="U582">
        <f t="shared" si="723"/>
        <v>136336.2000000008</v>
      </c>
      <c r="V582" s="2">
        <f t="shared" si="724"/>
        <v>1.3633620000000081E-2</v>
      </c>
      <c r="W582" s="19">
        <f t="shared" si="683"/>
        <v>45</v>
      </c>
      <c r="X582" s="19">
        <f t="shared" si="684"/>
        <v>2</v>
      </c>
      <c r="Y582" s="19" t="str">
        <f t="shared" si="685"/>
        <v/>
      </c>
      <c r="Z582" s="19">
        <f t="shared" si="686"/>
        <v>1134.1500000000001</v>
      </c>
      <c r="AA582" s="21" t="str">
        <f t="shared" si="687"/>
        <v/>
      </c>
      <c r="AB582" s="19" t="str">
        <f t="shared" si="688"/>
        <v/>
      </c>
    </row>
    <row r="583" spans="1:28" x14ac:dyDescent="0.25">
      <c r="A583">
        <f t="shared" si="669"/>
        <v>4</v>
      </c>
      <c r="B583">
        <f t="shared" si="670"/>
        <v>2002</v>
      </c>
      <c r="C583" s="20">
        <v>37363</v>
      </c>
      <c r="D583">
        <v>1119</v>
      </c>
      <c r="E583">
        <v>1136.5999999999999</v>
      </c>
      <c r="F583">
        <v>1118.95</v>
      </c>
      <c r="G583">
        <v>1125.0999999999999</v>
      </c>
      <c r="H583">
        <f t="shared" si="664"/>
        <v>6.3499999999999091</v>
      </c>
      <c r="I583">
        <f t="shared" si="665"/>
        <v>0</v>
      </c>
      <c r="J583" s="14">
        <f t="shared" ref="J583:K583" si="744">+AVERAGE(H570:H583)</f>
        <v>4.5821428571428635</v>
      </c>
      <c r="K583" s="14">
        <f t="shared" si="744"/>
        <v>4.4571428571428635</v>
      </c>
      <c r="L583" s="14">
        <f t="shared" si="691"/>
        <v>1.0280448717948718</v>
      </c>
      <c r="M583" s="14">
        <f t="shared" si="692"/>
        <v>50.691426313709997</v>
      </c>
      <c r="N583" s="14">
        <f t="shared" si="693"/>
        <v>1</v>
      </c>
      <c r="O583">
        <f t="shared" si="682"/>
        <v>1</v>
      </c>
      <c r="P583">
        <f t="shared" si="694"/>
        <v>1</v>
      </c>
      <c r="Q583">
        <f t="shared" si="695"/>
        <v>1125.0999999999999</v>
      </c>
      <c r="R583">
        <f t="shared" si="720"/>
        <v>8853</v>
      </c>
      <c r="S583">
        <f t="shared" si="721"/>
        <v>112433.09999999839</v>
      </c>
      <c r="T583">
        <f t="shared" si="722"/>
        <v>56216.549999999195</v>
      </c>
      <c r="U583">
        <f t="shared" si="723"/>
        <v>-56216.549999999195</v>
      </c>
      <c r="V583" s="2">
        <f t="shared" si="724"/>
        <v>-5.6216549999999199E-3</v>
      </c>
      <c r="W583" s="19">
        <f t="shared" si="683"/>
        <v>46</v>
      </c>
      <c r="X583" s="19">
        <f t="shared" si="684"/>
        <v>3</v>
      </c>
      <c r="Y583" s="19">
        <f t="shared" si="685"/>
        <v>1</v>
      </c>
      <c r="Z583" s="19">
        <f t="shared" si="686"/>
        <v>1125.0999999999999</v>
      </c>
      <c r="AA583" s="21">
        <f t="shared" si="687"/>
        <v>7.9795441520082999E-3</v>
      </c>
      <c r="AB583" s="19">
        <f t="shared" si="688"/>
        <v>1</v>
      </c>
    </row>
    <row r="584" spans="1:28" x14ac:dyDescent="0.25">
      <c r="A584">
        <f t="shared" si="669"/>
        <v>4</v>
      </c>
      <c r="B584">
        <f t="shared" si="670"/>
        <v>2002</v>
      </c>
      <c r="C584" s="20">
        <v>37364</v>
      </c>
      <c r="D584">
        <v>1125.25</v>
      </c>
      <c r="E584">
        <v>1135</v>
      </c>
      <c r="F584">
        <v>1123.8</v>
      </c>
      <c r="G584">
        <v>1129</v>
      </c>
      <c r="H584">
        <f t="shared" si="664"/>
        <v>3.9000000000000909</v>
      </c>
      <c r="I584">
        <f t="shared" si="665"/>
        <v>0</v>
      </c>
      <c r="J584" s="14">
        <f t="shared" ref="J584:K584" si="745">+AVERAGE(H571:H584)</f>
        <v>4.4178571428571525</v>
      </c>
      <c r="K584" s="14">
        <f t="shared" si="745"/>
        <v>4.4571428571428635</v>
      </c>
      <c r="L584" s="14">
        <f t="shared" si="691"/>
        <v>0.99118589743589813</v>
      </c>
      <c r="M584" s="14">
        <f t="shared" si="692"/>
        <v>49.778672032193178</v>
      </c>
      <c r="N584" s="14">
        <f t="shared" si="693"/>
        <v>-1</v>
      </c>
      <c r="O584">
        <f t="shared" si="682"/>
        <v>-1</v>
      </c>
      <c r="P584">
        <f t="shared" si="694"/>
        <v>1</v>
      </c>
      <c r="Q584">
        <f t="shared" si="695"/>
        <v>1129</v>
      </c>
      <c r="R584">
        <f t="shared" si="720"/>
        <v>-8853</v>
      </c>
      <c r="S584">
        <f t="shared" si="721"/>
        <v>-69053.400000001609</v>
      </c>
      <c r="T584">
        <f t="shared" si="722"/>
        <v>-34526.700000000805</v>
      </c>
      <c r="U584">
        <f t="shared" si="723"/>
        <v>34526.700000000805</v>
      </c>
      <c r="V584" s="2">
        <f t="shared" si="724"/>
        <v>3.4526700000000804E-3</v>
      </c>
      <c r="W584" s="19">
        <f t="shared" si="683"/>
        <v>47</v>
      </c>
      <c r="X584" s="19">
        <f t="shared" si="684"/>
        <v>2</v>
      </c>
      <c r="Y584" s="19">
        <f t="shared" si="685"/>
        <v>1</v>
      </c>
      <c r="Z584" s="19">
        <f t="shared" si="686"/>
        <v>1129</v>
      </c>
      <c r="AA584" s="21">
        <f t="shared" si="687"/>
        <v>3.4663585459071555E-3</v>
      </c>
      <c r="AB584" s="19">
        <f t="shared" si="688"/>
        <v>1</v>
      </c>
    </row>
    <row r="585" spans="1:28" x14ac:dyDescent="0.25">
      <c r="A585">
        <f t="shared" si="669"/>
        <v>4</v>
      </c>
      <c r="B585">
        <f t="shared" si="670"/>
        <v>2002</v>
      </c>
      <c r="C585" s="20">
        <v>37365</v>
      </c>
      <c r="D585">
        <v>1125.55</v>
      </c>
      <c r="E585">
        <v>1127.05</v>
      </c>
      <c r="F585">
        <v>1097.5999999999999</v>
      </c>
      <c r="G585">
        <v>1100.3</v>
      </c>
      <c r="H585">
        <f t="shared" si="664"/>
        <v>0</v>
      </c>
      <c r="I585">
        <f t="shared" si="665"/>
        <v>28.700000000000045</v>
      </c>
      <c r="J585" s="14">
        <f t="shared" ref="J585:K585" si="746">+AVERAGE(H572:H585)</f>
        <v>3.7464285714285745</v>
      </c>
      <c r="K585" s="14">
        <f t="shared" si="746"/>
        <v>6.5071428571428669</v>
      </c>
      <c r="L585" s="14">
        <f t="shared" si="691"/>
        <v>0.57574094401756271</v>
      </c>
      <c r="M585" s="14">
        <f t="shared" si="692"/>
        <v>36.537791710205489</v>
      </c>
      <c r="N585" s="14">
        <f t="shared" si="693"/>
        <v>-1</v>
      </c>
      <c r="O585">
        <f t="shared" si="682"/>
        <v>-1</v>
      </c>
      <c r="P585">
        <f t="shared" si="694"/>
        <v>0</v>
      </c>
      <c r="Q585">
        <f t="shared" si="695"/>
        <v>0</v>
      </c>
      <c r="R585">
        <f t="shared" si="720"/>
        <v>-8853</v>
      </c>
      <c r="S585">
        <f t="shared" si="721"/>
        <v>0</v>
      </c>
      <c r="T585">
        <f t="shared" si="722"/>
        <v>254081.10000000041</v>
      </c>
      <c r="U585">
        <f t="shared" si="723"/>
        <v>254081.10000000041</v>
      </c>
      <c r="V585" s="2">
        <f t="shared" si="724"/>
        <v>2.5408110000000043E-2</v>
      </c>
      <c r="W585" s="19">
        <f t="shared" si="683"/>
        <v>47</v>
      </c>
      <c r="X585" s="19">
        <f t="shared" si="684"/>
        <v>2</v>
      </c>
      <c r="Y585" s="19" t="str">
        <f t="shared" si="685"/>
        <v/>
      </c>
      <c r="Z585" s="19">
        <f t="shared" si="686"/>
        <v>1129</v>
      </c>
      <c r="AA585" s="21" t="str">
        <f t="shared" si="687"/>
        <v/>
      </c>
      <c r="AB585" s="19" t="str">
        <f t="shared" si="688"/>
        <v/>
      </c>
    </row>
    <row r="586" spans="1:28" x14ac:dyDescent="0.25">
      <c r="A586">
        <f t="shared" si="669"/>
        <v>4</v>
      </c>
      <c r="B586">
        <f t="shared" si="670"/>
        <v>2002</v>
      </c>
      <c r="C586" s="20">
        <v>37368</v>
      </c>
      <c r="D586">
        <v>1100.5</v>
      </c>
      <c r="E586">
        <v>1107.2</v>
      </c>
      <c r="F586">
        <v>1088.05</v>
      </c>
      <c r="G586">
        <v>1104.1500000000001</v>
      </c>
      <c r="H586">
        <f t="shared" si="664"/>
        <v>3.8500000000001364</v>
      </c>
      <c r="I586">
        <f t="shared" si="665"/>
        <v>0</v>
      </c>
      <c r="J586" s="14">
        <f t="shared" ref="J586:K586" si="747">+AVERAGE(H573:H586)</f>
        <v>4.0214285714285847</v>
      </c>
      <c r="K586" s="14">
        <f t="shared" si="747"/>
        <v>6.3642857142857236</v>
      </c>
      <c r="L586" s="14">
        <f t="shared" si="691"/>
        <v>0.63187429854096633</v>
      </c>
      <c r="M586" s="14">
        <f t="shared" si="692"/>
        <v>38.720770288858368</v>
      </c>
      <c r="N586" s="14">
        <f t="shared" si="693"/>
        <v>-1</v>
      </c>
      <c r="O586">
        <f t="shared" si="682"/>
        <v>-1</v>
      </c>
      <c r="P586">
        <f t="shared" si="694"/>
        <v>0</v>
      </c>
      <c r="Q586">
        <f t="shared" si="695"/>
        <v>0</v>
      </c>
      <c r="R586">
        <f t="shared" si="720"/>
        <v>-8853</v>
      </c>
      <c r="S586">
        <f t="shared" si="721"/>
        <v>0</v>
      </c>
      <c r="T586">
        <f t="shared" si="722"/>
        <v>-34084.050000001211</v>
      </c>
      <c r="U586">
        <f t="shared" si="723"/>
        <v>-34084.050000001211</v>
      </c>
      <c r="V586" s="2">
        <f t="shared" si="724"/>
        <v>-3.4084050000001212E-3</v>
      </c>
      <c r="W586" s="19">
        <f t="shared" si="683"/>
        <v>47</v>
      </c>
      <c r="X586" s="19">
        <f t="shared" si="684"/>
        <v>3</v>
      </c>
      <c r="Y586" s="19" t="str">
        <f t="shared" si="685"/>
        <v/>
      </c>
      <c r="Z586" s="19">
        <f t="shared" si="686"/>
        <v>1129</v>
      </c>
      <c r="AA586" s="21" t="str">
        <f t="shared" si="687"/>
        <v/>
      </c>
      <c r="AB586" s="19" t="str">
        <f t="shared" si="688"/>
        <v/>
      </c>
    </row>
    <row r="587" spans="1:28" x14ac:dyDescent="0.25">
      <c r="A587">
        <f t="shared" si="669"/>
        <v>4</v>
      </c>
      <c r="B587">
        <f t="shared" si="670"/>
        <v>2002</v>
      </c>
      <c r="C587" s="20">
        <v>37369</v>
      </c>
      <c r="D587">
        <v>1104</v>
      </c>
      <c r="E587">
        <v>1108.8</v>
      </c>
      <c r="F587">
        <v>1095</v>
      </c>
      <c r="G587">
        <v>1106</v>
      </c>
      <c r="H587">
        <f t="shared" si="664"/>
        <v>1.8499999999999091</v>
      </c>
      <c r="I587">
        <f t="shared" si="665"/>
        <v>0</v>
      </c>
      <c r="J587" s="14">
        <f t="shared" ref="J587:K587" si="748">+AVERAGE(H574:H587)</f>
        <v>4.1535714285714347</v>
      </c>
      <c r="K587" s="14">
        <f t="shared" si="748"/>
        <v>5.4035714285714347</v>
      </c>
      <c r="L587" s="14">
        <f t="shared" si="691"/>
        <v>0.76867151354924024</v>
      </c>
      <c r="M587" s="14">
        <f t="shared" si="692"/>
        <v>43.460388639760851</v>
      </c>
      <c r="N587" s="14">
        <f t="shared" si="693"/>
        <v>-1</v>
      </c>
      <c r="O587">
        <f t="shared" si="682"/>
        <v>-1</v>
      </c>
      <c r="P587">
        <f t="shared" si="694"/>
        <v>0</v>
      </c>
      <c r="Q587">
        <f t="shared" si="695"/>
        <v>0</v>
      </c>
      <c r="R587">
        <f t="shared" si="720"/>
        <v>-8853</v>
      </c>
      <c r="S587">
        <f t="shared" si="721"/>
        <v>0</v>
      </c>
      <c r="T587">
        <f t="shared" si="722"/>
        <v>-16378.049999999195</v>
      </c>
      <c r="U587">
        <f t="shared" si="723"/>
        <v>-16378.049999999195</v>
      </c>
      <c r="V587" s="2">
        <f t="shared" si="724"/>
        <v>-1.6378049999999195E-3</v>
      </c>
      <c r="W587" s="19">
        <f t="shared" si="683"/>
        <v>47</v>
      </c>
      <c r="X587" s="19">
        <f t="shared" si="684"/>
        <v>4</v>
      </c>
      <c r="Y587" s="19" t="str">
        <f t="shared" si="685"/>
        <v/>
      </c>
      <c r="Z587" s="19">
        <f t="shared" si="686"/>
        <v>1129</v>
      </c>
      <c r="AA587" s="21" t="str">
        <f t="shared" si="687"/>
        <v/>
      </c>
      <c r="AB587" s="19" t="str">
        <f t="shared" si="688"/>
        <v/>
      </c>
    </row>
    <row r="588" spans="1:28" x14ac:dyDescent="0.25">
      <c r="A588">
        <f t="shared" si="669"/>
        <v>4</v>
      </c>
      <c r="B588">
        <f t="shared" si="670"/>
        <v>2002</v>
      </c>
      <c r="C588" s="20">
        <v>37370</v>
      </c>
      <c r="D588">
        <v>1106.25</v>
      </c>
      <c r="E588">
        <v>1116.8499999999999</v>
      </c>
      <c r="F588">
        <v>1105.7</v>
      </c>
      <c r="G588">
        <v>1110.5999999999999</v>
      </c>
      <c r="H588">
        <f t="shared" ref="H588:H651" si="749">IF($C588="","",IF($G588&gt;$G587,$G588-$G587,0))</f>
        <v>4.5999999999999091</v>
      </c>
      <c r="I588">
        <f t="shared" ref="I588:I651" si="750">IF($C588="","",IF($G588&lt;$G587,$G587-$G588,0))</f>
        <v>0</v>
      </c>
      <c r="J588" s="14">
        <f t="shared" ref="J588:K588" si="751">+AVERAGE(H575:H588)</f>
        <v>2.8821428571428505</v>
      </c>
      <c r="K588" s="14">
        <f t="shared" si="751"/>
        <v>5.4035714285714347</v>
      </c>
      <c r="L588" s="14">
        <f t="shared" si="691"/>
        <v>0.53337739590217925</v>
      </c>
      <c r="M588" s="14">
        <f t="shared" si="692"/>
        <v>34.784482758620612</v>
      </c>
      <c r="N588" s="14">
        <f t="shared" si="693"/>
        <v>-1</v>
      </c>
      <c r="O588">
        <f t="shared" si="682"/>
        <v>-1</v>
      </c>
      <c r="P588">
        <f t="shared" si="694"/>
        <v>0</v>
      </c>
      <c r="Q588">
        <f t="shared" si="695"/>
        <v>0</v>
      </c>
      <c r="R588">
        <f t="shared" si="720"/>
        <v>-8853</v>
      </c>
      <c r="S588">
        <f t="shared" si="721"/>
        <v>0</v>
      </c>
      <c r="T588">
        <f t="shared" si="722"/>
        <v>-40723.799999999195</v>
      </c>
      <c r="U588">
        <f t="shared" si="723"/>
        <v>-40723.799999999195</v>
      </c>
      <c r="V588" s="2">
        <f t="shared" si="724"/>
        <v>-4.0723799999999198E-3</v>
      </c>
      <c r="W588" s="19">
        <f t="shared" si="683"/>
        <v>47</v>
      </c>
      <c r="X588" s="19">
        <f t="shared" si="684"/>
        <v>5</v>
      </c>
      <c r="Y588" s="19" t="str">
        <f t="shared" si="685"/>
        <v/>
      </c>
      <c r="Z588" s="19">
        <f t="shared" si="686"/>
        <v>1129</v>
      </c>
      <c r="AA588" s="21" t="str">
        <f t="shared" si="687"/>
        <v/>
      </c>
      <c r="AB588" s="19" t="str">
        <f t="shared" si="688"/>
        <v/>
      </c>
    </row>
    <row r="589" spans="1:28" x14ac:dyDescent="0.25">
      <c r="A589">
        <f t="shared" si="669"/>
        <v>4</v>
      </c>
      <c r="B589">
        <f t="shared" si="670"/>
        <v>2002</v>
      </c>
      <c r="C589" s="20">
        <v>37371</v>
      </c>
      <c r="D589">
        <v>1110.6500000000001</v>
      </c>
      <c r="E589">
        <v>1113.8499999999999</v>
      </c>
      <c r="F589">
        <v>1089</v>
      </c>
      <c r="G589">
        <v>1094.3</v>
      </c>
      <c r="H589">
        <f t="shared" si="749"/>
        <v>0</v>
      </c>
      <c r="I589">
        <f t="shared" si="750"/>
        <v>16.299999999999955</v>
      </c>
      <c r="J589" s="14">
        <f t="shared" ref="J589:K589" si="752">+AVERAGE(H576:H589)</f>
        <v>2.8821428571428505</v>
      </c>
      <c r="K589" s="14">
        <f t="shared" si="752"/>
        <v>6.2857142857142856</v>
      </c>
      <c r="L589" s="14">
        <f t="shared" si="691"/>
        <v>0.45852272727272619</v>
      </c>
      <c r="M589" s="14">
        <f t="shared" si="692"/>
        <v>31.437475652512603</v>
      </c>
      <c r="N589" s="14">
        <f t="shared" si="693"/>
        <v>-1</v>
      </c>
      <c r="O589">
        <f t="shared" si="682"/>
        <v>-1</v>
      </c>
      <c r="P589">
        <f t="shared" si="694"/>
        <v>0</v>
      </c>
      <c r="Q589">
        <f t="shared" si="695"/>
        <v>0</v>
      </c>
      <c r="R589">
        <f t="shared" si="720"/>
        <v>-8853</v>
      </c>
      <c r="S589">
        <f t="shared" si="721"/>
        <v>0</v>
      </c>
      <c r="T589">
        <f t="shared" si="722"/>
        <v>144303.89999999959</v>
      </c>
      <c r="U589">
        <f t="shared" si="723"/>
        <v>144303.89999999959</v>
      </c>
      <c r="V589" s="2">
        <f t="shared" si="724"/>
        <v>1.4430389999999958E-2</v>
      </c>
      <c r="W589" s="19">
        <f t="shared" si="683"/>
        <v>47</v>
      </c>
      <c r="X589" s="19">
        <f t="shared" si="684"/>
        <v>6</v>
      </c>
      <c r="Y589" s="19" t="str">
        <f t="shared" si="685"/>
        <v/>
      </c>
      <c r="Z589" s="19">
        <f t="shared" si="686"/>
        <v>1129</v>
      </c>
      <c r="AA589" s="21" t="str">
        <f t="shared" si="687"/>
        <v/>
      </c>
      <c r="AB589" s="19" t="str">
        <f t="shared" si="688"/>
        <v/>
      </c>
    </row>
    <row r="590" spans="1:28" x14ac:dyDescent="0.25">
      <c r="A590">
        <f t="shared" si="669"/>
        <v>4</v>
      </c>
      <c r="B590">
        <f t="shared" si="670"/>
        <v>2002</v>
      </c>
      <c r="C590" s="20">
        <v>37372</v>
      </c>
      <c r="D590">
        <v>1094.25</v>
      </c>
      <c r="E590">
        <v>1103.3499999999999</v>
      </c>
      <c r="F590">
        <v>1094.0999999999999</v>
      </c>
      <c r="G590">
        <v>1097.4000000000001</v>
      </c>
      <c r="H590">
        <f t="shared" si="749"/>
        <v>3.1000000000001364</v>
      </c>
      <c r="I590">
        <f t="shared" si="750"/>
        <v>0</v>
      </c>
      <c r="J590" s="14">
        <f t="shared" ref="J590:K590" si="753">+AVERAGE(H577:H590)</f>
        <v>3.1035714285714318</v>
      </c>
      <c r="K590" s="14">
        <f t="shared" si="753"/>
        <v>5.8071428571428543</v>
      </c>
      <c r="L590" s="14">
        <f t="shared" si="691"/>
        <v>0.5344403444034449</v>
      </c>
      <c r="M590" s="14">
        <f t="shared" si="692"/>
        <v>34.829659318637312</v>
      </c>
      <c r="N590" s="14">
        <f t="shared" si="693"/>
        <v>-1</v>
      </c>
      <c r="O590">
        <f t="shared" si="682"/>
        <v>-1</v>
      </c>
      <c r="P590">
        <f t="shared" si="694"/>
        <v>0</v>
      </c>
      <c r="Q590">
        <f t="shared" si="695"/>
        <v>0</v>
      </c>
      <c r="R590">
        <f t="shared" si="720"/>
        <v>-8853</v>
      </c>
      <c r="S590">
        <f t="shared" si="721"/>
        <v>0</v>
      </c>
      <c r="T590">
        <f t="shared" si="722"/>
        <v>-27444.300000001207</v>
      </c>
      <c r="U590">
        <f t="shared" si="723"/>
        <v>-27444.300000001207</v>
      </c>
      <c r="V590" s="2">
        <f t="shared" si="724"/>
        <v>-2.7444300000001205E-3</v>
      </c>
      <c r="W590" s="19">
        <f t="shared" si="683"/>
        <v>47</v>
      </c>
      <c r="X590" s="19">
        <f t="shared" si="684"/>
        <v>7</v>
      </c>
      <c r="Y590" s="19" t="str">
        <f t="shared" si="685"/>
        <v/>
      </c>
      <c r="Z590" s="19">
        <f t="shared" si="686"/>
        <v>1129</v>
      </c>
      <c r="AA590" s="21" t="str">
        <f t="shared" si="687"/>
        <v/>
      </c>
      <c r="AB590" s="19" t="str">
        <f t="shared" si="688"/>
        <v/>
      </c>
    </row>
    <row r="591" spans="1:28" x14ac:dyDescent="0.25">
      <c r="A591">
        <f t="shared" ref="A591:A654" si="754">IF($C591="","",MONTH($C591))</f>
        <v>4</v>
      </c>
      <c r="B591">
        <f t="shared" ref="B591:B654" si="755">IF($C591="","",YEAR($C591))</f>
        <v>2002</v>
      </c>
      <c r="C591" s="20">
        <v>37375</v>
      </c>
      <c r="D591">
        <v>1097.55</v>
      </c>
      <c r="E591">
        <v>1098.6500000000001</v>
      </c>
      <c r="F591">
        <v>1073.3</v>
      </c>
      <c r="G591">
        <v>1074.2</v>
      </c>
      <c r="H591">
        <f t="shared" si="749"/>
        <v>0</v>
      </c>
      <c r="I591">
        <f t="shared" si="750"/>
        <v>23.200000000000045</v>
      </c>
      <c r="J591" s="14">
        <f t="shared" ref="J591:K591" si="756">+AVERAGE(H578:H591)</f>
        <v>3.1035714285714318</v>
      </c>
      <c r="K591" s="14">
        <f t="shared" si="756"/>
        <v>6.8535714285714322</v>
      </c>
      <c r="L591" s="14">
        <f t="shared" si="691"/>
        <v>0.45284002084418989</v>
      </c>
      <c r="M591" s="14">
        <f t="shared" si="692"/>
        <v>31.16929698708752</v>
      </c>
      <c r="N591" s="14">
        <f t="shared" si="693"/>
        <v>-1</v>
      </c>
      <c r="O591">
        <f t="shared" si="682"/>
        <v>-1</v>
      </c>
      <c r="P591">
        <f t="shared" si="694"/>
        <v>0</v>
      </c>
      <c r="Q591">
        <f t="shared" si="695"/>
        <v>0</v>
      </c>
      <c r="R591">
        <f t="shared" si="720"/>
        <v>-8853</v>
      </c>
      <c r="S591">
        <f t="shared" si="721"/>
        <v>0</v>
      </c>
      <c r="T591">
        <f t="shared" si="722"/>
        <v>205389.60000000041</v>
      </c>
      <c r="U591">
        <f t="shared" si="723"/>
        <v>205389.60000000041</v>
      </c>
      <c r="V591" s="2">
        <f t="shared" si="724"/>
        <v>2.053896000000004E-2</v>
      </c>
      <c r="W591" s="19">
        <f t="shared" si="683"/>
        <v>47</v>
      </c>
      <c r="X591" s="19">
        <f t="shared" si="684"/>
        <v>8</v>
      </c>
      <c r="Y591" s="19" t="str">
        <f t="shared" si="685"/>
        <v/>
      </c>
      <c r="Z591" s="19">
        <f t="shared" si="686"/>
        <v>1129</v>
      </c>
      <c r="AA591" s="21" t="str">
        <f t="shared" si="687"/>
        <v/>
      </c>
      <c r="AB591" s="19" t="str">
        <f t="shared" si="688"/>
        <v/>
      </c>
    </row>
    <row r="592" spans="1:28" x14ac:dyDescent="0.25">
      <c r="A592">
        <f t="shared" si="754"/>
        <v>4</v>
      </c>
      <c r="B592">
        <f t="shared" si="755"/>
        <v>2002</v>
      </c>
      <c r="C592" s="20">
        <v>37376</v>
      </c>
      <c r="D592">
        <v>1074.25</v>
      </c>
      <c r="E592">
        <v>1085.75</v>
      </c>
      <c r="F592">
        <v>1073.4000000000001</v>
      </c>
      <c r="G592">
        <v>1084.5</v>
      </c>
      <c r="H592">
        <f t="shared" si="749"/>
        <v>10.299999999999955</v>
      </c>
      <c r="I592">
        <f t="shared" si="750"/>
        <v>0</v>
      </c>
      <c r="J592" s="14">
        <f t="shared" ref="J592:K592" si="757">+AVERAGE(H579:H592)</f>
        <v>2.9964285714285745</v>
      </c>
      <c r="K592" s="14">
        <f t="shared" si="757"/>
        <v>6.8535714285714322</v>
      </c>
      <c r="L592" s="14">
        <f t="shared" si="691"/>
        <v>0.43720687858259533</v>
      </c>
      <c r="M592" s="14">
        <f t="shared" si="692"/>
        <v>30.420594633792618</v>
      </c>
      <c r="N592" s="14">
        <f t="shared" si="693"/>
        <v>-1</v>
      </c>
      <c r="O592">
        <f t="shared" si="682"/>
        <v>-1</v>
      </c>
      <c r="P592">
        <f t="shared" si="694"/>
        <v>0</v>
      </c>
      <c r="Q592">
        <f t="shared" si="695"/>
        <v>0</v>
      </c>
      <c r="R592">
        <f t="shared" si="720"/>
        <v>-8853</v>
      </c>
      <c r="S592">
        <f t="shared" si="721"/>
        <v>0</v>
      </c>
      <c r="T592">
        <f t="shared" si="722"/>
        <v>-91185.899999999601</v>
      </c>
      <c r="U592">
        <f t="shared" si="723"/>
        <v>-91185.899999999601</v>
      </c>
      <c r="V592" s="2">
        <f t="shared" si="724"/>
        <v>-9.1185899999999594E-3</v>
      </c>
      <c r="W592" s="19">
        <f t="shared" si="683"/>
        <v>47</v>
      </c>
      <c r="X592" s="19">
        <f t="shared" si="684"/>
        <v>9</v>
      </c>
      <c r="Y592" s="19" t="str">
        <f t="shared" si="685"/>
        <v/>
      </c>
      <c r="Z592" s="19">
        <f t="shared" si="686"/>
        <v>1129</v>
      </c>
      <c r="AA592" s="21" t="str">
        <f t="shared" si="687"/>
        <v/>
      </c>
      <c r="AB592" s="19" t="str">
        <f t="shared" si="688"/>
        <v/>
      </c>
    </row>
    <row r="593" spans="1:28" x14ac:dyDescent="0.25">
      <c r="A593">
        <f t="shared" si="754"/>
        <v>5</v>
      </c>
      <c r="B593">
        <f t="shared" si="755"/>
        <v>2002</v>
      </c>
      <c r="C593" s="20">
        <v>37378</v>
      </c>
      <c r="D593">
        <v>1084.8</v>
      </c>
      <c r="E593">
        <v>1101.0999999999999</v>
      </c>
      <c r="F593">
        <v>1084.8</v>
      </c>
      <c r="G593">
        <v>1093.3</v>
      </c>
      <c r="H593">
        <f t="shared" si="749"/>
        <v>8.7999999999999545</v>
      </c>
      <c r="I593">
        <f t="shared" si="750"/>
        <v>0</v>
      </c>
      <c r="J593" s="14">
        <f t="shared" ref="J593:K593" si="758">+AVERAGE(H580:H593)</f>
        <v>3.2607142857142923</v>
      </c>
      <c r="K593" s="14">
        <f t="shared" si="758"/>
        <v>6.8535714285714322</v>
      </c>
      <c r="L593" s="14">
        <f t="shared" si="691"/>
        <v>0.47576862949452914</v>
      </c>
      <c r="M593" s="14">
        <f t="shared" si="692"/>
        <v>32.238700564971779</v>
      </c>
      <c r="N593" s="14">
        <f t="shared" si="693"/>
        <v>-1</v>
      </c>
      <c r="O593">
        <f t="shared" si="682"/>
        <v>-1</v>
      </c>
      <c r="P593">
        <f t="shared" si="694"/>
        <v>0</v>
      </c>
      <c r="Q593">
        <f t="shared" si="695"/>
        <v>0</v>
      </c>
      <c r="R593">
        <f t="shared" si="720"/>
        <v>-9220</v>
      </c>
      <c r="S593">
        <f t="shared" si="721"/>
        <v>0</v>
      </c>
      <c r="T593">
        <f t="shared" si="722"/>
        <v>-81135.999999999578</v>
      </c>
      <c r="U593">
        <f t="shared" si="723"/>
        <v>-81135.999999999578</v>
      </c>
      <c r="V593" s="2">
        <f t="shared" si="724"/>
        <v>-8.113599999999957E-3</v>
      </c>
      <c r="W593" s="19">
        <f t="shared" si="683"/>
        <v>47</v>
      </c>
      <c r="X593" s="19">
        <f t="shared" si="684"/>
        <v>10</v>
      </c>
      <c r="Y593" s="19" t="str">
        <f t="shared" si="685"/>
        <v/>
      </c>
      <c r="Z593" s="19">
        <f t="shared" si="686"/>
        <v>1129</v>
      </c>
      <c r="AA593" s="21" t="str">
        <f t="shared" si="687"/>
        <v/>
      </c>
      <c r="AB593" s="19" t="str">
        <f t="shared" si="688"/>
        <v/>
      </c>
    </row>
    <row r="594" spans="1:28" x14ac:dyDescent="0.25">
      <c r="A594">
        <f t="shared" si="754"/>
        <v>5</v>
      </c>
      <c r="B594">
        <f t="shared" si="755"/>
        <v>2002</v>
      </c>
      <c r="C594" s="20">
        <v>37379</v>
      </c>
      <c r="D594">
        <v>1093.4000000000001</v>
      </c>
      <c r="E594">
        <v>1098.5999999999999</v>
      </c>
      <c r="F594">
        <v>1091.5</v>
      </c>
      <c r="G594">
        <v>1096.95</v>
      </c>
      <c r="H594">
        <f t="shared" si="749"/>
        <v>3.6500000000000909</v>
      </c>
      <c r="I594">
        <f t="shared" si="750"/>
        <v>0</v>
      </c>
      <c r="J594" s="14">
        <f t="shared" ref="J594:K594" si="759">+AVERAGE(H581:H594)</f>
        <v>3.3142857142857207</v>
      </c>
      <c r="K594" s="14">
        <f t="shared" si="759"/>
        <v>6.8535714285714322</v>
      </c>
      <c r="L594" s="14">
        <f t="shared" si="691"/>
        <v>0.48358520062532639</v>
      </c>
      <c r="M594" s="14">
        <f t="shared" si="692"/>
        <v>32.595714787495638</v>
      </c>
      <c r="N594" s="14">
        <f t="shared" si="693"/>
        <v>-1</v>
      </c>
      <c r="O594">
        <f t="shared" si="682"/>
        <v>-1</v>
      </c>
      <c r="P594">
        <f t="shared" si="694"/>
        <v>0</v>
      </c>
      <c r="Q594">
        <f t="shared" si="695"/>
        <v>0</v>
      </c>
      <c r="R594">
        <f t="shared" si="720"/>
        <v>-9220</v>
      </c>
      <c r="S594">
        <f t="shared" si="721"/>
        <v>0</v>
      </c>
      <c r="T594">
        <f t="shared" si="722"/>
        <v>-33653.000000000837</v>
      </c>
      <c r="U594">
        <f t="shared" si="723"/>
        <v>-33653.000000000837</v>
      </c>
      <c r="V594" s="2">
        <f t="shared" si="724"/>
        <v>-3.3653000000000836E-3</v>
      </c>
      <c r="W594" s="19">
        <f t="shared" si="683"/>
        <v>47</v>
      </c>
      <c r="X594" s="19">
        <f t="shared" si="684"/>
        <v>11</v>
      </c>
      <c r="Y594" s="19" t="str">
        <f t="shared" si="685"/>
        <v/>
      </c>
      <c r="Z594" s="19">
        <f t="shared" si="686"/>
        <v>1129</v>
      </c>
      <c r="AA594" s="21" t="str">
        <f t="shared" si="687"/>
        <v/>
      </c>
      <c r="AB594" s="19" t="str">
        <f t="shared" si="688"/>
        <v/>
      </c>
    </row>
    <row r="595" spans="1:28" x14ac:dyDescent="0.25">
      <c r="A595">
        <f t="shared" si="754"/>
        <v>5</v>
      </c>
      <c r="B595">
        <f t="shared" si="755"/>
        <v>2002</v>
      </c>
      <c r="C595" s="20">
        <v>37382</v>
      </c>
      <c r="D595">
        <v>1096.95</v>
      </c>
      <c r="E595">
        <v>1102.05</v>
      </c>
      <c r="F595">
        <v>1096.25</v>
      </c>
      <c r="G595">
        <v>1100.95</v>
      </c>
      <c r="H595">
        <f t="shared" si="749"/>
        <v>4</v>
      </c>
      <c r="I595">
        <f t="shared" si="750"/>
        <v>0</v>
      </c>
      <c r="J595" s="14">
        <f t="shared" ref="J595:K595" si="760">+AVERAGE(H582:H595)</f>
        <v>3.6000000000000063</v>
      </c>
      <c r="K595" s="14">
        <f t="shared" si="760"/>
        <v>5.9714285714285813</v>
      </c>
      <c r="L595" s="14">
        <f t="shared" si="691"/>
        <v>0.60287081339712922</v>
      </c>
      <c r="M595" s="14">
        <f t="shared" si="692"/>
        <v>37.611940298507463</v>
      </c>
      <c r="N595" s="14">
        <f t="shared" si="693"/>
        <v>-1</v>
      </c>
      <c r="O595">
        <f t="shared" si="682"/>
        <v>-1</v>
      </c>
      <c r="P595">
        <f t="shared" si="694"/>
        <v>0</v>
      </c>
      <c r="Q595">
        <f t="shared" si="695"/>
        <v>0</v>
      </c>
      <c r="R595">
        <f t="shared" si="720"/>
        <v>-9220</v>
      </c>
      <c r="S595">
        <f t="shared" si="721"/>
        <v>0</v>
      </c>
      <c r="T595">
        <f t="shared" si="722"/>
        <v>-36880</v>
      </c>
      <c r="U595">
        <f t="shared" si="723"/>
        <v>-36880</v>
      </c>
      <c r="V595" s="2">
        <f t="shared" si="724"/>
        <v>-3.6879999999999999E-3</v>
      </c>
      <c r="W595" s="19">
        <f t="shared" si="683"/>
        <v>47</v>
      </c>
      <c r="X595" s="19">
        <f t="shared" si="684"/>
        <v>12</v>
      </c>
      <c r="Y595" s="19" t="str">
        <f t="shared" si="685"/>
        <v/>
      </c>
      <c r="Z595" s="19">
        <f t="shared" si="686"/>
        <v>1129</v>
      </c>
      <c r="AA595" s="21" t="str">
        <f t="shared" si="687"/>
        <v/>
      </c>
      <c r="AB595" s="19" t="str">
        <f t="shared" si="688"/>
        <v/>
      </c>
    </row>
    <row r="596" spans="1:28" x14ac:dyDescent="0.25">
      <c r="A596">
        <f t="shared" si="754"/>
        <v>5</v>
      </c>
      <c r="B596">
        <f t="shared" si="755"/>
        <v>2002</v>
      </c>
      <c r="C596" s="20">
        <v>37383</v>
      </c>
      <c r="D596">
        <v>1100.9000000000001</v>
      </c>
      <c r="E596">
        <v>1111.8499999999999</v>
      </c>
      <c r="F596">
        <v>1096.6500000000001</v>
      </c>
      <c r="G596">
        <v>1110.7</v>
      </c>
      <c r="H596">
        <f t="shared" si="749"/>
        <v>9.75</v>
      </c>
      <c r="I596">
        <f t="shared" si="750"/>
        <v>0</v>
      </c>
      <c r="J596" s="14">
        <f t="shared" ref="J596:K596" si="761">+AVERAGE(H583:H596)</f>
        <v>4.2964285714285779</v>
      </c>
      <c r="K596" s="14">
        <f t="shared" si="761"/>
        <v>4.8714285714285745</v>
      </c>
      <c r="L596" s="14">
        <f t="shared" si="691"/>
        <v>0.88196480938416499</v>
      </c>
      <c r="M596" s="14">
        <f t="shared" si="692"/>
        <v>46.864043630697331</v>
      </c>
      <c r="N596" s="14">
        <f t="shared" si="693"/>
        <v>-1</v>
      </c>
      <c r="O596">
        <f t="shared" si="682"/>
        <v>-1</v>
      </c>
      <c r="P596">
        <f t="shared" si="694"/>
        <v>0</v>
      </c>
      <c r="Q596">
        <f t="shared" si="695"/>
        <v>0</v>
      </c>
      <c r="R596">
        <f t="shared" si="720"/>
        <v>-9220</v>
      </c>
      <c r="S596">
        <f t="shared" si="721"/>
        <v>0</v>
      </c>
      <c r="T596">
        <f t="shared" si="722"/>
        <v>-89895</v>
      </c>
      <c r="U596">
        <f t="shared" si="723"/>
        <v>-89895</v>
      </c>
      <c r="V596" s="2">
        <f t="shared" si="724"/>
        <v>-8.9894999999999992E-3</v>
      </c>
      <c r="W596" s="19">
        <f t="shared" si="683"/>
        <v>47</v>
      </c>
      <c r="X596" s="19">
        <f t="shared" si="684"/>
        <v>13</v>
      </c>
      <c r="Y596" s="19" t="str">
        <f t="shared" si="685"/>
        <v/>
      </c>
      <c r="Z596" s="19">
        <f t="shared" si="686"/>
        <v>1129</v>
      </c>
      <c r="AA596" s="21" t="str">
        <f t="shared" si="687"/>
        <v/>
      </c>
      <c r="AB596" s="19" t="str">
        <f t="shared" si="688"/>
        <v/>
      </c>
    </row>
    <row r="597" spans="1:28" x14ac:dyDescent="0.25">
      <c r="A597">
        <f t="shared" si="754"/>
        <v>5</v>
      </c>
      <c r="B597">
        <f t="shared" si="755"/>
        <v>2002</v>
      </c>
      <c r="C597" s="20">
        <v>37384</v>
      </c>
      <c r="D597">
        <v>1110.7</v>
      </c>
      <c r="E597">
        <v>1122.7</v>
      </c>
      <c r="F597">
        <v>1110.7</v>
      </c>
      <c r="G597">
        <v>1117.5999999999999</v>
      </c>
      <c r="H597">
        <f t="shared" si="749"/>
        <v>6.8999999999998636</v>
      </c>
      <c r="I597">
        <f t="shared" si="750"/>
        <v>0</v>
      </c>
      <c r="J597" s="14">
        <f t="shared" ref="J597:K597" si="762">+AVERAGE(H584:H597)</f>
        <v>4.335714285714289</v>
      </c>
      <c r="K597" s="14">
        <f t="shared" si="762"/>
        <v>4.8714285714285745</v>
      </c>
      <c r="L597" s="14">
        <f t="shared" si="691"/>
        <v>0.89002932551319658</v>
      </c>
      <c r="M597" s="14">
        <f t="shared" si="692"/>
        <v>47.090768037238171</v>
      </c>
      <c r="N597" s="14">
        <f t="shared" si="693"/>
        <v>-1</v>
      </c>
      <c r="O597">
        <f t="shared" si="682"/>
        <v>-1</v>
      </c>
      <c r="P597">
        <f t="shared" si="694"/>
        <v>0</v>
      </c>
      <c r="Q597">
        <f t="shared" si="695"/>
        <v>0</v>
      </c>
      <c r="R597">
        <f t="shared" si="720"/>
        <v>-9220</v>
      </c>
      <c r="S597">
        <f t="shared" si="721"/>
        <v>0</v>
      </c>
      <c r="T597">
        <f t="shared" si="722"/>
        <v>-63617.999999998741</v>
      </c>
      <c r="U597">
        <f t="shared" si="723"/>
        <v>-63617.999999998741</v>
      </c>
      <c r="V597" s="2">
        <f t="shared" si="724"/>
        <v>-6.3617999999998742E-3</v>
      </c>
      <c r="W597" s="19">
        <f t="shared" si="683"/>
        <v>47</v>
      </c>
      <c r="X597" s="19">
        <f t="shared" si="684"/>
        <v>14</v>
      </c>
      <c r="Y597" s="19" t="str">
        <f t="shared" si="685"/>
        <v/>
      </c>
      <c r="Z597" s="19">
        <f t="shared" si="686"/>
        <v>1129</v>
      </c>
      <c r="AA597" s="21" t="str">
        <f t="shared" si="687"/>
        <v/>
      </c>
      <c r="AB597" s="19" t="str">
        <f t="shared" si="688"/>
        <v/>
      </c>
    </row>
    <row r="598" spans="1:28" x14ac:dyDescent="0.25">
      <c r="A598">
        <f t="shared" si="754"/>
        <v>5</v>
      </c>
      <c r="B598">
        <f t="shared" si="755"/>
        <v>2002</v>
      </c>
      <c r="C598" s="20">
        <v>37385</v>
      </c>
      <c r="D598">
        <v>1117.7</v>
      </c>
      <c r="E598">
        <v>1136.55</v>
      </c>
      <c r="F598">
        <v>1117.7</v>
      </c>
      <c r="G598">
        <v>1127.5999999999999</v>
      </c>
      <c r="H598">
        <f t="shared" si="749"/>
        <v>10</v>
      </c>
      <c r="I598">
        <f t="shared" si="750"/>
        <v>0</v>
      </c>
      <c r="J598" s="14">
        <f t="shared" ref="J598:K598" si="763">+AVERAGE(H585:H598)</f>
        <v>4.7714285714285678</v>
      </c>
      <c r="K598" s="14">
        <f t="shared" si="763"/>
        <v>4.8714285714285745</v>
      </c>
      <c r="L598" s="14">
        <f t="shared" si="691"/>
        <v>0.97947214076246192</v>
      </c>
      <c r="M598" s="14">
        <f t="shared" si="692"/>
        <v>49.481481481481445</v>
      </c>
      <c r="N598" s="14">
        <f t="shared" si="693"/>
        <v>-1</v>
      </c>
      <c r="O598">
        <f t="shared" si="682"/>
        <v>-1</v>
      </c>
      <c r="P598">
        <f t="shared" si="694"/>
        <v>0</v>
      </c>
      <c r="Q598">
        <f t="shared" si="695"/>
        <v>0</v>
      </c>
      <c r="R598">
        <f t="shared" si="720"/>
        <v>-9220</v>
      </c>
      <c r="S598">
        <f t="shared" si="721"/>
        <v>0</v>
      </c>
      <c r="T598">
        <f t="shared" si="722"/>
        <v>-92200</v>
      </c>
      <c r="U598">
        <f t="shared" si="723"/>
        <v>-92200</v>
      </c>
      <c r="V598" s="2">
        <f t="shared" si="724"/>
        <v>-9.2200000000000008E-3</v>
      </c>
      <c r="W598" s="19">
        <f t="shared" si="683"/>
        <v>47</v>
      </c>
      <c r="X598" s="19">
        <f t="shared" si="684"/>
        <v>15</v>
      </c>
      <c r="Y598" s="19" t="str">
        <f t="shared" si="685"/>
        <v/>
      </c>
      <c r="Z598" s="19">
        <f t="shared" si="686"/>
        <v>1129</v>
      </c>
      <c r="AA598" s="21" t="str">
        <f t="shared" si="687"/>
        <v/>
      </c>
      <c r="AB598" s="19" t="str">
        <f t="shared" si="688"/>
        <v/>
      </c>
    </row>
    <row r="599" spans="1:28" x14ac:dyDescent="0.25">
      <c r="A599">
        <f t="shared" si="754"/>
        <v>5</v>
      </c>
      <c r="B599">
        <f t="shared" si="755"/>
        <v>2002</v>
      </c>
      <c r="C599" s="20">
        <v>37386</v>
      </c>
      <c r="D599">
        <v>1127.05</v>
      </c>
      <c r="E599">
        <v>1127.3</v>
      </c>
      <c r="F599">
        <v>1111.1500000000001</v>
      </c>
      <c r="G599">
        <v>1116.4000000000001</v>
      </c>
      <c r="H599">
        <f t="shared" si="749"/>
        <v>0</v>
      </c>
      <c r="I599">
        <f t="shared" si="750"/>
        <v>11.199999999999818</v>
      </c>
      <c r="J599" s="14">
        <f t="shared" ref="J599:K599" si="764">+AVERAGE(H586:H599)</f>
        <v>4.7714285714285678</v>
      </c>
      <c r="K599" s="14">
        <f t="shared" si="764"/>
        <v>3.6214285714285586</v>
      </c>
      <c r="L599" s="14">
        <f t="shared" si="691"/>
        <v>1.3175542406311673</v>
      </c>
      <c r="M599" s="14">
        <f t="shared" si="692"/>
        <v>56.8510638297873</v>
      </c>
      <c r="N599" s="14">
        <f t="shared" si="693"/>
        <v>1</v>
      </c>
      <c r="O599">
        <f t="shared" si="682"/>
        <v>1</v>
      </c>
      <c r="P599">
        <f t="shared" si="694"/>
        <v>1</v>
      </c>
      <c r="Q599">
        <f t="shared" si="695"/>
        <v>1116.4000000000001</v>
      </c>
      <c r="R599">
        <f t="shared" si="720"/>
        <v>9220</v>
      </c>
      <c r="S599">
        <f t="shared" si="721"/>
        <v>-206527.99999999665</v>
      </c>
      <c r="T599">
        <f t="shared" si="722"/>
        <v>-103263.99999999833</v>
      </c>
      <c r="U599">
        <f t="shared" si="723"/>
        <v>103263.99999999833</v>
      </c>
      <c r="V599" s="2">
        <f t="shared" si="724"/>
        <v>1.0326399999999833E-2</v>
      </c>
      <c r="W599" s="19">
        <f t="shared" si="683"/>
        <v>48</v>
      </c>
      <c r="X599" s="19">
        <f t="shared" si="684"/>
        <v>16</v>
      </c>
      <c r="Y599" s="19">
        <f t="shared" si="685"/>
        <v>1</v>
      </c>
      <c r="Z599" s="19">
        <f t="shared" si="686"/>
        <v>1116.4000000000001</v>
      </c>
      <c r="AA599" s="21">
        <f t="shared" si="687"/>
        <v>1.1160318866253238E-2</v>
      </c>
      <c r="AB599" s="19">
        <f t="shared" si="688"/>
        <v>1</v>
      </c>
    </row>
    <row r="600" spans="1:28" x14ac:dyDescent="0.25">
      <c r="A600">
        <f t="shared" si="754"/>
        <v>5</v>
      </c>
      <c r="B600">
        <f t="shared" si="755"/>
        <v>2002</v>
      </c>
      <c r="C600" s="20">
        <v>37389</v>
      </c>
      <c r="D600">
        <v>1116.8</v>
      </c>
      <c r="E600">
        <v>1121.95</v>
      </c>
      <c r="F600">
        <v>1114.2</v>
      </c>
      <c r="G600">
        <v>1119.6500000000001</v>
      </c>
      <c r="H600">
        <f t="shared" si="749"/>
        <v>3.25</v>
      </c>
      <c r="I600">
        <f t="shared" si="750"/>
        <v>0</v>
      </c>
      <c r="J600" s="14">
        <f t="shared" ref="J600:K600" si="765">+AVERAGE(H587:H600)</f>
        <v>4.7285714285714153</v>
      </c>
      <c r="K600" s="14">
        <f t="shared" si="765"/>
        <v>3.6214285714285586</v>
      </c>
      <c r="L600" s="14">
        <f t="shared" si="691"/>
        <v>1.3057199211045374</v>
      </c>
      <c r="M600" s="14">
        <f t="shared" si="692"/>
        <v>56.62959794696323</v>
      </c>
      <c r="N600" s="14">
        <f t="shared" si="693"/>
        <v>1</v>
      </c>
      <c r="O600">
        <f t="shared" si="682"/>
        <v>1</v>
      </c>
      <c r="P600">
        <f t="shared" si="694"/>
        <v>0</v>
      </c>
      <c r="Q600">
        <f t="shared" si="695"/>
        <v>0</v>
      </c>
      <c r="R600">
        <f t="shared" si="720"/>
        <v>9220</v>
      </c>
      <c r="S600">
        <f t="shared" si="721"/>
        <v>0</v>
      </c>
      <c r="T600">
        <f t="shared" si="722"/>
        <v>29965</v>
      </c>
      <c r="U600">
        <f t="shared" si="723"/>
        <v>29965</v>
      </c>
      <c r="V600" s="2">
        <f t="shared" si="724"/>
        <v>2.9965E-3</v>
      </c>
      <c r="W600" s="19">
        <f t="shared" si="683"/>
        <v>48</v>
      </c>
      <c r="X600" s="19">
        <f t="shared" si="684"/>
        <v>2</v>
      </c>
      <c r="Y600" s="19" t="str">
        <f t="shared" si="685"/>
        <v/>
      </c>
      <c r="Z600" s="19">
        <f t="shared" si="686"/>
        <v>1116.4000000000001</v>
      </c>
      <c r="AA600" s="21" t="str">
        <f t="shared" si="687"/>
        <v/>
      </c>
      <c r="AB600" s="19" t="str">
        <f t="shared" si="688"/>
        <v/>
      </c>
    </row>
    <row r="601" spans="1:28" x14ac:dyDescent="0.25">
      <c r="A601">
        <f t="shared" si="754"/>
        <v>5</v>
      </c>
      <c r="B601">
        <f t="shared" si="755"/>
        <v>2002</v>
      </c>
      <c r="C601" s="20">
        <v>37390</v>
      </c>
      <c r="D601">
        <v>1119.95</v>
      </c>
      <c r="E601">
        <v>1125.95</v>
      </c>
      <c r="F601">
        <v>1111.45</v>
      </c>
      <c r="G601">
        <v>1115.0999999999999</v>
      </c>
      <c r="H601">
        <f t="shared" si="749"/>
        <v>0</v>
      </c>
      <c r="I601">
        <f t="shared" si="750"/>
        <v>4.5500000000001819</v>
      </c>
      <c r="J601" s="14">
        <f t="shared" ref="J601:K601" si="766">+AVERAGE(H588:H601)</f>
        <v>4.5964285714285653</v>
      </c>
      <c r="K601" s="14">
        <f t="shared" si="766"/>
        <v>3.9464285714285716</v>
      </c>
      <c r="L601" s="14">
        <f t="shared" si="691"/>
        <v>1.1647058823529395</v>
      </c>
      <c r="M601" s="14">
        <f t="shared" si="692"/>
        <v>53.804347826086925</v>
      </c>
      <c r="N601" s="14">
        <f t="shared" si="693"/>
        <v>1</v>
      </c>
      <c r="O601">
        <f t="shared" ref="O601:O664" si="767">IF($C601="","",N601)</f>
        <v>1</v>
      </c>
      <c r="P601">
        <f t="shared" si="694"/>
        <v>0</v>
      </c>
      <c r="Q601">
        <f t="shared" si="695"/>
        <v>0</v>
      </c>
      <c r="R601">
        <f t="shared" si="720"/>
        <v>9220</v>
      </c>
      <c r="S601">
        <f t="shared" si="721"/>
        <v>0</v>
      </c>
      <c r="T601">
        <f t="shared" si="722"/>
        <v>-41951.000000001673</v>
      </c>
      <c r="U601">
        <f t="shared" si="723"/>
        <v>-41951.000000001673</v>
      </c>
      <c r="V601" s="2">
        <f t="shared" si="724"/>
        <v>-4.1951000000001676E-3</v>
      </c>
      <c r="W601" s="19">
        <f t="shared" ref="W601:W664" si="768">+IF($C601="","",IF(AND(P601=1,O601&lt;&gt;0),W600+1,W600))</f>
        <v>48</v>
      </c>
      <c r="X601" s="19">
        <f t="shared" ref="X601:X664" si="769">+IF($C601="","",IF(O600=0,IF(O601=0,0,1),IF(O601&lt;&gt;O600,IF((O600&lt;&gt;O599),2,X600+1),IF(P600=1,2,X600+1))))</f>
        <v>3</v>
      </c>
      <c r="Y601" s="19" t="str">
        <f t="shared" ref="Y601:Y664" si="770">+IF($C601="","",IF(O601=O600,"",IF(O601=0,1,IF(AND(O600&lt;&gt;0,O600&lt;&gt;O601),1,""))))</f>
        <v/>
      </c>
      <c r="Z601" s="19">
        <f t="shared" ref="Z601:Z664" si="771">IF($C601="","",IF(P601=0,Z600,Q601))</f>
        <v>1116.4000000000001</v>
      </c>
      <c r="AA601" s="21" t="str">
        <f t="shared" ref="AA601:AA664" si="772">+IF($C601="","",IF(Y601=1,(Z601/Z600-1)*O600,""))</f>
        <v/>
      </c>
      <c r="AB601" s="19" t="str">
        <f t="shared" ref="AB601:AB664" si="773">+IF($C601="","",IF(Y601=1,IF(AA601&gt;0,1,-1),""))</f>
        <v/>
      </c>
    </row>
    <row r="602" spans="1:28" x14ac:dyDescent="0.25">
      <c r="A602">
        <f t="shared" si="754"/>
        <v>5</v>
      </c>
      <c r="B602">
        <f t="shared" si="755"/>
        <v>2002</v>
      </c>
      <c r="C602" s="20">
        <v>37391</v>
      </c>
      <c r="D602">
        <v>1115.1500000000001</v>
      </c>
      <c r="E602">
        <v>1121.5</v>
      </c>
      <c r="F602">
        <v>1102.6500000000001</v>
      </c>
      <c r="G602">
        <v>1107.8</v>
      </c>
      <c r="H602">
        <f t="shared" si="749"/>
        <v>0</v>
      </c>
      <c r="I602">
        <f t="shared" si="750"/>
        <v>7.2999999999999545</v>
      </c>
      <c r="J602" s="14">
        <f t="shared" ref="J602:K602" si="774">+AVERAGE(H589:H602)</f>
        <v>4.2678571428571432</v>
      </c>
      <c r="K602" s="14">
        <f t="shared" si="774"/>
        <v>4.4678571428571399</v>
      </c>
      <c r="L602" s="14">
        <f t="shared" si="691"/>
        <v>0.95523581135091995</v>
      </c>
      <c r="M602" s="14">
        <f t="shared" si="692"/>
        <v>48.855273916598541</v>
      </c>
      <c r="N602" s="14">
        <f t="shared" si="693"/>
        <v>-1</v>
      </c>
      <c r="O602">
        <f t="shared" si="767"/>
        <v>-1</v>
      </c>
      <c r="P602">
        <f t="shared" si="694"/>
        <v>1</v>
      </c>
      <c r="Q602">
        <f t="shared" si="695"/>
        <v>1107.8</v>
      </c>
      <c r="R602">
        <f t="shared" si="720"/>
        <v>-9220</v>
      </c>
      <c r="S602">
        <f t="shared" si="721"/>
        <v>134611.99999999916</v>
      </c>
      <c r="T602">
        <f t="shared" si="722"/>
        <v>67305.999999999578</v>
      </c>
      <c r="U602">
        <f t="shared" si="723"/>
        <v>-67305.999999999578</v>
      </c>
      <c r="V602" s="2">
        <f t="shared" si="724"/>
        <v>-6.7305999999999581E-3</v>
      </c>
      <c r="W602" s="19">
        <f t="shared" si="768"/>
        <v>49</v>
      </c>
      <c r="X602" s="19">
        <f t="shared" si="769"/>
        <v>4</v>
      </c>
      <c r="Y602" s="19">
        <f t="shared" si="770"/>
        <v>1</v>
      </c>
      <c r="Z602" s="19">
        <f t="shared" si="771"/>
        <v>1107.8</v>
      </c>
      <c r="AA602" s="21">
        <f t="shared" si="772"/>
        <v>-7.7033321390184151E-3</v>
      </c>
      <c r="AB602" s="19">
        <f t="shared" si="773"/>
        <v>-1</v>
      </c>
    </row>
    <row r="603" spans="1:28" x14ac:dyDescent="0.25">
      <c r="A603">
        <f t="shared" si="754"/>
        <v>5</v>
      </c>
      <c r="B603">
        <f t="shared" si="755"/>
        <v>2002</v>
      </c>
      <c r="C603" s="20">
        <v>37392</v>
      </c>
      <c r="D603">
        <v>1108.25</v>
      </c>
      <c r="E603">
        <v>1111.25</v>
      </c>
      <c r="F603">
        <v>1089.8499999999999</v>
      </c>
      <c r="G603">
        <v>1092.8</v>
      </c>
      <c r="H603">
        <f t="shared" si="749"/>
        <v>0</v>
      </c>
      <c r="I603">
        <f t="shared" si="750"/>
        <v>15</v>
      </c>
      <c r="J603" s="14">
        <f t="shared" ref="J603:K603" si="775">+AVERAGE(H590:H603)</f>
        <v>4.2678571428571432</v>
      </c>
      <c r="K603" s="14">
        <f t="shared" si="775"/>
        <v>4.375</v>
      </c>
      <c r="L603" s="14">
        <f t="shared" ref="L603:L666" si="776">IF($C603="","",$J603/$K603)</f>
        <v>0.97551020408163269</v>
      </c>
      <c r="M603" s="14">
        <f t="shared" ref="M603:M666" si="777">IF($C603="","",100-100/(1+$L603))</f>
        <v>49.380165289256205</v>
      </c>
      <c r="N603" s="14">
        <f t="shared" ref="N603:N666" si="778">IF($C603="","",IF($M603&gt;50,1,-1))</f>
        <v>-1</v>
      </c>
      <c r="O603">
        <f t="shared" si="767"/>
        <v>-1</v>
      </c>
      <c r="P603">
        <f t="shared" ref="P603:P666" si="779">IF($C603="","",IF($O603&lt;&gt;$O602,1,0))</f>
        <v>0</v>
      </c>
      <c r="Q603">
        <f t="shared" ref="Q603:Q666" si="780">IF($C603="","",IF($P603=1,G603,0))</f>
        <v>0</v>
      </c>
      <c r="R603">
        <f t="shared" si="720"/>
        <v>-9220</v>
      </c>
      <c r="S603">
        <f t="shared" si="721"/>
        <v>0</v>
      </c>
      <c r="T603">
        <f t="shared" si="722"/>
        <v>138300</v>
      </c>
      <c r="U603">
        <f t="shared" si="723"/>
        <v>138300</v>
      </c>
      <c r="V603" s="2">
        <f t="shared" si="724"/>
        <v>1.383E-2</v>
      </c>
      <c r="W603" s="19">
        <f t="shared" si="768"/>
        <v>49</v>
      </c>
      <c r="X603" s="19">
        <f t="shared" si="769"/>
        <v>2</v>
      </c>
      <c r="Y603" s="19" t="str">
        <f t="shared" si="770"/>
        <v/>
      </c>
      <c r="Z603" s="19">
        <f t="shared" si="771"/>
        <v>1107.8</v>
      </c>
      <c r="AA603" s="21" t="str">
        <f t="shared" si="772"/>
        <v/>
      </c>
      <c r="AB603" s="19" t="str">
        <f t="shared" si="773"/>
        <v/>
      </c>
    </row>
    <row r="604" spans="1:28" x14ac:dyDescent="0.25">
      <c r="A604">
        <f t="shared" si="754"/>
        <v>5</v>
      </c>
      <c r="B604">
        <f t="shared" si="755"/>
        <v>2002</v>
      </c>
      <c r="C604" s="20">
        <v>37393</v>
      </c>
      <c r="D604">
        <v>1092.8</v>
      </c>
      <c r="E604">
        <v>1099.75</v>
      </c>
      <c r="F604">
        <v>1079.95</v>
      </c>
      <c r="G604">
        <v>1090.6500000000001</v>
      </c>
      <c r="H604">
        <f t="shared" si="749"/>
        <v>0</v>
      </c>
      <c r="I604">
        <f t="shared" si="750"/>
        <v>2.1499999999998636</v>
      </c>
      <c r="J604" s="14">
        <f t="shared" ref="J604:K604" si="781">+AVERAGE(H591:H604)</f>
        <v>4.0464285714285619</v>
      </c>
      <c r="K604" s="14">
        <f t="shared" si="781"/>
        <v>4.5285714285714187</v>
      </c>
      <c r="L604" s="14">
        <f t="shared" si="776"/>
        <v>0.89353312302839105</v>
      </c>
      <c r="M604" s="14">
        <f t="shared" si="777"/>
        <v>47.188671386922117</v>
      </c>
      <c r="N604" s="14">
        <f t="shared" si="778"/>
        <v>-1</v>
      </c>
      <c r="O604">
        <f t="shared" si="767"/>
        <v>-1</v>
      </c>
      <c r="P604">
        <f t="shared" si="779"/>
        <v>0</v>
      </c>
      <c r="Q604">
        <f t="shared" si="780"/>
        <v>0</v>
      </c>
      <c r="R604">
        <f t="shared" si="720"/>
        <v>-9220</v>
      </c>
      <c r="S604">
        <f t="shared" si="721"/>
        <v>0</v>
      </c>
      <c r="T604">
        <f t="shared" si="722"/>
        <v>19822.999999998741</v>
      </c>
      <c r="U604">
        <f t="shared" si="723"/>
        <v>19822.999999998741</v>
      </c>
      <c r="V604" s="2">
        <f t="shared" si="724"/>
        <v>1.982299999999874E-3</v>
      </c>
      <c r="W604" s="19">
        <f t="shared" si="768"/>
        <v>49</v>
      </c>
      <c r="X604" s="19">
        <f t="shared" si="769"/>
        <v>3</v>
      </c>
      <c r="Y604" s="19" t="str">
        <f t="shared" si="770"/>
        <v/>
      </c>
      <c r="Z604" s="19">
        <f t="shared" si="771"/>
        <v>1107.8</v>
      </c>
      <c r="AA604" s="21" t="str">
        <f t="shared" si="772"/>
        <v/>
      </c>
      <c r="AB604" s="19" t="str">
        <f t="shared" si="773"/>
        <v/>
      </c>
    </row>
    <row r="605" spans="1:28" x14ac:dyDescent="0.25">
      <c r="A605">
        <f t="shared" si="754"/>
        <v>5</v>
      </c>
      <c r="B605">
        <f t="shared" si="755"/>
        <v>2002</v>
      </c>
      <c r="C605" s="20">
        <v>37396</v>
      </c>
      <c r="D605">
        <v>1091.7</v>
      </c>
      <c r="E605">
        <v>1097.95</v>
      </c>
      <c r="F605">
        <v>1071.3499999999999</v>
      </c>
      <c r="G605">
        <v>1074.3499999999999</v>
      </c>
      <c r="H605">
        <f t="shared" si="749"/>
        <v>0</v>
      </c>
      <c r="I605">
        <f t="shared" si="750"/>
        <v>16.300000000000182</v>
      </c>
      <c r="J605" s="14">
        <f t="shared" ref="J605:K605" si="782">+AVERAGE(H592:H605)</f>
        <v>4.0464285714285619</v>
      </c>
      <c r="K605" s="14">
        <f t="shared" si="782"/>
        <v>4.0357142857142856</v>
      </c>
      <c r="L605" s="14">
        <f t="shared" si="776"/>
        <v>1.0026548672566349</v>
      </c>
      <c r="M605" s="14">
        <f t="shared" si="777"/>
        <v>50.066283694211172</v>
      </c>
      <c r="N605" s="14">
        <f t="shared" si="778"/>
        <v>1</v>
      </c>
      <c r="O605">
        <f t="shared" si="767"/>
        <v>1</v>
      </c>
      <c r="P605">
        <f t="shared" si="779"/>
        <v>1</v>
      </c>
      <c r="Q605">
        <f t="shared" si="780"/>
        <v>1074.3499999999999</v>
      </c>
      <c r="R605">
        <f t="shared" si="720"/>
        <v>9220</v>
      </c>
      <c r="S605">
        <f t="shared" si="721"/>
        <v>-300572.00000000338</v>
      </c>
      <c r="T605">
        <f t="shared" si="722"/>
        <v>-150286.00000000169</v>
      </c>
      <c r="U605">
        <f t="shared" si="723"/>
        <v>150286.00000000169</v>
      </c>
      <c r="V605" s="2">
        <f t="shared" si="724"/>
        <v>1.502860000000017E-2</v>
      </c>
      <c r="W605" s="19">
        <f t="shared" si="768"/>
        <v>50</v>
      </c>
      <c r="X605" s="19">
        <f t="shared" si="769"/>
        <v>4</v>
      </c>
      <c r="Y605" s="19">
        <f t="shared" si="770"/>
        <v>1</v>
      </c>
      <c r="Z605" s="19">
        <f t="shared" si="771"/>
        <v>1074.3499999999999</v>
      </c>
      <c r="AA605" s="21">
        <f t="shared" si="772"/>
        <v>3.0194981043509705E-2</v>
      </c>
      <c r="AB605" s="19">
        <f t="shared" si="773"/>
        <v>1</v>
      </c>
    </row>
    <row r="606" spans="1:28" x14ac:dyDescent="0.25">
      <c r="A606">
        <f t="shared" si="754"/>
        <v>5</v>
      </c>
      <c r="B606">
        <f t="shared" si="755"/>
        <v>2002</v>
      </c>
      <c r="C606" s="20">
        <v>37397</v>
      </c>
      <c r="D606">
        <v>1074.75</v>
      </c>
      <c r="E606">
        <v>1074.8499999999999</v>
      </c>
      <c r="F606">
        <v>1028.25</v>
      </c>
      <c r="G606">
        <v>1049.2</v>
      </c>
      <c r="H606">
        <f t="shared" si="749"/>
        <v>0</v>
      </c>
      <c r="I606">
        <f t="shared" si="750"/>
        <v>25.149999999999864</v>
      </c>
      <c r="J606" s="14">
        <f t="shared" ref="J606:K606" si="783">+AVERAGE(H593:H606)</f>
        <v>3.3107142857142793</v>
      </c>
      <c r="K606" s="14">
        <f t="shared" si="783"/>
        <v>5.8321428571428475</v>
      </c>
      <c r="L606" s="14">
        <f t="shared" si="776"/>
        <v>0.56766687078995692</v>
      </c>
      <c r="M606" s="14">
        <f t="shared" si="777"/>
        <v>36.210937499999993</v>
      </c>
      <c r="N606" s="14">
        <f t="shared" si="778"/>
        <v>-1</v>
      </c>
      <c r="O606">
        <f t="shared" si="767"/>
        <v>-1</v>
      </c>
      <c r="P606">
        <f t="shared" si="779"/>
        <v>1</v>
      </c>
      <c r="Q606">
        <f t="shared" si="780"/>
        <v>1049.2</v>
      </c>
      <c r="R606">
        <f t="shared" si="720"/>
        <v>-9220</v>
      </c>
      <c r="S606">
        <f t="shared" si="721"/>
        <v>463765.9999999975</v>
      </c>
      <c r="T606">
        <f t="shared" si="722"/>
        <v>231882.99999999875</v>
      </c>
      <c r="U606">
        <f t="shared" si="723"/>
        <v>-231882.99999999875</v>
      </c>
      <c r="V606" s="2">
        <f t="shared" si="724"/>
        <v>-2.3188299999999874E-2</v>
      </c>
      <c r="W606" s="19">
        <f t="shared" si="768"/>
        <v>51</v>
      </c>
      <c r="X606" s="19">
        <f t="shared" si="769"/>
        <v>2</v>
      </c>
      <c r="Y606" s="19">
        <f t="shared" si="770"/>
        <v>1</v>
      </c>
      <c r="Z606" s="19">
        <f t="shared" si="771"/>
        <v>1049.2</v>
      </c>
      <c r="AA606" s="21">
        <f t="shared" si="772"/>
        <v>-2.3409503420672828E-2</v>
      </c>
      <c r="AB606" s="19">
        <f t="shared" si="773"/>
        <v>-1</v>
      </c>
    </row>
    <row r="607" spans="1:28" x14ac:dyDescent="0.25">
      <c r="A607">
        <f t="shared" si="754"/>
        <v>5</v>
      </c>
      <c r="B607">
        <f t="shared" si="755"/>
        <v>2002</v>
      </c>
      <c r="C607" s="20">
        <v>37398</v>
      </c>
      <c r="D607">
        <v>1049.5</v>
      </c>
      <c r="E607">
        <v>1050.9000000000001</v>
      </c>
      <c r="F607">
        <v>1035.5</v>
      </c>
      <c r="G607">
        <v>1045.3</v>
      </c>
      <c r="H607">
        <f t="shared" si="749"/>
        <v>0</v>
      </c>
      <c r="I607">
        <f t="shared" si="750"/>
        <v>3.9000000000000909</v>
      </c>
      <c r="J607" s="14">
        <f t="shared" ref="J607:K607" si="784">+AVERAGE(H594:H607)</f>
        <v>2.6821428571428538</v>
      </c>
      <c r="K607" s="14">
        <f t="shared" si="784"/>
        <v>6.1107142857142822</v>
      </c>
      <c r="L607" s="14">
        <f t="shared" si="776"/>
        <v>0.43892460549386297</v>
      </c>
      <c r="M607" s="14">
        <f t="shared" si="777"/>
        <v>30.503655564581621</v>
      </c>
      <c r="N607" s="14">
        <f t="shared" si="778"/>
        <v>-1</v>
      </c>
      <c r="O607">
        <f t="shared" si="767"/>
        <v>-1</v>
      </c>
      <c r="P607">
        <f t="shared" si="779"/>
        <v>0</v>
      </c>
      <c r="Q607">
        <f t="shared" si="780"/>
        <v>0</v>
      </c>
      <c r="R607">
        <f t="shared" si="720"/>
        <v>-9220</v>
      </c>
      <c r="S607">
        <f t="shared" si="721"/>
        <v>0</v>
      </c>
      <c r="T607">
        <f t="shared" si="722"/>
        <v>35958.000000000837</v>
      </c>
      <c r="U607">
        <f t="shared" si="723"/>
        <v>35958.000000000837</v>
      </c>
      <c r="V607" s="2">
        <f t="shared" si="724"/>
        <v>3.5958000000000838E-3</v>
      </c>
      <c r="W607" s="19">
        <f t="shared" si="768"/>
        <v>51</v>
      </c>
      <c r="X607" s="19">
        <f t="shared" si="769"/>
        <v>2</v>
      </c>
      <c r="Y607" s="19" t="str">
        <f t="shared" si="770"/>
        <v/>
      </c>
      <c r="Z607" s="19">
        <f t="shared" si="771"/>
        <v>1049.2</v>
      </c>
      <c r="AA607" s="21" t="str">
        <f t="shared" si="772"/>
        <v/>
      </c>
      <c r="AB607" s="19" t="str">
        <f t="shared" si="773"/>
        <v/>
      </c>
    </row>
    <row r="608" spans="1:28" x14ac:dyDescent="0.25">
      <c r="A608">
        <f t="shared" si="754"/>
        <v>5</v>
      </c>
      <c r="B608">
        <f t="shared" si="755"/>
        <v>2002</v>
      </c>
      <c r="C608" s="20">
        <v>37399</v>
      </c>
      <c r="D608">
        <v>1045.2</v>
      </c>
      <c r="E608">
        <v>1045.3499999999999</v>
      </c>
      <c r="F608">
        <v>1024.3</v>
      </c>
      <c r="G608">
        <v>1026.75</v>
      </c>
      <c r="H608">
        <f t="shared" si="749"/>
        <v>0</v>
      </c>
      <c r="I608">
        <f t="shared" si="750"/>
        <v>18.549999999999955</v>
      </c>
      <c r="J608" s="14">
        <f t="shared" ref="J608:K608" si="785">+AVERAGE(H595:H608)</f>
        <v>2.4214285714285615</v>
      </c>
      <c r="K608" s="14">
        <f t="shared" si="785"/>
        <v>7.4357142857142788</v>
      </c>
      <c r="L608" s="14">
        <f t="shared" si="776"/>
        <v>0.32564841498558972</v>
      </c>
      <c r="M608" s="14">
        <f t="shared" si="777"/>
        <v>24.565217391304287</v>
      </c>
      <c r="N608" s="14">
        <f t="shared" si="778"/>
        <v>-1</v>
      </c>
      <c r="O608">
        <f t="shared" si="767"/>
        <v>-1</v>
      </c>
      <c r="P608">
        <f t="shared" si="779"/>
        <v>0</v>
      </c>
      <c r="Q608">
        <f t="shared" si="780"/>
        <v>0</v>
      </c>
      <c r="R608">
        <f t="shared" si="720"/>
        <v>-9220</v>
      </c>
      <c r="S608">
        <f t="shared" si="721"/>
        <v>0</v>
      </c>
      <c r="T608">
        <f t="shared" si="722"/>
        <v>171030.99999999959</v>
      </c>
      <c r="U608">
        <f t="shared" si="723"/>
        <v>171030.99999999959</v>
      </c>
      <c r="V608" s="2">
        <f t="shared" si="724"/>
        <v>1.7103099999999958E-2</v>
      </c>
      <c r="W608" s="19">
        <f t="shared" si="768"/>
        <v>51</v>
      </c>
      <c r="X608" s="19">
        <f t="shared" si="769"/>
        <v>3</v>
      </c>
      <c r="Y608" s="19" t="str">
        <f t="shared" si="770"/>
        <v/>
      </c>
      <c r="Z608" s="19">
        <f t="shared" si="771"/>
        <v>1049.2</v>
      </c>
      <c r="AA608" s="21" t="str">
        <f t="shared" si="772"/>
        <v/>
      </c>
      <c r="AB608" s="19" t="str">
        <f t="shared" si="773"/>
        <v/>
      </c>
    </row>
    <row r="609" spans="1:28" x14ac:dyDescent="0.25">
      <c r="A609">
        <f t="shared" si="754"/>
        <v>5</v>
      </c>
      <c r="B609">
        <f t="shared" si="755"/>
        <v>2002</v>
      </c>
      <c r="C609" s="20">
        <v>37400</v>
      </c>
      <c r="D609">
        <v>1026.9000000000001</v>
      </c>
      <c r="E609">
        <v>1069.2</v>
      </c>
      <c r="F609">
        <v>1026.9000000000001</v>
      </c>
      <c r="G609">
        <v>1067</v>
      </c>
      <c r="H609">
        <f t="shared" si="749"/>
        <v>40.25</v>
      </c>
      <c r="I609">
        <f t="shared" si="750"/>
        <v>0</v>
      </c>
      <c r="J609" s="14">
        <f t="shared" ref="J609:K609" si="786">+AVERAGE(H596:H609)</f>
        <v>5.0107142857142764</v>
      </c>
      <c r="K609" s="14">
        <f t="shared" si="786"/>
        <v>7.4357142857142788</v>
      </c>
      <c r="L609" s="14">
        <f t="shared" si="776"/>
        <v>0.67387127761767462</v>
      </c>
      <c r="M609" s="14">
        <f t="shared" si="777"/>
        <v>40.258249641319921</v>
      </c>
      <c r="N609" s="14">
        <f t="shared" si="778"/>
        <v>-1</v>
      </c>
      <c r="O609">
        <f t="shared" si="767"/>
        <v>-1</v>
      </c>
      <c r="P609">
        <f t="shared" si="779"/>
        <v>0</v>
      </c>
      <c r="Q609">
        <f t="shared" si="780"/>
        <v>0</v>
      </c>
      <c r="R609">
        <f t="shared" si="720"/>
        <v>-9220</v>
      </c>
      <c r="S609">
        <f t="shared" si="721"/>
        <v>0</v>
      </c>
      <c r="T609">
        <f t="shared" si="722"/>
        <v>-371105</v>
      </c>
      <c r="U609">
        <f t="shared" si="723"/>
        <v>-371105</v>
      </c>
      <c r="V609" s="2">
        <f t="shared" si="724"/>
        <v>-3.7110499999999998E-2</v>
      </c>
      <c r="W609" s="19">
        <f t="shared" si="768"/>
        <v>51</v>
      </c>
      <c r="X609" s="19">
        <f t="shared" si="769"/>
        <v>4</v>
      </c>
      <c r="Y609" s="19" t="str">
        <f t="shared" si="770"/>
        <v/>
      </c>
      <c r="Z609" s="19">
        <f t="shared" si="771"/>
        <v>1049.2</v>
      </c>
      <c r="AA609" s="21" t="str">
        <f t="shared" si="772"/>
        <v/>
      </c>
      <c r="AB609" s="19" t="str">
        <f t="shared" si="773"/>
        <v/>
      </c>
    </row>
    <row r="610" spans="1:28" x14ac:dyDescent="0.25">
      <c r="A610">
        <f t="shared" si="754"/>
        <v>5</v>
      </c>
      <c r="B610">
        <f t="shared" si="755"/>
        <v>2002</v>
      </c>
      <c r="C610" s="20">
        <v>37403</v>
      </c>
      <c r="D610">
        <v>1067</v>
      </c>
      <c r="E610">
        <v>1071.5</v>
      </c>
      <c r="F610">
        <v>1054.0999999999999</v>
      </c>
      <c r="G610">
        <v>1062.7</v>
      </c>
      <c r="H610">
        <f t="shared" si="749"/>
        <v>0</v>
      </c>
      <c r="I610">
        <f t="shared" si="750"/>
        <v>4.2999999999999545</v>
      </c>
      <c r="J610" s="14">
        <f t="shared" ref="J610:K610" si="787">+AVERAGE(H597:H610)</f>
        <v>4.3142857142857043</v>
      </c>
      <c r="K610" s="14">
        <f t="shared" si="787"/>
        <v>7.7428571428571331</v>
      </c>
      <c r="L610" s="14">
        <f t="shared" si="776"/>
        <v>0.557195571955719</v>
      </c>
      <c r="M610" s="14">
        <f t="shared" si="777"/>
        <v>35.781990521326989</v>
      </c>
      <c r="N610" s="14">
        <f t="shared" si="778"/>
        <v>-1</v>
      </c>
      <c r="O610">
        <f t="shared" si="767"/>
        <v>-1</v>
      </c>
      <c r="P610">
        <f t="shared" si="779"/>
        <v>0</v>
      </c>
      <c r="Q610">
        <f t="shared" si="780"/>
        <v>0</v>
      </c>
      <c r="R610">
        <f t="shared" si="720"/>
        <v>-9220</v>
      </c>
      <c r="S610">
        <f t="shared" si="721"/>
        <v>0</v>
      </c>
      <c r="T610">
        <f t="shared" si="722"/>
        <v>39645.999999999578</v>
      </c>
      <c r="U610">
        <f t="shared" si="723"/>
        <v>39645.999999999578</v>
      </c>
      <c r="V610" s="2">
        <f t="shared" si="724"/>
        <v>3.9645999999999579E-3</v>
      </c>
      <c r="W610" s="19">
        <f t="shared" si="768"/>
        <v>51</v>
      </c>
      <c r="X610" s="19">
        <f t="shared" si="769"/>
        <v>5</v>
      </c>
      <c r="Y610" s="19" t="str">
        <f t="shared" si="770"/>
        <v/>
      </c>
      <c r="Z610" s="19">
        <f t="shared" si="771"/>
        <v>1049.2</v>
      </c>
      <c r="AA610" s="21" t="str">
        <f t="shared" si="772"/>
        <v/>
      </c>
      <c r="AB610" s="19" t="str">
        <f t="shared" si="773"/>
        <v/>
      </c>
    </row>
    <row r="611" spans="1:28" x14ac:dyDescent="0.25">
      <c r="A611">
        <f t="shared" si="754"/>
        <v>5</v>
      </c>
      <c r="B611">
        <f t="shared" si="755"/>
        <v>2002</v>
      </c>
      <c r="C611" s="20">
        <v>37404</v>
      </c>
      <c r="D611">
        <v>1061.9000000000001</v>
      </c>
      <c r="E611">
        <v>1062.3</v>
      </c>
      <c r="F611">
        <v>1034.0999999999999</v>
      </c>
      <c r="G611">
        <v>1038.2</v>
      </c>
      <c r="H611">
        <f t="shared" si="749"/>
        <v>0</v>
      </c>
      <c r="I611">
        <f t="shared" si="750"/>
        <v>24.5</v>
      </c>
      <c r="J611" s="14">
        <f t="shared" ref="J611:K611" si="788">+AVERAGE(H598:H611)</f>
        <v>3.8214285714285716</v>
      </c>
      <c r="K611" s="14">
        <f t="shared" si="788"/>
        <v>9.4928571428571331</v>
      </c>
      <c r="L611" s="14">
        <f t="shared" si="776"/>
        <v>0.40255831452219759</v>
      </c>
      <c r="M611" s="14">
        <f t="shared" si="777"/>
        <v>28.701716738197447</v>
      </c>
      <c r="N611" s="14">
        <f t="shared" si="778"/>
        <v>-1</v>
      </c>
      <c r="O611">
        <f t="shared" si="767"/>
        <v>-1</v>
      </c>
      <c r="P611">
        <f t="shared" si="779"/>
        <v>0</v>
      </c>
      <c r="Q611">
        <f t="shared" si="780"/>
        <v>0</v>
      </c>
      <c r="R611">
        <f t="shared" si="720"/>
        <v>-9220</v>
      </c>
      <c r="S611">
        <f t="shared" si="721"/>
        <v>0</v>
      </c>
      <c r="T611">
        <f t="shared" si="722"/>
        <v>225890</v>
      </c>
      <c r="U611">
        <f t="shared" si="723"/>
        <v>225890</v>
      </c>
      <c r="V611" s="2">
        <f t="shared" si="724"/>
        <v>2.2589000000000001E-2</v>
      </c>
      <c r="W611" s="19">
        <f t="shared" si="768"/>
        <v>51</v>
      </c>
      <c r="X611" s="19">
        <f t="shared" si="769"/>
        <v>6</v>
      </c>
      <c r="Y611" s="19" t="str">
        <f t="shared" si="770"/>
        <v/>
      </c>
      <c r="Z611" s="19">
        <f t="shared" si="771"/>
        <v>1049.2</v>
      </c>
      <c r="AA611" s="21" t="str">
        <f t="shared" si="772"/>
        <v/>
      </c>
      <c r="AB611" s="19" t="str">
        <f t="shared" si="773"/>
        <v/>
      </c>
    </row>
    <row r="612" spans="1:28" x14ac:dyDescent="0.25">
      <c r="A612">
        <f t="shared" si="754"/>
        <v>5</v>
      </c>
      <c r="B612">
        <f t="shared" si="755"/>
        <v>2002</v>
      </c>
      <c r="C612" s="20">
        <v>37405</v>
      </c>
      <c r="D612">
        <v>1038.2</v>
      </c>
      <c r="E612">
        <v>1047.95</v>
      </c>
      <c r="F612">
        <v>1026.5</v>
      </c>
      <c r="G612">
        <v>1041.6500000000001</v>
      </c>
      <c r="H612">
        <f t="shared" si="749"/>
        <v>3.4500000000000455</v>
      </c>
      <c r="I612">
        <f t="shared" si="750"/>
        <v>0</v>
      </c>
      <c r="J612" s="14">
        <f t="shared" ref="J612:K612" si="789">+AVERAGE(H599:H612)</f>
        <v>3.3535714285714318</v>
      </c>
      <c r="K612" s="14">
        <f t="shared" si="789"/>
        <v>9.4928571428571331</v>
      </c>
      <c r="L612" s="14">
        <f t="shared" si="776"/>
        <v>0.35327313769751761</v>
      </c>
      <c r="M612" s="14">
        <f t="shared" si="777"/>
        <v>26.10508757297751</v>
      </c>
      <c r="N612" s="14">
        <f t="shared" si="778"/>
        <v>-1</v>
      </c>
      <c r="O612">
        <f t="shared" si="767"/>
        <v>-1</v>
      </c>
      <c r="P612">
        <f t="shared" si="779"/>
        <v>0</v>
      </c>
      <c r="Q612">
        <f t="shared" si="780"/>
        <v>0</v>
      </c>
      <c r="R612">
        <f t="shared" si="720"/>
        <v>-9220</v>
      </c>
      <c r="S612">
        <f t="shared" si="721"/>
        <v>0</v>
      </c>
      <c r="T612">
        <f t="shared" si="722"/>
        <v>-31809.000000000418</v>
      </c>
      <c r="U612">
        <f t="shared" si="723"/>
        <v>-31809.000000000418</v>
      </c>
      <c r="V612" s="2">
        <f t="shared" si="724"/>
        <v>-3.180900000000042E-3</v>
      </c>
      <c r="W612" s="19">
        <f t="shared" si="768"/>
        <v>51</v>
      </c>
      <c r="X612" s="19">
        <f t="shared" si="769"/>
        <v>7</v>
      </c>
      <c r="Y612" s="19" t="str">
        <f t="shared" si="770"/>
        <v/>
      </c>
      <c r="Z612" s="19">
        <f t="shared" si="771"/>
        <v>1049.2</v>
      </c>
      <c r="AA612" s="21" t="str">
        <f t="shared" si="772"/>
        <v/>
      </c>
      <c r="AB612" s="19" t="str">
        <f t="shared" si="773"/>
        <v/>
      </c>
    </row>
    <row r="613" spans="1:28" x14ac:dyDescent="0.25">
      <c r="A613">
        <f t="shared" si="754"/>
        <v>5</v>
      </c>
      <c r="B613">
        <f t="shared" si="755"/>
        <v>2002</v>
      </c>
      <c r="C613" s="20">
        <v>37406</v>
      </c>
      <c r="D613">
        <v>1041.4000000000001</v>
      </c>
      <c r="E613">
        <v>1049.95</v>
      </c>
      <c r="F613">
        <v>1030.0999999999999</v>
      </c>
      <c r="G613">
        <v>1032.1500000000001</v>
      </c>
      <c r="H613">
        <f t="shared" si="749"/>
        <v>0</v>
      </c>
      <c r="I613">
        <f t="shared" si="750"/>
        <v>9.5</v>
      </c>
      <c r="J613" s="14">
        <f t="shared" ref="J613:K613" si="790">+AVERAGE(H600:H613)</f>
        <v>3.3535714285714318</v>
      </c>
      <c r="K613" s="14">
        <f t="shared" si="790"/>
        <v>9.3714285714285754</v>
      </c>
      <c r="L613" s="14">
        <f t="shared" si="776"/>
        <v>0.35785060975609773</v>
      </c>
      <c r="M613" s="14">
        <f t="shared" si="777"/>
        <v>26.354195902329494</v>
      </c>
      <c r="N613" s="14">
        <f t="shared" si="778"/>
        <v>-1</v>
      </c>
      <c r="O613">
        <f t="shared" si="767"/>
        <v>-1</v>
      </c>
      <c r="P613">
        <f t="shared" si="779"/>
        <v>0</v>
      </c>
      <c r="Q613">
        <f t="shared" si="780"/>
        <v>0</v>
      </c>
      <c r="R613">
        <f t="shared" si="720"/>
        <v>-9220</v>
      </c>
      <c r="S613">
        <f t="shared" si="721"/>
        <v>0</v>
      </c>
      <c r="T613">
        <f t="shared" si="722"/>
        <v>87590</v>
      </c>
      <c r="U613">
        <f t="shared" si="723"/>
        <v>87590</v>
      </c>
      <c r="V613" s="2">
        <f t="shared" si="724"/>
        <v>8.7589999999999994E-3</v>
      </c>
      <c r="W613" s="19">
        <f t="shared" si="768"/>
        <v>51</v>
      </c>
      <c r="X613" s="19">
        <f t="shared" si="769"/>
        <v>8</v>
      </c>
      <c r="Y613" s="19" t="str">
        <f t="shared" si="770"/>
        <v/>
      </c>
      <c r="Z613" s="19">
        <f t="shared" si="771"/>
        <v>1049.2</v>
      </c>
      <c r="AA613" s="21" t="str">
        <f t="shared" si="772"/>
        <v/>
      </c>
      <c r="AB613" s="19" t="str">
        <f t="shared" si="773"/>
        <v/>
      </c>
    </row>
    <row r="614" spans="1:28" x14ac:dyDescent="0.25">
      <c r="A614">
        <f t="shared" si="754"/>
        <v>5</v>
      </c>
      <c r="B614">
        <f t="shared" si="755"/>
        <v>2002</v>
      </c>
      <c r="C614" s="20">
        <v>37407</v>
      </c>
      <c r="D614">
        <v>1032.5</v>
      </c>
      <c r="E614">
        <v>1037.7</v>
      </c>
      <c r="F614">
        <v>1020.1</v>
      </c>
      <c r="G614">
        <v>1028.8</v>
      </c>
      <c r="H614">
        <f t="shared" si="749"/>
        <v>0</v>
      </c>
      <c r="I614">
        <f t="shared" si="750"/>
        <v>3.3500000000001364</v>
      </c>
      <c r="J614" s="14">
        <f t="shared" ref="J614:K614" si="791">+AVERAGE(H601:H614)</f>
        <v>3.1214285714285745</v>
      </c>
      <c r="K614" s="14">
        <f t="shared" si="791"/>
        <v>9.6107142857142982</v>
      </c>
      <c r="L614" s="14">
        <f t="shared" si="776"/>
        <v>0.32478632478632469</v>
      </c>
      <c r="M614" s="14">
        <f t="shared" si="777"/>
        <v>24.516129032258064</v>
      </c>
      <c r="N614" s="14">
        <f t="shared" si="778"/>
        <v>-1</v>
      </c>
      <c r="O614">
        <f t="shared" si="767"/>
        <v>-1</v>
      </c>
      <c r="P614">
        <f t="shared" si="779"/>
        <v>0</v>
      </c>
      <c r="Q614">
        <f t="shared" si="780"/>
        <v>0</v>
      </c>
      <c r="R614">
        <f t="shared" si="720"/>
        <v>-9220</v>
      </c>
      <c r="S614">
        <f t="shared" si="721"/>
        <v>0</v>
      </c>
      <c r="T614">
        <f t="shared" si="722"/>
        <v>30887.000000001259</v>
      </c>
      <c r="U614">
        <f t="shared" si="723"/>
        <v>30887.000000001259</v>
      </c>
      <c r="V614" s="2">
        <f t="shared" si="724"/>
        <v>3.088700000000126E-3</v>
      </c>
      <c r="W614" s="19">
        <f t="shared" si="768"/>
        <v>51</v>
      </c>
      <c r="X614" s="19">
        <f t="shared" si="769"/>
        <v>9</v>
      </c>
      <c r="Y614" s="19" t="str">
        <f t="shared" si="770"/>
        <v/>
      </c>
      <c r="Z614" s="19">
        <f t="shared" si="771"/>
        <v>1049.2</v>
      </c>
      <c r="AA614" s="21" t="str">
        <f t="shared" si="772"/>
        <v/>
      </c>
      <c r="AB614" s="19" t="str">
        <f t="shared" si="773"/>
        <v/>
      </c>
    </row>
    <row r="615" spans="1:28" x14ac:dyDescent="0.25">
      <c r="A615">
        <f t="shared" si="754"/>
        <v>6</v>
      </c>
      <c r="B615">
        <f t="shared" si="755"/>
        <v>2002</v>
      </c>
      <c r="C615" s="20">
        <v>37410</v>
      </c>
      <c r="D615">
        <v>1029.25</v>
      </c>
      <c r="E615">
        <v>1047.25</v>
      </c>
      <c r="F615">
        <v>1029.25</v>
      </c>
      <c r="G615">
        <v>1039.75</v>
      </c>
      <c r="H615">
        <f t="shared" si="749"/>
        <v>10.950000000000045</v>
      </c>
      <c r="I615">
        <f t="shared" si="750"/>
        <v>0</v>
      </c>
      <c r="J615" s="14">
        <f t="shared" ref="J615:K615" si="792">+AVERAGE(H602:H615)</f>
        <v>3.9035714285714351</v>
      </c>
      <c r="K615" s="14">
        <f t="shared" si="792"/>
        <v>9.2857142857142865</v>
      </c>
      <c r="L615" s="14">
        <f t="shared" si="776"/>
        <v>0.42038461538461608</v>
      </c>
      <c r="M615" s="14">
        <f t="shared" si="777"/>
        <v>29.596533983211515</v>
      </c>
      <c r="N615" s="14">
        <f t="shared" si="778"/>
        <v>-1</v>
      </c>
      <c r="O615">
        <f t="shared" si="767"/>
        <v>-1</v>
      </c>
      <c r="P615">
        <f t="shared" si="779"/>
        <v>0</v>
      </c>
      <c r="Q615">
        <f t="shared" si="780"/>
        <v>0</v>
      </c>
      <c r="R615">
        <f t="shared" si="720"/>
        <v>-9720</v>
      </c>
      <c r="S615">
        <f t="shared" si="721"/>
        <v>0</v>
      </c>
      <c r="T615">
        <f t="shared" si="722"/>
        <v>-106434.00000000044</v>
      </c>
      <c r="U615">
        <f t="shared" si="723"/>
        <v>-106434.00000000044</v>
      </c>
      <c r="V615" s="2">
        <f t="shared" si="724"/>
        <v>-1.0643400000000044E-2</v>
      </c>
      <c r="W615" s="19">
        <f t="shared" si="768"/>
        <v>51</v>
      </c>
      <c r="X615" s="19">
        <f t="shared" si="769"/>
        <v>10</v>
      </c>
      <c r="Y615" s="19" t="str">
        <f t="shared" si="770"/>
        <v/>
      </c>
      <c r="Z615" s="19">
        <f t="shared" si="771"/>
        <v>1049.2</v>
      </c>
      <c r="AA615" s="21" t="str">
        <f t="shared" si="772"/>
        <v/>
      </c>
      <c r="AB615" s="19" t="str">
        <f t="shared" si="773"/>
        <v/>
      </c>
    </row>
    <row r="616" spans="1:28" x14ac:dyDescent="0.25">
      <c r="A616">
        <f t="shared" si="754"/>
        <v>6</v>
      </c>
      <c r="B616">
        <f t="shared" si="755"/>
        <v>2002</v>
      </c>
      <c r="C616" s="20">
        <v>37411</v>
      </c>
      <c r="D616">
        <v>1040.1500000000001</v>
      </c>
      <c r="E616">
        <v>1047.4000000000001</v>
      </c>
      <c r="F616">
        <v>1036.55</v>
      </c>
      <c r="G616">
        <v>1045.4000000000001</v>
      </c>
      <c r="H616">
        <f t="shared" si="749"/>
        <v>5.6500000000000909</v>
      </c>
      <c r="I616">
        <f t="shared" si="750"/>
        <v>0</v>
      </c>
      <c r="J616" s="14">
        <f t="shared" ref="J616:K616" si="793">+AVERAGE(H603:H616)</f>
        <v>4.3071428571428703</v>
      </c>
      <c r="K616" s="14">
        <f t="shared" si="793"/>
        <v>8.7642857142857178</v>
      </c>
      <c r="L616" s="14">
        <f t="shared" si="776"/>
        <v>0.49144254278728738</v>
      </c>
      <c r="M616" s="14">
        <f t="shared" si="777"/>
        <v>32.950819672131203</v>
      </c>
      <c r="N616" s="14">
        <f t="shared" si="778"/>
        <v>-1</v>
      </c>
      <c r="O616">
        <f t="shared" si="767"/>
        <v>-1</v>
      </c>
      <c r="P616">
        <f t="shared" si="779"/>
        <v>0</v>
      </c>
      <c r="Q616">
        <f t="shared" si="780"/>
        <v>0</v>
      </c>
      <c r="R616">
        <f t="shared" si="720"/>
        <v>-9720</v>
      </c>
      <c r="S616">
        <f t="shared" si="721"/>
        <v>0</v>
      </c>
      <c r="T616">
        <f t="shared" si="722"/>
        <v>-54918.000000000888</v>
      </c>
      <c r="U616">
        <f t="shared" si="723"/>
        <v>-54918.000000000888</v>
      </c>
      <c r="V616" s="2">
        <f t="shared" si="724"/>
        <v>-5.4918000000000891E-3</v>
      </c>
      <c r="W616" s="19">
        <f t="shared" si="768"/>
        <v>51</v>
      </c>
      <c r="X616" s="19">
        <f t="shared" si="769"/>
        <v>11</v>
      </c>
      <c r="Y616" s="19" t="str">
        <f t="shared" si="770"/>
        <v/>
      </c>
      <c r="Z616" s="19">
        <f t="shared" si="771"/>
        <v>1049.2</v>
      </c>
      <c r="AA616" s="21" t="str">
        <f t="shared" si="772"/>
        <v/>
      </c>
      <c r="AB616" s="19" t="str">
        <f t="shared" si="773"/>
        <v/>
      </c>
    </row>
    <row r="617" spans="1:28" x14ac:dyDescent="0.25">
      <c r="A617">
        <f t="shared" si="754"/>
        <v>6</v>
      </c>
      <c r="B617">
        <f t="shared" si="755"/>
        <v>2002</v>
      </c>
      <c r="C617" s="20">
        <v>37412</v>
      </c>
      <c r="D617">
        <v>1045.55</v>
      </c>
      <c r="E617">
        <v>1067.5</v>
      </c>
      <c r="F617">
        <v>1045</v>
      </c>
      <c r="G617">
        <v>1064.2</v>
      </c>
      <c r="H617">
        <f t="shared" si="749"/>
        <v>18.799999999999955</v>
      </c>
      <c r="I617">
        <f t="shared" si="750"/>
        <v>0</v>
      </c>
      <c r="J617" s="14">
        <f t="shared" ref="J617:K617" si="794">+AVERAGE(H604:H617)</f>
        <v>5.6500000000000101</v>
      </c>
      <c r="K617" s="14">
        <f t="shared" si="794"/>
        <v>7.6928571428571457</v>
      </c>
      <c r="L617" s="14">
        <f t="shared" si="776"/>
        <v>0.73444753946146812</v>
      </c>
      <c r="M617" s="14">
        <f t="shared" si="777"/>
        <v>42.344753747323381</v>
      </c>
      <c r="N617" s="14">
        <f t="shared" si="778"/>
        <v>-1</v>
      </c>
      <c r="O617">
        <f t="shared" si="767"/>
        <v>-1</v>
      </c>
      <c r="P617">
        <f t="shared" si="779"/>
        <v>0</v>
      </c>
      <c r="Q617">
        <f t="shared" si="780"/>
        <v>0</v>
      </c>
      <c r="R617">
        <f t="shared" si="720"/>
        <v>-9720</v>
      </c>
      <c r="S617">
        <f t="shared" si="721"/>
        <v>0</v>
      </c>
      <c r="T617">
        <f t="shared" si="722"/>
        <v>-182735.99999999956</v>
      </c>
      <c r="U617">
        <f t="shared" si="723"/>
        <v>-182735.99999999956</v>
      </c>
      <c r="V617" s="2">
        <f t="shared" si="724"/>
        <v>-1.8273599999999956E-2</v>
      </c>
      <c r="W617" s="19">
        <f t="shared" si="768"/>
        <v>51</v>
      </c>
      <c r="X617" s="19">
        <f t="shared" si="769"/>
        <v>12</v>
      </c>
      <c r="Y617" s="19" t="str">
        <f t="shared" si="770"/>
        <v/>
      </c>
      <c r="Z617" s="19">
        <f t="shared" si="771"/>
        <v>1049.2</v>
      </c>
      <c r="AA617" s="21" t="str">
        <f t="shared" si="772"/>
        <v/>
      </c>
      <c r="AB617" s="19" t="str">
        <f t="shared" si="773"/>
        <v/>
      </c>
    </row>
    <row r="618" spans="1:28" x14ac:dyDescent="0.25">
      <c r="A618">
        <f t="shared" si="754"/>
        <v>6</v>
      </c>
      <c r="B618">
        <f t="shared" si="755"/>
        <v>2002</v>
      </c>
      <c r="C618" s="20">
        <v>37413</v>
      </c>
      <c r="D618">
        <v>1064.1500000000001</v>
      </c>
      <c r="E618">
        <v>1072</v>
      </c>
      <c r="F618">
        <v>1055.5</v>
      </c>
      <c r="G618">
        <v>1064.3499999999999</v>
      </c>
      <c r="H618">
        <f t="shared" si="749"/>
        <v>0.14999999999986358</v>
      </c>
      <c r="I618">
        <f t="shared" si="750"/>
        <v>0</v>
      </c>
      <c r="J618" s="14">
        <f t="shared" ref="J618:K618" si="795">+AVERAGE(H605:H618)</f>
        <v>5.6607142857142856</v>
      </c>
      <c r="K618" s="14">
        <f t="shared" si="795"/>
        <v>7.539285714285727</v>
      </c>
      <c r="L618" s="14">
        <f t="shared" si="776"/>
        <v>0.75082899099952505</v>
      </c>
      <c r="M618" s="14">
        <f t="shared" si="777"/>
        <v>42.884199134199093</v>
      </c>
      <c r="N618" s="14">
        <f t="shared" si="778"/>
        <v>-1</v>
      </c>
      <c r="O618">
        <f t="shared" si="767"/>
        <v>-1</v>
      </c>
      <c r="P618">
        <f t="shared" si="779"/>
        <v>0</v>
      </c>
      <c r="Q618">
        <f t="shared" si="780"/>
        <v>0</v>
      </c>
      <c r="R618">
        <f t="shared" si="720"/>
        <v>-9720</v>
      </c>
      <c r="S618">
        <f t="shared" si="721"/>
        <v>0</v>
      </c>
      <c r="T618">
        <f t="shared" si="722"/>
        <v>-1457.999999998674</v>
      </c>
      <c r="U618">
        <f t="shared" si="723"/>
        <v>-1457.999999998674</v>
      </c>
      <c r="V618" s="2">
        <f t="shared" si="724"/>
        <v>-1.457999999998674E-4</v>
      </c>
      <c r="W618" s="19">
        <f t="shared" si="768"/>
        <v>51</v>
      </c>
      <c r="X618" s="19">
        <f t="shared" si="769"/>
        <v>13</v>
      </c>
      <c r="Y618" s="19" t="str">
        <f t="shared" si="770"/>
        <v/>
      </c>
      <c r="Z618" s="19">
        <f t="shared" si="771"/>
        <v>1049.2</v>
      </c>
      <c r="AA618" s="21" t="str">
        <f t="shared" si="772"/>
        <v/>
      </c>
      <c r="AB618" s="19" t="str">
        <f t="shared" si="773"/>
        <v/>
      </c>
    </row>
    <row r="619" spans="1:28" x14ac:dyDescent="0.25">
      <c r="A619">
        <f t="shared" si="754"/>
        <v>6</v>
      </c>
      <c r="B619">
        <f t="shared" si="755"/>
        <v>2002</v>
      </c>
      <c r="C619" s="20">
        <v>37414</v>
      </c>
      <c r="D619">
        <v>1063.75</v>
      </c>
      <c r="E619">
        <v>1063.75</v>
      </c>
      <c r="F619">
        <v>1044.3499999999999</v>
      </c>
      <c r="G619">
        <v>1048.8</v>
      </c>
      <c r="H619">
        <f t="shared" si="749"/>
        <v>0</v>
      </c>
      <c r="I619">
        <f t="shared" si="750"/>
        <v>15.549999999999955</v>
      </c>
      <c r="J619" s="14">
        <f t="shared" ref="J619:K619" si="796">+AVERAGE(H606:H619)</f>
        <v>5.6607142857142856</v>
      </c>
      <c r="K619" s="14">
        <f t="shared" si="796"/>
        <v>7.4857142857142822</v>
      </c>
      <c r="L619" s="14">
        <f t="shared" si="776"/>
        <v>0.75620229007633621</v>
      </c>
      <c r="M619" s="14">
        <f t="shared" si="777"/>
        <v>43.058951371909821</v>
      </c>
      <c r="N619" s="14">
        <f t="shared" si="778"/>
        <v>-1</v>
      </c>
      <c r="O619">
        <f t="shared" si="767"/>
        <v>-1</v>
      </c>
      <c r="P619">
        <f t="shared" si="779"/>
        <v>0</v>
      </c>
      <c r="Q619">
        <f t="shared" si="780"/>
        <v>0</v>
      </c>
      <c r="R619">
        <f t="shared" si="720"/>
        <v>-9720</v>
      </c>
      <c r="S619">
        <f t="shared" si="721"/>
        <v>0</v>
      </c>
      <c r="T619">
        <f t="shared" si="722"/>
        <v>151145.99999999956</v>
      </c>
      <c r="U619">
        <f t="shared" si="723"/>
        <v>151145.99999999956</v>
      </c>
      <c r="V619" s="2">
        <f t="shared" si="724"/>
        <v>1.5114599999999956E-2</v>
      </c>
      <c r="W619" s="19">
        <f t="shared" si="768"/>
        <v>51</v>
      </c>
      <c r="X619" s="19">
        <f t="shared" si="769"/>
        <v>14</v>
      </c>
      <c r="Y619" s="19" t="str">
        <f t="shared" si="770"/>
        <v/>
      </c>
      <c r="Z619" s="19">
        <f t="shared" si="771"/>
        <v>1049.2</v>
      </c>
      <c r="AA619" s="21" t="str">
        <f t="shared" si="772"/>
        <v/>
      </c>
      <c r="AB619" s="19" t="str">
        <f t="shared" si="773"/>
        <v/>
      </c>
    </row>
    <row r="620" spans="1:28" x14ac:dyDescent="0.25">
      <c r="A620">
        <f t="shared" si="754"/>
        <v>6</v>
      </c>
      <c r="B620">
        <f t="shared" si="755"/>
        <v>2002</v>
      </c>
      <c r="C620" s="20">
        <v>37417</v>
      </c>
      <c r="D620">
        <v>1049.95</v>
      </c>
      <c r="E620">
        <v>1072.5</v>
      </c>
      <c r="F620">
        <v>1049.95</v>
      </c>
      <c r="G620">
        <v>1069.9000000000001</v>
      </c>
      <c r="H620">
        <f t="shared" si="749"/>
        <v>21.100000000000136</v>
      </c>
      <c r="I620">
        <f t="shared" si="750"/>
        <v>0</v>
      </c>
      <c r="J620" s="14">
        <f t="shared" ref="J620:K620" si="797">+AVERAGE(H607:H620)</f>
        <v>7.1678571428571525</v>
      </c>
      <c r="K620" s="14">
        <f t="shared" si="797"/>
        <v>5.6892857142857212</v>
      </c>
      <c r="L620" s="14">
        <f t="shared" si="776"/>
        <v>1.2598870056497178</v>
      </c>
      <c r="M620" s="14">
        <f t="shared" si="777"/>
        <v>55.750000000000007</v>
      </c>
      <c r="N620" s="14">
        <f t="shared" si="778"/>
        <v>1</v>
      </c>
      <c r="O620">
        <f t="shared" si="767"/>
        <v>1</v>
      </c>
      <c r="P620">
        <f t="shared" si="779"/>
        <v>1</v>
      </c>
      <c r="Q620">
        <f t="shared" si="780"/>
        <v>1069.9000000000001</v>
      </c>
      <c r="R620">
        <f t="shared" si="720"/>
        <v>9720</v>
      </c>
      <c r="S620">
        <f t="shared" si="721"/>
        <v>410184.00000000268</v>
      </c>
      <c r="T620">
        <f t="shared" si="722"/>
        <v>205092.00000000134</v>
      </c>
      <c r="U620">
        <f t="shared" si="723"/>
        <v>-205092.00000000134</v>
      </c>
      <c r="V620" s="2">
        <f t="shared" si="724"/>
        <v>-2.0509200000000134E-2</v>
      </c>
      <c r="W620" s="19">
        <f t="shared" si="768"/>
        <v>52</v>
      </c>
      <c r="X620" s="19">
        <f t="shared" si="769"/>
        <v>15</v>
      </c>
      <c r="Y620" s="19">
        <f t="shared" si="770"/>
        <v>1</v>
      </c>
      <c r="Z620" s="19">
        <f t="shared" si="771"/>
        <v>1069.9000000000001</v>
      </c>
      <c r="AA620" s="21">
        <f t="shared" si="772"/>
        <v>-1.9729317575295502E-2</v>
      </c>
      <c r="AB620" s="19">
        <f t="shared" si="773"/>
        <v>-1</v>
      </c>
    </row>
    <row r="621" spans="1:28" x14ac:dyDescent="0.25">
      <c r="A621">
        <f t="shared" si="754"/>
        <v>6</v>
      </c>
      <c r="B621">
        <f t="shared" si="755"/>
        <v>2002</v>
      </c>
      <c r="C621" s="20">
        <v>37418</v>
      </c>
      <c r="D621">
        <v>1070.95</v>
      </c>
      <c r="E621">
        <v>1099.5</v>
      </c>
      <c r="F621">
        <v>1070.55</v>
      </c>
      <c r="G621">
        <v>1097.05</v>
      </c>
      <c r="H621">
        <f t="shared" si="749"/>
        <v>27.149999999999864</v>
      </c>
      <c r="I621">
        <f t="shared" si="750"/>
        <v>0</v>
      </c>
      <c r="J621" s="14">
        <f t="shared" ref="J621:K621" si="798">+AVERAGE(H608:H621)</f>
        <v>9.1071428571428577</v>
      </c>
      <c r="K621" s="14">
        <f t="shared" si="798"/>
        <v>5.4107142857142856</v>
      </c>
      <c r="L621" s="14">
        <f t="shared" si="776"/>
        <v>1.6831683168316833</v>
      </c>
      <c r="M621" s="14">
        <f t="shared" si="777"/>
        <v>62.730627306273064</v>
      </c>
      <c r="N621" s="14">
        <f t="shared" si="778"/>
        <v>1</v>
      </c>
      <c r="O621">
        <f t="shared" si="767"/>
        <v>1</v>
      </c>
      <c r="P621">
        <f t="shared" si="779"/>
        <v>0</v>
      </c>
      <c r="Q621">
        <f t="shared" si="780"/>
        <v>0</v>
      </c>
      <c r="R621">
        <f t="shared" si="720"/>
        <v>9720</v>
      </c>
      <c r="S621">
        <f t="shared" si="721"/>
        <v>0</v>
      </c>
      <c r="T621">
        <f t="shared" si="722"/>
        <v>263897.99999999866</v>
      </c>
      <c r="U621">
        <f t="shared" si="723"/>
        <v>263897.99999999866</v>
      </c>
      <c r="V621" s="2">
        <f t="shared" si="724"/>
        <v>2.6389799999999866E-2</v>
      </c>
      <c r="W621" s="19">
        <f t="shared" si="768"/>
        <v>52</v>
      </c>
      <c r="X621" s="19">
        <f t="shared" si="769"/>
        <v>2</v>
      </c>
      <c r="Y621" s="19" t="str">
        <f t="shared" si="770"/>
        <v/>
      </c>
      <c r="Z621" s="19">
        <f t="shared" si="771"/>
        <v>1069.9000000000001</v>
      </c>
      <c r="AA621" s="21" t="str">
        <f t="shared" si="772"/>
        <v/>
      </c>
      <c r="AB621" s="19" t="str">
        <f t="shared" si="773"/>
        <v/>
      </c>
    </row>
    <row r="622" spans="1:28" x14ac:dyDescent="0.25">
      <c r="A622">
        <f t="shared" si="754"/>
        <v>6</v>
      </c>
      <c r="B622">
        <f t="shared" si="755"/>
        <v>2002</v>
      </c>
      <c r="C622" s="20">
        <v>37419</v>
      </c>
      <c r="D622">
        <v>1097.1500000000001</v>
      </c>
      <c r="E622">
        <v>1100.45</v>
      </c>
      <c r="F622">
        <v>1088.5</v>
      </c>
      <c r="G622">
        <v>1092.8</v>
      </c>
      <c r="H622">
        <f t="shared" si="749"/>
        <v>0</v>
      </c>
      <c r="I622">
        <f t="shared" si="750"/>
        <v>4.25</v>
      </c>
      <c r="J622" s="14">
        <f t="shared" ref="J622:K622" si="799">+AVERAGE(H609:H622)</f>
        <v>9.1071428571428577</v>
      </c>
      <c r="K622" s="14">
        <f t="shared" si="799"/>
        <v>4.3892857142857178</v>
      </c>
      <c r="L622" s="14">
        <f t="shared" si="776"/>
        <v>2.0748576078112273</v>
      </c>
      <c r="M622" s="14">
        <f t="shared" si="777"/>
        <v>67.47816882773219</v>
      </c>
      <c r="N622" s="14">
        <f t="shared" si="778"/>
        <v>1</v>
      </c>
      <c r="O622">
        <f t="shared" si="767"/>
        <v>1</v>
      </c>
      <c r="P622">
        <f t="shared" si="779"/>
        <v>0</v>
      </c>
      <c r="Q622">
        <f t="shared" si="780"/>
        <v>0</v>
      </c>
      <c r="R622">
        <f t="shared" si="720"/>
        <v>9720</v>
      </c>
      <c r="S622">
        <f t="shared" si="721"/>
        <v>0</v>
      </c>
      <c r="T622">
        <f t="shared" si="722"/>
        <v>-41310</v>
      </c>
      <c r="U622">
        <f t="shared" si="723"/>
        <v>-41310</v>
      </c>
      <c r="V622" s="2">
        <f t="shared" si="724"/>
        <v>-4.1310000000000001E-3</v>
      </c>
      <c r="W622" s="19">
        <f t="shared" si="768"/>
        <v>52</v>
      </c>
      <c r="X622" s="19">
        <f t="shared" si="769"/>
        <v>3</v>
      </c>
      <c r="Y622" s="19" t="str">
        <f t="shared" si="770"/>
        <v/>
      </c>
      <c r="Z622" s="19">
        <f t="shared" si="771"/>
        <v>1069.9000000000001</v>
      </c>
      <c r="AA622" s="21" t="str">
        <f t="shared" si="772"/>
        <v/>
      </c>
      <c r="AB622" s="19" t="str">
        <f t="shared" si="773"/>
        <v/>
      </c>
    </row>
    <row r="623" spans="1:28" x14ac:dyDescent="0.25">
      <c r="A623">
        <f t="shared" si="754"/>
        <v>6</v>
      </c>
      <c r="B623">
        <f t="shared" si="755"/>
        <v>2002</v>
      </c>
      <c r="C623" s="20">
        <v>37420</v>
      </c>
      <c r="D623">
        <v>1093</v>
      </c>
      <c r="E623">
        <v>1102.05</v>
      </c>
      <c r="F623">
        <v>1080.8</v>
      </c>
      <c r="G623">
        <v>1082.8499999999999</v>
      </c>
      <c r="H623">
        <f t="shared" si="749"/>
        <v>0</v>
      </c>
      <c r="I623">
        <f t="shared" si="750"/>
        <v>9.9500000000000455</v>
      </c>
      <c r="J623" s="14">
        <f t="shared" ref="J623:K623" si="800">+AVERAGE(H610:H623)</f>
        <v>6.2321428571428568</v>
      </c>
      <c r="K623" s="14">
        <f t="shared" si="800"/>
        <v>5.1000000000000068</v>
      </c>
      <c r="L623" s="14">
        <f t="shared" si="776"/>
        <v>1.2219887955182056</v>
      </c>
      <c r="M623" s="14">
        <f t="shared" si="777"/>
        <v>54.995272612669368</v>
      </c>
      <c r="N623" s="14">
        <f t="shared" si="778"/>
        <v>1</v>
      </c>
      <c r="O623">
        <f t="shared" si="767"/>
        <v>1</v>
      </c>
      <c r="P623">
        <f t="shared" si="779"/>
        <v>0</v>
      </c>
      <c r="Q623">
        <f t="shared" si="780"/>
        <v>0</v>
      </c>
      <c r="R623">
        <f t="shared" si="720"/>
        <v>9720</v>
      </c>
      <c r="S623">
        <f t="shared" si="721"/>
        <v>0</v>
      </c>
      <c r="T623">
        <f t="shared" si="722"/>
        <v>-96714.000000000437</v>
      </c>
      <c r="U623">
        <f t="shared" si="723"/>
        <v>-96714.000000000437</v>
      </c>
      <c r="V623" s="2">
        <f t="shared" si="724"/>
        <v>-9.6714000000000435E-3</v>
      </c>
      <c r="W623" s="19">
        <f t="shared" si="768"/>
        <v>52</v>
      </c>
      <c r="X623" s="19">
        <f t="shared" si="769"/>
        <v>4</v>
      </c>
      <c r="Y623" s="19" t="str">
        <f t="shared" si="770"/>
        <v/>
      </c>
      <c r="Z623" s="19">
        <f t="shared" si="771"/>
        <v>1069.9000000000001</v>
      </c>
      <c r="AA623" s="21" t="str">
        <f t="shared" si="772"/>
        <v/>
      </c>
      <c r="AB623" s="19" t="str">
        <f t="shared" si="773"/>
        <v/>
      </c>
    </row>
    <row r="624" spans="1:28" x14ac:dyDescent="0.25">
      <c r="A624">
        <f t="shared" si="754"/>
        <v>6</v>
      </c>
      <c r="B624">
        <f t="shared" si="755"/>
        <v>2002</v>
      </c>
      <c r="C624" s="20">
        <v>37421</v>
      </c>
      <c r="D624">
        <v>1081.75</v>
      </c>
      <c r="E624">
        <v>1087.5999999999999</v>
      </c>
      <c r="F624">
        <v>1079.45</v>
      </c>
      <c r="G624">
        <v>1085.7</v>
      </c>
      <c r="H624">
        <f t="shared" si="749"/>
        <v>2.8500000000001364</v>
      </c>
      <c r="I624">
        <f t="shared" si="750"/>
        <v>0</v>
      </c>
      <c r="J624" s="14">
        <f t="shared" ref="J624:K624" si="801">+AVERAGE(H611:H624)</f>
        <v>6.4357142857142957</v>
      </c>
      <c r="K624" s="14">
        <f t="shared" si="801"/>
        <v>4.7928571428571525</v>
      </c>
      <c r="L624" s="14">
        <f t="shared" si="776"/>
        <v>1.3427719821162438</v>
      </c>
      <c r="M624" s="14">
        <f t="shared" si="777"/>
        <v>57.315521628498715</v>
      </c>
      <c r="N624" s="14">
        <f t="shared" si="778"/>
        <v>1</v>
      </c>
      <c r="O624">
        <f t="shared" si="767"/>
        <v>1</v>
      </c>
      <c r="P624">
        <f t="shared" si="779"/>
        <v>0</v>
      </c>
      <c r="Q624">
        <f t="shared" si="780"/>
        <v>0</v>
      </c>
      <c r="R624">
        <f t="shared" si="720"/>
        <v>9720</v>
      </c>
      <c r="S624">
        <f t="shared" si="721"/>
        <v>0</v>
      </c>
      <c r="T624">
        <f t="shared" si="722"/>
        <v>27702.000000001324</v>
      </c>
      <c r="U624">
        <f t="shared" si="723"/>
        <v>27702.000000001324</v>
      </c>
      <c r="V624" s="2">
        <f t="shared" si="724"/>
        <v>2.7702000000001323E-3</v>
      </c>
      <c r="W624" s="19">
        <f t="shared" si="768"/>
        <v>52</v>
      </c>
      <c r="X624" s="19">
        <f t="shared" si="769"/>
        <v>5</v>
      </c>
      <c r="Y624" s="19" t="str">
        <f t="shared" si="770"/>
        <v/>
      </c>
      <c r="Z624" s="19">
        <f t="shared" si="771"/>
        <v>1069.9000000000001</v>
      </c>
      <c r="AA624" s="21" t="str">
        <f t="shared" si="772"/>
        <v/>
      </c>
      <c r="AB624" s="19" t="str">
        <f t="shared" si="773"/>
        <v/>
      </c>
    </row>
    <row r="625" spans="1:28" x14ac:dyDescent="0.25">
      <c r="A625">
        <f t="shared" si="754"/>
        <v>6</v>
      </c>
      <c r="B625">
        <f t="shared" si="755"/>
        <v>2002</v>
      </c>
      <c r="C625" s="20">
        <v>37424</v>
      </c>
      <c r="D625">
        <v>1085.8</v>
      </c>
      <c r="E625">
        <v>1097.55</v>
      </c>
      <c r="F625">
        <v>1085.7</v>
      </c>
      <c r="G625">
        <v>1088.9000000000001</v>
      </c>
      <c r="H625">
        <f t="shared" si="749"/>
        <v>3.2000000000000455</v>
      </c>
      <c r="I625">
        <f t="shared" si="750"/>
        <v>0</v>
      </c>
      <c r="J625" s="14">
        <f t="shared" ref="J625:K625" si="802">+AVERAGE(H612:H625)</f>
        <v>6.664285714285727</v>
      </c>
      <c r="K625" s="14">
        <f t="shared" si="802"/>
        <v>3.0428571428571525</v>
      </c>
      <c r="L625" s="14">
        <f t="shared" si="776"/>
        <v>2.1901408450704198</v>
      </c>
      <c r="M625" s="14">
        <f t="shared" si="777"/>
        <v>68.653421633554061</v>
      </c>
      <c r="N625" s="14">
        <f t="shared" si="778"/>
        <v>1</v>
      </c>
      <c r="O625">
        <f t="shared" si="767"/>
        <v>1</v>
      </c>
      <c r="P625">
        <f t="shared" si="779"/>
        <v>0</v>
      </c>
      <c r="Q625">
        <f t="shared" si="780"/>
        <v>0</v>
      </c>
      <c r="R625">
        <f t="shared" si="720"/>
        <v>9720</v>
      </c>
      <c r="S625">
        <f t="shared" si="721"/>
        <v>0</v>
      </c>
      <c r="T625">
        <f t="shared" si="722"/>
        <v>31104.000000000444</v>
      </c>
      <c r="U625">
        <f t="shared" si="723"/>
        <v>31104.000000000444</v>
      </c>
      <c r="V625" s="2">
        <f t="shared" si="724"/>
        <v>3.1104000000000444E-3</v>
      </c>
      <c r="W625" s="19">
        <f t="shared" si="768"/>
        <v>52</v>
      </c>
      <c r="X625" s="19">
        <f t="shared" si="769"/>
        <v>6</v>
      </c>
      <c r="Y625" s="19" t="str">
        <f t="shared" si="770"/>
        <v/>
      </c>
      <c r="Z625" s="19">
        <f t="shared" si="771"/>
        <v>1069.9000000000001</v>
      </c>
      <c r="AA625" s="21" t="str">
        <f t="shared" si="772"/>
        <v/>
      </c>
      <c r="AB625" s="19" t="str">
        <f t="shared" si="773"/>
        <v/>
      </c>
    </row>
    <row r="626" spans="1:28" x14ac:dyDescent="0.25">
      <c r="A626">
        <f t="shared" si="754"/>
        <v>6</v>
      </c>
      <c r="B626">
        <f t="shared" si="755"/>
        <v>2002</v>
      </c>
      <c r="C626" s="20">
        <v>37425</v>
      </c>
      <c r="D626">
        <v>1088.9000000000001</v>
      </c>
      <c r="E626">
        <v>1097.4000000000001</v>
      </c>
      <c r="F626">
        <v>1073.75</v>
      </c>
      <c r="G626">
        <v>1074.95</v>
      </c>
      <c r="H626">
        <f t="shared" si="749"/>
        <v>0</v>
      </c>
      <c r="I626">
        <f t="shared" si="750"/>
        <v>13.950000000000045</v>
      </c>
      <c r="J626" s="14">
        <f t="shared" ref="J626:K626" si="803">+AVERAGE(H613:H626)</f>
        <v>6.4178571428571525</v>
      </c>
      <c r="K626" s="14">
        <f t="shared" si="803"/>
        <v>4.039285714285727</v>
      </c>
      <c r="L626" s="14">
        <f t="shared" si="776"/>
        <v>1.5888594164456207</v>
      </c>
      <c r="M626" s="14">
        <f t="shared" si="777"/>
        <v>61.372950819672091</v>
      </c>
      <c r="N626" s="14">
        <f t="shared" si="778"/>
        <v>1</v>
      </c>
      <c r="O626">
        <f t="shared" si="767"/>
        <v>1</v>
      </c>
      <c r="P626">
        <f t="shared" si="779"/>
        <v>0</v>
      </c>
      <c r="Q626">
        <f t="shared" si="780"/>
        <v>0</v>
      </c>
      <c r="R626">
        <f t="shared" si="720"/>
        <v>9720</v>
      </c>
      <c r="S626">
        <f t="shared" si="721"/>
        <v>0</v>
      </c>
      <c r="T626">
        <f t="shared" si="722"/>
        <v>-135594.00000000044</v>
      </c>
      <c r="U626">
        <f t="shared" si="723"/>
        <v>-135594.00000000044</v>
      </c>
      <c r="V626" s="2">
        <f t="shared" si="724"/>
        <v>-1.3559400000000044E-2</v>
      </c>
      <c r="W626" s="19">
        <f t="shared" si="768"/>
        <v>52</v>
      </c>
      <c r="X626" s="19">
        <f t="shared" si="769"/>
        <v>7</v>
      </c>
      <c r="Y626" s="19" t="str">
        <f t="shared" si="770"/>
        <v/>
      </c>
      <c r="Z626" s="19">
        <f t="shared" si="771"/>
        <v>1069.9000000000001</v>
      </c>
      <c r="AA626" s="21" t="str">
        <f t="shared" si="772"/>
        <v/>
      </c>
      <c r="AB626" s="19" t="str">
        <f t="shared" si="773"/>
        <v/>
      </c>
    </row>
    <row r="627" spans="1:28" x14ac:dyDescent="0.25">
      <c r="A627">
        <f t="shared" si="754"/>
        <v>6</v>
      </c>
      <c r="B627">
        <f t="shared" si="755"/>
        <v>2002</v>
      </c>
      <c r="C627" s="20">
        <v>37426</v>
      </c>
      <c r="D627">
        <v>1074.7</v>
      </c>
      <c r="E627">
        <v>1079.2</v>
      </c>
      <c r="F627">
        <v>1056.45</v>
      </c>
      <c r="G627">
        <v>1062.9000000000001</v>
      </c>
      <c r="H627">
        <f t="shared" si="749"/>
        <v>0</v>
      </c>
      <c r="I627">
        <f t="shared" si="750"/>
        <v>12.049999999999955</v>
      </c>
      <c r="J627" s="14">
        <f t="shared" ref="J627:K627" si="804">+AVERAGE(H614:H627)</f>
        <v>6.4178571428571525</v>
      </c>
      <c r="K627" s="14">
        <f t="shared" si="804"/>
        <v>4.2214285714285813</v>
      </c>
      <c r="L627" s="14">
        <f t="shared" si="776"/>
        <v>1.5203045685279175</v>
      </c>
      <c r="M627" s="14">
        <f t="shared" si="777"/>
        <v>60.322255790533717</v>
      </c>
      <c r="N627" s="14">
        <f t="shared" si="778"/>
        <v>1</v>
      </c>
      <c r="O627">
        <f t="shared" si="767"/>
        <v>1</v>
      </c>
      <c r="P627">
        <f t="shared" si="779"/>
        <v>0</v>
      </c>
      <c r="Q627">
        <f t="shared" si="780"/>
        <v>0</v>
      </c>
      <c r="R627">
        <f t="shared" ref="R627:R690" si="805">IF($C627="","",IF(MONTH($C627)&lt;&gt;MONTH($C626),ROUNDDOWN($B$10/$G626,0)*$O627,ABS(R626)*$O627))</f>
        <v>9720</v>
      </c>
      <c r="S627">
        <f t="shared" ref="S627:S690" si="806">IF($C627="","",($R627-$R626)*($Q627-$G626)*$P627)</f>
        <v>0</v>
      </c>
      <c r="T627">
        <f t="shared" ref="T627:T690" si="807">IF($C627="","",$R627*($G627-$G626))</f>
        <v>-117125.99999999956</v>
      </c>
      <c r="U627">
        <f t="shared" ref="U627:U690" si="808">IF($C627="","",$T627-$S627)</f>
        <v>-117125.99999999956</v>
      </c>
      <c r="V627" s="2">
        <f t="shared" ref="V627:V690" si="809">IF($C627="","",$U627/$B$10)</f>
        <v>-1.1712599999999957E-2</v>
      </c>
      <c r="W627" s="19">
        <f t="shared" si="768"/>
        <v>52</v>
      </c>
      <c r="X627" s="19">
        <f t="shared" si="769"/>
        <v>8</v>
      </c>
      <c r="Y627" s="19" t="str">
        <f t="shared" si="770"/>
        <v/>
      </c>
      <c r="Z627" s="19">
        <f t="shared" si="771"/>
        <v>1069.9000000000001</v>
      </c>
      <c r="AA627" s="21" t="str">
        <f t="shared" si="772"/>
        <v/>
      </c>
      <c r="AB627" s="19" t="str">
        <f t="shared" si="773"/>
        <v/>
      </c>
    </row>
    <row r="628" spans="1:28" x14ac:dyDescent="0.25">
      <c r="A628">
        <f t="shared" si="754"/>
        <v>6</v>
      </c>
      <c r="B628">
        <f t="shared" si="755"/>
        <v>2002</v>
      </c>
      <c r="C628" s="20">
        <v>37427</v>
      </c>
      <c r="D628">
        <v>1063.0999999999999</v>
      </c>
      <c r="E628">
        <v>1074</v>
      </c>
      <c r="F628">
        <v>1056.25</v>
      </c>
      <c r="G628">
        <v>1070.05</v>
      </c>
      <c r="H628">
        <f t="shared" si="749"/>
        <v>7.1499999999998636</v>
      </c>
      <c r="I628">
        <f t="shared" si="750"/>
        <v>0</v>
      </c>
      <c r="J628" s="14">
        <f t="shared" ref="J628:K628" si="810">+AVERAGE(H615:H628)</f>
        <v>6.9285714285714288</v>
      </c>
      <c r="K628" s="14">
        <f t="shared" si="810"/>
        <v>3.9821428571428572</v>
      </c>
      <c r="L628" s="14">
        <f t="shared" si="776"/>
        <v>1.7399103139013454</v>
      </c>
      <c r="M628" s="14">
        <f t="shared" si="777"/>
        <v>63.502454991816698</v>
      </c>
      <c r="N628" s="14">
        <f t="shared" si="778"/>
        <v>1</v>
      </c>
      <c r="O628">
        <f t="shared" si="767"/>
        <v>1</v>
      </c>
      <c r="P628">
        <f t="shared" si="779"/>
        <v>0</v>
      </c>
      <c r="Q628">
        <f t="shared" si="780"/>
        <v>0</v>
      </c>
      <c r="R628">
        <f t="shared" si="805"/>
        <v>9720</v>
      </c>
      <c r="S628">
        <f t="shared" si="806"/>
        <v>0</v>
      </c>
      <c r="T628">
        <f t="shared" si="807"/>
        <v>69497.999999998676</v>
      </c>
      <c r="U628">
        <f t="shared" si="808"/>
        <v>69497.999999998676</v>
      </c>
      <c r="V628" s="2">
        <f t="shared" si="809"/>
        <v>6.9497999999998672E-3</v>
      </c>
      <c r="W628" s="19">
        <f t="shared" si="768"/>
        <v>52</v>
      </c>
      <c r="X628" s="19">
        <f t="shared" si="769"/>
        <v>9</v>
      </c>
      <c r="Y628" s="19" t="str">
        <f t="shared" si="770"/>
        <v/>
      </c>
      <c r="Z628" s="19">
        <f t="shared" si="771"/>
        <v>1069.9000000000001</v>
      </c>
      <c r="AA628" s="21" t="str">
        <f t="shared" si="772"/>
        <v/>
      </c>
      <c r="AB628" s="19" t="str">
        <f t="shared" si="773"/>
        <v/>
      </c>
    </row>
    <row r="629" spans="1:28" x14ac:dyDescent="0.25">
      <c r="A629">
        <f t="shared" si="754"/>
        <v>6</v>
      </c>
      <c r="B629">
        <f t="shared" si="755"/>
        <v>2002</v>
      </c>
      <c r="C629" s="20">
        <v>37428</v>
      </c>
      <c r="D629">
        <v>1069.5</v>
      </c>
      <c r="E629">
        <v>1069.8</v>
      </c>
      <c r="F629">
        <v>1058.95</v>
      </c>
      <c r="G629">
        <v>1062.55</v>
      </c>
      <c r="H629">
        <f t="shared" si="749"/>
        <v>0</v>
      </c>
      <c r="I629">
        <f t="shared" si="750"/>
        <v>7.5</v>
      </c>
      <c r="J629" s="14">
        <f t="shared" ref="J629:K629" si="811">+AVERAGE(H616:H629)</f>
        <v>6.1464285714285678</v>
      </c>
      <c r="K629" s="14">
        <f t="shared" si="811"/>
        <v>4.5178571428571432</v>
      </c>
      <c r="L629" s="14">
        <f t="shared" si="776"/>
        <v>1.3604743083003943</v>
      </c>
      <c r="M629" s="14">
        <f t="shared" si="777"/>
        <v>57.635632953784302</v>
      </c>
      <c r="N629" s="14">
        <f t="shared" si="778"/>
        <v>1</v>
      </c>
      <c r="O629">
        <f t="shared" si="767"/>
        <v>1</v>
      </c>
      <c r="P629">
        <f t="shared" si="779"/>
        <v>0</v>
      </c>
      <c r="Q629">
        <f t="shared" si="780"/>
        <v>0</v>
      </c>
      <c r="R629">
        <f t="shared" si="805"/>
        <v>9720</v>
      </c>
      <c r="S629">
        <f t="shared" si="806"/>
        <v>0</v>
      </c>
      <c r="T629">
        <f t="shared" si="807"/>
        <v>-72900</v>
      </c>
      <c r="U629">
        <f t="shared" si="808"/>
        <v>-72900</v>
      </c>
      <c r="V629" s="2">
        <f t="shared" si="809"/>
        <v>-7.2899999999999996E-3</v>
      </c>
      <c r="W629" s="19">
        <f t="shared" si="768"/>
        <v>52</v>
      </c>
      <c r="X629" s="19">
        <f t="shared" si="769"/>
        <v>10</v>
      </c>
      <c r="Y629" s="19" t="str">
        <f t="shared" si="770"/>
        <v/>
      </c>
      <c r="Z629" s="19">
        <f t="shared" si="771"/>
        <v>1069.9000000000001</v>
      </c>
      <c r="AA629" s="21" t="str">
        <f t="shared" si="772"/>
        <v/>
      </c>
      <c r="AB629" s="19" t="str">
        <f t="shared" si="773"/>
        <v/>
      </c>
    </row>
    <row r="630" spans="1:28" x14ac:dyDescent="0.25">
      <c r="A630">
        <f t="shared" si="754"/>
        <v>6</v>
      </c>
      <c r="B630">
        <f t="shared" si="755"/>
        <v>2002</v>
      </c>
      <c r="C630" s="20">
        <v>37431</v>
      </c>
      <c r="D630">
        <v>1065.5999999999999</v>
      </c>
      <c r="E630">
        <v>1065.5999999999999</v>
      </c>
      <c r="F630">
        <v>1054.45</v>
      </c>
      <c r="G630">
        <v>1061.8499999999999</v>
      </c>
      <c r="H630">
        <f t="shared" si="749"/>
        <v>0</v>
      </c>
      <c r="I630">
        <f t="shared" si="750"/>
        <v>0.70000000000004547</v>
      </c>
      <c r="J630" s="14">
        <f t="shared" ref="J630:K630" si="812">+AVERAGE(H617:H630)</f>
        <v>5.7428571428571331</v>
      </c>
      <c r="K630" s="14">
        <f t="shared" si="812"/>
        <v>4.5678571428571457</v>
      </c>
      <c r="L630" s="14">
        <f t="shared" si="776"/>
        <v>1.2572322126661426</v>
      </c>
      <c r="M630" s="14">
        <f t="shared" si="777"/>
        <v>55.697956356078919</v>
      </c>
      <c r="N630" s="14">
        <f t="shared" si="778"/>
        <v>1</v>
      </c>
      <c r="O630">
        <f t="shared" si="767"/>
        <v>1</v>
      </c>
      <c r="P630">
        <f t="shared" si="779"/>
        <v>0</v>
      </c>
      <c r="Q630">
        <f t="shared" si="780"/>
        <v>0</v>
      </c>
      <c r="R630">
        <f t="shared" si="805"/>
        <v>9720</v>
      </c>
      <c r="S630">
        <f t="shared" si="806"/>
        <v>0</v>
      </c>
      <c r="T630">
        <f t="shared" si="807"/>
        <v>-6804.000000000442</v>
      </c>
      <c r="U630">
        <f t="shared" si="808"/>
        <v>-6804.000000000442</v>
      </c>
      <c r="V630" s="2">
        <f t="shared" si="809"/>
        <v>-6.8040000000004419E-4</v>
      </c>
      <c r="W630" s="19">
        <f t="shared" si="768"/>
        <v>52</v>
      </c>
      <c r="X630" s="19">
        <f t="shared" si="769"/>
        <v>11</v>
      </c>
      <c r="Y630" s="19" t="str">
        <f t="shared" si="770"/>
        <v/>
      </c>
      <c r="Z630" s="19">
        <f t="shared" si="771"/>
        <v>1069.9000000000001</v>
      </c>
      <c r="AA630" s="21" t="str">
        <f t="shared" si="772"/>
        <v/>
      </c>
      <c r="AB630" s="19" t="str">
        <f t="shared" si="773"/>
        <v/>
      </c>
    </row>
    <row r="631" spans="1:28" x14ac:dyDescent="0.25">
      <c r="A631">
        <f t="shared" si="754"/>
        <v>6</v>
      </c>
      <c r="B631">
        <f t="shared" si="755"/>
        <v>2002</v>
      </c>
      <c r="C631" s="20">
        <v>37432</v>
      </c>
      <c r="D631">
        <v>1061.9000000000001</v>
      </c>
      <c r="E631">
        <v>1063.3</v>
      </c>
      <c r="F631">
        <v>1048.55</v>
      </c>
      <c r="G631">
        <v>1055.4000000000001</v>
      </c>
      <c r="H631">
        <f t="shared" si="749"/>
        <v>0</v>
      </c>
      <c r="I631">
        <f t="shared" si="750"/>
        <v>6.4499999999998181</v>
      </c>
      <c r="J631" s="14">
        <f t="shared" ref="J631:K631" si="813">+AVERAGE(H618:H631)</f>
        <v>4.3999999999999932</v>
      </c>
      <c r="K631" s="14">
        <f t="shared" si="813"/>
        <v>5.0285714285714187</v>
      </c>
      <c r="L631" s="14">
        <f t="shared" si="776"/>
        <v>0.87500000000000033</v>
      </c>
      <c r="M631" s="14">
        <f t="shared" si="777"/>
        <v>46.666666666666679</v>
      </c>
      <c r="N631" s="14">
        <f t="shared" si="778"/>
        <v>-1</v>
      </c>
      <c r="O631">
        <f t="shared" si="767"/>
        <v>-1</v>
      </c>
      <c r="P631">
        <f t="shared" si="779"/>
        <v>1</v>
      </c>
      <c r="Q631">
        <f t="shared" si="780"/>
        <v>1055.4000000000001</v>
      </c>
      <c r="R631">
        <f t="shared" si="805"/>
        <v>-9720</v>
      </c>
      <c r="S631">
        <f t="shared" si="806"/>
        <v>125387.99999999646</v>
      </c>
      <c r="T631">
        <f t="shared" si="807"/>
        <v>62693.999999998232</v>
      </c>
      <c r="U631">
        <f t="shared" si="808"/>
        <v>-62693.999999998232</v>
      </c>
      <c r="V631" s="2">
        <f t="shared" si="809"/>
        <v>-6.2693999999998236E-3</v>
      </c>
      <c r="W631" s="19">
        <f t="shared" si="768"/>
        <v>53</v>
      </c>
      <c r="X631" s="19">
        <f t="shared" si="769"/>
        <v>12</v>
      </c>
      <c r="Y631" s="19">
        <f t="shared" si="770"/>
        <v>1</v>
      </c>
      <c r="Z631" s="19">
        <f t="shared" si="771"/>
        <v>1055.4000000000001</v>
      </c>
      <c r="AA631" s="21">
        <f t="shared" si="772"/>
        <v>-1.3552668473689078E-2</v>
      </c>
      <c r="AB631" s="19">
        <f t="shared" si="773"/>
        <v>-1</v>
      </c>
    </row>
    <row r="632" spans="1:28" x14ac:dyDescent="0.25">
      <c r="A632">
        <f t="shared" si="754"/>
        <v>6</v>
      </c>
      <c r="B632">
        <f t="shared" si="755"/>
        <v>2002</v>
      </c>
      <c r="C632" s="20">
        <v>37433</v>
      </c>
      <c r="D632">
        <v>1055.3499999999999</v>
      </c>
      <c r="E632">
        <v>1061.05</v>
      </c>
      <c r="F632">
        <v>1042.2</v>
      </c>
      <c r="G632">
        <v>1044.2</v>
      </c>
      <c r="H632">
        <f t="shared" si="749"/>
        <v>0</v>
      </c>
      <c r="I632">
        <f t="shared" si="750"/>
        <v>11.200000000000045</v>
      </c>
      <c r="J632" s="14">
        <f t="shared" ref="J632:K632" si="814">+AVERAGE(H619:H632)</f>
        <v>4.3892857142857178</v>
      </c>
      <c r="K632" s="14">
        <f t="shared" si="814"/>
        <v>5.8285714285714221</v>
      </c>
      <c r="L632" s="14">
        <f t="shared" si="776"/>
        <v>0.75306372549019751</v>
      </c>
      <c r="M632" s="14">
        <f t="shared" si="777"/>
        <v>42.957008039147198</v>
      </c>
      <c r="N632" s="14">
        <f t="shared" si="778"/>
        <v>-1</v>
      </c>
      <c r="O632">
        <f t="shared" si="767"/>
        <v>-1</v>
      </c>
      <c r="P632">
        <f t="shared" si="779"/>
        <v>0</v>
      </c>
      <c r="Q632">
        <f t="shared" si="780"/>
        <v>0</v>
      </c>
      <c r="R632">
        <f t="shared" si="805"/>
        <v>-9720</v>
      </c>
      <c r="S632">
        <f t="shared" si="806"/>
        <v>0</v>
      </c>
      <c r="T632">
        <f t="shared" si="807"/>
        <v>108864.00000000044</v>
      </c>
      <c r="U632">
        <f t="shared" si="808"/>
        <v>108864.00000000044</v>
      </c>
      <c r="V632" s="2">
        <f t="shared" si="809"/>
        <v>1.0886400000000044E-2</v>
      </c>
      <c r="W632" s="19">
        <f t="shared" si="768"/>
        <v>53</v>
      </c>
      <c r="X632" s="19">
        <f t="shared" si="769"/>
        <v>2</v>
      </c>
      <c r="Y632" s="19" t="str">
        <f t="shared" si="770"/>
        <v/>
      </c>
      <c r="Z632" s="19">
        <f t="shared" si="771"/>
        <v>1055.4000000000001</v>
      </c>
      <c r="AA632" s="21" t="str">
        <f t="shared" si="772"/>
        <v/>
      </c>
      <c r="AB632" s="19" t="str">
        <f t="shared" si="773"/>
        <v/>
      </c>
    </row>
    <row r="633" spans="1:28" x14ac:dyDescent="0.25">
      <c r="A633">
        <f t="shared" si="754"/>
        <v>6</v>
      </c>
      <c r="B633">
        <f t="shared" si="755"/>
        <v>2002</v>
      </c>
      <c r="C633" s="20">
        <v>37434</v>
      </c>
      <c r="D633">
        <v>1044.5</v>
      </c>
      <c r="E633">
        <v>1053.7</v>
      </c>
      <c r="F633">
        <v>1044</v>
      </c>
      <c r="G633">
        <v>1048.55</v>
      </c>
      <c r="H633">
        <f t="shared" si="749"/>
        <v>4.3499999999999091</v>
      </c>
      <c r="I633">
        <f t="shared" si="750"/>
        <v>0</v>
      </c>
      <c r="J633" s="14">
        <f t="shared" ref="J633:K633" si="815">+AVERAGE(H620:H633)</f>
        <v>4.6999999999999966</v>
      </c>
      <c r="K633" s="14">
        <f t="shared" si="815"/>
        <v>4.7178571428571399</v>
      </c>
      <c r="L633" s="14">
        <f t="shared" si="776"/>
        <v>0.99621498864496583</v>
      </c>
      <c r="M633" s="14">
        <f t="shared" si="777"/>
        <v>49.90519529768676</v>
      </c>
      <c r="N633" s="14">
        <f t="shared" si="778"/>
        <v>-1</v>
      </c>
      <c r="O633">
        <f t="shared" si="767"/>
        <v>-1</v>
      </c>
      <c r="P633">
        <f t="shared" si="779"/>
        <v>0</v>
      </c>
      <c r="Q633">
        <f t="shared" si="780"/>
        <v>0</v>
      </c>
      <c r="R633">
        <f t="shared" si="805"/>
        <v>-9720</v>
      </c>
      <c r="S633">
        <f t="shared" si="806"/>
        <v>0</v>
      </c>
      <c r="T633">
        <f t="shared" si="807"/>
        <v>-42281.999999999112</v>
      </c>
      <c r="U633">
        <f t="shared" si="808"/>
        <v>-42281.999999999112</v>
      </c>
      <c r="V633" s="2">
        <f t="shared" si="809"/>
        <v>-4.2281999999999112E-3</v>
      </c>
      <c r="W633" s="19">
        <f t="shared" si="768"/>
        <v>53</v>
      </c>
      <c r="X633" s="19">
        <f t="shared" si="769"/>
        <v>3</v>
      </c>
      <c r="Y633" s="19" t="str">
        <f t="shared" si="770"/>
        <v/>
      </c>
      <c r="Z633" s="19">
        <f t="shared" si="771"/>
        <v>1055.4000000000001</v>
      </c>
      <c r="AA633" s="21" t="str">
        <f t="shared" si="772"/>
        <v/>
      </c>
      <c r="AB633" s="19" t="str">
        <f t="shared" si="773"/>
        <v/>
      </c>
    </row>
    <row r="634" spans="1:28" x14ac:dyDescent="0.25">
      <c r="A634">
        <f t="shared" si="754"/>
        <v>6</v>
      </c>
      <c r="B634">
        <f t="shared" si="755"/>
        <v>2002</v>
      </c>
      <c r="C634" s="20">
        <v>37435</v>
      </c>
      <c r="D634">
        <v>1049.4000000000001</v>
      </c>
      <c r="E634">
        <v>1068.9000000000001</v>
      </c>
      <c r="F634">
        <v>1049.4000000000001</v>
      </c>
      <c r="G634">
        <v>1057.8</v>
      </c>
      <c r="H634">
        <f t="shared" si="749"/>
        <v>9.25</v>
      </c>
      <c r="I634">
        <f t="shared" si="750"/>
        <v>0</v>
      </c>
      <c r="J634" s="14">
        <f t="shared" ref="J634:K634" si="816">+AVERAGE(H621:H634)</f>
        <v>3.8535714285714158</v>
      </c>
      <c r="K634" s="14">
        <f t="shared" si="816"/>
        <v>4.7178571428571399</v>
      </c>
      <c r="L634" s="14">
        <f t="shared" si="776"/>
        <v>0.816805450416349</v>
      </c>
      <c r="M634" s="14">
        <f t="shared" si="777"/>
        <v>44.958333333333272</v>
      </c>
      <c r="N634" s="14">
        <f t="shared" si="778"/>
        <v>-1</v>
      </c>
      <c r="O634">
        <f t="shared" si="767"/>
        <v>-1</v>
      </c>
      <c r="P634">
        <f t="shared" si="779"/>
        <v>0</v>
      </c>
      <c r="Q634">
        <f t="shared" si="780"/>
        <v>0</v>
      </c>
      <c r="R634">
        <f t="shared" si="805"/>
        <v>-9720</v>
      </c>
      <c r="S634">
        <f t="shared" si="806"/>
        <v>0</v>
      </c>
      <c r="T634">
        <f t="shared" si="807"/>
        <v>-89910</v>
      </c>
      <c r="U634">
        <f t="shared" si="808"/>
        <v>-89910</v>
      </c>
      <c r="V634" s="2">
        <f t="shared" si="809"/>
        <v>-8.9910000000000007E-3</v>
      </c>
      <c r="W634" s="19">
        <f t="shared" si="768"/>
        <v>53</v>
      </c>
      <c r="X634" s="19">
        <f t="shared" si="769"/>
        <v>4</v>
      </c>
      <c r="Y634" s="19" t="str">
        <f t="shared" si="770"/>
        <v/>
      </c>
      <c r="Z634" s="19">
        <f t="shared" si="771"/>
        <v>1055.4000000000001</v>
      </c>
      <c r="AA634" s="21" t="str">
        <f t="shared" si="772"/>
        <v/>
      </c>
      <c r="AB634" s="19" t="str">
        <f t="shared" si="773"/>
        <v/>
      </c>
    </row>
    <row r="635" spans="1:28" x14ac:dyDescent="0.25">
      <c r="A635">
        <f t="shared" si="754"/>
        <v>7</v>
      </c>
      <c r="B635">
        <f t="shared" si="755"/>
        <v>2002</v>
      </c>
      <c r="C635" s="20">
        <v>37438</v>
      </c>
      <c r="D635">
        <v>1058</v>
      </c>
      <c r="E635">
        <v>1070.1500000000001</v>
      </c>
      <c r="F635">
        <v>1058</v>
      </c>
      <c r="G635">
        <v>1068.95</v>
      </c>
      <c r="H635">
        <f t="shared" si="749"/>
        <v>11.150000000000091</v>
      </c>
      <c r="I635">
        <f t="shared" si="750"/>
        <v>0</v>
      </c>
      <c r="J635" s="14">
        <f t="shared" ref="J635:K635" si="817">+AVERAGE(H622:H635)</f>
        <v>2.710714285714289</v>
      </c>
      <c r="K635" s="14">
        <f t="shared" si="817"/>
        <v>4.7178571428571399</v>
      </c>
      <c r="L635" s="14">
        <f t="shared" si="776"/>
        <v>0.57456472369417211</v>
      </c>
      <c r="M635" s="14">
        <f t="shared" si="777"/>
        <v>36.490384615384663</v>
      </c>
      <c r="N635" s="14">
        <f t="shared" si="778"/>
        <v>-1</v>
      </c>
      <c r="O635">
        <f t="shared" si="767"/>
        <v>-1</v>
      </c>
      <c r="P635">
        <f t="shared" si="779"/>
        <v>0</v>
      </c>
      <c r="Q635">
        <f t="shared" si="780"/>
        <v>0</v>
      </c>
      <c r="R635">
        <f t="shared" si="805"/>
        <v>-9453</v>
      </c>
      <c r="S635">
        <f t="shared" si="806"/>
        <v>0</v>
      </c>
      <c r="T635">
        <f t="shared" si="807"/>
        <v>-105400.95000000086</v>
      </c>
      <c r="U635">
        <f t="shared" si="808"/>
        <v>-105400.95000000086</v>
      </c>
      <c r="V635" s="2">
        <f t="shared" si="809"/>
        <v>-1.0540095000000086E-2</v>
      </c>
      <c r="W635" s="19">
        <f t="shared" si="768"/>
        <v>53</v>
      </c>
      <c r="X635" s="19">
        <f t="shared" si="769"/>
        <v>5</v>
      </c>
      <c r="Y635" s="19" t="str">
        <f t="shared" si="770"/>
        <v/>
      </c>
      <c r="Z635" s="19">
        <f t="shared" si="771"/>
        <v>1055.4000000000001</v>
      </c>
      <c r="AA635" s="21" t="str">
        <f t="shared" si="772"/>
        <v/>
      </c>
      <c r="AB635" s="19" t="str">
        <f t="shared" si="773"/>
        <v/>
      </c>
    </row>
    <row r="636" spans="1:28" x14ac:dyDescent="0.25">
      <c r="A636">
        <f t="shared" si="754"/>
        <v>7</v>
      </c>
      <c r="B636">
        <f t="shared" si="755"/>
        <v>2002</v>
      </c>
      <c r="C636" s="20">
        <v>37439</v>
      </c>
      <c r="D636">
        <v>1067.9000000000001</v>
      </c>
      <c r="E636">
        <v>1071.7</v>
      </c>
      <c r="F636">
        <v>1064.95</v>
      </c>
      <c r="G636">
        <v>1068.05</v>
      </c>
      <c r="H636">
        <f t="shared" si="749"/>
        <v>0</v>
      </c>
      <c r="I636">
        <f t="shared" si="750"/>
        <v>0.90000000000009095</v>
      </c>
      <c r="J636" s="14">
        <f t="shared" ref="J636:K636" si="818">+AVERAGE(H623:H636)</f>
        <v>2.710714285714289</v>
      </c>
      <c r="K636" s="14">
        <f t="shared" si="818"/>
        <v>4.4785714285714322</v>
      </c>
      <c r="L636" s="14">
        <f t="shared" si="776"/>
        <v>0.60526315789473706</v>
      </c>
      <c r="M636" s="14">
        <f t="shared" si="777"/>
        <v>37.7049180327869</v>
      </c>
      <c r="N636" s="14">
        <f t="shared" si="778"/>
        <v>-1</v>
      </c>
      <c r="O636">
        <f t="shared" si="767"/>
        <v>-1</v>
      </c>
      <c r="P636">
        <f t="shared" si="779"/>
        <v>0</v>
      </c>
      <c r="Q636">
        <f t="shared" si="780"/>
        <v>0</v>
      </c>
      <c r="R636">
        <f t="shared" si="805"/>
        <v>-9453</v>
      </c>
      <c r="S636">
        <f t="shared" si="806"/>
        <v>0</v>
      </c>
      <c r="T636">
        <f t="shared" si="807"/>
        <v>8507.7000000008593</v>
      </c>
      <c r="U636">
        <f t="shared" si="808"/>
        <v>8507.7000000008593</v>
      </c>
      <c r="V636" s="2">
        <f t="shared" si="809"/>
        <v>8.5077000000008591E-4</v>
      </c>
      <c r="W636" s="19">
        <f t="shared" si="768"/>
        <v>53</v>
      </c>
      <c r="X636" s="19">
        <f t="shared" si="769"/>
        <v>6</v>
      </c>
      <c r="Y636" s="19" t="str">
        <f t="shared" si="770"/>
        <v/>
      </c>
      <c r="Z636" s="19">
        <f t="shared" si="771"/>
        <v>1055.4000000000001</v>
      </c>
      <c r="AA636" s="21" t="str">
        <f t="shared" si="772"/>
        <v/>
      </c>
      <c r="AB636" s="19" t="str">
        <f t="shared" si="773"/>
        <v/>
      </c>
    </row>
    <row r="637" spans="1:28" x14ac:dyDescent="0.25">
      <c r="A637">
        <f t="shared" si="754"/>
        <v>7</v>
      </c>
      <c r="B637">
        <f t="shared" si="755"/>
        <v>2002</v>
      </c>
      <c r="C637" s="20">
        <v>37440</v>
      </c>
      <c r="D637">
        <v>1067.8</v>
      </c>
      <c r="E637">
        <v>1074</v>
      </c>
      <c r="F637">
        <v>1065.55</v>
      </c>
      <c r="G637">
        <v>1069.9000000000001</v>
      </c>
      <c r="H637">
        <f t="shared" si="749"/>
        <v>1.8500000000001364</v>
      </c>
      <c r="I637">
        <f t="shared" si="750"/>
        <v>0</v>
      </c>
      <c r="J637" s="14">
        <f t="shared" ref="J637:K637" si="819">+AVERAGE(H624:H637)</f>
        <v>2.8428571428571558</v>
      </c>
      <c r="K637" s="14">
        <f t="shared" si="819"/>
        <v>3.7678571428571428</v>
      </c>
      <c r="L637" s="14">
        <f t="shared" si="776"/>
        <v>0.75450236966824991</v>
      </c>
      <c r="M637" s="14">
        <f t="shared" si="777"/>
        <v>43.003781739600328</v>
      </c>
      <c r="N637" s="14">
        <f t="shared" si="778"/>
        <v>-1</v>
      </c>
      <c r="O637">
        <f t="shared" si="767"/>
        <v>-1</v>
      </c>
      <c r="P637">
        <f t="shared" si="779"/>
        <v>0</v>
      </c>
      <c r="Q637">
        <f t="shared" si="780"/>
        <v>0</v>
      </c>
      <c r="R637">
        <f t="shared" si="805"/>
        <v>-9453</v>
      </c>
      <c r="S637">
        <f t="shared" si="806"/>
        <v>0</v>
      </c>
      <c r="T637">
        <f t="shared" si="807"/>
        <v>-17488.050000001291</v>
      </c>
      <c r="U637">
        <f t="shared" si="808"/>
        <v>-17488.050000001291</v>
      </c>
      <c r="V637" s="2">
        <f t="shared" si="809"/>
        <v>-1.748805000000129E-3</v>
      </c>
      <c r="W637" s="19">
        <f t="shared" si="768"/>
        <v>53</v>
      </c>
      <c r="X637" s="19">
        <f t="shared" si="769"/>
        <v>7</v>
      </c>
      <c r="Y637" s="19" t="str">
        <f t="shared" si="770"/>
        <v/>
      </c>
      <c r="Z637" s="19">
        <f t="shared" si="771"/>
        <v>1055.4000000000001</v>
      </c>
      <c r="AA637" s="21" t="str">
        <f t="shared" si="772"/>
        <v/>
      </c>
      <c r="AB637" s="19" t="str">
        <f t="shared" si="773"/>
        <v/>
      </c>
    </row>
    <row r="638" spans="1:28" x14ac:dyDescent="0.25">
      <c r="A638">
        <f t="shared" si="754"/>
        <v>7</v>
      </c>
      <c r="B638">
        <f t="shared" si="755"/>
        <v>2002</v>
      </c>
      <c r="C638" s="20">
        <v>37441</v>
      </c>
      <c r="D638">
        <v>1069.95</v>
      </c>
      <c r="E638">
        <v>1078.55</v>
      </c>
      <c r="F638">
        <v>1068.4000000000001</v>
      </c>
      <c r="G638">
        <v>1070.55</v>
      </c>
      <c r="H638">
        <f t="shared" si="749"/>
        <v>0.64999999999986358</v>
      </c>
      <c r="I638">
        <f t="shared" si="750"/>
        <v>0</v>
      </c>
      <c r="J638" s="14">
        <f t="shared" ref="J638:K638" si="820">+AVERAGE(H625:H638)</f>
        <v>2.6857142857142793</v>
      </c>
      <c r="K638" s="14">
        <f t="shared" si="820"/>
        <v>3.7678571428571428</v>
      </c>
      <c r="L638" s="14">
        <f t="shared" si="776"/>
        <v>0.71279620853080394</v>
      </c>
      <c r="M638" s="14">
        <f t="shared" si="777"/>
        <v>41.615938018815655</v>
      </c>
      <c r="N638" s="14">
        <f t="shared" si="778"/>
        <v>-1</v>
      </c>
      <c r="O638">
        <f t="shared" si="767"/>
        <v>-1</v>
      </c>
      <c r="P638">
        <f t="shared" si="779"/>
        <v>0</v>
      </c>
      <c r="Q638">
        <f t="shared" si="780"/>
        <v>0</v>
      </c>
      <c r="R638">
        <f t="shared" si="805"/>
        <v>-9453</v>
      </c>
      <c r="S638">
        <f t="shared" si="806"/>
        <v>0</v>
      </c>
      <c r="T638">
        <f t="shared" si="807"/>
        <v>-6144.4499999987102</v>
      </c>
      <c r="U638">
        <f t="shared" si="808"/>
        <v>-6144.4499999987102</v>
      </c>
      <c r="V638" s="2">
        <f t="shared" si="809"/>
        <v>-6.1444499999987101E-4</v>
      </c>
      <c r="W638" s="19">
        <f t="shared" si="768"/>
        <v>53</v>
      </c>
      <c r="X638" s="19">
        <f t="shared" si="769"/>
        <v>8</v>
      </c>
      <c r="Y638" s="19" t="str">
        <f t="shared" si="770"/>
        <v/>
      </c>
      <c r="Z638" s="19">
        <f t="shared" si="771"/>
        <v>1055.4000000000001</v>
      </c>
      <c r="AA638" s="21" t="str">
        <f t="shared" si="772"/>
        <v/>
      </c>
      <c r="AB638" s="19" t="str">
        <f t="shared" si="773"/>
        <v/>
      </c>
    </row>
    <row r="639" spans="1:28" x14ac:dyDescent="0.25">
      <c r="A639">
        <f t="shared" si="754"/>
        <v>7</v>
      </c>
      <c r="B639">
        <f t="shared" si="755"/>
        <v>2002</v>
      </c>
      <c r="C639" s="20">
        <v>37442</v>
      </c>
      <c r="D639">
        <v>1071</v>
      </c>
      <c r="E639">
        <v>1076.2</v>
      </c>
      <c r="F639">
        <v>1067.45</v>
      </c>
      <c r="G639">
        <v>1073.8</v>
      </c>
      <c r="H639">
        <f t="shared" si="749"/>
        <v>3.25</v>
      </c>
      <c r="I639">
        <f t="shared" si="750"/>
        <v>0</v>
      </c>
      <c r="J639" s="14">
        <f t="shared" ref="J639:K639" si="821">+AVERAGE(H626:H639)</f>
        <v>2.6892857142857047</v>
      </c>
      <c r="K639" s="14">
        <f t="shared" si="821"/>
        <v>3.7678571428571428</v>
      </c>
      <c r="L639" s="14">
        <f t="shared" si="776"/>
        <v>0.71374407582938137</v>
      </c>
      <c r="M639" s="14">
        <f t="shared" si="777"/>
        <v>41.648230088495488</v>
      </c>
      <c r="N639" s="14">
        <f t="shared" si="778"/>
        <v>-1</v>
      </c>
      <c r="O639">
        <f t="shared" si="767"/>
        <v>-1</v>
      </c>
      <c r="P639">
        <f t="shared" si="779"/>
        <v>0</v>
      </c>
      <c r="Q639">
        <f t="shared" si="780"/>
        <v>0</v>
      </c>
      <c r="R639">
        <f t="shared" si="805"/>
        <v>-9453</v>
      </c>
      <c r="S639">
        <f t="shared" si="806"/>
        <v>0</v>
      </c>
      <c r="T639">
        <f t="shared" si="807"/>
        <v>-30722.25</v>
      </c>
      <c r="U639">
        <f t="shared" si="808"/>
        <v>-30722.25</v>
      </c>
      <c r="V639" s="2">
        <f t="shared" si="809"/>
        <v>-3.072225E-3</v>
      </c>
      <c r="W639" s="19">
        <f t="shared" si="768"/>
        <v>53</v>
      </c>
      <c r="X639" s="19">
        <f t="shared" si="769"/>
        <v>9</v>
      </c>
      <c r="Y639" s="19" t="str">
        <f t="shared" si="770"/>
        <v/>
      </c>
      <c r="Z639" s="19">
        <f t="shared" si="771"/>
        <v>1055.4000000000001</v>
      </c>
      <c r="AA639" s="21" t="str">
        <f t="shared" si="772"/>
        <v/>
      </c>
      <c r="AB639" s="19" t="str">
        <f t="shared" si="773"/>
        <v/>
      </c>
    </row>
    <row r="640" spans="1:28" x14ac:dyDescent="0.25">
      <c r="A640">
        <f t="shared" si="754"/>
        <v>7</v>
      </c>
      <c r="B640">
        <f t="shared" si="755"/>
        <v>2002</v>
      </c>
      <c r="C640" s="20">
        <v>37445</v>
      </c>
      <c r="D640">
        <v>1074</v>
      </c>
      <c r="E640">
        <v>1085.3</v>
      </c>
      <c r="F640">
        <v>1072.9000000000001</v>
      </c>
      <c r="G640">
        <v>1082.05</v>
      </c>
      <c r="H640">
        <f t="shared" si="749"/>
        <v>8.25</v>
      </c>
      <c r="I640">
        <f t="shared" si="750"/>
        <v>0</v>
      </c>
      <c r="J640" s="14">
        <f t="shared" ref="J640:K640" si="822">+AVERAGE(H627:H640)</f>
        <v>3.2785714285714187</v>
      </c>
      <c r="K640" s="14">
        <f t="shared" si="822"/>
        <v>2.7714285714285682</v>
      </c>
      <c r="L640" s="14">
        <f t="shared" si="776"/>
        <v>1.1829896907216473</v>
      </c>
      <c r="M640" s="14">
        <f t="shared" si="777"/>
        <v>54.191263282172322</v>
      </c>
      <c r="N640" s="14">
        <f t="shared" si="778"/>
        <v>1</v>
      </c>
      <c r="O640">
        <f t="shared" si="767"/>
        <v>1</v>
      </c>
      <c r="P640">
        <f t="shared" si="779"/>
        <v>1</v>
      </c>
      <c r="Q640">
        <f t="shared" si="780"/>
        <v>1082.05</v>
      </c>
      <c r="R640">
        <f t="shared" si="805"/>
        <v>9453</v>
      </c>
      <c r="S640">
        <f t="shared" si="806"/>
        <v>155974.5</v>
      </c>
      <c r="T640">
        <f t="shared" si="807"/>
        <v>77987.25</v>
      </c>
      <c r="U640">
        <f t="shared" si="808"/>
        <v>-77987.25</v>
      </c>
      <c r="V640" s="2">
        <f t="shared" si="809"/>
        <v>-7.7987250000000003E-3</v>
      </c>
      <c r="W640" s="19">
        <f t="shared" si="768"/>
        <v>54</v>
      </c>
      <c r="X640" s="19">
        <f t="shared" si="769"/>
        <v>10</v>
      </c>
      <c r="Y640" s="19">
        <f t="shared" si="770"/>
        <v>1</v>
      </c>
      <c r="Z640" s="19">
        <f t="shared" si="771"/>
        <v>1082.05</v>
      </c>
      <c r="AA640" s="21">
        <f t="shared" si="772"/>
        <v>-2.5251089634261703E-2</v>
      </c>
      <c r="AB640" s="19">
        <f t="shared" si="773"/>
        <v>-1</v>
      </c>
    </row>
    <row r="641" spans="1:28" x14ac:dyDescent="0.25">
      <c r="A641">
        <f t="shared" si="754"/>
        <v>7</v>
      </c>
      <c r="B641">
        <f t="shared" si="755"/>
        <v>2002</v>
      </c>
      <c r="C641" s="20">
        <v>37446</v>
      </c>
      <c r="D641">
        <v>1081.9000000000001</v>
      </c>
      <c r="E641">
        <v>1083.6500000000001</v>
      </c>
      <c r="F641">
        <v>1077.55</v>
      </c>
      <c r="G641">
        <v>1080.3</v>
      </c>
      <c r="H641">
        <f t="shared" si="749"/>
        <v>0</v>
      </c>
      <c r="I641">
        <f t="shared" si="750"/>
        <v>1.75</v>
      </c>
      <c r="J641" s="14">
        <f t="shared" ref="J641:K641" si="823">+AVERAGE(H628:H641)</f>
        <v>3.2785714285714187</v>
      </c>
      <c r="K641" s="14">
        <f t="shared" si="823"/>
        <v>2.0357142857142856</v>
      </c>
      <c r="L641" s="14">
        <f t="shared" si="776"/>
        <v>1.6105263157894689</v>
      </c>
      <c r="M641" s="14">
        <f t="shared" si="777"/>
        <v>61.693548387096705</v>
      </c>
      <c r="N641" s="14">
        <f t="shared" si="778"/>
        <v>1</v>
      </c>
      <c r="O641">
        <f t="shared" si="767"/>
        <v>1</v>
      </c>
      <c r="P641">
        <f t="shared" si="779"/>
        <v>0</v>
      </c>
      <c r="Q641">
        <f t="shared" si="780"/>
        <v>0</v>
      </c>
      <c r="R641">
        <f t="shared" si="805"/>
        <v>9453</v>
      </c>
      <c r="S641">
        <f t="shared" si="806"/>
        <v>0</v>
      </c>
      <c r="T641">
        <f t="shared" si="807"/>
        <v>-16542.75</v>
      </c>
      <c r="U641">
        <f t="shared" si="808"/>
        <v>-16542.75</v>
      </c>
      <c r="V641" s="2">
        <f t="shared" si="809"/>
        <v>-1.654275E-3</v>
      </c>
      <c r="W641" s="19">
        <f t="shared" si="768"/>
        <v>54</v>
      </c>
      <c r="X641" s="19">
        <f t="shared" si="769"/>
        <v>2</v>
      </c>
      <c r="Y641" s="19" t="str">
        <f t="shared" si="770"/>
        <v/>
      </c>
      <c r="Z641" s="19">
        <f t="shared" si="771"/>
        <v>1082.05</v>
      </c>
      <c r="AA641" s="21" t="str">
        <f t="shared" si="772"/>
        <v/>
      </c>
      <c r="AB641" s="19" t="str">
        <f t="shared" si="773"/>
        <v/>
      </c>
    </row>
    <row r="642" spans="1:28" x14ac:dyDescent="0.25">
      <c r="A642">
        <f t="shared" si="754"/>
        <v>7</v>
      </c>
      <c r="B642">
        <f t="shared" si="755"/>
        <v>2002</v>
      </c>
      <c r="C642" s="20">
        <v>37447</v>
      </c>
      <c r="D642">
        <v>1081.55</v>
      </c>
      <c r="E642">
        <v>1087.4000000000001</v>
      </c>
      <c r="F642">
        <v>1069.45</v>
      </c>
      <c r="G642">
        <v>1071.7</v>
      </c>
      <c r="H642">
        <f t="shared" si="749"/>
        <v>0</v>
      </c>
      <c r="I642">
        <f t="shared" si="750"/>
        <v>8.5999999999999091</v>
      </c>
      <c r="J642" s="14">
        <f t="shared" ref="J642:K642" si="824">+AVERAGE(H629:H642)</f>
        <v>2.7678571428571428</v>
      </c>
      <c r="K642" s="14">
        <f t="shared" si="824"/>
        <v>2.6499999999999937</v>
      </c>
      <c r="L642" s="14">
        <f t="shared" si="776"/>
        <v>1.0444743935309997</v>
      </c>
      <c r="M642" s="14">
        <f t="shared" si="777"/>
        <v>51.087673038892611</v>
      </c>
      <c r="N642" s="14">
        <f t="shared" si="778"/>
        <v>1</v>
      </c>
      <c r="O642">
        <f t="shared" si="767"/>
        <v>1</v>
      </c>
      <c r="P642">
        <f t="shared" si="779"/>
        <v>0</v>
      </c>
      <c r="Q642">
        <f t="shared" si="780"/>
        <v>0</v>
      </c>
      <c r="R642">
        <f t="shared" si="805"/>
        <v>9453</v>
      </c>
      <c r="S642">
        <f t="shared" si="806"/>
        <v>0</v>
      </c>
      <c r="T642">
        <f t="shared" si="807"/>
        <v>-81295.799999999144</v>
      </c>
      <c r="U642">
        <f t="shared" si="808"/>
        <v>-81295.799999999144</v>
      </c>
      <c r="V642" s="2">
        <f t="shared" si="809"/>
        <v>-8.1295799999999141E-3</v>
      </c>
      <c r="W642" s="19">
        <f t="shared" si="768"/>
        <v>54</v>
      </c>
      <c r="X642" s="19">
        <f t="shared" si="769"/>
        <v>3</v>
      </c>
      <c r="Y642" s="19" t="str">
        <f t="shared" si="770"/>
        <v/>
      </c>
      <c r="Z642" s="19">
        <f t="shared" si="771"/>
        <v>1082.05</v>
      </c>
      <c r="AA642" s="21" t="str">
        <f t="shared" si="772"/>
        <v/>
      </c>
      <c r="AB642" s="19" t="str">
        <f t="shared" si="773"/>
        <v/>
      </c>
    </row>
    <row r="643" spans="1:28" x14ac:dyDescent="0.25">
      <c r="A643">
        <f t="shared" si="754"/>
        <v>7</v>
      </c>
      <c r="B643">
        <f t="shared" si="755"/>
        <v>2002</v>
      </c>
      <c r="C643" s="20">
        <v>37448</v>
      </c>
      <c r="D643">
        <v>1070.95</v>
      </c>
      <c r="E643">
        <v>1070.95</v>
      </c>
      <c r="F643">
        <v>1055.3</v>
      </c>
      <c r="G643">
        <v>1056.5999999999999</v>
      </c>
      <c r="H643">
        <f t="shared" si="749"/>
        <v>0</v>
      </c>
      <c r="I643">
        <f t="shared" si="750"/>
        <v>15.100000000000136</v>
      </c>
      <c r="J643" s="14">
        <f t="shared" ref="J643:K643" si="825">+AVERAGE(H630:H643)</f>
        <v>2.7678571428571428</v>
      </c>
      <c r="K643" s="14">
        <f t="shared" si="825"/>
        <v>3.1928571428571462</v>
      </c>
      <c r="L643" s="14">
        <f t="shared" si="776"/>
        <v>0.86689038031319821</v>
      </c>
      <c r="M643" s="14">
        <f t="shared" si="777"/>
        <v>46.434991012582358</v>
      </c>
      <c r="N643" s="14">
        <f t="shared" si="778"/>
        <v>-1</v>
      </c>
      <c r="O643">
        <f t="shared" si="767"/>
        <v>-1</v>
      </c>
      <c r="P643">
        <f t="shared" si="779"/>
        <v>1</v>
      </c>
      <c r="Q643">
        <f t="shared" si="780"/>
        <v>1056.5999999999999</v>
      </c>
      <c r="R643">
        <f t="shared" si="805"/>
        <v>-9453</v>
      </c>
      <c r="S643">
        <f t="shared" si="806"/>
        <v>285480.6000000026</v>
      </c>
      <c r="T643">
        <f t="shared" si="807"/>
        <v>142740.3000000013</v>
      </c>
      <c r="U643">
        <f t="shared" si="808"/>
        <v>-142740.3000000013</v>
      </c>
      <c r="V643" s="2">
        <f t="shared" si="809"/>
        <v>-1.427403000000013E-2</v>
      </c>
      <c r="W643" s="19">
        <f t="shared" si="768"/>
        <v>55</v>
      </c>
      <c r="X643" s="19">
        <f t="shared" si="769"/>
        <v>4</v>
      </c>
      <c r="Y643" s="19">
        <f t="shared" si="770"/>
        <v>1</v>
      </c>
      <c r="Z643" s="19">
        <f t="shared" si="771"/>
        <v>1056.5999999999999</v>
      </c>
      <c r="AA643" s="21">
        <f t="shared" si="772"/>
        <v>-2.3520170047594879E-2</v>
      </c>
      <c r="AB643" s="19">
        <f t="shared" si="773"/>
        <v>-1</v>
      </c>
    </row>
    <row r="644" spans="1:28" x14ac:dyDescent="0.25">
      <c r="A644">
        <f t="shared" si="754"/>
        <v>7</v>
      </c>
      <c r="B644">
        <f t="shared" si="755"/>
        <v>2002</v>
      </c>
      <c r="C644" s="20">
        <v>37449</v>
      </c>
      <c r="D644">
        <v>1057.0999999999999</v>
      </c>
      <c r="E644">
        <v>1064.9000000000001</v>
      </c>
      <c r="F644">
        <v>1054.9000000000001</v>
      </c>
      <c r="G644">
        <v>1058.25</v>
      </c>
      <c r="H644">
        <f t="shared" si="749"/>
        <v>1.6500000000000909</v>
      </c>
      <c r="I644">
        <f t="shared" si="750"/>
        <v>0</v>
      </c>
      <c r="J644" s="14">
        <f t="shared" ref="J644:K644" si="826">+AVERAGE(H631:H644)</f>
        <v>2.8857142857142923</v>
      </c>
      <c r="K644" s="14">
        <f t="shared" si="826"/>
        <v>3.1428571428571428</v>
      </c>
      <c r="L644" s="14">
        <f t="shared" si="776"/>
        <v>0.91818181818182032</v>
      </c>
      <c r="M644" s="14">
        <f t="shared" si="777"/>
        <v>47.867298578199104</v>
      </c>
      <c r="N644" s="14">
        <f t="shared" si="778"/>
        <v>-1</v>
      </c>
      <c r="O644">
        <f t="shared" si="767"/>
        <v>-1</v>
      </c>
      <c r="P644">
        <f t="shared" si="779"/>
        <v>0</v>
      </c>
      <c r="Q644">
        <f t="shared" si="780"/>
        <v>0</v>
      </c>
      <c r="R644">
        <f t="shared" si="805"/>
        <v>-9453</v>
      </c>
      <c r="S644">
        <f t="shared" si="806"/>
        <v>0</v>
      </c>
      <c r="T644">
        <f t="shared" si="807"/>
        <v>-15597.450000000859</v>
      </c>
      <c r="U644">
        <f t="shared" si="808"/>
        <v>-15597.450000000859</v>
      </c>
      <c r="V644" s="2">
        <f t="shared" si="809"/>
        <v>-1.5597450000000858E-3</v>
      </c>
      <c r="W644" s="19">
        <f t="shared" si="768"/>
        <v>55</v>
      </c>
      <c r="X644" s="19">
        <f t="shared" si="769"/>
        <v>2</v>
      </c>
      <c r="Y644" s="19" t="str">
        <f t="shared" si="770"/>
        <v/>
      </c>
      <c r="Z644" s="19">
        <f t="shared" si="771"/>
        <v>1056.5999999999999</v>
      </c>
      <c r="AA644" s="21" t="str">
        <f t="shared" si="772"/>
        <v/>
      </c>
      <c r="AB644" s="19" t="str">
        <f t="shared" si="773"/>
        <v/>
      </c>
    </row>
    <row r="645" spans="1:28" x14ac:dyDescent="0.25">
      <c r="A645">
        <f t="shared" si="754"/>
        <v>7</v>
      </c>
      <c r="B645">
        <f t="shared" si="755"/>
        <v>2002</v>
      </c>
      <c r="C645" s="20">
        <v>37452</v>
      </c>
      <c r="D645">
        <v>1057.95</v>
      </c>
      <c r="E645">
        <v>1058.45</v>
      </c>
      <c r="F645">
        <v>1043.3</v>
      </c>
      <c r="G645">
        <v>1048</v>
      </c>
      <c r="H645">
        <f t="shared" si="749"/>
        <v>0</v>
      </c>
      <c r="I645">
        <f t="shared" si="750"/>
        <v>10.25</v>
      </c>
      <c r="J645" s="14">
        <f t="shared" ref="J645:K645" si="827">+AVERAGE(H632:H645)</f>
        <v>2.8857142857142923</v>
      </c>
      <c r="K645" s="14">
        <f t="shared" si="827"/>
        <v>3.4142857142857275</v>
      </c>
      <c r="L645" s="14">
        <f t="shared" si="776"/>
        <v>0.8451882845188271</v>
      </c>
      <c r="M645" s="14">
        <f t="shared" si="777"/>
        <v>45.804988662131478</v>
      </c>
      <c r="N645" s="14">
        <f t="shared" si="778"/>
        <v>-1</v>
      </c>
      <c r="O645">
        <f t="shared" si="767"/>
        <v>-1</v>
      </c>
      <c r="P645">
        <f t="shared" si="779"/>
        <v>0</v>
      </c>
      <c r="Q645">
        <f t="shared" si="780"/>
        <v>0</v>
      </c>
      <c r="R645">
        <f t="shared" si="805"/>
        <v>-9453</v>
      </c>
      <c r="S645">
        <f t="shared" si="806"/>
        <v>0</v>
      </c>
      <c r="T645">
        <f t="shared" si="807"/>
        <v>96893.25</v>
      </c>
      <c r="U645">
        <f t="shared" si="808"/>
        <v>96893.25</v>
      </c>
      <c r="V645" s="2">
        <f t="shared" si="809"/>
        <v>9.6893250000000004E-3</v>
      </c>
      <c r="W645" s="19">
        <f t="shared" si="768"/>
        <v>55</v>
      </c>
      <c r="X645" s="19">
        <f t="shared" si="769"/>
        <v>3</v>
      </c>
      <c r="Y645" s="19" t="str">
        <f t="shared" si="770"/>
        <v/>
      </c>
      <c r="Z645" s="19">
        <f t="shared" si="771"/>
        <v>1056.5999999999999</v>
      </c>
      <c r="AA645" s="21" t="str">
        <f t="shared" si="772"/>
        <v/>
      </c>
      <c r="AB645" s="19" t="str">
        <f t="shared" si="773"/>
        <v/>
      </c>
    </row>
    <row r="646" spans="1:28" x14ac:dyDescent="0.25">
      <c r="A646">
        <f t="shared" si="754"/>
        <v>7</v>
      </c>
      <c r="B646">
        <f t="shared" si="755"/>
        <v>2002</v>
      </c>
      <c r="C646" s="20">
        <v>37453</v>
      </c>
      <c r="D646">
        <v>1047.9000000000001</v>
      </c>
      <c r="E646">
        <v>1051.8499999999999</v>
      </c>
      <c r="F646">
        <v>1033.95</v>
      </c>
      <c r="G646">
        <v>1035.95</v>
      </c>
      <c r="H646">
        <f t="shared" si="749"/>
        <v>0</v>
      </c>
      <c r="I646">
        <f t="shared" si="750"/>
        <v>12.049999999999955</v>
      </c>
      <c r="J646" s="14">
        <f t="shared" ref="J646:K646" si="828">+AVERAGE(H633:H646)</f>
        <v>2.8857142857142923</v>
      </c>
      <c r="K646" s="14">
        <f t="shared" si="828"/>
        <v>3.4750000000000063</v>
      </c>
      <c r="L646" s="14">
        <f t="shared" si="776"/>
        <v>0.83042137718396747</v>
      </c>
      <c r="M646" s="14">
        <f t="shared" si="777"/>
        <v>45.367770915216184</v>
      </c>
      <c r="N646" s="14">
        <f t="shared" si="778"/>
        <v>-1</v>
      </c>
      <c r="O646">
        <f t="shared" si="767"/>
        <v>-1</v>
      </c>
      <c r="P646">
        <f t="shared" si="779"/>
        <v>0</v>
      </c>
      <c r="Q646">
        <f t="shared" si="780"/>
        <v>0</v>
      </c>
      <c r="R646">
        <f t="shared" si="805"/>
        <v>-9453</v>
      </c>
      <c r="S646">
        <f t="shared" si="806"/>
        <v>0</v>
      </c>
      <c r="T646">
        <f t="shared" si="807"/>
        <v>113908.64999999957</v>
      </c>
      <c r="U646">
        <f t="shared" si="808"/>
        <v>113908.64999999957</v>
      </c>
      <c r="V646" s="2">
        <f t="shared" si="809"/>
        <v>1.1390864999999957E-2</v>
      </c>
      <c r="W646" s="19">
        <f t="shared" si="768"/>
        <v>55</v>
      </c>
      <c r="X646" s="19">
        <f t="shared" si="769"/>
        <v>4</v>
      </c>
      <c r="Y646" s="19" t="str">
        <f t="shared" si="770"/>
        <v/>
      </c>
      <c r="Z646" s="19">
        <f t="shared" si="771"/>
        <v>1056.5999999999999</v>
      </c>
      <c r="AA646" s="21" t="str">
        <f t="shared" si="772"/>
        <v/>
      </c>
      <c r="AB646" s="19" t="str">
        <f t="shared" si="773"/>
        <v/>
      </c>
    </row>
    <row r="647" spans="1:28" x14ac:dyDescent="0.25">
      <c r="A647">
        <f t="shared" si="754"/>
        <v>7</v>
      </c>
      <c r="B647">
        <f t="shared" si="755"/>
        <v>2002</v>
      </c>
      <c r="C647" s="20">
        <v>37454</v>
      </c>
      <c r="D647">
        <v>1035.95</v>
      </c>
      <c r="E647">
        <v>1037.5</v>
      </c>
      <c r="F647">
        <v>1025</v>
      </c>
      <c r="G647">
        <v>1032.55</v>
      </c>
      <c r="H647">
        <f t="shared" si="749"/>
        <v>0</v>
      </c>
      <c r="I647">
        <f t="shared" si="750"/>
        <v>3.4000000000000909</v>
      </c>
      <c r="J647" s="14">
        <f t="shared" ref="J647:K647" si="829">+AVERAGE(H634:H647)</f>
        <v>2.5750000000000131</v>
      </c>
      <c r="K647" s="14">
        <f t="shared" si="829"/>
        <v>3.7178571428571558</v>
      </c>
      <c r="L647" s="14">
        <f t="shared" si="776"/>
        <v>0.69260326609029887</v>
      </c>
      <c r="M647" s="14">
        <f t="shared" si="777"/>
        <v>40.91940976163454</v>
      </c>
      <c r="N647" s="14">
        <f t="shared" si="778"/>
        <v>-1</v>
      </c>
      <c r="O647">
        <f t="shared" si="767"/>
        <v>-1</v>
      </c>
      <c r="P647">
        <f t="shared" si="779"/>
        <v>0</v>
      </c>
      <c r="Q647">
        <f t="shared" si="780"/>
        <v>0</v>
      </c>
      <c r="R647">
        <f t="shared" si="805"/>
        <v>-9453</v>
      </c>
      <c r="S647">
        <f t="shared" si="806"/>
        <v>0</v>
      </c>
      <c r="T647">
        <f t="shared" si="807"/>
        <v>32140.200000000859</v>
      </c>
      <c r="U647">
        <f t="shared" si="808"/>
        <v>32140.200000000859</v>
      </c>
      <c r="V647" s="2">
        <f t="shared" si="809"/>
        <v>3.214020000000086E-3</v>
      </c>
      <c r="W647" s="19">
        <f t="shared" si="768"/>
        <v>55</v>
      </c>
      <c r="X647" s="19">
        <f t="shared" si="769"/>
        <v>5</v>
      </c>
      <c r="Y647" s="19" t="str">
        <f t="shared" si="770"/>
        <v/>
      </c>
      <c r="Z647" s="19">
        <f t="shared" si="771"/>
        <v>1056.5999999999999</v>
      </c>
      <c r="AA647" s="21" t="str">
        <f t="shared" si="772"/>
        <v/>
      </c>
      <c r="AB647" s="19" t="str">
        <f t="shared" si="773"/>
        <v/>
      </c>
    </row>
    <row r="648" spans="1:28" x14ac:dyDescent="0.25">
      <c r="A648">
        <f t="shared" si="754"/>
        <v>7</v>
      </c>
      <c r="B648">
        <f t="shared" si="755"/>
        <v>2002</v>
      </c>
      <c r="C648" s="20">
        <v>37455</v>
      </c>
      <c r="D648">
        <v>1032.55</v>
      </c>
      <c r="E648">
        <v>1044</v>
      </c>
      <c r="F648">
        <v>1032.55</v>
      </c>
      <c r="G648">
        <v>1041.3</v>
      </c>
      <c r="H648">
        <f t="shared" si="749"/>
        <v>8.75</v>
      </c>
      <c r="I648">
        <f t="shared" si="750"/>
        <v>0</v>
      </c>
      <c r="J648" s="14">
        <f t="shared" ref="J648:K648" si="830">+AVERAGE(H635:H648)</f>
        <v>2.5392857142857275</v>
      </c>
      <c r="K648" s="14">
        <f t="shared" si="830"/>
        <v>3.7178571428571558</v>
      </c>
      <c r="L648" s="14">
        <f t="shared" si="776"/>
        <v>0.68299711815562081</v>
      </c>
      <c r="M648" s="14">
        <f t="shared" si="777"/>
        <v>40.582191780821958</v>
      </c>
      <c r="N648" s="14">
        <f t="shared" si="778"/>
        <v>-1</v>
      </c>
      <c r="O648">
        <f t="shared" si="767"/>
        <v>-1</v>
      </c>
      <c r="P648">
        <f t="shared" si="779"/>
        <v>0</v>
      </c>
      <c r="Q648">
        <f t="shared" si="780"/>
        <v>0</v>
      </c>
      <c r="R648">
        <f t="shared" si="805"/>
        <v>-9453</v>
      </c>
      <c r="S648">
        <f t="shared" si="806"/>
        <v>0</v>
      </c>
      <c r="T648">
        <f t="shared" si="807"/>
        <v>-82713.75</v>
      </c>
      <c r="U648">
        <f t="shared" si="808"/>
        <v>-82713.75</v>
      </c>
      <c r="V648" s="2">
        <f t="shared" si="809"/>
        <v>-8.2713749999999992E-3</v>
      </c>
      <c r="W648" s="19">
        <f t="shared" si="768"/>
        <v>55</v>
      </c>
      <c r="X648" s="19">
        <f t="shared" si="769"/>
        <v>6</v>
      </c>
      <c r="Y648" s="19" t="str">
        <f t="shared" si="770"/>
        <v/>
      </c>
      <c r="Z648" s="19">
        <f t="shared" si="771"/>
        <v>1056.5999999999999</v>
      </c>
      <c r="AA648" s="21" t="str">
        <f t="shared" si="772"/>
        <v/>
      </c>
      <c r="AB648" s="19" t="str">
        <f t="shared" si="773"/>
        <v/>
      </c>
    </row>
    <row r="649" spans="1:28" x14ac:dyDescent="0.25">
      <c r="A649">
        <f t="shared" si="754"/>
        <v>7</v>
      </c>
      <c r="B649">
        <f t="shared" si="755"/>
        <v>2002</v>
      </c>
      <c r="C649" s="20">
        <v>37456</v>
      </c>
      <c r="D649">
        <v>1041.3499999999999</v>
      </c>
      <c r="E649">
        <v>1041.5</v>
      </c>
      <c r="F649">
        <v>1032.25</v>
      </c>
      <c r="G649">
        <v>1035.9000000000001</v>
      </c>
      <c r="H649">
        <f t="shared" si="749"/>
        <v>0</v>
      </c>
      <c r="I649">
        <f t="shared" si="750"/>
        <v>5.3999999999998636</v>
      </c>
      <c r="J649" s="14">
        <f t="shared" ref="J649:K649" si="831">+AVERAGE(H636:H649)</f>
        <v>1.7428571428571493</v>
      </c>
      <c r="K649" s="14">
        <f t="shared" si="831"/>
        <v>4.1035714285714322</v>
      </c>
      <c r="L649" s="14">
        <f t="shared" si="776"/>
        <v>0.42471714534377841</v>
      </c>
      <c r="M649" s="14">
        <f t="shared" si="777"/>
        <v>29.810629199755709</v>
      </c>
      <c r="N649" s="14">
        <f t="shared" si="778"/>
        <v>-1</v>
      </c>
      <c r="O649">
        <f t="shared" si="767"/>
        <v>-1</v>
      </c>
      <c r="P649">
        <f t="shared" si="779"/>
        <v>0</v>
      </c>
      <c r="Q649">
        <f t="shared" si="780"/>
        <v>0</v>
      </c>
      <c r="R649">
        <f t="shared" si="805"/>
        <v>-9453</v>
      </c>
      <c r="S649">
        <f t="shared" si="806"/>
        <v>0</v>
      </c>
      <c r="T649">
        <f t="shared" si="807"/>
        <v>51046.199999998709</v>
      </c>
      <c r="U649">
        <f t="shared" si="808"/>
        <v>51046.199999998709</v>
      </c>
      <c r="V649" s="2">
        <f t="shared" si="809"/>
        <v>5.1046199999998706E-3</v>
      </c>
      <c r="W649" s="19">
        <f t="shared" si="768"/>
        <v>55</v>
      </c>
      <c r="X649" s="19">
        <f t="shared" si="769"/>
        <v>7</v>
      </c>
      <c r="Y649" s="19" t="str">
        <f t="shared" si="770"/>
        <v/>
      </c>
      <c r="Z649" s="19">
        <f t="shared" si="771"/>
        <v>1056.5999999999999</v>
      </c>
      <c r="AA649" s="21" t="str">
        <f t="shared" si="772"/>
        <v/>
      </c>
      <c r="AB649" s="19" t="str">
        <f t="shared" si="773"/>
        <v/>
      </c>
    </row>
    <row r="650" spans="1:28" x14ac:dyDescent="0.25">
      <c r="A650">
        <f t="shared" si="754"/>
        <v>7</v>
      </c>
      <c r="B650">
        <f t="shared" si="755"/>
        <v>2002</v>
      </c>
      <c r="C650" s="20">
        <v>37459</v>
      </c>
      <c r="D650">
        <v>1035.2</v>
      </c>
      <c r="E650">
        <v>1035.2</v>
      </c>
      <c r="F650">
        <v>1009</v>
      </c>
      <c r="G650">
        <v>1012</v>
      </c>
      <c r="H650">
        <f t="shared" si="749"/>
        <v>0</v>
      </c>
      <c r="I650">
        <f t="shared" si="750"/>
        <v>23.900000000000091</v>
      </c>
      <c r="J650" s="14">
        <f t="shared" ref="J650:K650" si="832">+AVERAGE(H637:H650)</f>
        <v>1.7428571428571493</v>
      </c>
      <c r="K650" s="14">
        <f t="shared" si="832"/>
        <v>5.7464285714285745</v>
      </c>
      <c r="L650" s="14">
        <f t="shared" si="776"/>
        <v>0.30329397141081516</v>
      </c>
      <c r="M650" s="14">
        <f t="shared" si="777"/>
        <v>23.271340009537496</v>
      </c>
      <c r="N650" s="14">
        <f t="shared" si="778"/>
        <v>-1</v>
      </c>
      <c r="O650">
        <f t="shared" si="767"/>
        <v>-1</v>
      </c>
      <c r="P650">
        <f t="shared" si="779"/>
        <v>0</v>
      </c>
      <c r="Q650">
        <f t="shared" si="780"/>
        <v>0</v>
      </c>
      <c r="R650">
        <f t="shared" si="805"/>
        <v>-9453</v>
      </c>
      <c r="S650">
        <f t="shared" si="806"/>
        <v>0</v>
      </c>
      <c r="T650">
        <f t="shared" si="807"/>
        <v>225926.70000000086</v>
      </c>
      <c r="U650">
        <f t="shared" si="808"/>
        <v>225926.70000000086</v>
      </c>
      <c r="V650" s="2">
        <f t="shared" si="809"/>
        <v>2.2592670000000085E-2</v>
      </c>
      <c r="W650" s="19">
        <f t="shared" si="768"/>
        <v>55</v>
      </c>
      <c r="X650" s="19">
        <f t="shared" si="769"/>
        <v>8</v>
      </c>
      <c r="Y650" s="19" t="str">
        <f t="shared" si="770"/>
        <v/>
      </c>
      <c r="Z650" s="19">
        <f t="shared" si="771"/>
        <v>1056.5999999999999</v>
      </c>
      <c r="AA650" s="21" t="str">
        <f t="shared" si="772"/>
        <v/>
      </c>
      <c r="AB650" s="19" t="str">
        <f t="shared" si="773"/>
        <v/>
      </c>
    </row>
    <row r="651" spans="1:28" x14ac:dyDescent="0.25">
      <c r="A651">
        <f t="shared" si="754"/>
        <v>7</v>
      </c>
      <c r="B651">
        <f t="shared" si="755"/>
        <v>2002</v>
      </c>
      <c r="C651" s="20">
        <v>37460</v>
      </c>
      <c r="D651">
        <v>1012.05</v>
      </c>
      <c r="E651">
        <v>1023.65</v>
      </c>
      <c r="F651">
        <v>1005.75</v>
      </c>
      <c r="G651">
        <v>1021.9</v>
      </c>
      <c r="H651">
        <f t="shared" si="749"/>
        <v>9.8999999999999773</v>
      </c>
      <c r="I651">
        <f t="shared" si="750"/>
        <v>0</v>
      </c>
      <c r="J651" s="14">
        <f t="shared" ref="J651:K651" si="833">+AVERAGE(H638:H651)</f>
        <v>2.3178571428571382</v>
      </c>
      <c r="K651" s="14">
        <f t="shared" si="833"/>
        <v>5.7464285714285745</v>
      </c>
      <c r="L651" s="14">
        <f t="shared" si="776"/>
        <v>0.40335612181479075</v>
      </c>
      <c r="M651" s="14">
        <f t="shared" si="777"/>
        <v>28.742249778565053</v>
      </c>
      <c r="N651" s="14">
        <f t="shared" si="778"/>
        <v>-1</v>
      </c>
      <c r="O651">
        <f t="shared" si="767"/>
        <v>-1</v>
      </c>
      <c r="P651">
        <f t="shared" si="779"/>
        <v>0</v>
      </c>
      <c r="Q651">
        <f t="shared" si="780"/>
        <v>0</v>
      </c>
      <c r="R651">
        <f t="shared" si="805"/>
        <v>-9453</v>
      </c>
      <c r="S651">
        <f t="shared" si="806"/>
        <v>0</v>
      </c>
      <c r="T651">
        <f t="shared" si="807"/>
        <v>-93584.699999999779</v>
      </c>
      <c r="U651">
        <f t="shared" si="808"/>
        <v>-93584.699999999779</v>
      </c>
      <c r="V651" s="2">
        <f t="shared" si="809"/>
        <v>-9.3584699999999781E-3</v>
      </c>
      <c r="W651" s="19">
        <f t="shared" si="768"/>
        <v>55</v>
      </c>
      <c r="X651" s="19">
        <f t="shared" si="769"/>
        <v>9</v>
      </c>
      <c r="Y651" s="19" t="str">
        <f t="shared" si="770"/>
        <v/>
      </c>
      <c r="Z651" s="19">
        <f t="shared" si="771"/>
        <v>1056.5999999999999</v>
      </c>
      <c r="AA651" s="21" t="str">
        <f t="shared" si="772"/>
        <v/>
      </c>
      <c r="AB651" s="19" t="str">
        <f t="shared" si="773"/>
        <v/>
      </c>
    </row>
    <row r="652" spans="1:28" x14ac:dyDescent="0.25">
      <c r="A652">
        <f t="shared" si="754"/>
        <v>7</v>
      </c>
      <c r="B652">
        <f t="shared" si="755"/>
        <v>2002</v>
      </c>
      <c r="C652" s="20">
        <v>37461</v>
      </c>
      <c r="D652">
        <v>1021.8</v>
      </c>
      <c r="E652">
        <v>1022.2</v>
      </c>
      <c r="F652">
        <v>1001.9</v>
      </c>
      <c r="G652">
        <v>1004.05</v>
      </c>
      <c r="H652">
        <f t="shared" ref="H652:H715" si="834">IF($C652="","",IF($G652&gt;$G651,$G652-$G651,0))</f>
        <v>0</v>
      </c>
      <c r="I652">
        <f t="shared" ref="I652:I715" si="835">IF($C652="","",IF($G652&lt;$G651,$G651-$G652,0))</f>
        <v>17.850000000000023</v>
      </c>
      <c r="J652" s="14">
        <f t="shared" ref="J652:K652" si="836">+AVERAGE(H639:H652)</f>
        <v>2.2714285714285762</v>
      </c>
      <c r="K652" s="14">
        <f t="shared" si="836"/>
        <v>7.0214285714285767</v>
      </c>
      <c r="L652" s="14">
        <f t="shared" si="776"/>
        <v>0.32349949135300143</v>
      </c>
      <c r="M652" s="14">
        <f t="shared" si="777"/>
        <v>24.442736356648751</v>
      </c>
      <c r="N652" s="14">
        <f t="shared" si="778"/>
        <v>-1</v>
      </c>
      <c r="O652">
        <f t="shared" si="767"/>
        <v>-1</v>
      </c>
      <c r="P652">
        <f t="shared" si="779"/>
        <v>0</v>
      </c>
      <c r="Q652">
        <f t="shared" si="780"/>
        <v>0</v>
      </c>
      <c r="R652">
        <f t="shared" si="805"/>
        <v>-9453</v>
      </c>
      <c r="S652">
        <f t="shared" si="806"/>
        <v>0</v>
      </c>
      <c r="T652">
        <f t="shared" si="807"/>
        <v>168736.05000000022</v>
      </c>
      <c r="U652">
        <f t="shared" si="808"/>
        <v>168736.05000000022</v>
      </c>
      <c r="V652" s="2">
        <f t="shared" si="809"/>
        <v>1.6873605000000021E-2</v>
      </c>
      <c r="W652" s="19">
        <f t="shared" si="768"/>
        <v>55</v>
      </c>
      <c r="X652" s="19">
        <f t="shared" si="769"/>
        <v>10</v>
      </c>
      <c r="Y652" s="19" t="str">
        <f t="shared" si="770"/>
        <v/>
      </c>
      <c r="Z652" s="19">
        <f t="shared" si="771"/>
        <v>1056.5999999999999</v>
      </c>
      <c r="AA652" s="21" t="str">
        <f t="shared" si="772"/>
        <v/>
      </c>
      <c r="AB652" s="19" t="str">
        <f t="shared" si="773"/>
        <v/>
      </c>
    </row>
    <row r="653" spans="1:28" x14ac:dyDescent="0.25">
      <c r="A653">
        <f t="shared" si="754"/>
        <v>7</v>
      </c>
      <c r="B653">
        <f t="shared" si="755"/>
        <v>2002</v>
      </c>
      <c r="C653" s="20">
        <v>37462</v>
      </c>
      <c r="D653">
        <v>1004.2</v>
      </c>
      <c r="E653">
        <v>1021.3</v>
      </c>
      <c r="F653">
        <v>997.85</v>
      </c>
      <c r="G653">
        <v>1001.55</v>
      </c>
      <c r="H653">
        <f t="shared" si="834"/>
        <v>0</v>
      </c>
      <c r="I653">
        <f t="shared" si="835"/>
        <v>2.5</v>
      </c>
      <c r="J653" s="14">
        <f t="shared" ref="J653:K653" si="837">+AVERAGE(H640:H653)</f>
        <v>2.039285714285719</v>
      </c>
      <c r="K653" s="14">
        <f t="shared" si="837"/>
        <v>7.2000000000000046</v>
      </c>
      <c r="L653" s="14">
        <f t="shared" si="776"/>
        <v>0.28323412698412748</v>
      </c>
      <c r="M653" s="14">
        <f t="shared" si="777"/>
        <v>22.071897951294957</v>
      </c>
      <c r="N653" s="14">
        <f t="shared" si="778"/>
        <v>-1</v>
      </c>
      <c r="O653">
        <f t="shared" si="767"/>
        <v>-1</v>
      </c>
      <c r="P653">
        <f t="shared" si="779"/>
        <v>0</v>
      </c>
      <c r="Q653">
        <f t="shared" si="780"/>
        <v>0</v>
      </c>
      <c r="R653">
        <f t="shared" si="805"/>
        <v>-9453</v>
      </c>
      <c r="S653">
        <f t="shared" si="806"/>
        <v>0</v>
      </c>
      <c r="T653">
        <f t="shared" si="807"/>
        <v>23632.5</v>
      </c>
      <c r="U653">
        <f t="shared" si="808"/>
        <v>23632.5</v>
      </c>
      <c r="V653" s="2">
        <f t="shared" si="809"/>
        <v>2.3632499999999999E-3</v>
      </c>
      <c r="W653" s="19">
        <f t="shared" si="768"/>
        <v>55</v>
      </c>
      <c r="X653" s="19">
        <f t="shared" si="769"/>
        <v>11</v>
      </c>
      <c r="Y653" s="19" t="str">
        <f t="shared" si="770"/>
        <v/>
      </c>
      <c r="Z653" s="19">
        <f t="shared" si="771"/>
        <v>1056.5999999999999</v>
      </c>
      <c r="AA653" s="21" t="str">
        <f t="shared" si="772"/>
        <v/>
      </c>
      <c r="AB653" s="19" t="str">
        <f t="shared" si="773"/>
        <v/>
      </c>
    </row>
    <row r="654" spans="1:28" x14ac:dyDescent="0.25">
      <c r="A654">
        <f t="shared" si="754"/>
        <v>7</v>
      </c>
      <c r="B654">
        <f t="shared" si="755"/>
        <v>2002</v>
      </c>
      <c r="C654" s="20">
        <v>37463</v>
      </c>
      <c r="D654">
        <v>1001.05</v>
      </c>
      <c r="E654">
        <v>1001.05</v>
      </c>
      <c r="F654">
        <v>972.55</v>
      </c>
      <c r="G654">
        <v>973.5</v>
      </c>
      <c r="H654">
        <f t="shared" si="834"/>
        <v>0</v>
      </c>
      <c r="I654">
        <f t="shared" si="835"/>
        <v>28.049999999999955</v>
      </c>
      <c r="J654" s="14">
        <f t="shared" ref="J654:K654" si="838">+AVERAGE(H641:H654)</f>
        <v>1.4500000000000048</v>
      </c>
      <c r="K654" s="14">
        <f t="shared" si="838"/>
        <v>9.203571428571431</v>
      </c>
      <c r="L654" s="14">
        <f t="shared" si="776"/>
        <v>0.15754753589445139</v>
      </c>
      <c r="M654" s="14">
        <f t="shared" si="777"/>
        <v>13.61045926919212</v>
      </c>
      <c r="N654" s="14">
        <f t="shared" si="778"/>
        <v>-1</v>
      </c>
      <c r="O654">
        <f t="shared" si="767"/>
        <v>-1</v>
      </c>
      <c r="P654">
        <f t="shared" si="779"/>
        <v>0</v>
      </c>
      <c r="Q654">
        <f t="shared" si="780"/>
        <v>0</v>
      </c>
      <c r="R654">
        <f t="shared" si="805"/>
        <v>-9453</v>
      </c>
      <c r="S654">
        <f t="shared" si="806"/>
        <v>0</v>
      </c>
      <c r="T654">
        <f t="shared" si="807"/>
        <v>265156.64999999956</v>
      </c>
      <c r="U654">
        <f t="shared" si="808"/>
        <v>265156.64999999956</v>
      </c>
      <c r="V654" s="2">
        <f t="shared" si="809"/>
        <v>2.6515664999999956E-2</v>
      </c>
      <c r="W654" s="19">
        <f t="shared" si="768"/>
        <v>55</v>
      </c>
      <c r="X654" s="19">
        <f t="shared" si="769"/>
        <v>12</v>
      </c>
      <c r="Y654" s="19" t="str">
        <f t="shared" si="770"/>
        <v/>
      </c>
      <c r="Z654" s="19">
        <f t="shared" si="771"/>
        <v>1056.5999999999999</v>
      </c>
      <c r="AA654" s="21" t="str">
        <f t="shared" si="772"/>
        <v/>
      </c>
      <c r="AB654" s="19" t="str">
        <f t="shared" si="773"/>
        <v/>
      </c>
    </row>
    <row r="655" spans="1:28" x14ac:dyDescent="0.25">
      <c r="A655">
        <f t="shared" ref="A655:A718" si="839">IF($C655="","",MONTH($C655))</f>
        <v>7</v>
      </c>
      <c r="B655">
        <f t="shared" ref="B655:B718" si="840">IF($C655="","",YEAR($C655))</f>
        <v>2002</v>
      </c>
      <c r="C655" s="20">
        <v>37466</v>
      </c>
      <c r="D655">
        <v>973</v>
      </c>
      <c r="E655">
        <v>977.95</v>
      </c>
      <c r="F655">
        <v>953.15</v>
      </c>
      <c r="G655">
        <v>971.65</v>
      </c>
      <c r="H655">
        <f t="shared" si="834"/>
        <v>0</v>
      </c>
      <c r="I655">
        <f t="shared" si="835"/>
        <v>1.8500000000000227</v>
      </c>
      <c r="J655" s="14">
        <f t="shared" ref="J655:K655" si="841">+AVERAGE(H642:H655)</f>
        <v>1.4500000000000048</v>
      </c>
      <c r="K655" s="14">
        <f t="shared" si="841"/>
        <v>9.210714285714289</v>
      </c>
      <c r="L655" s="14">
        <f t="shared" si="776"/>
        <v>0.15742535866615015</v>
      </c>
      <c r="M655" s="14">
        <f t="shared" si="777"/>
        <v>13.601340033500861</v>
      </c>
      <c r="N655" s="14">
        <f t="shared" si="778"/>
        <v>-1</v>
      </c>
      <c r="O655">
        <f t="shared" si="767"/>
        <v>-1</v>
      </c>
      <c r="P655">
        <f t="shared" si="779"/>
        <v>0</v>
      </c>
      <c r="Q655">
        <f t="shared" si="780"/>
        <v>0</v>
      </c>
      <c r="R655">
        <f t="shared" si="805"/>
        <v>-9453</v>
      </c>
      <c r="S655">
        <f t="shared" si="806"/>
        <v>0</v>
      </c>
      <c r="T655">
        <f t="shared" si="807"/>
        <v>17488.050000000214</v>
      </c>
      <c r="U655">
        <f t="shared" si="808"/>
        <v>17488.050000000214</v>
      </c>
      <c r="V655" s="2">
        <f t="shared" si="809"/>
        <v>1.7488050000000214E-3</v>
      </c>
      <c r="W655" s="19">
        <f t="shared" si="768"/>
        <v>55</v>
      </c>
      <c r="X655" s="19">
        <f t="shared" si="769"/>
        <v>13</v>
      </c>
      <c r="Y655" s="19" t="str">
        <f t="shared" si="770"/>
        <v/>
      </c>
      <c r="Z655" s="19">
        <f t="shared" si="771"/>
        <v>1056.5999999999999</v>
      </c>
      <c r="AA655" s="21" t="str">
        <f t="shared" si="772"/>
        <v/>
      </c>
      <c r="AB655" s="19" t="str">
        <f t="shared" si="773"/>
        <v/>
      </c>
    </row>
    <row r="656" spans="1:28" x14ac:dyDescent="0.25">
      <c r="A656">
        <f t="shared" si="839"/>
        <v>7</v>
      </c>
      <c r="B656">
        <f t="shared" si="840"/>
        <v>2002</v>
      </c>
      <c r="C656" s="20">
        <v>37467</v>
      </c>
      <c r="D656">
        <v>973</v>
      </c>
      <c r="E656">
        <v>987.5</v>
      </c>
      <c r="F656">
        <v>956.8</v>
      </c>
      <c r="G656">
        <v>960.65</v>
      </c>
      <c r="H656">
        <f t="shared" si="834"/>
        <v>0</v>
      </c>
      <c r="I656">
        <f t="shared" si="835"/>
        <v>11</v>
      </c>
      <c r="J656" s="14">
        <f t="shared" ref="J656:K656" si="842">+AVERAGE(H643:H656)</f>
        <v>1.4500000000000048</v>
      </c>
      <c r="K656" s="14">
        <f t="shared" si="842"/>
        <v>9.3821428571428669</v>
      </c>
      <c r="L656" s="14">
        <f t="shared" si="776"/>
        <v>0.15454891511229574</v>
      </c>
      <c r="M656" s="14">
        <f t="shared" si="777"/>
        <v>13.386086383119064</v>
      </c>
      <c r="N656" s="14">
        <f t="shared" si="778"/>
        <v>-1</v>
      </c>
      <c r="O656">
        <f t="shared" si="767"/>
        <v>-1</v>
      </c>
      <c r="P656">
        <f t="shared" si="779"/>
        <v>0</v>
      </c>
      <c r="Q656">
        <f t="shared" si="780"/>
        <v>0</v>
      </c>
      <c r="R656">
        <f t="shared" si="805"/>
        <v>-9453</v>
      </c>
      <c r="S656">
        <f t="shared" si="806"/>
        <v>0</v>
      </c>
      <c r="T656">
        <f t="shared" si="807"/>
        <v>103983</v>
      </c>
      <c r="U656">
        <f t="shared" si="808"/>
        <v>103983</v>
      </c>
      <c r="V656" s="2">
        <f t="shared" si="809"/>
        <v>1.0398299999999999E-2</v>
      </c>
      <c r="W656" s="19">
        <f t="shared" si="768"/>
        <v>55</v>
      </c>
      <c r="X656" s="19">
        <f t="shared" si="769"/>
        <v>14</v>
      </c>
      <c r="Y656" s="19" t="str">
        <f t="shared" si="770"/>
        <v/>
      </c>
      <c r="Z656" s="19">
        <f t="shared" si="771"/>
        <v>1056.5999999999999</v>
      </c>
      <c r="AA656" s="21" t="str">
        <f t="shared" si="772"/>
        <v/>
      </c>
      <c r="AB656" s="19" t="str">
        <f t="shared" si="773"/>
        <v/>
      </c>
    </row>
    <row r="657" spans="1:28" x14ac:dyDescent="0.25">
      <c r="A657">
        <f t="shared" si="839"/>
        <v>7</v>
      </c>
      <c r="B657">
        <f t="shared" si="840"/>
        <v>2002</v>
      </c>
      <c r="C657" s="20">
        <v>37468</v>
      </c>
      <c r="D657">
        <v>960.3</v>
      </c>
      <c r="E657">
        <v>964.1</v>
      </c>
      <c r="F657">
        <v>943.6</v>
      </c>
      <c r="G657">
        <v>958.9</v>
      </c>
      <c r="H657">
        <f t="shared" si="834"/>
        <v>0</v>
      </c>
      <c r="I657">
        <f t="shared" si="835"/>
        <v>1.75</v>
      </c>
      <c r="J657" s="14">
        <f t="shared" ref="J657:K657" si="843">+AVERAGE(H644:H657)</f>
        <v>1.4500000000000048</v>
      </c>
      <c r="K657" s="14">
        <f t="shared" si="843"/>
        <v>8.4285714285714288</v>
      </c>
      <c r="L657" s="14">
        <f t="shared" si="776"/>
        <v>0.17203389830508531</v>
      </c>
      <c r="M657" s="14">
        <f t="shared" si="777"/>
        <v>14.678235719450512</v>
      </c>
      <c r="N657" s="14">
        <f t="shared" si="778"/>
        <v>-1</v>
      </c>
      <c r="O657">
        <f t="shared" si="767"/>
        <v>-1</v>
      </c>
      <c r="P657">
        <f t="shared" si="779"/>
        <v>0</v>
      </c>
      <c r="Q657">
        <f t="shared" si="780"/>
        <v>0</v>
      </c>
      <c r="R657">
        <f t="shared" si="805"/>
        <v>-9453</v>
      </c>
      <c r="S657">
        <f t="shared" si="806"/>
        <v>0</v>
      </c>
      <c r="T657">
        <f t="shared" si="807"/>
        <v>16542.75</v>
      </c>
      <c r="U657">
        <f t="shared" si="808"/>
        <v>16542.75</v>
      </c>
      <c r="V657" s="2">
        <f t="shared" si="809"/>
        <v>1.654275E-3</v>
      </c>
      <c r="W657" s="19">
        <f t="shared" si="768"/>
        <v>55</v>
      </c>
      <c r="X657" s="19">
        <f t="shared" si="769"/>
        <v>15</v>
      </c>
      <c r="Y657" s="19" t="str">
        <f t="shared" si="770"/>
        <v/>
      </c>
      <c r="Z657" s="19">
        <f t="shared" si="771"/>
        <v>1056.5999999999999</v>
      </c>
      <c r="AA657" s="21" t="str">
        <f t="shared" si="772"/>
        <v/>
      </c>
      <c r="AB657" s="19" t="str">
        <f t="shared" si="773"/>
        <v/>
      </c>
    </row>
    <row r="658" spans="1:28" x14ac:dyDescent="0.25">
      <c r="A658">
        <f t="shared" si="839"/>
        <v>8</v>
      </c>
      <c r="B658">
        <f t="shared" si="840"/>
        <v>2002</v>
      </c>
      <c r="C658" s="20">
        <v>37469</v>
      </c>
      <c r="D658">
        <v>959.2</v>
      </c>
      <c r="E658">
        <v>972.05</v>
      </c>
      <c r="F658">
        <v>954.15</v>
      </c>
      <c r="G658">
        <v>957.7</v>
      </c>
      <c r="H658">
        <f t="shared" si="834"/>
        <v>0</v>
      </c>
      <c r="I658">
        <f t="shared" si="835"/>
        <v>1.1999999999999318</v>
      </c>
      <c r="J658" s="14">
        <f t="shared" ref="J658:K658" si="844">+AVERAGE(H645:H658)</f>
        <v>1.3321428571428555</v>
      </c>
      <c r="K658" s="14">
        <f t="shared" si="844"/>
        <v>8.5142857142857089</v>
      </c>
      <c r="L658" s="14">
        <f t="shared" si="776"/>
        <v>0.15645973154362408</v>
      </c>
      <c r="M658" s="14">
        <f t="shared" si="777"/>
        <v>13.52919840406237</v>
      </c>
      <c r="N658" s="14">
        <f t="shared" si="778"/>
        <v>-1</v>
      </c>
      <c r="O658">
        <f t="shared" si="767"/>
        <v>-1</v>
      </c>
      <c r="P658">
        <f t="shared" si="779"/>
        <v>0</v>
      </c>
      <c r="Q658">
        <f t="shared" si="780"/>
        <v>0</v>
      </c>
      <c r="R658">
        <f t="shared" si="805"/>
        <v>-10428</v>
      </c>
      <c r="S658">
        <f t="shared" si="806"/>
        <v>0</v>
      </c>
      <c r="T658">
        <f t="shared" si="807"/>
        <v>12513.599999999289</v>
      </c>
      <c r="U658">
        <f t="shared" si="808"/>
        <v>12513.599999999289</v>
      </c>
      <c r="V658" s="2">
        <f t="shared" si="809"/>
        <v>1.2513599999999288E-3</v>
      </c>
      <c r="W658" s="19">
        <f t="shared" si="768"/>
        <v>55</v>
      </c>
      <c r="X658" s="19">
        <f t="shared" si="769"/>
        <v>16</v>
      </c>
      <c r="Y658" s="19" t="str">
        <f t="shared" si="770"/>
        <v/>
      </c>
      <c r="Z658" s="19">
        <f t="shared" si="771"/>
        <v>1056.5999999999999</v>
      </c>
      <c r="AA658" s="21" t="str">
        <f t="shared" si="772"/>
        <v/>
      </c>
      <c r="AB658" s="19" t="str">
        <f t="shared" si="773"/>
        <v/>
      </c>
    </row>
    <row r="659" spans="1:28" x14ac:dyDescent="0.25">
      <c r="A659">
        <f t="shared" si="839"/>
        <v>8</v>
      </c>
      <c r="B659">
        <f t="shared" si="840"/>
        <v>2002</v>
      </c>
      <c r="C659" s="20">
        <v>37470</v>
      </c>
      <c r="D659">
        <v>957.55</v>
      </c>
      <c r="E659">
        <v>957.55</v>
      </c>
      <c r="F659">
        <v>935.55</v>
      </c>
      <c r="G659">
        <v>954.75</v>
      </c>
      <c r="H659">
        <f t="shared" si="834"/>
        <v>0</v>
      </c>
      <c r="I659">
        <f t="shared" si="835"/>
        <v>2.9500000000000455</v>
      </c>
      <c r="J659" s="14">
        <f t="shared" ref="J659:K659" si="845">+AVERAGE(H646:H659)</f>
        <v>1.3321428571428555</v>
      </c>
      <c r="K659" s="14">
        <f t="shared" si="845"/>
        <v>7.9928571428571411</v>
      </c>
      <c r="L659" s="14">
        <f t="shared" si="776"/>
        <v>0.16666666666666649</v>
      </c>
      <c r="M659" s="14">
        <f t="shared" si="777"/>
        <v>14.285714285714278</v>
      </c>
      <c r="N659" s="14">
        <f t="shared" si="778"/>
        <v>-1</v>
      </c>
      <c r="O659">
        <f t="shared" si="767"/>
        <v>-1</v>
      </c>
      <c r="P659">
        <f t="shared" si="779"/>
        <v>0</v>
      </c>
      <c r="Q659">
        <f t="shared" si="780"/>
        <v>0</v>
      </c>
      <c r="R659">
        <f t="shared" si="805"/>
        <v>-10428</v>
      </c>
      <c r="S659">
        <f t="shared" si="806"/>
        <v>0</v>
      </c>
      <c r="T659">
        <f t="shared" si="807"/>
        <v>30762.600000000475</v>
      </c>
      <c r="U659">
        <f t="shared" si="808"/>
        <v>30762.600000000475</v>
      </c>
      <c r="V659" s="2">
        <f t="shared" si="809"/>
        <v>3.0762600000000476E-3</v>
      </c>
      <c r="W659" s="19">
        <f t="shared" si="768"/>
        <v>55</v>
      </c>
      <c r="X659" s="19">
        <f t="shared" si="769"/>
        <v>17</v>
      </c>
      <c r="Y659" s="19" t="str">
        <f t="shared" si="770"/>
        <v/>
      </c>
      <c r="Z659" s="19">
        <f t="shared" si="771"/>
        <v>1056.5999999999999</v>
      </c>
      <c r="AA659" s="21" t="str">
        <f t="shared" si="772"/>
        <v/>
      </c>
      <c r="AB659" s="19" t="str">
        <f t="shared" si="773"/>
        <v/>
      </c>
    </row>
    <row r="660" spans="1:28" x14ac:dyDescent="0.25">
      <c r="A660">
        <f t="shared" si="839"/>
        <v>8</v>
      </c>
      <c r="B660">
        <f t="shared" si="840"/>
        <v>2002</v>
      </c>
      <c r="C660" s="20">
        <v>37473</v>
      </c>
      <c r="D660">
        <v>954.9</v>
      </c>
      <c r="E660">
        <v>966.5</v>
      </c>
      <c r="F660">
        <v>953.9</v>
      </c>
      <c r="G660">
        <v>963.25</v>
      </c>
      <c r="H660">
        <f t="shared" si="834"/>
        <v>8.5</v>
      </c>
      <c r="I660">
        <f t="shared" si="835"/>
        <v>0</v>
      </c>
      <c r="J660" s="14">
        <f t="shared" ref="J660:K660" si="846">+AVERAGE(H647:H660)</f>
        <v>1.9392857142857127</v>
      </c>
      <c r="K660" s="14">
        <f t="shared" si="846"/>
        <v>7.1321428571428589</v>
      </c>
      <c r="L660" s="14">
        <f t="shared" si="776"/>
        <v>0.27190786179268872</v>
      </c>
      <c r="M660" s="14">
        <f t="shared" si="777"/>
        <v>21.377952755905483</v>
      </c>
      <c r="N660" s="14">
        <f t="shared" si="778"/>
        <v>-1</v>
      </c>
      <c r="O660">
        <f t="shared" si="767"/>
        <v>-1</v>
      </c>
      <c r="P660">
        <f t="shared" si="779"/>
        <v>0</v>
      </c>
      <c r="Q660">
        <f t="shared" si="780"/>
        <v>0</v>
      </c>
      <c r="R660">
        <f t="shared" si="805"/>
        <v>-10428</v>
      </c>
      <c r="S660">
        <f t="shared" si="806"/>
        <v>0</v>
      </c>
      <c r="T660">
        <f t="shared" si="807"/>
        <v>-88638</v>
      </c>
      <c r="U660">
        <f t="shared" si="808"/>
        <v>-88638</v>
      </c>
      <c r="V660" s="2">
        <f t="shared" si="809"/>
        <v>-8.8637999999999998E-3</v>
      </c>
      <c r="W660" s="19">
        <f t="shared" si="768"/>
        <v>55</v>
      </c>
      <c r="X660" s="19">
        <f t="shared" si="769"/>
        <v>18</v>
      </c>
      <c r="Y660" s="19" t="str">
        <f t="shared" si="770"/>
        <v/>
      </c>
      <c r="Z660" s="19">
        <f t="shared" si="771"/>
        <v>1056.5999999999999</v>
      </c>
      <c r="AA660" s="21" t="str">
        <f t="shared" si="772"/>
        <v/>
      </c>
      <c r="AB660" s="19" t="str">
        <f t="shared" si="773"/>
        <v/>
      </c>
    </row>
    <row r="661" spans="1:28" x14ac:dyDescent="0.25">
      <c r="A661">
        <f t="shared" si="839"/>
        <v>8</v>
      </c>
      <c r="B661">
        <f t="shared" si="840"/>
        <v>2002</v>
      </c>
      <c r="C661" s="20">
        <v>37474</v>
      </c>
      <c r="D661">
        <v>963.3</v>
      </c>
      <c r="E661">
        <v>969.55</v>
      </c>
      <c r="F661">
        <v>955.4</v>
      </c>
      <c r="G661">
        <v>966.65</v>
      </c>
      <c r="H661">
        <f t="shared" si="834"/>
        <v>3.3999999999999773</v>
      </c>
      <c r="I661">
        <f t="shared" si="835"/>
        <v>0</v>
      </c>
      <c r="J661" s="14">
        <f t="shared" ref="J661:K661" si="847">+AVERAGE(H648:H661)</f>
        <v>2.1821428571428538</v>
      </c>
      <c r="K661" s="14">
        <f t="shared" si="847"/>
        <v>6.8892857142857098</v>
      </c>
      <c r="L661" s="14">
        <f t="shared" si="776"/>
        <v>0.3167444271643336</v>
      </c>
      <c r="M661" s="14">
        <f t="shared" si="777"/>
        <v>24.055118110236208</v>
      </c>
      <c r="N661" s="14">
        <f t="shared" si="778"/>
        <v>-1</v>
      </c>
      <c r="O661">
        <f t="shared" si="767"/>
        <v>-1</v>
      </c>
      <c r="P661">
        <f t="shared" si="779"/>
        <v>0</v>
      </c>
      <c r="Q661">
        <f t="shared" si="780"/>
        <v>0</v>
      </c>
      <c r="R661">
        <f t="shared" si="805"/>
        <v>-10428</v>
      </c>
      <c r="S661">
        <f t="shared" si="806"/>
        <v>0</v>
      </c>
      <c r="T661">
        <f t="shared" si="807"/>
        <v>-35455.199999999764</v>
      </c>
      <c r="U661">
        <f t="shared" si="808"/>
        <v>-35455.199999999764</v>
      </c>
      <c r="V661" s="2">
        <f t="shared" si="809"/>
        <v>-3.5455199999999765E-3</v>
      </c>
      <c r="W661" s="19">
        <f t="shared" si="768"/>
        <v>55</v>
      </c>
      <c r="X661" s="19">
        <f t="shared" si="769"/>
        <v>19</v>
      </c>
      <c r="Y661" s="19" t="str">
        <f t="shared" si="770"/>
        <v/>
      </c>
      <c r="Z661" s="19">
        <f t="shared" si="771"/>
        <v>1056.5999999999999</v>
      </c>
      <c r="AA661" s="21" t="str">
        <f t="shared" si="772"/>
        <v/>
      </c>
      <c r="AB661" s="19" t="str">
        <f t="shared" si="773"/>
        <v/>
      </c>
    </row>
    <row r="662" spans="1:28" x14ac:dyDescent="0.25">
      <c r="A662">
        <f t="shared" si="839"/>
        <v>8</v>
      </c>
      <c r="B662">
        <f t="shared" si="840"/>
        <v>2002</v>
      </c>
      <c r="C662" s="20">
        <v>37475</v>
      </c>
      <c r="D662">
        <v>967.7</v>
      </c>
      <c r="E662">
        <v>978.6</v>
      </c>
      <c r="F662">
        <v>966.55</v>
      </c>
      <c r="G662">
        <v>969.1</v>
      </c>
      <c r="H662">
        <f t="shared" si="834"/>
        <v>2.4500000000000455</v>
      </c>
      <c r="I662">
        <f t="shared" si="835"/>
        <v>0</v>
      </c>
      <c r="J662" s="14">
        <f t="shared" ref="J662:K662" si="848">+AVERAGE(H649:H662)</f>
        <v>1.7321428571428572</v>
      </c>
      <c r="K662" s="14">
        <f t="shared" si="848"/>
        <v>6.8892857142857098</v>
      </c>
      <c r="L662" s="14">
        <f t="shared" si="776"/>
        <v>0.25142560912389855</v>
      </c>
      <c r="M662" s="14">
        <f t="shared" si="777"/>
        <v>20.09113504556754</v>
      </c>
      <c r="N662" s="14">
        <f t="shared" si="778"/>
        <v>-1</v>
      </c>
      <c r="O662">
        <f t="shared" si="767"/>
        <v>-1</v>
      </c>
      <c r="P662">
        <f t="shared" si="779"/>
        <v>0</v>
      </c>
      <c r="Q662">
        <f t="shared" si="780"/>
        <v>0</v>
      </c>
      <c r="R662">
        <f t="shared" si="805"/>
        <v>-10428</v>
      </c>
      <c r="S662">
        <f t="shared" si="806"/>
        <v>0</v>
      </c>
      <c r="T662">
        <f t="shared" si="807"/>
        <v>-25548.600000000475</v>
      </c>
      <c r="U662">
        <f t="shared" si="808"/>
        <v>-25548.600000000475</v>
      </c>
      <c r="V662" s="2">
        <f t="shared" si="809"/>
        <v>-2.5548600000000476E-3</v>
      </c>
      <c r="W662" s="19">
        <f t="shared" si="768"/>
        <v>55</v>
      </c>
      <c r="X662" s="19">
        <f t="shared" si="769"/>
        <v>20</v>
      </c>
      <c r="Y662" s="19" t="str">
        <f t="shared" si="770"/>
        <v/>
      </c>
      <c r="Z662" s="19">
        <f t="shared" si="771"/>
        <v>1056.5999999999999</v>
      </c>
      <c r="AA662" s="21" t="str">
        <f t="shared" si="772"/>
        <v/>
      </c>
      <c r="AB662" s="19" t="str">
        <f t="shared" si="773"/>
        <v/>
      </c>
    </row>
    <row r="663" spans="1:28" x14ac:dyDescent="0.25">
      <c r="A663">
        <f t="shared" si="839"/>
        <v>8</v>
      </c>
      <c r="B663">
        <f t="shared" si="840"/>
        <v>2002</v>
      </c>
      <c r="C663" s="20">
        <v>37476</v>
      </c>
      <c r="D663">
        <v>969.15</v>
      </c>
      <c r="E663">
        <v>971.75</v>
      </c>
      <c r="F663">
        <v>951.2</v>
      </c>
      <c r="G663">
        <v>953.55</v>
      </c>
      <c r="H663">
        <f t="shared" si="834"/>
        <v>0</v>
      </c>
      <c r="I663">
        <f t="shared" si="835"/>
        <v>15.550000000000068</v>
      </c>
      <c r="J663" s="14">
        <f t="shared" ref="J663:K663" si="849">+AVERAGE(H650:H663)</f>
        <v>1.7321428571428572</v>
      </c>
      <c r="K663" s="14">
        <f t="shared" si="849"/>
        <v>7.6142857142857236</v>
      </c>
      <c r="L663" s="14">
        <f t="shared" si="776"/>
        <v>0.22748592870544063</v>
      </c>
      <c r="M663" s="14">
        <f t="shared" si="777"/>
        <v>18.53267099732517</v>
      </c>
      <c r="N663" s="14">
        <f t="shared" si="778"/>
        <v>-1</v>
      </c>
      <c r="O663">
        <f t="shared" si="767"/>
        <v>-1</v>
      </c>
      <c r="P663">
        <f t="shared" si="779"/>
        <v>0</v>
      </c>
      <c r="Q663">
        <f t="shared" si="780"/>
        <v>0</v>
      </c>
      <c r="R663">
        <f t="shared" si="805"/>
        <v>-10428</v>
      </c>
      <c r="S663">
        <f t="shared" si="806"/>
        <v>0</v>
      </c>
      <c r="T663">
        <f t="shared" si="807"/>
        <v>162155.40000000072</v>
      </c>
      <c r="U663">
        <f t="shared" si="808"/>
        <v>162155.40000000072</v>
      </c>
      <c r="V663" s="2">
        <f t="shared" si="809"/>
        <v>1.6215540000000073E-2</v>
      </c>
      <c r="W663" s="19">
        <f t="shared" si="768"/>
        <v>55</v>
      </c>
      <c r="X663" s="19">
        <f t="shared" si="769"/>
        <v>21</v>
      </c>
      <c r="Y663" s="19" t="str">
        <f t="shared" si="770"/>
        <v/>
      </c>
      <c r="Z663" s="19">
        <f t="shared" si="771"/>
        <v>1056.5999999999999</v>
      </c>
      <c r="AA663" s="21" t="str">
        <f t="shared" si="772"/>
        <v/>
      </c>
      <c r="AB663" s="19" t="str">
        <f t="shared" si="773"/>
        <v/>
      </c>
    </row>
    <row r="664" spans="1:28" x14ac:dyDescent="0.25">
      <c r="A664">
        <f t="shared" si="839"/>
        <v>8</v>
      </c>
      <c r="B664">
        <f t="shared" si="840"/>
        <v>2002</v>
      </c>
      <c r="C664" s="20">
        <v>37477</v>
      </c>
      <c r="D664">
        <v>953.8</v>
      </c>
      <c r="E664">
        <v>963.85</v>
      </c>
      <c r="F664">
        <v>948</v>
      </c>
      <c r="G664">
        <v>961.95</v>
      </c>
      <c r="H664">
        <f t="shared" si="834"/>
        <v>8.4000000000000909</v>
      </c>
      <c r="I664">
        <f t="shared" si="835"/>
        <v>0</v>
      </c>
      <c r="J664" s="14">
        <f t="shared" ref="J664:K664" si="850">+AVERAGE(H651:H664)</f>
        <v>2.3321428571428635</v>
      </c>
      <c r="K664" s="14">
        <f t="shared" si="850"/>
        <v>5.9071428571428601</v>
      </c>
      <c r="L664" s="14">
        <f t="shared" si="776"/>
        <v>0.39480048367593801</v>
      </c>
      <c r="M664" s="14">
        <f t="shared" si="777"/>
        <v>28.305158214130955</v>
      </c>
      <c r="N664" s="14">
        <f t="shared" si="778"/>
        <v>-1</v>
      </c>
      <c r="O664">
        <f t="shared" si="767"/>
        <v>-1</v>
      </c>
      <c r="P664">
        <f t="shared" si="779"/>
        <v>0</v>
      </c>
      <c r="Q664">
        <f t="shared" si="780"/>
        <v>0</v>
      </c>
      <c r="R664">
        <f t="shared" si="805"/>
        <v>-10428</v>
      </c>
      <c r="S664">
        <f t="shared" si="806"/>
        <v>0</v>
      </c>
      <c r="T664">
        <f t="shared" si="807"/>
        <v>-87595.200000000943</v>
      </c>
      <c r="U664">
        <f t="shared" si="808"/>
        <v>-87595.200000000943</v>
      </c>
      <c r="V664" s="2">
        <f t="shared" si="809"/>
        <v>-8.7595200000000935E-3</v>
      </c>
      <c r="W664" s="19">
        <f t="shared" si="768"/>
        <v>55</v>
      </c>
      <c r="X664" s="19">
        <f t="shared" si="769"/>
        <v>22</v>
      </c>
      <c r="Y664" s="19" t="str">
        <f t="shared" si="770"/>
        <v/>
      </c>
      <c r="Z664" s="19">
        <f t="shared" si="771"/>
        <v>1056.5999999999999</v>
      </c>
      <c r="AA664" s="21" t="str">
        <f t="shared" si="772"/>
        <v/>
      </c>
      <c r="AB664" s="19" t="str">
        <f t="shared" si="773"/>
        <v/>
      </c>
    </row>
    <row r="665" spans="1:28" x14ac:dyDescent="0.25">
      <c r="A665">
        <f t="shared" si="839"/>
        <v>8</v>
      </c>
      <c r="B665">
        <f t="shared" si="840"/>
        <v>2002</v>
      </c>
      <c r="C665" s="20">
        <v>37480</v>
      </c>
      <c r="D665">
        <v>961.15</v>
      </c>
      <c r="E665">
        <v>971.55</v>
      </c>
      <c r="F665">
        <v>961.15</v>
      </c>
      <c r="G665">
        <v>969.85</v>
      </c>
      <c r="H665">
        <f t="shared" si="834"/>
        <v>7.8999999999999773</v>
      </c>
      <c r="I665">
        <f t="shared" si="835"/>
        <v>0</v>
      </c>
      <c r="J665" s="14">
        <f t="shared" ref="J665:K665" si="851">+AVERAGE(H652:H665)</f>
        <v>2.1892857142857207</v>
      </c>
      <c r="K665" s="14">
        <f t="shared" si="851"/>
        <v>5.9071428571428601</v>
      </c>
      <c r="L665" s="14">
        <f t="shared" si="776"/>
        <v>0.37061668681983162</v>
      </c>
      <c r="M665" s="14">
        <f t="shared" si="777"/>
        <v>27.040141155712448</v>
      </c>
      <c r="N665" s="14">
        <f t="shared" si="778"/>
        <v>-1</v>
      </c>
      <c r="O665">
        <f t="shared" ref="O665:O728" si="852">IF($C665="","",N665)</f>
        <v>-1</v>
      </c>
      <c r="P665">
        <f t="shared" si="779"/>
        <v>0</v>
      </c>
      <c r="Q665">
        <f t="shared" si="780"/>
        <v>0</v>
      </c>
      <c r="R665">
        <f t="shared" si="805"/>
        <v>-10428</v>
      </c>
      <c r="S665">
        <f t="shared" si="806"/>
        <v>0</v>
      </c>
      <c r="T665">
        <f t="shared" si="807"/>
        <v>-82381.199999999764</v>
      </c>
      <c r="U665">
        <f t="shared" si="808"/>
        <v>-82381.199999999764</v>
      </c>
      <c r="V665" s="2">
        <f t="shared" si="809"/>
        <v>-8.2381199999999773E-3</v>
      </c>
      <c r="W665" s="19">
        <f t="shared" ref="W665:W728" si="853">+IF($C665="","",IF(AND(P665=1,O665&lt;&gt;0),W664+1,W664))</f>
        <v>55</v>
      </c>
      <c r="X665" s="19">
        <f t="shared" ref="X665:X728" si="854">+IF($C665="","",IF(O664=0,IF(O665=0,0,1),IF(O665&lt;&gt;O664,IF((O664&lt;&gt;O663),2,X664+1),IF(P664=1,2,X664+1))))</f>
        <v>23</v>
      </c>
      <c r="Y665" s="19" t="str">
        <f t="shared" ref="Y665:Y728" si="855">+IF($C665="","",IF(O665=O664,"",IF(O665=0,1,IF(AND(O664&lt;&gt;0,O664&lt;&gt;O665),1,""))))</f>
        <v/>
      </c>
      <c r="Z665" s="19">
        <f t="shared" ref="Z665:Z728" si="856">IF($C665="","",IF(P665=0,Z664,Q665))</f>
        <v>1056.5999999999999</v>
      </c>
      <c r="AA665" s="21" t="str">
        <f t="shared" ref="AA665:AA728" si="857">+IF($C665="","",IF(Y665=1,(Z665/Z664-1)*O664,""))</f>
        <v/>
      </c>
      <c r="AB665" s="19" t="str">
        <f t="shared" ref="AB665:AB728" si="858">+IF($C665="","",IF(Y665=1,IF(AA665&gt;0,1,-1),""))</f>
        <v/>
      </c>
    </row>
    <row r="666" spans="1:28" x14ac:dyDescent="0.25">
      <c r="A666">
        <f t="shared" si="839"/>
        <v>8</v>
      </c>
      <c r="B666">
        <f t="shared" si="840"/>
        <v>2002</v>
      </c>
      <c r="C666" s="20">
        <v>37481</v>
      </c>
      <c r="D666">
        <v>970.4</v>
      </c>
      <c r="E666">
        <v>977.2</v>
      </c>
      <c r="F666">
        <v>969.9</v>
      </c>
      <c r="G666">
        <v>976.05</v>
      </c>
      <c r="H666">
        <f t="shared" si="834"/>
        <v>6.1999999999999318</v>
      </c>
      <c r="I666">
        <f t="shared" si="835"/>
        <v>0</v>
      </c>
      <c r="J666" s="14">
        <f t="shared" ref="J666:K666" si="859">+AVERAGE(H653:H666)</f>
        <v>2.6321428571428589</v>
      </c>
      <c r="K666" s="14">
        <f t="shared" si="859"/>
        <v>4.6321428571428589</v>
      </c>
      <c r="L666" s="14">
        <f t="shared" si="776"/>
        <v>0.56823438704703177</v>
      </c>
      <c r="M666" s="14">
        <f t="shared" si="777"/>
        <v>36.234021632251725</v>
      </c>
      <c r="N666" s="14">
        <f t="shared" si="778"/>
        <v>-1</v>
      </c>
      <c r="O666">
        <f t="shared" si="852"/>
        <v>-1</v>
      </c>
      <c r="P666">
        <f t="shared" si="779"/>
        <v>0</v>
      </c>
      <c r="Q666">
        <f t="shared" si="780"/>
        <v>0</v>
      </c>
      <c r="R666">
        <f t="shared" si="805"/>
        <v>-10428</v>
      </c>
      <c r="S666">
        <f t="shared" si="806"/>
        <v>0</v>
      </c>
      <c r="T666">
        <f t="shared" si="807"/>
        <v>-64653.599999999286</v>
      </c>
      <c r="U666">
        <f t="shared" si="808"/>
        <v>-64653.599999999286</v>
      </c>
      <c r="V666" s="2">
        <f t="shared" si="809"/>
        <v>-6.4653599999999287E-3</v>
      </c>
      <c r="W666" s="19">
        <f t="shared" si="853"/>
        <v>55</v>
      </c>
      <c r="X666" s="19">
        <f t="shared" si="854"/>
        <v>24</v>
      </c>
      <c r="Y666" s="19" t="str">
        <f t="shared" si="855"/>
        <v/>
      </c>
      <c r="Z666" s="19">
        <f t="shared" si="856"/>
        <v>1056.5999999999999</v>
      </c>
      <c r="AA666" s="21" t="str">
        <f t="shared" si="857"/>
        <v/>
      </c>
      <c r="AB666" s="19" t="str">
        <f t="shared" si="858"/>
        <v/>
      </c>
    </row>
    <row r="667" spans="1:28" x14ac:dyDescent="0.25">
      <c r="A667">
        <f t="shared" si="839"/>
        <v>8</v>
      </c>
      <c r="B667">
        <f t="shared" si="840"/>
        <v>2002</v>
      </c>
      <c r="C667" s="20">
        <v>37482</v>
      </c>
      <c r="D667">
        <v>976.05</v>
      </c>
      <c r="E667">
        <v>976.25</v>
      </c>
      <c r="F667">
        <v>967.25</v>
      </c>
      <c r="G667">
        <v>969.65</v>
      </c>
      <c r="H667">
        <f t="shared" si="834"/>
        <v>0</v>
      </c>
      <c r="I667">
        <f t="shared" si="835"/>
        <v>6.3999999999999773</v>
      </c>
      <c r="J667" s="14">
        <f t="shared" ref="J667:K667" si="860">+AVERAGE(H654:H667)</f>
        <v>2.6321428571428589</v>
      </c>
      <c r="K667" s="14">
        <f t="shared" si="860"/>
        <v>4.9107142857142856</v>
      </c>
      <c r="L667" s="14">
        <f t="shared" ref="L667:L730" si="861">IF($C667="","",$J667/$K667)</f>
        <v>0.53600000000000037</v>
      </c>
      <c r="M667" s="14">
        <f t="shared" ref="M667:M730" si="862">IF($C667="","",100-100/(1+$L667))</f>
        <v>34.895833333333357</v>
      </c>
      <c r="N667" s="14">
        <f t="shared" ref="N667:N730" si="863">IF($C667="","",IF($M667&gt;50,1,-1))</f>
        <v>-1</v>
      </c>
      <c r="O667">
        <f t="shared" si="852"/>
        <v>-1</v>
      </c>
      <c r="P667">
        <f t="shared" ref="P667:P730" si="864">IF($C667="","",IF($O667&lt;&gt;$O666,1,0))</f>
        <v>0</v>
      </c>
      <c r="Q667">
        <f t="shared" ref="Q667:Q730" si="865">IF($C667="","",IF($P667=1,G667,0))</f>
        <v>0</v>
      </c>
      <c r="R667">
        <f t="shared" si="805"/>
        <v>-10428</v>
      </c>
      <c r="S667">
        <f t="shared" si="806"/>
        <v>0</v>
      </c>
      <c r="T667">
        <f t="shared" si="807"/>
        <v>66739.199999999764</v>
      </c>
      <c r="U667">
        <f t="shared" si="808"/>
        <v>66739.199999999764</v>
      </c>
      <c r="V667" s="2">
        <f t="shared" si="809"/>
        <v>6.6739199999999764E-3</v>
      </c>
      <c r="W667" s="19">
        <f t="shared" si="853"/>
        <v>55</v>
      </c>
      <c r="X667" s="19">
        <f t="shared" si="854"/>
        <v>25</v>
      </c>
      <c r="Y667" s="19" t="str">
        <f t="shared" si="855"/>
        <v/>
      </c>
      <c r="Z667" s="19">
        <f t="shared" si="856"/>
        <v>1056.5999999999999</v>
      </c>
      <c r="AA667" s="21" t="str">
        <f t="shared" si="857"/>
        <v/>
      </c>
      <c r="AB667" s="19" t="str">
        <f t="shared" si="858"/>
        <v/>
      </c>
    </row>
    <row r="668" spans="1:28" x14ac:dyDescent="0.25">
      <c r="A668">
        <f t="shared" si="839"/>
        <v>8</v>
      </c>
      <c r="B668">
        <f t="shared" si="840"/>
        <v>2002</v>
      </c>
      <c r="C668" s="20">
        <v>37484</v>
      </c>
      <c r="D668">
        <v>970.75</v>
      </c>
      <c r="E668">
        <v>981.2</v>
      </c>
      <c r="F668">
        <v>968.35</v>
      </c>
      <c r="G668">
        <v>979.25</v>
      </c>
      <c r="H668">
        <f t="shared" si="834"/>
        <v>9.6000000000000227</v>
      </c>
      <c r="I668">
        <f t="shared" si="835"/>
        <v>0</v>
      </c>
      <c r="J668" s="14">
        <f t="shared" ref="J668:K668" si="866">+AVERAGE(H655:H668)</f>
        <v>3.3178571428571462</v>
      </c>
      <c r="K668" s="14">
        <f t="shared" si="866"/>
        <v>2.9071428571428606</v>
      </c>
      <c r="L668" s="14">
        <f t="shared" si="861"/>
        <v>1.1412776412776411</v>
      </c>
      <c r="M668" s="14">
        <f t="shared" si="862"/>
        <v>53.298909925415948</v>
      </c>
      <c r="N668" s="14">
        <f t="shared" si="863"/>
        <v>1</v>
      </c>
      <c r="O668">
        <f t="shared" si="852"/>
        <v>1</v>
      </c>
      <c r="P668">
        <f t="shared" si="864"/>
        <v>1</v>
      </c>
      <c r="Q668">
        <f t="shared" si="865"/>
        <v>979.25</v>
      </c>
      <c r="R668">
        <f t="shared" si="805"/>
        <v>10428</v>
      </c>
      <c r="S668">
        <f t="shared" si="806"/>
        <v>200217.60000000047</v>
      </c>
      <c r="T668">
        <f t="shared" si="807"/>
        <v>100108.80000000024</v>
      </c>
      <c r="U668">
        <f t="shared" si="808"/>
        <v>-100108.80000000024</v>
      </c>
      <c r="V668" s="2">
        <f t="shared" si="809"/>
        <v>-1.0010880000000024E-2</v>
      </c>
      <c r="W668" s="19">
        <f t="shared" si="853"/>
        <v>56</v>
      </c>
      <c r="X668" s="19">
        <f t="shared" si="854"/>
        <v>26</v>
      </c>
      <c r="Y668" s="19">
        <f t="shared" si="855"/>
        <v>1</v>
      </c>
      <c r="Z668" s="19">
        <f t="shared" si="856"/>
        <v>979.25</v>
      </c>
      <c r="AA668" s="21">
        <f t="shared" si="857"/>
        <v>7.320651145182655E-2</v>
      </c>
      <c r="AB668" s="19">
        <f t="shared" si="858"/>
        <v>1</v>
      </c>
    </row>
    <row r="669" spans="1:28" x14ac:dyDescent="0.25">
      <c r="A669">
        <f t="shared" si="839"/>
        <v>8</v>
      </c>
      <c r="B669">
        <f t="shared" si="840"/>
        <v>2002</v>
      </c>
      <c r="C669" s="20">
        <v>37487</v>
      </c>
      <c r="D669">
        <v>979.4</v>
      </c>
      <c r="E669">
        <v>983.55</v>
      </c>
      <c r="F669">
        <v>978.2</v>
      </c>
      <c r="G669">
        <v>979.85</v>
      </c>
      <c r="H669">
        <f t="shared" si="834"/>
        <v>0.60000000000002274</v>
      </c>
      <c r="I669">
        <f t="shared" si="835"/>
        <v>0</v>
      </c>
      <c r="J669" s="14">
        <f t="shared" ref="J669:K669" si="867">+AVERAGE(H656:H669)</f>
        <v>3.3607142857142907</v>
      </c>
      <c r="K669" s="14">
        <f t="shared" si="867"/>
        <v>2.7750000000000017</v>
      </c>
      <c r="L669" s="14">
        <f t="shared" si="861"/>
        <v>1.2110682110682121</v>
      </c>
      <c r="M669" s="14">
        <f t="shared" si="862"/>
        <v>54.772991850989541</v>
      </c>
      <c r="N669" s="14">
        <f t="shared" si="863"/>
        <v>1</v>
      </c>
      <c r="O669">
        <f t="shared" si="852"/>
        <v>1</v>
      </c>
      <c r="P669">
        <f t="shared" si="864"/>
        <v>0</v>
      </c>
      <c r="Q669">
        <f t="shared" si="865"/>
        <v>0</v>
      </c>
      <c r="R669">
        <f t="shared" si="805"/>
        <v>10428</v>
      </c>
      <c r="S669">
        <f t="shared" si="806"/>
        <v>0</v>
      </c>
      <c r="T669">
        <f t="shared" si="807"/>
        <v>6256.8000000002376</v>
      </c>
      <c r="U669">
        <f t="shared" si="808"/>
        <v>6256.8000000002376</v>
      </c>
      <c r="V669" s="2">
        <f t="shared" si="809"/>
        <v>6.2568000000002373E-4</v>
      </c>
      <c r="W669" s="19">
        <f t="shared" si="853"/>
        <v>56</v>
      </c>
      <c r="X669" s="19">
        <f t="shared" si="854"/>
        <v>2</v>
      </c>
      <c r="Y669" s="19" t="str">
        <f t="shared" si="855"/>
        <v/>
      </c>
      <c r="Z669" s="19">
        <f t="shared" si="856"/>
        <v>979.25</v>
      </c>
      <c r="AA669" s="21" t="str">
        <f t="shared" si="857"/>
        <v/>
      </c>
      <c r="AB669" s="19" t="str">
        <f t="shared" si="858"/>
        <v/>
      </c>
    </row>
    <row r="670" spans="1:28" x14ac:dyDescent="0.25">
      <c r="A670">
        <f t="shared" si="839"/>
        <v>8</v>
      </c>
      <c r="B670">
        <f t="shared" si="840"/>
        <v>2002</v>
      </c>
      <c r="C670" s="20">
        <v>37488</v>
      </c>
      <c r="D670">
        <v>979.75</v>
      </c>
      <c r="E670">
        <v>990.85</v>
      </c>
      <c r="F670">
        <v>979.05</v>
      </c>
      <c r="G670">
        <v>988.55</v>
      </c>
      <c r="H670">
        <f t="shared" si="834"/>
        <v>8.6999999999999318</v>
      </c>
      <c r="I670">
        <f t="shared" si="835"/>
        <v>0</v>
      </c>
      <c r="J670" s="14">
        <f t="shared" ref="J670:K670" si="868">+AVERAGE(H657:H670)</f>
        <v>3.9821428571428572</v>
      </c>
      <c r="K670" s="14">
        <f t="shared" si="868"/>
        <v>1.9892857142857159</v>
      </c>
      <c r="L670" s="14">
        <f t="shared" si="861"/>
        <v>2.0017953321364437</v>
      </c>
      <c r="M670" s="14">
        <f t="shared" si="862"/>
        <v>66.686602870813374</v>
      </c>
      <c r="N670" s="14">
        <f t="shared" si="863"/>
        <v>1</v>
      </c>
      <c r="O670">
        <f t="shared" si="852"/>
        <v>1</v>
      </c>
      <c r="P670">
        <f t="shared" si="864"/>
        <v>0</v>
      </c>
      <c r="Q670">
        <f t="shared" si="865"/>
        <v>0</v>
      </c>
      <c r="R670">
        <f t="shared" si="805"/>
        <v>10428</v>
      </c>
      <c r="S670">
        <f t="shared" si="806"/>
        <v>0</v>
      </c>
      <c r="T670">
        <f t="shared" si="807"/>
        <v>90723.599999999293</v>
      </c>
      <c r="U670">
        <f t="shared" si="808"/>
        <v>90723.599999999293</v>
      </c>
      <c r="V670" s="2">
        <f t="shared" si="809"/>
        <v>9.0723599999999287E-3</v>
      </c>
      <c r="W670" s="19">
        <f t="shared" si="853"/>
        <v>56</v>
      </c>
      <c r="X670" s="19">
        <f t="shared" si="854"/>
        <v>3</v>
      </c>
      <c r="Y670" s="19" t="str">
        <f t="shared" si="855"/>
        <v/>
      </c>
      <c r="Z670" s="19">
        <f t="shared" si="856"/>
        <v>979.25</v>
      </c>
      <c r="AA670" s="21" t="str">
        <f t="shared" si="857"/>
        <v/>
      </c>
      <c r="AB670" s="19" t="str">
        <f t="shared" si="858"/>
        <v/>
      </c>
    </row>
    <row r="671" spans="1:28" x14ac:dyDescent="0.25">
      <c r="A671">
        <f t="shared" si="839"/>
        <v>8</v>
      </c>
      <c r="B671">
        <f t="shared" si="840"/>
        <v>2002</v>
      </c>
      <c r="C671" s="20">
        <v>37489</v>
      </c>
      <c r="D671">
        <v>988.6</v>
      </c>
      <c r="E671">
        <v>994.25</v>
      </c>
      <c r="F671">
        <v>984.35</v>
      </c>
      <c r="G671">
        <v>988.45</v>
      </c>
      <c r="H671">
        <f t="shared" si="834"/>
        <v>0</v>
      </c>
      <c r="I671">
        <f t="shared" si="835"/>
        <v>9.9999999999909051E-2</v>
      </c>
      <c r="J671" s="14">
        <f t="shared" ref="J671:K671" si="869">+AVERAGE(H658:H671)</f>
        <v>3.9821428571428572</v>
      </c>
      <c r="K671" s="14">
        <f t="shared" si="869"/>
        <v>1.8714285714285666</v>
      </c>
      <c r="L671" s="14">
        <f t="shared" si="861"/>
        <v>2.1278625954198529</v>
      </c>
      <c r="M671" s="14">
        <f t="shared" si="862"/>
        <v>68.029286150091579</v>
      </c>
      <c r="N671" s="14">
        <f t="shared" si="863"/>
        <v>1</v>
      </c>
      <c r="O671">
        <f t="shared" si="852"/>
        <v>1</v>
      </c>
      <c r="P671">
        <f t="shared" si="864"/>
        <v>0</v>
      </c>
      <c r="Q671">
        <f t="shared" si="865"/>
        <v>0</v>
      </c>
      <c r="R671">
        <f t="shared" si="805"/>
        <v>10428</v>
      </c>
      <c r="S671">
        <f t="shared" si="806"/>
        <v>0</v>
      </c>
      <c r="T671">
        <f t="shared" si="807"/>
        <v>-1042.7999999990516</v>
      </c>
      <c r="U671">
        <f t="shared" si="808"/>
        <v>-1042.7999999990516</v>
      </c>
      <c r="V671" s="2">
        <f t="shared" si="809"/>
        <v>-1.0427999999990516E-4</v>
      </c>
      <c r="W671" s="19">
        <f t="shared" si="853"/>
        <v>56</v>
      </c>
      <c r="X671" s="19">
        <f t="shared" si="854"/>
        <v>4</v>
      </c>
      <c r="Y671" s="19" t="str">
        <f t="shared" si="855"/>
        <v/>
      </c>
      <c r="Z671" s="19">
        <f t="shared" si="856"/>
        <v>979.25</v>
      </c>
      <c r="AA671" s="21" t="str">
        <f t="shared" si="857"/>
        <v/>
      </c>
      <c r="AB671" s="19" t="str">
        <f t="shared" si="858"/>
        <v/>
      </c>
    </row>
    <row r="672" spans="1:28" x14ac:dyDescent="0.25">
      <c r="A672">
        <f t="shared" si="839"/>
        <v>8</v>
      </c>
      <c r="B672">
        <f t="shared" si="840"/>
        <v>2002</v>
      </c>
      <c r="C672" s="20">
        <v>37490</v>
      </c>
      <c r="D672">
        <v>988.55</v>
      </c>
      <c r="E672">
        <v>995.3</v>
      </c>
      <c r="F672">
        <v>983.45</v>
      </c>
      <c r="G672">
        <v>985.7</v>
      </c>
      <c r="H672">
        <f t="shared" si="834"/>
        <v>0</v>
      </c>
      <c r="I672">
        <f t="shared" si="835"/>
        <v>2.75</v>
      </c>
      <c r="J672" s="14">
        <f t="shared" ref="J672:K672" si="870">+AVERAGE(H659:H672)</f>
        <v>3.9821428571428572</v>
      </c>
      <c r="K672" s="14">
        <f t="shared" si="870"/>
        <v>1.9821428571428572</v>
      </c>
      <c r="L672" s="14">
        <f t="shared" si="861"/>
        <v>2.0090090090090089</v>
      </c>
      <c r="M672" s="14">
        <f t="shared" si="862"/>
        <v>66.766467065868255</v>
      </c>
      <c r="N672" s="14">
        <f t="shared" si="863"/>
        <v>1</v>
      </c>
      <c r="O672">
        <f t="shared" si="852"/>
        <v>1</v>
      </c>
      <c r="P672">
        <f t="shared" si="864"/>
        <v>0</v>
      </c>
      <c r="Q672">
        <f t="shared" si="865"/>
        <v>0</v>
      </c>
      <c r="R672">
        <f t="shared" si="805"/>
        <v>10428</v>
      </c>
      <c r="S672">
        <f t="shared" si="806"/>
        <v>0</v>
      </c>
      <c r="T672">
        <f t="shared" si="807"/>
        <v>-28677</v>
      </c>
      <c r="U672">
        <f t="shared" si="808"/>
        <v>-28677</v>
      </c>
      <c r="V672" s="2">
        <f t="shared" si="809"/>
        <v>-2.8676999999999999E-3</v>
      </c>
      <c r="W672" s="19">
        <f t="shared" si="853"/>
        <v>56</v>
      </c>
      <c r="X672" s="19">
        <f t="shared" si="854"/>
        <v>5</v>
      </c>
      <c r="Y672" s="19" t="str">
        <f t="shared" si="855"/>
        <v/>
      </c>
      <c r="Z672" s="19">
        <f t="shared" si="856"/>
        <v>979.25</v>
      </c>
      <c r="AA672" s="21" t="str">
        <f t="shared" si="857"/>
        <v/>
      </c>
      <c r="AB672" s="19" t="str">
        <f t="shared" si="858"/>
        <v/>
      </c>
    </row>
    <row r="673" spans="1:28" x14ac:dyDescent="0.25">
      <c r="A673">
        <f t="shared" si="839"/>
        <v>8</v>
      </c>
      <c r="B673">
        <f t="shared" si="840"/>
        <v>2002</v>
      </c>
      <c r="C673" s="20">
        <v>37491</v>
      </c>
      <c r="D673">
        <v>985.75</v>
      </c>
      <c r="E673">
        <v>996.4</v>
      </c>
      <c r="F673">
        <v>984.7</v>
      </c>
      <c r="G673">
        <v>995.2</v>
      </c>
      <c r="H673">
        <f t="shared" si="834"/>
        <v>9.5</v>
      </c>
      <c r="I673">
        <f t="shared" si="835"/>
        <v>0</v>
      </c>
      <c r="J673" s="14">
        <f t="shared" ref="J673:K673" si="871">+AVERAGE(H660:H673)</f>
        <v>4.6607142857142856</v>
      </c>
      <c r="K673" s="14">
        <f t="shared" si="871"/>
        <v>1.7714285714285682</v>
      </c>
      <c r="L673" s="14">
        <f t="shared" si="861"/>
        <v>2.6310483870967789</v>
      </c>
      <c r="M673" s="14">
        <f t="shared" si="862"/>
        <v>72.45974458634096</v>
      </c>
      <c r="N673" s="14">
        <f t="shared" si="863"/>
        <v>1</v>
      </c>
      <c r="O673">
        <f t="shared" si="852"/>
        <v>1</v>
      </c>
      <c r="P673">
        <f t="shared" si="864"/>
        <v>0</v>
      </c>
      <c r="Q673">
        <f t="shared" si="865"/>
        <v>0</v>
      </c>
      <c r="R673">
        <f t="shared" si="805"/>
        <v>10428</v>
      </c>
      <c r="S673">
        <f t="shared" si="806"/>
        <v>0</v>
      </c>
      <c r="T673">
        <f t="shared" si="807"/>
        <v>99066</v>
      </c>
      <c r="U673">
        <f t="shared" si="808"/>
        <v>99066</v>
      </c>
      <c r="V673" s="2">
        <f t="shared" si="809"/>
        <v>9.9065999999999998E-3</v>
      </c>
      <c r="W673" s="19">
        <f t="shared" si="853"/>
        <v>56</v>
      </c>
      <c r="X673" s="19">
        <f t="shared" si="854"/>
        <v>6</v>
      </c>
      <c r="Y673" s="19" t="str">
        <f t="shared" si="855"/>
        <v/>
      </c>
      <c r="Z673" s="19">
        <f t="shared" si="856"/>
        <v>979.25</v>
      </c>
      <c r="AA673" s="21" t="str">
        <f t="shared" si="857"/>
        <v/>
      </c>
      <c r="AB673" s="19" t="str">
        <f t="shared" si="858"/>
        <v/>
      </c>
    </row>
    <row r="674" spans="1:28" x14ac:dyDescent="0.25">
      <c r="A674">
        <f t="shared" si="839"/>
        <v>8</v>
      </c>
      <c r="B674">
        <f t="shared" si="840"/>
        <v>2002</v>
      </c>
      <c r="C674" s="20">
        <v>37494</v>
      </c>
      <c r="D674">
        <v>992.4</v>
      </c>
      <c r="E674">
        <v>1001.45</v>
      </c>
      <c r="F674">
        <v>986.15</v>
      </c>
      <c r="G674">
        <v>998.85</v>
      </c>
      <c r="H674">
        <f t="shared" si="834"/>
        <v>3.6499999999999773</v>
      </c>
      <c r="I674">
        <f t="shared" si="835"/>
        <v>0</v>
      </c>
      <c r="J674" s="14">
        <f t="shared" ref="J674:K674" si="872">+AVERAGE(H661:H674)</f>
        <v>4.3142857142857123</v>
      </c>
      <c r="K674" s="14">
        <f t="shared" si="872"/>
        <v>1.7714285714285682</v>
      </c>
      <c r="L674" s="14">
        <f t="shared" si="861"/>
        <v>2.4354838709677451</v>
      </c>
      <c r="M674" s="14">
        <f t="shared" si="862"/>
        <v>70.892018779342749</v>
      </c>
      <c r="N674" s="14">
        <f t="shared" si="863"/>
        <v>1</v>
      </c>
      <c r="O674">
        <f t="shared" si="852"/>
        <v>1</v>
      </c>
      <c r="P674">
        <f t="shared" si="864"/>
        <v>0</v>
      </c>
      <c r="Q674">
        <f t="shared" si="865"/>
        <v>0</v>
      </c>
      <c r="R674">
        <f t="shared" si="805"/>
        <v>10428</v>
      </c>
      <c r="S674">
        <f t="shared" si="806"/>
        <v>0</v>
      </c>
      <c r="T674">
        <f t="shared" si="807"/>
        <v>38062.199999999764</v>
      </c>
      <c r="U674">
        <f t="shared" si="808"/>
        <v>38062.199999999764</v>
      </c>
      <c r="V674" s="2">
        <f t="shared" si="809"/>
        <v>3.8062199999999765E-3</v>
      </c>
      <c r="W674" s="19">
        <f t="shared" si="853"/>
        <v>56</v>
      </c>
      <c r="X674" s="19">
        <f t="shared" si="854"/>
        <v>7</v>
      </c>
      <c r="Y674" s="19" t="str">
        <f t="shared" si="855"/>
        <v/>
      </c>
      <c r="Z674" s="19">
        <f t="shared" si="856"/>
        <v>979.25</v>
      </c>
      <c r="AA674" s="21" t="str">
        <f t="shared" si="857"/>
        <v/>
      </c>
      <c r="AB674" s="19" t="str">
        <f t="shared" si="858"/>
        <v/>
      </c>
    </row>
    <row r="675" spans="1:28" x14ac:dyDescent="0.25">
      <c r="A675">
        <f t="shared" si="839"/>
        <v>8</v>
      </c>
      <c r="B675">
        <f t="shared" si="840"/>
        <v>2002</v>
      </c>
      <c r="C675" s="20">
        <v>37495</v>
      </c>
      <c r="D675">
        <v>998.85</v>
      </c>
      <c r="E675">
        <v>1003.3</v>
      </c>
      <c r="F675">
        <v>985.7</v>
      </c>
      <c r="G675">
        <v>987.7</v>
      </c>
      <c r="H675">
        <f t="shared" si="834"/>
        <v>0</v>
      </c>
      <c r="I675">
        <f t="shared" si="835"/>
        <v>11.149999999999977</v>
      </c>
      <c r="J675" s="14">
        <f t="shared" ref="J675:K675" si="873">+AVERAGE(H662:H675)</f>
        <v>4.0714285714285712</v>
      </c>
      <c r="K675" s="14">
        <f t="shared" si="873"/>
        <v>2.5678571428571382</v>
      </c>
      <c r="L675" s="14">
        <f t="shared" si="861"/>
        <v>1.5855354659248986</v>
      </c>
      <c r="M675" s="14">
        <f t="shared" si="862"/>
        <v>61.323292092522905</v>
      </c>
      <c r="N675" s="14">
        <f t="shared" si="863"/>
        <v>1</v>
      </c>
      <c r="O675">
        <f t="shared" si="852"/>
        <v>1</v>
      </c>
      <c r="P675">
        <f t="shared" si="864"/>
        <v>0</v>
      </c>
      <c r="Q675">
        <f t="shared" si="865"/>
        <v>0</v>
      </c>
      <c r="R675">
        <f t="shared" si="805"/>
        <v>10428</v>
      </c>
      <c r="S675">
        <f t="shared" si="806"/>
        <v>0</v>
      </c>
      <c r="T675">
        <f t="shared" si="807"/>
        <v>-116272.19999999976</v>
      </c>
      <c r="U675">
        <f t="shared" si="808"/>
        <v>-116272.19999999976</v>
      </c>
      <c r="V675" s="2">
        <f t="shared" si="809"/>
        <v>-1.1627219999999976E-2</v>
      </c>
      <c r="W675" s="19">
        <f t="shared" si="853"/>
        <v>56</v>
      </c>
      <c r="X675" s="19">
        <f t="shared" si="854"/>
        <v>8</v>
      </c>
      <c r="Y675" s="19" t="str">
        <f t="shared" si="855"/>
        <v/>
      </c>
      <c r="Z675" s="19">
        <f t="shared" si="856"/>
        <v>979.25</v>
      </c>
      <c r="AA675" s="21" t="str">
        <f t="shared" si="857"/>
        <v/>
      </c>
      <c r="AB675" s="19" t="str">
        <f t="shared" si="858"/>
        <v/>
      </c>
    </row>
    <row r="676" spans="1:28" x14ac:dyDescent="0.25">
      <c r="A676">
        <f t="shared" si="839"/>
        <v>8</v>
      </c>
      <c r="B676">
        <f t="shared" si="840"/>
        <v>2002</v>
      </c>
      <c r="C676" s="20">
        <v>37496</v>
      </c>
      <c r="D676">
        <v>987.35</v>
      </c>
      <c r="E676">
        <v>988.1</v>
      </c>
      <c r="F676">
        <v>981.1</v>
      </c>
      <c r="G676">
        <v>985.7</v>
      </c>
      <c r="H676">
        <f t="shared" si="834"/>
        <v>0</v>
      </c>
      <c r="I676">
        <f t="shared" si="835"/>
        <v>2</v>
      </c>
      <c r="J676" s="14">
        <f t="shared" ref="J676:K676" si="874">+AVERAGE(H663:H676)</f>
        <v>3.8964285714285682</v>
      </c>
      <c r="K676" s="14">
        <f t="shared" si="874"/>
        <v>2.710714285714281</v>
      </c>
      <c r="L676" s="14">
        <f t="shared" si="861"/>
        <v>1.4374176548089606</v>
      </c>
      <c r="M676" s="14">
        <f t="shared" si="862"/>
        <v>58.972972972972997</v>
      </c>
      <c r="N676" s="14">
        <f t="shared" si="863"/>
        <v>1</v>
      </c>
      <c r="O676">
        <f t="shared" si="852"/>
        <v>1</v>
      </c>
      <c r="P676">
        <f t="shared" si="864"/>
        <v>0</v>
      </c>
      <c r="Q676">
        <f t="shared" si="865"/>
        <v>0</v>
      </c>
      <c r="R676">
        <f t="shared" si="805"/>
        <v>10428</v>
      </c>
      <c r="S676">
        <f t="shared" si="806"/>
        <v>0</v>
      </c>
      <c r="T676">
        <f t="shared" si="807"/>
        <v>-20856</v>
      </c>
      <c r="U676">
        <f t="shared" si="808"/>
        <v>-20856</v>
      </c>
      <c r="V676" s="2">
        <f t="shared" si="809"/>
        <v>-2.0856E-3</v>
      </c>
      <c r="W676" s="19">
        <f t="shared" si="853"/>
        <v>56</v>
      </c>
      <c r="X676" s="19">
        <f t="shared" si="854"/>
        <v>9</v>
      </c>
      <c r="Y676" s="19" t="str">
        <f t="shared" si="855"/>
        <v/>
      </c>
      <c r="Z676" s="19">
        <f t="shared" si="856"/>
        <v>979.25</v>
      </c>
      <c r="AA676" s="21" t="str">
        <f t="shared" si="857"/>
        <v/>
      </c>
      <c r="AB676" s="19" t="str">
        <f t="shared" si="858"/>
        <v/>
      </c>
    </row>
    <row r="677" spans="1:28" x14ac:dyDescent="0.25">
      <c r="A677">
        <f t="shared" si="839"/>
        <v>8</v>
      </c>
      <c r="B677">
        <f t="shared" si="840"/>
        <v>2002</v>
      </c>
      <c r="C677" s="20">
        <v>37497</v>
      </c>
      <c r="D677">
        <v>985.85</v>
      </c>
      <c r="E677">
        <v>989.4</v>
      </c>
      <c r="F677">
        <v>981.45</v>
      </c>
      <c r="G677">
        <v>987.25</v>
      </c>
      <c r="H677">
        <f t="shared" si="834"/>
        <v>1.5499999999999545</v>
      </c>
      <c r="I677">
        <f t="shared" si="835"/>
        <v>0</v>
      </c>
      <c r="J677" s="14">
        <f t="shared" ref="J677:K677" si="875">+AVERAGE(H664:H677)</f>
        <v>4.0071428571428509</v>
      </c>
      <c r="K677" s="14">
        <f t="shared" si="875"/>
        <v>1.5999999999999903</v>
      </c>
      <c r="L677" s="14">
        <f t="shared" si="861"/>
        <v>2.5044642857142971</v>
      </c>
      <c r="M677" s="14">
        <f t="shared" si="862"/>
        <v>71.464968152866334</v>
      </c>
      <c r="N677" s="14">
        <f t="shared" si="863"/>
        <v>1</v>
      </c>
      <c r="O677">
        <f t="shared" si="852"/>
        <v>1</v>
      </c>
      <c r="P677">
        <f t="shared" si="864"/>
        <v>0</v>
      </c>
      <c r="Q677">
        <f t="shared" si="865"/>
        <v>0</v>
      </c>
      <c r="R677">
        <f t="shared" si="805"/>
        <v>10428</v>
      </c>
      <c r="S677">
        <f t="shared" si="806"/>
        <v>0</v>
      </c>
      <c r="T677">
        <f t="shared" si="807"/>
        <v>16163.399999999525</v>
      </c>
      <c r="U677">
        <f t="shared" si="808"/>
        <v>16163.399999999525</v>
      </c>
      <c r="V677" s="2">
        <f t="shared" si="809"/>
        <v>1.6163399999999525E-3</v>
      </c>
      <c r="W677" s="19">
        <f t="shared" si="853"/>
        <v>56</v>
      </c>
      <c r="X677" s="19">
        <f t="shared" si="854"/>
        <v>10</v>
      </c>
      <c r="Y677" s="19" t="str">
        <f t="shared" si="855"/>
        <v/>
      </c>
      <c r="Z677" s="19">
        <f t="shared" si="856"/>
        <v>979.25</v>
      </c>
      <c r="AA677" s="21" t="str">
        <f t="shared" si="857"/>
        <v/>
      </c>
      <c r="AB677" s="19" t="str">
        <f t="shared" si="858"/>
        <v/>
      </c>
    </row>
    <row r="678" spans="1:28" x14ac:dyDescent="0.25">
      <c r="A678">
        <f t="shared" si="839"/>
        <v>8</v>
      </c>
      <c r="B678">
        <f t="shared" si="840"/>
        <v>2002</v>
      </c>
      <c r="C678" s="20">
        <v>37498</v>
      </c>
      <c r="D678">
        <v>987.65</v>
      </c>
      <c r="E678">
        <v>1012.75</v>
      </c>
      <c r="F678">
        <v>986.7</v>
      </c>
      <c r="G678">
        <v>1010.6</v>
      </c>
      <c r="H678">
        <f t="shared" si="834"/>
        <v>23.350000000000023</v>
      </c>
      <c r="I678">
        <f t="shared" si="835"/>
        <v>0</v>
      </c>
      <c r="J678" s="14">
        <f t="shared" ref="J678:K678" si="876">+AVERAGE(H665:H678)</f>
        <v>5.0749999999999886</v>
      </c>
      <c r="K678" s="14">
        <f t="shared" si="876"/>
        <v>1.5999999999999903</v>
      </c>
      <c r="L678" s="14">
        <f t="shared" si="861"/>
        <v>3.171875000000012</v>
      </c>
      <c r="M678" s="14">
        <f t="shared" si="862"/>
        <v>76.029962546816549</v>
      </c>
      <c r="N678" s="14">
        <f t="shared" si="863"/>
        <v>1</v>
      </c>
      <c r="O678">
        <f t="shared" si="852"/>
        <v>1</v>
      </c>
      <c r="P678">
        <f t="shared" si="864"/>
        <v>0</v>
      </c>
      <c r="Q678">
        <f t="shared" si="865"/>
        <v>0</v>
      </c>
      <c r="R678">
        <f t="shared" si="805"/>
        <v>10428</v>
      </c>
      <c r="S678">
        <f t="shared" si="806"/>
        <v>0</v>
      </c>
      <c r="T678">
        <f t="shared" si="807"/>
        <v>243493.80000000025</v>
      </c>
      <c r="U678">
        <f t="shared" si="808"/>
        <v>243493.80000000025</v>
      </c>
      <c r="V678" s="2">
        <f t="shared" si="809"/>
        <v>2.4349380000000025E-2</v>
      </c>
      <c r="W678" s="19">
        <f t="shared" si="853"/>
        <v>56</v>
      </c>
      <c r="X678" s="19">
        <f t="shared" si="854"/>
        <v>11</v>
      </c>
      <c r="Y678" s="19" t="str">
        <f t="shared" si="855"/>
        <v/>
      </c>
      <c r="Z678" s="19">
        <f t="shared" si="856"/>
        <v>979.25</v>
      </c>
      <c r="AA678" s="21" t="str">
        <f t="shared" si="857"/>
        <v/>
      </c>
      <c r="AB678" s="19" t="str">
        <f t="shared" si="858"/>
        <v/>
      </c>
    </row>
    <row r="679" spans="1:28" x14ac:dyDescent="0.25">
      <c r="A679">
        <f t="shared" si="839"/>
        <v>9</v>
      </c>
      <c r="B679">
        <f t="shared" si="840"/>
        <v>2002</v>
      </c>
      <c r="C679" s="20">
        <v>37501</v>
      </c>
      <c r="D679">
        <v>1010.9</v>
      </c>
      <c r="E679">
        <v>1024.6500000000001</v>
      </c>
      <c r="F679">
        <v>1010.85</v>
      </c>
      <c r="G679">
        <v>1013.5</v>
      </c>
      <c r="H679">
        <f t="shared" si="834"/>
        <v>2.8999999999999773</v>
      </c>
      <c r="I679">
        <f t="shared" si="835"/>
        <v>0</v>
      </c>
      <c r="J679" s="14">
        <f t="shared" ref="J679:K679" si="877">+AVERAGE(H666:H679)</f>
        <v>4.7178571428571319</v>
      </c>
      <c r="K679" s="14">
        <f t="shared" si="877"/>
        <v>1.5999999999999903</v>
      </c>
      <c r="L679" s="14">
        <f t="shared" si="861"/>
        <v>2.9486607142857251</v>
      </c>
      <c r="M679" s="14">
        <f t="shared" si="862"/>
        <v>74.674957603165694</v>
      </c>
      <c r="N679" s="14">
        <f t="shared" si="863"/>
        <v>1</v>
      </c>
      <c r="O679">
        <f t="shared" si="852"/>
        <v>1</v>
      </c>
      <c r="P679">
        <f t="shared" si="864"/>
        <v>0</v>
      </c>
      <c r="Q679">
        <f t="shared" si="865"/>
        <v>0</v>
      </c>
      <c r="R679">
        <f t="shared" si="805"/>
        <v>9895</v>
      </c>
      <c r="S679">
        <f t="shared" si="806"/>
        <v>0</v>
      </c>
      <c r="T679">
        <f t="shared" si="807"/>
        <v>28695.499999999774</v>
      </c>
      <c r="U679">
        <f t="shared" si="808"/>
        <v>28695.499999999774</v>
      </c>
      <c r="V679" s="2">
        <f t="shared" si="809"/>
        <v>2.8695499999999772E-3</v>
      </c>
      <c r="W679" s="19">
        <f t="shared" si="853"/>
        <v>56</v>
      </c>
      <c r="X679" s="19">
        <f t="shared" si="854"/>
        <v>12</v>
      </c>
      <c r="Y679" s="19" t="str">
        <f t="shared" si="855"/>
        <v/>
      </c>
      <c r="Z679" s="19">
        <f t="shared" si="856"/>
        <v>979.25</v>
      </c>
      <c r="AA679" s="21" t="str">
        <f t="shared" si="857"/>
        <v/>
      </c>
      <c r="AB679" s="19" t="str">
        <f t="shared" si="858"/>
        <v/>
      </c>
    </row>
    <row r="680" spans="1:28" x14ac:dyDescent="0.25">
      <c r="A680">
        <f t="shared" si="839"/>
        <v>9</v>
      </c>
      <c r="B680">
        <f t="shared" si="840"/>
        <v>2002</v>
      </c>
      <c r="C680" s="20">
        <v>37502</v>
      </c>
      <c r="D680">
        <v>1013.65</v>
      </c>
      <c r="E680">
        <v>1014.8</v>
      </c>
      <c r="F680">
        <v>999.4</v>
      </c>
      <c r="G680">
        <v>1001.1</v>
      </c>
      <c r="H680">
        <f t="shared" si="834"/>
        <v>0</v>
      </c>
      <c r="I680">
        <f t="shared" si="835"/>
        <v>12.399999999999977</v>
      </c>
      <c r="J680" s="14">
        <f t="shared" ref="J680:K680" si="878">+AVERAGE(H667:H680)</f>
        <v>4.2749999999999932</v>
      </c>
      <c r="K680" s="14">
        <f t="shared" si="878"/>
        <v>2.4857142857142742</v>
      </c>
      <c r="L680" s="14">
        <f t="shared" si="861"/>
        <v>1.7198275862069017</v>
      </c>
      <c r="M680" s="14">
        <f t="shared" si="862"/>
        <v>63.232963549920832</v>
      </c>
      <c r="N680" s="14">
        <f t="shared" si="863"/>
        <v>1</v>
      </c>
      <c r="O680">
        <f t="shared" si="852"/>
        <v>1</v>
      </c>
      <c r="P680">
        <f t="shared" si="864"/>
        <v>0</v>
      </c>
      <c r="Q680">
        <f t="shared" si="865"/>
        <v>0</v>
      </c>
      <c r="R680">
        <f t="shared" si="805"/>
        <v>9895</v>
      </c>
      <c r="S680">
        <f t="shared" si="806"/>
        <v>0</v>
      </c>
      <c r="T680">
        <f t="shared" si="807"/>
        <v>-122697.99999999978</v>
      </c>
      <c r="U680">
        <f t="shared" si="808"/>
        <v>-122697.99999999978</v>
      </c>
      <c r="V680" s="2">
        <f t="shared" si="809"/>
        <v>-1.2269799999999978E-2</v>
      </c>
      <c r="W680" s="19">
        <f t="shared" si="853"/>
        <v>56</v>
      </c>
      <c r="X680" s="19">
        <f t="shared" si="854"/>
        <v>13</v>
      </c>
      <c r="Y680" s="19" t="str">
        <f t="shared" si="855"/>
        <v/>
      </c>
      <c r="Z680" s="19">
        <f t="shared" si="856"/>
        <v>979.25</v>
      </c>
      <c r="AA680" s="21" t="str">
        <f t="shared" si="857"/>
        <v/>
      </c>
      <c r="AB680" s="19" t="str">
        <f t="shared" si="858"/>
        <v/>
      </c>
    </row>
    <row r="681" spans="1:28" x14ac:dyDescent="0.25">
      <c r="A681">
        <f t="shared" si="839"/>
        <v>9</v>
      </c>
      <c r="B681">
        <f t="shared" si="840"/>
        <v>2002</v>
      </c>
      <c r="C681" s="20">
        <v>37503</v>
      </c>
      <c r="D681">
        <v>1000.7</v>
      </c>
      <c r="E681">
        <v>1008.8</v>
      </c>
      <c r="F681">
        <v>990.85</v>
      </c>
      <c r="G681">
        <v>1006.95</v>
      </c>
      <c r="H681">
        <f t="shared" si="834"/>
        <v>5.8500000000000227</v>
      </c>
      <c r="I681">
        <f t="shared" si="835"/>
        <v>0</v>
      </c>
      <c r="J681" s="14">
        <f t="shared" ref="J681:K681" si="879">+AVERAGE(H668:H681)</f>
        <v>4.6928571428571377</v>
      </c>
      <c r="K681" s="14">
        <f t="shared" si="879"/>
        <v>2.0285714285714187</v>
      </c>
      <c r="L681" s="14">
        <f t="shared" si="861"/>
        <v>2.3133802816901494</v>
      </c>
      <c r="M681" s="14">
        <f t="shared" si="862"/>
        <v>69.819341126461296</v>
      </c>
      <c r="N681" s="14">
        <f t="shared" si="863"/>
        <v>1</v>
      </c>
      <c r="O681">
        <f t="shared" si="852"/>
        <v>1</v>
      </c>
      <c r="P681">
        <f t="shared" si="864"/>
        <v>0</v>
      </c>
      <c r="Q681">
        <f t="shared" si="865"/>
        <v>0</v>
      </c>
      <c r="R681">
        <f t="shared" si="805"/>
        <v>9895</v>
      </c>
      <c r="S681">
        <f t="shared" si="806"/>
        <v>0</v>
      </c>
      <c r="T681">
        <f t="shared" si="807"/>
        <v>57885.750000000226</v>
      </c>
      <c r="U681">
        <f t="shared" si="808"/>
        <v>57885.750000000226</v>
      </c>
      <c r="V681" s="2">
        <f t="shared" si="809"/>
        <v>5.7885750000000223E-3</v>
      </c>
      <c r="W681" s="19">
        <f t="shared" si="853"/>
        <v>56</v>
      </c>
      <c r="X681" s="19">
        <f t="shared" si="854"/>
        <v>14</v>
      </c>
      <c r="Y681" s="19" t="str">
        <f t="shared" si="855"/>
        <v/>
      </c>
      <c r="Z681" s="19">
        <f t="shared" si="856"/>
        <v>979.25</v>
      </c>
      <c r="AA681" s="21" t="str">
        <f t="shared" si="857"/>
        <v/>
      </c>
      <c r="AB681" s="19" t="str">
        <f t="shared" si="858"/>
        <v/>
      </c>
    </row>
    <row r="682" spans="1:28" x14ac:dyDescent="0.25">
      <c r="A682">
        <f t="shared" si="839"/>
        <v>9</v>
      </c>
      <c r="B682">
        <f t="shared" si="840"/>
        <v>2002</v>
      </c>
      <c r="C682" s="20">
        <v>37504</v>
      </c>
      <c r="D682">
        <v>1006.9</v>
      </c>
      <c r="E682">
        <v>1013.45</v>
      </c>
      <c r="F682">
        <v>1004.2</v>
      </c>
      <c r="G682">
        <v>1008.6</v>
      </c>
      <c r="H682">
        <f t="shared" si="834"/>
        <v>1.6499999999999773</v>
      </c>
      <c r="I682">
        <f t="shared" si="835"/>
        <v>0</v>
      </c>
      <c r="J682" s="14">
        <f t="shared" ref="J682:K682" si="880">+AVERAGE(H669:H682)</f>
        <v>4.124999999999992</v>
      </c>
      <c r="K682" s="14">
        <f t="shared" si="880"/>
        <v>2.0285714285714187</v>
      </c>
      <c r="L682" s="14">
        <f t="shared" si="861"/>
        <v>2.0334507042253582</v>
      </c>
      <c r="M682" s="14">
        <f t="shared" si="862"/>
        <v>67.034242600116144</v>
      </c>
      <c r="N682" s="14">
        <f t="shared" si="863"/>
        <v>1</v>
      </c>
      <c r="O682">
        <f t="shared" si="852"/>
        <v>1</v>
      </c>
      <c r="P682">
        <f t="shared" si="864"/>
        <v>0</v>
      </c>
      <c r="Q682">
        <f t="shared" si="865"/>
        <v>0</v>
      </c>
      <c r="R682">
        <f t="shared" si="805"/>
        <v>9895</v>
      </c>
      <c r="S682">
        <f t="shared" si="806"/>
        <v>0</v>
      </c>
      <c r="T682">
        <f t="shared" si="807"/>
        <v>16326.749999999774</v>
      </c>
      <c r="U682">
        <f t="shared" si="808"/>
        <v>16326.749999999774</v>
      </c>
      <c r="V682" s="2">
        <f t="shared" si="809"/>
        <v>1.6326749999999775E-3</v>
      </c>
      <c r="W682" s="19">
        <f t="shared" si="853"/>
        <v>56</v>
      </c>
      <c r="X682" s="19">
        <f t="shared" si="854"/>
        <v>15</v>
      </c>
      <c r="Y682" s="19" t="str">
        <f t="shared" si="855"/>
        <v/>
      </c>
      <c r="Z682" s="19">
        <f t="shared" si="856"/>
        <v>979.25</v>
      </c>
      <c r="AA682" s="21" t="str">
        <f t="shared" si="857"/>
        <v/>
      </c>
      <c r="AB682" s="19" t="str">
        <f t="shared" si="858"/>
        <v/>
      </c>
    </row>
    <row r="683" spans="1:28" x14ac:dyDescent="0.25">
      <c r="A683">
        <f t="shared" si="839"/>
        <v>9</v>
      </c>
      <c r="B683">
        <f t="shared" si="840"/>
        <v>2002</v>
      </c>
      <c r="C683" s="20">
        <v>37505</v>
      </c>
      <c r="D683">
        <v>1008.45</v>
      </c>
      <c r="E683">
        <v>1008.45</v>
      </c>
      <c r="F683">
        <v>992.7</v>
      </c>
      <c r="G683">
        <v>995.2</v>
      </c>
      <c r="H683">
        <f t="shared" si="834"/>
        <v>0</v>
      </c>
      <c r="I683">
        <f t="shared" si="835"/>
        <v>13.399999999999977</v>
      </c>
      <c r="J683" s="14">
        <f t="shared" ref="J683:K683" si="881">+AVERAGE(H670:H683)</f>
        <v>4.0821428571428475</v>
      </c>
      <c r="K683" s="14">
        <f t="shared" si="881"/>
        <v>2.9857142857142742</v>
      </c>
      <c r="L683" s="14">
        <f t="shared" si="861"/>
        <v>1.3672248803827771</v>
      </c>
      <c r="M683" s="14">
        <f t="shared" si="862"/>
        <v>57.756442647801954</v>
      </c>
      <c r="N683" s="14">
        <f t="shared" si="863"/>
        <v>1</v>
      </c>
      <c r="O683">
        <f t="shared" si="852"/>
        <v>1</v>
      </c>
      <c r="P683">
        <f t="shared" si="864"/>
        <v>0</v>
      </c>
      <c r="Q683">
        <f t="shared" si="865"/>
        <v>0</v>
      </c>
      <c r="R683">
        <f t="shared" si="805"/>
        <v>9895</v>
      </c>
      <c r="S683">
        <f t="shared" si="806"/>
        <v>0</v>
      </c>
      <c r="T683">
        <f t="shared" si="807"/>
        <v>-132592.99999999977</v>
      </c>
      <c r="U683">
        <f t="shared" si="808"/>
        <v>-132592.99999999977</v>
      </c>
      <c r="V683" s="2">
        <f t="shared" si="809"/>
        <v>-1.3259299999999977E-2</v>
      </c>
      <c r="W683" s="19">
        <f t="shared" si="853"/>
        <v>56</v>
      </c>
      <c r="X683" s="19">
        <f t="shared" si="854"/>
        <v>16</v>
      </c>
      <c r="Y683" s="19" t="str">
        <f t="shared" si="855"/>
        <v/>
      </c>
      <c r="Z683" s="19">
        <f t="shared" si="856"/>
        <v>979.25</v>
      </c>
      <c r="AA683" s="21" t="str">
        <f t="shared" si="857"/>
        <v/>
      </c>
      <c r="AB683" s="19" t="str">
        <f t="shared" si="858"/>
        <v/>
      </c>
    </row>
    <row r="684" spans="1:28" x14ac:dyDescent="0.25">
      <c r="A684">
        <f t="shared" si="839"/>
        <v>9</v>
      </c>
      <c r="B684">
        <f t="shared" si="840"/>
        <v>2002</v>
      </c>
      <c r="C684" s="20">
        <v>37508</v>
      </c>
      <c r="D684">
        <v>992.05</v>
      </c>
      <c r="E684">
        <v>1005.85</v>
      </c>
      <c r="F684">
        <v>985.25</v>
      </c>
      <c r="G684">
        <v>998.55</v>
      </c>
      <c r="H684">
        <f t="shared" si="834"/>
        <v>3.3499999999999091</v>
      </c>
      <c r="I684">
        <f t="shared" si="835"/>
        <v>0</v>
      </c>
      <c r="J684" s="14">
        <f t="shared" ref="J684:K684" si="882">+AVERAGE(H671:H684)</f>
        <v>3.6999999999999886</v>
      </c>
      <c r="K684" s="14">
        <f t="shared" si="882"/>
        <v>2.9857142857142742</v>
      </c>
      <c r="L684" s="14">
        <f t="shared" si="861"/>
        <v>1.2392344497607666</v>
      </c>
      <c r="M684" s="14">
        <f t="shared" si="862"/>
        <v>55.341880341880362</v>
      </c>
      <c r="N684" s="14">
        <f t="shared" si="863"/>
        <v>1</v>
      </c>
      <c r="O684">
        <f t="shared" si="852"/>
        <v>1</v>
      </c>
      <c r="P684">
        <f t="shared" si="864"/>
        <v>0</v>
      </c>
      <c r="Q684">
        <f t="shared" si="865"/>
        <v>0</v>
      </c>
      <c r="R684">
        <f t="shared" si="805"/>
        <v>9895</v>
      </c>
      <c r="S684">
        <f t="shared" si="806"/>
        <v>0</v>
      </c>
      <c r="T684">
        <f t="shared" si="807"/>
        <v>33148.249999999098</v>
      </c>
      <c r="U684">
        <f t="shared" si="808"/>
        <v>33148.249999999098</v>
      </c>
      <c r="V684" s="2">
        <f t="shared" si="809"/>
        <v>3.3148249999999098E-3</v>
      </c>
      <c r="W684" s="19">
        <f t="shared" si="853"/>
        <v>56</v>
      </c>
      <c r="X684" s="19">
        <f t="shared" si="854"/>
        <v>17</v>
      </c>
      <c r="Y684" s="19" t="str">
        <f t="shared" si="855"/>
        <v/>
      </c>
      <c r="Z684" s="19">
        <f t="shared" si="856"/>
        <v>979.25</v>
      </c>
      <c r="AA684" s="21" t="str">
        <f t="shared" si="857"/>
        <v/>
      </c>
      <c r="AB684" s="19" t="str">
        <f t="shared" si="858"/>
        <v/>
      </c>
    </row>
    <row r="685" spans="1:28" x14ac:dyDescent="0.25">
      <c r="A685">
        <f t="shared" si="839"/>
        <v>9</v>
      </c>
      <c r="B685">
        <f t="shared" si="840"/>
        <v>2002</v>
      </c>
      <c r="C685" s="20">
        <v>37510</v>
      </c>
      <c r="D685">
        <v>998.6</v>
      </c>
      <c r="E685">
        <v>1002.35</v>
      </c>
      <c r="F685">
        <v>993.35</v>
      </c>
      <c r="G685">
        <v>998.85</v>
      </c>
      <c r="H685">
        <f t="shared" si="834"/>
        <v>0.30000000000006821</v>
      </c>
      <c r="I685">
        <f t="shared" si="835"/>
        <v>0</v>
      </c>
      <c r="J685" s="14">
        <f t="shared" ref="J685:K685" si="883">+AVERAGE(H672:H685)</f>
        <v>3.7214285714285649</v>
      </c>
      <c r="K685" s="14">
        <f t="shared" si="883"/>
        <v>2.9785714285714238</v>
      </c>
      <c r="L685" s="14">
        <f t="shared" si="861"/>
        <v>1.2494004796163067</v>
      </c>
      <c r="M685" s="14">
        <f t="shared" si="862"/>
        <v>55.543710021321957</v>
      </c>
      <c r="N685" s="14">
        <f t="shared" si="863"/>
        <v>1</v>
      </c>
      <c r="O685">
        <f t="shared" si="852"/>
        <v>1</v>
      </c>
      <c r="P685">
        <f t="shared" si="864"/>
        <v>0</v>
      </c>
      <c r="Q685">
        <f t="shared" si="865"/>
        <v>0</v>
      </c>
      <c r="R685">
        <f t="shared" si="805"/>
        <v>9895</v>
      </c>
      <c r="S685">
        <f t="shared" si="806"/>
        <v>0</v>
      </c>
      <c r="T685">
        <f t="shared" si="807"/>
        <v>2968.5000000006748</v>
      </c>
      <c r="U685">
        <f t="shared" si="808"/>
        <v>2968.5000000006748</v>
      </c>
      <c r="V685" s="2">
        <f t="shared" si="809"/>
        <v>2.9685000000006747E-4</v>
      </c>
      <c r="W685" s="19">
        <f t="shared" si="853"/>
        <v>56</v>
      </c>
      <c r="X685" s="19">
        <f t="shared" si="854"/>
        <v>18</v>
      </c>
      <c r="Y685" s="19" t="str">
        <f t="shared" si="855"/>
        <v/>
      </c>
      <c r="Z685" s="19">
        <f t="shared" si="856"/>
        <v>979.25</v>
      </c>
      <c r="AA685" s="21" t="str">
        <f t="shared" si="857"/>
        <v/>
      </c>
      <c r="AB685" s="19" t="str">
        <f t="shared" si="858"/>
        <v/>
      </c>
    </row>
    <row r="686" spans="1:28" x14ac:dyDescent="0.25">
      <c r="A686">
        <f t="shared" si="839"/>
        <v>9</v>
      </c>
      <c r="B686">
        <f t="shared" si="840"/>
        <v>2002</v>
      </c>
      <c r="C686" s="20">
        <v>37511</v>
      </c>
      <c r="D686">
        <v>998.95</v>
      </c>
      <c r="E686">
        <v>1005.15</v>
      </c>
      <c r="F686">
        <v>998.8</v>
      </c>
      <c r="G686">
        <v>1001.65</v>
      </c>
      <c r="H686">
        <f t="shared" si="834"/>
        <v>2.7999999999999545</v>
      </c>
      <c r="I686">
        <f t="shared" si="835"/>
        <v>0</v>
      </c>
      <c r="J686" s="14">
        <f t="shared" ref="J686:K686" si="884">+AVERAGE(H673:H686)</f>
        <v>3.9214285714285615</v>
      </c>
      <c r="K686" s="14">
        <f t="shared" si="884"/>
        <v>2.7821428571428521</v>
      </c>
      <c r="L686" s="14">
        <f t="shared" si="861"/>
        <v>1.4094993581514752</v>
      </c>
      <c r="M686" s="14">
        <f t="shared" si="862"/>
        <v>58.497602557272224</v>
      </c>
      <c r="N686" s="14">
        <f t="shared" si="863"/>
        <v>1</v>
      </c>
      <c r="O686">
        <f t="shared" si="852"/>
        <v>1</v>
      </c>
      <c r="P686">
        <f t="shared" si="864"/>
        <v>0</v>
      </c>
      <c r="Q686">
        <f t="shared" si="865"/>
        <v>0</v>
      </c>
      <c r="R686">
        <f t="shared" si="805"/>
        <v>9895</v>
      </c>
      <c r="S686">
        <f t="shared" si="806"/>
        <v>0</v>
      </c>
      <c r="T686">
        <f t="shared" si="807"/>
        <v>27705.999999999549</v>
      </c>
      <c r="U686">
        <f t="shared" si="808"/>
        <v>27705.999999999549</v>
      </c>
      <c r="V686" s="2">
        <f t="shared" si="809"/>
        <v>2.7705999999999547E-3</v>
      </c>
      <c r="W686" s="19">
        <f t="shared" si="853"/>
        <v>56</v>
      </c>
      <c r="X686" s="19">
        <f t="shared" si="854"/>
        <v>19</v>
      </c>
      <c r="Y686" s="19" t="str">
        <f t="shared" si="855"/>
        <v/>
      </c>
      <c r="Z686" s="19">
        <f t="shared" si="856"/>
        <v>979.25</v>
      </c>
      <c r="AA686" s="21" t="str">
        <f t="shared" si="857"/>
        <v/>
      </c>
      <c r="AB686" s="19" t="str">
        <f t="shared" si="858"/>
        <v/>
      </c>
    </row>
    <row r="687" spans="1:28" x14ac:dyDescent="0.25">
      <c r="A687">
        <f t="shared" si="839"/>
        <v>9</v>
      </c>
      <c r="B687">
        <f t="shared" si="840"/>
        <v>2002</v>
      </c>
      <c r="C687" s="20">
        <v>37512</v>
      </c>
      <c r="D687">
        <v>1001.4</v>
      </c>
      <c r="E687">
        <v>1001.4</v>
      </c>
      <c r="F687">
        <v>989.85</v>
      </c>
      <c r="G687">
        <v>992</v>
      </c>
      <c r="H687">
        <f t="shared" si="834"/>
        <v>0</v>
      </c>
      <c r="I687">
        <f t="shared" si="835"/>
        <v>9.6499999999999773</v>
      </c>
      <c r="J687" s="14">
        <f t="shared" ref="J687:K687" si="885">+AVERAGE(H674:H687)</f>
        <v>3.2428571428571331</v>
      </c>
      <c r="K687" s="14">
        <f t="shared" si="885"/>
        <v>3.4714285714285649</v>
      </c>
      <c r="L687" s="14">
        <f t="shared" si="861"/>
        <v>0.93415637860082201</v>
      </c>
      <c r="M687" s="14">
        <f t="shared" si="862"/>
        <v>48.297872340425506</v>
      </c>
      <c r="N687" s="14">
        <f t="shared" si="863"/>
        <v>-1</v>
      </c>
      <c r="O687">
        <f t="shared" si="852"/>
        <v>-1</v>
      </c>
      <c r="P687">
        <f t="shared" si="864"/>
        <v>1</v>
      </c>
      <c r="Q687">
        <f t="shared" si="865"/>
        <v>992</v>
      </c>
      <c r="R687">
        <f t="shared" si="805"/>
        <v>-9895</v>
      </c>
      <c r="S687">
        <f t="shared" si="806"/>
        <v>190973.49999999956</v>
      </c>
      <c r="T687">
        <f t="shared" si="807"/>
        <v>95486.749999999782</v>
      </c>
      <c r="U687">
        <f t="shared" si="808"/>
        <v>-95486.749999999782</v>
      </c>
      <c r="V687" s="2">
        <f t="shared" si="809"/>
        <v>-9.5486749999999787E-3</v>
      </c>
      <c r="W687" s="19">
        <f t="shared" si="853"/>
        <v>57</v>
      </c>
      <c r="X687" s="19">
        <f t="shared" si="854"/>
        <v>20</v>
      </c>
      <c r="Y687" s="19">
        <f t="shared" si="855"/>
        <v>1</v>
      </c>
      <c r="Z687" s="19">
        <f t="shared" si="856"/>
        <v>992</v>
      </c>
      <c r="AA687" s="21">
        <f t="shared" si="857"/>
        <v>1.3020168496298279E-2</v>
      </c>
      <c r="AB687" s="19">
        <f t="shared" si="858"/>
        <v>1</v>
      </c>
    </row>
    <row r="688" spans="1:28" x14ac:dyDescent="0.25">
      <c r="A688">
        <f t="shared" si="839"/>
        <v>9</v>
      </c>
      <c r="B688">
        <f t="shared" si="840"/>
        <v>2002</v>
      </c>
      <c r="C688" s="20">
        <v>37515</v>
      </c>
      <c r="D688">
        <v>991.75</v>
      </c>
      <c r="E688">
        <v>997</v>
      </c>
      <c r="F688">
        <v>983.55</v>
      </c>
      <c r="G688">
        <v>985.75</v>
      </c>
      <c r="H688">
        <f t="shared" si="834"/>
        <v>0</v>
      </c>
      <c r="I688">
        <f t="shared" si="835"/>
        <v>6.25</v>
      </c>
      <c r="J688" s="14">
        <f t="shared" ref="J688:K688" si="886">+AVERAGE(H675:H688)</f>
        <v>2.9821428571428492</v>
      </c>
      <c r="K688" s="14">
        <f t="shared" si="886"/>
        <v>3.9178571428571365</v>
      </c>
      <c r="L688" s="14">
        <f t="shared" si="861"/>
        <v>0.76116681859617064</v>
      </c>
      <c r="M688" s="14">
        <f t="shared" si="862"/>
        <v>43.219461697722544</v>
      </c>
      <c r="N688" s="14">
        <f t="shared" si="863"/>
        <v>-1</v>
      </c>
      <c r="O688">
        <f t="shared" si="852"/>
        <v>-1</v>
      </c>
      <c r="P688">
        <f t="shared" si="864"/>
        <v>0</v>
      </c>
      <c r="Q688">
        <f t="shared" si="865"/>
        <v>0</v>
      </c>
      <c r="R688">
        <f t="shared" si="805"/>
        <v>-9895</v>
      </c>
      <c r="S688">
        <f t="shared" si="806"/>
        <v>0</v>
      </c>
      <c r="T688">
        <f t="shared" si="807"/>
        <v>61843.75</v>
      </c>
      <c r="U688">
        <f t="shared" si="808"/>
        <v>61843.75</v>
      </c>
      <c r="V688" s="2">
        <f t="shared" si="809"/>
        <v>6.1843749999999998E-3</v>
      </c>
      <c r="W688" s="19">
        <f t="shared" si="853"/>
        <v>57</v>
      </c>
      <c r="X688" s="19">
        <f t="shared" si="854"/>
        <v>2</v>
      </c>
      <c r="Y688" s="19" t="str">
        <f t="shared" si="855"/>
        <v/>
      </c>
      <c r="Z688" s="19">
        <f t="shared" si="856"/>
        <v>992</v>
      </c>
      <c r="AA688" s="21" t="str">
        <f t="shared" si="857"/>
        <v/>
      </c>
      <c r="AB688" s="19" t="str">
        <f t="shared" si="858"/>
        <v/>
      </c>
    </row>
    <row r="689" spans="1:28" x14ac:dyDescent="0.25">
      <c r="A689">
        <f t="shared" si="839"/>
        <v>9</v>
      </c>
      <c r="B689">
        <f t="shared" si="840"/>
        <v>2002</v>
      </c>
      <c r="C689" s="20">
        <v>37516</v>
      </c>
      <c r="D689">
        <v>985.75</v>
      </c>
      <c r="E689">
        <v>996.8</v>
      </c>
      <c r="F689">
        <v>985.75</v>
      </c>
      <c r="G689">
        <v>994.9</v>
      </c>
      <c r="H689">
        <f t="shared" si="834"/>
        <v>9.1499999999999773</v>
      </c>
      <c r="I689">
        <f t="shared" si="835"/>
        <v>0</v>
      </c>
      <c r="J689" s="14">
        <f t="shared" ref="J689:K689" si="887">+AVERAGE(H676:H689)</f>
        <v>3.6357142857142759</v>
      </c>
      <c r="K689" s="14">
        <f t="shared" si="887"/>
        <v>3.1214285714285666</v>
      </c>
      <c r="L689" s="14">
        <f t="shared" si="861"/>
        <v>1.1647597254004562</v>
      </c>
      <c r="M689" s="14">
        <f t="shared" si="862"/>
        <v>53.805496828752609</v>
      </c>
      <c r="N689" s="14">
        <f t="shared" si="863"/>
        <v>1</v>
      </c>
      <c r="O689">
        <f t="shared" si="852"/>
        <v>1</v>
      </c>
      <c r="P689">
        <f t="shared" si="864"/>
        <v>1</v>
      </c>
      <c r="Q689">
        <f t="shared" si="865"/>
        <v>994.9</v>
      </c>
      <c r="R689">
        <f t="shared" si="805"/>
        <v>9895</v>
      </c>
      <c r="S689">
        <f t="shared" si="806"/>
        <v>181078.49999999956</v>
      </c>
      <c r="T689">
        <f t="shared" si="807"/>
        <v>90539.249999999782</v>
      </c>
      <c r="U689">
        <f t="shared" si="808"/>
        <v>-90539.249999999782</v>
      </c>
      <c r="V689" s="2">
        <f t="shared" si="809"/>
        <v>-9.0539249999999783E-3</v>
      </c>
      <c r="W689" s="19">
        <f t="shared" si="853"/>
        <v>58</v>
      </c>
      <c r="X689" s="19">
        <f t="shared" si="854"/>
        <v>3</v>
      </c>
      <c r="Y689" s="19">
        <f t="shared" si="855"/>
        <v>1</v>
      </c>
      <c r="Z689" s="19">
        <f t="shared" si="856"/>
        <v>994.9</v>
      </c>
      <c r="AA689" s="21">
        <f t="shared" si="857"/>
        <v>-2.9233870967741993E-3</v>
      </c>
      <c r="AB689" s="19">
        <f t="shared" si="858"/>
        <v>-1</v>
      </c>
    </row>
    <row r="690" spans="1:28" x14ac:dyDescent="0.25">
      <c r="A690">
        <f t="shared" si="839"/>
        <v>9</v>
      </c>
      <c r="B690">
        <f t="shared" si="840"/>
        <v>2002</v>
      </c>
      <c r="C690" s="20">
        <v>37517</v>
      </c>
      <c r="D690">
        <v>994.15</v>
      </c>
      <c r="E690">
        <v>994.15</v>
      </c>
      <c r="F690">
        <v>981.6</v>
      </c>
      <c r="G690">
        <v>983.6</v>
      </c>
      <c r="H690">
        <f t="shared" si="834"/>
        <v>0</v>
      </c>
      <c r="I690">
        <f t="shared" si="835"/>
        <v>11.299999999999955</v>
      </c>
      <c r="J690" s="14">
        <f t="shared" ref="J690:K690" si="888">+AVERAGE(H677:H690)</f>
        <v>3.6357142857142759</v>
      </c>
      <c r="K690" s="14">
        <f t="shared" si="888"/>
        <v>3.7857142857142776</v>
      </c>
      <c r="L690" s="14">
        <f t="shared" si="861"/>
        <v>0.96037735849056549</v>
      </c>
      <c r="M690" s="14">
        <f t="shared" si="862"/>
        <v>48.989412897016351</v>
      </c>
      <c r="N690" s="14">
        <f t="shared" si="863"/>
        <v>-1</v>
      </c>
      <c r="O690">
        <f t="shared" si="852"/>
        <v>-1</v>
      </c>
      <c r="P690">
        <f t="shared" si="864"/>
        <v>1</v>
      </c>
      <c r="Q690">
        <f t="shared" si="865"/>
        <v>983.6</v>
      </c>
      <c r="R690">
        <f t="shared" si="805"/>
        <v>-9895</v>
      </c>
      <c r="S690">
        <f t="shared" si="806"/>
        <v>223626.9999999991</v>
      </c>
      <c r="T690">
        <f t="shared" si="807"/>
        <v>111813.49999999955</v>
      </c>
      <c r="U690">
        <f t="shared" si="808"/>
        <v>-111813.49999999955</v>
      </c>
      <c r="V690" s="2">
        <f t="shared" si="809"/>
        <v>-1.1181349999999955E-2</v>
      </c>
      <c r="W690" s="19">
        <f t="shared" si="853"/>
        <v>59</v>
      </c>
      <c r="X690" s="19">
        <f t="shared" si="854"/>
        <v>2</v>
      </c>
      <c r="Y690" s="19">
        <f t="shared" si="855"/>
        <v>1</v>
      </c>
      <c r="Z690" s="19">
        <f t="shared" si="856"/>
        <v>983.6</v>
      </c>
      <c r="AA690" s="21">
        <f t="shared" si="857"/>
        <v>-1.1357925419640091E-2</v>
      </c>
      <c r="AB690" s="19">
        <f t="shared" si="858"/>
        <v>-1</v>
      </c>
    </row>
    <row r="691" spans="1:28" x14ac:dyDescent="0.25">
      <c r="A691">
        <f t="shared" si="839"/>
        <v>9</v>
      </c>
      <c r="B691">
        <f t="shared" si="840"/>
        <v>2002</v>
      </c>
      <c r="C691" s="20">
        <v>37518</v>
      </c>
      <c r="D691">
        <v>983.45</v>
      </c>
      <c r="E691">
        <v>985.25</v>
      </c>
      <c r="F691">
        <v>970.8</v>
      </c>
      <c r="G691">
        <v>976.05</v>
      </c>
      <c r="H691">
        <f t="shared" si="834"/>
        <v>0</v>
      </c>
      <c r="I691">
        <f t="shared" si="835"/>
        <v>7.5500000000000682</v>
      </c>
      <c r="J691" s="14">
        <f t="shared" ref="J691:K691" si="889">+AVERAGE(H678:H691)</f>
        <v>3.5249999999999937</v>
      </c>
      <c r="K691" s="14">
        <f t="shared" si="889"/>
        <v>4.3249999999999966</v>
      </c>
      <c r="L691" s="14">
        <f t="shared" si="861"/>
        <v>0.81502890173410325</v>
      </c>
      <c r="M691" s="14">
        <f t="shared" si="862"/>
        <v>44.904458598726087</v>
      </c>
      <c r="N691" s="14">
        <f t="shared" si="863"/>
        <v>-1</v>
      </c>
      <c r="O691">
        <f t="shared" si="852"/>
        <v>-1</v>
      </c>
      <c r="P691">
        <f t="shared" si="864"/>
        <v>0</v>
      </c>
      <c r="Q691">
        <f t="shared" si="865"/>
        <v>0</v>
      </c>
      <c r="R691">
        <f t="shared" ref="R691:R754" si="890">IF($C691="","",IF(MONTH($C691)&lt;&gt;MONTH($C690),ROUNDDOWN($B$10/$G690,0)*$O691,ABS(R690)*$O691))</f>
        <v>-9895</v>
      </c>
      <c r="S691">
        <f t="shared" ref="S691:S754" si="891">IF($C691="","",($R691-$R690)*($Q691-$G690)*$P691)</f>
        <v>0</v>
      </c>
      <c r="T691">
        <f t="shared" ref="T691:T754" si="892">IF($C691="","",$R691*($G691-$G690))</f>
        <v>74707.250000000669</v>
      </c>
      <c r="U691">
        <f t="shared" ref="U691:U754" si="893">IF($C691="","",$T691-$S691)</f>
        <v>74707.250000000669</v>
      </c>
      <c r="V691" s="2">
        <f t="shared" ref="V691:V754" si="894">IF($C691="","",$U691/$B$10)</f>
        <v>7.4707250000000669E-3</v>
      </c>
      <c r="W691" s="19">
        <f t="shared" si="853"/>
        <v>59</v>
      </c>
      <c r="X691" s="19">
        <f t="shared" si="854"/>
        <v>2</v>
      </c>
      <c r="Y691" s="19" t="str">
        <f t="shared" si="855"/>
        <v/>
      </c>
      <c r="Z691" s="19">
        <f t="shared" si="856"/>
        <v>983.6</v>
      </c>
      <c r="AA691" s="21" t="str">
        <f t="shared" si="857"/>
        <v/>
      </c>
      <c r="AB691" s="19" t="str">
        <f t="shared" si="858"/>
        <v/>
      </c>
    </row>
    <row r="692" spans="1:28" x14ac:dyDescent="0.25">
      <c r="A692">
        <f t="shared" si="839"/>
        <v>9</v>
      </c>
      <c r="B692">
        <f t="shared" si="840"/>
        <v>2002</v>
      </c>
      <c r="C692" s="20">
        <v>37519</v>
      </c>
      <c r="D692">
        <v>975.6</v>
      </c>
      <c r="E692">
        <v>975.6</v>
      </c>
      <c r="F692">
        <v>960.7</v>
      </c>
      <c r="G692">
        <v>969.6</v>
      </c>
      <c r="H692">
        <f t="shared" si="834"/>
        <v>0</v>
      </c>
      <c r="I692">
        <f t="shared" si="835"/>
        <v>6.4499999999999318</v>
      </c>
      <c r="J692" s="14">
        <f t="shared" ref="J692:K692" si="895">+AVERAGE(H679:H692)</f>
        <v>1.857142857142849</v>
      </c>
      <c r="K692" s="14">
        <f t="shared" si="895"/>
        <v>4.7857142857142776</v>
      </c>
      <c r="L692" s="14">
        <f t="shared" si="861"/>
        <v>0.38805970149253627</v>
      </c>
      <c r="M692" s="14">
        <f t="shared" si="862"/>
        <v>27.956989247311768</v>
      </c>
      <c r="N692" s="14">
        <f t="shared" si="863"/>
        <v>-1</v>
      </c>
      <c r="O692">
        <f t="shared" si="852"/>
        <v>-1</v>
      </c>
      <c r="P692">
        <f t="shared" si="864"/>
        <v>0</v>
      </c>
      <c r="Q692">
        <f t="shared" si="865"/>
        <v>0</v>
      </c>
      <c r="R692">
        <f t="shared" si="890"/>
        <v>-9895</v>
      </c>
      <c r="S692">
        <f t="shared" si="891"/>
        <v>0</v>
      </c>
      <c r="T692">
        <f t="shared" si="892"/>
        <v>63822.749999999323</v>
      </c>
      <c r="U692">
        <f t="shared" si="893"/>
        <v>63822.749999999323</v>
      </c>
      <c r="V692" s="2">
        <f t="shared" si="894"/>
        <v>6.3822749999999321E-3</v>
      </c>
      <c r="W692" s="19">
        <f t="shared" si="853"/>
        <v>59</v>
      </c>
      <c r="X692" s="19">
        <f t="shared" si="854"/>
        <v>3</v>
      </c>
      <c r="Y692" s="19" t="str">
        <f t="shared" si="855"/>
        <v/>
      </c>
      <c r="Z692" s="19">
        <f t="shared" si="856"/>
        <v>983.6</v>
      </c>
      <c r="AA692" s="21" t="str">
        <f t="shared" si="857"/>
        <v/>
      </c>
      <c r="AB692" s="19" t="str">
        <f t="shared" si="858"/>
        <v/>
      </c>
    </row>
    <row r="693" spans="1:28" x14ac:dyDescent="0.25">
      <c r="A693">
        <f t="shared" si="839"/>
        <v>9</v>
      </c>
      <c r="B693">
        <f t="shared" si="840"/>
        <v>2002</v>
      </c>
      <c r="C693" s="20">
        <v>37522</v>
      </c>
      <c r="D693">
        <v>969.85</v>
      </c>
      <c r="E693">
        <v>974.75</v>
      </c>
      <c r="F693">
        <v>967.35</v>
      </c>
      <c r="G693">
        <v>970.3</v>
      </c>
      <c r="H693">
        <f t="shared" si="834"/>
        <v>0.69999999999993179</v>
      </c>
      <c r="I693">
        <f t="shared" si="835"/>
        <v>0</v>
      </c>
      <c r="J693" s="14">
        <f t="shared" ref="J693:K693" si="896">+AVERAGE(H680:H693)</f>
        <v>1.6999999999999886</v>
      </c>
      <c r="K693" s="14">
        <f t="shared" si="896"/>
        <v>4.7857142857142776</v>
      </c>
      <c r="L693" s="14">
        <f t="shared" si="861"/>
        <v>0.35522388059701315</v>
      </c>
      <c r="M693" s="14">
        <f t="shared" si="862"/>
        <v>26.211453744493298</v>
      </c>
      <c r="N693" s="14">
        <f t="shared" si="863"/>
        <v>-1</v>
      </c>
      <c r="O693">
        <f t="shared" si="852"/>
        <v>-1</v>
      </c>
      <c r="P693">
        <f t="shared" si="864"/>
        <v>0</v>
      </c>
      <c r="Q693">
        <f t="shared" si="865"/>
        <v>0</v>
      </c>
      <c r="R693">
        <f t="shared" si="890"/>
        <v>-9895</v>
      </c>
      <c r="S693">
        <f t="shared" si="891"/>
        <v>0</v>
      </c>
      <c r="T693">
        <f t="shared" si="892"/>
        <v>-6926.4999999993252</v>
      </c>
      <c r="U693">
        <f t="shared" si="893"/>
        <v>-6926.4999999993252</v>
      </c>
      <c r="V693" s="2">
        <f t="shared" si="894"/>
        <v>-6.9264999999993251E-4</v>
      </c>
      <c r="W693" s="19">
        <f t="shared" si="853"/>
        <v>59</v>
      </c>
      <c r="X693" s="19">
        <f t="shared" si="854"/>
        <v>4</v>
      </c>
      <c r="Y693" s="19" t="str">
        <f t="shared" si="855"/>
        <v/>
      </c>
      <c r="Z693" s="19">
        <f t="shared" si="856"/>
        <v>983.6</v>
      </c>
      <c r="AA693" s="21" t="str">
        <f t="shared" si="857"/>
        <v/>
      </c>
      <c r="AB693" s="19" t="str">
        <f t="shared" si="858"/>
        <v/>
      </c>
    </row>
    <row r="694" spans="1:28" x14ac:dyDescent="0.25">
      <c r="A694">
        <f t="shared" si="839"/>
        <v>9</v>
      </c>
      <c r="B694">
        <f t="shared" si="840"/>
        <v>2002</v>
      </c>
      <c r="C694" s="20">
        <v>37523</v>
      </c>
      <c r="D694">
        <v>969.95</v>
      </c>
      <c r="E694">
        <v>969.95</v>
      </c>
      <c r="F694">
        <v>960.2</v>
      </c>
      <c r="G694">
        <v>966.2</v>
      </c>
      <c r="H694">
        <f t="shared" si="834"/>
        <v>0</v>
      </c>
      <c r="I694">
        <f t="shared" si="835"/>
        <v>4.0999999999999091</v>
      </c>
      <c r="J694" s="14">
        <f t="shared" ref="J694:K694" si="897">+AVERAGE(H681:H694)</f>
        <v>1.6999999999999886</v>
      </c>
      <c r="K694" s="14">
        <f t="shared" si="897"/>
        <v>4.1928571428571297</v>
      </c>
      <c r="L694" s="14">
        <f t="shared" si="861"/>
        <v>0.4054514480408844</v>
      </c>
      <c r="M694" s="14">
        <f t="shared" si="862"/>
        <v>28.848484848484773</v>
      </c>
      <c r="N694" s="14">
        <f t="shared" si="863"/>
        <v>-1</v>
      </c>
      <c r="O694">
        <f t="shared" si="852"/>
        <v>-1</v>
      </c>
      <c r="P694">
        <f t="shared" si="864"/>
        <v>0</v>
      </c>
      <c r="Q694">
        <f t="shared" si="865"/>
        <v>0</v>
      </c>
      <c r="R694">
        <f t="shared" si="890"/>
        <v>-9895</v>
      </c>
      <c r="S694">
        <f t="shared" si="891"/>
        <v>0</v>
      </c>
      <c r="T694">
        <f t="shared" si="892"/>
        <v>40569.499999999098</v>
      </c>
      <c r="U694">
        <f t="shared" si="893"/>
        <v>40569.499999999098</v>
      </c>
      <c r="V694" s="2">
        <f t="shared" si="894"/>
        <v>4.0569499999999099E-3</v>
      </c>
      <c r="W694" s="19">
        <f t="shared" si="853"/>
        <v>59</v>
      </c>
      <c r="X694" s="19">
        <f t="shared" si="854"/>
        <v>5</v>
      </c>
      <c r="Y694" s="19" t="str">
        <f t="shared" si="855"/>
        <v/>
      </c>
      <c r="Z694" s="19">
        <f t="shared" si="856"/>
        <v>983.6</v>
      </c>
      <c r="AA694" s="21" t="str">
        <f t="shared" si="857"/>
        <v/>
      </c>
      <c r="AB694" s="19" t="str">
        <f t="shared" si="858"/>
        <v/>
      </c>
    </row>
    <row r="695" spans="1:28" x14ac:dyDescent="0.25">
      <c r="A695">
        <f t="shared" si="839"/>
        <v>9</v>
      </c>
      <c r="B695">
        <f t="shared" si="840"/>
        <v>2002</v>
      </c>
      <c r="C695" s="20">
        <v>37524</v>
      </c>
      <c r="D695">
        <v>964.65</v>
      </c>
      <c r="E695">
        <v>971.85</v>
      </c>
      <c r="F695">
        <v>960.5</v>
      </c>
      <c r="G695">
        <v>970.05</v>
      </c>
      <c r="H695">
        <f t="shared" si="834"/>
        <v>3.8499999999999091</v>
      </c>
      <c r="I695">
        <f t="shared" si="835"/>
        <v>0</v>
      </c>
      <c r="J695" s="14">
        <f t="shared" ref="J695:K695" si="898">+AVERAGE(H682:H695)</f>
        <v>1.5571428571428376</v>
      </c>
      <c r="K695" s="14">
        <f t="shared" si="898"/>
        <v>4.1928571428571297</v>
      </c>
      <c r="L695" s="14">
        <f t="shared" si="861"/>
        <v>0.37137989778534575</v>
      </c>
      <c r="M695" s="14">
        <f t="shared" si="862"/>
        <v>27.080745341614715</v>
      </c>
      <c r="N695" s="14">
        <f t="shared" si="863"/>
        <v>-1</v>
      </c>
      <c r="O695">
        <f t="shared" si="852"/>
        <v>-1</v>
      </c>
      <c r="P695">
        <f t="shared" si="864"/>
        <v>0</v>
      </c>
      <c r="Q695">
        <f t="shared" si="865"/>
        <v>0</v>
      </c>
      <c r="R695">
        <f t="shared" si="890"/>
        <v>-9895</v>
      </c>
      <c r="S695">
        <f t="shared" si="891"/>
        <v>0</v>
      </c>
      <c r="T695">
        <f t="shared" si="892"/>
        <v>-38095.749999999098</v>
      </c>
      <c r="U695">
        <f t="shared" si="893"/>
        <v>-38095.749999999098</v>
      </c>
      <c r="V695" s="2">
        <f t="shared" si="894"/>
        <v>-3.8095749999999097E-3</v>
      </c>
      <c r="W695" s="19">
        <f t="shared" si="853"/>
        <v>59</v>
      </c>
      <c r="X695" s="19">
        <f t="shared" si="854"/>
        <v>6</v>
      </c>
      <c r="Y695" s="19" t="str">
        <f t="shared" si="855"/>
        <v/>
      </c>
      <c r="Z695" s="19">
        <f t="shared" si="856"/>
        <v>983.6</v>
      </c>
      <c r="AA695" s="21" t="str">
        <f t="shared" si="857"/>
        <v/>
      </c>
      <c r="AB695" s="19" t="str">
        <f t="shared" si="858"/>
        <v/>
      </c>
    </row>
    <row r="696" spans="1:28" x14ac:dyDescent="0.25">
      <c r="A696">
        <f t="shared" si="839"/>
        <v>9</v>
      </c>
      <c r="B696">
        <f t="shared" si="840"/>
        <v>2002</v>
      </c>
      <c r="C696" s="20">
        <v>37525</v>
      </c>
      <c r="D696">
        <v>970.1</v>
      </c>
      <c r="E696">
        <v>976.25</v>
      </c>
      <c r="F696">
        <v>968.25</v>
      </c>
      <c r="G696">
        <v>969.9</v>
      </c>
      <c r="H696">
        <f t="shared" si="834"/>
        <v>0</v>
      </c>
      <c r="I696">
        <f t="shared" si="835"/>
        <v>0.14999999999997726</v>
      </c>
      <c r="J696" s="14">
        <f t="shared" ref="J696:K696" si="899">+AVERAGE(H683:H696)</f>
        <v>1.4392857142856965</v>
      </c>
      <c r="K696" s="14">
        <f t="shared" si="899"/>
        <v>4.2035714285714141</v>
      </c>
      <c r="L696" s="14">
        <f t="shared" si="861"/>
        <v>0.34239592183517115</v>
      </c>
      <c r="M696" s="14">
        <f t="shared" si="862"/>
        <v>25.506329113923883</v>
      </c>
      <c r="N696" s="14">
        <f t="shared" si="863"/>
        <v>-1</v>
      </c>
      <c r="O696">
        <f t="shared" si="852"/>
        <v>-1</v>
      </c>
      <c r="P696">
        <f t="shared" si="864"/>
        <v>0</v>
      </c>
      <c r="Q696">
        <f t="shared" si="865"/>
        <v>0</v>
      </c>
      <c r="R696">
        <f t="shared" si="890"/>
        <v>-9895</v>
      </c>
      <c r="S696">
        <f t="shared" si="891"/>
        <v>0</v>
      </c>
      <c r="T696">
        <f t="shared" si="892"/>
        <v>1484.2499999997749</v>
      </c>
      <c r="U696">
        <f t="shared" si="893"/>
        <v>1484.2499999997749</v>
      </c>
      <c r="V696" s="2">
        <f t="shared" si="894"/>
        <v>1.4842499999997749E-4</v>
      </c>
      <c r="W696" s="19">
        <f t="shared" si="853"/>
        <v>59</v>
      </c>
      <c r="X696" s="19">
        <f t="shared" si="854"/>
        <v>7</v>
      </c>
      <c r="Y696" s="19" t="str">
        <f t="shared" si="855"/>
        <v/>
      </c>
      <c r="Z696" s="19">
        <f t="shared" si="856"/>
        <v>983.6</v>
      </c>
      <c r="AA696" s="21" t="str">
        <f t="shared" si="857"/>
        <v/>
      </c>
      <c r="AB696" s="19" t="str">
        <f t="shared" si="858"/>
        <v/>
      </c>
    </row>
    <row r="697" spans="1:28" x14ac:dyDescent="0.25">
      <c r="A697">
        <f t="shared" si="839"/>
        <v>9</v>
      </c>
      <c r="B697">
        <f t="shared" si="840"/>
        <v>2002</v>
      </c>
      <c r="C697" s="20">
        <v>37526</v>
      </c>
      <c r="D697">
        <v>969.95</v>
      </c>
      <c r="E697">
        <v>978</v>
      </c>
      <c r="F697">
        <v>969.25</v>
      </c>
      <c r="G697">
        <v>976.45</v>
      </c>
      <c r="H697">
        <f t="shared" si="834"/>
        <v>6.5500000000000682</v>
      </c>
      <c r="I697">
        <f t="shared" si="835"/>
        <v>0</v>
      </c>
      <c r="J697" s="14">
        <f t="shared" ref="J697:K697" si="900">+AVERAGE(H684:H697)</f>
        <v>1.9071428571428442</v>
      </c>
      <c r="K697" s="14">
        <f t="shared" si="900"/>
        <v>3.2464285714285586</v>
      </c>
      <c r="L697" s="14">
        <f t="shared" si="861"/>
        <v>0.5874587458745858</v>
      </c>
      <c r="M697" s="14">
        <f t="shared" si="862"/>
        <v>37.006237006236944</v>
      </c>
      <c r="N697" s="14">
        <f t="shared" si="863"/>
        <v>-1</v>
      </c>
      <c r="O697">
        <f t="shared" si="852"/>
        <v>-1</v>
      </c>
      <c r="P697">
        <f t="shared" si="864"/>
        <v>0</v>
      </c>
      <c r="Q697">
        <f t="shared" si="865"/>
        <v>0</v>
      </c>
      <c r="R697">
        <f t="shared" si="890"/>
        <v>-9895</v>
      </c>
      <c r="S697">
        <f t="shared" si="891"/>
        <v>0</v>
      </c>
      <c r="T697">
        <f t="shared" si="892"/>
        <v>-64812.250000000677</v>
      </c>
      <c r="U697">
        <f t="shared" si="893"/>
        <v>-64812.250000000677</v>
      </c>
      <c r="V697" s="2">
        <f t="shared" si="894"/>
        <v>-6.4812250000000678E-3</v>
      </c>
      <c r="W697" s="19">
        <f t="shared" si="853"/>
        <v>59</v>
      </c>
      <c r="X697" s="19">
        <f t="shared" si="854"/>
        <v>8</v>
      </c>
      <c r="Y697" s="19" t="str">
        <f t="shared" si="855"/>
        <v/>
      </c>
      <c r="Z697" s="19">
        <f t="shared" si="856"/>
        <v>983.6</v>
      </c>
      <c r="AA697" s="21" t="str">
        <f t="shared" si="857"/>
        <v/>
      </c>
      <c r="AB697" s="19" t="str">
        <f t="shared" si="858"/>
        <v/>
      </c>
    </row>
    <row r="698" spans="1:28" x14ac:dyDescent="0.25">
      <c r="A698">
        <f t="shared" si="839"/>
        <v>9</v>
      </c>
      <c r="B698">
        <f t="shared" si="840"/>
        <v>2002</v>
      </c>
      <c r="C698" s="20">
        <v>37529</v>
      </c>
      <c r="D698">
        <v>976.15</v>
      </c>
      <c r="E698">
        <v>976.15</v>
      </c>
      <c r="F698">
        <v>961.55</v>
      </c>
      <c r="G698">
        <v>963.15</v>
      </c>
      <c r="H698">
        <f t="shared" si="834"/>
        <v>0</v>
      </c>
      <c r="I698">
        <f t="shared" si="835"/>
        <v>13.300000000000068</v>
      </c>
      <c r="J698" s="14">
        <f t="shared" ref="J698:K698" si="901">+AVERAGE(H685:H698)</f>
        <v>1.6678571428571363</v>
      </c>
      <c r="K698" s="14">
        <f t="shared" si="901"/>
        <v>4.1964285714285632</v>
      </c>
      <c r="L698" s="14">
        <f t="shared" si="861"/>
        <v>0.39744680851063752</v>
      </c>
      <c r="M698" s="14">
        <f t="shared" si="862"/>
        <v>28.440925700365369</v>
      </c>
      <c r="N698" s="14">
        <f t="shared" si="863"/>
        <v>-1</v>
      </c>
      <c r="O698">
        <f t="shared" si="852"/>
        <v>-1</v>
      </c>
      <c r="P698">
        <f t="shared" si="864"/>
        <v>0</v>
      </c>
      <c r="Q698">
        <f t="shared" si="865"/>
        <v>0</v>
      </c>
      <c r="R698">
        <f t="shared" si="890"/>
        <v>-9895</v>
      </c>
      <c r="S698">
        <f t="shared" si="891"/>
        <v>0</v>
      </c>
      <c r="T698">
        <f t="shared" si="892"/>
        <v>131603.50000000067</v>
      </c>
      <c r="U698">
        <f t="shared" si="893"/>
        <v>131603.50000000067</v>
      </c>
      <c r="V698" s="2">
        <f t="shared" si="894"/>
        <v>1.3160350000000067E-2</v>
      </c>
      <c r="W698" s="19">
        <f t="shared" si="853"/>
        <v>59</v>
      </c>
      <c r="X698" s="19">
        <f t="shared" si="854"/>
        <v>9</v>
      </c>
      <c r="Y698" s="19" t="str">
        <f t="shared" si="855"/>
        <v/>
      </c>
      <c r="Z698" s="19">
        <f t="shared" si="856"/>
        <v>983.6</v>
      </c>
      <c r="AA698" s="21" t="str">
        <f t="shared" si="857"/>
        <v/>
      </c>
      <c r="AB698" s="19" t="str">
        <f t="shared" si="858"/>
        <v/>
      </c>
    </row>
    <row r="699" spans="1:28" x14ac:dyDescent="0.25">
      <c r="A699">
        <f t="shared" si="839"/>
        <v>10</v>
      </c>
      <c r="B699">
        <f t="shared" si="840"/>
        <v>2002</v>
      </c>
      <c r="C699" s="20">
        <v>37530</v>
      </c>
      <c r="D699">
        <v>961.15</v>
      </c>
      <c r="E699">
        <v>964.2</v>
      </c>
      <c r="F699">
        <v>950.3</v>
      </c>
      <c r="G699">
        <v>955.2</v>
      </c>
      <c r="H699">
        <f t="shared" si="834"/>
        <v>0</v>
      </c>
      <c r="I699">
        <f t="shared" si="835"/>
        <v>7.9499999999999318</v>
      </c>
      <c r="J699" s="14">
        <f t="shared" ref="J699:K699" si="902">+AVERAGE(H686:H699)</f>
        <v>1.64642857142856</v>
      </c>
      <c r="K699" s="14">
        <f t="shared" si="902"/>
        <v>4.7642857142857009</v>
      </c>
      <c r="L699" s="14">
        <f t="shared" si="861"/>
        <v>0.34557721139430142</v>
      </c>
      <c r="M699" s="14">
        <f t="shared" si="862"/>
        <v>25.682451253481815</v>
      </c>
      <c r="N699" s="14">
        <f t="shared" si="863"/>
        <v>-1</v>
      </c>
      <c r="O699">
        <f t="shared" si="852"/>
        <v>-1</v>
      </c>
      <c r="P699">
        <f t="shared" si="864"/>
        <v>0</v>
      </c>
      <c r="Q699">
        <f t="shared" si="865"/>
        <v>0</v>
      </c>
      <c r="R699">
        <f t="shared" si="890"/>
        <v>-10382</v>
      </c>
      <c r="S699">
        <f t="shared" si="891"/>
        <v>0</v>
      </c>
      <c r="T699">
        <f t="shared" si="892"/>
        <v>82536.899999999296</v>
      </c>
      <c r="U699">
        <f t="shared" si="893"/>
        <v>82536.899999999296</v>
      </c>
      <c r="V699" s="2">
        <f t="shared" si="894"/>
        <v>8.2536899999999299E-3</v>
      </c>
      <c r="W699" s="19">
        <f t="shared" si="853"/>
        <v>59</v>
      </c>
      <c r="X699" s="19">
        <f t="shared" si="854"/>
        <v>10</v>
      </c>
      <c r="Y699" s="19" t="str">
        <f t="shared" si="855"/>
        <v/>
      </c>
      <c r="Z699" s="19">
        <f t="shared" si="856"/>
        <v>983.6</v>
      </c>
      <c r="AA699" s="21" t="str">
        <f t="shared" si="857"/>
        <v/>
      </c>
      <c r="AB699" s="19" t="str">
        <f t="shared" si="858"/>
        <v/>
      </c>
    </row>
    <row r="700" spans="1:28" x14ac:dyDescent="0.25">
      <c r="A700">
        <f t="shared" si="839"/>
        <v>10</v>
      </c>
      <c r="B700">
        <f t="shared" si="840"/>
        <v>2002</v>
      </c>
      <c r="C700" s="20">
        <v>37532</v>
      </c>
      <c r="D700">
        <v>955.35</v>
      </c>
      <c r="E700">
        <v>957.9</v>
      </c>
      <c r="F700">
        <v>945.8</v>
      </c>
      <c r="G700">
        <v>948.2</v>
      </c>
      <c r="H700">
        <f t="shared" si="834"/>
        <v>0</v>
      </c>
      <c r="I700">
        <f t="shared" si="835"/>
        <v>7</v>
      </c>
      <c r="J700" s="14">
        <f t="shared" ref="J700:K700" si="903">+AVERAGE(H687:H700)</f>
        <v>1.4464285714285634</v>
      </c>
      <c r="K700" s="14">
        <f t="shared" si="903"/>
        <v>5.2642857142857009</v>
      </c>
      <c r="L700" s="14">
        <f t="shared" si="861"/>
        <v>0.27476255088195306</v>
      </c>
      <c r="M700" s="14">
        <f t="shared" si="862"/>
        <v>21.554018094731191</v>
      </c>
      <c r="N700" s="14">
        <f t="shared" si="863"/>
        <v>-1</v>
      </c>
      <c r="O700">
        <f t="shared" si="852"/>
        <v>-1</v>
      </c>
      <c r="P700">
        <f t="shared" si="864"/>
        <v>0</v>
      </c>
      <c r="Q700">
        <f t="shared" si="865"/>
        <v>0</v>
      </c>
      <c r="R700">
        <f t="shared" si="890"/>
        <v>-10382</v>
      </c>
      <c r="S700">
        <f t="shared" si="891"/>
        <v>0</v>
      </c>
      <c r="T700">
        <f t="shared" si="892"/>
        <v>72674</v>
      </c>
      <c r="U700">
        <f t="shared" si="893"/>
        <v>72674</v>
      </c>
      <c r="V700" s="2">
        <f t="shared" si="894"/>
        <v>7.2674000000000002E-3</v>
      </c>
      <c r="W700" s="19">
        <f t="shared" si="853"/>
        <v>59</v>
      </c>
      <c r="X700" s="19">
        <f t="shared" si="854"/>
        <v>11</v>
      </c>
      <c r="Y700" s="19" t="str">
        <f t="shared" si="855"/>
        <v/>
      </c>
      <c r="Z700" s="19">
        <f t="shared" si="856"/>
        <v>983.6</v>
      </c>
      <c r="AA700" s="21" t="str">
        <f t="shared" si="857"/>
        <v/>
      </c>
      <c r="AB700" s="19" t="str">
        <f t="shared" si="858"/>
        <v/>
      </c>
    </row>
    <row r="701" spans="1:28" x14ac:dyDescent="0.25">
      <c r="A701">
        <f t="shared" si="839"/>
        <v>10</v>
      </c>
      <c r="B701">
        <f t="shared" si="840"/>
        <v>2002</v>
      </c>
      <c r="C701" s="20">
        <v>37533</v>
      </c>
      <c r="D701">
        <v>948.1</v>
      </c>
      <c r="E701">
        <v>951.8</v>
      </c>
      <c r="F701">
        <v>944.5</v>
      </c>
      <c r="G701">
        <v>948.2</v>
      </c>
      <c r="H701">
        <f t="shared" si="834"/>
        <v>0</v>
      </c>
      <c r="I701">
        <f t="shared" si="835"/>
        <v>0</v>
      </c>
      <c r="J701" s="14">
        <f t="shared" ref="J701:K701" si="904">+AVERAGE(H688:H701)</f>
        <v>1.4464285714285634</v>
      </c>
      <c r="K701" s="14">
        <f t="shared" si="904"/>
        <v>4.5749999999999886</v>
      </c>
      <c r="L701" s="14">
        <f t="shared" si="861"/>
        <v>0.31615925058547911</v>
      </c>
      <c r="M701" s="14">
        <f t="shared" si="862"/>
        <v>24.021352313167199</v>
      </c>
      <c r="N701" s="14">
        <f t="shared" si="863"/>
        <v>-1</v>
      </c>
      <c r="O701">
        <f t="shared" si="852"/>
        <v>-1</v>
      </c>
      <c r="P701">
        <f t="shared" si="864"/>
        <v>0</v>
      </c>
      <c r="Q701">
        <f t="shared" si="865"/>
        <v>0</v>
      </c>
      <c r="R701">
        <f t="shared" si="890"/>
        <v>-10382</v>
      </c>
      <c r="S701">
        <f t="shared" si="891"/>
        <v>0</v>
      </c>
      <c r="T701">
        <f t="shared" si="892"/>
        <v>0</v>
      </c>
      <c r="U701">
        <f t="shared" si="893"/>
        <v>0</v>
      </c>
      <c r="V701" s="2">
        <f t="shared" si="894"/>
        <v>0</v>
      </c>
      <c r="W701" s="19">
        <f t="shared" si="853"/>
        <v>59</v>
      </c>
      <c r="X701" s="19">
        <f t="shared" si="854"/>
        <v>12</v>
      </c>
      <c r="Y701" s="19" t="str">
        <f t="shared" si="855"/>
        <v/>
      </c>
      <c r="Z701" s="19">
        <f t="shared" si="856"/>
        <v>983.6</v>
      </c>
      <c r="AA701" s="21" t="str">
        <f t="shared" si="857"/>
        <v/>
      </c>
      <c r="AB701" s="19" t="str">
        <f t="shared" si="858"/>
        <v/>
      </c>
    </row>
    <row r="702" spans="1:28" x14ac:dyDescent="0.25">
      <c r="A702">
        <f t="shared" si="839"/>
        <v>10</v>
      </c>
      <c r="B702">
        <f t="shared" si="840"/>
        <v>2002</v>
      </c>
      <c r="C702" s="20">
        <v>37536</v>
      </c>
      <c r="D702">
        <v>947.8</v>
      </c>
      <c r="E702">
        <v>956.35</v>
      </c>
      <c r="F702">
        <v>946.25</v>
      </c>
      <c r="G702">
        <v>954.75</v>
      </c>
      <c r="H702">
        <f t="shared" si="834"/>
        <v>6.5499999999999545</v>
      </c>
      <c r="I702">
        <f t="shared" si="835"/>
        <v>0</v>
      </c>
      <c r="J702" s="14">
        <f t="shared" ref="J702:K702" si="905">+AVERAGE(H689:H702)</f>
        <v>1.9142857142857028</v>
      </c>
      <c r="K702" s="14">
        <f t="shared" si="905"/>
        <v>4.1285714285714175</v>
      </c>
      <c r="L702" s="14">
        <f t="shared" si="861"/>
        <v>0.4636678200692026</v>
      </c>
      <c r="M702" s="14">
        <f t="shared" si="862"/>
        <v>31.678486997635858</v>
      </c>
      <c r="N702" s="14">
        <f t="shared" si="863"/>
        <v>-1</v>
      </c>
      <c r="O702">
        <f t="shared" si="852"/>
        <v>-1</v>
      </c>
      <c r="P702">
        <f t="shared" si="864"/>
        <v>0</v>
      </c>
      <c r="Q702">
        <f t="shared" si="865"/>
        <v>0</v>
      </c>
      <c r="R702">
        <f t="shared" si="890"/>
        <v>-10382</v>
      </c>
      <c r="S702">
        <f t="shared" si="891"/>
        <v>0</v>
      </c>
      <c r="T702">
        <f t="shared" si="892"/>
        <v>-68002.099999999526</v>
      </c>
      <c r="U702">
        <f t="shared" si="893"/>
        <v>-68002.099999999526</v>
      </c>
      <c r="V702" s="2">
        <f t="shared" si="894"/>
        <v>-6.8002099999999524E-3</v>
      </c>
      <c r="W702" s="19">
        <f t="shared" si="853"/>
        <v>59</v>
      </c>
      <c r="X702" s="19">
        <f t="shared" si="854"/>
        <v>13</v>
      </c>
      <c r="Y702" s="19" t="str">
        <f t="shared" si="855"/>
        <v/>
      </c>
      <c r="Z702" s="19">
        <f t="shared" si="856"/>
        <v>983.6</v>
      </c>
      <c r="AA702" s="21" t="str">
        <f t="shared" si="857"/>
        <v/>
      </c>
      <c r="AB702" s="19" t="str">
        <f t="shared" si="858"/>
        <v/>
      </c>
    </row>
    <row r="703" spans="1:28" x14ac:dyDescent="0.25">
      <c r="A703">
        <f t="shared" si="839"/>
        <v>10</v>
      </c>
      <c r="B703">
        <f t="shared" si="840"/>
        <v>2002</v>
      </c>
      <c r="C703" s="20">
        <v>37537</v>
      </c>
      <c r="D703">
        <v>954.8</v>
      </c>
      <c r="E703">
        <v>963.15</v>
      </c>
      <c r="F703">
        <v>952.5</v>
      </c>
      <c r="G703">
        <v>960.8</v>
      </c>
      <c r="H703">
        <f t="shared" si="834"/>
        <v>6.0499999999999545</v>
      </c>
      <c r="I703">
        <f t="shared" si="835"/>
        <v>0</v>
      </c>
      <c r="J703" s="14">
        <f t="shared" ref="J703:K703" si="906">+AVERAGE(H690:H703)</f>
        <v>1.69285714285713</v>
      </c>
      <c r="K703" s="14">
        <f t="shared" si="906"/>
        <v>4.1285714285714175</v>
      </c>
      <c r="L703" s="14">
        <f t="shared" si="861"/>
        <v>0.41003460207612252</v>
      </c>
      <c r="M703" s="14">
        <f t="shared" si="862"/>
        <v>29.079754601226895</v>
      </c>
      <c r="N703" s="14">
        <f t="shared" si="863"/>
        <v>-1</v>
      </c>
      <c r="O703">
        <f t="shared" si="852"/>
        <v>-1</v>
      </c>
      <c r="P703">
        <f t="shared" si="864"/>
        <v>0</v>
      </c>
      <c r="Q703">
        <f t="shared" si="865"/>
        <v>0</v>
      </c>
      <c r="R703">
        <f t="shared" si="890"/>
        <v>-10382</v>
      </c>
      <c r="S703">
        <f t="shared" si="891"/>
        <v>0</v>
      </c>
      <c r="T703">
        <f t="shared" si="892"/>
        <v>-62811.099999999526</v>
      </c>
      <c r="U703">
        <f t="shared" si="893"/>
        <v>-62811.099999999526</v>
      </c>
      <c r="V703" s="2">
        <f t="shared" si="894"/>
        <v>-6.2811099999999526E-3</v>
      </c>
      <c r="W703" s="19">
        <f t="shared" si="853"/>
        <v>59</v>
      </c>
      <c r="X703" s="19">
        <f t="shared" si="854"/>
        <v>14</v>
      </c>
      <c r="Y703" s="19" t="str">
        <f t="shared" si="855"/>
        <v/>
      </c>
      <c r="Z703" s="19">
        <f t="shared" si="856"/>
        <v>983.6</v>
      </c>
      <c r="AA703" s="21" t="str">
        <f t="shared" si="857"/>
        <v/>
      </c>
      <c r="AB703" s="19" t="str">
        <f t="shared" si="858"/>
        <v/>
      </c>
    </row>
    <row r="704" spans="1:28" x14ac:dyDescent="0.25">
      <c r="A704">
        <f t="shared" si="839"/>
        <v>10</v>
      </c>
      <c r="B704">
        <f t="shared" si="840"/>
        <v>2002</v>
      </c>
      <c r="C704" s="20">
        <v>37538</v>
      </c>
      <c r="D704">
        <v>960.85</v>
      </c>
      <c r="E704">
        <v>968.75</v>
      </c>
      <c r="F704">
        <v>952.95</v>
      </c>
      <c r="G704">
        <v>954.75</v>
      </c>
      <c r="H704">
        <f t="shared" si="834"/>
        <v>0</v>
      </c>
      <c r="I704">
        <f t="shared" si="835"/>
        <v>6.0499999999999545</v>
      </c>
      <c r="J704" s="14">
        <f t="shared" ref="J704:K704" si="907">+AVERAGE(H691:H704)</f>
        <v>1.69285714285713</v>
      </c>
      <c r="K704" s="14">
        <f t="shared" si="907"/>
        <v>3.753571428571417</v>
      </c>
      <c r="L704" s="14">
        <f t="shared" si="861"/>
        <v>0.45099904852521205</v>
      </c>
      <c r="M704" s="14">
        <f t="shared" si="862"/>
        <v>31.081967213114652</v>
      </c>
      <c r="N704" s="14">
        <f t="shared" si="863"/>
        <v>-1</v>
      </c>
      <c r="O704">
        <f t="shared" si="852"/>
        <v>-1</v>
      </c>
      <c r="P704">
        <f t="shared" si="864"/>
        <v>0</v>
      </c>
      <c r="Q704">
        <f t="shared" si="865"/>
        <v>0</v>
      </c>
      <c r="R704">
        <f t="shared" si="890"/>
        <v>-10382</v>
      </c>
      <c r="S704">
        <f t="shared" si="891"/>
        <v>0</v>
      </c>
      <c r="T704">
        <f t="shared" si="892"/>
        <v>62811.099999999526</v>
      </c>
      <c r="U704">
        <f t="shared" si="893"/>
        <v>62811.099999999526</v>
      </c>
      <c r="V704" s="2">
        <f t="shared" si="894"/>
        <v>6.2811099999999526E-3</v>
      </c>
      <c r="W704" s="19">
        <f t="shared" si="853"/>
        <v>59</v>
      </c>
      <c r="X704" s="19">
        <f t="shared" si="854"/>
        <v>15</v>
      </c>
      <c r="Y704" s="19" t="str">
        <f t="shared" si="855"/>
        <v/>
      </c>
      <c r="Z704" s="19">
        <f t="shared" si="856"/>
        <v>983.6</v>
      </c>
      <c r="AA704" s="21" t="str">
        <f t="shared" si="857"/>
        <v/>
      </c>
      <c r="AB704" s="19" t="str">
        <f t="shared" si="858"/>
        <v/>
      </c>
    </row>
    <row r="705" spans="1:28" x14ac:dyDescent="0.25">
      <c r="A705">
        <f t="shared" si="839"/>
        <v>10</v>
      </c>
      <c r="B705">
        <f t="shared" si="840"/>
        <v>2002</v>
      </c>
      <c r="C705" s="20">
        <v>37539</v>
      </c>
      <c r="D705">
        <v>954.8</v>
      </c>
      <c r="E705">
        <v>960.45</v>
      </c>
      <c r="F705">
        <v>945</v>
      </c>
      <c r="G705">
        <v>958.45</v>
      </c>
      <c r="H705">
        <f t="shared" si="834"/>
        <v>3.7000000000000455</v>
      </c>
      <c r="I705">
        <f t="shared" si="835"/>
        <v>0</v>
      </c>
      <c r="J705" s="14">
        <f t="shared" ref="J705:K705" si="908">+AVERAGE(H692:H705)</f>
        <v>1.9571428571428473</v>
      </c>
      <c r="K705" s="14">
        <f t="shared" si="908"/>
        <v>3.214285714285698</v>
      </c>
      <c r="L705" s="14">
        <f t="shared" si="861"/>
        <v>0.60888888888888892</v>
      </c>
      <c r="M705" s="14">
        <f t="shared" si="862"/>
        <v>37.845303867403324</v>
      </c>
      <c r="N705" s="14">
        <f t="shared" si="863"/>
        <v>-1</v>
      </c>
      <c r="O705">
        <f t="shared" si="852"/>
        <v>-1</v>
      </c>
      <c r="P705">
        <f t="shared" si="864"/>
        <v>0</v>
      </c>
      <c r="Q705">
        <f t="shared" si="865"/>
        <v>0</v>
      </c>
      <c r="R705">
        <f t="shared" si="890"/>
        <v>-10382</v>
      </c>
      <c r="S705">
        <f t="shared" si="891"/>
        <v>0</v>
      </c>
      <c r="T705">
        <f t="shared" si="892"/>
        <v>-38413.400000000474</v>
      </c>
      <c r="U705">
        <f t="shared" si="893"/>
        <v>-38413.400000000474</v>
      </c>
      <c r="V705" s="2">
        <f t="shared" si="894"/>
        <v>-3.8413400000000477E-3</v>
      </c>
      <c r="W705" s="19">
        <f t="shared" si="853"/>
        <v>59</v>
      </c>
      <c r="X705" s="19">
        <f t="shared" si="854"/>
        <v>16</v>
      </c>
      <c r="Y705" s="19" t="str">
        <f t="shared" si="855"/>
        <v/>
      </c>
      <c r="Z705" s="19">
        <f t="shared" si="856"/>
        <v>983.6</v>
      </c>
      <c r="AA705" s="21" t="str">
        <f t="shared" si="857"/>
        <v/>
      </c>
      <c r="AB705" s="19" t="str">
        <f t="shared" si="858"/>
        <v/>
      </c>
    </row>
    <row r="706" spans="1:28" x14ac:dyDescent="0.25">
      <c r="A706">
        <f t="shared" si="839"/>
        <v>10</v>
      </c>
      <c r="B706">
        <f t="shared" si="840"/>
        <v>2002</v>
      </c>
      <c r="C706" s="20">
        <v>37540</v>
      </c>
      <c r="D706">
        <v>958.45</v>
      </c>
      <c r="E706">
        <v>973.5</v>
      </c>
      <c r="F706">
        <v>958.45</v>
      </c>
      <c r="G706">
        <v>971.05</v>
      </c>
      <c r="H706">
        <f t="shared" si="834"/>
        <v>12.599999999999909</v>
      </c>
      <c r="I706">
        <f t="shared" si="835"/>
        <v>0</v>
      </c>
      <c r="J706" s="14">
        <f t="shared" ref="J706:K706" si="909">+AVERAGE(H693:H706)</f>
        <v>2.8571428571428408</v>
      </c>
      <c r="K706" s="14">
        <f t="shared" si="909"/>
        <v>2.753571428571417</v>
      </c>
      <c r="L706" s="14">
        <f t="shared" si="861"/>
        <v>1.037613488975355</v>
      </c>
      <c r="M706" s="14">
        <f t="shared" si="862"/>
        <v>50.922978994271119</v>
      </c>
      <c r="N706" s="14">
        <f t="shared" si="863"/>
        <v>1</v>
      </c>
      <c r="O706">
        <f t="shared" si="852"/>
        <v>1</v>
      </c>
      <c r="P706">
        <f t="shared" si="864"/>
        <v>1</v>
      </c>
      <c r="Q706">
        <f t="shared" si="865"/>
        <v>971.05</v>
      </c>
      <c r="R706">
        <f t="shared" si="890"/>
        <v>10382</v>
      </c>
      <c r="S706">
        <f t="shared" si="891"/>
        <v>261626.3999999981</v>
      </c>
      <c r="T706">
        <f t="shared" si="892"/>
        <v>130813.19999999905</v>
      </c>
      <c r="U706">
        <f t="shared" si="893"/>
        <v>-130813.19999999905</v>
      </c>
      <c r="V706" s="2">
        <f t="shared" si="894"/>
        <v>-1.3081319999999905E-2</v>
      </c>
      <c r="W706" s="19">
        <f t="shared" si="853"/>
        <v>60</v>
      </c>
      <c r="X706" s="19">
        <f t="shared" si="854"/>
        <v>17</v>
      </c>
      <c r="Y706" s="19">
        <f t="shared" si="855"/>
        <v>1</v>
      </c>
      <c r="Z706" s="19">
        <f t="shared" si="856"/>
        <v>971.05</v>
      </c>
      <c r="AA706" s="21">
        <f t="shared" si="857"/>
        <v>1.2759251728344911E-2</v>
      </c>
      <c r="AB706" s="19">
        <f t="shared" si="858"/>
        <v>1</v>
      </c>
    </row>
    <row r="707" spans="1:28" x14ac:dyDescent="0.25">
      <c r="A707">
        <f t="shared" si="839"/>
        <v>10</v>
      </c>
      <c r="B707">
        <f t="shared" si="840"/>
        <v>2002</v>
      </c>
      <c r="C707" s="20">
        <v>37543</v>
      </c>
      <c r="D707">
        <v>971.5</v>
      </c>
      <c r="E707">
        <v>976.5</v>
      </c>
      <c r="F707">
        <v>969</v>
      </c>
      <c r="G707">
        <v>972.45</v>
      </c>
      <c r="H707">
        <f t="shared" si="834"/>
        <v>1.4000000000000909</v>
      </c>
      <c r="I707">
        <f t="shared" si="835"/>
        <v>0</v>
      </c>
      <c r="J707" s="14">
        <f t="shared" ref="J707:K707" si="910">+AVERAGE(H694:H707)</f>
        <v>2.9071428571428521</v>
      </c>
      <c r="K707" s="14">
        <f t="shared" si="910"/>
        <v>2.753571428571417</v>
      </c>
      <c r="L707" s="14">
        <f t="shared" si="861"/>
        <v>1.0557717250324281</v>
      </c>
      <c r="M707" s="14">
        <f t="shared" si="862"/>
        <v>51.356466876971666</v>
      </c>
      <c r="N707" s="14">
        <f t="shared" si="863"/>
        <v>1</v>
      </c>
      <c r="O707">
        <f t="shared" si="852"/>
        <v>1</v>
      </c>
      <c r="P707">
        <f t="shared" si="864"/>
        <v>0</v>
      </c>
      <c r="Q707">
        <f t="shared" si="865"/>
        <v>0</v>
      </c>
      <c r="R707">
        <f t="shared" si="890"/>
        <v>10382</v>
      </c>
      <c r="S707">
        <f t="shared" si="891"/>
        <v>0</v>
      </c>
      <c r="T707">
        <f t="shared" si="892"/>
        <v>14534.800000000945</v>
      </c>
      <c r="U707">
        <f t="shared" si="893"/>
        <v>14534.800000000945</v>
      </c>
      <c r="V707" s="2">
        <f t="shared" si="894"/>
        <v>1.4534800000000946E-3</v>
      </c>
      <c r="W707" s="19">
        <f t="shared" si="853"/>
        <v>60</v>
      </c>
      <c r="X707" s="19">
        <f t="shared" si="854"/>
        <v>2</v>
      </c>
      <c r="Y707" s="19" t="str">
        <f t="shared" si="855"/>
        <v/>
      </c>
      <c r="Z707" s="19">
        <f t="shared" si="856"/>
        <v>971.05</v>
      </c>
      <c r="AA707" s="21" t="str">
        <f t="shared" si="857"/>
        <v/>
      </c>
      <c r="AB707" s="19" t="str">
        <f t="shared" si="858"/>
        <v/>
      </c>
    </row>
    <row r="708" spans="1:28" x14ac:dyDescent="0.25">
      <c r="A708">
        <f t="shared" si="839"/>
        <v>10</v>
      </c>
      <c r="B708">
        <f t="shared" si="840"/>
        <v>2002</v>
      </c>
      <c r="C708" s="20">
        <v>37545</v>
      </c>
      <c r="D708">
        <v>972.9</v>
      </c>
      <c r="E708">
        <v>983.6</v>
      </c>
      <c r="F708">
        <v>971.7</v>
      </c>
      <c r="G708">
        <v>973.6</v>
      </c>
      <c r="H708">
        <f t="shared" si="834"/>
        <v>1.1499999999999773</v>
      </c>
      <c r="I708">
        <f t="shared" si="835"/>
        <v>0</v>
      </c>
      <c r="J708" s="14">
        <f t="shared" ref="J708:K708" si="911">+AVERAGE(H695:H708)</f>
        <v>2.9892857142857077</v>
      </c>
      <c r="K708" s="14">
        <f t="shared" si="911"/>
        <v>2.460714285714281</v>
      </c>
      <c r="L708" s="14">
        <f t="shared" si="861"/>
        <v>1.2148040638606672</v>
      </c>
      <c r="M708" s="14">
        <f t="shared" si="862"/>
        <v>54.84927916120575</v>
      </c>
      <c r="N708" s="14">
        <f t="shared" si="863"/>
        <v>1</v>
      </c>
      <c r="O708">
        <f t="shared" si="852"/>
        <v>1</v>
      </c>
      <c r="P708">
        <f t="shared" si="864"/>
        <v>0</v>
      </c>
      <c r="Q708">
        <f t="shared" si="865"/>
        <v>0</v>
      </c>
      <c r="R708">
        <f t="shared" si="890"/>
        <v>10382</v>
      </c>
      <c r="S708">
        <f t="shared" si="891"/>
        <v>0</v>
      </c>
      <c r="T708">
        <f t="shared" si="892"/>
        <v>11939.299999999765</v>
      </c>
      <c r="U708">
        <f t="shared" si="893"/>
        <v>11939.299999999765</v>
      </c>
      <c r="V708" s="2">
        <f t="shared" si="894"/>
        <v>1.1939299999999765E-3</v>
      </c>
      <c r="W708" s="19">
        <f t="shared" si="853"/>
        <v>60</v>
      </c>
      <c r="X708" s="19">
        <f t="shared" si="854"/>
        <v>3</v>
      </c>
      <c r="Y708" s="19" t="str">
        <f t="shared" si="855"/>
        <v/>
      </c>
      <c r="Z708" s="19">
        <f t="shared" si="856"/>
        <v>971.05</v>
      </c>
      <c r="AA708" s="21" t="str">
        <f t="shared" si="857"/>
        <v/>
      </c>
      <c r="AB708" s="19" t="str">
        <f t="shared" si="858"/>
        <v/>
      </c>
    </row>
    <row r="709" spans="1:28" x14ac:dyDescent="0.25">
      <c r="A709">
        <f t="shared" si="839"/>
        <v>10</v>
      </c>
      <c r="B709">
        <f t="shared" si="840"/>
        <v>2002</v>
      </c>
      <c r="C709" s="20">
        <v>37546</v>
      </c>
      <c r="D709">
        <v>973.7</v>
      </c>
      <c r="E709">
        <v>976.05</v>
      </c>
      <c r="F709">
        <v>966.55</v>
      </c>
      <c r="G709">
        <v>973.3</v>
      </c>
      <c r="H709">
        <f t="shared" si="834"/>
        <v>0</v>
      </c>
      <c r="I709">
        <f t="shared" si="835"/>
        <v>0.30000000000006821</v>
      </c>
      <c r="J709" s="14">
        <f t="shared" ref="J709:K709" si="912">+AVERAGE(H696:H709)</f>
        <v>2.7142857142857144</v>
      </c>
      <c r="K709" s="14">
        <f t="shared" si="912"/>
        <v>2.4821428571428572</v>
      </c>
      <c r="L709" s="14">
        <f t="shared" si="861"/>
        <v>1.0935251798561152</v>
      </c>
      <c r="M709" s="14">
        <f t="shared" si="862"/>
        <v>52.233676975945023</v>
      </c>
      <c r="N709" s="14">
        <f t="shared" si="863"/>
        <v>1</v>
      </c>
      <c r="O709">
        <f t="shared" si="852"/>
        <v>1</v>
      </c>
      <c r="P709">
        <f t="shared" si="864"/>
        <v>0</v>
      </c>
      <c r="Q709">
        <f t="shared" si="865"/>
        <v>0</v>
      </c>
      <c r="R709">
        <f t="shared" si="890"/>
        <v>10382</v>
      </c>
      <c r="S709">
        <f t="shared" si="891"/>
        <v>0</v>
      </c>
      <c r="T709">
        <f t="shared" si="892"/>
        <v>-3114.600000000708</v>
      </c>
      <c r="U709">
        <f t="shared" si="893"/>
        <v>-3114.600000000708</v>
      </c>
      <c r="V709" s="2">
        <f t="shared" si="894"/>
        <v>-3.114600000000708E-4</v>
      </c>
      <c r="W709" s="19">
        <f t="shared" si="853"/>
        <v>60</v>
      </c>
      <c r="X709" s="19">
        <f t="shared" si="854"/>
        <v>4</v>
      </c>
      <c r="Y709" s="19" t="str">
        <f t="shared" si="855"/>
        <v/>
      </c>
      <c r="Z709" s="19">
        <f t="shared" si="856"/>
        <v>971.05</v>
      </c>
      <c r="AA709" s="21" t="str">
        <f t="shared" si="857"/>
        <v/>
      </c>
      <c r="AB709" s="19" t="str">
        <f t="shared" si="858"/>
        <v/>
      </c>
    </row>
    <row r="710" spans="1:28" x14ac:dyDescent="0.25">
      <c r="A710">
        <f t="shared" si="839"/>
        <v>10</v>
      </c>
      <c r="B710">
        <f t="shared" si="840"/>
        <v>2002</v>
      </c>
      <c r="C710" s="20">
        <v>37547</v>
      </c>
      <c r="D710">
        <v>973.8</v>
      </c>
      <c r="E710">
        <v>982.5</v>
      </c>
      <c r="F710">
        <v>968.8</v>
      </c>
      <c r="G710">
        <v>971.65</v>
      </c>
      <c r="H710">
        <f t="shared" si="834"/>
        <v>0</v>
      </c>
      <c r="I710">
        <f t="shared" si="835"/>
        <v>1.6499999999999773</v>
      </c>
      <c r="J710" s="14">
        <f t="shared" ref="J710:K710" si="913">+AVERAGE(H697:H710)</f>
        <v>2.7142857142857144</v>
      </c>
      <c r="K710" s="14">
        <f t="shared" si="913"/>
        <v>2.5892857142857144</v>
      </c>
      <c r="L710" s="14">
        <f t="shared" si="861"/>
        <v>1.0482758620689656</v>
      </c>
      <c r="M710" s="14">
        <f t="shared" si="862"/>
        <v>51.178451178451184</v>
      </c>
      <c r="N710" s="14">
        <f t="shared" si="863"/>
        <v>1</v>
      </c>
      <c r="O710">
        <f t="shared" si="852"/>
        <v>1</v>
      </c>
      <c r="P710">
        <f t="shared" si="864"/>
        <v>0</v>
      </c>
      <c r="Q710">
        <f t="shared" si="865"/>
        <v>0</v>
      </c>
      <c r="R710">
        <f t="shared" si="890"/>
        <v>10382</v>
      </c>
      <c r="S710">
        <f t="shared" si="891"/>
        <v>0</v>
      </c>
      <c r="T710">
        <f t="shared" si="892"/>
        <v>-17130.299999999763</v>
      </c>
      <c r="U710">
        <f t="shared" si="893"/>
        <v>-17130.299999999763</v>
      </c>
      <c r="V710" s="2">
        <f t="shared" si="894"/>
        <v>-1.7130299999999763E-3</v>
      </c>
      <c r="W710" s="19">
        <f t="shared" si="853"/>
        <v>60</v>
      </c>
      <c r="X710" s="19">
        <f t="shared" si="854"/>
        <v>5</v>
      </c>
      <c r="Y710" s="19" t="str">
        <f t="shared" si="855"/>
        <v/>
      </c>
      <c r="Z710" s="19">
        <f t="shared" si="856"/>
        <v>971.05</v>
      </c>
      <c r="AA710" s="21" t="str">
        <f t="shared" si="857"/>
        <v/>
      </c>
      <c r="AB710" s="19" t="str">
        <f t="shared" si="858"/>
        <v/>
      </c>
    </row>
    <row r="711" spans="1:28" x14ac:dyDescent="0.25">
      <c r="A711">
        <f t="shared" si="839"/>
        <v>10</v>
      </c>
      <c r="B711">
        <f t="shared" si="840"/>
        <v>2002</v>
      </c>
      <c r="C711" s="20">
        <v>37550</v>
      </c>
      <c r="D711">
        <v>971.75</v>
      </c>
      <c r="E711">
        <v>976.2</v>
      </c>
      <c r="F711">
        <v>965.65</v>
      </c>
      <c r="G711">
        <v>967.35</v>
      </c>
      <c r="H711">
        <f t="shared" si="834"/>
        <v>0</v>
      </c>
      <c r="I711">
        <f t="shared" si="835"/>
        <v>4.2999999999999545</v>
      </c>
      <c r="J711" s="14">
        <f t="shared" ref="J711:K711" si="914">+AVERAGE(H698:H711)</f>
        <v>2.2464285714285666</v>
      </c>
      <c r="K711" s="14">
        <f t="shared" si="914"/>
        <v>2.8964285714285682</v>
      </c>
      <c r="L711" s="14">
        <f t="shared" si="861"/>
        <v>0.77558569667077604</v>
      </c>
      <c r="M711" s="14">
        <f t="shared" si="862"/>
        <v>43.680555555555536</v>
      </c>
      <c r="N711" s="14">
        <f t="shared" si="863"/>
        <v>-1</v>
      </c>
      <c r="O711">
        <f t="shared" si="852"/>
        <v>-1</v>
      </c>
      <c r="P711">
        <f t="shared" si="864"/>
        <v>1</v>
      </c>
      <c r="Q711">
        <f t="shared" si="865"/>
        <v>967.35</v>
      </c>
      <c r="R711">
        <f t="shared" si="890"/>
        <v>-10382</v>
      </c>
      <c r="S711">
        <f t="shared" si="891"/>
        <v>89285.199999999051</v>
      </c>
      <c r="T711">
        <f t="shared" si="892"/>
        <v>44642.599999999526</v>
      </c>
      <c r="U711">
        <f t="shared" si="893"/>
        <v>-44642.599999999526</v>
      </c>
      <c r="V711" s="2">
        <f t="shared" si="894"/>
        <v>-4.4642599999999526E-3</v>
      </c>
      <c r="W711" s="19">
        <f t="shared" si="853"/>
        <v>61</v>
      </c>
      <c r="X711" s="19">
        <f t="shared" si="854"/>
        <v>6</v>
      </c>
      <c r="Y711" s="19">
        <f t="shared" si="855"/>
        <v>1</v>
      </c>
      <c r="Z711" s="19">
        <f t="shared" si="856"/>
        <v>967.35</v>
      </c>
      <c r="AA711" s="21">
        <f t="shared" si="857"/>
        <v>-3.8103084290200817E-3</v>
      </c>
      <c r="AB711" s="19">
        <f t="shared" si="858"/>
        <v>-1</v>
      </c>
    </row>
    <row r="712" spans="1:28" x14ac:dyDescent="0.25">
      <c r="A712">
        <f t="shared" si="839"/>
        <v>10</v>
      </c>
      <c r="B712">
        <f t="shared" si="840"/>
        <v>2002</v>
      </c>
      <c r="C712" s="20">
        <v>37551</v>
      </c>
      <c r="D712">
        <v>967.5</v>
      </c>
      <c r="E712">
        <v>976.35</v>
      </c>
      <c r="F712">
        <v>961.65</v>
      </c>
      <c r="G712">
        <v>962.5</v>
      </c>
      <c r="H712">
        <f t="shared" si="834"/>
        <v>0</v>
      </c>
      <c r="I712">
        <f t="shared" si="835"/>
        <v>4.8500000000000227</v>
      </c>
      <c r="J712" s="14">
        <f t="shared" ref="J712:K712" si="915">+AVERAGE(H699:H712)</f>
        <v>2.2464285714285666</v>
      </c>
      <c r="K712" s="14">
        <f t="shared" si="915"/>
        <v>2.2928571428571365</v>
      </c>
      <c r="L712" s="14">
        <f t="shared" si="861"/>
        <v>0.97975077881619999</v>
      </c>
      <c r="M712" s="14">
        <f t="shared" si="862"/>
        <v>49.488591660110167</v>
      </c>
      <c r="N712" s="14">
        <f t="shared" si="863"/>
        <v>-1</v>
      </c>
      <c r="O712">
        <f t="shared" si="852"/>
        <v>-1</v>
      </c>
      <c r="P712">
        <f t="shared" si="864"/>
        <v>0</v>
      </c>
      <c r="Q712">
        <f t="shared" si="865"/>
        <v>0</v>
      </c>
      <c r="R712">
        <f t="shared" si="890"/>
        <v>-10382</v>
      </c>
      <c r="S712">
        <f t="shared" si="891"/>
        <v>0</v>
      </c>
      <c r="T712">
        <f t="shared" si="892"/>
        <v>50352.700000000237</v>
      </c>
      <c r="U712">
        <f t="shared" si="893"/>
        <v>50352.700000000237</v>
      </c>
      <c r="V712" s="2">
        <f t="shared" si="894"/>
        <v>5.035270000000024E-3</v>
      </c>
      <c r="W712" s="19">
        <f t="shared" si="853"/>
        <v>61</v>
      </c>
      <c r="X712" s="19">
        <f t="shared" si="854"/>
        <v>2</v>
      </c>
      <c r="Y712" s="19" t="str">
        <f t="shared" si="855"/>
        <v/>
      </c>
      <c r="Z712" s="19">
        <f t="shared" si="856"/>
        <v>967.35</v>
      </c>
      <c r="AA712" s="21" t="str">
        <f t="shared" si="857"/>
        <v/>
      </c>
      <c r="AB712" s="19" t="str">
        <f t="shared" si="858"/>
        <v/>
      </c>
    </row>
    <row r="713" spans="1:28" x14ac:dyDescent="0.25">
      <c r="A713">
        <f t="shared" si="839"/>
        <v>10</v>
      </c>
      <c r="B713">
        <f t="shared" si="840"/>
        <v>2002</v>
      </c>
      <c r="C713" s="20">
        <v>37552</v>
      </c>
      <c r="D713">
        <v>962.9</v>
      </c>
      <c r="E713">
        <v>963.75</v>
      </c>
      <c r="F713">
        <v>955.45</v>
      </c>
      <c r="G713">
        <v>957.35</v>
      </c>
      <c r="H713">
        <f t="shared" si="834"/>
        <v>0</v>
      </c>
      <c r="I713">
        <f t="shared" si="835"/>
        <v>5.1499999999999773</v>
      </c>
      <c r="J713" s="14">
        <f t="shared" ref="J713:K713" si="916">+AVERAGE(H700:H713)</f>
        <v>2.2464285714285666</v>
      </c>
      <c r="K713" s="14">
        <f t="shared" si="916"/>
        <v>2.0928571428571394</v>
      </c>
      <c r="L713" s="14">
        <f t="shared" si="861"/>
        <v>1.0733788395904431</v>
      </c>
      <c r="M713" s="14">
        <f t="shared" si="862"/>
        <v>51.76954732510287</v>
      </c>
      <c r="N713" s="14">
        <f t="shared" si="863"/>
        <v>1</v>
      </c>
      <c r="O713">
        <f t="shared" si="852"/>
        <v>1</v>
      </c>
      <c r="P713">
        <f t="shared" si="864"/>
        <v>1</v>
      </c>
      <c r="Q713">
        <f t="shared" si="865"/>
        <v>957.35</v>
      </c>
      <c r="R713">
        <f t="shared" si="890"/>
        <v>10382</v>
      </c>
      <c r="S713">
        <f t="shared" si="891"/>
        <v>-106934.59999999953</v>
      </c>
      <c r="T713">
        <f t="shared" si="892"/>
        <v>-53467.299999999763</v>
      </c>
      <c r="U713">
        <f t="shared" si="893"/>
        <v>53467.299999999763</v>
      </c>
      <c r="V713" s="2">
        <f t="shared" si="894"/>
        <v>5.3467299999999766E-3</v>
      </c>
      <c r="W713" s="19">
        <f t="shared" si="853"/>
        <v>62</v>
      </c>
      <c r="X713" s="19">
        <f t="shared" si="854"/>
        <v>3</v>
      </c>
      <c r="Y713" s="19">
        <f t="shared" si="855"/>
        <v>1</v>
      </c>
      <c r="Z713" s="19">
        <f t="shared" si="856"/>
        <v>957.35</v>
      </c>
      <c r="AA713" s="21">
        <f t="shared" si="857"/>
        <v>1.0337520028945058E-2</v>
      </c>
      <c r="AB713" s="19">
        <f t="shared" si="858"/>
        <v>1</v>
      </c>
    </row>
    <row r="714" spans="1:28" x14ac:dyDescent="0.25">
      <c r="A714">
        <f t="shared" si="839"/>
        <v>10</v>
      </c>
      <c r="B714">
        <f t="shared" si="840"/>
        <v>2002</v>
      </c>
      <c r="C714" s="20">
        <v>37553</v>
      </c>
      <c r="D714">
        <v>957.7</v>
      </c>
      <c r="E714">
        <v>959.8</v>
      </c>
      <c r="F714">
        <v>945</v>
      </c>
      <c r="G714">
        <v>946.9</v>
      </c>
      <c r="H714">
        <f t="shared" si="834"/>
        <v>0</v>
      </c>
      <c r="I714">
        <f t="shared" si="835"/>
        <v>10.450000000000045</v>
      </c>
      <c r="J714" s="14">
        <f t="shared" ref="J714:K714" si="917">+AVERAGE(H701:H714)</f>
        <v>2.2464285714285666</v>
      </c>
      <c r="K714" s="14">
        <f t="shared" si="917"/>
        <v>2.3392857142857144</v>
      </c>
      <c r="L714" s="14">
        <f t="shared" si="861"/>
        <v>0.96030534351144825</v>
      </c>
      <c r="M714" s="14">
        <f t="shared" si="862"/>
        <v>48.987538940809912</v>
      </c>
      <c r="N714" s="14">
        <f t="shared" si="863"/>
        <v>-1</v>
      </c>
      <c r="O714">
        <f t="shared" si="852"/>
        <v>-1</v>
      </c>
      <c r="P714">
        <f t="shared" si="864"/>
        <v>1</v>
      </c>
      <c r="Q714">
        <f t="shared" si="865"/>
        <v>946.9</v>
      </c>
      <c r="R714">
        <f t="shared" si="890"/>
        <v>-10382</v>
      </c>
      <c r="S714">
        <f t="shared" si="891"/>
        <v>216983.80000000095</v>
      </c>
      <c r="T714">
        <f t="shared" si="892"/>
        <v>108491.90000000047</v>
      </c>
      <c r="U714">
        <f t="shared" si="893"/>
        <v>-108491.90000000047</v>
      </c>
      <c r="V714" s="2">
        <f t="shared" si="894"/>
        <v>-1.0849190000000047E-2</v>
      </c>
      <c r="W714" s="19">
        <f t="shared" si="853"/>
        <v>63</v>
      </c>
      <c r="X714" s="19">
        <f t="shared" si="854"/>
        <v>2</v>
      </c>
      <c r="Y714" s="19">
        <f t="shared" si="855"/>
        <v>1</v>
      </c>
      <c r="Z714" s="19">
        <f t="shared" si="856"/>
        <v>946.9</v>
      </c>
      <c r="AA714" s="21">
        <f t="shared" si="857"/>
        <v>-1.0915548127644059E-2</v>
      </c>
      <c r="AB714" s="19">
        <f t="shared" si="858"/>
        <v>-1</v>
      </c>
    </row>
    <row r="715" spans="1:28" x14ac:dyDescent="0.25">
      <c r="A715">
        <f t="shared" si="839"/>
        <v>10</v>
      </c>
      <c r="B715">
        <f t="shared" si="840"/>
        <v>2002</v>
      </c>
      <c r="C715" s="20">
        <v>37554</v>
      </c>
      <c r="D715">
        <v>946.8</v>
      </c>
      <c r="E715">
        <v>946.8</v>
      </c>
      <c r="F715">
        <v>929.25</v>
      </c>
      <c r="G715">
        <v>932.2</v>
      </c>
      <c r="H715">
        <f t="shared" si="834"/>
        <v>0</v>
      </c>
      <c r="I715">
        <f t="shared" si="835"/>
        <v>14.699999999999932</v>
      </c>
      <c r="J715" s="14">
        <f t="shared" ref="J715:K715" si="918">+AVERAGE(H702:H715)</f>
        <v>2.2464285714285666</v>
      </c>
      <c r="K715" s="14">
        <f t="shared" si="918"/>
        <v>3.3892857142857093</v>
      </c>
      <c r="L715" s="14">
        <f t="shared" si="861"/>
        <v>0.66280295047418292</v>
      </c>
      <c r="M715" s="14">
        <f t="shared" si="862"/>
        <v>39.860583016476539</v>
      </c>
      <c r="N715" s="14">
        <f t="shared" si="863"/>
        <v>-1</v>
      </c>
      <c r="O715">
        <f t="shared" si="852"/>
        <v>-1</v>
      </c>
      <c r="P715">
        <f t="shared" si="864"/>
        <v>0</v>
      </c>
      <c r="Q715">
        <f t="shared" si="865"/>
        <v>0</v>
      </c>
      <c r="R715">
        <f t="shared" si="890"/>
        <v>-10382</v>
      </c>
      <c r="S715">
        <f t="shared" si="891"/>
        <v>0</v>
      </c>
      <c r="T715">
        <f t="shared" si="892"/>
        <v>152615.3999999993</v>
      </c>
      <c r="U715">
        <f t="shared" si="893"/>
        <v>152615.3999999993</v>
      </c>
      <c r="V715" s="2">
        <f t="shared" si="894"/>
        <v>1.5261539999999929E-2</v>
      </c>
      <c r="W715" s="19">
        <f t="shared" si="853"/>
        <v>63</v>
      </c>
      <c r="X715" s="19">
        <f t="shared" si="854"/>
        <v>2</v>
      </c>
      <c r="Y715" s="19" t="str">
        <f t="shared" si="855"/>
        <v/>
      </c>
      <c r="Z715" s="19">
        <f t="shared" si="856"/>
        <v>946.9</v>
      </c>
      <c r="AA715" s="21" t="str">
        <f t="shared" si="857"/>
        <v/>
      </c>
      <c r="AB715" s="19" t="str">
        <f t="shared" si="858"/>
        <v/>
      </c>
    </row>
    <row r="716" spans="1:28" x14ac:dyDescent="0.25">
      <c r="A716">
        <f t="shared" si="839"/>
        <v>10</v>
      </c>
      <c r="B716">
        <f t="shared" si="840"/>
        <v>2002</v>
      </c>
      <c r="C716" s="20">
        <v>37557</v>
      </c>
      <c r="D716">
        <v>932.35</v>
      </c>
      <c r="E716">
        <v>934.9</v>
      </c>
      <c r="F716">
        <v>920.1</v>
      </c>
      <c r="G716">
        <v>922.7</v>
      </c>
      <c r="H716">
        <f t="shared" ref="H716:H779" si="919">IF($C716="","",IF($G716&gt;$G715,$G716-$G715,0))</f>
        <v>0</v>
      </c>
      <c r="I716">
        <f t="shared" ref="I716:I779" si="920">IF($C716="","",IF($G716&lt;$G715,$G715-$G716,0))</f>
        <v>9.5</v>
      </c>
      <c r="J716" s="14">
        <f t="shared" ref="J716:K716" si="921">+AVERAGE(H703:H716)</f>
        <v>1.7785714285714269</v>
      </c>
      <c r="K716" s="14">
        <f t="shared" si="921"/>
        <v>4.0678571428571377</v>
      </c>
      <c r="L716" s="14">
        <f t="shared" si="861"/>
        <v>0.43722563652326618</v>
      </c>
      <c r="M716" s="14">
        <f t="shared" si="862"/>
        <v>30.42150274893099</v>
      </c>
      <c r="N716" s="14">
        <f t="shared" si="863"/>
        <v>-1</v>
      </c>
      <c r="O716">
        <f t="shared" si="852"/>
        <v>-1</v>
      </c>
      <c r="P716">
        <f t="shared" si="864"/>
        <v>0</v>
      </c>
      <c r="Q716">
        <f t="shared" si="865"/>
        <v>0</v>
      </c>
      <c r="R716">
        <f t="shared" si="890"/>
        <v>-10382</v>
      </c>
      <c r="S716">
        <f t="shared" si="891"/>
        <v>0</v>
      </c>
      <c r="T716">
        <f t="shared" si="892"/>
        <v>98629</v>
      </c>
      <c r="U716">
        <f t="shared" si="893"/>
        <v>98629</v>
      </c>
      <c r="V716" s="2">
        <f t="shared" si="894"/>
        <v>9.8629000000000008E-3</v>
      </c>
      <c r="W716" s="19">
        <f t="shared" si="853"/>
        <v>63</v>
      </c>
      <c r="X716" s="19">
        <f t="shared" si="854"/>
        <v>3</v>
      </c>
      <c r="Y716" s="19" t="str">
        <f t="shared" si="855"/>
        <v/>
      </c>
      <c r="Z716" s="19">
        <f t="shared" si="856"/>
        <v>946.9</v>
      </c>
      <c r="AA716" s="21" t="str">
        <f t="shared" si="857"/>
        <v/>
      </c>
      <c r="AB716" s="19" t="str">
        <f t="shared" si="858"/>
        <v/>
      </c>
    </row>
    <row r="717" spans="1:28" x14ac:dyDescent="0.25">
      <c r="A717">
        <f t="shared" si="839"/>
        <v>10</v>
      </c>
      <c r="B717">
        <f t="shared" si="840"/>
        <v>2002</v>
      </c>
      <c r="C717" s="20">
        <v>37558</v>
      </c>
      <c r="D717">
        <v>922.55</v>
      </c>
      <c r="E717">
        <v>939.7</v>
      </c>
      <c r="F717">
        <v>921.65</v>
      </c>
      <c r="G717">
        <v>936.9</v>
      </c>
      <c r="H717">
        <f t="shared" si="919"/>
        <v>14.199999999999932</v>
      </c>
      <c r="I717">
        <f t="shared" si="920"/>
        <v>0</v>
      </c>
      <c r="J717" s="14">
        <f t="shared" ref="J717:K717" si="922">+AVERAGE(H704:H717)</f>
        <v>2.3607142857142827</v>
      </c>
      <c r="K717" s="14">
        <f t="shared" si="922"/>
        <v>4.0678571428571377</v>
      </c>
      <c r="L717" s="14">
        <f t="shared" si="861"/>
        <v>0.58033362598770855</v>
      </c>
      <c r="M717" s="14">
        <f t="shared" si="862"/>
        <v>36.722222222222221</v>
      </c>
      <c r="N717" s="14">
        <f t="shared" si="863"/>
        <v>-1</v>
      </c>
      <c r="O717">
        <f t="shared" si="852"/>
        <v>-1</v>
      </c>
      <c r="P717">
        <f t="shared" si="864"/>
        <v>0</v>
      </c>
      <c r="Q717">
        <f t="shared" si="865"/>
        <v>0</v>
      </c>
      <c r="R717">
        <f t="shared" si="890"/>
        <v>-10382</v>
      </c>
      <c r="S717">
        <f t="shared" si="891"/>
        <v>0</v>
      </c>
      <c r="T717">
        <f t="shared" si="892"/>
        <v>-147424.3999999993</v>
      </c>
      <c r="U717">
        <f t="shared" si="893"/>
        <v>-147424.3999999993</v>
      </c>
      <c r="V717" s="2">
        <f t="shared" si="894"/>
        <v>-1.474243999999993E-2</v>
      </c>
      <c r="W717" s="19">
        <f t="shared" si="853"/>
        <v>63</v>
      </c>
      <c r="X717" s="19">
        <f t="shared" si="854"/>
        <v>4</v>
      </c>
      <c r="Y717" s="19" t="str">
        <f t="shared" si="855"/>
        <v/>
      </c>
      <c r="Z717" s="19">
        <f t="shared" si="856"/>
        <v>946.9</v>
      </c>
      <c r="AA717" s="21" t="str">
        <f t="shared" si="857"/>
        <v/>
      </c>
      <c r="AB717" s="19" t="str">
        <f t="shared" si="858"/>
        <v/>
      </c>
    </row>
    <row r="718" spans="1:28" x14ac:dyDescent="0.25">
      <c r="A718">
        <f t="shared" si="839"/>
        <v>10</v>
      </c>
      <c r="B718">
        <f t="shared" si="840"/>
        <v>2002</v>
      </c>
      <c r="C718" s="20">
        <v>37559</v>
      </c>
      <c r="D718">
        <v>936.15</v>
      </c>
      <c r="E718">
        <v>944.35</v>
      </c>
      <c r="F718">
        <v>935.9</v>
      </c>
      <c r="G718">
        <v>937.75</v>
      </c>
      <c r="H718">
        <f t="shared" si="919"/>
        <v>0.85000000000002274</v>
      </c>
      <c r="I718">
        <f t="shared" si="920"/>
        <v>0</v>
      </c>
      <c r="J718" s="14">
        <f t="shared" ref="J718:K718" si="923">+AVERAGE(H705:H718)</f>
        <v>2.4214285714285699</v>
      </c>
      <c r="K718" s="14">
        <f t="shared" si="923"/>
        <v>3.6357142857142839</v>
      </c>
      <c r="L718" s="14">
        <f t="shared" si="861"/>
        <v>0.66601178781925341</v>
      </c>
      <c r="M718" s="14">
        <f t="shared" si="862"/>
        <v>39.976415094339629</v>
      </c>
      <c r="N718" s="14">
        <f t="shared" si="863"/>
        <v>-1</v>
      </c>
      <c r="O718">
        <f t="shared" si="852"/>
        <v>-1</v>
      </c>
      <c r="P718">
        <f t="shared" si="864"/>
        <v>0</v>
      </c>
      <c r="Q718">
        <f t="shared" si="865"/>
        <v>0</v>
      </c>
      <c r="R718">
        <f t="shared" si="890"/>
        <v>-10382</v>
      </c>
      <c r="S718">
        <f t="shared" si="891"/>
        <v>0</v>
      </c>
      <c r="T718">
        <f t="shared" si="892"/>
        <v>-8824.7000000002354</v>
      </c>
      <c r="U718">
        <f t="shared" si="893"/>
        <v>-8824.7000000002354</v>
      </c>
      <c r="V718" s="2">
        <f t="shared" si="894"/>
        <v>-8.8247000000002353E-4</v>
      </c>
      <c r="W718" s="19">
        <f t="shared" si="853"/>
        <v>63</v>
      </c>
      <c r="X718" s="19">
        <f t="shared" si="854"/>
        <v>5</v>
      </c>
      <c r="Y718" s="19" t="str">
        <f t="shared" si="855"/>
        <v/>
      </c>
      <c r="Z718" s="19">
        <f t="shared" si="856"/>
        <v>946.9</v>
      </c>
      <c r="AA718" s="21" t="str">
        <f t="shared" si="857"/>
        <v/>
      </c>
      <c r="AB718" s="19" t="str">
        <f t="shared" si="858"/>
        <v/>
      </c>
    </row>
    <row r="719" spans="1:28" x14ac:dyDescent="0.25">
      <c r="A719">
        <f t="shared" ref="A719:A782" si="924">IF($C719="","",MONTH($C719))</f>
        <v>10</v>
      </c>
      <c r="B719">
        <f t="shared" ref="B719:B782" si="925">IF($C719="","",YEAR($C719))</f>
        <v>2002</v>
      </c>
      <c r="C719" s="20">
        <v>37560</v>
      </c>
      <c r="D719">
        <v>937.35</v>
      </c>
      <c r="E719">
        <v>953.3</v>
      </c>
      <c r="F719">
        <v>937.05</v>
      </c>
      <c r="G719">
        <v>951.4</v>
      </c>
      <c r="H719">
        <f t="shared" si="919"/>
        <v>13.649999999999977</v>
      </c>
      <c r="I719">
        <f t="shared" si="920"/>
        <v>0</v>
      </c>
      <c r="J719" s="14">
        <f t="shared" ref="J719:K719" si="926">+AVERAGE(H706:H719)</f>
        <v>3.1321428571428505</v>
      </c>
      <c r="K719" s="14">
        <f t="shared" si="926"/>
        <v>3.6357142857142839</v>
      </c>
      <c r="L719" s="14">
        <f t="shared" si="861"/>
        <v>0.86149312377210074</v>
      </c>
      <c r="M719" s="14">
        <f t="shared" si="862"/>
        <v>46.279683377308672</v>
      </c>
      <c r="N719" s="14">
        <f t="shared" si="863"/>
        <v>-1</v>
      </c>
      <c r="O719">
        <f t="shared" si="852"/>
        <v>-1</v>
      </c>
      <c r="P719">
        <f t="shared" si="864"/>
        <v>0</v>
      </c>
      <c r="Q719">
        <f t="shared" si="865"/>
        <v>0</v>
      </c>
      <c r="R719">
        <f t="shared" si="890"/>
        <v>-10382</v>
      </c>
      <c r="S719">
        <f t="shared" si="891"/>
        <v>0</v>
      </c>
      <c r="T719">
        <f t="shared" si="892"/>
        <v>-141714.29999999976</v>
      </c>
      <c r="U719">
        <f t="shared" si="893"/>
        <v>-141714.29999999976</v>
      </c>
      <c r="V719" s="2">
        <f t="shared" si="894"/>
        <v>-1.4171429999999976E-2</v>
      </c>
      <c r="W719" s="19">
        <f t="shared" si="853"/>
        <v>63</v>
      </c>
      <c r="X719" s="19">
        <f t="shared" si="854"/>
        <v>6</v>
      </c>
      <c r="Y719" s="19" t="str">
        <f t="shared" si="855"/>
        <v/>
      </c>
      <c r="Z719" s="19">
        <f t="shared" si="856"/>
        <v>946.9</v>
      </c>
      <c r="AA719" s="21" t="str">
        <f t="shared" si="857"/>
        <v/>
      </c>
      <c r="AB719" s="19" t="str">
        <f t="shared" si="858"/>
        <v/>
      </c>
    </row>
    <row r="720" spans="1:28" x14ac:dyDescent="0.25">
      <c r="A720">
        <f t="shared" si="924"/>
        <v>11</v>
      </c>
      <c r="B720">
        <f t="shared" si="925"/>
        <v>2002</v>
      </c>
      <c r="C720" s="20">
        <v>37561</v>
      </c>
      <c r="D720">
        <v>951.45</v>
      </c>
      <c r="E720">
        <v>956.95</v>
      </c>
      <c r="F720">
        <v>946.4</v>
      </c>
      <c r="G720">
        <v>951.45</v>
      </c>
      <c r="H720">
        <f t="shared" si="919"/>
        <v>5.0000000000068212E-2</v>
      </c>
      <c r="I720">
        <f t="shared" si="920"/>
        <v>0</v>
      </c>
      <c r="J720" s="14">
        <f t="shared" ref="J720:K720" si="927">+AVERAGE(H707:H720)</f>
        <v>2.2357142857142907</v>
      </c>
      <c r="K720" s="14">
        <f t="shared" si="927"/>
        <v>3.6357142857142839</v>
      </c>
      <c r="L720" s="14">
        <f t="shared" si="861"/>
        <v>0.61493123772102332</v>
      </c>
      <c r="M720" s="14">
        <f t="shared" si="862"/>
        <v>38.077858880778649</v>
      </c>
      <c r="N720" s="14">
        <f t="shared" si="863"/>
        <v>-1</v>
      </c>
      <c r="O720">
        <f t="shared" si="852"/>
        <v>-1</v>
      </c>
      <c r="P720">
        <f t="shared" si="864"/>
        <v>0</v>
      </c>
      <c r="Q720">
        <f t="shared" si="865"/>
        <v>0</v>
      </c>
      <c r="R720">
        <f t="shared" si="890"/>
        <v>-10510</v>
      </c>
      <c r="S720">
        <f t="shared" si="891"/>
        <v>0</v>
      </c>
      <c r="T720">
        <f t="shared" si="892"/>
        <v>-525.50000000071691</v>
      </c>
      <c r="U720">
        <f t="shared" si="893"/>
        <v>-525.50000000071691</v>
      </c>
      <c r="V720" s="2">
        <f t="shared" si="894"/>
        <v>-5.2550000000071689E-5</v>
      </c>
      <c r="W720" s="19">
        <f t="shared" si="853"/>
        <v>63</v>
      </c>
      <c r="X720" s="19">
        <f t="shared" si="854"/>
        <v>7</v>
      </c>
      <c r="Y720" s="19" t="str">
        <f t="shared" si="855"/>
        <v/>
      </c>
      <c r="Z720" s="19">
        <f t="shared" si="856"/>
        <v>946.9</v>
      </c>
      <c r="AA720" s="21" t="str">
        <f t="shared" si="857"/>
        <v/>
      </c>
      <c r="AB720" s="19" t="str">
        <f t="shared" si="858"/>
        <v/>
      </c>
    </row>
    <row r="721" spans="1:28" x14ac:dyDescent="0.25">
      <c r="A721">
        <f t="shared" si="924"/>
        <v>11</v>
      </c>
      <c r="B721">
        <f t="shared" si="925"/>
        <v>2002</v>
      </c>
      <c r="C721" s="20">
        <v>37564</v>
      </c>
      <c r="D721">
        <v>951.6</v>
      </c>
      <c r="E721">
        <v>965.5</v>
      </c>
      <c r="F721">
        <v>951.6</v>
      </c>
      <c r="G721">
        <v>962.1</v>
      </c>
      <c r="H721">
        <f t="shared" si="919"/>
        <v>10.649999999999977</v>
      </c>
      <c r="I721">
        <f t="shared" si="920"/>
        <v>0</v>
      </c>
      <c r="J721" s="14">
        <f t="shared" ref="J721:K721" si="928">+AVERAGE(H708:H721)</f>
        <v>2.8964285714285682</v>
      </c>
      <c r="K721" s="14">
        <f t="shared" si="928"/>
        <v>3.6357142857142839</v>
      </c>
      <c r="L721" s="14">
        <f t="shared" si="861"/>
        <v>0.79666011787819202</v>
      </c>
      <c r="M721" s="14">
        <f t="shared" si="862"/>
        <v>44.341170038272267</v>
      </c>
      <c r="N721" s="14">
        <f t="shared" si="863"/>
        <v>-1</v>
      </c>
      <c r="O721">
        <f t="shared" si="852"/>
        <v>-1</v>
      </c>
      <c r="P721">
        <f t="shared" si="864"/>
        <v>0</v>
      </c>
      <c r="Q721">
        <f t="shared" si="865"/>
        <v>0</v>
      </c>
      <c r="R721">
        <f t="shared" si="890"/>
        <v>-10510</v>
      </c>
      <c r="S721">
        <f t="shared" si="891"/>
        <v>0</v>
      </c>
      <c r="T721">
        <f t="shared" si="892"/>
        <v>-111931.49999999977</v>
      </c>
      <c r="U721">
        <f t="shared" si="893"/>
        <v>-111931.49999999977</v>
      </c>
      <c r="V721" s="2">
        <f t="shared" si="894"/>
        <v>-1.1193149999999976E-2</v>
      </c>
      <c r="W721" s="19">
        <f t="shared" si="853"/>
        <v>63</v>
      </c>
      <c r="X721" s="19">
        <f t="shared" si="854"/>
        <v>8</v>
      </c>
      <c r="Y721" s="19" t="str">
        <f t="shared" si="855"/>
        <v/>
      </c>
      <c r="Z721" s="19">
        <f t="shared" si="856"/>
        <v>946.9</v>
      </c>
      <c r="AA721" s="21" t="str">
        <f t="shared" si="857"/>
        <v/>
      </c>
      <c r="AB721" s="19" t="str">
        <f t="shared" si="858"/>
        <v/>
      </c>
    </row>
    <row r="722" spans="1:28" x14ac:dyDescent="0.25">
      <c r="A722">
        <f t="shared" si="924"/>
        <v>11</v>
      </c>
      <c r="B722">
        <f t="shared" si="925"/>
        <v>2002</v>
      </c>
      <c r="C722" s="20">
        <v>37565</v>
      </c>
      <c r="D722">
        <v>962.85</v>
      </c>
      <c r="E722">
        <v>963.7</v>
      </c>
      <c r="F722">
        <v>957.2</v>
      </c>
      <c r="G722">
        <v>962.3</v>
      </c>
      <c r="H722">
        <f t="shared" si="919"/>
        <v>0.19999999999993179</v>
      </c>
      <c r="I722">
        <f t="shared" si="920"/>
        <v>0</v>
      </c>
      <c r="J722" s="14">
        <f t="shared" ref="J722:K722" si="929">+AVERAGE(H709:H722)</f>
        <v>2.8285714285714221</v>
      </c>
      <c r="K722" s="14">
        <f t="shared" si="929"/>
        <v>3.6357142857142839</v>
      </c>
      <c r="L722" s="14">
        <f t="shared" si="861"/>
        <v>0.77799607072691412</v>
      </c>
      <c r="M722" s="14">
        <f t="shared" si="862"/>
        <v>43.75690607734802</v>
      </c>
      <c r="N722" s="14">
        <f t="shared" si="863"/>
        <v>-1</v>
      </c>
      <c r="O722">
        <f t="shared" si="852"/>
        <v>-1</v>
      </c>
      <c r="P722">
        <f t="shared" si="864"/>
        <v>0</v>
      </c>
      <c r="Q722">
        <f t="shared" si="865"/>
        <v>0</v>
      </c>
      <c r="R722">
        <f t="shared" si="890"/>
        <v>-10510</v>
      </c>
      <c r="S722">
        <f t="shared" si="891"/>
        <v>0</v>
      </c>
      <c r="T722">
        <f t="shared" si="892"/>
        <v>-2101.9999999992833</v>
      </c>
      <c r="U722">
        <f t="shared" si="893"/>
        <v>-2101.9999999992833</v>
      </c>
      <c r="V722" s="2">
        <f t="shared" si="894"/>
        <v>-2.1019999999992832E-4</v>
      </c>
      <c r="W722" s="19">
        <f t="shared" si="853"/>
        <v>63</v>
      </c>
      <c r="X722" s="19">
        <f t="shared" si="854"/>
        <v>9</v>
      </c>
      <c r="Y722" s="19" t="str">
        <f t="shared" si="855"/>
        <v/>
      </c>
      <c r="Z722" s="19">
        <f t="shared" si="856"/>
        <v>946.9</v>
      </c>
      <c r="AA722" s="21" t="str">
        <f t="shared" si="857"/>
        <v/>
      </c>
      <c r="AB722" s="19" t="str">
        <f t="shared" si="858"/>
        <v/>
      </c>
    </row>
    <row r="723" spans="1:28" x14ac:dyDescent="0.25">
      <c r="A723">
        <f t="shared" si="924"/>
        <v>11</v>
      </c>
      <c r="B723">
        <f t="shared" si="925"/>
        <v>2002</v>
      </c>
      <c r="C723" s="20">
        <v>37567</v>
      </c>
      <c r="D723">
        <v>962.35</v>
      </c>
      <c r="E723">
        <v>970.2</v>
      </c>
      <c r="F723">
        <v>957.95</v>
      </c>
      <c r="G723">
        <v>960.7</v>
      </c>
      <c r="H723">
        <f t="shared" si="919"/>
        <v>0</v>
      </c>
      <c r="I723">
        <f t="shared" si="920"/>
        <v>1.5999999999999091</v>
      </c>
      <c r="J723" s="14">
        <f t="shared" ref="J723:K723" si="930">+AVERAGE(H710:H723)</f>
        <v>2.8285714285714221</v>
      </c>
      <c r="K723" s="14">
        <f t="shared" si="930"/>
        <v>3.7285714285714158</v>
      </c>
      <c r="L723" s="14">
        <f t="shared" si="861"/>
        <v>0.75862068965517326</v>
      </c>
      <c r="M723" s="14">
        <f t="shared" si="862"/>
        <v>43.137254901960809</v>
      </c>
      <c r="N723" s="14">
        <f t="shared" si="863"/>
        <v>-1</v>
      </c>
      <c r="O723">
        <f t="shared" si="852"/>
        <v>-1</v>
      </c>
      <c r="P723">
        <f t="shared" si="864"/>
        <v>0</v>
      </c>
      <c r="Q723">
        <f t="shared" si="865"/>
        <v>0</v>
      </c>
      <c r="R723">
        <f t="shared" si="890"/>
        <v>-10510</v>
      </c>
      <c r="S723">
        <f t="shared" si="891"/>
        <v>0</v>
      </c>
      <c r="T723">
        <f t="shared" si="892"/>
        <v>16815.999999999043</v>
      </c>
      <c r="U723">
        <f t="shared" si="893"/>
        <v>16815.999999999043</v>
      </c>
      <c r="V723" s="2">
        <f t="shared" si="894"/>
        <v>1.6815999999999043E-3</v>
      </c>
      <c r="W723" s="19">
        <f t="shared" si="853"/>
        <v>63</v>
      </c>
      <c r="X723" s="19">
        <f t="shared" si="854"/>
        <v>10</v>
      </c>
      <c r="Y723" s="19" t="str">
        <f t="shared" si="855"/>
        <v/>
      </c>
      <c r="Z723" s="19">
        <f t="shared" si="856"/>
        <v>946.9</v>
      </c>
      <c r="AA723" s="21" t="str">
        <f t="shared" si="857"/>
        <v/>
      </c>
      <c r="AB723" s="19" t="str">
        <f t="shared" si="858"/>
        <v/>
      </c>
    </row>
    <row r="724" spans="1:28" x14ac:dyDescent="0.25">
      <c r="A724">
        <f t="shared" si="924"/>
        <v>11</v>
      </c>
      <c r="B724">
        <f t="shared" si="925"/>
        <v>2002</v>
      </c>
      <c r="C724" s="20">
        <v>37568</v>
      </c>
      <c r="D724">
        <v>960.5</v>
      </c>
      <c r="E724">
        <v>960.95</v>
      </c>
      <c r="F724">
        <v>954.35</v>
      </c>
      <c r="G724">
        <v>956.95</v>
      </c>
      <c r="H724">
        <f t="shared" si="919"/>
        <v>0</v>
      </c>
      <c r="I724">
        <f t="shared" si="920"/>
        <v>3.75</v>
      </c>
      <c r="J724" s="14">
        <f t="shared" ref="J724:K724" si="931">+AVERAGE(H711:H724)</f>
        <v>2.8285714285714221</v>
      </c>
      <c r="K724" s="14">
        <f t="shared" si="931"/>
        <v>3.878571428571417</v>
      </c>
      <c r="L724" s="14">
        <f t="shared" si="861"/>
        <v>0.72928176795580157</v>
      </c>
      <c r="M724" s="14">
        <f t="shared" si="862"/>
        <v>42.172523961661355</v>
      </c>
      <c r="N724" s="14">
        <f t="shared" si="863"/>
        <v>-1</v>
      </c>
      <c r="O724">
        <f t="shared" si="852"/>
        <v>-1</v>
      </c>
      <c r="P724">
        <f t="shared" si="864"/>
        <v>0</v>
      </c>
      <c r="Q724">
        <f t="shared" si="865"/>
        <v>0</v>
      </c>
      <c r="R724">
        <f t="shared" si="890"/>
        <v>-10510</v>
      </c>
      <c r="S724">
        <f t="shared" si="891"/>
        <v>0</v>
      </c>
      <c r="T724">
        <f t="shared" si="892"/>
        <v>39412.5</v>
      </c>
      <c r="U724">
        <f t="shared" si="893"/>
        <v>39412.5</v>
      </c>
      <c r="V724" s="2">
        <f t="shared" si="894"/>
        <v>3.9412500000000003E-3</v>
      </c>
      <c r="W724" s="19">
        <f t="shared" si="853"/>
        <v>63</v>
      </c>
      <c r="X724" s="19">
        <f t="shared" si="854"/>
        <v>11</v>
      </c>
      <c r="Y724" s="19" t="str">
        <f t="shared" si="855"/>
        <v/>
      </c>
      <c r="Z724" s="19">
        <f t="shared" si="856"/>
        <v>946.9</v>
      </c>
      <c r="AA724" s="21" t="str">
        <f t="shared" si="857"/>
        <v/>
      </c>
      <c r="AB724" s="19" t="str">
        <f t="shared" si="858"/>
        <v/>
      </c>
    </row>
    <row r="725" spans="1:28" x14ac:dyDescent="0.25">
      <c r="A725">
        <f t="shared" si="924"/>
        <v>11</v>
      </c>
      <c r="B725">
        <f t="shared" si="925"/>
        <v>2002</v>
      </c>
      <c r="C725" s="20">
        <v>37571</v>
      </c>
      <c r="D725">
        <v>957.55</v>
      </c>
      <c r="E725">
        <v>958.55</v>
      </c>
      <c r="F725">
        <v>952.1</v>
      </c>
      <c r="G725">
        <v>954.05</v>
      </c>
      <c r="H725">
        <f t="shared" si="919"/>
        <v>0</v>
      </c>
      <c r="I725">
        <f t="shared" si="920"/>
        <v>2.9000000000000909</v>
      </c>
      <c r="J725" s="14">
        <f t="shared" ref="J725:K725" si="932">+AVERAGE(H712:H725)</f>
        <v>2.8285714285714221</v>
      </c>
      <c r="K725" s="14">
        <f t="shared" si="932"/>
        <v>3.7785714285714271</v>
      </c>
      <c r="L725" s="14">
        <f t="shared" si="861"/>
        <v>0.74858223062381712</v>
      </c>
      <c r="M725" s="14">
        <f t="shared" si="862"/>
        <v>42.810810810810771</v>
      </c>
      <c r="N725" s="14">
        <f t="shared" si="863"/>
        <v>-1</v>
      </c>
      <c r="O725">
        <f t="shared" si="852"/>
        <v>-1</v>
      </c>
      <c r="P725">
        <f t="shared" si="864"/>
        <v>0</v>
      </c>
      <c r="Q725">
        <f t="shared" si="865"/>
        <v>0</v>
      </c>
      <c r="R725">
        <f t="shared" si="890"/>
        <v>-10510</v>
      </c>
      <c r="S725">
        <f t="shared" si="891"/>
        <v>0</v>
      </c>
      <c r="T725">
        <f t="shared" si="892"/>
        <v>30479.000000000957</v>
      </c>
      <c r="U725">
        <f t="shared" si="893"/>
        <v>30479.000000000957</v>
      </c>
      <c r="V725" s="2">
        <f t="shared" si="894"/>
        <v>3.0479000000000955E-3</v>
      </c>
      <c r="W725" s="19">
        <f t="shared" si="853"/>
        <v>63</v>
      </c>
      <c r="X725" s="19">
        <f t="shared" si="854"/>
        <v>12</v>
      </c>
      <c r="Y725" s="19" t="str">
        <f t="shared" si="855"/>
        <v/>
      </c>
      <c r="Z725" s="19">
        <f t="shared" si="856"/>
        <v>946.9</v>
      </c>
      <c r="AA725" s="21" t="str">
        <f t="shared" si="857"/>
        <v/>
      </c>
      <c r="AB725" s="19" t="str">
        <f t="shared" si="858"/>
        <v/>
      </c>
    </row>
    <row r="726" spans="1:28" x14ac:dyDescent="0.25">
      <c r="A726">
        <f t="shared" si="924"/>
        <v>11</v>
      </c>
      <c r="B726">
        <f t="shared" si="925"/>
        <v>2002</v>
      </c>
      <c r="C726" s="20">
        <v>37572</v>
      </c>
      <c r="D726">
        <v>953.9</v>
      </c>
      <c r="E726">
        <v>960.85</v>
      </c>
      <c r="F726">
        <v>948.05</v>
      </c>
      <c r="G726">
        <v>959.85</v>
      </c>
      <c r="H726">
        <f t="shared" si="919"/>
        <v>5.8000000000000682</v>
      </c>
      <c r="I726">
        <f t="shared" si="920"/>
        <v>0</v>
      </c>
      <c r="J726" s="14">
        <f t="shared" ref="J726:K726" si="933">+AVERAGE(H713:H726)</f>
        <v>3.2428571428571411</v>
      </c>
      <c r="K726" s="14">
        <f t="shared" si="933"/>
        <v>3.4321428571428538</v>
      </c>
      <c r="L726" s="14">
        <f t="shared" si="861"/>
        <v>0.94484911550468298</v>
      </c>
      <c r="M726" s="14">
        <f t="shared" si="862"/>
        <v>48.582129481005893</v>
      </c>
      <c r="N726" s="14">
        <f t="shared" si="863"/>
        <v>-1</v>
      </c>
      <c r="O726">
        <f t="shared" si="852"/>
        <v>-1</v>
      </c>
      <c r="P726">
        <f t="shared" si="864"/>
        <v>0</v>
      </c>
      <c r="Q726">
        <f t="shared" si="865"/>
        <v>0</v>
      </c>
      <c r="R726">
        <f t="shared" si="890"/>
        <v>-10510</v>
      </c>
      <c r="S726">
        <f t="shared" si="891"/>
        <v>0</v>
      </c>
      <c r="T726">
        <f t="shared" si="892"/>
        <v>-60958.00000000072</v>
      </c>
      <c r="U726">
        <f t="shared" si="893"/>
        <v>-60958.00000000072</v>
      </c>
      <c r="V726" s="2">
        <f t="shared" si="894"/>
        <v>-6.0958000000000722E-3</v>
      </c>
      <c r="W726" s="19">
        <f t="shared" si="853"/>
        <v>63</v>
      </c>
      <c r="X726" s="19">
        <f t="shared" si="854"/>
        <v>13</v>
      </c>
      <c r="Y726" s="19" t="str">
        <f t="shared" si="855"/>
        <v/>
      </c>
      <c r="Z726" s="19">
        <f t="shared" si="856"/>
        <v>946.9</v>
      </c>
      <c r="AA726" s="21" t="str">
        <f t="shared" si="857"/>
        <v/>
      </c>
      <c r="AB726" s="19" t="str">
        <f t="shared" si="858"/>
        <v/>
      </c>
    </row>
    <row r="727" spans="1:28" x14ac:dyDescent="0.25">
      <c r="A727">
        <f t="shared" si="924"/>
        <v>11</v>
      </c>
      <c r="B727">
        <f t="shared" si="925"/>
        <v>2002</v>
      </c>
      <c r="C727" s="20">
        <v>37573</v>
      </c>
      <c r="D727">
        <v>960.35</v>
      </c>
      <c r="E727">
        <v>965.75</v>
      </c>
      <c r="F727">
        <v>956.9</v>
      </c>
      <c r="G727">
        <v>962.65</v>
      </c>
      <c r="H727">
        <f t="shared" si="919"/>
        <v>2.7999999999999545</v>
      </c>
      <c r="I727">
        <f t="shared" si="920"/>
        <v>0</v>
      </c>
      <c r="J727" s="14">
        <f t="shared" ref="J727:K727" si="934">+AVERAGE(H714:H727)</f>
        <v>3.4428571428571382</v>
      </c>
      <c r="K727" s="14">
        <f t="shared" si="934"/>
        <v>3.0642857142857127</v>
      </c>
      <c r="L727" s="14">
        <f t="shared" si="861"/>
        <v>1.1235431235431226</v>
      </c>
      <c r="M727" s="14">
        <f t="shared" si="862"/>
        <v>52.908891328210736</v>
      </c>
      <c r="N727" s="14">
        <f t="shared" si="863"/>
        <v>1</v>
      </c>
      <c r="O727">
        <f t="shared" si="852"/>
        <v>1</v>
      </c>
      <c r="P727">
        <f t="shared" si="864"/>
        <v>1</v>
      </c>
      <c r="Q727">
        <f t="shared" si="865"/>
        <v>962.65</v>
      </c>
      <c r="R727">
        <f t="shared" si="890"/>
        <v>10510</v>
      </c>
      <c r="S727">
        <f t="shared" si="891"/>
        <v>58855.999999999047</v>
      </c>
      <c r="T727">
        <f t="shared" si="892"/>
        <v>29427.999999999523</v>
      </c>
      <c r="U727">
        <f t="shared" si="893"/>
        <v>-29427.999999999523</v>
      </c>
      <c r="V727" s="2">
        <f t="shared" si="894"/>
        <v>-2.9427999999999525E-3</v>
      </c>
      <c r="W727" s="19">
        <f t="shared" si="853"/>
        <v>64</v>
      </c>
      <c r="X727" s="19">
        <f t="shared" si="854"/>
        <v>14</v>
      </c>
      <c r="Y727" s="19">
        <f t="shared" si="855"/>
        <v>1</v>
      </c>
      <c r="Z727" s="19">
        <f t="shared" si="856"/>
        <v>962.65</v>
      </c>
      <c r="AA727" s="21">
        <f t="shared" si="857"/>
        <v>-1.6633224205301556E-2</v>
      </c>
      <c r="AB727" s="19">
        <f t="shared" si="858"/>
        <v>-1</v>
      </c>
    </row>
    <row r="728" spans="1:28" x14ac:dyDescent="0.25">
      <c r="A728">
        <f t="shared" si="924"/>
        <v>11</v>
      </c>
      <c r="B728">
        <f t="shared" si="925"/>
        <v>2002</v>
      </c>
      <c r="C728" s="20">
        <v>37574</v>
      </c>
      <c r="D728">
        <v>964.15</v>
      </c>
      <c r="E728">
        <v>974.1</v>
      </c>
      <c r="F728">
        <v>963.5</v>
      </c>
      <c r="G728">
        <v>971.9</v>
      </c>
      <c r="H728">
        <f t="shared" si="919"/>
        <v>9.25</v>
      </c>
      <c r="I728">
        <f t="shared" si="920"/>
        <v>0</v>
      </c>
      <c r="J728" s="14">
        <f t="shared" ref="J728:K728" si="935">+AVERAGE(H715:H728)</f>
        <v>4.1035714285714233</v>
      </c>
      <c r="K728" s="14">
        <f t="shared" si="935"/>
        <v>2.3178571428571382</v>
      </c>
      <c r="L728" s="14">
        <f t="shared" si="861"/>
        <v>1.770416024653314</v>
      </c>
      <c r="M728" s="14">
        <f t="shared" si="862"/>
        <v>63.904338153503907</v>
      </c>
      <c r="N728" s="14">
        <f t="shared" si="863"/>
        <v>1</v>
      </c>
      <c r="O728">
        <f t="shared" si="852"/>
        <v>1</v>
      </c>
      <c r="P728">
        <f t="shared" si="864"/>
        <v>0</v>
      </c>
      <c r="Q728">
        <f t="shared" si="865"/>
        <v>0</v>
      </c>
      <c r="R728">
        <f t="shared" si="890"/>
        <v>10510</v>
      </c>
      <c r="S728">
        <f t="shared" si="891"/>
        <v>0</v>
      </c>
      <c r="T728">
        <f t="shared" si="892"/>
        <v>97217.5</v>
      </c>
      <c r="U728">
        <f t="shared" si="893"/>
        <v>97217.5</v>
      </c>
      <c r="V728" s="2">
        <f t="shared" si="894"/>
        <v>9.7217499999999995E-3</v>
      </c>
      <c r="W728" s="19">
        <f t="shared" si="853"/>
        <v>64</v>
      </c>
      <c r="X728" s="19">
        <f t="shared" si="854"/>
        <v>2</v>
      </c>
      <c r="Y728" s="19" t="str">
        <f t="shared" si="855"/>
        <v/>
      </c>
      <c r="Z728" s="19">
        <f t="shared" si="856"/>
        <v>962.65</v>
      </c>
      <c r="AA728" s="21" t="str">
        <f t="shared" si="857"/>
        <v/>
      </c>
      <c r="AB728" s="19" t="str">
        <f t="shared" si="858"/>
        <v/>
      </c>
    </row>
    <row r="729" spans="1:28" x14ac:dyDescent="0.25">
      <c r="A729">
        <f t="shared" si="924"/>
        <v>11</v>
      </c>
      <c r="B729">
        <f t="shared" si="925"/>
        <v>2002</v>
      </c>
      <c r="C729" s="20">
        <v>37575</v>
      </c>
      <c r="D729">
        <v>972.3</v>
      </c>
      <c r="E729">
        <v>992.05</v>
      </c>
      <c r="F729">
        <v>972.3</v>
      </c>
      <c r="G729">
        <v>990.35</v>
      </c>
      <c r="H729">
        <f t="shared" si="919"/>
        <v>18.450000000000045</v>
      </c>
      <c r="I729">
        <f t="shared" si="920"/>
        <v>0</v>
      </c>
      <c r="J729" s="14">
        <f t="shared" ref="J729:K729" si="936">+AVERAGE(H716:H729)</f>
        <v>5.4214285714285699</v>
      </c>
      <c r="K729" s="14">
        <f t="shared" si="936"/>
        <v>1.2678571428571428</v>
      </c>
      <c r="L729" s="14">
        <f t="shared" si="861"/>
        <v>4.2760563380281678</v>
      </c>
      <c r="M729" s="14">
        <f t="shared" si="862"/>
        <v>81.046449546182586</v>
      </c>
      <c r="N729" s="14">
        <f t="shared" si="863"/>
        <v>1</v>
      </c>
      <c r="O729">
        <f t="shared" ref="O729:O792" si="937">IF($C729="","",N729)</f>
        <v>1</v>
      </c>
      <c r="P729">
        <f t="shared" si="864"/>
        <v>0</v>
      </c>
      <c r="Q729">
        <f t="shared" si="865"/>
        <v>0</v>
      </c>
      <c r="R729">
        <f t="shared" si="890"/>
        <v>10510</v>
      </c>
      <c r="S729">
        <f t="shared" si="891"/>
        <v>0</v>
      </c>
      <c r="T729">
        <f t="shared" si="892"/>
        <v>193909.50000000047</v>
      </c>
      <c r="U729">
        <f t="shared" si="893"/>
        <v>193909.50000000047</v>
      </c>
      <c r="V729" s="2">
        <f t="shared" si="894"/>
        <v>1.9390950000000046E-2</v>
      </c>
      <c r="W729" s="19">
        <f t="shared" ref="W729:W792" si="938">+IF($C729="","",IF(AND(P729=1,O729&lt;&gt;0),W728+1,W728))</f>
        <v>64</v>
      </c>
      <c r="X729" s="19">
        <f t="shared" ref="X729:X792" si="939">+IF($C729="","",IF(O728=0,IF(O729=0,0,1),IF(O729&lt;&gt;O728,IF((O728&lt;&gt;O727),2,X728+1),IF(P728=1,2,X728+1))))</f>
        <v>3</v>
      </c>
      <c r="Y729" s="19" t="str">
        <f t="shared" ref="Y729:Y792" si="940">+IF($C729="","",IF(O729=O728,"",IF(O729=0,1,IF(AND(O728&lt;&gt;0,O728&lt;&gt;O729),1,""))))</f>
        <v/>
      </c>
      <c r="Z729" s="19">
        <f t="shared" ref="Z729:Z792" si="941">IF($C729="","",IF(P729=0,Z728,Q729))</f>
        <v>962.65</v>
      </c>
      <c r="AA729" s="21" t="str">
        <f t="shared" ref="AA729:AA792" si="942">+IF($C729="","",IF(Y729=1,(Z729/Z728-1)*O728,""))</f>
        <v/>
      </c>
      <c r="AB729" s="19" t="str">
        <f t="shared" ref="AB729:AB792" si="943">+IF($C729="","",IF(Y729=1,IF(AA729&gt;0,1,-1),""))</f>
        <v/>
      </c>
    </row>
    <row r="730" spans="1:28" x14ac:dyDescent="0.25">
      <c r="A730">
        <f t="shared" si="924"/>
        <v>11</v>
      </c>
      <c r="B730">
        <f t="shared" si="925"/>
        <v>2002</v>
      </c>
      <c r="C730" s="20">
        <v>37578</v>
      </c>
      <c r="D730">
        <v>990.35</v>
      </c>
      <c r="E730">
        <v>1000.3</v>
      </c>
      <c r="F730">
        <v>989.05</v>
      </c>
      <c r="G730">
        <v>996.85</v>
      </c>
      <c r="H730">
        <f t="shared" si="919"/>
        <v>6.5</v>
      </c>
      <c r="I730">
        <f t="shared" si="920"/>
        <v>0</v>
      </c>
      <c r="J730" s="14">
        <f t="shared" ref="J730:K730" si="944">+AVERAGE(H717:H730)</f>
        <v>5.8857142857142843</v>
      </c>
      <c r="K730" s="14">
        <f t="shared" si="944"/>
        <v>0.5892857142857143</v>
      </c>
      <c r="L730" s="14">
        <f t="shared" si="861"/>
        <v>9.9878787878787847</v>
      </c>
      <c r="M730" s="14">
        <f t="shared" si="862"/>
        <v>90.899062327633757</v>
      </c>
      <c r="N730" s="14">
        <f t="shared" si="863"/>
        <v>1</v>
      </c>
      <c r="O730">
        <f t="shared" si="937"/>
        <v>1</v>
      </c>
      <c r="P730">
        <f t="shared" si="864"/>
        <v>0</v>
      </c>
      <c r="Q730">
        <f t="shared" si="865"/>
        <v>0</v>
      </c>
      <c r="R730">
        <f t="shared" si="890"/>
        <v>10510</v>
      </c>
      <c r="S730">
        <f t="shared" si="891"/>
        <v>0</v>
      </c>
      <c r="T730">
        <f t="shared" si="892"/>
        <v>68315</v>
      </c>
      <c r="U730">
        <f t="shared" si="893"/>
        <v>68315</v>
      </c>
      <c r="V730" s="2">
        <f t="shared" si="894"/>
        <v>6.8314999999999999E-3</v>
      </c>
      <c r="W730" s="19">
        <f t="shared" si="938"/>
        <v>64</v>
      </c>
      <c r="X730" s="19">
        <f t="shared" si="939"/>
        <v>4</v>
      </c>
      <c r="Y730" s="19" t="str">
        <f t="shared" si="940"/>
        <v/>
      </c>
      <c r="Z730" s="19">
        <f t="shared" si="941"/>
        <v>962.65</v>
      </c>
      <c r="AA730" s="21" t="str">
        <f t="shared" si="942"/>
        <v/>
      </c>
      <c r="AB730" s="19" t="str">
        <f t="shared" si="943"/>
        <v/>
      </c>
    </row>
    <row r="731" spans="1:28" x14ac:dyDescent="0.25">
      <c r="A731">
        <f t="shared" si="924"/>
        <v>11</v>
      </c>
      <c r="B731">
        <f t="shared" si="925"/>
        <v>2002</v>
      </c>
      <c r="C731" s="20">
        <v>37580</v>
      </c>
      <c r="D731">
        <v>996.85</v>
      </c>
      <c r="E731">
        <v>1007.2</v>
      </c>
      <c r="F731">
        <v>992.3</v>
      </c>
      <c r="G731">
        <v>1001.6</v>
      </c>
      <c r="H731">
        <f t="shared" si="919"/>
        <v>4.75</v>
      </c>
      <c r="I731">
        <f t="shared" si="920"/>
        <v>0</v>
      </c>
      <c r="J731" s="14">
        <f t="shared" ref="J731:K731" si="945">+AVERAGE(H718:H731)</f>
        <v>5.210714285714289</v>
      </c>
      <c r="K731" s="14">
        <f t="shared" si="945"/>
        <v>0.5892857142857143</v>
      </c>
      <c r="L731" s="14">
        <f t="shared" ref="L731:L794" si="946">IF($C731="","",$J731/$K731)</f>
        <v>8.8424242424242472</v>
      </c>
      <c r="M731" s="14">
        <f t="shared" ref="M731:M794" si="947">IF($C731="","",100-100/(1+$L731))</f>
        <v>89.839901477832512</v>
      </c>
      <c r="N731" s="14">
        <f t="shared" ref="N731:N794" si="948">IF($C731="","",IF($M731&gt;50,1,-1))</f>
        <v>1</v>
      </c>
      <c r="O731">
        <f t="shared" si="937"/>
        <v>1</v>
      </c>
      <c r="P731">
        <f t="shared" ref="P731:P794" si="949">IF($C731="","",IF($O731&lt;&gt;$O730,1,0))</f>
        <v>0</v>
      </c>
      <c r="Q731">
        <f t="shared" ref="Q731:Q794" si="950">IF($C731="","",IF($P731=1,G731,0))</f>
        <v>0</v>
      </c>
      <c r="R731">
        <f t="shared" si="890"/>
        <v>10510</v>
      </c>
      <c r="S731">
        <f t="shared" si="891"/>
        <v>0</v>
      </c>
      <c r="T731">
        <f t="shared" si="892"/>
        <v>49922.5</v>
      </c>
      <c r="U731">
        <f t="shared" si="893"/>
        <v>49922.5</v>
      </c>
      <c r="V731" s="2">
        <f t="shared" si="894"/>
        <v>4.9922500000000002E-3</v>
      </c>
      <c r="W731" s="19">
        <f t="shared" si="938"/>
        <v>64</v>
      </c>
      <c r="X731" s="19">
        <f t="shared" si="939"/>
        <v>5</v>
      </c>
      <c r="Y731" s="19" t="str">
        <f t="shared" si="940"/>
        <v/>
      </c>
      <c r="Z731" s="19">
        <f t="shared" si="941"/>
        <v>962.65</v>
      </c>
      <c r="AA731" s="21" t="str">
        <f t="shared" si="942"/>
        <v/>
      </c>
      <c r="AB731" s="19" t="str">
        <f t="shared" si="943"/>
        <v/>
      </c>
    </row>
    <row r="732" spans="1:28" x14ac:dyDescent="0.25">
      <c r="A732">
        <f t="shared" si="924"/>
        <v>11</v>
      </c>
      <c r="B732">
        <f t="shared" si="925"/>
        <v>2002</v>
      </c>
      <c r="C732" s="20">
        <v>37581</v>
      </c>
      <c r="D732">
        <v>1001.8</v>
      </c>
      <c r="E732">
        <v>1012.75</v>
      </c>
      <c r="F732">
        <v>1001.8</v>
      </c>
      <c r="G732">
        <v>1008.75</v>
      </c>
      <c r="H732">
        <f t="shared" si="919"/>
        <v>7.1499999999999773</v>
      </c>
      <c r="I732">
        <f t="shared" si="920"/>
        <v>0</v>
      </c>
      <c r="J732" s="14">
        <f t="shared" ref="J732:K732" si="951">+AVERAGE(H719:H732)</f>
        <v>5.6607142857142856</v>
      </c>
      <c r="K732" s="14">
        <f t="shared" si="951"/>
        <v>0.5892857142857143</v>
      </c>
      <c r="L732" s="14">
        <f t="shared" si="946"/>
        <v>9.6060606060606055</v>
      </c>
      <c r="M732" s="14">
        <f t="shared" si="947"/>
        <v>90.571428571428569</v>
      </c>
      <c r="N732" s="14">
        <f t="shared" si="948"/>
        <v>1</v>
      </c>
      <c r="O732">
        <f t="shared" si="937"/>
        <v>1</v>
      </c>
      <c r="P732">
        <f t="shared" si="949"/>
        <v>0</v>
      </c>
      <c r="Q732">
        <f t="shared" si="950"/>
        <v>0</v>
      </c>
      <c r="R732">
        <f t="shared" si="890"/>
        <v>10510</v>
      </c>
      <c r="S732">
        <f t="shared" si="891"/>
        <v>0</v>
      </c>
      <c r="T732">
        <f t="shared" si="892"/>
        <v>75146.499999999767</v>
      </c>
      <c r="U732">
        <f t="shared" si="893"/>
        <v>75146.499999999767</v>
      </c>
      <c r="V732" s="2">
        <f t="shared" si="894"/>
        <v>7.5146499999999769E-3</v>
      </c>
      <c r="W732" s="19">
        <f t="shared" si="938"/>
        <v>64</v>
      </c>
      <c r="X732" s="19">
        <f t="shared" si="939"/>
        <v>6</v>
      </c>
      <c r="Y732" s="19" t="str">
        <f t="shared" si="940"/>
        <v/>
      </c>
      <c r="Z732" s="19">
        <f t="shared" si="941"/>
        <v>962.65</v>
      </c>
      <c r="AA732" s="21" t="str">
        <f t="shared" si="942"/>
        <v/>
      </c>
      <c r="AB732" s="19" t="str">
        <f t="shared" si="943"/>
        <v/>
      </c>
    </row>
    <row r="733" spans="1:28" x14ac:dyDescent="0.25">
      <c r="A733">
        <f t="shared" si="924"/>
        <v>11</v>
      </c>
      <c r="B733">
        <f t="shared" si="925"/>
        <v>2002</v>
      </c>
      <c r="C733" s="20">
        <v>37582</v>
      </c>
      <c r="D733">
        <v>1009.5</v>
      </c>
      <c r="E733">
        <v>1026</v>
      </c>
      <c r="F733">
        <v>1009.5</v>
      </c>
      <c r="G733">
        <v>1020.15</v>
      </c>
      <c r="H733">
        <f t="shared" si="919"/>
        <v>11.399999999999977</v>
      </c>
      <c r="I733">
        <f t="shared" si="920"/>
        <v>0</v>
      </c>
      <c r="J733" s="14">
        <f t="shared" ref="J733:K733" si="952">+AVERAGE(H720:H733)</f>
        <v>5.5</v>
      </c>
      <c r="K733" s="14">
        <f t="shared" si="952"/>
        <v>0.5892857142857143</v>
      </c>
      <c r="L733" s="14">
        <f t="shared" si="946"/>
        <v>9.3333333333333339</v>
      </c>
      <c r="M733" s="14">
        <f t="shared" si="947"/>
        <v>90.322580645161295</v>
      </c>
      <c r="N733" s="14">
        <f t="shared" si="948"/>
        <v>1</v>
      </c>
      <c r="O733">
        <f t="shared" si="937"/>
        <v>1</v>
      </c>
      <c r="P733">
        <f t="shared" si="949"/>
        <v>0</v>
      </c>
      <c r="Q733">
        <f t="shared" si="950"/>
        <v>0</v>
      </c>
      <c r="R733">
        <f t="shared" si="890"/>
        <v>10510</v>
      </c>
      <c r="S733">
        <f t="shared" si="891"/>
        <v>0</v>
      </c>
      <c r="T733">
        <f t="shared" si="892"/>
        <v>119813.99999999977</v>
      </c>
      <c r="U733">
        <f t="shared" si="893"/>
        <v>119813.99999999977</v>
      </c>
      <c r="V733" s="2">
        <f t="shared" si="894"/>
        <v>1.1981399999999977E-2</v>
      </c>
      <c r="W733" s="19">
        <f t="shared" si="938"/>
        <v>64</v>
      </c>
      <c r="X733" s="19">
        <f t="shared" si="939"/>
        <v>7</v>
      </c>
      <c r="Y733" s="19" t="str">
        <f t="shared" si="940"/>
        <v/>
      </c>
      <c r="Z733" s="19">
        <f t="shared" si="941"/>
        <v>962.65</v>
      </c>
      <c r="AA733" s="21" t="str">
        <f t="shared" si="942"/>
        <v/>
      </c>
      <c r="AB733" s="19" t="str">
        <f t="shared" si="943"/>
        <v/>
      </c>
    </row>
    <row r="734" spans="1:28" x14ac:dyDescent="0.25">
      <c r="A734">
        <f t="shared" si="924"/>
        <v>11</v>
      </c>
      <c r="B734">
        <f t="shared" si="925"/>
        <v>2002</v>
      </c>
      <c r="C734" s="20">
        <v>37585</v>
      </c>
      <c r="D734">
        <v>1020.9</v>
      </c>
      <c r="E734">
        <v>1030.3499999999999</v>
      </c>
      <c r="F734">
        <v>1017.5</v>
      </c>
      <c r="G734">
        <v>1026.2</v>
      </c>
      <c r="H734">
        <f t="shared" si="919"/>
        <v>6.0500000000000682</v>
      </c>
      <c r="I734">
        <f t="shared" si="920"/>
        <v>0</v>
      </c>
      <c r="J734" s="14">
        <f t="shared" ref="J734:K734" si="953">+AVERAGE(H721:H734)</f>
        <v>5.9285714285714288</v>
      </c>
      <c r="K734" s="14">
        <f t="shared" si="953"/>
        <v>0.5892857142857143</v>
      </c>
      <c r="L734" s="14">
        <f t="shared" si="946"/>
        <v>10.060606060606061</v>
      </c>
      <c r="M734" s="14">
        <f t="shared" si="947"/>
        <v>90.958904109589042</v>
      </c>
      <c r="N734" s="14">
        <f t="shared" si="948"/>
        <v>1</v>
      </c>
      <c r="O734">
        <f t="shared" si="937"/>
        <v>1</v>
      </c>
      <c r="P734">
        <f t="shared" si="949"/>
        <v>0</v>
      </c>
      <c r="Q734">
        <f t="shared" si="950"/>
        <v>0</v>
      </c>
      <c r="R734">
        <f t="shared" si="890"/>
        <v>10510</v>
      </c>
      <c r="S734">
        <f t="shared" si="891"/>
        <v>0</v>
      </c>
      <c r="T734">
        <f t="shared" si="892"/>
        <v>63585.50000000072</v>
      </c>
      <c r="U734">
        <f t="shared" si="893"/>
        <v>63585.50000000072</v>
      </c>
      <c r="V734" s="2">
        <f t="shared" si="894"/>
        <v>6.3585500000000721E-3</v>
      </c>
      <c r="W734" s="19">
        <f t="shared" si="938"/>
        <v>64</v>
      </c>
      <c r="X734" s="19">
        <f t="shared" si="939"/>
        <v>8</v>
      </c>
      <c r="Y734" s="19" t="str">
        <f t="shared" si="940"/>
        <v/>
      </c>
      <c r="Z734" s="19">
        <f t="shared" si="941"/>
        <v>962.65</v>
      </c>
      <c r="AA734" s="21" t="str">
        <f t="shared" si="942"/>
        <v/>
      </c>
      <c r="AB734" s="19" t="str">
        <f t="shared" si="943"/>
        <v/>
      </c>
    </row>
    <row r="735" spans="1:28" x14ac:dyDescent="0.25">
      <c r="A735">
        <f t="shared" si="924"/>
        <v>11</v>
      </c>
      <c r="B735">
        <f t="shared" si="925"/>
        <v>2002</v>
      </c>
      <c r="C735" s="20">
        <v>37586</v>
      </c>
      <c r="D735">
        <v>1026.4000000000001</v>
      </c>
      <c r="E735">
        <v>1040.45</v>
      </c>
      <c r="F735">
        <v>1026</v>
      </c>
      <c r="G735">
        <v>1036.1500000000001</v>
      </c>
      <c r="H735">
        <f t="shared" si="919"/>
        <v>9.9500000000000455</v>
      </c>
      <c r="I735">
        <f t="shared" si="920"/>
        <v>0</v>
      </c>
      <c r="J735" s="14">
        <f t="shared" ref="J735:K735" si="954">+AVERAGE(H722:H735)</f>
        <v>5.8785714285714334</v>
      </c>
      <c r="K735" s="14">
        <f t="shared" si="954"/>
        <v>0.5892857142857143</v>
      </c>
      <c r="L735" s="14">
        <f t="shared" si="946"/>
        <v>9.9757575757575836</v>
      </c>
      <c r="M735" s="14">
        <f t="shared" si="947"/>
        <v>90.889011595803424</v>
      </c>
      <c r="N735" s="14">
        <f t="shared" si="948"/>
        <v>1</v>
      </c>
      <c r="O735">
        <f t="shared" si="937"/>
        <v>1</v>
      </c>
      <c r="P735">
        <f t="shared" si="949"/>
        <v>0</v>
      </c>
      <c r="Q735">
        <f t="shared" si="950"/>
        <v>0</v>
      </c>
      <c r="R735">
        <f t="shared" si="890"/>
        <v>10510</v>
      </c>
      <c r="S735">
        <f t="shared" si="891"/>
        <v>0</v>
      </c>
      <c r="T735">
        <f t="shared" si="892"/>
        <v>104574.50000000048</v>
      </c>
      <c r="U735">
        <f t="shared" si="893"/>
        <v>104574.50000000048</v>
      </c>
      <c r="V735" s="2">
        <f t="shared" si="894"/>
        <v>1.0457450000000049E-2</v>
      </c>
      <c r="W735" s="19">
        <f t="shared" si="938"/>
        <v>64</v>
      </c>
      <c r="X735" s="19">
        <f t="shared" si="939"/>
        <v>9</v>
      </c>
      <c r="Y735" s="19" t="str">
        <f t="shared" si="940"/>
        <v/>
      </c>
      <c r="Z735" s="19">
        <f t="shared" si="941"/>
        <v>962.65</v>
      </c>
      <c r="AA735" s="21" t="str">
        <f t="shared" si="942"/>
        <v/>
      </c>
      <c r="AB735" s="19" t="str">
        <f t="shared" si="943"/>
        <v/>
      </c>
    </row>
    <row r="736" spans="1:28" x14ac:dyDescent="0.25">
      <c r="A736">
        <f t="shared" si="924"/>
        <v>11</v>
      </c>
      <c r="B736">
        <f t="shared" si="925"/>
        <v>2002</v>
      </c>
      <c r="C736" s="20">
        <v>37587</v>
      </c>
      <c r="D736">
        <v>1036.3499999999999</v>
      </c>
      <c r="E736">
        <v>1042.2</v>
      </c>
      <c r="F736">
        <v>1027.7</v>
      </c>
      <c r="G736">
        <v>1031.0999999999999</v>
      </c>
      <c r="H736">
        <f t="shared" si="919"/>
        <v>0</v>
      </c>
      <c r="I736">
        <f t="shared" si="920"/>
        <v>5.0500000000001819</v>
      </c>
      <c r="J736" s="14">
        <f t="shared" ref="J736:K736" si="955">+AVERAGE(H723:H736)</f>
        <v>5.8642857142857236</v>
      </c>
      <c r="K736" s="14">
        <f t="shared" si="955"/>
        <v>0.95000000000001295</v>
      </c>
      <c r="L736" s="14">
        <f t="shared" si="946"/>
        <v>6.1729323308269937</v>
      </c>
      <c r="M736" s="14">
        <f t="shared" si="947"/>
        <v>86.058700209643462</v>
      </c>
      <c r="N736" s="14">
        <f t="shared" si="948"/>
        <v>1</v>
      </c>
      <c r="O736">
        <f t="shared" si="937"/>
        <v>1</v>
      </c>
      <c r="P736">
        <f t="shared" si="949"/>
        <v>0</v>
      </c>
      <c r="Q736">
        <f t="shared" si="950"/>
        <v>0</v>
      </c>
      <c r="R736">
        <f t="shared" si="890"/>
        <v>10510</v>
      </c>
      <c r="S736">
        <f t="shared" si="891"/>
        <v>0</v>
      </c>
      <c r="T736">
        <f t="shared" si="892"/>
        <v>-53075.500000001914</v>
      </c>
      <c r="U736">
        <f t="shared" si="893"/>
        <v>-53075.500000001914</v>
      </c>
      <c r="V736" s="2">
        <f t="shared" si="894"/>
        <v>-5.3075500000001911E-3</v>
      </c>
      <c r="W736" s="19">
        <f t="shared" si="938"/>
        <v>64</v>
      </c>
      <c r="X736" s="19">
        <f t="shared" si="939"/>
        <v>10</v>
      </c>
      <c r="Y736" s="19" t="str">
        <f t="shared" si="940"/>
        <v/>
      </c>
      <c r="Z736" s="19">
        <f t="shared" si="941"/>
        <v>962.65</v>
      </c>
      <c r="AA736" s="21" t="str">
        <f t="shared" si="942"/>
        <v/>
      </c>
      <c r="AB736" s="19" t="str">
        <f t="shared" si="943"/>
        <v/>
      </c>
    </row>
    <row r="737" spans="1:28" x14ac:dyDescent="0.25">
      <c r="A737">
        <f t="shared" si="924"/>
        <v>11</v>
      </c>
      <c r="B737">
        <f t="shared" si="925"/>
        <v>2002</v>
      </c>
      <c r="C737" s="20">
        <v>37588</v>
      </c>
      <c r="D737">
        <v>1031.25</v>
      </c>
      <c r="E737">
        <v>1051.75</v>
      </c>
      <c r="F737">
        <v>1031.25</v>
      </c>
      <c r="G737">
        <v>1049.7</v>
      </c>
      <c r="H737">
        <f t="shared" si="919"/>
        <v>18.600000000000136</v>
      </c>
      <c r="I737">
        <f t="shared" si="920"/>
        <v>0</v>
      </c>
      <c r="J737" s="14">
        <f t="shared" ref="J737:K737" si="956">+AVERAGE(H724:H737)</f>
        <v>7.1928571428571626</v>
      </c>
      <c r="K737" s="14">
        <f t="shared" si="956"/>
        <v>0.83571428571430517</v>
      </c>
      <c r="L737" s="14">
        <f t="shared" si="946"/>
        <v>8.6068376068374306</v>
      </c>
      <c r="M737" s="14">
        <f t="shared" si="947"/>
        <v>89.590747330960667</v>
      </c>
      <c r="N737" s="14">
        <f t="shared" si="948"/>
        <v>1</v>
      </c>
      <c r="O737">
        <f t="shared" si="937"/>
        <v>1</v>
      </c>
      <c r="P737">
        <f t="shared" si="949"/>
        <v>0</v>
      </c>
      <c r="Q737">
        <f t="shared" si="950"/>
        <v>0</v>
      </c>
      <c r="R737">
        <f t="shared" si="890"/>
        <v>10510</v>
      </c>
      <c r="S737">
        <f t="shared" si="891"/>
        <v>0</v>
      </c>
      <c r="T737">
        <f t="shared" si="892"/>
        <v>195486.00000000143</v>
      </c>
      <c r="U737">
        <f t="shared" si="893"/>
        <v>195486.00000000143</v>
      </c>
      <c r="V737" s="2">
        <f t="shared" si="894"/>
        <v>1.9548600000000142E-2</v>
      </c>
      <c r="W737" s="19">
        <f t="shared" si="938"/>
        <v>64</v>
      </c>
      <c r="X737" s="19">
        <f t="shared" si="939"/>
        <v>11</v>
      </c>
      <c r="Y737" s="19" t="str">
        <f t="shared" si="940"/>
        <v/>
      </c>
      <c r="Z737" s="19">
        <f t="shared" si="941"/>
        <v>962.65</v>
      </c>
      <c r="AA737" s="21" t="str">
        <f t="shared" si="942"/>
        <v/>
      </c>
      <c r="AB737" s="19" t="str">
        <f t="shared" si="943"/>
        <v/>
      </c>
    </row>
    <row r="738" spans="1:28" x14ac:dyDescent="0.25">
      <c r="A738">
        <f t="shared" si="924"/>
        <v>11</v>
      </c>
      <c r="B738">
        <f t="shared" si="925"/>
        <v>2002</v>
      </c>
      <c r="C738" s="20">
        <v>37589</v>
      </c>
      <c r="D738">
        <v>1049.55</v>
      </c>
      <c r="E738">
        <v>1057.45</v>
      </c>
      <c r="F738">
        <v>1040.95</v>
      </c>
      <c r="G738">
        <v>1050.1500000000001</v>
      </c>
      <c r="H738">
        <f t="shared" si="919"/>
        <v>0.45000000000004547</v>
      </c>
      <c r="I738">
        <f t="shared" si="920"/>
        <v>0</v>
      </c>
      <c r="J738" s="14">
        <f t="shared" ref="J738:K738" si="957">+AVERAGE(H725:H738)</f>
        <v>7.2250000000000227</v>
      </c>
      <c r="K738" s="14">
        <f t="shared" si="957"/>
        <v>0.56785714285716238</v>
      </c>
      <c r="L738" s="14">
        <f t="shared" si="946"/>
        <v>12.723270440251175</v>
      </c>
      <c r="M738" s="14">
        <f t="shared" si="947"/>
        <v>92.713107241063028</v>
      </c>
      <c r="N738" s="14">
        <f t="shared" si="948"/>
        <v>1</v>
      </c>
      <c r="O738">
        <f t="shared" si="937"/>
        <v>1</v>
      </c>
      <c r="P738">
        <f t="shared" si="949"/>
        <v>0</v>
      </c>
      <c r="Q738">
        <f t="shared" si="950"/>
        <v>0</v>
      </c>
      <c r="R738">
        <f t="shared" si="890"/>
        <v>10510</v>
      </c>
      <c r="S738">
        <f t="shared" si="891"/>
        <v>0</v>
      </c>
      <c r="T738">
        <f t="shared" si="892"/>
        <v>4729.5000000004784</v>
      </c>
      <c r="U738">
        <f t="shared" si="893"/>
        <v>4729.5000000004784</v>
      </c>
      <c r="V738" s="2">
        <f t="shared" si="894"/>
        <v>4.7295000000004784E-4</v>
      </c>
      <c r="W738" s="19">
        <f t="shared" si="938"/>
        <v>64</v>
      </c>
      <c r="X738" s="19">
        <f t="shared" si="939"/>
        <v>12</v>
      </c>
      <c r="Y738" s="19" t="str">
        <f t="shared" si="940"/>
        <v/>
      </c>
      <c r="Z738" s="19">
        <f t="shared" si="941"/>
        <v>962.65</v>
      </c>
      <c r="AA738" s="21" t="str">
        <f t="shared" si="942"/>
        <v/>
      </c>
      <c r="AB738" s="19" t="str">
        <f t="shared" si="943"/>
        <v/>
      </c>
    </row>
    <row r="739" spans="1:28" x14ac:dyDescent="0.25">
      <c r="A739">
        <f t="shared" si="924"/>
        <v>12</v>
      </c>
      <c r="B739">
        <f t="shared" si="925"/>
        <v>2002</v>
      </c>
      <c r="C739" s="20">
        <v>37592</v>
      </c>
      <c r="D739">
        <v>1050.1500000000001</v>
      </c>
      <c r="E739">
        <v>1070.1500000000001</v>
      </c>
      <c r="F739">
        <v>1050.1500000000001</v>
      </c>
      <c r="G739">
        <v>1067.9000000000001</v>
      </c>
      <c r="H739">
        <f t="shared" si="919"/>
        <v>17.75</v>
      </c>
      <c r="I739">
        <f t="shared" si="920"/>
        <v>0</v>
      </c>
      <c r="J739" s="14">
        <f t="shared" ref="J739:K739" si="958">+AVERAGE(H726:H739)</f>
        <v>8.4928571428571651</v>
      </c>
      <c r="K739" s="14">
        <f t="shared" si="958"/>
        <v>0.3607142857142987</v>
      </c>
      <c r="L739" s="14">
        <f t="shared" si="946"/>
        <v>23.544554455444757</v>
      </c>
      <c r="M739" s="14">
        <f t="shared" si="947"/>
        <v>95.925776522791324</v>
      </c>
      <c r="N739" s="14">
        <f t="shared" si="948"/>
        <v>1</v>
      </c>
      <c r="O739">
        <f t="shared" si="937"/>
        <v>1</v>
      </c>
      <c r="P739">
        <f t="shared" si="949"/>
        <v>0</v>
      </c>
      <c r="Q739">
        <f t="shared" si="950"/>
        <v>0</v>
      </c>
      <c r="R739">
        <f t="shared" si="890"/>
        <v>9522</v>
      </c>
      <c r="S739">
        <f t="shared" si="891"/>
        <v>0</v>
      </c>
      <c r="T739">
        <f t="shared" si="892"/>
        <v>169015.5</v>
      </c>
      <c r="U739">
        <f t="shared" si="893"/>
        <v>169015.5</v>
      </c>
      <c r="V739" s="2">
        <f t="shared" si="894"/>
        <v>1.6901550000000001E-2</v>
      </c>
      <c r="W739" s="19">
        <f t="shared" si="938"/>
        <v>64</v>
      </c>
      <c r="X739" s="19">
        <f t="shared" si="939"/>
        <v>13</v>
      </c>
      <c r="Y739" s="19" t="str">
        <f t="shared" si="940"/>
        <v/>
      </c>
      <c r="Z739" s="19">
        <f t="shared" si="941"/>
        <v>962.65</v>
      </c>
      <c r="AA739" s="21" t="str">
        <f t="shared" si="942"/>
        <v/>
      </c>
      <c r="AB739" s="19" t="str">
        <f t="shared" si="943"/>
        <v/>
      </c>
    </row>
    <row r="740" spans="1:28" x14ac:dyDescent="0.25">
      <c r="A740">
        <f t="shared" si="924"/>
        <v>12</v>
      </c>
      <c r="B740">
        <f t="shared" si="925"/>
        <v>2002</v>
      </c>
      <c r="C740" s="20">
        <v>37593</v>
      </c>
      <c r="D740">
        <v>1067.7</v>
      </c>
      <c r="E740">
        <v>1075.75</v>
      </c>
      <c r="F740">
        <v>1051.8</v>
      </c>
      <c r="G740">
        <v>1055</v>
      </c>
      <c r="H740">
        <f t="shared" si="919"/>
        <v>0</v>
      </c>
      <c r="I740">
        <f t="shared" si="920"/>
        <v>12.900000000000091</v>
      </c>
      <c r="J740" s="14">
        <f t="shared" ref="J740:K740" si="959">+AVERAGE(H727:H740)</f>
        <v>8.0785714285714469</v>
      </c>
      <c r="K740" s="14">
        <f t="shared" si="959"/>
        <v>1.2821428571428766</v>
      </c>
      <c r="L740" s="14">
        <f t="shared" si="946"/>
        <v>6.3008356545960194</v>
      </c>
      <c r="M740" s="14">
        <f t="shared" si="947"/>
        <v>86.302937809996038</v>
      </c>
      <c r="N740" s="14">
        <f t="shared" si="948"/>
        <v>1</v>
      </c>
      <c r="O740">
        <f t="shared" si="937"/>
        <v>1</v>
      </c>
      <c r="P740">
        <f t="shared" si="949"/>
        <v>0</v>
      </c>
      <c r="Q740">
        <f t="shared" si="950"/>
        <v>0</v>
      </c>
      <c r="R740">
        <f t="shared" si="890"/>
        <v>9522</v>
      </c>
      <c r="S740">
        <f t="shared" si="891"/>
        <v>0</v>
      </c>
      <c r="T740">
        <f t="shared" si="892"/>
        <v>-122833.80000000086</v>
      </c>
      <c r="U740">
        <f t="shared" si="893"/>
        <v>-122833.80000000086</v>
      </c>
      <c r="V740" s="2">
        <f t="shared" si="894"/>
        <v>-1.2283380000000087E-2</v>
      </c>
      <c r="W740" s="19">
        <f t="shared" si="938"/>
        <v>64</v>
      </c>
      <c r="X740" s="19">
        <f t="shared" si="939"/>
        <v>14</v>
      </c>
      <c r="Y740" s="19" t="str">
        <f t="shared" si="940"/>
        <v/>
      </c>
      <c r="Z740" s="19">
        <f t="shared" si="941"/>
        <v>962.65</v>
      </c>
      <c r="AA740" s="21" t="str">
        <f t="shared" si="942"/>
        <v/>
      </c>
      <c r="AB740" s="19" t="str">
        <f t="shared" si="943"/>
        <v/>
      </c>
    </row>
    <row r="741" spans="1:28" x14ac:dyDescent="0.25">
      <c r="A741">
        <f t="shared" si="924"/>
        <v>12</v>
      </c>
      <c r="B741">
        <f t="shared" si="925"/>
        <v>2002</v>
      </c>
      <c r="C741" s="20">
        <v>37594</v>
      </c>
      <c r="D741">
        <v>1055.75</v>
      </c>
      <c r="E741">
        <v>1055.75</v>
      </c>
      <c r="F741">
        <v>1034.0999999999999</v>
      </c>
      <c r="G741">
        <v>1036.4000000000001</v>
      </c>
      <c r="H741">
        <f t="shared" si="919"/>
        <v>0</v>
      </c>
      <c r="I741">
        <f t="shared" si="920"/>
        <v>18.599999999999909</v>
      </c>
      <c r="J741" s="14">
        <f t="shared" ref="J741:K741" si="960">+AVERAGE(H728:H741)</f>
        <v>7.8785714285714494</v>
      </c>
      <c r="K741" s="14">
        <f t="shared" si="960"/>
        <v>2.6107142857142986</v>
      </c>
      <c r="L741" s="14">
        <f t="shared" si="946"/>
        <v>3.0177838577291314</v>
      </c>
      <c r="M741" s="14">
        <f t="shared" si="947"/>
        <v>75.110657133128996</v>
      </c>
      <c r="N741" s="14">
        <f t="shared" si="948"/>
        <v>1</v>
      </c>
      <c r="O741">
        <f t="shared" si="937"/>
        <v>1</v>
      </c>
      <c r="P741">
        <f t="shared" si="949"/>
        <v>0</v>
      </c>
      <c r="Q741">
        <f t="shared" si="950"/>
        <v>0</v>
      </c>
      <c r="R741">
        <f t="shared" si="890"/>
        <v>9522</v>
      </c>
      <c r="S741">
        <f t="shared" si="891"/>
        <v>0</v>
      </c>
      <c r="T741">
        <f t="shared" si="892"/>
        <v>-177109.19999999914</v>
      </c>
      <c r="U741">
        <f t="shared" si="893"/>
        <v>-177109.19999999914</v>
      </c>
      <c r="V741" s="2">
        <f t="shared" si="894"/>
        <v>-1.7710919999999915E-2</v>
      </c>
      <c r="W741" s="19">
        <f t="shared" si="938"/>
        <v>64</v>
      </c>
      <c r="X741" s="19">
        <f t="shared" si="939"/>
        <v>15</v>
      </c>
      <c r="Y741" s="19" t="str">
        <f t="shared" si="940"/>
        <v/>
      </c>
      <c r="Z741" s="19">
        <f t="shared" si="941"/>
        <v>962.65</v>
      </c>
      <c r="AA741" s="21" t="str">
        <f t="shared" si="942"/>
        <v/>
      </c>
      <c r="AB741" s="19" t="str">
        <f t="shared" si="943"/>
        <v/>
      </c>
    </row>
    <row r="742" spans="1:28" x14ac:dyDescent="0.25">
      <c r="A742">
        <f t="shared" si="924"/>
        <v>12</v>
      </c>
      <c r="B742">
        <f t="shared" si="925"/>
        <v>2002</v>
      </c>
      <c r="C742" s="20">
        <v>37595</v>
      </c>
      <c r="D742">
        <v>1036.75</v>
      </c>
      <c r="E742">
        <v>1052.45</v>
      </c>
      <c r="F742">
        <v>1036.75</v>
      </c>
      <c r="G742">
        <v>1045.95</v>
      </c>
      <c r="H742">
        <f t="shared" si="919"/>
        <v>9.5499999999999545</v>
      </c>
      <c r="I742">
        <f t="shared" si="920"/>
        <v>0</v>
      </c>
      <c r="J742" s="14">
        <f t="shared" ref="J742:K742" si="961">+AVERAGE(H729:H742)</f>
        <v>7.9000000000000181</v>
      </c>
      <c r="K742" s="14">
        <f t="shared" si="961"/>
        <v>2.6107142857142986</v>
      </c>
      <c r="L742" s="14">
        <f t="shared" si="946"/>
        <v>3.0259917920656556</v>
      </c>
      <c r="M742" s="14">
        <f t="shared" si="947"/>
        <v>75.161399932042087</v>
      </c>
      <c r="N742" s="14">
        <f t="shared" si="948"/>
        <v>1</v>
      </c>
      <c r="O742">
        <f t="shared" si="937"/>
        <v>1</v>
      </c>
      <c r="P742">
        <f t="shared" si="949"/>
        <v>0</v>
      </c>
      <c r="Q742">
        <f t="shared" si="950"/>
        <v>0</v>
      </c>
      <c r="R742">
        <f t="shared" si="890"/>
        <v>9522</v>
      </c>
      <c r="S742">
        <f t="shared" si="891"/>
        <v>0</v>
      </c>
      <c r="T742">
        <f t="shared" si="892"/>
        <v>90935.099999999569</v>
      </c>
      <c r="U742">
        <f t="shared" si="893"/>
        <v>90935.099999999569</v>
      </c>
      <c r="V742" s="2">
        <f t="shared" si="894"/>
        <v>9.0935099999999575E-3</v>
      </c>
      <c r="W742" s="19">
        <f t="shared" si="938"/>
        <v>64</v>
      </c>
      <c r="X742" s="19">
        <f t="shared" si="939"/>
        <v>16</v>
      </c>
      <c r="Y742" s="19" t="str">
        <f t="shared" si="940"/>
        <v/>
      </c>
      <c r="Z742" s="19">
        <f t="shared" si="941"/>
        <v>962.65</v>
      </c>
      <c r="AA742" s="21" t="str">
        <f t="shared" si="942"/>
        <v/>
      </c>
      <c r="AB742" s="19" t="str">
        <f t="shared" si="943"/>
        <v/>
      </c>
    </row>
    <row r="743" spans="1:28" x14ac:dyDescent="0.25">
      <c r="A743">
        <f t="shared" si="924"/>
        <v>12</v>
      </c>
      <c r="B743">
        <f t="shared" si="925"/>
        <v>2002</v>
      </c>
      <c r="C743" s="20">
        <v>37596</v>
      </c>
      <c r="D743">
        <v>1047.55</v>
      </c>
      <c r="E743">
        <v>1072.25</v>
      </c>
      <c r="F743">
        <v>1047.55</v>
      </c>
      <c r="G743">
        <v>1069.8</v>
      </c>
      <c r="H743">
        <f t="shared" si="919"/>
        <v>23.849999999999909</v>
      </c>
      <c r="I743">
        <f t="shared" si="920"/>
        <v>0</v>
      </c>
      <c r="J743" s="14">
        <f t="shared" ref="J743:K743" si="962">+AVERAGE(H730:H743)</f>
        <v>8.2857142857142936</v>
      </c>
      <c r="K743" s="14">
        <f t="shared" si="962"/>
        <v>2.6107142857142986</v>
      </c>
      <c r="L743" s="14">
        <f t="shared" si="946"/>
        <v>3.1737346101231063</v>
      </c>
      <c r="M743" s="14">
        <f t="shared" si="947"/>
        <v>76.040642412323763</v>
      </c>
      <c r="N743" s="14">
        <f t="shared" si="948"/>
        <v>1</v>
      </c>
      <c r="O743">
        <f t="shared" si="937"/>
        <v>1</v>
      </c>
      <c r="P743">
        <f t="shared" si="949"/>
        <v>0</v>
      </c>
      <c r="Q743">
        <f t="shared" si="950"/>
        <v>0</v>
      </c>
      <c r="R743">
        <f t="shared" si="890"/>
        <v>9522</v>
      </c>
      <c r="S743">
        <f t="shared" si="891"/>
        <v>0</v>
      </c>
      <c r="T743">
        <f t="shared" si="892"/>
        <v>227099.69999999914</v>
      </c>
      <c r="U743">
        <f t="shared" si="893"/>
        <v>227099.69999999914</v>
      </c>
      <c r="V743" s="2">
        <f t="shared" si="894"/>
        <v>2.2709969999999913E-2</v>
      </c>
      <c r="W743" s="19">
        <f t="shared" si="938"/>
        <v>64</v>
      </c>
      <c r="X743" s="19">
        <f t="shared" si="939"/>
        <v>17</v>
      </c>
      <c r="Y743" s="19" t="str">
        <f t="shared" si="940"/>
        <v/>
      </c>
      <c r="Z743" s="19">
        <f t="shared" si="941"/>
        <v>962.65</v>
      </c>
      <c r="AA743" s="21" t="str">
        <f t="shared" si="942"/>
        <v/>
      </c>
      <c r="AB743" s="19" t="str">
        <f t="shared" si="943"/>
        <v/>
      </c>
    </row>
    <row r="744" spans="1:28" x14ac:dyDescent="0.25">
      <c r="A744">
        <f t="shared" si="924"/>
        <v>12</v>
      </c>
      <c r="B744">
        <f t="shared" si="925"/>
        <v>2002</v>
      </c>
      <c r="C744" s="20">
        <v>37599</v>
      </c>
      <c r="D744">
        <v>1070.5</v>
      </c>
      <c r="E744">
        <v>1085.75</v>
      </c>
      <c r="F744">
        <v>1054.95</v>
      </c>
      <c r="G744">
        <v>1058.6500000000001</v>
      </c>
      <c r="H744">
        <f t="shared" si="919"/>
        <v>0</v>
      </c>
      <c r="I744">
        <f t="shared" si="920"/>
        <v>11.149999999999864</v>
      </c>
      <c r="J744" s="14">
        <f t="shared" ref="J744:K744" si="963">+AVERAGE(H731:H744)</f>
        <v>7.8214285714285792</v>
      </c>
      <c r="K744" s="14">
        <f t="shared" si="963"/>
        <v>3.4071428571428606</v>
      </c>
      <c r="L744" s="14">
        <f t="shared" si="946"/>
        <v>2.2955974842767297</v>
      </c>
      <c r="M744" s="14">
        <f t="shared" si="947"/>
        <v>69.656488549618331</v>
      </c>
      <c r="N744" s="14">
        <f t="shared" si="948"/>
        <v>1</v>
      </c>
      <c r="O744">
        <f t="shared" si="937"/>
        <v>1</v>
      </c>
      <c r="P744">
        <f t="shared" si="949"/>
        <v>0</v>
      </c>
      <c r="Q744">
        <f t="shared" si="950"/>
        <v>0</v>
      </c>
      <c r="R744">
        <f t="shared" si="890"/>
        <v>9522</v>
      </c>
      <c r="S744">
        <f t="shared" si="891"/>
        <v>0</v>
      </c>
      <c r="T744">
        <f t="shared" si="892"/>
        <v>-106170.29999999871</v>
      </c>
      <c r="U744">
        <f t="shared" si="893"/>
        <v>-106170.29999999871</v>
      </c>
      <c r="V744" s="2">
        <f t="shared" si="894"/>
        <v>-1.0617029999999871E-2</v>
      </c>
      <c r="W744" s="19">
        <f t="shared" si="938"/>
        <v>64</v>
      </c>
      <c r="X744" s="19">
        <f t="shared" si="939"/>
        <v>18</v>
      </c>
      <c r="Y744" s="19" t="str">
        <f t="shared" si="940"/>
        <v/>
      </c>
      <c r="Z744" s="19">
        <f t="shared" si="941"/>
        <v>962.65</v>
      </c>
      <c r="AA744" s="21" t="str">
        <f t="shared" si="942"/>
        <v/>
      </c>
      <c r="AB744" s="19" t="str">
        <f t="shared" si="943"/>
        <v/>
      </c>
    </row>
    <row r="745" spans="1:28" x14ac:dyDescent="0.25">
      <c r="A745">
        <f t="shared" si="924"/>
        <v>12</v>
      </c>
      <c r="B745">
        <f t="shared" si="925"/>
        <v>2002</v>
      </c>
      <c r="C745" s="20">
        <v>37600</v>
      </c>
      <c r="D745">
        <v>1058.3499999999999</v>
      </c>
      <c r="E745">
        <v>1066.0999999999999</v>
      </c>
      <c r="F745">
        <v>1045.6500000000001</v>
      </c>
      <c r="G745">
        <v>1063.7</v>
      </c>
      <c r="H745">
        <f t="shared" si="919"/>
        <v>5.0499999999999545</v>
      </c>
      <c r="I745">
        <f t="shared" si="920"/>
        <v>0</v>
      </c>
      <c r="J745" s="14">
        <f t="shared" ref="J745:K745" si="964">+AVERAGE(H732:H745)</f>
        <v>7.8428571428571479</v>
      </c>
      <c r="K745" s="14">
        <f t="shared" si="964"/>
        <v>3.4071428571428606</v>
      </c>
      <c r="L745" s="14">
        <f t="shared" si="946"/>
        <v>2.3018867924528292</v>
      </c>
      <c r="M745" s="14">
        <f t="shared" si="947"/>
        <v>69.714285714285708</v>
      </c>
      <c r="N745" s="14">
        <f t="shared" si="948"/>
        <v>1</v>
      </c>
      <c r="O745">
        <f t="shared" si="937"/>
        <v>1</v>
      </c>
      <c r="P745">
        <f t="shared" si="949"/>
        <v>0</v>
      </c>
      <c r="Q745">
        <f t="shared" si="950"/>
        <v>0</v>
      </c>
      <c r="R745">
        <f t="shared" si="890"/>
        <v>9522</v>
      </c>
      <c r="S745">
        <f t="shared" si="891"/>
        <v>0</v>
      </c>
      <c r="T745">
        <f t="shared" si="892"/>
        <v>48086.099999999569</v>
      </c>
      <c r="U745">
        <f t="shared" si="893"/>
        <v>48086.099999999569</v>
      </c>
      <c r="V745" s="2">
        <f t="shared" si="894"/>
        <v>4.8086099999999571E-3</v>
      </c>
      <c r="W745" s="19">
        <f t="shared" si="938"/>
        <v>64</v>
      </c>
      <c r="X745" s="19">
        <f t="shared" si="939"/>
        <v>19</v>
      </c>
      <c r="Y745" s="19" t="str">
        <f t="shared" si="940"/>
        <v/>
      </c>
      <c r="Z745" s="19">
        <f t="shared" si="941"/>
        <v>962.65</v>
      </c>
      <c r="AA745" s="21" t="str">
        <f t="shared" si="942"/>
        <v/>
      </c>
      <c r="AB745" s="19" t="str">
        <f t="shared" si="943"/>
        <v/>
      </c>
    </row>
    <row r="746" spans="1:28" x14ac:dyDescent="0.25">
      <c r="A746">
        <f t="shared" si="924"/>
        <v>12</v>
      </c>
      <c r="B746">
        <f t="shared" si="925"/>
        <v>2002</v>
      </c>
      <c r="C746" s="20">
        <v>37601</v>
      </c>
      <c r="D746">
        <v>1064.0999999999999</v>
      </c>
      <c r="E746">
        <v>1076.95</v>
      </c>
      <c r="F746">
        <v>1062.3</v>
      </c>
      <c r="G746">
        <v>1069.75</v>
      </c>
      <c r="H746">
        <f t="shared" si="919"/>
        <v>6.0499999999999545</v>
      </c>
      <c r="I746">
        <f t="shared" si="920"/>
        <v>0</v>
      </c>
      <c r="J746" s="14">
        <f t="shared" ref="J746:K746" si="965">+AVERAGE(H733:H746)</f>
        <v>7.7642857142857178</v>
      </c>
      <c r="K746" s="14">
        <f t="shared" si="965"/>
        <v>3.4071428571428606</v>
      </c>
      <c r="L746" s="14">
        <f t="shared" si="946"/>
        <v>2.2788259958071264</v>
      </c>
      <c r="M746" s="14">
        <f t="shared" si="947"/>
        <v>69.501278772378498</v>
      </c>
      <c r="N746" s="14">
        <f t="shared" si="948"/>
        <v>1</v>
      </c>
      <c r="O746">
        <f t="shared" si="937"/>
        <v>1</v>
      </c>
      <c r="P746">
        <f t="shared" si="949"/>
        <v>0</v>
      </c>
      <c r="Q746">
        <f t="shared" si="950"/>
        <v>0</v>
      </c>
      <c r="R746">
        <f t="shared" si="890"/>
        <v>9522</v>
      </c>
      <c r="S746">
        <f t="shared" si="891"/>
        <v>0</v>
      </c>
      <c r="T746">
        <f t="shared" si="892"/>
        <v>57608.099999999569</v>
      </c>
      <c r="U746">
        <f t="shared" si="893"/>
        <v>57608.099999999569</v>
      </c>
      <c r="V746" s="2">
        <f t="shared" si="894"/>
        <v>5.7608099999999565E-3</v>
      </c>
      <c r="W746" s="19">
        <f t="shared" si="938"/>
        <v>64</v>
      </c>
      <c r="X746" s="19">
        <f t="shared" si="939"/>
        <v>20</v>
      </c>
      <c r="Y746" s="19" t="str">
        <f t="shared" si="940"/>
        <v/>
      </c>
      <c r="Z746" s="19">
        <f t="shared" si="941"/>
        <v>962.65</v>
      </c>
      <c r="AA746" s="21" t="str">
        <f t="shared" si="942"/>
        <v/>
      </c>
      <c r="AB746" s="19" t="str">
        <f t="shared" si="943"/>
        <v/>
      </c>
    </row>
    <row r="747" spans="1:28" x14ac:dyDescent="0.25">
      <c r="A747">
        <f t="shared" si="924"/>
        <v>12</v>
      </c>
      <c r="B747">
        <f t="shared" si="925"/>
        <v>2002</v>
      </c>
      <c r="C747" s="20">
        <v>37602</v>
      </c>
      <c r="D747">
        <v>1069.95</v>
      </c>
      <c r="E747">
        <v>1078.8499999999999</v>
      </c>
      <c r="F747">
        <v>1066.8</v>
      </c>
      <c r="G747">
        <v>1077</v>
      </c>
      <c r="H747">
        <f t="shared" si="919"/>
        <v>7.25</v>
      </c>
      <c r="I747">
        <f t="shared" si="920"/>
        <v>0</v>
      </c>
      <c r="J747" s="14">
        <f t="shared" ref="J747:K747" si="966">+AVERAGE(H734:H747)</f>
        <v>7.4678571428571479</v>
      </c>
      <c r="K747" s="14">
        <f t="shared" si="966"/>
        <v>3.4071428571428606</v>
      </c>
      <c r="L747" s="14">
        <f t="shared" si="946"/>
        <v>2.1918238993710686</v>
      </c>
      <c r="M747" s="14">
        <f t="shared" si="947"/>
        <v>68.669950738916242</v>
      </c>
      <c r="N747" s="14">
        <f t="shared" si="948"/>
        <v>1</v>
      </c>
      <c r="O747">
        <f t="shared" si="937"/>
        <v>1</v>
      </c>
      <c r="P747">
        <f t="shared" si="949"/>
        <v>0</v>
      </c>
      <c r="Q747">
        <f t="shared" si="950"/>
        <v>0</v>
      </c>
      <c r="R747">
        <f t="shared" si="890"/>
        <v>9522</v>
      </c>
      <c r="S747">
        <f t="shared" si="891"/>
        <v>0</v>
      </c>
      <c r="T747">
        <f t="shared" si="892"/>
        <v>69034.5</v>
      </c>
      <c r="U747">
        <f t="shared" si="893"/>
        <v>69034.5</v>
      </c>
      <c r="V747" s="2">
        <f t="shared" si="894"/>
        <v>6.9034500000000002E-3</v>
      </c>
      <c r="W747" s="19">
        <f t="shared" si="938"/>
        <v>64</v>
      </c>
      <c r="X747" s="19">
        <f t="shared" si="939"/>
        <v>21</v>
      </c>
      <c r="Y747" s="19" t="str">
        <f t="shared" si="940"/>
        <v/>
      </c>
      <c r="Z747" s="19">
        <f t="shared" si="941"/>
        <v>962.65</v>
      </c>
      <c r="AA747" s="21" t="str">
        <f t="shared" si="942"/>
        <v/>
      </c>
      <c r="AB747" s="19" t="str">
        <f t="shared" si="943"/>
        <v/>
      </c>
    </row>
    <row r="748" spans="1:28" x14ac:dyDescent="0.25">
      <c r="A748">
        <f t="shared" si="924"/>
        <v>12</v>
      </c>
      <c r="B748">
        <f t="shared" si="925"/>
        <v>2002</v>
      </c>
      <c r="C748" s="20">
        <v>37603</v>
      </c>
      <c r="D748">
        <v>1074.45</v>
      </c>
      <c r="E748">
        <v>1087.3499999999999</v>
      </c>
      <c r="F748">
        <v>1074.45</v>
      </c>
      <c r="G748">
        <v>1086.2</v>
      </c>
      <c r="H748">
        <f t="shared" si="919"/>
        <v>9.2000000000000455</v>
      </c>
      <c r="I748">
        <f t="shared" si="920"/>
        <v>0</v>
      </c>
      <c r="J748" s="14">
        <f t="shared" ref="J748:K748" si="967">+AVERAGE(H735:H748)</f>
        <v>7.6928571428571457</v>
      </c>
      <c r="K748" s="14">
        <f t="shared" si="967"/>
        <v>3.4071428571428606</v>
      </c>
      <c r="L748" s="14">
        <f t="shared" si="946"/>
        <v>2.2578616352201242</v>
      </c>
      <c r="M748" s="14">
        <f t="shared" si="947"/>
        <v>69.305019305019286</v>
      </c>
      <c r="N748" s="14">
        <f t="shared" si="948"/>
        <v>1</v>
      </c>
      <c r="O748">
        <f t="shared" si="937"/>
        <v>1</v>
      </c>
      <c r="P748">
        <f t="shared" si="949"/>
        <v>0</v>
      </c>
      <c r="Q748">
        <f t="shared" si="950"/>
        <v>0</v>
      </c>
      <c r="R748">
        <f t="shared" si="890"/>
        <v>9522</v>
      </c>
      <c r="S748">
        <f t="shared" si="891"/>
        <v>0</v>
      </c>
      <c r="T748">
        <f t="shared" si="892"/>
        <v>87602.400000000431</v>
      </c>
      <c r="U748">
        <f t="shared" si="893"/>
        <v>87602.400000000431</v>
      </c>
      <c r="V748" s="2">
        <f t="shared" si="894"/>
        <v>8.7602400000000424E-3</v>
      </c>
      <c r="W748" s="19">
        <f t="shared" si="938"/>
        <v>64</v>
      </c>
      <c r="X748" s="19">
        <f t="shared" si="939"/>
        <v>22</v>
      </c>
      <c r="Y748" s="19" t="str">
        <f t="shared" si="940"/>
        <v/>
      </c>
      <c r="Z748" s="19">
        <f t="shared" si="941"/>
        <v>962.65</v>
      </c>
      <c r="AA748" s="21" t="str">
        <f t="shared" si="942"/>
        <v/>
      </c>
      <c r="AB748" s="19" t="str">
        <f t="shared" si="943"/>
        <v/>
      </c>
    </row>
    <row r="749" spans="1:28" x14ac:dyDescent="0.25">
      <c r="A749">
        <f t="shared" si="924"/>
        <v>12</v>
      </c>
      <c r="B749">
        <f t="shared" si="925"/>
        <v>2002</v>
      </c>
      <c r="C749" s="20">
        <v>37606</v>
      </c>
      <c r="D749">
        <v>1089</v>
      </c>
      <c r="E749">
        <v>1100</v>
      </c>
      <c r="F749">
        <v>1075.55</v>
      </c>
      <c r="G749">
        <v>1078.45</v>
      </c>
      <c r="H749">
        <f t="shared" si="919"/>
        <v>0</v>
      </c>
      <c r="I749">
        <f t="shared" si="920"/>
        <v>7.75</v>
      </c>
      <c r="J749" s="14">
        <f t="shared" ref="J749:K749" si="968">+AVERAGE(H736:H749)</f>
        <v>6.9821428571428568</v>
      </c>
      <c r="K749" s="14">
        <f t="shared" si="968"/>
        <v>3.960714285714289</v>
      </c>
      <c r="L749" s="14">
        <f t="shared" si="946"/>
        <v>1.7628494138863826</v>
      </c>
      <c r="M749" s="14">
        <f t="shared" si="947"/>
        <v>63.805483028720609</v>
      </c>
      <c r="N749" s="14">
        <f t="shared" si="948"/>
        <v>1</v>
      </c>
      <c r="O749">
        <f t="shared" si="937"/>
        <v>1</v>
      </c>
      <c r="P749">
        <f t="shared" si="949"/>
        <v>0</v>
      </c>
      <c r="Q749">
        <f t="shared" si="950"/>
        <v>0</v>
      </c>
      <c r="R749">
        <f t="shared" si="890"/>
        <v>9522</v>
      </c>
      <c r="S749">
        <f t="shared" si="891"/>
        <v>0</v>
      </c>
      <c r="T749">
        <f t="shared" si="892"/>
        <v>-73795.5</v>
      </c>
      <c r="U749">
        <f t="shared" si="893"/>
        <v>-73795.5</v>
      </c>
      <c r="V749" s="2">
        <f t="shared" si="894"/>
        <v>-7.3795500000000003E-3</v>
      </c>
      <c r="W749" s="19">
        <f t="shared" si="938"/>
        <v>64</v>
      </c>
      <c r="X749" s="19">
        <f t="shared" si="939"/>
        <v>23</v>
      </c>
      <c r="Y749" s="19" t="str">
        <f t="shared" si="940"/>
        <v/>
      </c>
      <c r="Z749" s="19">
        <f t="shared" si="941"/>
        <v>962.65</v>
      </c>
      <c r="AA749" s="21" t="str">
        <f t="shared" si="942"/>
        <v/>
      </c>
      <c r="AB749" s="19" t="str">
        <f t="shared" si="943"/>
        <v/>
      </c>
    </row>
    <row r="750" spans="1:28" x14ac:dyDescent="0.25">
      <c r="A750">
        <f t="shared" si="924"/>
        <v>12</v>
      </c>
      <c r="B750">
        <f t="shared" si="925"/>
        <v>2002</v>
      </c>
      <c r="C750" s="20">
        <v>37607</v>
      </c>
      <c r="D750">
        <v>1078.7</v>
      </c>
      <c r="E750">
        <v>1084.95</v>
      </c>
      <c r="F750">
        <v>1069</v>
      </c>
      <c r="G750">
        <v>1073.25</v>
      </c>
      <c r="H750">
        <f t="shared" si="919"/>
        <v>0</v>
      </c>
      <c r="I750">
        <f t="shared" si="920"/>
        <v>5.2000000000000455</v>
      </c>
      <c r="J750" s="14">
        <f t="shared" ref="J750:K750" si="969">+AVERAGE(H737:H750)</f>
        <v>6.9821428571428568</v>
      </c>
      <c r="K750" s="14">
        <f t="shared" si="969"/>
        <v>3.9714285714285649</v>
      </c>
      <c r="L750" s="14">
        <f t="shared" si="946"/>
        <v>1.7580935251798588</v>
      </c>
      <c r="M750" s="14">
        <f t="shared" si="947"/>
        <v>63.743071405282073</v>
      </c>
      <c r="N750" s="14">
        <f t="shared" si="948"/>
        <v>1</v>
      </c>
      <c r="O750">
        <f t="shared" si="937"/>
        <v>1</v>
      </c>
      <c r="P750">
        <f t="shared" si="949"/>
        <v>0</v>
      </c>
      <c r="Q750">
        <f t="shared" si="950"/>
        <v>0</v>
      </c>
      <c r="R750">
        <f t="shared" si="890"/>
        <v>9522</v>
      </c>
      <c r="S750">
        <f t="shared" si="891"/>
        <v>0</v>
      </c>
      <c r="T750">
        <f t="shared" si="892"/>
        <v>-49514.400000000431</v>
      </c>
      <c r="U750">
        <f t="shared" si="893"/>
        <v>-49514.400000000431</v>
      </c>
      <c r="V750" s="2">
        <f t="shared" si="894"/>
        <v>-4.951440000000043E-3</v>
      </c>
      <c r="W750" s="19">
        <f t="shared" si="938"/>
        <v>64</v>
      </c>
      <c r="X750" s="19">
        <f t="shared" si="939"/>
        <v>24</v>
      </c>
      <c r="Y750" s="19" t="str">
        <f t="shared" si="940"/>
        <v/>
      </c>
      <c r="Z750" s="19">
        <f t="shared" si="941"/>
        <v>962.65</v>
      </c>
      <c r="AA750" s="21" t="str">
        <f t="shared" si="942"/>
        <v/>
      </c>
      <c r="AB750" s="19" t="str">
        <f t="shared" si="943"/>
        <v/>
      </c>
    </row>
    <row r="751" spans="1:28" x14ac:dyDescent="0.25">
      <c r="A751">
        <f t="shared" si="924"/>
        <v>12</v>
      </c>
      <c r="B751">
        <f t="shared" si="925"/>
        <v>2002</v>
      </c>
      <c r="C751" s="20">
        <v>37608</v>
      </c>
      <c r="D751">
        <v>1073.2</v>
      </c>
      <c r="E751">
        <v>1083.6500000000001</v>
      </c>
      <c r="F751">
        <v>1072.8499999999999</v>
      </c>
      <c r="G751">
        <v>1077.95</v>
      </c>
      <c r="H751">
        <f t="shared" si="919"/>
        <v>4.7000000000000455</v>
      </c>
      <c r="I751">
        <f t="shared" si="920"/>
        <v>0</v>
      </c>
      <c r="J751" s="14">
        <f t="shared" ref="J751:K751" si="970">+AVERAGE(H738:H751)</f>
        <v>5.9892857142857077</v>
      </c>
      <c r="K751" s="14">
        <f t="shared" si="970"/>
        <v>3.9714285714285649</v>
      </c>
      <c r="L751" s="14">
        <f t="shared" si="946"/>
        <v>1.5080935251798568</v>
      </c>
      <c r="M751" s="14">
        <f t="shared" si="947"/>
        <v>60.129078522768026</v>
      </c>
      <c r="N751" s="14">
        <f t="shared" si="948"/>
        <v>1</v>
      </c>
      <c r="O751">
        <f t="shared" si="937"/>
        <v>1</v>
      </c>
      <c r="P751">
        <f t="shared" si="949"/>
        <v>0</v>
      </c>
      <c r="Q751">
        <f t="shared" si="950"/>
        <v>0</v>
      </c>
      <c r="R751">
        <f t="shared" si="890"/>
        <v>9522</v>
      </c>
      <c r="S751">
        <f t="shared" si="891"/>
        <v>0</v>
      </c>
      <c r="T751">
        <f t="shared" si="892"/>
        <v>44753.400000000431</v>
      </c>
      <c r="U751">
        <f t="shared" si="893"/>
        <v>44753.400000000431</v>
      </c>
      <c r="V751" s="2">
        <f t="shared" si="894"/>
        <v>4.4753400000000429E-3</v>
      </c>
      <c r="W751" s="19">
        <f t="shared" si="938"/>
        <v>64</v>
      </c>
      <c r="X751" s="19">
        <f t="shared" si="939"/>
        <v>25</v>
      </c>
      <c r="Y751" s="19" t="str">
        <f t="shared" si="940"/>
        <v/>
      </c>
      <c r="Z751" s="19">
        <f t="shared" si="941"/>
        <v>962.65</v>
      </c>
      <c r="AA751" s="21" t="str">
        <f t="shared" si="942"/>
        <v/>
      </c>
      <c r="AB751" s="19" t="str">
        <f t="shared" si="943"/>
        <v/>
      </c>
    </row>
    <row r="752" spans="1:28" x14ac:dyDescent="0.25">
      <c r="A752">
        <f t="shared" si="924"/>
        <v>12</v>
      </c>
      <c r="B752">
        <f t="shared" si="925"/>
        <v>2002</v>
      </c>
      <c r="C752" s="20">
        <v>37609</v>
      </c>
      <c r="D752">
        <v>1077.8499999999999</v>
      </c>
      <c r="E752">
        <v>1079.9000000000001</v>
      </c>
      <c r="F752">
        <v>1070.5</v>
      </c>
      <c r="G752">
        <v>1076</v>
      </c>
      <c r="H752">
        <f t="shared" si="919"/>
        <v>0</v>
      </c>
      <c r="I752">
        <f t="shared" si="920"/>
        <v>1.9500000000000455</v>
      </c>
      <c r="J752" s="14">
        <f t="shared" ref="J752:K752" si="971">+AVERAGE(H739:H752)</f>
        <v>5.9571428571428475</v>
      </c>
      <c r="K752" s="14">
        <f t="shared" si="971"/>
        <v>4.1107142857142822</v>
      </c>
      <c r="L752" s="14">
        <f t="shared" si="946"/>
        <v>1.4491746307558633</v>
      </c>
      <c r="M752" s="14">
        <f t="shared" si="947"/>
        <v>59.169918410783943</v>
      </c>
      <c r="N752" s="14">
        <f t="shared" si="948"/>
        <v>1</v>
      </c>
      <c r="O752">
        <f t="shared" si="937"/>
        <v>1</v>
      </c>
      <c r="P752">
        <f t="shared" si="949"/>
        <v>0</v>
      </c>
      <c r="Q752">
        <f t="shared" si="950"/>
        <v>0</v>
      </c>
      <c r="R752">
        <f t="shared" si="890"/>
        <v>9522</v>
      </c>
      <c r="S752">
        <f t="shared" si="891"/>
        <v>0</v>
      </c>
      <c r="T752">
        <f t="shared" si="892"/>
        <v>-18567.900000000434</v>
      </c>
      <c r="U752">
        <f t="shared" si="893"/>
        <v>-18567.900000000434</v>
      </c>
      <c r="V752" s="2">
        <f t="shared" si="894"/>
        <v>-1.8567900000000435E-3</v>
      </c>
      <c r="W752" s="19">
        <f t="shared" si="938"/>
        <v>64</v>
      </c>
      <c r="X752" s="19">
        <f t="shared" si="939"/>
        <v>26</v>
      </c>
      <c r="Y752" s="19" t="str">
        <f t="shared" si="940"/>
        <v/>
      </c>
      <c r="Z752" s="19">
        <f t="shared" si="941"/>
        <v>962.65</v>
      </c>
      <c r="AA752" s="21" t="str">
        <f t="shared" si="942"/>
        <v/>
      </c>
      <c r="AB752" s="19" t="str">
        <f t="shared" si="943"/>
        <v/>
      </c>
    </row>
    <row r="753" spans="1:28" x14ac:dyDescent="0.25">
      <c r="A753">
        <f t="shared" si="924"/>
        <v>12</v>
      </c>
      <c r="B753">
        <f t="shared" si="925"/>
        <v>2002</v>
      </c>
      <c r="C753" s="20">
        <v>37610</v>
      </c>
      <c r="D753">
        <v>1075.45</v>
      </c>
      <c r="E753">
        <v>1084.95</v>
      </c>
      <c r="F753">
        <v>1075.4000000000001</v>
      </c>
      <c r="G753">
        <v>1079.3</v>
      </c>
      <c r="H753">
        <f t="shared" si="919"/>
        <v>3.2999999999999545</v>
      </c>
      <c r="I753">
        <f t="shared" si="920"/>
        <v>0</v>
      </c>
      <c r="J753" s="14">
        <f t="shared" ref="J753:K753" si="972">+AVERAGE(H740:H753)</f>
        <v>4.9249999999999874</v>
      </c>
      <c r="K753" s="14">
        <f t="shared" si="972"/>
        <v>4.1107142857142822</v>
      </c>
      <c r="L753" s="14">
        <f t="shared" si="946"/>
        <v>1.1980886185925261</v>
      </c>
      <c r="M753" s="14">
        <f t="shared" si="947"/>
        <v>54.505928853754895</v>
      </c>
      <c r="N753" s="14">
        <f t="shared" si="948"/>
        <v>1</v>
      </c>
      <c r="O753">
        <f t="shared" si="937"/>
        <v>1</v>
      </c>
      <c r="P753">
        <f t="shared" si="949"/>
        <v>0</v>
      </c>
      <c r="Q753">
        <f t="shared" si="950"/>
        <v>0</v>
      </c>
      <c r="R753">
        <f t="shared" si="890"/>
        <v>9522</v>
      </c>
      <c r="S753">
        <f t="shared" si="891"/>
        <v>0</v>
      </c>
      <c r="T753">
        <f t="shared" si="892"/>
        <v>31422.599999999566</v>
      </c>
      <c r="U753">
        <f t="shared" si="893"/>
        <v>31422.599999999566</v>
      </c>
      <c r="V753" s="2">
        <f t="shared" si="894"/>
        <v>3.1422599999999567E-3</v>
      </c>
      <c r="W753" s="19">
        <f t="shared" si="938"/>
        <v>64</v>
      </c>
      <c r="X753" s="19">
        <f t="shared" si="939"/>
        <v>27</v>
      </c>
      <c r="Y753" s="19" t="str">
        <f t="shared" si="940"/>
        <v/>
      </c>
      <c r="Z753" s="19">
        <f t="shared" si="941"/>
        <v>962.65</v>
      </c>
      <c r="AA753" s="21" t="str">
        <f t="shared" si="942"/>
        <v/>
      </c>
      <c r="AB753" s="19" t="str">
        <f t="shared" si="943"/>
        <v/>
      </c>
    </row>
    <row r="754" spans="1:28" x14ac:dyDescent="0.25">
      <c r="A754">
        <f t="shared" si="924"/>
        <v>12</v>
      </c>
      <c r="B754">
        <f t="shared" si="925"/>
        <v>2002</v>
      </c>
      <c r="C754" s="20">
        <v>37613</v>
      </c>
      <c r="D754">
        <v>1079.3</v>
      </c>
      <c r="E754">
        <v>1082.5999999999999</v>
      </c>
      <c r="F754">
        <v>1073.3499999999999</v>
      </c>
      <c r="G754">
        <v>1076</v>
      </c>
      <c r="H754">
        <f t="shared" si="919"/>
        <v>0</v>
      </c>
      <c r="I754">
        <f t="shared" si="920"/>
        <v>3.2999999999999545</v>
      </c>
      <c r="J754" s="14">
        <f t="shared" ref="J754:K754" si="973">+AVERAGE(H741:H754)</f>
        <v>4.9249999999999874</v>
      </c>
      <c r="K754" s="14">
        <f t="shared" si="973"/>
        <v>3.4249999999999869</v>
      </c>
      <c r="L754" s="14">
        <f t="shared" si="946"/>
        <v>1.437956204379564</v>
      </c>
      <c r="M754" s="14">
        <f t="shared" si="947"/>
        <v>58.982035928143738</v>
      </c>
      <c r="N754" s="14">
        <f t="shared" si="948"/>
        <v>1</v>
      </c>
      <c r="O754">
        <f t="shared" si="937"/>
        <v>1</v>
      </c>
      <c r="P754">
        <f t="shared" si="949"/>
        <v>0</v>
      </c>
      <c r="Q754">
        <f t="shared" si="950"/>
        <v>0</v>
      </c>
      <c r="R754">
        <f t="shared" si="890"/>
        <v>9522</v>
      </c>
      <c r="S754">
        <f t="shared" si="891"/>
        <v>0</v>
      </c>
      <c r="T754">
        <f t="shared" si="892"/>
        <v>-31422.599999999566</v>
      </c>
      <c r="U754">
        <f t="shared" si="893"/>
        <v>-31422.599999999566</v>
      </c>
      <c r="V754" s="2">
        <f t="shared" si="894"/>
        <v>-3.1422599999999567E-3</v>
      </c>
      <c r="W754" s="19">
        <f t="shared" si="938"/>
        <v>64</v>
      </c>
      <c r="X754" s="19">
        <f t="shared" si="939"/>
        <v>28</v>
      </c>
      <c r="Y754" s="19" t="str">
        <f t="shared" si="940"/>
        <v/>
      </c>
      <c r="Z754" s="19">
        <f t="shared" si="941"/>
        <v>962.65</v>
      </c>
      <c r="AA754" s="21" t="str">
        <f t="shared" si="942"/>
        <v/>
      </c>
      <c r="AB754" s="19" t="str">
        <f t="shared" si="943"/>
        <v/>
      </c>
    </row>
    <row r="755" spans="1:28" x14ac:dyDescent="0.25">
      <c r="A755">
        <f t="shared" si="924"/>
        <v>12</v>
      </c>
      <c r="B755">
        <f t="shared" si="925"/>
        <v>2002</v>
      </c>
      <c r="C755" s="20">
        <v>37614</v>
      </c>
      <c r="D755">
        <v>1075.95</v>
      </c>
      <c r="E755">
        <v>1087</v>
      </c>
      <c r="F755">
        <v>1072.6500000000001</v>
      </c>
      <c r="G755">
        <v>1085</v>
      </c>
      <c r="H755">
        <f t="shared" si="919"/>
        <v>9</v>
      </c>
      <c r="I755">
        <f t="shared" si="920"/>
        <v>0</v>
      </c>
      <c r="J755" s="14">
        <f t="shared" ref="J755:K755" si="974">+AVERAGE(H742:H755)</f>
        <v>5.5678571428571297</v>
      </c>
      <c r="K755" s="14">
        <f t="shared" si="974"/>
        <v>2.0964285714285649</v>
      </c>
      <c r="L755" s="14">
        <f t="shared" si="946"/>
        <v>2.6558773424190822</v>
      </c>
      <c r="M755" s="14">
        <f t="shared" si="947"/>
        <v>72.646784715750243</v>
      </c>
      <c r="N755" s="14">
        <f t="shared" si="948"/>
        <v>1</v>
      </c>
      <c r="O755">
        <f t="shared" si="937"/>
        <v>1</v>
      </c>
      <c r="P755">
        <f t="shared" si="949"/>
        <v>0</v>
      </c>
      <c r="Q755">
        <f t="shared" si="950"/>
        <v>0</v>
      </c>
      <c r="R755">
        <f t="shared" ref="R755:R818" si="975">IF($C755="","",IF(MONTH($C755)&lt;&gt;MONTH($C754),ROUNDDOWN($B$10/$G754,0)*$O755,ABS(R754)*$O755))</f>
        <v>9522</v>
      </c>
      <c r="S755">
        <f t="shared" ref="S755:S818" si="976">IF($C755="","",($R755-$R754)*($Q755-$G754)*$P755)</f>
        <v>0</v>
      </c>
      <c r="T755">
        <f t="shared" ref="T755:T818" si="977">IF($C755="","",$R755*($G755-$G754))</f>
        <v>85698</v>
      </c>
      <c r="U755">
        <f t="shared" ref="U755:U818" si="978">IF($C755="","",$T755-$S755)</f>
        <v>85698</v>
      </c>
      <c r="V755" s="2">
        <f t="shared" ref="V755:V818" si="979">IF($C755="","",$U755/$B$10)</f>
        <v>8.5698000000000007E-3</v>
      </c>
      <c r="W755" s="19">
        <f t="shared" si="938"/>
        <v>64</v>
      </c>
      <c r="X755" s="19">
        <f t="shared" si="939"/>
        <v>29</v>
      </c>
      <c r="Y755" s="19" t="str">
        <f t="shared" si="940"/>
        <v/>
      </c>
      <c r="Z755" s="19">
        <f t="shared" si="941"/>
        <v>962.65</v>
      </c>
      <c r="AA755" s="21" t="str">
        <f t="shared" si="942"/>
        <v/>
      </c>
      <c r="AB755" s="19" t="str">
        <f t="shared" si="943"/>
        <v/>
      </c>
    </row>
    <row r="756" spans="1:28" x14ac:dyDescent="0.25">
      <c r="A756">
        <f t="shared" si="924"/>
        <v>12</v>
      </c>
      <c r="B756">
        <f t="shared" si="925"/>
        <v>2002</v>
      </c>
      <c r="C756" s="20">
        <v>37616</v>
      </c>
      <c r="D756">
        <v>1085.05</v>
      </c>
      <c r="E756">
        <v>1100.4000000000001</v>
      </c>
      <c r="F756">
        <v>1085.05</v>
      </c>
      <c r="G756">
        <v>1094.8</v>
      </c>
      <c r="H756">
        <f t="shared" si="919"/>
        <v>9.7999999999999545</v>
      </c>
      <c r="I756">
        <f t="shared" si="920"/>
        <v>0</v>
      </c>
      <c r="J756" s="14">
        <f t="shared" ref="J756:K756" si="980">+AVERAGE(H743:H756)</f>
        <v>5.585714285714273</v>
      </c>
      <c r="K756" s="14">
        <f t="shared" si="980"/>
        <v>2.0964285714285649</v>
      </c>
      <c r="L756" s="14">
        <f t="shared" si="946"/>
        <v>2.6643952299829663</v>
      </c>
      <c r="M756" s="14">
        <f t="shared" si="947"/>
        <v>72.710367271036745</v>
      </c>
      <c r="N756" s="14">
        <f t="shared" si="948"/>
        <v>1</v>
      </c>
      <c r="O756">
        <f t="shared" si="937"/>
        <v>1</v>
      </c>
      <c r="P756">
        <f t="shared" si="949"/>
        <v>0</v>
      </c>
      <c r="Q756">
        <f t="shared" si="950"/>
        <v>0</v>
      </c>
      <c r="R756">
        <f t="shared" si="975"/>
        <v>9522</v>
      </c>
      <c r="S756">
        <f t="shared" si="976"/>
        <v>0</v>
      </c>
      <c r="T756">
        <f t="shared" si="977"/>
        <v>93315.599999999569</v>
      </c>
      <c r="U756">
        <f t="shared" si="978"/>
        <v>93315.599999999569</v>
      </c>
      <c r="V756" s="2">
        <f t="shared" si="979"/>
        <v>9.3315599999999575E-3</v>
      </c>
      <c r="W756" s="19">
        <f t="shared" si="938"/>
        <v>64</v>
      </c>
      <c r="X756" s="19">
        <f t="shared" si="939"/>
        <v>30</v>
      </c>
      <c r="Y756" s="19" t="str">
        <f t="shared" si="940"/>
        <v/>
      </c>
      <c r="Z756" s="19">
        <f t="shared" si="941"/>
        <v>962.65</v>
      </c>
      <c r="AA756" s="21" t="str">
        <f t="shared" si="942"/>
        <v/>
      </c>
      <c r="AB756" s="19" t="str">
        <f t="shared" si="943"/>
        <v/>
      </c>
    </row>
    <row r="757" spans="1:28" x14ac:dyDescent="0.25">
      <c r="A757">
        <f t="shared" si="924"/>
        <v>12</v>
      </c>
      <c r="B757">
        <f t="shared" si="925"/>
        <v>2002</v>
      </c>
      <c r="C757" s="20">
        <v>37617</v>
      </c>
      <c r="D757">
        <v>1095.6500000000001</v>
      </c>
      <c r="E757">
        <v>1103.95</v>
      </c>
      <c r="F757">
        <v>1095.5999999999999</v>
      </c>
      <c r="G757">
        <v>1098.4000000000001</v>
      </c>
      <c r="H757">
        <f t="shared" si="919"/>
        <v>3.6000000000001364</v>
      </c>
      <c r="I757">
        <f t="shared" si="920"/>
        <v>0</v>
      </c>
      <c r="J757" s="14">
        <f t="shared" ref="J757:K757" si="981">+AVERAGE(H744:H757)</f>
        <v>4.1392857142857178</v>
      </c>
      <c r="K757" s="14">
        <f t="shared" si="981"/>
        <v>2.0964285714285649</v>
      </c>
      <c r="L757" s="14">
        <f t="shared" si="946"/>
        <v>1.9744463373083554</v>
      </c>
      <c r="M757" s="14">
        <f t="shared" si="947"/>
        <v>66.380297823596891</v>
      </c>
      <c r="N757" s="14">
        <f t="shared" si="948"/>
        <v>1</v>
      </c>
      <c r="O757">
        <f t="shared" si="937"/>
        <v>1</v>
      </c>
      <c r="P757">
        <f t="shared" si="949"/>
        <v>0</v>
      </c>
      <c r="Q757">
        <f t="shared" si="950"/>
        <v>0</v>
      </c>
      <c r="R757">
        <f t="shared" si="975"/>
        <v>9522</v>
      </c>
      <c r="S757">
        <f t="shared" si="976"/>
        <v>0</v>
      </c>
      <c r="T757">
        <f t="shared" si="977"/>
        <v>34279.200000001299</v>
      </c>
      <c r="U757">
        <f t="shared" si="978"/>
        <v>34279.200000001299</v>
      </c>
      <c r="V757" s="2">
        <f t="shared" si="979"/>
        <v>3.4279200000001298E-3</v>
      </c>
      <c r="W757" s="19">
        <f t="shared" si="938"/>
        <v>64</v>
      </c>
      <c r="X757" s="19">
        <f t="shared" si="939"/>
        <v>31</v>
      </c>
      <c r="Y757" s="19" t="str">
        <f t="shared" si="940"/>
        <v/>
      </c>
      <c r="Z757" s="19">
        <f t="shared" si="941"/>
        <v>962.65</v>
      </c>
      <c r="AA757" s="21" t="str">
        <f t="shared" si="942"/>
        <v/>
      </c>
      <c r="AB757" s="19" t="str">
        <f t="shared" si="943"/>
        <v/>
      </c>
    </row>
    <row r="758" spans="1:28" x14ac:dyDescent="0.25">
      <c r="A758">
        <f t="shared" si="924"/>
        <v>12</v>
      </c>
      <c r="B758">
        <f t="shared" si="925"/>
        <v>2002</v>
      </c>
      <c r="C758" s="20">
        <v>37620</v>
      </c>
      <c r="D758">
        <v>1095.8</v>
      </c>
      <c r="E758">
        <v>1095.8</v>
      </c>
      <c r="F758">
        <v>1084.3499999999999</v>
      </c>
      <c r="G758">
        <v>1091.95</v>
      </c>
      <c r="H758">
        <f t="shared" si="919"/>
        <v>0</v>
      </c>
      <c r="I758">
        <f t="shared" si="920"/>
        <v>6.4500000000000455</v>
      </c>
      <c r="J758" s="14">
        <f t="shared" ref="J758:K758" si="982">+AVERAGE(H745:H758)</f>
        <v>4.1392857142857178</v>
      </c>
      <c r="K758" s="14">
        <f t="shared" si="982"/>
        <v>1.7607142857142921</v>
      </c>
      <c r="L758" s="14">
        <f t="shared" si="946"/>
        <v>2.3509127789046587</v>
      </c>
      <c r="M758" s="14">
        <f t="shared" si="947"/>
        <v>70.157384987893408</v>
      </c>
      <c r="N758" s="14">
        <f t="shared" si="948"/>
        <v>1</v>
      </c>
      <c r="O758">
        <f t="shared" si="937"/>
        <v>1</v>
      </c>
      <c r="P758">
        <f t="shared" si="949"/>
        <v>0</v>
      </c>
      <c r="Q758">
        <f t="shared" si="950"/>
        <v>0</v>
      </c>
      <c r="R758">
        <f t="shared" si="975"/>
        <v>9522</v>
      </c>
      <c r="S758">
        <f t="shared" si="976"/>
        <v>0</v>
      </c>
      <c r="T758">
        <f t="shared" si="977"/>
        <v>-61416.900000000431</v>
      </c>
      <c r="U758">
        <f t="shared" si="978"/>
        <v>-61416.900000000431</v>
      </c>
      <c r="V758" s="2">
        <f t="shared" si="979"/>
        <v>-6.1416900000000434E-3</v>
      </c>
      <c r="W758" s="19">
        <f t="shared" si="938"/>
        <v>64</v>
      </c>
      <c r="X758" s="19">
        <f t="shared" si="939"/>
        <v>32</v>
      </c>
      <c r="Y758" s="19" t="str">
        <f t="shared" si="940"/>
        <v/>
      </c>
      <c r="Z758" s="19">
        <f t="shared" si="941"/>
        <v>962.65</v>
      </c>
      <c r="AA758" s="21" t="str">
        <f t="shared" si="942"/>
        <v/>
      </c>
      <c r="AB758" s="19" t="str">
        <f t="shared" si="943"/>
        <v/>
      </c>
    </row>
    <row r="759" spans="1:28" x14ac:dyDescent="0.25">
      <c r="A759">
        <f t="shared" si="924"/>
        <v>12</v>
      </c>
      <c r="B759">
        <f t="shared" si="925"/>
        <v>2002</v>
      </c>
      <c r="C759" s="20">
        <v>37621</v>
      </c>
      <c r="D759">
        <v>1091.8499999999999</v>
      </c>
      <c r="E759">
        <v>1100.0999999999999</v>
      </c>
      <c r="F759">
        <v>1091.7</v>
      </c>
      <c r="G759">
        <v>1093.5</v>
      </c>
      <c r="H759">
        <f t="shared" si="919"/>
        <v>1.5499999999999545</v>
      </c>
      <c r="I759">
        <f t="shared" si="920"/>
        <v>0</v>
      </c>
      <c r="J759" s="14">
        <f t="shared" ref="J759:K759" si="983">+AVERAGE(H746:H759)</f>
        <v>3.8892857142857173</v>
      </c>
      <c r="K759" s="14">
        <f t="shared" si="983"/>
        <v>1.7607142857142921</v>
      </c>
      <c r="L759" s="14">
        <f t="shared" si="946"/>
        <v>2.2089249492900547</v>
      </c>
      <c r="M759" s="14">
        <f t="shared" si="947"/>
        <v>68.836915297092233</v>
      </c>
      <c r="N759" s="14">
        <f t="shared" si="948"/>
        <v>1</v>
      </c>
      <c r="O759">
        <f t="shared" si="937"/>
        <v>1</v>
      </c>
      <c r="P759">
        <f t="shared" si="949"/>
        <v>0</v>
      </c>
      <c r="Q759">
        <f t="shared" si="950"/>
        <v>0</v>
      </c>
      <c r="R759">
        <f t="shared" si="975"/>
        <v>9522</v>
      </c>
      <c r="S759">
        <f t="shared" si="976"/>
        <v>0</v>
      </c>
      <c r="T759">
        <f t="shared" si="977"/>
        <v>14759.099999999567</v>
      </c>
      <c r="U759">
        <f t="shared" si="978"/>
        <v>14759.099999999567</v>
      </c>
      <c r="V759" s="2">
        <f t="shared" si="979"/>
        <v>1.4759099999999568E-3</v>
      </c>
      <c r="W759" s="19">
        <f t="shared" si="938"/>
        <v>64</v>
      </c>
      <c r="X759" s="19">
        <f t="shared" si="939"/>
        <v>33</v>
      </c>
      <c r="Y759" s="19" t="str">
        <f t="shared" si="940"/>
        <v/>
      </c>
      <c r="Z759" s="19">
        <f t="shared" si="941"/>
        <v>962.65</v>
      </c>
      <c r="AA759" s="21" t="str">
        <f t="shared" si="942"/>
        <v/>
      </c>
      <c r="AB759" s="19" t="str">
        <f t="shared" si="943"/>
        <v/>
      </c>
    </row>
    <row r="760" spans="1:28" x14ac:dyDescent="0.25">
      <c r="A760">
        <f t="shared" si="924"/>
        <v>1</v>
      </c>
      <c r="B760">
        <f t="shared" si="925"/>
        <v>2003</v>
      </c>
      <c r="C760" s="20">
        <v>37622</v>
      </c>
      <c r="D760">
        <v>1093.5999999999999</v>
      </c>
      <c r="E760">
        <v>1102.0999999999999</v>
      </c>
      <c r="F760">
        <v>1093.5999999999999</v>
      </c>
      <c r="G760">
        <v>1100.1500000000001</v>
      </c>
      <c r="H760">
        <f t="shared" si="919"/>
        <v>6.6500000000000909</v>
      </c>
      <c r="I760">
        <f t="shared" si="920"/>
        <v>0</v>
      </c>
      <c r="J760" s="14">
        <f t="shared" ref="J760:K760" si="984">+AVERAGE(H747:H760)</f>
        <v>3.9321428571428703</v>
      </c>
      <c r="K760" s="14">
        <f t="shared" si="984"/>
        <v>1.7607142857142921</v>
      </c>
      <c r="L760" s="14">
        <f t="shared" si="946"/>
        <v>2.2332657200811354</v>
      </c>
      <c r="M760" s="14">
        <f t="shared" si="947"/>
        <v>69.071518193224591</v>
      </c>
      <c r="N760" s="14">
        <f t="shared" si="948"/>
        <v>1</v>
      </c>
      <c r="O760">
        <f t="shared" si="937"/>
        <v>1</v>
      </c>
      <c r="P760">
        <f t="shared" si="949"/>
        <v>0</v>
      </c>
      <c r="Q760">
        <f t="shared" si="950"/>
        <v>0</v>
      </c>
      <c r="R760">
        <f t="shared" si="975"/>
        <v>9144</v>
      </c>
      <c r="S760">
        <f t="shared" si="976"/>
        <v>0</v>
      </c>
      <c r="T760">
        <f t="shared" si="977"/>
        <v>60807.600000000835</v>
      </c>
      <c r="U760">
        <f t="shared" si="978"/>
        <v>60807.600000000835</v>
      </c>
      <c r="V760" s="2">
        <f t="shared" si="979"/>
        <v>6.0807600000000834E-3</v>
      </c>
      <c r="W760" s="19">
        <f t="shared" si="938"/>
        <v>64</v>
      </c>
      <c r="X760" s="19">
        <f t="shared" si="939"/>
        <v>34</v>
      </c>
      <c r="Y760" s="19" t="str">
        <f t="shared" si="940"/>
        <v/>
      </c>
      <c r="Z760" s="19">
        <f t="shared" si="941"/>
        <v>962.65</v>
      </c>
      <c r="AA760" s="21" t="str">
        <f t="shared" si="942"/>
        <v/>
      </c>
      <c r="AB760" s="19" t="str">
        <f t="shared" si="943"/>
        <v/>
      </c>
    </row>
    <row r="761" spans="1:28" x14ac:dyDescent="0.25">
      <c r="A761">
        <f t="shared" si="924"/>
        <v>1</v>
      </c>
      <c r="B761">
        <f t="shared" si="925"/>
        <v>2003</v>
      </c>
      <c r="C761" s="20">
        <v>37623</v>
      </c>
      <c r="D761">
        <v>1100.55</v>
      </c>
      <c r="E761">
        <v>1105.5999999999999</v>
      </c>
      <c r="F761">
        <v>1091.2</v>
      </c>
      <c r="G761">
        <v>1093.05</v>
      </c>
      <c r="H761">
        <f t="shared" si="919"/>
        <v>0</v>
      </c>
      <c r="I761">
        <f t="shared" si="920"/>
        <v>7.1000000000001364</v>
      </c>
      <c r="J761" s="14">
        <f t="shared" ref="J761:K761" si="985">+AVERAGE(H748:H761)</f>
        <v>3.4142857142857275</v>
      </c>
      <c r="K761" s="14">
        <f t="shared" si="985"/>
        <v>2.2678571428571592</v>
      </c>
      <c r="L761" s="14">
        <f t="shared" si="946"/>
        <v>1.505511811023617</v>
      </c>
      <c r="M761" s="14">
        <f t="shared" si="947"/>
        <v>60.087994971715823</v>
      </c>
      <c r="N761" s="14">
        <f t="shared" si="948"/>
        <v>1</v>
      </c>
      <c r="O761">
        <f t="shared" si="937"/>
        <v>1</v>
      </c>
      <c r="P761">
        <f t="shared" si="949"/>
        <v>0</v>
      </c>
      <c r="Q761">
        <f t="shared" si="950"/>
        <v>0</v>
      </c>
      <c r="R761">
        <f t="shared" si="975"/>
        <v>9144</v>
      </c>
      <c r="S761">
        <f t="shared" si="976"/>
        <v>0</v>
      </c>
      <c r="T761">
        <f t="shared" si="977"/>
        <v>-64922.400000001246</v>
      </c>
      <c r="U761">
        <f t="shared" si="978"/>
        <v>-64922.400000001246</v>
      </c>
      <c r="V761" s="2">
        <f t="shared" si="979"/>
        <v>-6.4922400000001247E-3</v>
      </c>
      <c r="W761" s="19">
        <f t="shared" si="938"/>
        <v>64</v>
      </c>
      <c r="X761" s="19">
        <f t="shared" si="939"/>
        <v>35</v>
      </c>
      <c r="Y761" s="19" t="str">
        <f t="shared" si="940"/>
        <v/>
      </c>
      <c r="Z761" s="19">
        <f t="shared" si="941"/>
        <v>962.65</v>
      </c>
      <c r="AA761" s="21" t="str">
        <f t="shared" si="942"/>
        <v/>
      </c>
      <c r="AB761" s="19" t="str">
        <f t="shared" si="943"/>
        <v/>
      </c>
    </row>
    <row r="762" spans="1:28" x14ac:dyDescent="0.25">
      <c r="A762">
        <f t="shared" si="924"/>
        <v>1</v>
      </c>
      <c r="B762">
        <f t="shared" si="925"/>
        <v>2003</v>
      </c>
      <c r="C762" s="20">
        <v>37624</v>
      </c>
      <c r="D762">
        <v>1094.45</v>
      </c>
      <c r="E762">
        <v>1099.8499999999999</v>
      </c>
      <c r="F762">
        <v>1087.3</v>
      </c>
      <c r="G762">
        <v>1089.5999999999999</v>
      </c>
      <c r="H762">
        <f t="shared" si="919"/>
        <v>0</v>
      </c>
      <c r="I762">
        <f t="shared" si="920"/>
        <v>3.4500000000000455</v>
      </c>
      <c r="J762" s="14">
        <f t="shared" ref="J762:K762" si="986">+AVERAGE(H749:H762)</f>
        <v>2.7571428571428669</v>
      </c>
      <c r="K762" s="14">
        <f t="shared" si="986"/>
        <v>2.5142857142857338</v>
      </c>
      <c r="L762" s="14">
        <f t="shared" si="946"/>
        <v>1.0965909090909045</v>
      </c>
      <c r="M762" s="14">
        <f t="shared" si="947"/>
        <v>52.303523035230256</v>
      </c>
      <c r="N762" s="14">
        <f t="shared" si="948"/>
        <v>1</v>
      </c>
      <c r="O762">
        <f t="shared" si="937"/>
        <v>1</v>
      </c>
      <c r="P762">
        <f t="shared" si="949"/>
        <v>0</v>
      </c>
      <c r="Q762">
        <f t="shared" si="950"/>
        <v>0</v>
      </c>
      <c r="R762">
        <f t="shared" si="975"/>
        <v>9144</v>
      </c>
      <c r="S762">
        <f t="shared" si="976"/>
        <v>0</v>
      </c>
      <c r="T762">
        <f t="shared" si="977"/>
        <v>-31546.800000000418</v>
      </c>
      <c r="U762">
        <f t="shared" si="978"/>
        <v>-31546.800000000418</v>
      </c>
      <c r="V762" s="2">
        <f t="shared" si="979"/>
        <v>-3.1546800000000416E-3</v>
      </c>
      <c r="W762" s="19">
        <f t="shared" si="938"/>
        <v>64</v>
      </c>
      <c r="X762" s="19">
        <f t="shared" si="939"/>
        <v>36</v>
      </c>
      <c r="Y762" s="19" t="str">
        <f t="shared" si="940"/>
        <v/>
      </c>
      <c r="Z762" s="19">
        <f t="shared" si="941"/>
        <v>962.65</v>
      </c>
      <c r="AA762" s="21" t="str">
        <f t="shared" si="942"/>
        <v/>
      </c>
      <c r="AB762" s="19" t="str">
        <f t="shared" si="943"/>
        <v/>
      </c>
    </row>
    <row r="763" spans="1:28" x14ac:dyDescent="0.25">
      <c r="A763">
        <f t="shared" si="924"/>
        <v>1</v>
      </c>
      <c r="B763">
        <f t="shared" si="925"/>
        <v>2003</v>
      </c>
      <c r="C763" s="20">
        <v>37627</v>
      </c>
      <c r="D763">
        <v>1089.75</v>
      </c>
      <c r="E763">
        <v>1093.05</v>
      </c>
      <c r="F763">
        <v>1081.25</v>
      </c>
      <c r="G763">
        <v>1084.3499999999999</v>
      </c>
      <c r="H763">
        <f t="shared" si="919"/>
        <v>0</v>
      </c>
      <c r="I763">
        <f t="shared" si="920"/>
        <v>5.25</v>
      </c>
      <c r="J763" s="14">
        <f t="shared" ref="J763:K763" si="987">+AVERAGE(H750:H763)</f>
        <v>2.7571428571428669</v>
      </c>
      <c r="K763" s="14">
        <f t="shared" si="987"/>
        <v>2.3357142857143054</v>
      </c>
      <c r="L763" s="14">
        <f t="shared" si="946"/>
        <v>1.1804281345565693</v>
      </c>
      <c r="M763" s="14">
        <f t="shared" si="947"/>
        <v>54.137447405329482</v>
      </c>
      <c r="N763" s="14">
        <f t="shared" si="948"/>
        <v>1</v>
      </c>
      <c r="O763">
        <f t="shared" si="937"/>
        <v>1</v>
      </c>
      <c r="P763">
        <f t="shared" si="949"/>
        <v>0</v>
      </c>
      <c r="Q763">
        <f t="shared" si="950"/>
        <v>0</v>
      </c>
      <c r="R763">
        <f t="shared" si="975"/>
        <v>9144</v>
      </c>
      <c r="S763">
        <f t="shared" si="976"/>
        <v>0</v>
      </c>
      <c r="T763">
        <f t="shared" si="977"/>
        <v>-48006</v>
      </c>
      <c r="U763">
        <f t="shared" si="978"/>
        <v>-48006</v>
      </c>
      <c r="V763" s="2">
        <f t="shared" si="979"/>
        <v>-4.8006000000000004E-3</v>
      </c>
      <c r="W763" s="19">
        <f t="shared" si="938"/>
        <v>64</v>
      </c>
      <c r="X763" s="19">
        <f t="shared" si="939"/>
        <v>37</v>
      </c>
      <c r="Y763" s="19" t="str">
        <f t="shared" si="940"/>
        <v/>
      </c>
      <c r="Z763" s="19">
        <f t="shared" si="941"/>
        <v>962.65</v>
      </c>
      <c r="AA763" s="21" t="str">
        <f t="shared" si="942"/>
        <v/>
      </c>
      <c r="AB763" s="19" t="str">
        <f t="shared" si="943"/>
        <v/>
      </c>
    </row>
    <row r="764" spans="1:28" x14ac:dyDescent="0.25">
      <c r="A764">
        <f t="shared" si="924"/>
        <v>1</v>
      </c>
      <c r="B764">
        <f t="shared" si="925"/>
        <v>2003</v>
      </c>
      <c r="C764" s="20">
        <v>37628</v>
      </c>
      <c r="D764">
        <v>1084.4000000000001</v>
      </c>
      <c r="E764">
        <v>1089.8499999999999</v>
      </c>
      <c r="F764">
        <v>1078.95</v>
      </c>
      <c r="G764">
        <v>1081.8</v>
      </c>
      <c r="H764">
        <f t="shared" si="919"/>
        <v>0</v>
      </c>
      <c r="I764">
        <f t="shared" si="920"/>
        <v>2.5499999999999545</v>
      </c>
      <c r="J764" s="14">
        <f t="shared" ref="J764:K764" si="988">+AVERAGE(H751:H764)</f>
        <v>2.7571428571428669</v>
      </c>
      <c r="K764" s="14">
        <f t="shared" si="988"/>
        <v>2.1464285714285842</v>
      </c>
      <c r="L764" s="14">
        <f t="shared" si="946"/>
        <v>1.2845257903494145</v>
      </c>
      <c r="M764" s="14">
        <f t="shared" si="947"/>
        <v>56.227239621267245</v>
      </c>
      <c r="N764" s="14">
        <f t="shared" si="948"/>
        <v>1</v>
      </c>
      <c r="O764">
        <f t="shared" si="937"/>
        <v>1</v>
      </c>
      <c r="P764">
        <f t="shared" si="949"/>
        <v>0</v>
      </c>
      <c r="Q764">
        <f t="shared" si="950"/>
        <v>0</v>
      </c>
      <c r="R764">
        <f t="shared" si="975"/>
        <v>9144</v>
      </c>
      <c r="S764">
        <f t="shared" si="976"/>
        <v>0</v>
      </c>
      <c r="T764">
        <f t="shared" si="977"/>
        <v>-23317.199999999582</v>
      </c>
      <c r="U764">
        <f t="shared" si="978"/>
        <v>-23317.199999999582</v>
      </c>
      <c r="V764" s="2">
        <f t="shared" si="979"/>
        <v>-2.3317199999999582E-3</v>
      </c>
      <c r="W764" s="19">
        <f t="shared" si="938"/>
        <v>64</v>
      </c>
      <c r="X764" s="19">
        <f t="shared" si="939"/>
        <v>38</v>
      </c>
      <c r="Y764" s="19" t="str">
        <f t="shared" si="940"/>
        <v/>
      </c>
      <c r="Z764" s="19">
        <f t="shared" si="941"/>
        <v>962.65</v>
      </c>
      <c r="AA764" s="21" t="str">
        <f t="shared" si="942"/>
        <v/>
      </c>
      <c r="AB764" s="19" t="str">
        <f t="shared" si="943"/>
        <v/>
      </c>
    </row>
    <row r="765" spans="1:28" x14ac:dyDescent="0.25">
      <c r="A765">
        <f t="shared" si="924"/>
        <v>1</v>
      </c>
      <c r="B765">
        <f t="shared" si="925"/>
        <v>2003</v>
      </c>
      <c r="C765" s="20">
        <v>37629</v>
      </c>
      <c r="D765">
        <v>1082.4000000000001</v>
      </c>
      <c r="E765">
        <v>1091.45</v>
      </c>
      <c r="F765">
        <v>1082.3</v>
      </c>
      <c r="G765">
        <v>1089.3499999999999</v>
      </c>
      <c r="H765">
        <f t="shared" si="919"/>
        <v>7.5499999999999545</v>
      </c>
      <c r="I765">
        <f t="shared" si="920"/>
        <v>0</v>
      </c>
      <c r="J765" s="14">
        <f t="shared" ref="J765:K765" si="989">+AVERAGE(H752:H765)</f>
        <v>2.960714285714289</v>
      </c>
      <c r="K765" s="14">
        <f t="shared" si="989"/>
        <v>2.1464285714285842</v>
      </c>
      <c r="L765" s="14">
        <f t="shared" si="946"/>
        <v>1.3793677204658834</v>
      </c>
      <c r="M765" s="14">
        <f t="shared" si="947"/>
        <v>57.97202797202786</v>
      </c>
      <c r="N765" s="14">
        <f t="shared" si="948"/>
        <v>1</v>
      </c>
      <c r="O765">
        <f t="shared" si="937"/>
        <v>1</v>
      </c>
      <c r="P765">
        <f t="shared" si="949"/>
        <v>0</v>
      </c>
      <c r="Q765">
        <f t="shared" si="950"/>
        <v>0</v>
      </c>
      <c r="R765">
        <f t="shared" si="975"/>
        <v>9144</v>
      </c>
      <c r="S765">
        <f t="shared" si="976"/>
        <v>0</v>
      </c>
      <c r="T765">
        <f t="shared" si="977"/>
        <v>69037.19999999959</v>
      </c>
      <c r="U765">
        <f t="shared" si="978"/>
        <v>69037.19999999959</v>
      </c>
      <c r="V765" s="2">
        <f t="shared" si="979"/>
        <v>6.9037199999999587E-3</v>
      </c>
      <c r="W765" s="19">
        <f t="shared" si="938"/>
        <v>64</v>
      </c>
      <c r="X765" s="19">
        <f t="shared" si="939"/>
        <v>39</v>
      </c>
      <c r="Y765" s="19" t="str">
        <f t="shared" si="940"/>
        <v/>
      </c>
      <c r="Z765" s="19">
        <f t="shared" si="941"/>
        <v>962.65</v>
      </c>
      <c r="AA765" s="21" t="str">
        <f t="shared" si="942"/>
        <v/>
      </c>
      <c r="AB765" s="19" t="str">
        <f t="shared" si="943"/>
        <v/>
      </c>
    </row>
    <row r="766" spans="1:28" x14ac:dyDescent="0.25">
      <c r="A766">
        <f t="shared" si="924"/>
        <v>1</v>
      </c>
      <c r="B766">
        <f t="shared" si="925"/>
        <v>2003</v>
      </c>
      <c r="C766" s="20">
        <v>37630</v>
      </c>
      <c r="D766">
        <v>1089.75</v>
      </c>
      <c r="E766">
        <v>1099.1500000000001</v>
      </c>
      <c r="F766">
        <v>1087.75</v>
      </c>
      <c r="G766">
        <v>1097.3499999999999</v>
      </c>
      <c r="H766">
        <f t="shared" si="919"/>
        <v>8</v>
      </c>
      <c r="I766">
        <f t="shared" si="920"/>
        <v>0</v>
      </c>
      <c r="J766" s="14">
        <f t="shared" ref="J766:K766" si="990">+AVERAGE(H753:H766)</f>
        <v>3.5321428571428606</v>
      </c>
      <c r="K766" s="14">
        <f t="shared" si="990"/>
        <v>2.0071428571428669</v>
      </c>
      <c r="L766" s="14">
        <f t="shared" si="946"/>
        <v>1.7597864768683207</v>
      </c>
      <c r="M766" s="14">
        <f t="shared" si="947"/>
        <v>63.765312701482827</v>
      </c>
      <c r="N766" s="14">
        <f t="shared" si="948"/>
        <v>1</v>
      </c>
      <c r="O766">
        <f t="shared" si="937"/>
        <v>1</v>
      </c>
      <c r="P766">
        <f t="shared" si="949"/>
        <v>0</v>
      </c>
      <c r="Q766">
        <f t="shared" si="950"/>
        <v>0</v>
      </c>
      <c r="R766">
        <f t="shared" si="975"/>
        <v>9144</v>
      </c>
      <c r="S766">
        <f t="shared" si="976"/>
        <v>0</v>
      </c>
      <c r="T766">
        <f t="shared" si="977"/>
        <v>73152</v>
      </c>
      <c r="U766">
        <f t="shared" si="978"/>
        <v>73152</v>
      </c>
      <c r="V766" s="2">
        <f t="shared" si="979"/>
        <v>7.3152E-3</v>
      </c>
      <c r="W766" s="19">
        <f t="shared" si="938"/>
        <v>64</v>
      </c>
      <c r="X766" s="19">
        <f t="shared" si="939"/>
        <v>40</v>
      </c>
      <c r="Y766" s="19" t="str">
        <f t="shared" si="940"/>
        <v/>
      </c>
      <c r="Z766" s="19">
        <f t="shared" si="941"/>
        <v>962.65</v>
      </c>
      <c r="AA766" s="21" t="str">
        <f t="shared" si="942"/>
        <v/>
      </c>
      <c r="AB766" s="19" t="str">
        <f t="shared" si="943"/>
        <v/>
      </c>
    </row>
    <row r="767" spans="1:28" x14ac:dyDescent="0.25">
      <c r="A767">
        <f t="shared" si="924"/>
        <v>1</v>
      </c>
      <c r="B767">
        <f t="shared" si="925"/>
        <v>2003</v>
      </c>
      <c r="C767" s="20">
        <v>37631</v>
      </c>
      <c r="D767">
        <v>1097.5999999999999</v>
      </c>
      <c r="E767">
        <v>1103.25</v>
      </c>
      <c r="F767">
        <v>1077.4000000000001</v>
      </c>
      <c r="G767">
        <v>1080.25</v>
      </c>
      <c r="H767">
        <f t="shared" si="919"/>
        <v>0</v>
      </c>
      <c r="I767">
        <f t="shared" si="920"/>
        <v>17.099999999999909</v>
      </c>
      <c r="J767" s="14">
        <f t="shared" ref="J767:K767" si="991">+AVERAGE(H754:H767)</f>
        <v>3.2964285714285779</v>
      </c>
      <c r="K767" s="14">
        <f t="shared" si="991"/>
        <v>3.2285714285714318</v>
      </c>
      <c r="L767" s="14">
        <f t="shared" si="946"/>
        <v>1.0210176991150453</v>
      </c>
      <c r="M767" s="14">
        <f t="shared" si="947"/>
        <v>50.519978106185036</v>
      </c>
      <c r="N767" s="14">
        <f t="shared" si="948"/>
        <v>1</v>
      </c>
      <c r="O767">
        <f t="shared" si="937"/>
        <v>1</v>
      </c>
      <c r="P767">
        <f t="shared" si="949"/>
        <v>0</v>
      </c>
      <c r="Q767">
        <f t="shared" si="950"/>
        <v>0</v>
      </c>
      <c r="R767">
        <f t="shared" si="975"/>
        <v>9144</v>
      </c>
      <c r="S767">
        <f t="shared" si="976"/>
        <v>0</v>
      </c>
      <c r="T767">
        <f t="shared" si="977"/>
        <v>-156362.39999999918</v>
      </c>
      <c r="U767">
        <f t="shared" si="978"/>
        <v>-156362.39999999918</v>
      </c>
      <c r="V767" s="2">
        <f t="shared" si="979"/>
        <v>-1.5636239999999919E-2</v>
      </c>
      <c r="W767" s="19">
        <f t="shared" si="938"/>
        <v>64</v>
      </c>
      <c r="X767" s="19">
        <f t="shared" si="939"/>
        <v>41</v>
      </c>
      <c r="Y767" s="19" t="str">
        <f t="shared" si="940"/>
        <v/>
      </c>
      <c r="Z767" s="19">
        <f t="shared" si="941"/>
        <v>962.65</v>
      </c>
      <c r="AA767" s="21" t="str">
        <f t="shared" si="942"/>
        <v/>
      </c>
      <c r="AB767" s="19" t="str">
        <f t="shared" si="943"/>
        <v/>
      </c>
    </row>
    <row r="768" spans="1:28" x14ac:dyDescent="0.25">
      <c r="A768">
        <f t="shared" si="924"/>
        <v>1</v>
      </c>
      <c r="B768">
        <f t="shared" si="925"/>
        <v>2003</v>
      </c>
      <c r="C768" s="20">
        <v>37634</v>
      </c>
      <c r="D768">
        <v>1080.25</v>
      </c>
      <c r="E768">
        <v>1080.4000000000001</v>
      </c>
      <c r="F768">
        <v>1070.75</v>
      </c>
      <c r="G768">
        <v>1073.75</v>
      </c>
      <c r="H768">
        <f t="shared" si="919"/>
        <v>0</v>
      </c>
      <c r="I768">
        <f t="shared" si="920"/>
        <v>6.5</v>
      </c>
      <c r="J768" s="14">
        <f t="shared" ref="J768:K768" si="992">+AVERAGE(H755:H768)</f>
        <v>3.2964285714285779</v>
      </c>
      <c r="K768" s="14">
        <f t="shared" si="992"/>
        <v>3.4571428571428635</v>
      </c>
      <c r="L768" s="14">
        <f t="shared" si="946"/>
        <v>0.95351239669421495</v>
      </c>
      <c r="M768" s="14">
        <f t="shared" si="947"/>
        <v>48.810153358011632</v>
      </c>
      <c r="N768" s="14">
        <f t="shared" si="948"/>
        <v>-1</v>
      </c>
      <c r="O768">
        <f t="shared" si="937"/>
        <v>-1</v>
      </c>
      <c r="P768">
        <f t="shared" si="949"/>
        <v>1</v>
      </c>
      <c r="Q768">
        <f t="shared" si="950"/>
        <v>1073.75</v>
      </c>
      <c r="R768">
        <f t="shared" si="975"/>
        <v>-9144</v>
      </c>
      <c r="S768">
        <f t="shared" si="976"/>
        <v>118872</v>
      </c>
      <c r="T768">
        <f t="shared" si="977"/>
        <v>59436</v>
      </c>
      <c r="U768">
        <f t="shared" si="978"/>
        <v>-59436</v>
      </c>
      <c r="V768" s="2">
        <f t="shared" si="979"/>
        <v>-5.9436000000000003E-3</v>
      </c>
      <c r="W768" s="19">
        <f t="shared" si="938"/>
        <v>65</v>
      </c>
      <c r="X768" s="19">
        <f t="shared" si="939"/>
        <v>42</v>
      </c>
      <c r="Y768" s="19">
        <f t="shared" si="940"/>
        <v>1</v>
      </c>
      <c r="Z768" s="19">
        <f t="shared" si="941"/>
        <v>1073.75</v>
      </c>
      <c r="AA768" s="21">
        <f t="shared" si="942"/>
        <v>0.11541058536332005</v>
      </c>
      <c r="AB768" s="19">
        <f t="shared" si="943"/>
        <v>1</v>
      </c>
    </row>
    <row r="769" spans="1:28" x14ac:dyDescent="0.25">
      <c r="A769">
        <f t="shared" si="924"/>
        <v>1</v>
      </c>
      <c r="B769">
        <f t="shared" si="925"/>
        <v>2003</v>
      </c>
      <c r="C769" s="20">
        <v>37635</v>
      </c>
      <c r="D769">
        <v>1072.7</v>
      </c>
      <c r="E769">
        <v>1080.8</v>
      </c>
      <c r="F769">
        <v>1070.3</v>
      </c>
      <c r="G769">
        <v>1078.95</v>
      </c>
      <c r="H769">
        <f t="shared" si="919"/>
        <v>5.2000000000000455</v>
      </c>
      <c r="I769">
        <f t="shared" si="920"/>
        <v>0</v>
      </c>
      <c r="J769" s="14">
        <f t="shared" ref="J769:K769" si="993">+AVERAGE(H756:H769)</f>
        <v>3.0250000000000097</v>
      </c>
      <c r="K769" s="14">
        <f t="shared" si="993"/>
        <v>3.4571428571428635</v>
      </c>
      <c r="L769" s="14">
        <f t="shared" si="946"/>
        <v>0.87500000000000122</v>
      </c>
      <c r="M769" s="14">
        <f t="shared" si="947"/>
        <v>46.666666666666707</v>
      </c>
      <c r="N769" s="14">
        <f t="shared" si="948"/>
        <v>-1</v>
      </c>
      <c r="O769">
        <f t="shared" si="937"/>
        <v>-1</v>
      </c>
      <c r="P769">
        <f t="shared" si="949"/>
        <v>0</v>
      </c>
      <c r="Q769">
        <f t="shared" si="950"/>
        <v>0</v>
      </c>
      <c r="R769">
        <f t="shared" si="975"/>
        <v>-9144</v>
      </c>
      <c r="S769">
        <f t="shared" si="976"/>
        <v>0</v>
      </c>
      <c r="T769">
        <f t="shared" si="977"/>
        <v>-47548.800000000418</v>
      </c>
      <c r="U769">
        <f t="shared" si="978"/>
        <v>-47548.800000000418</v>
      </c>
      <c r="V769" s="2">
        <f t="shared" si="979"/>
        <v>-4.754880000000042E-3</v>
      </c>
      <c r="W769" s="19">
        <f t="shared" si="938"/>
        <v>65</v>
      </c>
      <c r="X769" s="19">
        <f t="shared" si="939"/>
        <v>2</v>
      </c>
      <c r="Y769" s="19" t="str">
        <f t="shared" si="940"/>
        <v/>
      </c>
      <c r="Z769" s="19">
        <f t="shared" si="941"/>
        <v>1073.75</v>
      </c>
      <c r="AA769" s="21" t="str">
        <f t="shared" si="942"/>
        <v/>
      </c>
      <c r="AB769" s="19" t="str">
        <f t="shared" si="943"/>
        <v/>
      </c>
    </row>
    <row r="770" spans="1:28" x14ac:dyDescent="0.25">
      <c r="A770">
        <f t="shared" si="924"/>
        <v>1</v>
      </c>
      <c r="B770">
        <f t="shared" si="925"/>
        <v>2003</v>
      </c>
      <c r="C770" s="20">
        <v>37636</v>
      </c>
      <c r="D770">
        <v>1077.9000000000001</v>
      </c>
      <c r="E770">
        <v>1087.5</v>
      </c>
      <c r="F770">
        <v>1077.8</v>
      </c>
      <c r="G770">
        <v>1085</v>
      </c>
      <c r="H770">
        <f t="shared" si="919"/>
        <v>6.0499999999999545</v>
      </c>
      <c r="I770">
        <f t="shared" si="920"/>
        <v>0</v>
      </c>
      <c r="J770" s="14">
        <f t="shared" ref="J770:K770" si="994">+AVERAGE(H757:H770)</f>
        <v>2.7571428571428669</v>
      </c>
      <c r="K770" s="14">
        <f t="shared" si="994"/>
        <v>3.4571428571428635</v>
      </c>
      <c r="L770" s="14">
        <f t="shared" si="946"/>
        <v>0.79752066115702613</v>
      </c>
      <c r="M770" s="14">
        <f t="shared" si="947"/>
        <v>44.367816091954062</v>
      </c>
      <c r="N770" s="14">
        <f t="shared" si="948"/>
        <v>-1</v>
      </c>
      <c r="O770">
        <f t="shared" si="937"/>
        <v>-1</v>
      </c>
      <c r="P770">
        <f t="shared" si="949"/>
        <v>0</v>
      </c>
      <c r="Q770">
        <f t="shared" si="950"/>
        <v>0</v>
      </c>
      <c r="R770">
        <f t="shared" si="975"/>
        <v>-9144</v>
      </c>
      <c r="S770">
        <f t="shared" si="976"/>
        <v>0</v>
      </c>
      <c r="T770">
        <f t="shared" si="977"/>
        <v>-55321.199999999582</v>
      </c>
      <c r="U770">
        <f t="shared" si="978"/>
        <v>-55321.199999999582</v>
      </c>
      <c r="V770" s="2">
        <f t="shared" si="979"/>
        <v>-5.5321199999999581E-3</v>
      </c>
      <c r="W770" s="19">
        <f t="shared" si="938"/>
        <v>65</v>
      </c>
      <c r="X770" s="19">
        <f t="shared" si="939"/>
        <v>3</v>
      </c>
      <c r="Y770" s="19" t="str">
        <f t="shared" si="940"/>
        <v/>
      </c>
      <c r="Z770" s="19">
        <f t="shared" si="941"/>
        <v>1073.75</v>
      </c>
      <c r="AA770" s="21" t="str">
        <f t="shared" si="942"/>
        <v/>
      </c>
      <c r="AB770" s="19" t="str">
        <f t="shared" si="943"/>
        <v/>
      </c>
    </row>
    <row r="771" spans="1:28" x14ac:dyDescent="0.25">
      <c r="A771">
        <f t="shared" si="924"/>
        <v>1</v>
      </c>
      <c r="B771">
        <f t="shared" si="925"/>
        <v>2003</v>
      </c>
      <c r="C771" s="20">
        <v>37637</v>
      </c>
      <c r="D771">
        <v>1085.05</v>
      </c>
      <c r="E771">
        <v>1091.3499999999999</v>
      </c>
      <c r="F771">
        <v>1083.95</v>
      </c>
      <c r="G771">
        <v>1088.3499999999999</v>
      </c>
      <c r="H771">
        <f t="shared" si="919"/>
        <v>3.3499999999999091</v>
      </c>
      <c r="I771">
        <f t="shared" si="920"/>
        <v>0</v>
      </c>
      <c r="J771" s="14">
        <f t="shared" ref="J771:K771" si="995">+AVERAGE(H758:H771)</f>
        <v>2.7392857142857077</v>
      </c>
      <c r="K771" s="14">
        <f t="shared" si="995"/>
        <v>3.4571428571428635</v>
      </c>
      <c r="L771" s="14">
        <f t="shared" si="946"/>
        <v>0.79235537190082306</v>
      </c>
      <c r="M771" s="14">
        <f t="shared" si="947"/>
        <v>44.207492795388944</v>
      </c>
      <c r="N771" s="14">
        <f t="shared" si="948"/>
        <v>-1</v>
      </c>
      <c r="O771">
        <f t="shared" si="937"/>
        <v>-1</v>
      </c>
      <c r="P771">
        <f t="shared" si="949"/>
        <v>0</v>
      </c>
      <c r="Q771">
        <f t="shared" si="950"/>
        <v>0</v>
      </c>
      <c r="R771">
        <f t="shared" si="975"/>
        <v>-9144</v>
      </c>
      <c r="S771">
        <f t="shared" si="976"/>
        <v>0</v>
      </c>
      <c r="T771">
        <f t="shared" si="977"/>
        <v>-30632.399999999168</v>
      </c>
      <c r="U771">
        <f t="shared" si="978"/>
        <v>-30632.399999999168</v>
      </c>
      <c r="V771" s="2">
        <f t="shared" si="979"/>
        <v>-3.0632399999999168E-3</v>
      </c>
      <c r="W771" s="19">
        <f t="shared" si="938"/>
        <v>65</v>
      </c>
      <c r="X771" s="19">
        <f t="shared" si="939"/>
        <v>4</v>
      </c>
      <c r="Y771" s="19" t="str">
        <f t="shared" si="940"/>
        <v/>
      </c>
      <c r="Z771" s="19">
        <f t="shared" si="941"/>
        <v>1073.75</v>
      </c>
      <c r="AA771" s="21" t="str">
        <f t="shared" si="942"/>
        <v/>
      </c>
      <c r="AB771" s="19" t="str">
        <f t="shared" si="943"/>
        <v/>
      </c>
    </row>
    <row r="772" spans="1:28" x14ac:dyDescent="0.25">
      <c r="A772">
        <f t="shared" si="924"/>
        <v>1</v>
      </c>
      <c r="B772">
        <f t="shared" si="925"/>
        <v>2003</v>
      </c>
      <c r="C772" s="20">
        <v>37638</v>
      </c>
      <c r="D772">
        <v>1089.3</v>
      </c>
      <c r="E772">
        <v>1090.25</v>
      </c>
      <c r="F772">
        <v>1083.2</v>
      </c>
      <c r="G772">
        <v>1086.5</v>
      </c>
      <c r="H772">
        <f t="shared" si="919"/>
        <v>0</v>
      </c>
      <c r="I772">
        <f t="shared" si="920"/>
        <v>1.8499999999999091</v>
      </c>
      <c r="J772" s="14">
        <f t="shared" ref="J772:K772" si="996">+AVERAGE(H759:H772)</f>
        <v>2.7392857142857077</v>
      </c>
      <c r="K772" s="14">
        <f t="shared" si="996"/>
        <v>3.1285714285714255</v>
      </c>
      <c r="L772" s="14">
        <f t="shared" si="946"/>
        <v>0.87557077625570656</v>
      </c>
      <c r="M772" s="14">
        <f t="shared" si="947"/>
        <v>46.682897139379151</v>
      </c>
      <c r="N772" s="14">
        <f t="shared" si="948"/>
        <v>-1</v>
      </c>
      <c r="O772">
        <f t="shared" si="937"/>
        <v>-1</v>
      </c>
      <c r="P772">
        <f t="shared" si="949"/>
        <v>0</v>
      </c>
      <c r="Q772">
        <f t="shared" si="950"/>
        <v>0</v>
      </c>
      <c r="R772">
        <f t="shared" si="975"/>
        <v>-9144</v>
      </c>
      <c r="S772">
        <f t="shared" si="976"/>
        <v>0</v>
      </c>
      <c r="T772">
        <f t="shared" si="977"/>
        <v>16916.399999999168</v>
      </c>
      <c r="U772">
        <f t="shared" si="978"/>
        <v>16916.399999999168</v>
      </c>
      <c r="V772" s="2">
        <f t="shared" si="979"/>
        <v>1.6916399999999168E-3</v>
      </c>
      <c r="W772" s="19">
        <f t="shared" si="938"/>
        <v>65</v>
      </c>
      <c r="X772" s="19">
        <f t="shared" si="939"/>
        <v>5</v>
      </c>
      <c r="Y772" s="19" t="str">
        <f t="shared" si="940"/>
        <v/>
      </c>
      <c r="Z772" s="19">
        <f t="shared" si="941"/>
        <v>1073.75</v>
      </c>
      <c r="AA772" s="21" t="str">
        <f t="shared" si="942"/>
        <v/>
      </c>
      <c r="AB772" s="19" t="str">
        <f t="shared" si="943"/>
        <v/>
      </c>
    </row>
    <row r="773" spans="1:28" x14ac:dyDescent="0.25">
      <c r="A773">
        <f t="shared" si="924"/>
        <v>1</v>
      </c>
      <c r="B773">
        <f t="shared" si="925"/>
        <v>2003</v>
      </c>
      <c r="C773" s="20">
        <v>37641</v>
      </c>
      <c r="D773">
        <v>1086.25</v>
      </c>
      <c r="E773">
        <v>1087</v>
      </c>
      <c r="F773">
        <v>1074.2</v>
      </c>
      <c r="G773">
        <v>1076.3499999999999</v>
      </c>
      <c r="H773">
        <f t="shared" si="919"/>
        <v>0</v>
      </c>
      <c r="I773">
        <f t="shared" si="920"/>
        <v>10.150000000000091</v>
      </c>
      <c r="J773" s="14">
        <f t="shared" ref="J773:K773" si="997">+AVERAGE(H760:H773)</f>
        <v>2.6285714285714255</v>
      </c>
      <c r="K773" s="14">
        <f t="shared" si="997"/>
        <v>3.8535714285714318</v>
      </c>
      <c r="L773" s="14">
        <f t="shared" si="946"/>
        <v>0.68211306765523494</v>
      </c>
      <c r="M773" s="14">
        <f t="shared" si="947"/>
        <v>40.550964187327772</v>
      </c>
      <c r="N773" s="14">
        <f t="shared" si="948"/>
        <v>-1</v>
      </c>
      <c r="O773">
        <f t="shared" si="937"/>
        <v>-1</v>
      </c>
      <c r="P773">
        <f t="shared" si="949"/>
        <v>0</v>
      </c>
      <c r="Q773">
        <f t="shared" si="950"/>
        <v>0</v>
      </c>
      <c r="R773">
        <f t="shared" si="975"/>
        <v>-9144</v>
      </c>
      <c r="S773">
        <f t="shared" si="976"/>
        <v>0</v>
      </c>
      <c r="T773">
        <f t="shared" si="977"/>
        <v>92811.600000000835</v>
      </c>
      <c r="U773">
        <f t="shared" si="978"/>
        <v>92811.600000000835</v>
      </c>
      <c r="V773" s="2">
        <f t="shared" si="979"/>
        <v>9.2811600000000834E-3</v>
      </c>
      <c r="W773" s="19">
        <f t="shared" si="938"/>
        <v>65</v>
      </c>
      <c r="X773" s="19">
        <f t="shared" si="939"/>
        <v>6</v>
      </c>
      <c r="Y773" s="19" t="str">
        <f t="shared" si="940"/>
        <v/>
      </c>
      <c r="Z773" s="19">
        <f t="shared" si="941"/>
        <v>1073.75</v>
      </c>
      <c r="AA773" s="21" t="str">
        <f t="shared" si="942"/>
        <v/>
      </c>
      <c r="AB773" s="19" t="str">
        <f t="shared" si="943"/>
        <v/>
      </c>
    </row>
    <row r="774" spans="1:28" x14ac:dyDescent="0.25">
      <c r="A774">
        <f t="shared" si="924"/>
        <v>1</v>
      </c>
      <c r="B774">
        <f t="shared" si="925"/>
        <v>2003</v>
      </c>
      <c r="C774" s="20">
        <v>37642</v>
      </c>
      <c r="D774">
        <v>1076.3</v>
      </c>
      <c r="E774">
        <v>1080.5</v>
      </c>
      <c r="F774">
        <v>1074.0999999999999</v>
      </c>
      <c r="G774">
        <v>1077.9000000000001</v>
      </c>
      <c r="H774">
        <f t="shared" si="919"/>
        <v>1.5500000000001819</v>
      </c>
      <c r="I774">
        <f t="shared" si="920"/>
        <v>0</v>
      </c>
      <c r="J774" s="14">
        <f t="shared" ref="J774:K774" si="998">+AVERAGE(H761:H774)</f>
        <v>2.2642857142857173</v>
      </c>
      <c r="K774" s="14">
        <f t="shared" si="998"/>
        <v>3.8535714285714318</v>
      </c>
      <c r="L774" s="14">
        <f t="shared" si="946"/>
        <v>0.58758109360519029</v>
      </c>
      <c r="M774" s="14">
        <f t="shared" si="947"/>
        <v>37.011091652072402</v>
      </c>
      <c r="N774" s="14">
        <f t="shared" si="948"/>
        <v>-1</v>
      </c>
      <c r="O774">
        <f t="shared" si="937"/>
        <v>-1</v>
      </c>
      <c r="P774">
        <f t="shared" si="949"/>
        <v>0</v>
      </c>
      <c r="Q774">
        <f t="shared" si="950"/>
        <v>0</v>
      </c>
      <c r="R774">
        <f t="shared" si="975"/>
        <v>-9144</v>
      </c>
      <c r="S774">
        <f t="shared" si="976"/>
        <v>0</v>
      </c>
      <c r="T774">
        <f t="shared" si="977"/>
        <v>-14173.200000001663</v>
      </c>
      <c r="U774">
        <f t="shared" si="978"/>
        <v>-14173.200000001663</v>
      </c>
      <c r="V774" s="2">
        <f t="shared" si="979"/>
        <v>-1.4173200000001662E-3</v>
      </c>
      <c r="W774" s="19">
        <f t="shared" si="938"/>
        <v>65</v>
      </c>
      <c r="X774" s="19">
        <f t="shared" si="939"/>
        <v>7</v>
      </c>
      <c r="Y774" s="19" t="str">
        <f t="shared" si="940"/>
        <v/>
      </c>
      <c r="Z774" s="19">
        <f t="shared" si="941"/>
        <v>1073.75</v>
      </c>
      <c r="AA774" s="21" t="str">
        <f t="shared" si="942"/>
        <v/>
      </c>
      <c r="AB774" s="19" t="str">
        <f t="shared" si="943"/>
        <v/>
      </c>
    </row>
    <row r="775" spans="1:28" x14ac:dyDescent="0.25">
      <c r="A775">
        <f t="shared" si="924"/>
        <v>1</v>
      </c>
      <c r="B775">
        <f t="shared" si="925"/>
        <v>2003</v>
      </c>
      <c r="C775" s="20">
        <v>37643</v>
      </c>
      <c r="D775">
        <v>1078.45</v>
      </c>
      <c r="E775">
        <v>1086.2</v>
      </c>
      <c r="F775">
        <v>1073.5999999999999</v>
      </c>
      <c r="G775">
        <v>1082.9000000000001</v>
      </c>
      <c r="H775">
        <f t="shared" si="919"/>
        <v>5</v>
      </c>
      <c r="I775">
        <f t="shared" si="920"/>
        <v>0</v>
      </c>
      <c r="J775" s="14">
        <f t="shared" ref="J775:K775" si="999">+AVERAGE(H762:H775)</f>
        <v>2.6214285714285745</v>
      </c>
      <c r="K775" s="14">
        <f t="shared" si="999"/>
        <v>3.3464285714285649</v>
      </c>
      <c r="L775" s="14">
        <f t="shared" si="946"/>
        <v>0.78335112059765455</v>
      </c>
      <c r="M775" s="14">
        <f t="shared" si="947"/>
        <v>43.925792938360345</v>
      </c>
      <c r="N775" s="14">
        <f t="shared" si="948"/>
        <v>-1</v>
      </c>
      <c r="O775">
        <f t="shared" si="937"/>
        <v>-1</v>
      </c>
      <c r="P775">
        <f t="shared" si="949"/>
        <v>0</v>
      </c>
      <c r="Q775">
        <f t="shared" si="950"/>
        <v>0</v>
      </c>
      <c r="R775">
        <f t="shared" si="975"/>
        <v>-9144</v>
      </c>
      <c r="S775">
        <f t="shared" si="976"/>
        <v>0</v>
      </c>
      <c r="T775">
        <f t="shared" si="977"/>
        <v>-45720</v>
      </c>
      <c r="U775">
        <f t="shared" si="978"/>
        <v>-45720</v>
      </c>
      <c r="V775" s="2">
        <f t="shared" si="979"/>
        <v>-4.5719999999999997E-3</v>
      </c>
      <c r="W775" s="19">
        <f t="shared" si="938"/>
        <v>65</v>
      </c>
      <c r="X775" s="19">
        <f t="shared" si="939"/>
        <v>8</v>
      </c>
      <c r="Y775" s="19" t="str">
        <f t="shared" si="940"/>
        <v/>
      </c>
      <c r="Z775" s="19">
        <f t="shared" si="941"/>
        <v>1073.75</v>
      </c>
      <c r="AA775" s="21" t="str">
        <f t="shared" si="942"/>
        <v/>
      </c>
      <c r="AB775" s="19" t="str">
        <f t="shared" si="943"/>
        <v/>
      </c>
    </row>
    <row r="776" spans="1:28" x14ac:dyDescent="0.25">
      <c r="A776">
        <f t="shared" si="924"/>
        <v>1</v>
      </c>
      <c r="B776">
        <f t="shared" si="925"/>
        <v>2003</v>
      </c>
      <c r="C776" s="20">
        <v>37644</v>
      </c>
      <c r="D776">
        <v>1081.4000000000001</v>
      </c>
      <c r="E776">
        <v>1083.1500000000001</v>
      </c>
      <c r="F776">
        <v>1069.05</v>
      </c>
      <c r="G776">
        <v>1070.9000000000001</v>
      </c>
      <c r="H776">
        <f t="shared" si="919"/>
        <v>0</v>
      </c>
      <c r="I776">
        <f t="shared" si="920"/>
        <v>12</v>
      </c>
      <c r="J776" s="14">
        <f t="shared" ref="J776:K776" si="1000">+AVERAGE(H763:H776)</f>
        <v>2.6214285714285745</v>
      </c>
      <c r="K776" s="14">
        <f t="shared" si="1000"/>
        <v>3.9571428571428475</v>
      </c>
      <c r="L776" s="14">
        <f t="shared" si="946"/>
        <v>0.66245487364621181</v>
      </c>
      <c r="M776" s="14">
        <f t="shared" si="947"/>
        <v>39.847991313789443</v>
      </c>
      <c r="N776" s="14">
        <f t="shared" si="948"/>
        <v>-1</v>
      </c>
      <c r="O776">
        <f t="shared" si="937"/>
        <v>-1</v>
      </c>
      <c r="P776">
        <f t="shared" si="949"/>
        <v>0</v>
      </c>
      <c r="Q776">
        <f t="shared" si="950"/>
        <v>0</v>
      </c>
      <c r="R776">
        <f t="shared" si="975"/>
        <v>-9144</v>
      </c>
      <c r="S776">
        <f t="shared" si="976"/>
        <v>0</v>
      </c>
      <c r="T776">
        <f t="shared" si="977"/>
        <v>109728</v>
      </c>
      <c r="U776">
        <f t="shared" si="978"/>
        <v>109728</v>
      </c>
      <c r="V776" s="2">
        <f t="shared" si="979"/>
        <v>1.09728E-2</v>
      </c>
      <c r="W776" s="19">
        <f t="shared" si="938"/>
        <v>65</v>
      </c>
      <c r="X776" s="19">
        <f t="shared" si="939"/>
        <v>9</v>
      </c>
      <c r="Y776" s="19" t="str">
        <f t="shared" si="940"/>
        <v/>
      </c>
      <c r="Z776" s="19">
        <f t="shared" si="941"/>
        <v>1073.75</v>
      </c>
      <c r="AA776" s="21" t="str">
        <f t="shared" si="942"/>
        <v/>
      </c>
      <c r="AB776" s="19" t="str">
        <f t="shared" si="943"/>
        <v/>
      </c>
    </row>
    <row r="777" spans="1:28" x14ac:dyDescent="0.25">
      <c r="A777">
        <f t="shared" si="924"/>
        <v>1</v>
      </c>
      <c r="B777">
        <f t="shared" si="925"/>
        <v>2003</v>
      </c>
      <c r="C777" s="20">
        <v>37645</v>
      </c>
      <c r="D777">
        <v>1070.5999999999999</v>
      </c>
      <c r="E777">
        <v>1075.2</v>
      </c>
      <c r="F777">
        <v>1053.4000000000001</v>
      </c>
      <c r="G777">
        <v>1056.05</v>
      </c>
      <c r="H777">
        <f t="shared" si="919"/>
        <v>0</v>
      </c>
      <c r="I777">
        <f t="shared" si="920"/>
        <v>14.850000000000136</v>
      </c>
      <c r="J777" s="14">
        <f t="shared" ref="J777:K777" si="1001">+AVERAGE(H764:H777)</f>
        <v>2.6214285714285745</v>
      </c>
      <c r="K777" s="14">
        <f t="shared" si="1001"/>
        <v>4.6428571428571432</v>
      </c>
      <c r="L777" s="14">
        <f t="shared" si="946"/>
        <v>0.5646153846153853</v>
      </c>
      <c r="M777" s="14">
        <f t="shared" si="947"/>
        <v>36.086529006883012</v>
      </c>
      <c r="N777" s="14">
        <f t="shared" si="948"/>
        <v>-1</v>
      </c>
      <c r="O777">
        <f t="shared" si="937"/>
        <v>-1</v>
      </c>
      <c r="P777">
        <f t="shared" si="949"/>
        <v>0</v>
      </c>
      <c r="Q777">
        <f t="shared" si="950"/>
        <v>0</v>
      </c>
      <c r="R777">
        <f t="shared" si="975"/>
        <v>-9144</v>
      </c>
      <c r="S777">
        <f t="shared" si="976"/>
        <v>0</v>
      </c>
      <c r="T777">
        <f t="shared" si="977"/>
        <v>135788.40000000125</v>
      </c>
      <c r="U777">
        <f t="shared" si="978"/>
        <v>135788.40000000125</v>
      </c>
      <c r="V777" s="2">
        <f t="shared" si="979"/>
        <v>1.3578840000000125E-2</v>
      </c>
      <c r="W777" s="19">
        <f t="shared" si="938"/>
        <v>65</v>
      </c>
      <c r="X777" s="19">
        <f t="shared" si="939"/>
        <v>10</v>
      </c>
      <c r="Y777" s="19" t="str">
        <f t="shared" si="940"/>
        <v/>
      </c>
      <c r="Z777" s="19">
        <f t="shared" si="941"/>
        <v>1073.75</v>
      </c>
      <c r="AA777" s="21" t="str">
        <f t="shared" si="942"/>
        <v/>
      </c>
      <c r="AB777" s="19" t="str">
        <f t="shared" si="943"/>
        <v/>
      </c>
    </row>
    <row r="778" spans="1:28" x14ac:dyDescent="0.25">
      <c r="A778">
        <f t="shared" si="924"/>
        <v>1</v>
      </c>
      <c r="B778">
        <f t="shared" si="925"/>
        <v>2003</v>
      </c>
      <c r="C778" s="20">
        <v>37648</v>
      </c>
      <c r="D778">
        <v>1057.8</v>
      </c>
      <c r="E778">
        <v>1059.3499999999999</v>
      </c>
      <c r="F778">
        <v>1030.3499999999999</v>
      </c>
      <c r="G778">
        <v>1037.6500000000001</v>
      </c>
      <c r="H778">
        <f t="shared" si="919"/>
        <v>0</v>
      </c>
      <c r="I778">
        <f t="shared" si="920"/>
        <v>18.399999999999864</v>
      </c>
      <c r="J778" s="14">
        <f t="shared" ref="J778:K778" si="1002">+AVERAGE(H765:H778)</f>
        <v>2.6214285714285745</v>
      </c>
      <c r="K778" s="14">
        <f t="shared" si="1002"/>
        <v>5.7749999999999932</v>
      </c>
      <c r="L778" s="14">
        <f t="shared" si="946"/>
        <v>0.45392702535559787</v>
      </c>
      <c r="M778" s="14">
        <f t="shared" si="947"/>
        <v>31.220757124627866</v>
      </c>
      <c r="N778" s="14">
        <f t="shared" si="948"/>
        <v>-1</v>
      </c>
      <c r="O778">
        <f t="shared" si="937"/>
        <v>-1</v>
      </c>
      <c r="P778">
        <f t="shared" si="949"/>
        <v>0</v>
      </c>
      <c r="Q778">
        <f t="shared" si="950"/>
        <v>0</v>
      </c>
      <c r="R778">
        <f t="shared" si="975"/>
        <v>-9144</v>
      </c>
      <c r="S778">
        <f t="shared" si="976"/>
        <v>0</v>
      </c>
      <c r="T778">
        <f t="shared" si="977"/>
        <v>168249.59999999875</v>
      </c>
      <c r="U778">
        <f t="shared" si="978"/>
        <v>168249.59999999875</v>
      </c>
      <c r="V778" s="2">
        <f t="shared" si="979"/>
        <v>1.6824959999999875E-2</v>
      </c>
      <c r="W778" s="19">
        <f t="shared" si="938"/>
        <v>65</v>
      </c>
      <c r="X778" s="19">
        <f t="shared" si="939"/>
        <v>11</v>
      </c>
      <c r="Y778" s="19" t="str">
        <f t="shared" si="940"/>
        <v/>
      </c>
      <c r="Z778" s="19">
        <f t="shared" si="941"/>
        <v>1073.75</v>
      </c>
      <c r="AA778" s="21" t="str">
        <f t="shared" si="942"/>
        <v/>
      </c>
      <c r="AB778" s="19" t="str">
        <f t="shared" si="943"/>
        <v/>
      </c>
    </row>
    <row r="779" spans="1:28" x14ac:dyDescent="0.25">
      <c r="A779">
        <f t="shared" si="924"/>
        <v>1</v>
      </c>
      <c r="B779">
        <f t="shared" si="925"/>
        <v>2003</v>
      </c>
      <c r="C779" s="20">
        <v>37649</v>
      </c>
      <c r="D779">
        <v>1036.3499999999999</v>
      </c>
      <c r="E779">
        <v>1047.95</v>
      </c>
      <c r="F779">
        <v>1026.75</v>
      </c>
      <c r="G779">
        <v>1046.2</v>
      </c>
      <c r="H779">
        <f t="shared" si="919"/>
        <v>8.5499999999999545</v>
      </c>
      <c r="I779">
        <f t="shared" si="920"/>
        <v>0</v>
      </c>
      <c r="J779" s="14">
        <f t="shared" ref="J779:K779" si="1003">+AVERAGE(H766:H779)</f>
        <v>2.6928571428571462</v>
      </c>
      <c r="K779" s="14">
        <f t="shared" si="1003"/>
        <v>5.7749999999999932</v>
      </c>
      <c r="L779" s="14">
        <f t="shared" si="946"/>
        <v>0.46629560915275314</v>
      </c>
      <c r="M779" s="14">
        <f t="shared" si="947"/>
        <v>31.80092787853232</v>
      </c>
      <c r="N779" s="14">
        <f t="shared" si="948"/>
        <v>-1</v>
      </c>
      <c r="O779">
        <f t="shared" si="937"/>
        <v>-1</v>
      </c>
      <c r="P779">
        <f t="shared" si="949"/>
        <v>0</v>
      </c>
      <c r="Q779">
        <f t="shared" si="950"/>
        <v>0</v>
      </c>
      <c r="R779">
        <f t="shared" si="975"/>
        <v>-9144</v>
      </c>
      <c r="S779">
        <f t="shared" si="976"/>
        <v>0</v>
      </c>
      <c r="T779">
        <f t="shared" si="977"/>
        <v>-78181.19999999959</v>
      </c>
      <c r="U779">
        <f t="shared" si="978"/>
        <v>-78181.19999999959</v>
      </c>
      <c r="V779" s="2">
        <f t="shared" si="979"/>
        <v>-7.8181199999999597E-3</v>
      </c>
      <c r="W779" s="19">
        <f t="shared" si="938"/>
        <v>65</v>
      </c>
      <c r="X779" s="19">
        <f t="shared" si="939"/>
        <v>12</v>
      </c>
      <c r="Y779" s="19" t="str">
        <f t="shared" si="940"/>
        <v/>
      </c>
      <c r="Z779" s="19">
        <f t="shared" si="941"/>
        <v>1073.75</v>
      </c>
      <c r="AA779" s="21" t="str">
        <f t="shared" si="942"/>
        <v/>
      </c>
      <c r="AB779" s="19" t="str">
        <f t="shared" si="943"/>
        <v/>
      </c>
    </row>
    <row r="780" spans="1:28" x14ac:dyDescent="0.25">
      <c r="A780">
        <f t="shared" si="924"/>
        <v>1</v>
      </c>
      <c r="B780">
        <f t="shared" si="925"/>
        <v>2003</v>
      </c>
      <c r="C780" s="20">
        <v>37650</v>
      </c>
      <c r="D780">
        <v>1059.8</v>
      </c>
      <c r="E780">
        <v>1059.8</v>
      </c>
      <c r="F780">
        <v>1033.3</v>
      </c>
      <c r="G780">
        <v>1037.2</v>
      </c>
      <c r="H780">
        <f t="shared" ref="H780:H843" si="1004">IF($C780="","",IF($G780&gt;$G779,$G780-$G779,0))</f>
        <v>0</v>
      </c>
      <c r="I780">
        <f t="shared" ref="I780:I843" si="1005">IF($C780="","",IF($G780&lt;$G779,$G779-$G780,0))</f>
        <v>9</v>
      </c>
      <c r="J780" s="14">
        <f t="shared" ref="J780:K780" si="1006">+AVERAGE(H767:H780)</f>
        <v>2.1214285714285745</v>
      </c>
      <c r="K780" s="14">
        <f t="shared" si="1006"/>
        <v>6.4178571428571365</v>
      </c>
      <c r="L780" s="14">
        <f t="shared" si="946"/>
        <v>0.33055091819699578</v>
      </c>
      <c r="M780" s="14">
        <f t="shared" si="947"/>
        <v>24.843161856963661</v>
      </c>
      <c r="N780" s="14">
        <f t="shared" si="948"/>
        <v>-1</v>
      </c>
      <c r="O780">
        <f t="shared" si="937"/>
        <v>-1</v>
      </c>
      <c r="P780">
        <f t="shared" si="949"/>
        <v>0</v>
      </c>
      <c r="Q780">
        <f t="shared" si="950"/>
        <v>0</v>
      </c>
      <c r="R780">
        <f t="shared" si="975"/>
        <v>-9144</v>
      </c>
      <c r="S780">
        <f t="shared" si="976"/>
        <v>0</v>
      </c>
      <c r="T780">
        <f t="shared" si="977"/>
        <v>82296</v>
      </c>
      <c r="U780">
        <f t="shared" si="978"/>
        <v>82296</v>
      </c>
      <c r="V780" s="2">
        <f t="shared" si="979"/>
        <v>8.2296000000000001E-3</v>
      </c>
      <c r="W780" s="19">
        <f t="shared" si="938"/>
        <v>65</v>
      </c>
      <c r="X780" s="19">
        <f t="shared" si="939"/>
        <v>13</v>
      </c>
      <c r="Y780" s="19" t="str">
        <f t="shared" si="940"/>
        <v/>
      </c>
      <c r="Z780" s="19">
        <f t="shared" si="941"/>
        <v>1073.75</v>
      </c>
      <c r="AA780" s="21" t="str">
        <f t="shared" si="942"/>
        <v/>
      </c>
      <c r="AB780" s="19" t="str">
        <f t="shared" si="943"/>
        <v/>
      </c>
    </row>
    <row r="781" spans="1:28" x14ac:dyDescent="0.25">
      <c r="A781">
        <f t="shared" si="924"/>
        <v>1</v>
      </c>
      <c r="B781">
        <f t="shared" si="925"/>
        <v>2003</v>
      </c>
      <c r="C781" s="20">
        <v>37651</v>
      </c>
      <c r="D781">
        <v>1037.1500000000001</v>
      </c>
      <c r="E781">
        <v>1050.55</v>
      </c>
      <c r="F781">
        <v>1031.3499999999999</v>
      </c>
      <c r="G781">
        <v>1034.5999999999999</v>
      </c>
      <c r="H781">
        <f t="shared" si="1004"/>
        <v>0</v>
      </c>
      <c r="I781">
        <f t="shared" si="1005"/>
        <v>2.6000000000001364</v>
      </c>
      <c r="J781" s="14">
        <f t="shared" ref="J781:K781" si="1007">+AVERAGE(H768:H781)</f>
        <v>2.1214285714285745</v>
      </c>
      <c r="K781" s="14">
        <f t="shared" si="1007"/>
        <v>5.3821428571428669</v>
      </c>
      <c r="L781" s="14">
        <f t="shared" si="946"/>
        <v>0.39416058394160569</v>
      </c>
      <c r="M781" s="14">
        <f t="shared" si="947"/>
        <v>28.272251308900508</v>
      </c>
      <c r="N781" s="14">
        <f t="shared" si="948"/>
        <v>-1</v>
      </c>
      <c r="O781">
        <f t="shared" si="937"/>
        <v>-1</v>
      </c>
      <c r="P781">
        <f t="shared" si="949"/>
        <v>0</v>
      </c>
      <c r="Q781">
        <f t="shared" si="950"/>
        <v>0</v>
      </c>
      <c r="R781">
        <f t="shared" si="975"/>
        <v>-9144</v>
      </c>
      <c r="S781">
        <f t="shared" si="976"/>
        <v>0</v>
      </c>
      <c r="T781">
        <f t="shared" si="977"/>
        <v>23774.400000001246</v>
      </c>
      <c r="U781">
        <f t="shared" si="978"/>
        <v>23774.400000001246</v>
      </c>
      <c r="V781" s="2">
        <f t="shared" si="979"/>
        <v>2.3774400000001247E-3</v>
      </c>
      <c r="W781" s="19">
        <f t="shared" si="938"/>
        <v>65</v>
      </c>
      <c r="X781" s="19">
        <f t="shared" si="939"/>
        <v>14</v>
      </c>
      <c r="Y781" s="19" t="str">
        <f t="shared" si="940"/>
        <v/>
      </c>
      <c r="Z781" s="19">
        <f t="shared" si="941"/>
        <v>1073.75</v>
      </c>
      <c r="AA781" s="21" t="str">
        <f t="shared" si="942"/>
        <v/>
      </c>
      <c r="AB781" s="19" t="str">
        <f t="shared" si="943"/>
        <v/>
      </c>
    </row>
    <row r="782" spans="1:28" x14ac:dyDescent="0.25">
      <c r="A782">
        <f t="shared" si="924"/>
        <v>1</v>
      </c>
      <c r="B782">
        <f t="shared" si="925"/>
        <v>2003</v>
      </c>
      <c r="C782" s="20">
        <v>37652</v>
      </c>
      <c r="D782">
        <v>1034.75</v>
      </c>
      <c r="E782">
        <v>1044.25</v>
      </c>
      <c r="F782">
        <v>1026.2</v>
      </c>
      <c r="G782">
        <v>1041.8499999999999</v>
      </c>
      <c r="H782">
        <f t="shared" si="1004"/>
        <v>7.25</v>
      </c>
      <c r="I782">
        <f t="shared" si="1005"/>
        <v>0</v>
      </c>
      <c r="J782" s="14">
        <f t="shared" ref="J782:K782" si="1008">+AVERAGE(H769:H782)</f>
        <v>2.6392857142857173</v>
      </c>
      <c r="K782" s="14">
        <f t="shared" si="1008"/>
        <v>4.9178571428571525</v>
      </c>
      <c r="L782" s="14">
        <f t="shared" si="946"/>
        <v>0.53667392883079112</v>
      </c>
      <c r="M782" s="14">
        <f t="shared" si="947"/>
        <v>34.924385633270305</v>
      </c>
      <c r="N782" s="14">
        <f t="shared" si="948"/>
        <v>-1</v>
      </c>
      <c r="O782">
        <f t="shared" si="937"/>
        <v>-1</v>
      </c>
      <c r="P782">
        <f t="shared" si="949"/>
        <v>0</v>
      </c>
      <c r="Q782">
        <f t="shared" si="950"/>
        <v>0</v>
      </c>
      <c r="R782">
        <f t="shared" si="975"/>
        <v>-9144</v>
      </c>
      <c r="S782">
        <f t="shared" si="976"/>
        <v>0</v>
      </c>
      <c r="T782">
        <f t="shared" si="977"/>
        <v>-66294</v>
      </c>
      <c r="U782">
        <f t="shared" si="978"/>
        <v>-66294</v>
      </c>
      <c r="V782" s="2">
        <f t="shared" si="979"/>
        <v>-6.6293999999999997E-3</v>
      </c>
      <c r="W782" s="19">
        <f t="shared" si="938"/>
        <v>65</v>
      </c>
      <c r="X782" s="19">
        <f t="shared" si="939"/>
        <v>15</v>
      </c>
      <c r="Y782" s="19" t="str">
        <f t="shared" si="940"/>
        <v/>
      </c>
      <c r="Z782" s="19">
        <f t="shared" si="941"/>
        <v>1073.75</v>
      </c>
      <c r="AA782" s="21" t="str">
        <f t="shared" si="942"/>
        <v/>
      </c>
      <c r="AB782" s="19" t="str">
        <f t="shared" si="943"/>
        <v/>
      </c>
    </row>
    <row r="783" spans="1:28" x14ac:dyDescent="0.25">
      <c r="A783">
        <f t="shared" ref="A783:A846" si="1009">IF($C783="","",MONTH($C783))</f>
        <v>2</v>
      </c>
      <c r="B783">
        <f t="shared" ref="B783:B846" si="1010">IF($C783="","",YEAR($C783))</f>
        <v>2003</v>
      </c>
      <c r="C783" s="20">
        <v>37655</v>
      </c>
      <c r="D783">
        <v>1040.25</v>
      </c>
      <c r="E783">
        <v>1056.5999999999999</v>
      </c>
      <c r="F783">
        <v>1036.5</v>
      </c>
      <c r="G783">
        <v>1055.3</v>
      </c>
      <c r="H783">
        <f t="shared" si="1004"/>
        <v>13.450000000000045</v>
      </c>
      <c r="I783">
        <f t="shared" si="1005"/>
        <v>0</v>
      </c>
      <c r="J783" s="14">
        <f t="shared" ref="J783:K783" si="1011">+AVERAGE(H770:H783)</f>
        <v>3.2285714285714318</v>
      </c>
      <c r="K783" s="14">
        <f t="shared" si="1011"/>
        <v>4.9178571428571525</v>
      </c>
      <c r="L783" s="14">
        <f t="shared" si="946"/>
        <v>0.65649963689179314</v>
      </c>
      <c r="M783" s="14">
        <f t="shared" si="947"/>
        <v>39.631740464708443</v>
      </c>
      <c r="N783" s="14">
        <f t="shared" si="948"/>
        <v>-1</v>
      </c>
      <c r="O783">
        <f t="shared" si="937"/>
        <v>-1</v>
      </c>
      <c r="P783">
        <f t="shared" si="949"/>
        <v>0</v>
      </c>
      <c r="Q783">
        <f t="shared" si="950"/>
        <v>0</v>
      </c>
      <c r="R783">
        <f t="shared" si="975"/>
        <v>-9598</v>
      </c>
      <c r="S783">
        <f t="shared" si="976"/>
        <v>0</v>
      </c>
      <c r="T783">
        <f t="shared" si="977"/>
        <v>-129093.10000000044</v>
      </c>
      <c r="U783">
        <f t="shared" si="978"/>
        <v>-129093.10000000044</v>
      </c>
      <c r="V783" s="2">
        <f t="shared" si="979"/>
        <v>-1.2909310000000044E-2</v>
      </c>
      <c r="W783" s="19">
        <f t="shared" si="938"/>
        <v>65</v>
      </c>
      <c r="X783" s="19">
        <f t="shared" si="939"/>
        <v>16</v>
      </c>
      <c r="Y783" s="19" t="str">
        <f t="shared" si="940"/>
        <v/>
      </c>
      <c r="Z783" s="19">
        <f t="shared" si="941"/>
        <v>1073.75</v>
      </c>
      <c r="AA783" s="21" t="str">
        <f t="shared" si="942"/>
        <v/>
      </c>
      <c r="AB783" s="19" t="str">
        <f t="shared" si="943"/>
        <v/>
      </c>
    </row>
    <row r="784" spans="1:28" x14ac:dyDescent="0.25">
      <c r="A784">
        <f t="shared" si="1009"/>
        <v>2</v>
      </c>
      <c r="B784">
        <f t="shared" si="1010"/>
        <v>2003</v>
      </c>
      <c r="C784" s="20">
        <v>37656</v>
      </c>
      <c r="D784">
        <v>1056.55</v>
      </c>
      <c r="E784">
        <v>1063.7</v>
      </c>
      <c r="F784">
        <v>1050.45</v>
      </c>
      <c r="G784">
        <v>1054.8</v>
      </c>
      <c r="H784">
        <f t="shared" si="1004"/>
        <v>0</v>
      </c>
      <c r="I784">
        <f t="shared" si="1005"/>
        <v>0.5</v>
      </c>
      <c r="J784" s="14">
        <f t="shared" ref="J784:K784" si="1012">+AVERAGE(H771:H784)</f>
        <v>2.7964285714285779</v>
      </c>
      <c r="K784" s="14">
        <f t="shared" si="1012"/>
        <v>4.9535714285714381</v>
      </c>
      <c r="L784" s="14">
        <f t="shared" si="946"/>
        <v>0.56452775775054098</v>
      </c>
      <c r="M784" s="14">
        <f t="shared" si="947"/>
        <v>36.082949308755772</v>
      </c>
      <c r="N784" s="14">
        <f t="shared" si="948"/>
        <v>-1</v>
      </c>
      <c r="O784">
        <f t="shared" si="937"/>
        <v>-1</v>
      </c>
      <c r="P784">
        <f t="shared" si="949"/>
        <v>0</v>
      </c>
      <c r="Q784">
        <f t="shared" si="950"/>
        <v>0</v>
      </c>
      <c r="R784">
        <f t="shared" si="975"/>
        <v>-9598</v>
      </c>
      <c r="S784">
        <f t="shared" si="976"/>
        <v>0</v>
      </c>
      <c r="T784">
        <f t="shared" si="977"/>
        <v>4799</v>
      </c>
      <c r="U784">
        <f t="shared" si="978"/>
        <v>4799</v>
      </c>
      <c r="V784" s="2">
        <f t="shared" si="979"/>
        <v>4.7990000000000001E-4</v>
      </c>
      <c r="W784" s="19">
        <f t="shared" si="938"/>
        <v>65</v>
      </c>
      <c r="X784" s="19">
        <f t="shared" si="939"/>
        <v>17</v>
      </c>
      <c r="Y784" s="19" t="str">
        <f t="shared" si="940"/>
        <v/>
      </c>
      <c r="Z784" s="19">
        <f t="shared" si="941"/>
        <v>1073.75</v>
      </c>
      <c r="AA784" s="21" t="str">
        <f t="shared" si="942"/>
        <v/>
      </c>
      <c r="AB784" s="19" t="str">
        <f t="shared" si="943"/>
        <v/>
      </c>
    </row>
    <row r="785" spans="1:28" x14ac:dyDescent="0.25">
      <c r="A785">
        <f t="shared" si="1009"/>
        <v>2</v>
      </c>
      <c r="B785">
        <f t="shared" si="1010"/>
        <v>2003</v>
      </c>
      <c r="C785" s="20">
        <v>37657</v>
      </c>
      <c r="D785">
        <v>1054.3</v>
      </c>
      <c r="E785">
        <v>1054.6500000000001</v>
      </c>
      <c r="F785">
        <v>1041.75</v>
      </c>
      <c r="G785">
        <v>1047.4000000000001</v>
      </c>
      <c r="H785">
        <f t="shared" si="1004"/>
        <v>0</v>
      </c>
      <c r="I785">
        <f t="shared" si="1005"/>
        <v>7.3999999999998636</v>
      </c>
      <c r="J785" s="14">
        <f t="shared" ref="J785:K785" si="1013">+AVERAGE(H772:H785)</f>
        <v>2.5571428571428703</v>
      </c>
      <c r="K785" s="14">
        <f t="shared" si="1013"/>
        <v>5.4821428571428568</v>
      </c>
      <c r="L785" s="14">
        <f t="shared" si="946"/>
        <v>0.46644951140065388</v>
      </c>
      <c r="M785" s="14">
        <f t="shared" si="947"/>
        <v>31.808085295424377</v>
      </c>
      <c r="N785" s="14">
        <f t="shared" si="948"/>
        <v>-1</v>
      </c>
      <c r="O785">
        <f t="shared" si="937"/>
        <v>-1</v>
      </c>
      <c r="P785">
        <f t="shared" si="949"/>
        <v>0</v>
      </c>
      <c r="Q785">
        <f t="shared" si="950"/>
        <v>0</v>
      </c>
      <c r="R785">
        <f t="shared" si="975"/>
        <v>-9598</v>
      </c>
      <c r="S785">
        <f t="shared" si="976"/>
        <v>0</v>
      </c>
      <c r="T785">
        <f t="shared" si="977"/>
        <v>71025.199999998687</v>
      </c>
      <c r="U785">
        <f t="shared" si="978"/>
        <v>71025.199999998687</v>
      </c>
      <c r="V785" s="2">
        <f t="shared" si="979"/>
        <v>7.1025199999998683E-3</v>
      </c>
      <c r="W785" s="19">
        <f t="shared" si="938"/>
        <v>65</v>
      </c>
      <c r="X785" s="19">
        <f t="shared" si="939"/>
        <v>18</v>
      </c>
      <c r="Y785" s="19" t="str">
        <f t="shared" si="940"/>
        <v/>
      </c>
      <c r="Z785" s="19">
        <f t="shared" si="941"/>
        <v>1073.75</v>
      </c>
      <c r="AA785" s="21" t="str">
        <f t="shared" si="942"/>
        <v/>
      </c>
      <c r="AB785" s="19" t="str">
        <f t="shared" si="943"/>
        <v/>
      </c>
    </row>
    <row r="786" spans="1:28" x14ac:dyDescent="0.25">
      <c r="A786">
        <f t="shared" si="1009"/>
        <v>2</v>
      </c>
      <c r="B786">
        <f t="shared" si="1010"/>
        <v>2003</v>
      </c>
      <c r="C786" s="20">
        <v>37658</v>
      </c>
      <c r="D786">
        <v>1047.25</v>
      </c>
      <c r="E786">
        <v>1065.95</v>
      </c>
      <c r="F786">
        <v>1043.7</v>
      </c>
      <c r="G786">
        <v>1063.5999999999999</v>
      </c>
      <c r="H786">
        <f t="shared" si="1004"/>
        <v>16.199999999999818</v>
      </c>
      <c r="I786">
        <f t="shared" si="1005"/>
        <v>0</v>
      </c>
      <c r="J786" s="14">
        <f t="shared" ref="J786:K786" si="1014">+AVERAGE(H773:H786)</f>
        <v>3.7142857142857144</v>
      </c>
      <c r="K786" s="14">
        <f t="shared" si="1014"/>
        <v>5.3500000000000068</v>
      </c>
      <c r="L786" s="14">
        <f t="shared" si="946"/>
        <v>0.69425901201602047</v>
      </c>
      <c r="M786" s="14">
        <f t="shared" si="947"/>
        <v>40.977147360126047</v>
      </c>
      <c r="N786" s="14">
        <f t="shared" si="948"/>
        <v>-1</v>
      </c>
      <c r="O786">
        <f t="shared" si="937"/>
        <v>-1</v>
      </c>
      <c r="P786">
        <f t="shared" si="949"/>
        <v>0</v>
      </c>
      <c r="Q786">
        <f t="shared" si="950"/>
        <v>0</v>
      </c>
      <c r="R786">
        <f t="shared" si="975"/>
        <v>-9598</v>
      </c>
      <c r="S786">
        <f t="shared" si="976"/>
        <v>0</v>
      </c>
      <c r="T786">
        <f t="shared" si="977"/>
        <v>-155487.59999999826</v>
      </c>
      <c r="U786">
        <f t="shared" si="978"/>
        <v>-155487.59999999826</v>
      </c>
      <c r="V786" s="2">
        <f t="shared" si="979"/>
        <v>-1.5548759999999827E-2</v>
      </c>
      <c r="W786" s="19">
        <f t="shared" si="938"/>
        <v>65</v>
      </c>
      <c r="X786" s="19">
        <f t="shared" si="939"/>
        <v>19</v>
      </c>
      <c r="Y786" s="19" t="str">
        <f t="shared" si="940"/>
        <v/>
      </c>
      <c r="Z786" s="19">
        <f t="shared" si="941"/>
        <v>1073.75</v>
      </c>
      <c r="AA786" s="21" t="str">
        <f t="shared" si="942"/>
        <v/>
      </c>
      <c r="AB786" s="19" t="str">
        <f t="shared" si="943"/>
        <v/>
      </c>
    </row>
    <row r="787" spans="1:28" x14ac:dyDescent="0.25">
      <c r="A787">
        <f t="shared" si="1009"/>
        <v>2</v>
      </c>
      <c r="B787">
        <f t="shared" si="1010"/>
        <v>2003</v>
      </c>
      <c r="C787" s="20">
        <v>37659</v>
      </c>
      <c r="D787">
        <v>1063.75</v>
      </c>
      <c r="E787">
        <v>1065.8</v>
      </c>
      <c r="F787">
        <v>1055.5</v>
      </c>
      <c r="G787">
        <v>1057.5</v>
      </c>
      <c r="H787">
        <f t="shared" si="1004"/>
        <v>0</v>
      </c>
      <c r="I787">
        <f t="shared" si="1005"/>
        <v>6.0999999999999091</v>
      </c>
      <c r="J787" s="14">
        <f t="shared" ref="J787:K787" si="1015">+AVERAGE(H774:H787)</f>
        <v>3.7142857142857144</v>
      </c>
      <c r="K787" s="14">
        <f t="shared" si="1015"/>
        <v>5.0607142857142788</v>
      </c>
      <c r="L787" s="14">
        <f t="shared" si="946"/>
        <v>0.73394495412844141</v>
      </c>
      <c r="M787" s="14">
        <f t="shared" si="947"/>
        <v>42.328042328042358</v>
      </c>
      <c r="N787" s="14">
        <f t="shared" si="948"/>
        <v>-1</v>
      </c>
      <c r="O787">
        <f t="shared" si="937"/>
        <v>-1</v>
      </c>
      <c r="P787">
        <f t="shared" si="949"/>
        <v>0</v>
      </c>
      <c r="Q787">
        <f t="shared" si="950"/>
        <v>0</v>
      </c>
      <c r="R787">
        <f t="shared" si="975"/>
        <v>-9598</v>
      </c>
      <c r="S787">
        <f t="shared" si="976"/>
        <v>0</v>
      </c>
      <c r="T787">
        <f t="shared" si="977"/>
        <v>58547.79999999913</v>
      </c>
      <c r="U787">
        <f t="shared" si="978"/>
        <v>58547.79999999913</v>
      </c>
      <c r="V787" s="2">
        <f t="shared" si="979"/>
        <v>5.8547799999999128E-3</v>
      </c>
      <c r="W787" s="19">
        <f t="shared" si="938"/>
        <v>65</v>
      </c>
      <c r="X787" s="19">
        <f t="shared" si="939"/>
        <v>20</v>
      </c>
      <c r="Y787" s="19" t="str">
        <f t="shared" si="940"/>
        <v/>
      </c>
      <c r="Z787" s="19">
        <f t="shared" si="941"/>
        <v>1073.75</v>
      </c>
      <c r="AA787" s="21" t="str">
        <f t="shared" si="942"/>
        <v/>
      </c>
      <c r="AB787" s="19" t="str">
        <f t="shared" si="943"/>
        <v/>
      </c>
    </row>
    <row r="788" spans="1:28" x14ac:dyDescent="0.25">
      <c r="A788">
        <f t="shared" si="1009"/>
        <v>2</v>
      </c>
      <c r="B788">
        <f t="shared" si="1010"/>
        <v>2003</v>
      </c>
      <c r="C788" s="20">
        <v>37662</v>
      </c>
      <c r="D788">
        <v>1058.2</v>
      </c>
      <c r="E788">
        <v>1058.75</v>
      </c>
      <c r="F788">
        <v>1047.1500000000001</v>
      </c>
      <c r="G788">
        <v>1048.5999999999999</v>
      </c>
      <c r="H788">
        <f t="shared" si="1004"/>
        <v>0</v>
      </c>
      <c r="I788">
        <f t="shared" si="1005"/>
        <v>8.9000000000000909</v>
      </c>
      <c r="J788" s="14">
        <f t="shared" ref="J788:K788" si="1016">+AVERAGE(H775:H788)</f>
        <v>3.6035714285714158</v>
      </c>
      <c r="K788" s="14">
        <f t="shared" si="1016"/>
        <v>5.6964285714285712</v>
      </c>
      <c r="L788" s="14">
        <f t="shared" si="946"/>
        <v>0.63260188087774072</v>
      </c>
      <c r="M788" s="14">
        <f t="shared" si="947"/>
        <v>38.748079877112055</v>
      </c>
      <c r="N788" s="14">
        <f t="shared" si="948"/>
        <v>-1</v>
      </c>
      <c r="O788">
        <f t="shared" si="937"/>
        <v>-1</v>
      </c>
      <c r="P788">
        <f t="shared" si="949"/>
        <v>0</v>
      </c>
      <c r="Q788">
        <f t="shared" si="950"/>
        <v>0</v>
      </c>
      <c r="R788">
        <f t="shared" si="975"/>
        <v>-9598</v>
      </c>
      <c r="S788">
        <f t="shared" si="976"/>
        <v>0</v>
      </c>
      <c r="T788">
        <f t="shared" si="977"/>
        <v>85422.20000000087</v>
      </c>
      <c r="U788">
        <f t="shared" si="978"/>
        <v>85422.20000000087</v>
      </c>
      <c r="V788" s="2">
        <f t="shared" si="979"/>
        <v>8.5422200000000864E-3</v>
      </c>
      <c r="W788" s="19">
        <f t="shared" si="938"/>
        <v>65</v>
      </c>
      <c r="X788" s="19">
        <f t="shared" si="939"/>
        <v>21</v>
      </c>
      <c r="Y788" s="19" t="str">
        <f t="shared" si="940"/>
        <v/>
      </c>
      <c r="Z788" s="19">
        <f t="shared" si="941"/>
        <v>1073.75</v>
      </c>
      <c r="AA788" s="21" t="str">
        <f t="shared" si="942"/>
        <v/>
      </c>
      <c r="AB788" s="19" t="str">
        <f t="shared" si="943"/>
        <v/>
      </c>
    </row>
    <row r="789" spans="1:28" x14ac:dyDescent="0.25">
      <c r="A789">
        <f t="shared" si="1009"/>
        <v>2</v>
      </c>
      <c r="B789">
        <f t="shared" si="1010"/>
        <v>2003</v>
      </c>
      <c r="C789" s="20">
        <v>37663</v>
      </c>
      <c r="D789">
        <v>1048.5999999999999</v>
      </c>
      <c r="E789">
        <v>1055.8</v>
      </c>
      <c r="F789">
        <v>1044.55</v>
      </c>
      <c r="G789">
        <v>1048</v>
      </c>
      <c r="H789">
        <f t="shared" si="1004"/>
        <v>0</v>
      </c>
      <c r="I789">
        <f t="shared" si="1005"/>
        <v>0.59999999999990905</v>
      </c>
      <c r="J789" s="14">
        <f t="shared" ref="J789:K789" si="1017">+AVERAGE(H776:H789)</f>
        <v>3.2464285714285586</v>
      </c>
      <c r="K789" s="14">
        <f t="shared" si="1017"/>
        <v>5.7392857142857077</v>
      </c>
      <c r="L789" s="14">
        <f t="shared" si="946"/>
        <v>0.56565028002488948</v>
      </c>
      <c r="M789" s="14">
        <f t="shared" si="947"/>
        <v>36.128775834658121</v>
      </c>
      <c r="N789" s="14">
        <f t="shared" si="948"/>
        <v>-1</v>
      </c>
      <c r="O789">
        <f t="shared" si="937"/>
        <v>-1</v>
      </c>
      <c r="P789">
        <f t="shared" si="949"/>
        <v>0</v>
      </c>
      <c r="Q789">
        <f t="shared" si="950"/>
        <v>0</v>
      </c>
      <c r="R789">
        <f t="shared" si="975"/>
        <v>-9598</v>
      </c>
      <c r="S789">
        <f t="shared" si="976"/>
        <v>0</v>
      </c>
      <c r="T789">
        <f t="shared" si="977"/>
        <v>5758.7999999991271</v>
      </c>
      <c r="U789">
        <f t="shared" si="978"/>
        <v>5758.7999999991271</v>
      </c>
      <c r="V789" s="2">
        <f t="shared" si="979"/>
        <v>5.7587999999991269E-4</v>
      </c>
      <c r="W789" s="19">
        <f t="shared" si="938"/>
        <v>65</v>
      </c>
      <c r="X789" s="19">
        <f t="shared" si="939"/>
        <v>22</v>
      </c>
      <c r="Y789" s="19" t="str">
        <f t="shared" si="940"/>
        <v/>
      </c>
      <c r="Z789" s="19">
        <f t="shared" si="941"/>
        <v>1073.75</v>
      </c>
      <c r="AA789" s="21" t="str">
        <f t="shared" si="942"/>
        <v/>
      </c>
      <c r="AB789" s="19" t="str">
        <f t="shared" si="943"/>
        <v/>
      </c>
    </row>
    <row r="790" spans="1:28" x14ac:dyDescent="0.25">
      <c r="A790">
        <f t="shared" si="1009"/>
        <v>2</v>
      </c>
      <c r="B790">
        <f t="shared" si="1010"/>
        <v>2003</v>
      </c>
      <c r="C790" s="20">
        <v>37664</v>
      </c>
      <c r="D790">
        <v>1048.1500000000001</v>
      </c>
      <c r="E790">
        <v>1051</v>
      </c>
      <c r="F790">
        <v>1040.4000000000001</v>
      </c>
      <c r="G790">
        <v>1044.45</v>
      </c>
      <c r="H790">
        <f t="shared" si="1004"/>
        <v>0</v>
      </c>
      <c r="I790">
        <f t="shared" si="1005"/>
        <v>3.5499999999999545</v>
      </c>
      <c r="J790" s="14">
        <f t="shared" ref="J790:K790" si="1018">+AVERAGE(H777:H790)</f>
        <v>3.2464285714285586</v>
      </c>
      <c r="K790" s="14">
        <f t="shared" si="1018"/>
        <v>5.1357142857142764</v>
      </c>
      <c r="L790" s="14">
        <f t="shared" si="946"/>
        <v>0.6321279554937399</v>
      </c>
      <c r="M790" s="14">
        <f t="shared" si="947"/>
        <v>38.73029399233058</v>
      </c>
      <c r="N790" s="14">
        <f t="shared" si="948"/>
        <v>-1</v>
      </c>
      <c r="O790">
        <f t="shared" si="937"/>
        <v>-1</v>
      </c>
      <c r="P790">
        <f t="shared" si="949"/>
        <v>0</v>
      </c>
      <c r="Q790">
        <f t="shared" si="950"/>
        <v>0</v>
      </c>
      <c r="R790">
        <f t="shared" si="975"/>
        <v>-9598</v>
      </c>
      <c r="S790">
        <f t="shared" si="976"/>
        <v>0</v>
      </c>
      <c r="T790">
        <f t="shared" si="977"/>
        <v>34072.899999999565</v>
      </c>
      <c r="U790">
        <f t="shared" si="978"/>
        <v>34072.899999999565</v>
      </c>
      <c r="V790" s="2">
        <f t="shared" si="979"/>
        <v>3.4072899999999565E-3</v>
      </c>
      <c r="W790" s="19">
        <f t="shared" si="938"/>
        <v>65</v>
      </c>
      <c r="X790" s="19">
        <f t="shared" si="939"/>
        <v>23</v>
      </c>
      <c r="Y790" s="19" t="str">
        <f t="shared" si="940"/>
        <v/>
      </c>
      <c r="Z790" s="19">
        <f t="shared" si="941"/>
        <v>1073.75</v>
      </c>
      <c r="AA790" s="21" t="str">
        <f t="shared" si="942"/>
        <v/>
      </c>
      <c r="AB790" s="19" t="str">
        <f t="shared" si="943"/>
        <v/>
      </c>
    </row>
    <row r="791" spans="1:28" x14ac:dyDescent="0.25">
      <c r="A791">
        <f t="shared" si="1009"/>
        <v>2</v>
      </c>
      <c r="B791">
        <f t="shared" si="1010"/>
        <v>2003</v>
      </c>
      <c r="C791" s="20">
        <v>37666</v>
      </c>
      <c r="D791">
        <v>1044.45</v>
      </c>
      <c r="E791">
        <v>1047.05</v>
      </c>
      <c r="F791">
        <v>1034.0999999999999</v>
      </c>
      <c r="G791">
        <v>1036</v>
      </c>
      <c r="H791">
        <f t="shared" si="1004"/>
        <v>0</v>
      </c>
      <c r="I791">
        <f t="shared" si="1005"/>
        <v>8.4500000000000455</v>
      </c>
      <c r="J791" s="14">
        <f t="shared" ref="J791:K791" si="1019">+AVERAGE(H778:H791)</f>
        <v>3.2464285714285586</v>
      </c>
      <c r="K791" s="14">
        <f t="shared" si="1019"/>
        <v>4.6785714285714119</v>
      </c>
      <c r="L791" s="14">
        <f t="shared" si="946"/>
        <v>0.69389312977099205</v>
      </c>
      <c r="M791" s="14">
        <f t="shared" si="947"/>
        <v>40.964398377647576</v>
      </c>
      <c r="N791" s="14">
        <f t="shared" si="948"/>
        <v>-1</v>
      </c>
      <c r="O791">
        <f t="shared" si="937"/>
        <v>-1</v>
      </c>
      <c r="P791">
        <f t="shared" si="949"/>
        <v>0</v>
      </c>
      <c r="Q791">
        <f t="shared" si="950"/>
        <v>0</v>
      </c>
      <c r="R791">
        <f t="shared" si="975"/>
        <v>-9598</v>
      </c>
      <c r="S791">
        <f t="shared" si="976"/>
        <v>0</v>
      </c>
      <c r="T791">
        <f t="shared" si="977"/>
        <v>81103.100000000442</v>
      </c>
      <c r="U791">
        <f t="shared" si="978"/>
        <v>81103.100000000442</v>
      </c>
      <c r="V791" s="2">
        <f t="shared" si="979"/>
        <v>8.1103100000000442E-3</v>
      </c>
      <c r="W791" s="19">
        <f t="shared" si="938"/>
        <v>65</v>
      </c>
      <c r="X791" s="19">
        <f t="shared" si="939"/>
        <v>24</v>
      </c>
      <c r="Y791" s="19" t="str">
        <f t="shared" si="940"/>
        <v/>
      </c>
      <c r="Z791" s="19">
        <f t="shared" si="941"/>
        <v>1073.75</v>
      </c>
      <c r="AA791" s="21" t="str">
        <f t="shared" si="942"/>
        <v/>
      </c>
      <c r="AB791" s="19" t="str">
        <f t="shared" si="943"/>
        <v/>
      </c>
    </row>
    <row r="792" spans="1:28" x14ac:dyDescent="0.25">
      <c r="A792">
        <f t="shared" si="1009"/>
        <v>2</v>
      </c>
      <c r="B792">
        <f t="shared" si="1010"/>
        <v>2003</v>
      </c>
      <c r="C792" s="20">
        <v>37669</v>
      </c>
      <c r="D792">
        <v>1036.2</v>
      </c>
      <c r="E792">
        <v>1060.5</v>
      </c>
      <c r="F792">
        <v>1036.2</v>
      </c>
      <c r="G792">
        <v>1058.2</v>
      </c>
      <c r="H792">
        <f t="shared" si="1004"/>
        <v>22.200000000000045</v>
      </c>
      <c r="I792">
        <f t="shared" si="1005"/>
        <v>0</v>
      </c>
      <c r="J792" s="14">
        <f t="shared" ref="J792:K792" si="1020">+AVERAGE(H779:H792)</f>
        <v>4.8321428571428475</v>
      </c>
      <c r="K792" s="14">
        <f t="shared" si="1020"/>
        <v>3.3642857142857077</v>
      </c>
      <c r="L792" s="14">
        <f t="shared" si="946"/>
        <v>1.4363057324840764</v>
      </c>
      <c r="M792" s="14">
        <f t="shared" si="947"/>
        <v>58.954248366013076</v>
      </c>
      <c r="N792" s="14">
        <f t="shared" si="948"/>
        <v>1</v>
      </c>
      <c r="O792">
        <f t="shared" si="937"/>
        <v>1</v>
      </c>
      <c r="P792">
        <f t="shared" si="949"/>
        <v>1</v>
      </c>
      <c r="Q792">
        <f t="shared" si="950"/>
        <v>1058.2</v>
      </c>
      <c r="R792">
        <f t="shared" si="975"/>
        <v>9598</v>
      </c>
      <c r="S792">
        <f t="shared" si="976"/>
        <v>426151.20000000088</v>
      </c>
      <c r="T792">
        <f t="shared" si="977"/>
        <v>213075.60000000044</v>
      </c>
      <c r="U792">
        <f t="shared" si="978"/>
        <v>-213075.60000000044</v>
      </c>
      <c r="V792" s="2">
        <f t="shared" si="979"/>
        <v>-2.1307560000000045E-2</v>
      </c>
      <c r="W792" s="19">
        <f t="shared" si="938"/>
        <v>66</v>
      </c>
      <c r="X792" s="19">
        <f t="shared" si="939"/>
        <v>25</v>
      </c>
      <c r="Y792" s="19">
        <f t="shared" si="940"/>
        <v>1</v>
      </c>
      <c r="Z792" s="19">
        <f t="shared" si="941"/>
        <v>1058.2</v>
      </c>
      <c r="AA792" s="21">
        <f t="shared" si="942"/>
        <v>1.4481955762514542E-2</v>
      </c>
      <c r="AB792" s="19">
        <f t="shared" si="943"/>
        <v>1</v>
      </c>
    </row>
    <row r="793" spans="1:28" x14ac:dyDescent="0.25">
      <c r="A793">
        <f t="shared" si="1009"/>
        <v>2</v>
      </c>
      <c r="B793">
        <f t="shared" si="1010"/>
        <v>2003</v>
      </c>
      <c r="C793" s="20">
        <v>37670</v>
      </c>
      <c r="D793">
        <v>1058.95</v>
      </c>
      <c r="E793">
        <v>1065.1500000000001</v>
      </c>
      <c r="F793">
        <v>1057.5999999999999</v>
      </c>
      <c r="G793">
        <v>1059.3</v>
      </c>
      <c r="H793">
        <f t="shared" si="1004"/>
        <v>1.0999999999999091</v>
      </c>
      <c r="I793">
        <f t="shared" si="1005"/>
        <v>0</v>
      </c>
      <c r="J793" s="14">
        <f t="shared" ref="J793:K793" si="1021">+AVERAGE(H780:H793)</f>
        <v>4.2999999999999874</v>
      </c>
      <c r="K793" s="14">
        <f t="shared" si="1021"/>
        <v>3.3642857142857077</v>
      </c>
      <c r="L793" s="14">
        <f t="shared" si="946"/>
        <v>1.2781316348195317</v>
      </c>
      <c r="M793" s="14">
        <f t="shared" si="947"/>
        <v>56.104380242311251</v>
      </c>
      <c r="N793" s="14">
        <f t="shared" si="948"/>
        <v>1</v>
      </c>
      <c r="O793">
        <f t="shared" ref="O793:O856" si="1022">IF($C793="","",N793)</f>
        <v>1</v>
      </c>
      <c r="P793">
        <f t="shared" si="949"/>
        <v>0</v>
      </c>
      <c r="Q793">
        <f t="shared" si="950"/>
        <v>0</v>
      </c>
      <c r="R793">
        <f t="shared" si="975"/>
        <v>9598</v>
      </c>
      <c r="S793">
        <f t="shared" si="976"/>
        <v>0</v>
      </c>
      <c r="T793">
        <f t="shared" si="977"/>
        <v>10557.799999999126</v>
      </c>
      <c r="U793">
        <f t="shared" si="978"/>
        <v>10557.799999999126</v>
      </c>
      <c r="V793" s="2">
        <f t="shared" si="979"/>
        <v>1.0557799999999127E-3</v>
      </c>
      <c r="W793" s="19">
        <f t="shared" ref="W793:W856" si="1023">+IF($C793="","",IF(AND(P793=1,O793&lt;&gt;0),W792+1,W792))</f>
        <v>66</v>
      </c>
      <c r="X793" s="19">
        <f t="shared" ref="X793:X856" si="1024">+IF($C793="","",IF(O792=0,IF(O793=0,0,1),IF(O793&lt;&gt;O792,IF((O792&lt;&gt;O791),2,X792+1),IF(P792=1,2,X792+1))))</f>
        <v>2</v>
      </c>
      <c r="Y793" s="19" t="str">
        <f t="shared" ref="Y793:Y856" si="1025">+IF($C793="","",IF(O793=O792,"",IF(O793=0,1,IF(AND(O792&lt;&gt;0,O792&lt;&gt;O793),1,""))))</f>
        <v/>
      </c>
      <c r="Z793" s="19">
        <f t="shared" ref="Z793:Z856" si="1026">IF($C793="","",IF(P793=0,Z792,Q793))</f>
        <v>1058.2</v>
      </c>
      <c r="AA793" s="21" t="str">
        <f t="shared" ref="AA793:AA856" si="1027">+IF($C793="","",IF(Y793=1,(Z793/Z792-1)*O792,""))</f>
        <v/>
      </c>
      <c r="AB793" s="19" t="str">
        <f t="shared" ref="AB793:AB856" si="1028">+IF($C793="","",IF(Y793=1,IF(AA793&gt;0,1,-1),""))</f>
        <v/>
      </c>
    </row>
    <row r="794" spans="1:28" x14ac:dyDescent="0.25">
      <c r="A794">
        <f t="shared" si="1009"/>
        <v>2</v>
      </c>
      <c r="B794">
        <f t="shared" si="1010"/>
        <v>2003</v>
      </c>
      <c r="C794" s="20">
        <v>37671</v>
      </c>
      <c r="D794">
        <v>1059.3</v>
      </c>
      <c r="E794">
        <v>1068.8</v>
      </c>
      <c r="F794">
        <v>1059.3</v>
      </c>
      <c r="G794">
        <v>1064.3</v>
      </c>
      <c r="H794">
        <f t="shared" si="1004"/>
        <v>5</v>
      </c>
      <c r="I794">
        <f t="shared" si="1005"/>
        <v>0</v>
      </c>
      <c r="J794" s="14">
        <f t="shared" ref="J794:K794" si="1029">+AVERAGE(H781:H794)</f>
        <v>4.6571428571428442</v>
      </c>
      <c r="K794" s="14">
        <f t="shared" si="1029"/>
        <v>2.7214285714285649</v>
      </c>
      <c r="L794" s="14">
        <f t="shared" si="946"/>
        <v>1.7112860892388444</v>
      </c>
      <c r="M794" s="14">
        <f t="shared" si="947"/>
        <v>63.117134559535323</v>
      </c>
      <c r="N794" s="14">
        <f t="shared" si="948"/>
        <v>1</v>
      </c>
      <c r="O794">
        <f t="shared" si="1022"/>
        <v>1</v>
      </c>
      <c r="P794">
        <f t="shared" si="949"/>
        <v>0</v>
      </c>
      <c r="Q794">
        <f t="shared" si="950"/>
        <v>0</v>
      </c>
      <c r="R794">
        <f t="shared" si="975"/>
        <v>9598</v>
      </c>
      <c r="S794">
        <f t="shared" si="976"/>
        <v>0</v>
      </c>
      <c r="T794">
        <f t="shared" si="977"/>
        <v>47990</v>
      </c>
      <c r="U794">
        <f t="shared" si="978"/>
        <v>47990</v>
      </c>
      <c r="V794" s="2">
        <f t="shared" si="979"/>
        <v>4.7990000000000003E-3</v>
      </c>
      <c r="W794" s="19">
        <f t="shared" si="1023"/>
        <v>66</v>
      </c>
      <c r="X794" s="19">
        <f t="shared" si="1024"/>
        <v>3</v>
      </c>
      <c r="Y794" s="19" t="str">
        <f t="shared" si="1025"/>
        <v/>
      </c>
      <c r="Z794" s="19">
        <f t="shared" si="1026"/>
        <v>1058.2</v>
      </c>
      <c r="AA794" s="21" t="str">
        <f t="shared" si="1027"/>
        <v/>
      </c>
      <c r="AB794" s="19" t="str">
        <f t="shared" si="1028"/>
        <v/>
      </c>
    </row>
    <row r="795" spans="1:28" x14ac:dyDescent="0.25">
      <c r="A795">
        <f t="shared" si="1009"/>
        <v>2</v>
      </c>
      <c r="B795">
        <f t="shared" si="1010"/>
        <v>2003</v>
      </c>
      <c r="C795" s="20">
        <v>37672</v>
      </c>
      <c r="D795">
        <v>1064.1500000000001</v>
      </c>
      <c r="E795">
        <v>1071.7</v>
      </c>
      <c r="F795">
        <v>1058.3499999999999</v>
      </c>
      <c r="G795">
        <v>1065.5999999999999</v>
      </c>
      <c r="H795">
        <f t="shared" si="1004"/>
        <v>1.2999999999999545</v>
      </c>
      <c r="I795">
        <f t="shared" si="1005"/>
        <v>0</v>
      </c>
      <c r="J795" s="14">
        <f t="shared" ref="J795:K795" si="1030">+AVERAGE(H782:H795)</f>
        <v>4.749999999999984</v>
      </c>
      <c r="K795" s="14">
        <f t="shared" si="1030"/>
        <v>2.5357142857142696</v>
      </c>
      <c r="L795" s="14">
        <f t="shared" ref="L795:L858" si="1031">IF($C795="","",$J795/$K795)</f>
        <v>1.8732394366197238</v>
      </c>
      <c r="M795" s="14">
        <f t="shared" ref="M795:M858" si="1032">IF($C795="","",100-100/(1+$L795))</f>
        <v>65.196078431372612</v>
      </c>
      <c r="N795" s="14">
        <f t="shared" ref="N795:N858" si="1033">IF($C795="","",IF($M795&gt;50,1,-1))</f>
        <v>1</v>
      </c>
      <c r="O795">
        <f t="shared" si="1022"/>
        <v>1</v>
      </c>
      <c r="P795">
        <f t="shared" ref="P795:P858" si="1034">IF($C795="","",IF($O795&lt;&gt;$O794,1,0))</f>
        <v>0</v>
      </c>
      <c r="Q795">
        <f t="shared" ref="Q795:Q858" si="1035">IF($C795="","",IF($P795=1,G795,0))</f>
        <v>0</v>
      </c>
      <c r="R795">
        <f t="shared" si="975"/>
        <v>9598</v>
      </c>
      <c r="S795">
        <f t="shared" si="976"/>
        <v>0</v>
      </c>
      <c r="T795">
        <f t="shared" si="977"/>
        <v>12477.399999999563</v>
      </c>
      <c r="U795">
        <f t="shared" si="978"/>
        <v>12477.399999999563</v>
      </c>
      <c r="V795" s="2">
        <f t="shared" si="979"/>
        <v>1.2477399999999562E-3</v>
      </c>
      <c r="W795" s="19">
        <f t="shared" si="1023"/>
        <v>66</v>
      </c>
      <c r="X795" s="19">
        <f t="shared" si="1024"/>
        <v>4</v>
      </c>
      <c r="Y795" s="19" t="str">
        <f t="shared" si="1025"/>
        <v/>
      </c>
      <c r="Z795" s="19">
        <f t="shared" si="1026"/>
        <v>1058.2</v>
      </c>
      <c r="AA795" s="21" t="str">
        <f t="shared" si="1027"/>
        <v/>
      </c>
      <c r="AB795" s="19" t="str">
        <f t="shared" si="1028"/>
        <v/>
      </c>
    </row>
    <row r="796" spans="1:28" x14ac:dyDescent="0.25">
      <c r="A796">
        <f t="shared" si="1009"/>
        <v>2</v>
      </c>
      <c r="B796">
        <f t="shared" si="1010"/>
        <v>2003</v>
      </c>
      <c r="C796" s="20">
        <v>37673</v>
      </c>
      <c r="D796">
        <v>1065.5999999999999</v>
      </c>
      <c r="E796">
        <v>1069.2</v>
      </c>
      <c r="F796">
        <v>1061.0999999999999</v>
      </c>
      <c r="G796">
        <v>1066.1500000000001</v>
      </c>
      <c r="H796">
        <f t="shared" si="1004"/>
        <v>0.5500000000001819</v>
      </c>
      <c r="I796">
        <f t="shared" si="1005"/>
        <v>0</v>
      </c>
      <c r="J796" s="14">
        <f t="shared" ref="J796:K796" si="1036">+AVERAGE(H783:H796)</f>
        <v>4.2714285714285678</v>
      </c>
      <c r="K796" s="14">
        <f t="shared" si="1036"/>
        <v>2.5357142857142696</v>
      </c>
      <c r="L796" s="14">
        <f t="shared" si="1031"/>
        <v>1.6845070422535304</v>
      </c>
      <c r="M796" s="14">
        <f t="shared" si="1032"/>
        <v>62.749213011542629</v>
      </c>
      <c r="N796" s="14">
        <f t="shared" si="1033"/>
        <v>1</v>
      </c>
      <c r="O796">
        <f t="shared" si="1022"/>
        <v>1</v>
      </c>
      <c r="P796">
        <f t="shared" si="1034"/>
        <v>0</v>
      </c>
      <c r="Q796">
        <f t="shared" si="1035"/>
        <v>0</v>
      </c>
      <c r="R796">
        <f t="shared" si="975"/>
        <v>9598</v>
      </c>
      <c r="S796">
        <f t="shared" si="976"/>
        <v>0</v>
      </c>
      <c r="T796">
        <f t="shared" si="977"/>
        <v>5278.9000000017459</v>
      </c>
      <c r="U796">
        <f t="shared" si="978"/>
        <v>5278.9000000017459</v>
      </c>
      <c r="V796" s="2">
        <f t="shared" si="979"/>
        <v>5.278900000001746E-4</v>
      </c>
      <c r="W796" s="19">
        <f t="shared" si="1023"/>
        <v>66</v>
      </c>
      <c r="X796" s="19">
        <f t="shared" si="1024"/>
        <v>5</v>
      </c>
      <c r="Y796" s="19" t="str">
        <f t="shared" si="1025"/>
        <v/>
      </c>
      <c r="Z796" s="19">
        <f t="shared" si="1026"/>
        <v>1058.2</v>
      </c>
      <c r="AA796" s="21" t="str">
        <f t="shared" si="1027"/>
        <v/>
      </c>
      <c r="AB796" s="19" t="str">
        <f t="shared" si="1028"/>
        <v/>
      </c>
    </row>
    <row r="797" spans="1:28" x14ac:dyDescent="0.25">
      <c r="A797">
        <f t="shared" si="1009"/>
        <v>2</v>
      </c>
      <c r="B797">
        <f t="shared" si="1010"/>
        <v>2003</v>
      </c>
      <c r="C797" s="20">
        <v>37676</v>
      </c>
      <c r="D797">
        <v>1066.2</v>
      </c>
      <c r="E797">
        <v>1075.5</v>
      </c>
      <c r="F797">
        <v>1066.2</v>
      </c>
      <c r="G797">
        <v>1070.1500000000001</v>
      </c>
      <c r="H797">
        <f t="shared" si="1004"/>
        <v>4</v>
      </c>
      <c r="I797">
        <f t="shared" si="1005"/>
        <v>0</v>
      </c>
      <c r="J797" s="14">
        <f t="shared" ref="J797:K797" si="1037">+AVERAGE(H784:H797)</f>
        <v>3.5964285714285649</v>
      </c>
      <c r="K797" s="14">
        <f t="shared" si="1037"/>
        <v>2.5357142857142696</v>
      </c>
      <c r="L797" s="14">
        <f t="shared" si="1031"/>
        <v>1.4183098591549359</v>
      </c>
      <c r="M797" s="14">
        <f t="shared" si="1032"/>
        <v>58.648806057076406</v>
      </c>
      <c r="N797" s="14">
        <f t="shared" si="1033"/>
        <v>1</v>
      </c>
      <c r="O797">
        <f t="shared" si="1022"/>
        <v>1</v>
      </c>
      <c r="P797">
        <f t="shared" si="1034"/>
        <v>0</v>
      </c>
      <c r="Q797">
        <f t="shared" si="1035"/>
        <v>0</v>
      </c>
      <c r="R797">
        <f t="shared" si="975"/>
        <v>9598</v>
      </c>
      <c r="S797">
        <f t="shared" si="976"/>
        <v>0</v>
      </c>
      <c r="T797">
        <f t="shared" si="977"/>
        <v>38392</v>
      </c>
      <c r="U797">
        <f t="shared" si="978"/>
        <v>38392</v>
      </c>
      <c r="V797" s="2">
        <f t="shared" si="979"/>
        <v>3.8392000000000001E-3</v>
      </c>
      <c r="W797" s="19">
        <f t="shared" si="1023"/>
        <v>66</v>
      </c>
      <c r="X797" s="19">
        <f t="shared" si="1024"/>
        <v>6</v>
      </c>
      <c r="Y797" s="19" t="str">
        <f t="shared" si="1025"/>
        <v/>
      </c>
      <c r="Z797" s="19">
        <f t="shared" si="1026"/>
        <v>1058.2</v>
      </c>
      <c r="AA797" s="21" t="str">
        <f t="shared" si="1027"/>
        <v/>
      </c>
      <c r="AB797" s="19" t="str">
        <f t="shared" si="1028"/>
        <v/>
      </c>
    </row>
    <row r="798" spans="1:28" x14ac:dyDescent="0.25">
      <c r="A798">
        <f t="shared" si="1009"/>
        <v>2</v>
      </c>
      <c r="B798">
        <f t="shared" si="1010"/>
        <v>2003</v>
      </c>
      <c r="C798" s="20">
        <v>37677</v>
      </c>
      <c r="D798">
        <v>1070.0999999999999</v>
      </c>
      <c r="E798">
        <v>1073.25</v>
      </c>
      <c r="F798">
        <v>1054.9000000000001</v>
      </c>
      <c r="G798">
        <v>1055.55</v>
      </c>
      <c r="H798">
        <f t="shared" si="1004"/>
        <v>0</v>
      </c>
      <c r="I798">
        <f t="shared" si="1005"/>
        <v>14.600000000000136</v>
      </c>
      <c r="J798" s="14">
        <f t="shared" ref="J798:K798" si="1038">+AVERAGE(H785:H798)</f>
        <v>3.5964285714285649</v>
      </c>
      <c r="K798" s="14">
        <f t="shared" si="1038"/>
        <v>3.5428571428571365</v>
      </c>
      <c r="L798" s="14">
        <f t="shared" si="1031"/>
        <v>1.0151209677419355</v>
      </c>
      <c r="M798" s="14">
        <f t="shared" si="1032"/>
        <v>50.375187593796902</v>
      </c>
      <c r="N798" s="14">
        <f t="shared" si="1033"/>
        <v>1</v>
      </c>
      <c r="O798">
        <f t="shared" si="1022"/>
        <v>1</v>
      </c>
      <c r="P798">
        <f t="shared" si="1034"/>
        <v>0</v>
      </c>
      <c r="Q798">
        <f t="shared" si="1035"/>
        <v>0</v>
      </c>
      <c r="R798">
        <f t="shared" si="975"/>
        <v>9598</v>
      </c>
      <c r="S798">
        <f t="shared" si="976"/>
        <v>0</v>
      </c>
      <c r="T798">
        <f t="shared" si="977"/>
        <v>-140130.8000000013</v>
      </c>
      <c r="U798">
        <f t="shared" si="978"/>
        <v>-140130.8000000013</v>
      </c>
      <c r="V798" s="2">
        <f t="shared" si="979"/>
        <v>-1.4013080000000129E-2</v>
      </c>
      <c r="W798" s="19">
        <f t="shared" si="1023"/>
        <v>66</v>
      </c>
      <c r="X798" s="19">
        <f t="shared" si="1024"/>
        <v>7</v>
      </c>
      <c r="Y798" s="19" t="str">
        <f t="shared" si="1025"/>
        <v/>
      </c>
      <c r="Z798" s="19">
        <f t="shared" si="1026"/>
        <v>1058.2</v>
      </c>
      <c r="AA798" s="21" t="str">
        <f t="shared" si="1027"/>
        <v/>
      </c>
      <c r="AB798" s="19" t="str">
        <f t="shared" si="1028"/>
        <v/>
      </c>
    </row>
    <row r="799" spans="1:28" x14ac:dyDescent="0.25">
      <c r="A799">
        <f t="shared" si="1009"/>
        <v>2</v>
      </c>
      <c r="B799">
        <f t="shared" si="1010"/>
        <v>2003</v>
      </c>
      <c r="C799" s="20">
        <v>37678</v>
      </c>
      <c r="D799">
        <v>1055.5999999999999</v>
      </c>
      <c r="E799">
        <v>1059.5999999999999</v>
      </c>
      <c r="F799">
        <v>1048.2</v>
      </c>
      <c r="G799">
        <v>1049.6500000000001</v>
      </c>
      <c r="H799">
        <f t="shared" si="1004"/>
        <v>0</v>
      </c>
      <c r="I799">
        <f t="shared" si="1005"/>
        <v>5.8999999999998636</v>
      </c>
      <c r="J799" s="14">
        <f t="shared" ref="J799:K799" si="1039">+AVERAGE(H786:H799)</f>
        <v>3.5964285714285649</v>
      </c>
      <c r="K799" s="14">
        <f t="shared" si="1039"/>
        <v>3.4357142857142793</v>
      </c>
      <c r="L799" s="14">
        <f t="shared" si="1031"/>
        <v>1.0467775467775469</v>
      </c>
      <c r="M799" s="14">
        <f t="shared" si="1032"/>
        <v>51.142712036566785</v>
      </c>
      <c r="N799" s="14">
        <f t="shared" si="1033"/>
        <v>1</v>
      </c>
      <c r="O799">
        <f t="shared" si="1022"/>
        <v>1</v>
      </c>
      <c r="P799">
        <f t="shared" si="1034"/>
        <v>0</v>
      </c>
      <c r="Q799">
        <f t="shared" si="1035"/>
        <v>0</v>
      </c>
      <c r="R799">
        <f t="shared" si="975"/>
        <v>9598</v>
      </c>
      <c r="S799">
        <f t="shared" si="976"/>
        <v>0</v>
      </c>
      <c r="T799">
        <f t="shared" si="977"/>
        <v>-56628.199999998687</v>
      </c>
      <c r="U799">
        <f t="shared" si="978"/>
        <v>-56628.199999998687</v>
      </c>
      <c r="V799" s="2">
        <f t="shared" si="979"/>
        <v>-5.6628199999998689E-3</v>
      </c>
      <c r="W799" s="19">
        <f t="shared" si="1023"/>
        <v>66</v>
      </c>
      <c r="X799" s="19">
        <f t="shared" si="1024"/>
        <v>8</v>
      </c>
      <c r="Y799" s="19" t="str">
        <f t="shared" si="1025"/>
        <v/>
      </c>
      <c r="Z799" s="19">
        <f t="shared" si="1026"/>
        <v>1058.2</v>
      </c>
      <c r="AA799" s="21" t="str">
        <f t="shared" si="1027"/>
        <v/>
      </c>
      <c r="AB799" s="19" t="str">
        <f t="shared" si="1028"/>
        <v/>
      </c>
    </row>
    <row r="800" spans="1:28" x14ac:dyDescent="0.25">
      <c r="A800">
        <f t="shared" si="1009"/>
        <v>2</v>
      </c>
      <c r="B800">
        <f t="shared" si="1010"/>
        <v>2003</v>
      </c>
      <c r="C800" s="20">
        <v>37679</v>
      </c>
      <c r="D800">
        <v>1049.5999999999999</v>
      </c>
      <c r="E800">
        <v>1057.45</v>
      </c>
      <c r="F800">
        <v>1044.9000000000001</v>
      </c>
      <c r="G800">
        <v>1052.95</v>
      </c>
      <c r="H800">
        <f t="shared" si="1004"/>
        <v>3.2999999999999545</v>
      </c>
      <c r="I800">
        <f t="shared" si="1005"/>
        <v>0</v>
      </c>
      <c r="J800" s="14">
        <f t="shared" ref="J800:K800" si="1040">+AVERAGE(H787:H800)</f>
        <v>2.6750000000000034</v>
      </c>
      <c r="K800" s="14">
        <f t="shared" si="1040"/>
        <v>3.4357142857142793</v>
      </c>
      <c r="L800" s="14">
        <f t="shared" si="1031"/>
        <v>0.77858627858628104</v>
      </c>
      <c r="M800" s="14">
        <f t="shared" si="1032"/>
        <v>43.775569842197619</v>
      </c>
      <c r="N800" s="14">
        <f t="shared" si="1033"/>
        <v>-1</v>
      </c>
      <c r="O800">
        <f t="shared" si="1022"/>
        <v>-1</v>
      </c>
      <c r="P800">
        <f t="shared" si="1034"/>
        <v>1</v>
      </c>
      <c r="Q800">
        <f t="shared" si="1035"/>
        <v>1052.95</v>
      </c>
      <c r="R800">
        <f t="shared" si="975"/>
        <v>-9598</v>
      </c>
      <c r="S800">
        <f t="shared" si="976"/>
        <v>-63346.79999999913</v>
      </c>
      <c r="T800">
        <f t="shared" si="977"/>
        <v>-31673.399999999565</v>
      </c>
      <c r="U800">
        <f t="shared" si="978"/>
        <v>31673.399999999565</v>
      </c>
      <c r="V800" s="2">
        <f t="shared" si="979"/>
        <v>3.1673399999999565E-3</v>
      </c>
      <c r="W800" s="19">
        <f t="shared" si="1023"/>
        <v>67</v>
      </c>
      <c r="X800" s="19">
        <f t="shared" si="1024"/>
        <v>9</v>
      </c>
      <c r="Y800" s="19">
        <f t="shared" si="1025"/>
        <v>1</v>
      </c>
      <c r="Z800" s="19">
        <f t="shared" si="1026"/>
        <v>1052.95</v>
      </c>
      <c r="AA800" s="21">
        <f t="shared" si="1027"/>
        <v>-4.9612549612549905E-3</v>
      </c>
      <c r="AB800" s="19">
        <f t="shared" si="1028"/>
        <v>-1</v>
      </c>
    </row>
    <row r="801" spans="1:28" x14ac:dyDescent="0.25">
      <c r="A801">
        <f t="shared" si="1009"/>
        <v>2</v>
      </c>
      <c r="B801">
        <f t="shared" si="1010"/>
        <v>2003</v>
      </c>
      <c r="C801" s="20">
        <v>37680</v>
      </c>
      <c r="D801">
        <v>1053.6500000000001</v>
      </c>
      <c r="E801">
        <v>1068.6500000000001</v>
      </c>
      <c r="F801">
        <v>1053.6500000000001</v>
      </c>
      <c r="G801">
        <v>1063.4000000000001</v>
      </c>
      <c r="H801">
        <f t="shared" si="1004"/>
        <v>10.450000000000045</v>
      </c>
      <c r="I801">
        <f t="shared" si="1005"/>
        <v>0</v>
      </c>
      <c r="J801" s="14">
        <f t="shared" ref="J801:K801" si="1041">+AVERAGE(H788:H801)</f>
        <v>3.4214285714285779</v>
      </c>
      <c r="K801" s="14">
        <f t="shared" si="1041"/>
        <v>3</v>
      </c>
      <c r="L801" s="14">
        <f t="shared" si="1031"/>
        <v>1.1404761904761926</v>
      </c>
      <c r="M801" s="14">
        <f t="shared" si="1032"/>
        <v>53.281423804226968</v>
      </c>
      <c r="N801" s="14">
        <f t="shared" si="1033"/>
        <v>1</v>
      </c>
      <c r="O801">
        <f t="shared" si="1022"/>
        <v>1</v>
      </c>
      <c r="P801">
        <f t="shared" si="1034"/>
        <v>1</v>
      </c>
      <c r="Q801">
        <f t="shared" si="1035"/>
        <v>1063.4000000000001</v>
      </c>
      <c r="R801">
        <f t="shared" si="975"/>
        <v>9598</v>
      </c>
      <c r="S801">
        <f t="shared" si="976"/>
        <v>200598.20000000088</v>
      </c>
      <c r="T801">
        <f t="shared" si="977"/>
        <v>100299.10000000044</v>
      </c>
      <c r="U801">
        <f t="shared" si="978"/>
        <v>-100299.10000000044</v>
      </c>
      <c r="V801" s="2">
        <f t="shared" si="979"/>
        <v>-1.0029910000000045E-2</v>
      </c>
      <c r="W801" s="19">
        <f t="shared" si="1023"/>
        <v>68</v>
      </c>
      <c r="X801" s="19">
        <f t="shared" si="1024"/>
        <v>2</v>
      </c>
      <c r="Y801" s="19">
        <f t="shared" si="1025"/>
        <v>1</v>
      </c>
      <c r="Z801" s="19">
        <f t="shared" si="1026"/>
        <v>1063.4000000000001</v>
      </c>
      <c r="AA801" s="21">
        <f t="shared" si="1027"/>
        <v>-9.9244978394035233E-3</v>
      </c>
      <c r="AB801" s="19">
        <f t="shared" si="1028"/>
        <v>-1</v>
      </c>
    </row>
    <row r="802" spans="1:28" x14ac:dyDescent="0.25">
      <c r="A802">
        <f t="shared" si="1009"/>
        <v>3</v>
      </c>
      <c r="B802">
        <f t="shared" si="1010"/>
        <v>2003</v>
      </c>
      <c r="C802" s="20">
        <v>37683</v>
      </c>
      <c r="D802">
        <v>1063.55</v>
      </c>
      <c r="E802">
        <v>1070.8499999999999</v>
      </c>
      <c r="F802">
        <v>1057.55</v>
      </c>
      <c r="G802">
        <v>1058.8499999999999</v>
      </c>
      <c r="H802">
        <f t="shared" si="1004"/>
        <v>0</v>
      </c>
      <c r="I802">
        <f t="shared" si="1005"/>
        <v>4.5500000000001819</v>
      </c>
      <c r="J802" s="14">
        <f t="shared" ref="J802:K802" si="1042">+AVERAGE(H789:H802)</f>
        <v>3.4214285714285779</v>
      </c>
      <c r="K802" s="14">
        <f t="shared" si="1042"/>
        <v>2.6892857142857207</v>
      </c>
      <c r="L802" s="14">
        <f t="shared" si="1031"/>
        <v>1.2722443559096939</v>
      </c>
      <c r="M802" s="14">
        <f t="shared" si="1032"/>
        <v>55.990648743424885</v>
      </c>
      <c r="N802" s="14">
        <f t="shared" si="1033"/>
        <v>1</v>
      </c>
      <c r="O802">
        <f t="shared" si="1022"/>
        <v>1</v>
      </c>
      <c r="P802">
        <f t="shared" si="1034"/>
        <v>0</v>
      </c>
      <c r="Q802">
        <f t="shared" si="1035"/>
        <v>0</v>
      </c>
      <c r="R802">
        <f t="shared" si="975"/>
        <v>9403</v>
      </c>
      <c r="S802">
        <f t="shared" si="976"/>
        <v>0</v>
      </c>
      <c r="T802">
        <f t="shared" si="977"/>
        <v>-42783.650000001711</v>
      </c>
      <c r="U802">
        <f t="shared" si="978"/>
        <v>-42783.650000001711</v>
      </c>
      <c r="V802" s="2">
        <f t="shared" si="979"/>
        <v>-4.278365000000171E-3</v>
      </c>
      <c r="W802" s="19">
        <f t="shared" si="1023"/>
        <v>68</v>
      </c>
      <c r="X802" s="19">
        <f t="shared" si="1024"/>
        <v>2</v>
      </c>
      <c r="Y802" s="19" t="str">
        <f t="shared" si="1025"/>
        <v/>
      </c>
      <c r="Z802" s="19">
        <f t="shared" si="1026"/>
        <v>1063.4000000000001</v>
      </c>
      <c r="AA802" s="21" t="str">
        <f t="shared" si="1027"/>
        <v/>
      </c>
      <c r="AB802" s="19" t="str">
        <f t="shared" si="1028"/>
        <v/>
      </c>
    </row>
    <row r="803" spans="1:28" x14ac:dyDescent="0.25">
      <c r="A803">
        <f t="shared" si="1009"/>
        <v>3</v>
      </c>
      <c r="B803">
        <f t="shared" si="1010"/>
        <v>2003</v>
      </c>
      <c r="C803" s="20">
        <v>37684</v>
      </c>
      <c r="D803">
        <v>1058.7</v>
      </c>
      <c r="E803">
        <v>1058.7</v>
      </c>
      <c r="F803">
        <v>1045.2</v>
      </c>
      <c r="G803">
        <v>1046.5999999999999</v>
      </c>
      <c r="H803">
        <f t="shared" si="1004"/>
        <v>0</v>
      </c>
      <c r="I803">
        <f t="shared" si="1005"/>
        <v>12.25</v>
      </c>
      <c r="J803" s="14">
        <f t="shared" ref="J803:K803" si="1043">+AVERAGE(H790:H803)</f>
        <v>3.4214285714285779</v>
      </c>
      <c r="K803" s="14">
        <f t="shared" si="1043"/>
        <v>3.5214285714285842</v>
      </c>
      <c r="L803" s="14">
        <f t="shared" si="1031"/>
        <v>0.97160243407707747</v>
      </c>
      <c r="M803" s="14">
        <f t="shared" si="1032"/>
        <v>49.279835390946459</v>
      </c>
      <c r="N803" s="14">
        <f t="shared" si="1033"/>
        <v>-1</v>
      </c>
      <c r="O803">
        <f t="shared" si="1022"/>
        <v>-1</v>
      </c>
      <c r="P803">
        <f t="shared" si="1034"/>
        <v>1</v>
      </c>
      <c r="Q803">
        <f t="shared" si="1035"/>
        <v>1046.5999999999999</v>
      </c>
      <c r="R803">
        <f t="shared" si="975"/>
        <v>-9403</v>
      </c>
      <c r="S803">
        <f t="shared" si="976"/>
        <v>230373.5</v>
      </c>
      <c r="T803">
        <f t="shared" si="977"/>
        <v>115186.75</v>
      </c>
      <c r="U803">
        <f t="shared" si="978"/>
        <v>-115186.75</v>
      </c>
      <c r="V803" s="2">
        <f t="shared" si="979"/>
        <v>-1.1518675000000001E-2</v>
      </c>
      <c r="W803" s="19">
        <f t="shared" si="1023"/>
        <v>69</v>
      </c>
      <c r="X803" s="19">
        <f t="shared" si="1024"/>
        <v>3</v>
      </c>
      <c r="Y803" s="19">
        <f t="shared" si="1025"/>
        <v>1</v>
      </c>
      <c r="Z803" s="19">
        <f t="shared" si="1026"/>
        <v>1046.5999999999999</v>
      </c>
      <c r="AA803" s="21">
        <f t="shared" si="1027"/>
        <v>-1.5798382546548972E-2</v>
      </c>
      <c r="AB803" s="19">
        <f t="shared" si="1028"/>
        <v>-1</v>
      </c>
    </row>
    <row r="804" spans="1:28" x14ac:dyDescent="0.25">
      <c r="A804">
        <f t="shared" si="1009"/>
        <v>3</v>
      </c>
      <c r="B804">
        <f t="shared" si="1010"/>
        <v>2003</v>
      </c>
      <c r="C804" s="20">
        <v>37685</v>
      </c>
      <c r="D804">
        <v>1046.55</v>
      </c>
      <c r="E804">
        <v>1046.55</v>
      </c>
      <c r="F804">
        <v>1029.9000000000001</v>
      </c>
      <c r="G804">
        <v>1040.7</v>
      </c>
      <c r="H804">
        <f t="shared" si="1004"/>
        <v>0</v>
      </c>
      <c r="I804">
        <f t="shared" si="1005"/>
        <v>5.8999999999998636</v>
      </c>
      <c r="J804" s="14">
        <f t="shared" ref="J804:K804" si="1044">+AVERAGE(H791:H804)</f>
        <v>3.4214285714285779</v>
      </c>
      <c r="K804" s="14">
        <f t="shared" si="1044"/>
        <v>3.6892857142857207</v>
      </c>
      <c r="L804" s="14">
        <f t="shared" si="1031"/>
        <v>0.92739593417231381</v>
      </c>
      <c r="M804" s="14">
        <f t="shared" si="1032"/>
        <v>48.116524359618289</v>
      </c>
      <c r="N804" s="14">
        <f t="shared" si="1033"/>
        <v>-1</v>
      </c>
      <c r="O804">
        <f t="shared" si="1022"/>
        <v>-1</v>
      </c>
      <c r="P804">
        <f t="shared" si="1034"/>
        <v>0</v>
      </c>
      <c r="Q804">
        <f t="shared" si="1035"/>
        <v>0</v>
      </c>
      <c r="R804">
        <f t="shared" si="975"/>
        <v>-9403</v>
      </c>
      <c r="S804">
        <f t="shared" si="976"/>
        <v>0</v>
      </c>
      <c r="T804">
        <f t="shared" si="977"/>
        <v>55477.699999998717</v>
      </c>
      <c r="U804">
        <f t="shared" si="978"/>
        <v>55477.699999998717</v>
      </c>
      <c r="V804" s="2">
        <f t="shared" si="979"/>
        <v>5.5477699999998712E-3</v>
      </c>
      <c r="W804" s="19">
        <f t="shared" si="1023"/>
        <v>69</v>
      </c>
      <c r="X804" s="19">
        <f t="shared" si="1024"/>
        <v>2</v>
      </c>
      <c r="Y804" s="19" t="str">
        <f t="shared" si="1025"/>
        <v/>
      </c>
      <c r="Z804" s="19">
        <f t="shared" si="1026"/>
        <v>1046.5999999999999</v>
      </c>
      <c r="AA804" s="21" t="str">
        <f t="shared" si="1027"/>
        <v/>
      </c>
      <c r="AB804" s="19" t="str">
        <f t="shared" si="1028"/>
        <v/>
      </c>
    </row>
    <row r="805" spans="1:28" x14ac:dyDescent="0.25">
      <c r="A805">
        <f t="shared" si="1009"/>
        <v>3</v>
      </c>
      <c r="B805">
        <f t="shared" si="1010"/>
        <v>2003</v>
      </c>
      <c r="C805" s="20">
        <v>37686</v>
      </c>
      <c r="D805">
        <v>1040.3</v>
      </c>
      <c r="E805">
        <v>1040.75</v>
      </c>
      <c r="F805">
        <v>1029.55</v>
      </c>
      <c r="G805">
        <v>1031.25</v>
      </c>
      <c r="H805">
        <f t="shared" si="1004"/>
        <v>0</v>
      </c>
      <c r="I805">
        <f t="shared" si="1005"/>
        <v>9.4500000000000455</v>
      </c>
      <c r="J805" s="14">
        <f t="shared" ref="J805:K805" si="1045">+AVERAGE(H792:H805)</f>
        <v>3.4214285714285779</v>
      </c>
      <c r="K805" s="14">
        <f t="shared" si="1045"/>
        <v>3.7607142857142923</v>
      </c>
      <c r="L805" s="14">
        <f t="shared" si="1031"/>
        <v>0.9097815764482432</v>
      </c>
      <c r="M805" s="14">
        <f t="shared" si="1032"/>
        <v>47.637991049229235</v>
      </c>
      <c r="N805" s="14">
        <f t="shared" si="1033"/>
        <v>-1</v>
      </c>
      <c r="O805">
        <f t="shared" si="1022"/>
        <v>-1</v>
      </c>
      <c r="P805">
        <f t="shared" si="1034"/>
        <v>0</v>
      </c>
      <c r="Q805">
        <f t="shared" si="1035"/>
        <v>0</v>
      </c>
      <c r="R805">
        <f t="shared" si="975"/>
        <v>-9403</v>
      </c>
      <c r="S805">
        <f t="shared" si="976"/>
        <v>0</v>
      </c>
      <c r="T805">
        <f t="shared" si="977"/>
        <v>88858.350000000428</v>
      </c>
      <c r="U805">
        <f t="shared" si="978"/>
        <v>88858.350000000428</v>
      </c>
      <c r="V805" s="2">
        <f t="shared" si="979"/>
        <v>8.8858350000000433E-3</v>
      </c>
      <c r="W805" s="19">
        <f t="shared" si="1023"/>
        <v>69</v>
      </c>
      <c r="X805" s="19">
        <f t="shared" si="1024"/>
        <v>3</v>
      </c>
      <c r="Y805" s="19" t="str">
        <f t="shared" si="1025"/>
        <v/>
      </c>
      <c r="Z805" s="19">
        <f t="shared" si="1026"/>
        <v>1046.5999999999999</v>
      </c>
      <c r="AA805" s="21" t="str">
        <f t="shared" si="1027"/>
        <v/>
      </c>
      <c r="AB805" s="19" t="str">
        <f t="shared" si="1028"/>
        <v/>
      </c>
    </row>
    <row r="806" spans="1:28" x14ac:dyDescent="0.25">
      <c r="A806">
        <f t="shared" si="1009"/>
        <v>3</v>
      </c>
      <c r="B806">
        <f t="shared" si="1010"/>
        <v>2003</v>
      </c>
      <c r="C806" s="20">
        <v>37687</v>
      </c>
      <c r="D806">
        <v>1031.05</v>
      </c>
      <c r="E806">
        <v>1031.05</v>
      </c>
      <c r="F806">
        <v>1014.3</v>
      </c>
      <c r="G806">
        <v>1017.1</v>
      </c>
      <c r="H806">
        <f t="shared" si="1004"/>
        <v>0</v>
      </c>
      <c r="I806">
        <f t="shared" si="1005"/>
        <v>14.149999999999977</v>
      </c>
      <c r="J806" s="14">
        <f t="shared" ref="J806:K806" si="1046">+AVERAGE(H793:H806)</f>
        <v>1.835714285714289</v>
      </c>
      <c r="K806" s="14">
        <f t="shared" si="1046"/>
        <v>4.7714285714285767</v>
      </c>
      <c r="L806" s="14">
        <f t="shared" si="1031"/>
        <v>0.38473053892215597</v>
      </c>
      <c r="M806" s="14">
        <f t="shared" si="1032"/>
        <v>27.783783783783804</v>
      </c>
      <c r="N806" s="14">
        <f t="shared" si="1033"/>
        <v>-1</v>
      </c>
      <c r="O806">
        <f t="shared" si="1022"/>
        <v>-1</v>
      </c>
      <c r="P806">
        <f t="shared" si="1034"/>
        <v>0</v>
      </c>
      <c r="Q806">
        <f t="shared" si="1035"/>
        <v>0</v>
      </c>
      <c r="R806">
        <f t="shared" si="975"/>
        <v>-9403</v>
      </c>
      <c r="S806">
        <f t="shared" si="976"/>
        <v>0</v>
      </c>
      <c r="T806">
        <f t="shared" si="977"/>
        <v>133052.44999999978</v>
      </c>
      <c r="U806">
        <f t="shared" si="978"/>
        <v>133052.44999999978</v>
      </c>
      <c r="V806" s="2">
        <f t="shared" si="979"/>
        <v>1.3305244999999978E-2</v>
      </c>
      <c r="W806" s="19">
        <f t="shared" si="1023"/>
        <v>69</v>
      </c>
      <c r="X806" s="19">
        <f t="shared" si="1024"/>
        <v>4</v>
      </c>
      <c r="Y806" s="19" t="str">
        <f t="shared" si="1025"/>
        <v/>
      </c>
      <c r="Z806" s="19">
        <f t="shared" si="1026"/>
        <v>1046.5999999999999</v>
      </c>
      <c r="AA806" s="21" t="str">
        <f t="shared" si="1027"/>
        <v/>
      </c>
      <c r="AB806" s="19" t="str">
        <f t="shared" si="1028"/>
        <v/>
      </c>
    </row>
    <row r="807" spans="1:28" x14ac:dyDescent="0.25">
      <c r="A807">
        <f t="shared" si="1009"/>
        <v>3</v>
      </c>
      <c r="B807">
        <f t="shared" si="1010"/>
        <v>2003</v>
      </c>
      <c r="C807" s="20">
        <v>37690</v>
      </c>
      <c r="D807">
        <v>1017.1</v>
      </c>
      <c r="E807">
        <v>1021.5</v>
      </c>
      <c r="F807">
        <v>1004.35</v>
      </c>
      <c r="G807">
        <v>1006.7</v>
      </c>
      <c r="H807">
        <f t="shared" si="1004"/>
        <v>0</v>
      </c>
      <c r="I807">
        <f t="shared" si="1005"/>
        <v>10.399999999999977</v>
      </c>
      <c r="J807" s="14">
        <f t="shared" ref="J807:K807" si="1047">+AVERAGE(H794:H807)</f>
        <v>1.7571428571428669</v>
      </c>
      <c r="K807" s="14">
        <f t="shared" si="1047"/>
        <v>5.5142857142857178</v>
      </c>
      <c r="L807" s="14">
        <f t="shared" si="1031"/>
        <v>0.31865284974093422</v>
      </c>
      <c r="M807" s="14">
        <f t="shared" si="1032"/>
        <v>24.16502946954823</v>
      </c>
      <c r="N807" s="14">
        <f t="shared" si="1033"/>
        <v>-1</v>
      </c>
      <c r="O807">
        <f t="shared" si="1022"/>
        <v>-1</v>
      </c>
      <c r="P807">
        <f t="shared" si="1034"/>
        <v>0</v>
      </c>
      <c r="Q807">
        <f t="shared" si="1035"/>
        <v>0</v>
      </c>
      <c r="R807">
        <f t="shared" si="975"/>
        <v>-9403</v>
      </c>
      <c r="S807">
        <f t="shared" si="976"/>
        <v>0</v>
      </c>
      <c r="T807">
        <f t="shared" si="977"/>
        <v>97791.199999999793</v>
      </c>
      <c r="U807">
        <f t="shared" si="978"/>
        <v>97791.199999999793</v>
      </c>
      <c r="V807" s="2">
        <f t="shared" si="979"/>
        <v>9.7791199999999797E-3</v>
      </c>
      <c r="W807" s="19">
        <f t="shared" si="1023"/>
        <v>69</v>
      </c>
      <c r="X807" s="19">
        <f t="shared" si="1024"/>
        <v>5</v>
      </c>
      <c r="Y807" s="19" t="str">
        <f t="shared" si="1025"/>
        <v/>
      </c>
      <c r="Z807" s="19">
        <f t="shared" si="1026"/>
        <v>1046.5999999999999</v>
      </c>
      <c r="AA807" s="21" t="str">
        <f t="shared" si="1027"/>
        <v/>
      </c>
      <c r="AB807" s="19" t="str">
        <f t="shared" si="1028"/>
        <v/>
      </c>
    </row>
    <row r="808" spans="1:28" x14ac:dyDescent="0.25">
      <c r="A808">
        <f t="shared" si="1009"/>
        <v>3</v>
      </c>
      <c r="B808">
        <f t="shared" si="1010"/>
        <v>2003</v>
      </c>
      <c r="C808" s="20">
        <v>37691</v>
      </c>
      <c r="D808">
        <v>1006.65</v>
      </c>
      <c r="E808">
        <v>1016.7</v>
      </c>
      <c r="F808">
        <v>998.95</v>
      </c>
      <c r="G808">
        <v>1014.55</v>
      </c>
      <c r="H808">
        <f t="shared" si="1004"/>
        <v>7.8499999999999091</v>
      </c>
      <c r="I808">
        <f t="shared" si="1005"/>
        <v>0</v>
      </c>
      <c r="J808" s="14">
        <f t="shared" ref="J808:K808" si="1048">+AVERAGE(H795:H808)</f>
        <v>1.960714285714289</v>
      </c>
      <c r="K808" s="14">
        <f t="shared" si="1048"/>
        <v>5.5142857142857178</v>
      </c>
      <c r="L808" s="14">
        <f t="shared" si="1031"/>
        <v>0.35556994818652887</v>
      </c>
      <c r="M808" s="14">
        <f t="shared" si="1032"/>
        <v>26.230291447682774</v>
      </c>
      <c r="N808" s="14">
        <f t="shared" si="1033"/>
        <v>-1</v>
      </c>
      <c r="O808">
        <f t="shared" si="1022"/>
        <v>-1</v>
      </c>
      <c r="P808">
        <f t="shared" si="1034"/>
        <v>0</v>
      </c>
      <c r="Q808">
        <f t="shared" si="1035"/>
        <v>0</v>
      </c>
      <c r="R808">
        <f t="shared" si="975"/>
        <v>-9403</v>
      </c>
      <c r="S808">
        <f t="shared" si="976"/>
        <v>0</v>
      </c>
      <c r="T808">
        <f t="shared" si="977"/>
        <v>-73813.549999999144</v>
      </c>
      <c r="U808">
        <f t="shared" si="978"/>
        <v>-73813.549999999144</v>
      </c>
      <c r="V808" s="2">
        <f t="shared" si="979"/>
        <v>-7.3813549999999142E-3</v>
      </c>
      <c r="W808" s="19">
        <f t="shared" si="1023"/>
        <v>69</v>
      </c>
      <c r="X808" s="19">
        <f t="shared" si="1024"/>
        <v>6</v>
      </c>
      <c r="Y808" s="19" t="str">
        <f t="shared" si="1025"/>
        <v/>
      </c>
      <c r="Z808" s="19">
        <f t="shared" si="1026"/>
        <v>1046.5999999999999</v>
      </c>
      <c r="AA808" s="21" t="str">
        <f t="shared" si="1027"/>
        <v/>
      </c>
      <c r="AB808" s="19" t="str">
        <f t="shared" si="1028"/>
        <v/>
      </c>
    </row>
    <row r="809" spans="1:28" x14ac:dyDescent="0.25">
      <c r="A809">
        <f t="shared" si="1009"/>
        <v>3</v>
      </c>
      <c r="B809">
        <f t="shared" si="1010"/>
        <v>2003</v>
      </c>
      <c r="C809" s="20">
        <v>37692</v>
      </c>
      <c r="D809">
        <v>1014.25</v>
      </c>
      <c r="E809">
        <v>1017.75</v>
      </c>
      <c r="F809">
        <v>1000.05</v>
      </c>
      <c r="G809">
        <v>1001.7</v>
      </c>
      <c r="H809">
        <f t="shared" si="1004"/>
        <v>0</v>
      </c>
      <c r="I809">
        <f t="shared" si="1005"/>
        <v>12.849999999999909</v>
      </c>
      <c r="J809" s="14">
        <f t="shared" ref="J809:K809" si="1049">+AVERAGE(H796:H809)</f>
        <v>1.8678571428571493</v>
      </c>
      <c r="K809" s="14">
        <f t="shared" si="1049"/>
        <v>6.4321428571428543</v>
      </c>
      <c r="L809" s="14">
        <f t="shared" si="1031"/>
        <v>0.29039422543031762</v>
      </c>
      <c r="M809" s="14">
        <f t="shared" si="1032"/>
        <v>22.504302925989734</v>
      </c>
      <c r="N809" s="14">
        <f t="shared" si="1033"/>
        <v>-1</v>
      </c>
      <c r="O809">
        <f t="shared" si="1022"/>
        <v>-1</v>
      </c>
      <c r="P809">
        <f t="shared" si="1034"/>
        <v>0</v>
      </c>
      <c r="Q809">
        <f t="shared" si="1035"/>
        <v>0</v>
      </c>
      <c r="R809">
        <f t="shared" si="975"/>
        <v>-9403</v>
      </c>
      <c r="S809">
        <f t="shared" si="976"/>
        <v>0</v>
      </c>
      <c r="T809">
        <f t="shared" si="977"/>
        <v>120828.54999999914</v>
      </c>
      <c r="U809">
        <f t="shared" si="978"/>
        <v>120828.54999999914</v>
      </c>
      <c r="V809" s="2">
        <f t="shared" si="979"/>
        <v>1.2082854999999915E-2</v>
      </c>
      <c r="W809" s="19">
        <f t="shared" si="1023"/>
        <v>69</v>
      </c>
      <c r="X809" s="19">
        <f t="shared" si="1024"/>
        <v>7</v>
      </c>
      <c r="Y809" s="19" t="str">
        <f t="shared" si="1025"/>
        <v/>
      </c>
      <c r="Z809" s="19">
        <f t="shared" si="1026"/>
        <v>1046.5999999999999</v>
      </c>
      <c r="AA809" s="21" t="str">
        <f t="shared" si="1027"/>
        <v/>
      </c>
      <c r="AB809" s="19" t="str">
        <f t="shared" si="1028"/>
        <v/>
      </c>
    </row>
    <row r="810" spans="1:28" x14ac:dyDescent="0.25">
      <c r="A810">
        <f t="shared" si="1009"/>
        <v>3</v>
      </c>
      <c r="B810">
        <f t="shared" si="1010"/>
        <v>2003</v>
      </c>
      <c r="C810" s="20">
        <v>37693</v>
      </c>
      <c r="D810">
        <v>1001.5</v>
      </c>
      <c r="E810">
        <v>1006.4</v>
      </c>
      <c r="F810">
        <v>994.2</v>
      </c>
      <c r="G810">
        <v>999.65</v>
      </c>
      <c r="H810">
        <f t="shared" si="1004"/>
        <v>0</v>
      </c>
      <c r="I810">
        <f t="shared" si="1005"/>
        <v>2.0500000000000682</v>
      </c>
      <c r="J810" s="14">
        <f t="shared" ref="J810:K810" si="1050">+AVERAGE(H797:H810)</f>
        <v>1.8285714285714221</v>
      </c>
      <c r="K810" s="14">
        <f t="shared" si="1050"/>
        <v>6.5785714285714301</v>
      </c>
      <c r="L810" s="14">
        <f t="shared" si="1031"/>
        <v>0.27795874049945607</v>
      </c>
      <c r="M810" s="14">
        <f t="shared" si="1032"/>
        <v>21.750212404417951</v>
      </c>
      <c r="N810" s="14">
        <f t="shared" si="1033"/>
        <v>-1</v>
      </c>
      <c r="O810">
        <f t="shared" si="1022"/>
        <v>-1</v>
      </c>
      <c r="P810">
        <f t="shared" si="1034"/>
        <v>0</v>
      </c>
      <c r="Q810">
        <f t="shared" si="1035"/>
        <v>0</v>
      </c>
      <c r="R810">
        <f t="shared" si="975"/>
        <v>-9403</v>
      </c>
      <c r="S810">
        <f t="shared" si="976"/>
        <v>0</v>
      </c>
      <c r="T810">
        <f t="shared" si="977"/>
        <v>19276.150000000642</v>
      </c>
      <c r="U810">
        <f t="shared" si="978"/>
        <v>19276.150000000642</v>
      </c>
      <c r="V810" s="2">
        <f t="shared" si="979"/>
        <v>1.9276150000000641E-3</v>
      </c>
      <c r="W810" s="19">
        <f t="shared" si="1023"/>
        <v>69</v>
      </c>
      <c r="X810" s="19">
        <f t="shared" si="1024"/>
        <v>8</v>
      </c>
      <c r="Y810" s="19" t="str">
        <f t="shared" si="1025"/>
        <v/>
      </c>
      <c r="Z810" s="19">
        <f t="shared" si="1026"/>
        <v>1046.5999999999999</v>
      </c>
      <c r="AA810" s="21" t="str">
        <f t="shared" si="1027"/>
        <v/>
      </c>
      <c r="AB810" s="19" t="str">
        <f t="shared" si="1028"/>
        <v/>
      </c>
    </row>
    <row r="811" spans="1:28" x14ac:dyDescent="0.25">
      <c r="A811">
        <f t="shared" si="1009"/>
        <v>3</v>
      </c>
      <c r="B811">
        <f t="shared" si="1010"/>
        <v>2003</v>
      </c>
      <c r="C811" s="20">
        <v>37697</v>
      </c>
      <c r="D811">
        <v>999.7</v>
      </c>
      <c r="E811">
        <v>1000.85</v>
      </c>
      <c r="F811">
        <v>982.7</v>
      </c>
      <c r="G811">
        <v>993</v>
      </c>
      <c r="H811">
        <f t="shared" si="1004"/>
        <v>0</v>
      </c>
      <c r="I811">
        <f t="shared" si="1005"/>
        <v>6.6499999999999773</v>
      </c>
      <c r="J811" s="14">
        <f t="shared" ref="J811:K811" si="1051">+AVERAGE(H798:H811)</f>
        <v>1.5428571428571363</v>
      </c>
      <c r="K811" s="14">
        <f t="shared" si="1051"/>
        <v>7.0535714285714288</v>
      </c>
      <c r="L811" s="14">
        <f t="shared" si="1031"/>
        <v>0.21873417721518892</v>
      </c>
      <c r="M811" s="14">
        <f t="shared" si="1032"/>
        <v>17.947652679684197</v>
      </c>
      <c r="N811" s="14">
        <f t="shared" si="1033"/>
        <v>-1</v>
      </c>
      <c r="O811">
        <f t="shared" si="1022"/>
        <v>-1</v>
      </c>
      <c r="P811">
        <f t="shared" si="1034"/>
        <v>0</v>
      </c>
      <c r="Q811">
        <f t="shared" si="1035"/>
        <v>0</v>
      </c>
      <c r="R811">
        <f t="shared" si="975"/>
        <v>-9403</v>
      </c>
      <c r="S811">
        <f t="shared" si="976"/>
        <v>0</v>
      </c>
      <c r="T811">
        <f t="shared" si="977"/>
        <v>62529.949999999786</v>
      </c>
      <c r="U811">
        <f t="shared" si="978"/>
        <v>62529.949999999786</v>
      </c>
      <c r="V811" s="2">
        <f t="shared" si="979"/>
        <v>6.2529949999999782E-3</v>
      </c>
      <c r="W811" s="19">
        <f t="shared" si="1023"/>
        <v>69</v>
      </c>
      <c r="X811" s="19">
        <f t="shared" si="1024"/>
        <v>9</v>
      </c>
      <c r="Y811" s="19" t="str">
        <f t="shared" si="1025"/>
        <v/>
      </c>
      <c r="Z811" s="19">
        <f t="shared" si="1026"/>
        <v>1046.5999999999999</v>
      </c>
      <c r="AA811" s="21" t="str">
        <f t="shared" si="1027"/>
        <v/>
      </c>
      <c r="AB811" s="19" t="str">
        <f t="shared" si="1028"/>
        <v/>
      </c>
    </row>
    <row r="812" spans="1:28" x14ac:dyDescent="0.25">
      <c r="A812">
        <f t="shared" si="1009"/>
        <v>3</v>
      </c>
      <c r="B812">
        <f t="shared" si="1010"/>
        <v>2003</v>
      </c>
      <c r="C812" s="20">
        <v>37699</v>
      </c>
      <c r="D812">
        <v>993.35</v>
      </c>
      <c r="E812">
        <v>1011.45</v>
      </c>
      <c r="F812">
        <v>992.9</v>
      </c>
      <c r="G812">
        <v>1003.9</v>
      </c>
      <c r="H812">
        <f t="shared" si="1004"/>
        <v>10.899999999999977</v>
      </c>
      <c r="I812">
        <f t="shared" si="1005"/>
        <v>0</v>
      </c>
      <c r="J812" s="14">
        <f t="shared" ref="J812:K812" si="1052">+AVERAGE(H799:H812)</f>
        <v>2.3214285714285632</v>
      </c>
      <c r="K812" s="14">
        <f t="shared" si="1052"/>
        <v>6.0107142857142764</v>
      </c>
      <c r="L812" s="14">
        <f t="shared" si="1031"/>
        <v>0.38621509209744426</v>
      </c>
      <c r="M812" s="14">
        <f t="shared" si="1032"/>
        <v>27.861123017573902</v>
      </c>
      <c r="N812" s="14">
        <f t="shared" si="1033"/>
        <v>-1</v>
      </c>
      <c r="O812">
        <f t="shared" si="1022"/>
        <v>-1</v>
      </c>
      <c r="P812">
        <f t="shared" si="1034"/>
        <v>0</v>
      </c>
      <c r="Q812">
        <f t="shared" si="1035"/>
        <v>0</v>
      </c>
      <c r="R812">
        <f t="shared" si="975"/>
        <v>-9403</v>
      </c>
      <c r="S812">
        <f t="shared" si="976"/>
        <v>0</v>
      </c>
      <c r="T812">
        <f t="shared" si="977"/>
        <v>-102492.69999999979</v>
      </c>
      <c r="U812">
        <f t="shared" si="978"/>
        <v>-102492.69999999979</v>
      </c>
      <c r="V812" s="2">
        <f t="shared" si="979"/>
        <v>-1.0249269999999979E-2</v>
      </c>
      <c r="W812" s="19">
        <f t="shared" si="1023"/>
        <v>69</v>
      </c>
      <c r="X812" s="19">
        <f t="shared" si="1024"/>
        <v>10</v>
      </c>
      <c r="Y812" s="19" t="str">
        <f t="shared" si="1025"/>
        <v/>
      </c>
      <c r="Z812" s="19">
        <f t="shared" si="1026"/>
        <v>1046.5999999999999</v>
      </c>
      <c r="AA812" s="21" t="str">
        <f t="shared" si="1027"/>
        <v/>
      </c>
      <c r="AB812" s="19" t="str">
        <f t="shared" si="1028"/>
        <v/>
      </c>
    </row>
    <row r="813" spans="1:28" x14ac:dyDescent="0.25">
      <c r="A813">
        <f t="shared" si="1009"/>
        <v>3</v>
      </c>
      <c r="B813">
        <f t="shared" si="1010"/>
        <v>2003</v>
      </c>
      <c r="C813" s="20">
        <v>37700</v>
      </c>
      <c r="D813">
        <v>1003.45</v>
      </c>
      <c r="E813">
        <v>1028.9000000000001</v>
      </c>
      <c r="F813">
        <v>1001.75</v>
      </c>
      <c r="G813">
        <v>1025.25</v>
      </c>
      <c r="H813">
        <f t="shared" si="1004"/>
        <v>21.350000000000023</v>
      </c>
      <c r="I813">
        <f t="shared" si="1005"/>
        <v>0</v>
      </c>
      <c r="J813" s="14">
        <f t="shared" ref="J813:K813" si="1053">+AVERAGE(H800:H813)</f>
        <v>3.8464285714285649</v>
      </c>
      <c r="K813" s="14">
        <f t="shared" si="1053"/>
        <v>5.5892857142857144</v>
      </c>
      <c r="L813" s="14">
        <f t="shared" si="1031"/>
        <v>0.68817891373801798</v>
      </c>
      <c r="M813" s="14">
        <f t="shared" si="1032"/>
        <v>40.764572293716839</v>
      </c>
      <c r="N813" s="14">
        <f t="shared" si="1033"/>
        <v>-1</v>
      </c>
      <c r="O813">
        <f t="shared" si="1022"/>
        <v>-1</v>
      </c>
      <c r="P813">
        <f t="shared" si="1034"/>
        <v>0</v>
      </c>
      <c r="Q813">
        <f t="shared" si="1035"/>
        <v>0</v>
      </c>
      <c r="R813">
        <f t="shared" si="975"/>
        <v>-9403</v>
      </c>
      <c r="S813">
        <f t="shared" si="976"/>
        <v>0</v>
      </c>
      <c r="T813">
        <f t="shared" si="977"/>
        <v>-200754.05000000022</v>
      </c>
      <c r="U813">
        <f t="shared" si="978"/>
        <v>-200754.05000000022</v>
      </c>
      <c r="V813" s="2">
        <f t="shared" si="979"/>
        <v>-2.0075405000000022E-2</v>
      </c>
      <c r="W813" s="19">
        <f t="shared" si="1023"/>
        <v>69</v>
      </c>
      <c r="X813" s="19">
        <f t="shared" si="1024"/>
        <v>11</v>
      </c>
      <c r="Y813" s="19" t="str">
        <f t="shared" si="1025"/>
        <v/>
      </c>
      <c r="Z813" s="19">
        <f t="shared" si="1026"/>
        <v>1046.5999999999999</v>
      </c>
      <c r="AA813" s="21" t="str">
        <f t="shared" si="1027"/>
        <v/>
      </c>
      <c r="AB813" s="19" t="str">
        <f t="shared" si="1028"/>
        <v/>
      </c>
    </row>
    <row r="814" spans="1:28" x14ac:dyDescent="0.25">
      <c r="A814">
        <f t="shared" si="1009"/>
        <v>3</v>
      </c>
      <c r="B814">
        <f t="shared" si="1010"/>
        <v>2003</v>
      </c>
      <c r="C814" s="20">
        <v>37701</v>
      </c>
      <c r="D814">
        <v>1025.55</v>
      </c>
      <c r="E814">
        <v>1033.7</v>
      </c>
      <c r="F814">
        <v>1022.05</v>
      </c>
      <c r="G814">
        <v>1030.55</v>
      </c>
      <c r="H814">
        <f t="shared" si="1004"/>
        <v>5.2999999999999545</v>
      </c>
      <c r="I814">
        <f t="shared" si="1005"/>
        <v>0</v>
      </c>
      <c r="J814" s="14">
        <f t="shared" ref="J814:K814" si="1054">+AVERAGE(H801:H814)</f>
        <v>3.9892857142857077</v>
      </c>
      <c r="K814" s="14">
        <f t="shared" si="1054"/>
        <v>5.5892857142857144</v>
      </c>
      <c r="L814" s="14">
        <f t="shared" si="1031"/>
        <v>0.71373801916932789</v>
      </c>
      <c r="M814" s="14">
        <f t="shared" si="1032"/>
        <v>41.648023862788925</v>
      </c>
      <c r="N814" s="14">
        <f t="shared" si="1033"/>
        <v>-1</v>
      </c>
      <c r="O814">
        <f t="shared" si="1022"/>
        <v>-1</v>
      </c>
      <c r="P814">
        <f t="shared" si="1034"/>
        <v>0</v>
      </c>
      <c r="Q814">
        <f t="shared" si="1035"/>
        <v>0</v>
      </c>
      <c r="R814">
        <f t="shared" si="975"/>
        <v>-9403</v>
      </c>
      <c r="S814">
        <f t="shared" si="976"/>
        <v>0</v>
      </c>
      <c r="T814">
        <f t="shared" si="977"/>
        <v>-49835.899999999572</v>
      </c>
      <c r="U814">
        <f t="shared" si="978"/>
        <v>-49835.899999999572</v>
      </c>
      <c r="V814" s="2">
        <f t="shared" si="979"/>
        <v>-4.983589999999957E-3</v>
      </c>
      <c r="W814" s="19">
        <f t="shared" si="1023"/>
        <v>69</v>
      </c>
      <c r="X814" s="19">
        <f t="shared" si="1024"/>
        <v>12</v>
      </c>
      <c r="Y814" s="19" t="str">
        <f t="shared" si="1025"/>
        <v/>
      </c>
      <c r="Z814" s="19">
        <f t="shared" si="1026"/>
        <v>1046.5999999999999</v>
      </c>
      <c r="AA814" s="21" t="str">
        <f t="shared" si="1027"/>
        <v/>
      </c>
      <c r="AB814" s="19" t="str">
        <f t="shared" si="1028"/>
        <v/>
      </c>
    </row>
    <row r="815" spans="1:28" x14ac:dyDescent="0.25">
      <c r="A815">
        <f t="shared" si="1009"/>
        <v>3</v>
      </c>
      <c r="B815">
        <f t="shared" si="1010"/>
        <v>2003</v>
      </c>
      <c r="C815" s="20">
        <v>37702</v>
      </c>
      <c r="D815">
        <v>1030.5999999999999</v>
      </c>
      <c r="E815">
        <v>1039.8</v>
      </c>
      <c r="F815">
        <v>1030.5999999999999</v>
      </c>
      <c r="G815">
        <v>1037.1500000000001</v>
      </c>
      <c r="H815">
        <f t="shared" si="1004"/>
        <v>6.6000000000001364</v>
      </c>
      <c r="I815">
        <f t="shared" si="1005"/>
        <v>0</v>
      </c>
      <c r="J815" s="14">
        <f t="shared" ref="J815:K815" si="1055">+AVERAGE(H802:H815)</f>
        <v>3.7142857142857144</v>
      </c>
      <c r="K815" s="14">
        <f t="shared" si="1055"/>
        <v>5.5892857142857144</v>
      </c>
      <c r="L815" s="14">
        <f t="shared" si="1031"/>
        <v>0.66453674121405748</v>
      </c>
      <c r="M815" s="14">
        <f t="shared" si="1032"/>
        <v>39.923224568138195</v>
      </c>
      <c r="N815" s="14">
        <f t="shared" si="1033"/>
        <v>-1</v>
      </c>
      <c r="O815">
        <f t="shared" si="1022"/>
        <v>-1</v>
      </c>
      <c r="P815">
        <f t="shared" si="1034"/>
        <v>0</v>
      </c>
      <c r="Q815">
        <f t="shared" si="1035"/>
        <v>0</v>
      </c>
      <c r="R815">
        <f t="shared" si="975"/>
        <v>-9403</v>
      </c>
      <c r="S815">
        <f t="shared" si="976"/>
        <v>0</v>
      </c>
      <c r="T815">
        <f t="shared" si="977"/>
        <v>-62059.800000001283</v>
      </c>
      <c r="U815">
        <f t="shared" si="978"/>
        <v>-62059.800000001283</v>
      </c>
      <c r="V815" s="2">
        <f t="shared" si="979"/>
        <v>-6.2059800000001282E-3</v>
      </c>
      <c r="W815" s="19">
        <f t="shared" si="1023"/>
        <v>69</v>
      </c>
      <c r="X815" s="19">
        <f t="shared" si="1024"/>
        <v>13</v>
      </c>
      <c r="Y815" s="19" t="str">
        <f t="shared" si="1025"/>
        <v/>
      </c>
      <c r="Z815" s="19">
        <f t="shared" si="1026"/>
        <v>1046.5999999999999</v>
      </c>
      <c r="AA815" s="21" t="str">
        <f t="shared" si="1027"/>
        <v/>
      </c>
      <c r="AB815" s="19" t="str">
        <f t="shared" si="1028"/>
        <v/>
      </c>
    </row>
    <row r="816" spans="1:28" x14ac:dyDescent="0.25">
      <c r="A816">
        <f t="shared" si="1009"/>
        <v>3</v>
      </c>
      <c r="B816">
        <f t="shared" si="1010"/>
        <v>2003</v>
      </c>
      <c r="C816" s="20">
        <v>37704</v>
      </c>
      <c r="D816">
        <v>1037.1500000000001</v>
      </c>
      <c r="E816">
        <v>1038.55</v>
      </c>
      <c r="F816">
        <v>1011.95</v>
      </c>
      <c r="G816">
        <v>1013.9</v>
      </c>
      <c r="H816">
        <f t="shared" si="1004"/>
        <v>0</v>
      </c>
      <c r="I816">
        <f t="shared" si="1005"/>
        <v>23.250000000000114</v>
      </c>
      <c r="J816" s="14">
        <f t="shared" ref="J816:K816" si="1056">+AVERAGE(H803:H816)</f>
        <v>3.7142857142857144</v>
      </c>
      <c r="K816" s="14">
        <f t="shared" si="1056"/>
        <v>6.9249999999999954</v>
      </c>
      <c r="L816" s="14">
        <f t="shared" si="1031"/>
        <v>0.5363589479112949</v>
      </c>
      <c r="M816" s="14">
        <f t="shared" si="1032"/>
        <v>34.911043974488095</v>
      </c>
      <c r="N816" s="14">
        <f t="shared" si="1033"/>
        <v>-1</v>
      </c>
      <c r="O816">
        <f t="shared" si="1022"/>
        <v>-1</v>
      </c>
      <c r="P816">
        <f t="shared" si="1034"/>
        <v>0</v>
      </c>
      <c r="Q816">
        <f t="shared" si="1035"/>
        <v>0</v>
      </c>
      <c r="R816">
        <f t="shared" si="975"/>
        <v>-9403</v>
      </c>
      <c r="S816">
        <f t="shared" si="976"/>
        <v>0</v>
      </c>
      <c r="T816">
        <f t="shared" si="977"/>
        <v>218619.75000000108</v>
      </c>
      <c r="U816">
        <f t="shared" si="978"/>
        <v>218619.75000000108</v>
      </c>
      <c r="V816" s="2">
        <f t="shared" si="979"/>
        <v>2.1861975000000106E-2</v>
      </c>
      <c r="W816" s="19">
        <f t="shared" si="1023"/>
        <v>69</v>
      </c>
      <c r="X816" s="19">
        <f t="shared" si="1024"/>
        <v>14</v>
      </c>
      <c r="Y816" s="19" t="str">
        <f t="shared" si="1025"/>
        <v/>
      </c>
      <c r="Z816" s="19">
        <f t="shared" si="1026"/>
        <v>1046.5999999999999</v>
      </c>
      <c r="AA816" s="21" t="str">
        <f t="shared" si="1027"/>
        <v/>
      </c>
      <c r="AB816" s="19" t="str">
        <f t="shared" si="1028"/>
        <v/>
      </c>
    </row>
    <row r="817" spans="1:28" x14ac:dyDescent="0.25">
      <c r="A817">
        <f t="shared" si="1009"/>
        <v>3</v>
      </c>
      <c r="B817">
        <f t="shared" si="1010"/>
        <v>2003</v>
      </c>
      <c r="C817" s="20">
        <v>37705</v>
      </c>
      <c r="D817">
        <v>1013.5</v>
      </c>
      <c r="E817">
        <v>1013.5</v>
      </c>
      <c r="F817">
        <v>998.4</v>
      </c>
      <c r="G817">
        <v>1011.3</v>
      </c>
      <c r="H817">
        <f t="shared" si="1004"/>
        <v>0</v>
      </c>
      <c r="I817">
        <f t="shared" si="1005"/>
        <v>2.6000000000000227</v>
      </c>
      <c r="J817" s="14">
        <f t="shared" ref="J817:K817" si="1057">+AVERAGE(H804:H817)</f>
        <v>3.7142857142857144</v>
      </c>
      <c r="K817" s="14">
        <f t="shared" si="1057"/>
        <v>6.2357142857142822</v>
      </c>
      <c r="L817" s="14">
        <f t="shared" si="1031"/>
        <v>0.59564719358533824</v>
      </c>
      <c r="M817" s="14">
        <f t="shared" si="1032"/>
        <v>37.329504666188093</v>
      </c>
      <c r="N817" s="14">
        <f t="shared" si="1033"/>
        <v>-1</v>
      </c>
      <c r="O817">
        <f t="shared" si="1022"/>
        <v>-1</v>
      </c>
      <c r="P817">
        <f t="shared" si="1034"/>
        <v>0</v>
      </c>
      <c r="Q817">
        <f t="shared" si="1035"/>
        <v>0</v>
      </c>
      <c r="R817">
        <f t="shared" si="975"/>
        <v>-9403</v>
      </c>
      <c r="S817">
        <f t="shared" si="976"/>
        <v>0</v>
      </c>
      <c r="T817">
        <f t="shared" si="977"/>
        <v>24447.800000000214</v>
      </c>
      <c r="U817">
        <f t="shared" si="978"/>
        <v>24447.800000000214</v>
      </c>
      <c r="V817" s="2">
        <f t="shared" si="979"/>
        <v>2.4447800000000214E-3</v>
      </c>
      <c r="W817" s="19">
        <f t="shared" si="1023"/>
        <v>69</v>
      </c>
      <c r="X817" s="19">
        <f t="shared" si="1024"/>
        <v>15</v>
      </c>
      <c r="Y817" s="19" t="str">
        <f t="shared" si="1025"/>
        <v/>
      </c>
      <c r="Z817" s="19">
        <f t="shared" si="1026"/>
        <v>1046.5999999999999</v>
      </c>
      <c r="AA817" s="21" t="str">
        <f t="shared" si="1027"/>
        <v/>
      </c>
      <c r="AB817" s="19" t="str">
        <f t="shared" si="1028"/>
        <v/>
      </c>
    </row>
    <row r="818" spans="1:28" x14ac:dyDescent="0.25">
      <c r="A818">
        <f t="shared" si="1009"/>
        <v>3</v>
      </c>
      <c r="B818">
        <f t="shared" si="1010"/>
        <v>2003</v>
      </c>
      <c r="C818" s="20">
        <v>37706</v>
      </c>
      <c r="D818">
        <v>1011.55</v>
      </c>
      <c r="E818">
        <v>1019.9</v>
      </c>
      <c r="F818">
        <v>1004.85</v>
      </c>
      <c r="G818">
        <v>1013.85</v>
      </c>
      <c r="H818">
        <f t="shared" si="1004"/>
        <v>2.5500000000000682</v>
      </c>
      <c r="I818">
        <f t="shared" si="1005"/>
        <v>0</v>
      </c>
      <c r="J818" s="14">
        <f t="shared" ref="J818:K818" si="1058">+AVERAGE(H805:H818)</f>
        <v>3.8964285714285762</v>
      </c>
      <c r="K818" s="14">
        <f t="shared" si="1058"/>
        <v>5.8142857142857212</v>
      </c>
      <c r="L818" s="14">
        <f t="shared" si="1031"/>
        <v>0.67014742014742024</v>
      </c>
      <c r="M818" s="14">
        <f t="shared" si="1032"/>
        <v>40.125045972784115</v>
      </c>
      <c r="N818" s="14">
        <f t="shared" si="1033"/>
        <v>-1</v>
      </c>
      <c r="O818">
        <f t="shared" si="1022"/>
        <v>-1</v>
      </c>
      <c r="P818">
        <f t="shared" si="1034"/>
        <v>0</v>
      </c>
      <c r="Q818">
        <f t="shared" si="1035"/>
        <v>0</v>
      </c>
      <c r="R818">
        <f t="shared" si="975"/>
        <v>-9403</v>
      </c>
      <c r="S818">
        <f t="shared" si="976"/>
        <v>0</v>
      </c>
      <c r="T818">
        <f t="shared" si="977"/>
        <v>-23977.650000000642</v>
      </c>
      <c r="U818">
        <f t="shared" si="978"/>
        <v>-23977.650000000642</v>
      </c>
      <c r="V818" s="2">
        <f t="shared" si="979"/>
        <v>-2.3977650000000642E-3</v>
      </c>
      <c r="W818" s="19">
        <f t="shared" si="1023"/>
        <v>69</v>
      </c>
      <c r="X818" s="19">
        <f t="shared" si="1024"/>
        <v>16</v>
      </c>
      <c r="Y818" s="19" t="str">
        <f t="shared" si="1025"/>
        <v/>
      </c>
      <c r="Z818" s="19">
        <f t="shared" si="1026"/>
        <v>1046.5999999999999</v>
      </c>
      <c r="AA818" s="21" t="str">
        <f t="shared" si="1027"/>
        <v/>
      </c>
      <c r="AB818" s="19" t="str">
        <f t="shared" si="1028"/>
        <v/>
      </c>
    </row>
    <row r="819" spans="1:28" x14ac:dyDescent="0.25">
      <c r="A819">
        <f t="shared" si="1009"/>
        <v>3</v>
      </c>
      <c r="B819">
        <f t="shared" si="1010"/>
        <v>2003</v>
      </c>
      <c r="C819" s="20">
        <v>37707</v>
      </c>
      <c r="D819">
        <v>1013.9</v>
      </c>
      <c r="E819">
        <v>1013.9</v>
      </c>
      <c r="F819">
        <v>999.6</v>
      </c>
      <c r="G819">
        <v>1002.7</v>
      </c>
      <c r="H819">
        <f t="shared" si="1004"/>
        <v>0</v>
      </c>
      <c r="I819">
        <f t="shared" si="1005"/>
        <v>11.149999999999977</v>
      </c>
      <c r="J819" s="14">
        <f t="shared" ref="J819:K819" si="1059">+AVERAGE(H806:H819)</f>
        <v>3.8964285714285762</v>
      </c>
      <c r="K819" s="14">
        <f t="shared" si="1059"/>
        <v>5.9357142857142877</v>
      </c>
      <c r="L819" s="14">
        <f t="shared" si="1031"/>
        <v>0.65643802647412819</v>
      </c>
      <c r="M819" s="14">
        <f t="shared" si="1032"/>
        <v>39.629495096258651</v>
      </c>
      <c r="N819" s="14">
        <f t="shared" si="1033"/>
        <v>-1</v>
      </c>
      <c r="O819">
        <f t="shared" si="1022"/>
        <v>-1</v>
      </c>
      <c r="P819">
        <f t="shared" si="1034"/>
        <v>0</v>
      </c>
      <c r="Q819">
        <f t="shared" si="1035"/>
        <v>0</v>
      </c>
      <c r="R819">
        <f t="shared" ref="R819:R882" si="1060">IF($C819="","",IF(MONTH($C819)&lt;&gt;MONTH($C818),ROUNDDOWN($B$10/$G818,0)*$O819,ABS(R818)*$O819))</f>
        <v>-9403</v>
      </c>
      <c r="S819">
        <f t="shared" ref="S819:S882" si="1061">IF($C819="","",($R819-$R818)*($Q819-$G818)*$P819)</f>
        <v>0</v>
      </c>
      <c r="T819">
        <f t="shared" ref="T819:T882" si="1062">IF($C819="","",$R819*($G819-$G818))</f>
        <v>104843.44999999979</v>
      </c>
      <c r="U819">
        <f t="shared" ref="U819:U882" si="1063">IF($C819="","",$T819-$S819)</f>
        <v>104843.44999999979</v>
      </c>
      <c r="V819" s="2">
        <f t="shared" ref="V819:V882" si="1064">IF($C819="","",$U819/$B$10)</f>
        <v>1.048434499999998E-2</v>
      </c>
      <c r="W819" s="19">
        <f t="shared" si="1023"/>
        <v>69</v>
      </c>
      <c r="X819" s="19">
        <f t="shared" si="1024"/>
        <v>17</v>
      </c>
      <c r="Y819" s="19" t="str">
        <f t="shared" si="1025"/>
        <v/>
      </c>
      <c r="Z819" s="19">
        <f t="shared" si="1026"/>
        <v>1046.5999999999999</v>
      </c>
      <c r="AA819" s="21" t="str">
        <f t="shared" si="1027"/>
        <v/>
      </c>
      <c r="AB819" s="19" t="str">
        <f t="shared" si="1028"/>
        <v/>
      </c>
    </row>
    <row r="820" spans="1:28" x14ac:dyDescent="0.25">
      <c r="A820">
        <f t="shared" si="1009"/>
        <v>3</v>
      </c>
      <c r="B820">
        <f t="shared" si="1010"/>
        <v>2003</v>
      </c>
      <c r="C820" s="20">
        <v>37708</v>
      </c>
      <c r="D820">
        <v>1002.8</v>
      </c>
      <c r="E820">
        <v>1006.3</v>
      </c>
      <c r="F820">
        <v>996.75</v>
      </c>
      <c r="G820">
        <v>1000.6</v>
      </c>
      <c r="H820">
        <f t="shared" si="1004"/>
        <v>0</v>
      </c>
      <c r="I820">
        <f t="shared" si="1005"/>
        <v>2.1000000000000227</v>
      </c>
      <c r="J820" s="14">
        <f t="shared" ref="J820:K820" si="1065">+AVERAGE(H807:H820)</f>
        <v>3.8964285714285762</v>
      </c>
      <c r="K820" s="14">
        <f t="shared" si="1065"/>
        <v>5.0750000000000046</v>
      </c>
      <c r="L820" s="14">
        <f t="shared" si="1031"/>
        <v>0.76776917663617195</v>
      </c>
      <c r="M820" s="14">
        <f t="shared" si="1032"/>
        <v>43.431528662420384</v>
      </c>
      <c r="N820" s="14">
        <f t="shared" si="1033"/>
        <v>-1</v>
      </c>
      <c r="O820">
        <f t="shared" si="1022"/>
        <v>-1</v>
      </c>
      <c r="P820">
        <f t="shared" si="1034"/>
        <v>0</v>
      </c>
      <c r="Q820">
        <f t="shared" si="1035"/>
        <v>0</v>
      </c>
      <c r="R820">
        <f t="shared" si="1060"/>
        <v>-9403</v>
      </c>
      <c r="S820">
        <f t="shared" si="1061"/>
        <v>0</v>
      </c>
      <c r="T820">
        <f t="shared" si="1062"/>
        <v>19746.300000000214</v>
      </c>
      <c r="U820">
        <f t="shared" si="1063"/>
        <v>19746.300000000214</v>
      </c>
      <c r="V820" s="2">
        <f t="shared" si="1064"/>
        <v>1.9746300000000215E-3</v>
      </c>
      <c r="W820" s="19">
        <f t="shared" si="1023"/>
        <v>69</v>
      </c>
      <c r="X820" s="19">
        <f t="shared" si="1024"/>
        <v>18</v>
      </c>
      <c r="Y820" s="19" t="str">
        <f t="shared" si="1025"/>
        <v/>
      </c>
      <c r="Z820" s="19">
        <f t="shared" si="1026"/>
        <v>1046.5999999999999</v>
      </c>
      <c r="AA820" s="21" t="str">
        <f t="shared" si="1027"/>
        <v/>
      </c>
      <c r="AB820" s="19" t="str">
        <f t="shared" si="1028"/>
        <v/>
      </c>
    </row>
    <row r="821" spans="1:28" x14ac:dyDescent="0.25">
      <c r="A821">
        <f t="shared" si="1009"/>
        <v>3</v>
      </c>
      <c r="B821">
        <f t="shared" si="1010"/>
        <v>2003</v>
      </c>
      <c r="C821" s="20">
        <v>37711</v>
      </c>
      <c r="D821">
        <v>1000.6</v>
      </c>
      <c r="E821">
        <v>1000.6</v>
      </c>
      <c r="F821">
        <v>974.1</v>
      </c>
      <c r="G821">
        <v>978.2</v>
      </c>
      <c r="H821">
        <f t="shared" si="1004"/>
        <v>0</v>
      </c>
      <c r="I821">
        <f t="shared" si="1005"/>
        <v>22.399999999999977</v>
      </c>
      <c r="J821" s="14">
        <f t="shared" ref="J821:K821" si="1066">+AVERAGE(H808:H821)</f>
        <v>3.8964285714285762</v>
      </c>
      <c r="K821" s="14">
        <f t="shared" si="1066"/>
        <v>5.9321428571428623</v>
      </c>
      <c r="L821" s="14">
        <f t="shared" si="1031"/>
        <v>0.65683323299217367</v>
      </c>
      <c r="M821" s="14">
        <f t="shared" si="1032"/>
        <v>39.643895348837226</v>
      </c>
      <c r="N821" s="14">
        <f t="shared" si="1033"/>
        <v>-1</v>
      </c>
      <c r="O821">
        <f t="shared" si="1022"/>
        <v>-1</v>
      </c>
      <c r="P821">
        <f t="shared" si="1034"/>
        <v>0</v>
      </c>
      <c r="Q821">
        <f t="shared" si="1035"/>
        <v>0</v>
      </c>
      <c r="R821">
        <f t="shared" si="1060"/>
        <v>-9403</v>
      </c>
      <c r="S821">
        <f t="shared" si="1061"/>
        <v>0</v>
      </c>
      <c r="T821">
        <f t="shared" si="1062"/>
        <v>210627.19999999978</v>
      </c>
      <c r="U821">
        <f t="shared" si="1063"/>
        <v>210627.19999999978</v>
      </c>
      <c r="V821" s="2">
        <f t="shared" si="1064"/>
        <v>2.1062719999999979E-2</v>
      </c>
      <c r="W821" s="19">
        <f t="shared" si="1023"/>
        <v>69</v>
      </c>
      <c r="X821" s="19">
        <f t="shared" si="1024"/>
        <v>19</v>
      </c>
      <c r="Y821" s="19" t="str">
        <f t="shared" si="1025"/>
        <v/>
      </c>
      <c r="Z821" s="19">
        <f t="shared" si="1026"/>
        <v>1046.5999999999999</v>
      </c>
      <c r="AA821" s="21" t="str">
        <f t="shared" si="1027"/>
        <v/>
      </c>
      <c r="AB821" s="19" t="str">
        <f t="shared" si="1028"/>
        <v/>
      </c>
    </row>
    <row r="822" spans="1:28" x14ac:dyDescent="0.25">
      <c r="A822">
        <f t="shared" si="1009"/>
        <v>4</v>
      </c>
      <c r="B822">
        <f t="shared" si="1010"/>
        <v>2003</v>
      </c>
      <c r="C822" s="20">
        <v>37712</v>
      </c>
      <c r="D822">
        <v>977.4</v>
      </c>
      <c r="E822">
        <v>992.05</v>
      </c>
      <c r="F822">
        <v>973.5</v>
      </c>
      <c r="G822">
        <v>984.3</v>
      </c>
      <c r="H822">
        <f t="shared" si="1004"/>
        <v>6.0999999999999091</v>
      </c>
      <c r="I822">
        <f t="shared" si="1005"/>
        <v>0</v>
      </c>
      <c r="J822" s="14">
        <f t="shared" ref="J822:K822" si="1067">+AVERAGE(H809:H822)</f>
        <v>3.7714285714285762</v>
      </c>
      <c r="K822" s="14">
        <f t="shared" si="1067"/>
        <v>5.9321428571428623</v>
      </c>
      <c r="L822" s="14">
        <f t="shared" si="1031"/>
        <v>0.63576158940397376</v>
      </c>
      <c r="M822" s="14">
        <f t="shared" si="1032"/>
        <v>38.866396761133608</v>
      </c>
      <c r="N822" s="14">
        <f t="shared" si="1033"/>
        <v>-1</v>
      </c>
      <c r="O822">
        <f t="shared" si="1022"/>
        <v>-1</v>
      </c>
      <c r="P822">
        <f t="shared" si="1034"/>
        <v>0</v>
      </c>
      <c r="Q822">
        <f t="shared" si="1035"/>
        <v>0</v>
      </c>
      <c r="R822">
        <f t="shared" si="1060"/>
        <v>-10222</v>
      </c>
      <c r="S822">
        <f t="shared" si="1061"/>
        <v>0</v>
      </c>
      <c r="T822">
        <f t="shared" si="1062"/>
        <v>-62354.199999999073</v>
      </c>
      <c r="U822">
        <f t="shared" si="1063"/>
        <v>-62354.199999999073</v>
      </c>
      <c r="V822" s="2">
        <f t="shared" si="1064"/>
        <v>-6.2354199999999074E-3</v>
      </c>
      <c r="W822" s="19">
        <f t="shared" si="1023"/>
        <v>69</v>
      </c>
      <c r="X822" s="19">
        <f t="shared" si="1024"/>
        <v>20</v>
      </c>
      <c r="Y822" s="19" t="str">
        <f t="shared" si="1025"/>
        <v/>
      </c>
      <c r="Z822" s="19">
        <f t="shared" si="1026"/>
        <v>1046.5999999999999</v>
      </c>
      <c r="AA822" s="21" t="str">
        <f t="shared" si="1027"/>
        <v/>
      </c>
      <c r="AB822" s="19" t="str">
        <f t="shared" si="1028"/>
        <v/>
      </c>
    </row>
    <row r="823" spans="1:28" x14ac:dyDescent="0.25">
      <c r="A823">
        <f t="shared" si="1009"/>
        <v>4</v>
      </c>
      <c r="B823">
        <f t="shared" si="1010"/>
        <v>2003</v>
      </c>
      <c r="C823" s="20">
        <v>37713</v>
      </c>
      <c r="D823">
        <v>984.45</v>
      </c>
      <c r="E823">
        <v>1002.1</v>
      </c>
      <c r="F823">
        <v>984.45</v>
      </c>
      <c r="G823">
        <v>999.4</v>
      </c>
      <c r="H823">
        <f t="shared" si="1004"/>
        <v>15.100000000000023</v>
      </c>
      <c r="I823">
        <f t="shared" si="1005"/>
        <v>0</v>
      </c>
      <c r="J823" s="14">
        <f t="shared" ref="J823:K823" si="1068">+AVERAGE(H810:H823)</f>
        <v>4.8500000000000068</v>
      </c>
      <c r="K823" s="14">
        <f t="shared" si="1068"/>
        <v>5.0142857142857258</v>
      </c>
      <c r="L823" s="14">
        <f t="shared" si="1031"/>
        <v>0.96723646723646639</v>
      </c>
      <c r="M823" s="14">
        <f t="shared" si="1032"/>
        <v>49.167270094134665</v>
      </c>
      <c r="N823" s="14">
        <f t="shared" si="1033"/>
        <v>-1</v>
      </c>
      <c r="O823">
        <f t="shared" si="1022"/>
        <v>-1</v>
      </c>
      <c r="P823">
        <f t="shared" si="1034"/>
        <v>0</v>
      </c>
      <c r="Q823">
        <f t="shared" si="1035"/>
        <v>0</v>
      </c>
      <c r="R823">
        <f t="shared" si="1060"/>
        <v>-10222</v>
      </c>
      <c r="S823">
        <f t="shared" si="1061"/>
        <v>0</v>
      </c>
      <c r="T823">
        <f t="shared" si="1062"/>
        <v>-154352.20000000024</v>
      </c>
      <c r="U823">
        <f t="shared" si="1063"/>
        <v>-154352.20000000024</v>
      </c>
      <c r="V823" s="2">
        <f t="shared" si="1064"/>
        <v>-1.5435220000000024E-2</v>
      </c>
      <c r="W823" s="19">
        <f t="shared" si="1023"/>
        <v>69</v>
      </c>
      <c r="X823" s="19">
        <f t="shared" si="1024"/>
        <v>21</v>
      </c>
      <c r="Y823" s="19" t="str">
        <f t="shared" si="1025"/>
        <v/>
      </c>
      <c r="Z823" s="19">
        <f t="shared" si="1026"/>
        <v>1046.5999999999999</v>
      </c>
      <c r="AA823" s="21" t="str">
        <f t="shared" si="1027"/>
        <v/>
      </c>
      <c r="AB823" s="19" t="str">
        <f t="shared" si="1028"/>
        <v/>
      </c>
    </row>
    <row r="824" spans="1:28" x14ac:dyDescent="0.25">
      <c r="A824">
        <f t="shared" si="1009"/>
        <v>4</v>
      </c>
      <c r="B824">
        <f t="shared" si="1010"/>
        <v>2003</v>
      </c>
      <c r="C824" s="20">
        <v>37714</v>
      </c>
      <c r="D824">
        <v>999.55</v>
      </c>
      <c r="E824">
        <v>1010.75</v>
      </c>
      <c r="F824">
        <v>999.55</v>
      </c>
      <c r="G824">
        <v>1009.15</v>
      </c>
      <c r="H824">
        <f t="shared" si="1004"/>
        <v>9.75</v>
      </c>
      <c r="I824">
        <f t="shared" si="1005"/>
        <v>0</v>
      </c>
      <c r="J824" s="14">
        <f t="shared" ref="J824:K824" si="1069">+AVERAGE(H811:H824)</f>
        <v>5.5464285714285779</v>
      </c>
      <c r="K824" s="14">
        <f t="shared" si="1069"/>
        <v>4.8678571428571491</v>
      </c>
      <c r="L824" s="14">
        <f t="shared" si="1031"/>
        <v>1.1393983859134262</v>
      </c>
      <c r="M824" s="14">
        <f t="shared" si="1032"/>
        <v>53.257887517146777</v>
      </c>
      <c r="N824" s="14">
        <f t="shared" si="1033"/>
        <v>1</v>
      </c>
      <c r="O824">
        <f t="shared" si="1022"/>
        <v>1</v>
      </c>
      <c r="P824">
        <f t="shared" si="1034"/>
        <v>1</v>
      </c>
      <c r="Q824">
        <f t="shared" si="1035"/>
        <v>1009.15</v>
      </c>
      <c r="R824">
        <f t="shared" si="1060"/>
        <v>10222</v>
      </c>
      <c r="S824">
        <f t="shared" si="1061"/>
        <v>199329</v>
      </c>
      <c r="T824">
        <f t="shared" si="1062"/>
        <v>99664.5</v>
      </c>
      <c r="U824">
        <f t="shared" si="1063"/>
        <v>-99664.5</v>
      </c>
      <c r="V824" s="2">
        <f t="shared" si="1064"/>
        <v>-9.96645E-3</v>
      </c>
      <c r="W824" s="19">
        <f t="shared" si="1023"/>
        <v>70</v>
      </c>
      <c r="X824" s="19">
        <f t="shared" si="1024"/>
        <v>22</v>
      </c>
      <c r="Y824" s="19">
        <f t="shared" si="1025"/>
        <v>1</v>
      </c>
      <c r="Z824" s="19">
        <f t="shared" si="1026"/>
        <v>1009.15</v>
      </c>
      <c r="AA824" s="21">
        <f t="shared" si="1027"/>
        <v>3.5782533919357817E-2</v>
      </c>
      <c r="AB824" s="19">
        <f t="shared" si="1028"/>
        <v>1</v>
      </c>
    </row>
    <row r="825" spans="1:28" x14ac:dyDescent="0.25">
      <c r="A825">
        <f t="shared" si="1009"/>
        <v>4</v>
      </c>
      <c r="B825">
        <f t="shared" si="1010"/>
        <v>2003</v>
      </c>
      <c r="C825" s="20">
        <v>37715</v>
      </c>
      <c r="D825">
        <v>1009.15</v>
      </c>
      <c r="E825">
        <v>1018.25</v>
      </c>
      <c r="F825">
        <v>1002.75</v>
      </c>
      <c r="G825">
        <v>1016.95</v>
      </c>
      <c r="H825">
        <f t="shared" si="1004"/>
        <v>7.8000000000000682</v>
      </c>
      <c r="I825">
        <f t="shared" si="1005"/>
        <v>0</v>
      </c>
      <c r="J825" s="14">
        <f t="shared" ref="J825:K825" si="1070">+AVERAGE(H812:H825)</f>
        <v>6.1035714285714402</v>
      </c>
      <c r="K825" s="14">
        <f t="shared" si="1070"/>
        <v>4.3928571428571512</v>
      </c>
      <c r="L825" s="14">
        <f t="shared" si="1031"/>
        <v>1.3894308943089431</v>
      </c>
      <c r="M825" s="14">
        <f t="shared" si="1032"/>
        <v>58.149030282408987</v>
      </c>
      <c r="N825" s="14">
        <f t="shared" si="1033"/>
        <v>1</v>
      </c>
      <c r="O825">
        <f t="shared" si="1022"/>
        <v>1</v>
      </c>
      <c r="P825">
        <f t="shared" si="1034"/>
        <v>0</v>
      </c>
      <c r="Q825">
        <f t="shared" si="1035"/>
        <v>0</v>
      </c>
      <c r="R825">
        <f t="shared" si="1060"/>
        <v>10222</v>
      </c>
      <c r="S825">
        <f t="shared" si="1061"/>
        <v>0</v>
      </c>
      <c r="T825">
        <f t="shared" si="1062"/>
        <v>79731.600000000704</v>
      </c>
      <c r="U825">
        <f t="shared" si="1063"/>
        <v>79731.600000000704</v>
      </c>
      <c r="V825" s="2">
        <f t="shared" si="1064"/>
        <v>7.9731600000000711E-3</v>
      </c>
      <c r="W825" s="19">
        <f t="shared" si="1023"/>
        <v>70</v>
      </c>
      <c r="X825" s="19">
        <f t="shared" si="1024"/>
        <v>2</v>
      </c>
      <c r="Y825" s="19" t="str">
        <f t="shared" si="1025"/>
        <v/>
      </c>
      <c r="Z825" s="19">
        <f t="shared" si="1026"/>
        <v>1009.15</v>
      </c>
      <c r="AA825" s="21" t="str">
        <f t="shared" si="1027"/>
        <v/>
      </c>
      <c r="AB825" s="19" t="str">
        <f t="shared" si="1028"/>
        <v/>
      </c>
    </row>
    <row r="826" spans="1:28" x14ac:dyDescent="0.25">
      <c r="A826">
        <f t="shared" si="1009"/>
        <v>4</v>
      </c>
      <c r="B826">
        <f t="shared" si="1010"/>
        <v>2003</v>
      </c>
      <c r="C826" s="20">
        <v>37718</v>
      </c>
      <c r="D826">
        <v>1017.05</v>
      </c>
      <c r="E826">
        <v>1033.45</v>
      </c>
      <c r="F826">
        <v>1017.05</v>
      </c>
      <c r="G826">
        <v>1031.5</v>
      </c>
      <c r="H826">
        <f t="shared" si="1004"/>
        <v>14.549999999999955</v>
      </c>
      <c r="I826">
        <f t="shared" si="1005"/>
        <v>0</v>
      </c>
      <c r="J826" s="14">
        <f t="shared" ref="J826:K826" si="1071">+AVERAGE(H813:H826)</f>
        <v>6.3642857142857236</v>
      </c>
      <c r="K826" s="14">
        <f t="shared" si="1071"/>
        <v>4.3928571428571512</v>
      </c>
      <c r="L826" s="14">
        <f t="shared" si="1031"/>
        <v>1.4487804878048773</v>
      </c>
      <c r="M826" s="14">
        <f t="shared" si="1032"/>
        <v>59.163346613545805</v>
      </c>
      <c r="N826" s="14">
        <f t="shared" si="1033"/>
        <v>1</v>
      </c>
      <c r="O826">
        <f t="shared" si="1022"/>
        <v>1</v>
      </c>
      <c r="P826">
        <f t="shared" si="1034"/>
        <v>0</v>
      </c>
      <c r="Q826">
        <f t="shared" si="1035"/>
        <v>0</v>
      </c>
      <c r="R826">
        <f t="shared" si="1060"/>
        <v>10222</v>
      </c>
      <c r="S826">
        <f t="shared" si="1061"/>
        <v>0</v>
      </c>
      <c r="T826">
        <f t="shared" si="1062"/>
        <v>148730.09999999954</v>
      </c>
      <c r="U826">
        <f t="shared" si="1063"/>
        <v>148730.09999999954</v>
      </c>
      <c r="V826" s="2">
        <f t="shared" si="1064"/>
        <v>1.4873009999999954E-2</v>
      </c>
      <c r="W826" s="19">
        <f t="shared" si="1023"/>
        <v>70</v>
      </c>
      <c r="X826" s="19">
        <f t="shared" si="1024"/>
        <v>3</v>
      </c>
      <c r="Y826" s="19" t="str">
        <f t="shared" si="1025"/>
        <v/>
      </c>
      <c r="Z826" s="19">
        <f t="shared" si="1026"/>
        <v>1009.15</v>
      </c>
      <c r="AA826" s="21" t="str">
        <f t="shared" si="1027"/>
        <v/>
      </c>
      <c r="AB826" s="19" t="str">
        <f t="shared" si="1028"/>
        <v/>
      </c>
    </row>
    <row r="827" spans="1:28" x14ac:dyDescent="0.25">
      <c r="A827">
        <f t="shared" si="1009"/>
        <v>4</v>
      </c>
      <c r="B827">
        <f t="shared" si="1010"/>
        <v>2003</v>
      </c>
      <c r="C827" s="20">
        <v>37719</v>
      </c>
      <c r="D827">
        <v>1032</v>
      </c>
      <c r="E827">
        <v>1032</v>
      </c>
      <c r="F827">
        <v>1016.6</v>
      </c>
      <c r="G827">
        <v>1018.1</v>
      </c>
      <c r="H827">
        <f t="shared" si="1004"/>
        <v>0</v>
      </c>
      <c r="I827">
        <f t="shared" si="1005"/>
        <v>13.399999999999977</v>
      </c>
      <c r="J827" s="14">
        <f t="shared" ref="J827:K827" si="1072">+AVERAGE(H814:H827)</f>
        <v>4.8392857142857224</v>
      </c>
      <c r="K827" s="14">
        <f t="shared" si="1072"/>
        <v>5.3500000000000068</v>
      </c>
      <c r="L827" s="14">
        <f t="shared" si="1031"/>
        <v>0.90453938584779747</v>
      </c>
      <c r="M827" s="14">
        <f t="shared" si="1032"/>
        <v>47.493866105853499</v>
      </c>
      <c r="N827" s="14">
        <f t="shared" si="1033"/>
        <v>-1</v>
      </c>
      <c r="O827">
        <f t="shared" si="1022"/>
        <v>-1</v>
      </c>
      <c r="P827">
        <f t="shared" si="1034"/>
        <v>1</v>
      </c>
      <c r="Q827">
        <f t="shared" si="1035"/>
        <v>1018.1</v>
      </c>
      <c r="R827">
        <f t="shared" si="1060"/>
        <v>-10222</v>
      </c>
      <c r="S827">
        <f t="shared" si="1061"/>
        <v>273949.59999999951</v>
      </c>
      <c r="T827">
        <f t="shared" si="1062"/>
        <v>136974.79999999976</v>
      </c>
      <c r="U827">
        <f t="shared" si="1063"/>
        <v>-136974.79999999976</v>
      </c>
      <c r="V827" s="2">
        <f t="shared" si="1064"/>
        <v>-1.3697479999999975E-2</v>
      </c>
      <c r="W827" s="19">
        <f t="shared" si="1023"/>
        <v>71</v>
      </c>
      <c r="X827" s="19">
        <f t="shared" si="1024"/>
        <v>4</v>
      </c>
      <c r="Y827" s="19">
        <f t="shared" si="1025"/>
        <v>1</v>
      </c>
      <c r="Z827" s="19">
        <f t="shared" si="1026"/>
        <v>1018.1</v>
      </c>
      <c r="AA827" s="21">
        <f t="shared" si="1027"/>
        <v>8.8688500222959821E-3</v>
      </c>
      <c r="AB827" s="19">
        <f t="shared" si="1028"/>
        <v>1</v>
      </c>
    </row>
    <row r="828" spans="1:28" x14ac:dyDescent="0.25">
      <c r="A828">
        <f t="shared" si="1009"/>
        <v>4</v>
      </c>
      <c r="B828">
        <f t="shared" si="1010"/>
        <v>2003</v>
      </c>
      <c r="C828" s="20">
        <v>37720</v>
      </c>
      <c r="D828">
        <v>1018</v>
      </c>
      <c r="E828">
        <v>1018</v>
      </c>
      <c r="F828">
        <v>1002.3</v>
      </c>
      <c r="G828">
        <v>1004.85</v>
      </c>
      <c r="H828">
        <f t="shared" si="1004"/>
        <v>0</v>
      </c>
      <c r="I828">
        <f t="shared" si="1005"/>
        <v>13.25</v>
      </c>
      <c r="J828" s="14">
        <f t="shared" ref="J828:K828" si="1073">+AVERAGE(H815:H828)</f>
        <v>4.460714285714297</v>
      </c>
      <c r="K828" s="14">
        <f t="shared" si="1073"/>
        <v>6.2964285714285779</v>
      </c>
      <c r="L828" s="14">
        <f t="shared" si="1031"/>
        <v>0.70845150311968341</v>
      </c>
      <c r="M828" s="14">
        <f t="shared" si="1032"/>
        <v>41.467463479415706</v>
      </c>
      <c r="N828" s="14">
        <f t="shared" si="1033"/>
        <v>-1</v>
      </c>
      <c r="O828">
        <f t="shared" si="1022"/>
        <v>-1</v>
      </c>
      <c r="P828">
        <f t="shared" si="1034"/>
        <v>0</v>
      </c>
      <c r="Q828">
        <f t="shared" si="1035"/>
        <v>0</v>
      </c>
      <c r="R828">
        <f t="shared" si="1060"/>
        <v>-10222</v>
      </c>
      <c r="S828">
        <f t="shared" si="1061"/>
        <v>0</v>
      </c>
      <c r="T828">
        <f t="shared" si="1062"/>
        <v>135441.5</v>
      </c>
      <c r="U828">
        <f t="shared" si="1063"/>
        <v>135441.5</v>
      </c>
      <c r="V828" s="2">
        <f t="shared" si="1064"/>
        <v>1.354415E-2</v>
      </c>
      <c r="W828" s="19">
        <f t="shared" si="1023"/>
        <v>71</v>
      </c>
      <c r="X828" s="19">
        <f t="shared" si="1024"/>
        <v>2</v>
      </c>
      <c r="Y828" s="19" t="str">
        <f t="shared" si="1025"/>
        <v/>
      </c>
      <c r="Z828" s="19">
        <f t="shared" si="1026"/>
        <v>1018.1</v>
      </c>
      <c r="AA828" s="21" t="str">
        <f t="shared" si="1027"/>
        <v/>
      </c>
      <c r="AB828" s="19" t="str">
        <f t="shared" si="1028"/>
        <v/>
      </c>
    </row>
    <row r="829" spans="1:28" x14ac:dyDescent="0.25">
      <c r="A829">
        <f t="shared" si="1009"/>
        <v>4</v>
      </c>
      <c r="B829">
        <f t="shared" si="1010"/>
        <v>2003</v>
      </c>
      <c r="C829" s="20">
        <v>37721</v>
      </c>
      <c r="D829">
        <v>1003.8</v>
      </c>
      <c r="E829">
        <v>1003.8</v>
      </c>
      <c r="F829">
        <v>958.2</v>
      </c>
      <c r="G829">
        <v>962.2</v>
      </c>
      <c r="H829">
        <f t="shared" si="1004"/>
        <v>0</v>
      </c>
      <c r="I829">
        <f t="shared" si="1005"/>
        <v>42.649999999999977</v>
      </c>
      <c r="J829" s="14">
        <f t="shared" ref="J829:K829" si="1074">+AVERAGE(H816:H829)</f>
        <v>3.9892857142857161</v>
      </c>
      <c r="K829" s="14">
        <f t="shared" si="1074"/>
        <v>9.342857142857147</v>
      </c>
      <c r="L829" s="14">
        <f t="shared" si="1031"/>
        <v>0.42698776758409784</v>
      </c>
      <c r="M829" s="14">
        <f t="shared" si="1032"/>
        <v>29.922314492365388</v>
      </c>
      <c r="N829" s="14">
        <f t="shared" si="1033"/>
        <v>-1</v>
      </c>
      <c r="O829">
        <f t="shared" si="1022"/>
        <v>-1</v>
      </c>
      <c r="P829">
        <f t="shared" si="1034"/>
        <v>0</v>
      </c>
      <c r="Q829">
        <f t="shared" si="1035"/>
        <v>0</v>
      </c>
      <c r="R829">
        <f t="shared" si="1060"/>
        <v>-10222</v>
      </c>
      <c r="S829">
        <f t="shared" si="1061"/>
        <v>0</v>
      </c>
      <c r="T829">
        <f t="shared" si="1062"/>
        <v>435968.29999999976</v>
      </c>
      <c r="U829">
        <f t="shared" si="1063"/>
        <v>435968.29999999976</v>
      </c>
      <c r="V829" s="2">
        <f t="shared" si="1064"/>
        <v>4.3596829999999975E-2</v>
      </c>
      <c r="W829" s="19">
        <f t="shared" si="1023"/>
        <v>71</v>
      </c>
      <c r="X829" s="19">
        <f t="shared" si="1024"/>
        <v>3</v>
      </c>
      <c r="Y829" s="19" t="str">
        <f t="shared" si="1025"/>
        <v/>
      </c>
      <c r="Z829" s="19">
        <f t="shared" si="1026"/>
        <v>1018.1</v>
      </c>
      <c r="AA829" s="21" t="str">
        <f t="shared" si="1027"/>
        <v/>
      </c>
      <c r="AB829" s="19" t="str">
        <f t="shared" si="1028"/>
        <v/>
      </c>
    </row>
    <row r="830" spans="1:28" x14ac:dyDescent="0.25">
      <c r="A830">
        <f t="shared" si="1009"/>
        <v>4</v>
      </c>
      <c r="B830">
        <f t="shared" si="1010"/>
        <v>2003</v>
      </c>
      <c r="C830" s="20">
        <v>37722</v>
      </c>
      <c r="D830">
        <v>958.9</v>
      </c>
      <c r="E830">
        <v>965.15</v>
      </c>
      <c r="F830">
        <v>935.7</v>
      </c>
      <c r="G830">
        <v>949.8</v>
      </c>
      <c r="H830">
        <f t="shared" si="1004"/>
        <v>0</v>
      </c>
      <c r="I830">
        <f t="shared" si="1005"/>
        <v>12.400000000000091</v>
      </c>
      <c r="J830" s="14">
        <f t="shared" ref="J830:K830" si="1075">+AVERAGE(H817:H830)</f>
        <v>3.9892857142857161</v>
      </c>
      <c r="K830" s="14">
        <f t="shared" si="1075"/>
        <v>8.5678571428571466</v>
      </c>
      <c r="L830" s="14">
        <f t="shared" si="1031"/>
        <v>0.46561067111296373</v>
      </c>
      <c r="M830" s="14">
        <f t="shared" si="1032"/>
        <v>31.769055745164962</v>
      </c>
      <c r="N830" s="14">
        <f t="shared" si="1033"/>
        <v>-1</v>
      </c>
      <c r="O830">
        <f t="shared" si="1022"/>
        <v>-1</v>
      </c>
      <c r="P830">
        <f t="shared" si="1034"/>
        <v>0</v>
      </c>
      <c r="Q830">
        <f t="shared" si="1035"/>
        <v>0</v>
      </c>
      <c r="R830">
        <f t="shared" si="1060"/>
        <v>-10222</v>
      </c>
      <c r="S830">
        <f t="shared" si="1061"/>
        <v>0</v>
      </c>
      <c r="T830">
        <f t="shared" si="1062"/>
        <v>126752.80000000093</v>
      </c>
      <c r="U830">
        <f t="shared" si="1063"/>
        <v>126752.80000000093</v>
      </c>
      <c r="V830" s="2">
        <f t="shared" si="1064"/>
        <v>1.2675280000000094E-2</v>
      </c>
      <c r="W830" s="19">
        <f t="shared" si="1023"/>
        <v>71</v>
      </c>
      <c r="X830" s="19">
        <f t="shared" si="1024"/>
        <v>4</v>
      </c>
      <c r="Y830" s="19" t="str">
        <f t="shared" si="1025"/>
        <v/>
      </c>
      <c r="Z830" s="19">
        <f t="shared" si="1026"/>
        <v>1018.1</v>
      </c>
      <c r="AA830" s="21" t="str">
        <f t="shared" si="1027"/>
        <v/>
      </c>
      <c r="AB830" s="19" t="str">
        <f t="shared" si="1028"/>
        <v/>
      </c>
    </row>
    <row r="831" spans="1:28" x14ac:dyDescent="0.25">
      <c r="A831">
        <f t="shared" si="1009"/>
        <v>4</v>
      </c>
      <c r="B831">
        <f t="shared" si="1010"/>
        <v>2003</v>
      </c>
      <c r="C831" s="20">
        <v>37726</v>
      </c>
      <c r="D831">
        <v>951.8</v>
      </c>
      <c r="E831">
        <v>964.2</v>
      </c>
      <c r="F831">
        <v>938.8</v>
      </c>
      <c r="G831">
        <v>951.2</v>
      </c>
      <c r="H831">
        <f t="shared" si="1004"/>
        <v>1.4000000000000909</v>
      </c>
      <c r="I831">
        <f t="shared" si="1005"/>
        <v>0</v>
      </c>
      <c r="J831" s="14">
        <f t="shared" ref="J831:K831" si="1076">+AVERAGE(H818:H831)</f>
        <v>4.0892857142857224</v>
      </c>
      <c r="K831" s="14">
        <f t="shared" si="1076"/>
        <v>8.382142857142858</v>
      </c>
      <c r="L831" s="14">
        <f t="shared" si="1031"/>
        <v>0.48785683851725697</v>
      </c>
      <c r="M831" s="14">
        <f t="shared" si="1032"/>
        <v>32.789232531500616</v>
      </c>
      <c r="N831" s="14">
        <f t="shared" si="1033"/>
        <v>-1</v>
      </c>
      <c r="O831">
        <f t="shared" si="1022"/>
        <v>-1</v>
      </c>
      <c r="P831">
        <f t="shared" si="1034"/>
        <v>0</v>
      </c>
      <c r="Q831">
        <f t="shared" si="1035"/>
        <v>0</v>
      </c>
      <c r="R831">
        <f t="shared" si="1060"/>
        <v>-10222</v>
      </c>
      <c r="S831">
        <f t="shared" si="1061"/>
        <v>0</v>
      </c>
      <c r="T831">
        <f t="shared" si="1062"/>
        <v>-14310.800000000931</v>
      </c>
      <c r="U831">
        <f t="shared" si="1063"/>
        <v>-14310.800000000931</v>
      </c>
      <c r="V831" s="2">
        <f t="shared" si="1064"/>
        <v>-1.431080000000093E-3</v>
      </c>
      <c r="W831" s="19">
        <f t="shared" si="1023"/>
        <v>71</v>
      </c>
      <c r="X831" s="19">
        <f t="shared" si="1024"/>
        <v>5</v>
      </c>
      <c r="Y831" s="19" t="str">
        <f t="shared" si="1025"/>
        <v/>
      </c>
      <c r="Z831" s="19">
        <f t="shared" si="1026"/>
        <v>1018.1</v>
      </c>
      <c r="AA831" s="21" t="str">
        <f t="shared" si="1027"/>
        <v/>
      </c>
      <c r="AB831" s="19" t="str">
        <f t="shared" si="1028"/>
        <v/>
      </c>
    </row>
    <row r="832" spans="1:28" x14ac:dyDescent="0.25">
      <c r="A832">
        <f t="shared" si="1009"/>
        <v>4</v>
      </c>
      <c r="B832">
        <f t="shared" si="1010"/>
        <v>2003</v>
      </c>
      <c r="C832" s="20">
        <v>37727</v>
      </c>
      <c r="D832">
        <v>950.65</v>
      </c>
      <c r="E832">
        <v>961.75</v>
      </c>
      <c r="F832">
        <v>949</v>
      </c>
      <c r="G832">
        <v>958.65</v>
      </c>
      <c r="H832">
        <f t="shared" si="1004"/>
        <v>7.4499999999999318</v>
      </c>
      <c r="I832">
        <f t="shared" si="1005"/>
        <v>0</v>
      </c>
      <c r="J832" s="14">
        <f t="shared" ref="J832:K832" si="1077">+AVERAGE(H819:H832)</f>
        <v>4.4392857142857123</v>
      </c>
      <c r="K832" s="14">
        <f t="shared" si="1077"/>
        <v>8.382142857142858</v>
      </c>
      <c r="L832" s="14">
        <f t="shared" si="1031"/>
        <v>0.52961227098423491</v>
      </c>
      <c r="M832" s="14">
        <f t="shared" si="1032"/>
        <v>34.623955431754851</v>
      </c>
      <c r="N832" s="14">
        <f t="shared" si="1033"/>
        <v>-1</v>
      </c>
      <c r="O832">
        <f t="shared" si="1022"/>
        <v>-1</v>
      </c>
      <c r="P832">
        <f t="shared" si="1034"/>
        <v>0</v>
      </c>
      <c r="Q832">
        <f t="shared" si="1035"/>
        <v>0</v>
      </c>
      <c r="R832">
        <f t="shared" si="1060"/>
        <v>-10222</v>
      </c>
      <c r="S832">
        <f t="shared" si="1061"/>
        <v>0</v>
      </c>
      <c r="T832">
        <f t="shared" si="1062"/>
        <v>-76153.899999999296</v>
      </c>
      <c r="U832">
        <f t="shared" si="1063"/>
        <v>-76153.899999999296</v>
      </c>
      <c r="V832" s="2">
        <f t="shared" si="1064"/>
        <v>-7.6153899999999294E-3</v>
      </c>
      <c r="W832" s="19">
        <f t="shared" si="1023"/>
        <v>71</v>
      </c>
      <c r="X832" s="19">
        <f t="shared" si="1024"/>
        <v>6</v>
      </c>
      <c r="Y832" s="19" t="str">
        <f t="shared" si="1025"/>
        <v/>
      </c>
      <c r="Z832" s="19">
        <f t="shared" si="1026"/>
        <v>1018.1</v>
      </c>
      <c r="AA832" s="21" t="str">
        <f t="shared" si="1027"/>
        <v/>
      </c>
      <c r="AB832" s="19" t="str">
        <f t="shared" si="1028"/>
        <v/>
      </c>
    </row>
    <row r="833" spans="1:28" x14ac:dyDescent="0.25">
      <c r="A833">
        <f t="shared" si="1009"/>
        <v>4</v>
      </c>
      <c r="B833">
        <f t="shared" si="1010"/>
        <v>2003</v>
      </c>
      <c r="C833" s="20">
        <v>37728</v>
      </c>
      <c r="D833">
        <v>958.65</v>
      </c>
      <c r="E833">
        <v>958.65</v>
      </c>
      <c r="F833">
        <v>936.7</v>
      </c>
      <c r="G833">
        <v>940.7</v>
      </c>
      <c r="H833">
        <f t="shared" si="1004"/>
        <v>0</v>
      </c>
      <c r="I833">
        <f t="shared" si="1005"/>
        <v>17.949999999999932</v>
      </c>
      <c r="J833" s="14">
        <f t="shared" ref="J833:K833" si="1078">+AVERAGE(H820:H833)</f>
        <v>4.4392857142857123</v>
      </c>
      <c r="K833" s="14">
        <f t="shared" si="1078"/>
        <v>8.867857142857142</v>
      </c>
      <c r="L833" s="14">
        <f t="shared" si="1031"/>
        <v>0.50060410793395071</v>
      </c>
      <c r="M833" s="14">
        <f t="shared" si="1032"/>
        <v>33.360171765968857</v>
      </c>
      <c r="N833" s="14">
        <f t="shared" si="1033"/>
        <v>-1</v>
      </c>
      <c r="O833">
        <f t="shared" si="1022"/>
        <v>-1</v>
      </c>
      <c r="P833">
        <f t="shared" si="1034"/>
        <v>0</v>
      </c>
      <c r="Q833">
        <f t="shared" si="1035"/>
        <v>0</v>
      </c>
      <c r="R833">
        <f t="shared" si="1060"/>
        <v>-10222</v>
      </c>
      <c r="S833">
        <f t="shared" si="1061"/>
        <v>0</v>
      </c>
      <c r="T833">
        <f t="shared" si="1062"/>
        <v>183484.8999999993</v>
      </c>
      <c r="U833">
        <f t="shared" si="1063"/>
        <v>183484.8999999993</v>
      </c>
      <c r="V833" s="2">
        <f t="shared" si="1064"/>
        <v>1.8348489999999929E-2</v>
      </c>
      <c r="W833" s="19">
        <f t="shared" si="1023"/>
        <v>71</v>
      </c>
      <c r="X833" s="19">
        <f t="shared" si="1024"/>
        <v>7</v>
      </c>
      <c r="Y833" s="19" t="str">
        <f t="shared" si="1025"/>
        <v/>
      </c>
      <c r="Z833" s="19">
        <f t="shared" si="1026"/>
        <v>1018.1</v>
      </c>
      <c r="AA833" s="21" t="str">
        <f t="shared" si="1027"/>
        <v/>
      </c>
      <c r="AB833" s="19" t="str">
        <f t="shared" si="1028"/>
        <v/>
      </c>
    </row>
    <row r="834" spans="1:28" x14ac:dyDescent="0.25">
      <c r="A834">
        <f t="shared" si="1009"/>
        <v>4</v>
      </c>
      <c r="B834">
        <f t="shared" si="1010"/>
        <v>2003</v>
      </c>
      <c r="C834" s="20">
        <v>37732</v>
      </c>
      <c r="D834">
        <v>941.5</v>
      </c>
      <c r="E834">
        <v>949.7</v>
      </c>
      <c r="F834">
        <v>941.5</v>
      </c>
      <c r="G834">
        <v>947.2</v>
      </c>
      <c r="H834">
        <f t="shared" si="1004"/>
        <v>6.5</v>
      </c>
      <c r="I834">
        <f t="shared" si="1005"/>
        <v>0</v>
      </c>
      <c r="J834" s="14">
        <f t="shared" ref="J834:K834" si="1079">+AVERAGE(H821:H834)</f>
        <v>4.9035714285714267</v>
      </c>
      <c r="K834" s="14">
        <f t="shared" si="1079"/>
        <v>8.7178571428571399</v>
      </c>
      <c r="L834" s="14">
        <f t="shared" si="1031"/>
        <v>0.56247439573945102</v>
      </c>
      <c r="M834" s="14">
        <f t="shared" si="1032"/>
        <v>35.998951232302034</v>
      </c>
      <c r="N834" s="14">
        <f t="shared" si="1033"/>
        <v>-1</v>
      </c>
      <c r="O834">
        <f t="shared" si="1022"/>
        <v>-1</v>
      </c>
      <c r="P834">
        <f t="shared" si="1034"/>
        <v>0</v>
      </c>
      <c r="Q834">
        <f t="shared" si="1035"/>
        <v>0</v>
      </c>
      <c r="R834">
        <f t="shared" si="1060"/>
        <v>-10222</v>
      </c>
      <c r="S834">
        <f t="shared" si="1061"/>
        <v>0</v>
      </c>
      <c r="T834">
        <f t="shared" si="1062"/>
        <v>-66443</v>
      </c>
      <c r="U834">
        <f t="shared" si="1063"/>
        <v>-66443</v>
      </c>
      <c r="V834" s="2">
        <f t="shared" si="1064"/>
        <v>-6.6442999999999997E-3</v>
      </c>
      <c r="W834" s="19">
        <f t="shared" si="1023"/>
        <v>71</v>
      </c>
      <c r="X834" s="19">
        <f t="shared" si="1024"/>
        <v>8</v>
      </c>
      <c r="Y834" s="19" t="str">
        <f t="shared" si="1025"/>
        <v/>
      </c>
      <c r="Z834" s="19">
        <f t="shared" si="1026"/>
        <v>1018.1</v>
      </c>
      <c r="AA834" s="21" t="str">
        <f t="shared" si="1027"/>
        <v/>
      </c>
      <c r="AB834" s="19" t="str">
        <f t="shared" si="1028"/>
        <v/>
      </c>
    </row>
    <row r="835" spans="1:28" x14ac:dyDescent="0.25">
      <c r="A835">
        <f t="shared" si="1009"/>
        <v>4</v>
      </c>
      <c r="B835">
        <f t="shared" si="1010"/>
        <v>2003</v>
      </c>
      <c r="C835" s="20">
        <v>37733</v>
      </c>
      <c r="D835">
        <v>947.1</v>
      </c>
      <c r="E835">
        <v>951.4</v>
      </c>
      <c r="F835">
        <v>937.85</v>
      </c>
      <c r="G835">
        <v>943.5</v>
      </c>
      <c r="H835">
        <f t="shared" si="1004"/>
        <v>0</v>
      </c>
      <c r="I835">
        <f t="shared" si="1005"/>
        <v>3.7000000000000455</v>
      </c>
      <c r="J835" s="14">
        <f t="shared" ref="J835:K835" si="1080">+AVERAGE(H822:H835)</f>
        <v>4.9035714285714267</v>
      </c>
      <c r="K835" s="14">
        <f t="shared" si="1080"/>
        <v>7.3821428571428589</v>
      </c>
      <c r="L835" s="14">
        <f t="shared" si="1031"/>
        <v>0.66424770198355065</v>
      </c>
      <c r="M835" s="14">
        <f t="shared" si="1032"/>
        <v>39.912790697674403</v>
      </c>
      <c r="N835" s="14">
        <f t="shared" si="1033"/>
        <v>-1</v>
      </c>
      <c r="O835">
        <f t="shared" si="1022"/>
        <v>-1</v>
      </c>
      <c r="P835">
        <f t="shared" si="1034"/>
        <v>0</v>
      </c>
      <c r="Q835">
        <f t="shared" si="1035"/>
        <v>0</v>
      </c>
      <c r="R835">
        <f t="shared" si="1060"/>
        <v>-10222</v>
      </c>
      <c r="S835">
        <f t="shared" si="1061"/>
        <v>0</v>
      </c>
      <c r="T835">
        <f t="shared" si="1062"/>
        <v>37821.400000000467</v>
      </c>
      <c r="U835">
        <f t="shared" si="1063"/>
        <v>37821.400000000467</v>
      </c>
      <c r="V835" s="2">
        <f t="shared" si="1064"/>
        <v>3.7821400000000466E-3</v>
      </c>
      <c r="W835" s="19">
        <f t="shared" si="1023"/>
        <v>71</v>
      </c>
      <c r="X835" s="19">
        <f t="shared" si="1024"/>
        <v>9</v>
      </c>
      <c r="Y835" s="19" t="str">
        <f t="shared" si="1025"/>
        <v/>
      </c>
      <c r="Z835" s="19">
        <f t="shared" si="1026"/>
        <v>1018.1</v>
      </c>
      <c r="AA835" s="21" t="str">
        <f t="shared" si="1027"/>
        <v/>
      </c>
      <c r="AB835" s="19" t="str">
        <f t="shared" si="1028"/>
        <v/>
      </c>
    </row>
    <row r="836" spans="1:28" x14ac:dyDescent="0.25">
      <c r="A836">
        <f t="shared" si="1009"/>
        <v>4</v>
      </c>
      <c r="B836">
        <f t="shared" si="1010"/>
        <v>2003</v>
      </c>
      <c r="C836" s="20">
        <v>37734</v>
      </c>
      <c r="D836">
        <v>943.75</v>
      </c>
      <c r="E836">
        <v>951.2</v>
      </c>
      <c r="F836">
        <v>931.5</v>
      </c>
      <c r="G836">
        <v>934.2</v>
      </c>
      <c r="H836">
        <f t="shared" si="1004"/>
        <v>0</v>
      </c>
      <c r="I836">
        <f t="shared" si="1005"/>
        <v>9.2999999999999545</v>
      </c>
      <c r="J836" s="14">
        <f t="shared" ref="J836:K836" si="1081">+AVERAGE(H823:H836)</f>
        <v>4.4678571428571479</v>
      </c>
      <c r="K836" s="14">
        <f t="shared" si="1081"/>
        <v>8.046428571428569</v>
      </c>
      <c r="L836" s="14">
        <f t="shared" si="1031"/>
        <v>0.55525965379494091</v>
      </c>
      <c r="M836" s="14">
        <f t="shared" si="1032"/>
        <v>35.702054794520578</v>
      </c>
      <c r="N836" s="14">
        <f t="shared" si="1033"/>
        <v>-1</v>
      </c>
      <c r="O836">
        <f t="shared" si="1022"/>
        <v>-1</v>
      </c>
      <c r="P836">
        <f t="shared" si="1034"/>
        <v>0</v>
      </c>
      <c r="Q836">
        <f t="shared" si="1035"/>
        <v>0</v>
      </c>
      <c r="R836">
        <f t="shared" si="1060"/>
        <v>-10222</v>
      </c>
      <c r="S836">
        <f t="shared" si="1061"/>
        <v>0</v>
      </c>
      <c r="T836">
        <f t="shared" si="1062"/>
        <v>95064.59999999954</v>
      </c>
      <c r="U836">
        <f t="shared" si="1063"/>
        <v>95064.59999999954</v>
      </c>
      <c r="V836" s="2">
        <f t="shared" si="1064"/>
        <v>9.5064599999999545E-3</v>
      </c>
      <c r="W836" s="19">
        <f t="shared" si="1023"/>
        <v>71</v>
      </c>
      <c r="X836" s="19">
        <f t="shared" si="1024"/>
        <v>10</v>
      </c>
      <c r="Y836" s="19" t="str">
        <f t="shared" si="1025"/>
        <v/>
      </c>
      <c r="Z836" s="19">
        <f t="shared" si="1026"/>
        <v>1018.1</v>
      </c>
      <c r="AA836" s="21" t="str">
        <f t="shared" si="1027"/>
        <v/>
      </c>
      <c r="AB836" s="19" t="str">
        <f t="shared" si="1028"/>
        <v/>
      </c>
    </row>
    <row r="837" spans="1:28" x14ac:dyDescent="0.25">
      <c r="A837">
        <f t="shared" si="1009"/>
        <v>4</v>
      </c>
      <c r="B837">
        <f t="shared" si="1010"/>
        <v>2003</v>
      </c>
      <c r="C837" s="20">
        <v>37735</v>
      </c>
      <c r="D837">
        <v>934.2</v>
      </c>
      <c r="E837">
        <v>943.15</v>
      </c>
      <c r="F837">
        <v>927.8</v>
      </c>
      <c r="G837">
        <v>929.7</v>
      </c>
      <c r="H837">
        <f t="shared" si="1004"/>
        <v>0</v>
      </c>
      <c r="I837">
        <f t="shared" si="1005"/>
        <v>4.5</v>
      </c>
      <c r="J837" s="14">
        <f t="shared" ref="J837:K837" si="1082">+AVERAGE(H824:H837)</f>
        <v>3.3892857142857173</v>
      </c>
      <c r="K837" s="14">
        <f t="shared" si="1082"/>
        <v>8.367857142857142</v>
      </c>
      <c r="L837" s="14">
        <f t="shared" si="1031"/>
        <v>0.40503627827571531</v>
      </c>
      <c r="M837" s="14">
        <f t="shared" si="1032"/>
        <v>28.827460510328095</v>
      </c>
      <c r="N837" s="14">
        <f t="shared" si="1033"/>
        <v>-1</v>
      </c>
      <c r="O837">
        <f t="shared" si="1022"/>
        <v>-1</v>
      </c>
      <c r="P837">
        <f t="shared" si="1034"/>
        <v>0</v>
      </c>
      <c r="Q837">
        <f t="shared" si="1035"/>
        <v>0</v>
      </c>
      <c r="R837">
        <f t="shared" si="1060"/>
        <v>-10222</v>
      </c>
      <c r="S837">
        <f t="shared" si="1061"/>
        <v>0</v>
      </c>
      <c r="T837">
        <f t="shared" si="1062"/>
        <v>45999</v>
      </c>
      <c r="U837">
        <f t="shared" si="1063"/>
        <v>45999</v>
      </c>
      <c r="V837" s="2">
        <f t="shared" si="1064"/>
        <v>4.5998999999999996E-3</v>
      </c>
      <c r="W837" s="19">
        <f t="shared" si="1023"/>
        <v>71</v>
      </c>
      <c r="X837" s="19">
        <f t="shared" si="1024"/>
        <v>11</v>
      </c>
      <c r="Y837" s="19" t="str">
        <f t="shared" si="1025"/>
        <v/>
      </c>
      <c r="Z837" s="19">
        <f t="shared" si="1026"/>
        <v>1018.1</v>
      </c>
      <c r="AA837" s="21" t="str">
        <f t="shared" si="1027"/>
        <v/>
      </c>
      <c r="AB837" s="19" t="str">
        <f t="shared" si="1028"/>
        <v/>
      </c>
    </row>
    <row r="838" spans="1:28" x14ac:dyDescent="0.25">
      <c r="A838">
        <f t="shared" si="1009"/>
        <v>4</v>
      </c>
      <c r="B838">
        <f t="shared" si="1010"/>
        <v>2003</v>
      </c>
      <c r="C838" s="20">
        <v>37736</v>
      </c>
      <c r="D838">
        <v>929.45</v>
      </c>
      <c r="E838">
        <v>931.35</v>
      </c>
      <c r="F838">
        <v>921.1</v>
      </c>
      <c r="G838">
        <v>924.3</v>
      </c>
      <c r="H838">
        <f t="shared" si="1004"/>
        <v>0</v>
      </c>
      <c r="I838">
        <f t="shared" si="1005"/>
        <v>5.4000000000000909</v>
      </c>
      <c r="J838" s="14">
        <f t="shared" ref="J838:K838" si="1083">+AVERAGE(H825:H838)</f>
        <v>2.6928571428571462</v>
      </c>
      <c r="K838" s="14">
        <f t="shared" si="1083"/>
        <v>8.7535714285714334</v>
      </c>
      <c r="L838" s="14">
        <f t="shared" si="1031"/>
        <v>0.3076295389636885</v>
      </c>
      <c r="M838" s="14">
        <f t="shared" si="1032"/>
        <v>23.525741029641196</v>
      </c>
      <c r="N838" s="14">
        <f t="shared" si="1033"/>
        <v>-1</v>
      </c>
      <c r="O838">
        <f t="shared" si="1022"/>
        <v>-1</v>
      </c>
      <c r="P838">
        <f t="shared" si="1034"/>
        <v>0</v>
      </c>
      <c r="Q838">
        <f t="shared" si="1035"/>
        <v>0</v>
      </c>
      <c r="R838">
        <f t="shared" si="1060"/>
        <v>-10222</v>
      </c>
      <c r="S838">
        <f t="shared" si="1061"/>
        <v>0</v>
      </c>
      <c r="T838">
        <f t="shared" si="1062"/>
        <v>55198.800000000927</v>
      </c>
      <c r="U838">
        <f t="shared" si="1063"/>
        <v>55198.800000000927</v>
      </c>
      <c r="V838" s="2">
        <f t="shared" si="1064"/>
        <v>5.5198800000000924E-3</v>
      </c>
      <c r="W838" s="19">
        <f t="shared" si="1023"/>
        <v>71</v>
      </c>
      <c r="X838" s="19">
        <f t="shared" si="1024"/>
        <v>12</v>
      </c>
      <c r="Y838" s="19" t="str">
        <f t="shared" si="1025"/>
        <v/>
      </c>
      <c r="Z838" s="19">
        <f t="shared" si="1026"/>
        <v>1018.1</v>
      </c>
      <c r="AA838" s="21" t="str">
        <f t="shared" si="1027"/>
        <v/>
      </c>
      <c r="AB838" s="19" t="str">
        <f t="shared" si="1028"/>
        <v/>
      </c>
    </row>
    <row r="839" spans="1:28" x14ac:dyDescent="0.25">
      <c r="A839">
        <f t="shared" si="1009"/>
        <v>4</v>
      </c>
      <c r="B839">
        <f t="shared" si="1010"/>
        <v>2003</v>
      </c>
      <c r="C839" s="20">
        <v>37739</v>
      </c>
      <c r="D839">
        <v>922.85</v>
      </c>
      <c r="E839">
        <v>931.05</v>
      </c>
      <c r="F839">
        <v>920</v>
      </c>
      <c r="G839">
        <v>929.5</v>
      </c>
      <c r="H839">
        <f t="shared" si="1004"/>
        <v>5.2000000000000455</v>
      </c>
      <c r="I839">
        <f t="shared" si="1005"/>
        <v>0</v>
      </c>
      <c r="J839" s="14">
        <f t="shared" ref="J839:K839" si="1084">+AVERAGE(H826:H839)</f>
        <v>2.5071428571428589</v>
      </c>
      <c r="K839" s="14">
        <f t="shared" si="1084"/>
        <v>8.7535714285714334</v>
      </c>
      <c r="L839" s="14">
        <f t="shared" si="1031"/>
        <v>0.2864137086903305</v>
      </c>
      <c r="M839" s="14">
        <f t="shared" si="1032"/>
        <v>22.264509990485251</v>
      </c>
      <c r="N839" s="14">
        <f t="shared" si="1033"/>
        <v>-1</v>
      </c>
      <c r="O839">
        <f t="shared" si="1022"/>
        <v>-1</v>
      </c>
      <c r="P839">
        <f t="shared" si="1034"/>
        <v>0</v>
      </c>
      <c r="Q839">
        <f t="shared" si="1035"/>
        <v>0</v>
      </c>
      <c r="R839">
        <f t="shared" si="1060"/>
        <v>-10222</v>
      </c>
      <c r="S839">
        <f t="shared" si="1061"/>
        <v>0</v>
      </c>
      <c r="T839">
        <f t="shared" si="1062"/>
        <v>-53154.400000000467</v>
      </c>
      <c r="U839">
        <f t="shared" si="1063"/>
        <v>-53154.400000000467</v>
      </c>
      <c r="V839" s="2">
        <f t="shared" si="1064"/>
        <v>-5.3154400000000471E-3</v>
      </c>
      <c r="W839" s="19">
        <f t="shared" si="1023"/>
        <v>71</v>
      </c>
      <c r="X839" s="19">
        <f t="shared" si="1024"/>
        <v>13</v>
      </c>
      <c r="Y839" s="19" t="str">
        <f t="shared" si="1025"/>
        <v/>
      </c>
      <c r="Z839" s="19">
        <f t="shared" si="1026"/>
        <v>1018.1</v>
      </c>
      <c r="AA839" s="21" t="str">
        <f t="shared" si="1027"/>
        <v/>
      </c>
      <c r="AB839" s="19" t="str">
        <f t="shared" si="1028"/>
        <v/>
      </c>
    </row>
    <row r="840" spans="1:28" x14ac:dyDescent="0.25">
      <c r="A840">
        <f t="shared" si="1009"/>
        <v>4</v>
      </c>
      <c r="B840">
        <f t="shared" si="1010"/>
        <v>2003</v>
      </c>
      <c r="C840" s="20">
        <v>37740</v>
      </c>
      <c r="D840">
        <v>929.75</v>
      </c>
      <c r="E840">
        <v>936.9</v>
      </c>
      <c r="F840">
        <v>929.75</v>
      </c>
      <c r="G840">
        <v>932.3</v>
      </c>
      <c r="H840">
        <f t="shared" si="1004"/>
        <v>2.7999999999999545</v>
      </c>
      <c r="I840">
        <f t="shared" si="1005"/>
        <v>0</v>
      </c>
      <c r="J840" s="14">
        <f t="shared" ref="J840:K840" si="1085">+AVERAGE(H827:H840)</f>
        <v>1.6678571428571445</v>
      </c>
      <c r="K840" s="14">
        <f t="shared" si="1085"/>
        <v>8.7535714285714334</v>
      </c>
      <c r="L840" s="14">
        <f t="shared" si="1031"/>
        <v>0.1905344757241943</v>
      </c>
      <c r="M840" s="14">
        <f t="shared" si="1032"/>
        <v>16.004112405757368</v>
      </c>
      <c r="N840" s="14">
        <f t="shared" si="1033"/>
        <v>-1</v>
      </c>
      <c r="O840">
        <f t="shared" si="1022"/>
        <v>-1</v>
      </c>
      <c r="P840">
        <f t="shared" si="1034"/>
        <v>0</v>
      </c>
      <c r="Q840">
        <f t="shared" si="1035"/>
        <v>0</v>
      </c>
      <c r="R840">
        <f t="shared" si="1060"/>
        <v>-10222</v>
      </c>
      <c r="S840">
        <f t="shared" si="1061"/>
        <v>0</v>
      </c>
      <c r="T840">
        <f t="shared" si="1062"/>
        <v>-28621.599999999537</v>
      </c>
      <c r="U840">
        <f t="shared" si="1063"/>
        <v>-28621.599999999537</v>
      </c>
      <c r="V840" s="2">
        <f t="shared" si="1064"/>
        <v>-2.8621599999999535E-3</v>
      </c>
      <c r="W840" s="19">
        <f t="shared" si="1023"/>
        <v>71</v>
      </c>
      <c r="X840" s="19">
        <f t="shared" si="1024"/>
        <v>14</v>
      </c>
      <c r="Y840" s="19" t="str">
        <f t="shared" si="1025"/>
        <v/>
      </c>
      <c r="Z840" s="19">
        <f t="shared" si="1026"/>
        <v>1018.1</v>
      </c>
      <c r="AA840" s="21" t="str">
        <f t="shared" si="1027"/>
        <v/>
      </c>
      <c r="AB840" s="19" t="str">
        <f t="shared" si="1028"/>
        <v/>
      </c>
    </row>
    <row r="841" spans="1:28" x14ac:dyDescent="0.25">
      <c r="A841">
        <f t="shared" si="1009"/>
        <v>4</v>
      </c>
      <c r="B841">
        <f t="shared" si="1010"/>
        <v>2003</v>
      </c>
      <c r="C841" s="20">
        <v>37741</v>
      </c>
      <c r="D841">
        <v>935.25</v>
      </c>
      <c r="E841">
        <v>935.55</v>
      </c>
      <c r="F841">
        <v>929.85</v>
      </c>
      <c r="G841">
        <v>934.05</v>
      </c>
      <c r="H841">
        <f t="shared" si="1004"/>
        <v>1.75</v>
      </c>
      <c r="I841">
        <f t="shared" si="1005"/>
        <v>0</v>
      </c>
      <c r="J841" s="14">
        <f t="shared" ref="J841:K841" si="1086">+AVERAGE(H828:H841)</f>
        <v>1.7928571428571445</v>
      </c>
      <c r="K841" s="14">
        <f t="shared" si="1086"/>
        <v>7.7964285714285779</v>
      </c>
      <c r="L841" s="14">
        <f t="shared" si="1031"/>
        <v>0.22995877233165371</v>
      </c>
      <c r="M841" s="14">
        <f t="shared" si="1032"/>
        <v>18.696461824953445</v>
      </c>
      <c r="N841" s="14">
        <f t="shared" si="1033"/>
        <v>-1</v>
      </c>
      <c r="O841">
        <f t="shared" si="1022"/>
        <v>-1</v>
      </c>
      <c r="P841">
        <f t="shared" si="1034"/>
        <v>0</v>
      </c>
      <c r="Q841">
        <f t="shared" si="1035"/>
        <v>0</v>
      </c>
      <c r="R841">
        <f t="shared" si="1060"/>
        <v>-10222</v>
      </c>
      <c r="S841">
        <f t="shared" si="1061"/>
        <v>0</v>
      </c>
      <c r="T841">
        <f t="shared" si="1062"/>
        <v>-17888.5</v>
      </c>
      <c r="U841">
        <f t="shared" si="1063"/>
        <v>-17888.5</v>
      </c>
      <c r="V841" s="2">
        <f t="shared" si="1064"/>
        <v>-1.78885E-3</v>
      </c>
      <c r="W841" s="19">
        <f t="shared" si="1023"/>
        <v>71</v>
      </c>
      <c r="X841" s="19">
        <f t="shared" si="1024"/>
        <v>15</v>
      </c>
      <c r="Y841" s="19" t="str">
        <f t="shared" si="1025"/>
        <v/>
      </c>
      <c r="Z841" s="19">
        <f t="shared" si="1026"/>
        <v>1018.1</v>
      </c>
      <c r="AA841" s="21" t="str">
        <f t="shared" si="1027"/>
        <v/>
      </c>
      <c r="AB841" s="19" t="str">
        <f t="shared" si="1028"/>
        <v/>
      </c>
    </row>
    <row r="842" spans="1:28" x14ac:dyDescent="0.25">
      <c r="A842">
        <f t="shared" si="1009"/>
        <v>5</v>
      </c>
      <c r="B842">
        <f t="shared" si="1010"/>
        <v>2003</v>
      </c>
      <c r="C842" s="20">
        <v>37743</v>
      </c>
      <c r="D842">
        <v>930.9</v>
      </c>
      <c r="E842">
        <v>940.2</v>
      </c>
      <c r="F842">
        <v>930.8</v>
      </c>
      <c r="G842">
        <v>938.3</v>
      </c>
      <c r="H842">
        <f t="shared" si="1004"/>
        <v>4.25</v>
      </c>
      <c r="I842">
        <f t="shared" si="1005"/>
        <v>0</v>
      </c>
      <c r="J842" s="14">
        <f t="shared" ref="J842:K842" si="1087">+AVERAGE(H829:H842)</f>
        <v>2.0964285714285729</v>
      </c>
      <c r="K842" s="14">
        <f t="shared" si="1087"/>
        <v>6.8500000000000068</v>
      </c>
      <c r="L842" s="14">
        <f t="shared" si="1031"/>
        <v>0.30604796663190814</v>
      </c>
      <c r="M842" s="14">
        <f t="shared" si="1032"/>
        <v>23.433133732534927</v>
      </c>
      <c r="N842" s="14">
        <f t="shared" si="1033"/>
        <v>-1</v>
      </c>
      <c r="O842">
        <f t="shared" si="1022"/>
        <v>-1</v>
      </c>
      <c r="P842">
        <f t="shared" si="1034"/>
        <v>0</v>
      </c>
      <c r="Q842">
        <f t="shared" si="1035"/>
        <v>0</v>
      </c>
      <c r="R842">
        <f t="shared" si="1060"/>
        <v>-10706</v>
      </c>
      <c r="S842">
        <f t="shared" si="1061"/>
        <v>0</v>
      </c>
      <c r="T842">
        <f t="shared" si="1062"/>
        <v>-45500.5</v>
      </c>
      <c r="U842">
        <f t="shared" si="1063"/>
        <v>-45500.5</v>
      </c>
      <c r="V842" s="2">
        <f t="shared" si="1064"/>
        <v>-4.5500499999999999E-3</v>
      </c>
      <c r="W842" s="19">
        <f t="shared" si="1023"/>
        <v>71</v>
      </c>
      <c r="X842" s="19">
        <f t="shared" si="1024"/>
        <v>16</v>
      </c>
      <c r="Y842" s="19" t="str">
        <f t="shared" si="1025"/>
        <v/>
      </c>
      <c r="Z842" s="19">
        <f t="shared" si="1026"/>
        <v>1018.1</v>
      </c>
      <c r="AA842" s="21" t="str">
        <f t="shared" si="1027"/>
        <v/>
      </c>
      <c r="AB842" s="19" t="str">
        <f t="shared" si="1028"/>
        <v/>
      </c>
    </row>
    <row r="843" spans="1:28" x14ac:dyDescent="0.25">
      <c r="A843">
        <f t="shared" si="1009"/>
        <v>5</v>
      </c>
      <c r="B843">
        <f t="shared" si="1010"/>
        <v>2003</v>
      </c>
      <c r="C843" s="20">
        <v>37746</v>
      </c>
      <c r="D843">
        <v>937.45</v>
      </c>
      <c r="E843">
        <v>948.95</v>
      </c>
      <c r="F843">
        <v>936.65</v>
      </c>
      <c r="G843">
        <v>945.4</v>
      </c>
      <c r="H843">
        <f t="shared" si="1004"/>
        <v>7.1000000000000227</v>
      </c>
      <c r="I843">
        <f t="shared" si="1005"/>
        <v>0</v>
      </c>
      <c r="J843" s="14">
        <f t="shared" ref="J843:K843" si="1088">+AVERAGE(H830:H843)</f>
        <v>2.6035714285714318</v>
      </c>
      <c r="K843" s="14">
        <f t="shared" si="1088"/>
        <v>3.8035714285714368</v>
      </c>
      <c r="L843" s="14">
        <f t="shared" si="1031"/>
        <v>0.68450704225352044</v>
      </c>
      <c r="M843" s="14">
        <f t="shared" si="1032"/>
        <v>40.635451505016697</v>
      </c>
      <c r="N843" s="14">
        <f t="shared" si="1033"/>
        <v>-1</v>
      </c>
      <c r="O843">
        <f t="shared" si="1022"/>
        <v>-1</v>
      </c>
      <c r="P843">
        <f t="shared" si="1034"/>
        <v>0</v>
      </c>
      <c r="Q843">
        <f t="shared" si="1035"/>
        <v>0</v>
      </c>
      <c r="R843">
        <f t="shared" si="1060"/>
        <v>-10706</v>
      </c>
      <c r="S843">
        <f t="shared" si="1061"/>
        <v>0</v>
      </c>
      <c r="T843">
        <f t="shared" si="1062"/>
        <v>-76012.600000000239</v>
      </c>
      <c r="U843">
        <f t="shared" si="1063"/>
        <v>-76012.600000000239</v>
      </c>
      <c r="V843" s="2">
        <f t="shared" si="1064"/>
        <v>-7.6012600000000237E-3</v>
      </c>
      <c r="W843" s="19">
        <f t="shared" si="1023"/>
        <v>71</v>
      </c>
      <c r="X843" s="19">
        <f t="shared" si="1024"/>
        <v>17</v>
      </c>
      <c r="Y843" s="19" t="str">
        <f t="shared" si="1025"/>
        <v/>
      </c>
      <c r="Z843" s="19">
        <f t="shared" si="1026"/>
        <v>1018.1</v>
      </c>
      <c r="AA843" s="21" t="str">
        <f t="shared" si="1027"/>
        <v/>
      </c>
      <c r="AB843" s="19" t="str">
        <f t="shared" si="1028"/>
        <v/>
      </c>
    </row>
    <row r="844" spans="1:28" x14ac:dyDescent="0.25">
      <c r="A844">
        <f t="shared" si="1009"/>
        <v>5</v>
      </c>
      <c r="B844">
        <f t="shared" si="1010"/>
        <v>2003</v>
      </c>
      <c r="C844" s="20">
        <v>37747</v>
      </c>
      <c r="D844">
        <v>945.85</v>
      </c>
      <c r="E844">
        <v>955</v>
      </c>
      <c r="F844">
        <v>943.2</v>
      </c>
      <c r="G844">
        <v>951.85</v>
      </c>
      <c r="H844">
        <f t="shared" ref="H844:H907" si="1089">IF($C844="","",IF($G844&gt;$G843,$G844-$G843,0))</f>
        <v>6.4500000000000455</v>
      </c>
      <c r="I844">
        <f t="shared" ref="I844:I907" si="1090">IF($C844="","",IF($G844&lt;$G843,$G843-$G844,0))</f>
        <v>0</v>
      </c>
      <c r="J844" s="14">
        <f t="shared" ref="J844:K844" si="1091">+AVERAGE(H831:H844)</f>
        <v>3.0642857142857207</v>
      </c>
      <c r="K844" s="14">
        <f t="shared" si="1091"/>
        <v>2.9178571428571445</v>
      </c>
      <c r="L844" s="14">
        <f t="shared" si="1031"/>
        <v>1.0501835985312133</v>
      </c>
      <c r="M844" s="14">
        <f t="shared" si="1032"/>
        <v>51.223880597014968</v>
      </c>
      <c r="N844" s="14">
        <f t="shared" si="1033"/>
        <v>1</v>
      </c>
      <c r="O844">
        <f t="shared" si="1022"/>
        <v>1</v>
      </c>
      <c r="P844">
        <f t="shared" si="1034"/>
        <v>1</v>
      </c>
      <c r="Q844">
        <f t="shared" si="1035"/>
        <v>951.85</v>
      </c>
      <c r="R844">
        <f t="shared" si="1060"/>
        <v>10706</v>
      </c>
      <c r="S844">
        <f t="shared" si="1061"/>
        <v>138107.40000000098</v>
      </c>
      <c r="T844">
        <f t="shared" si="1062"/>
        <v>69053.700000000492</v>
      </c>
      <c r="U844">
        <f t="shared" si="1063"/>
        <v>-69053.700000000492</v>
      </c>
      <c r="V844" s="2">
        <f t="shared" si="1064"/>
        <v>-6.9053700000000495E-3</v>
      </c>
      <c r="W844" s="19">
        <f t="shared" si="1023"/>
        <v>72</v>
      </c>
      <c r="X844" s="19">
        <f t="shared" si="1024"/>
        <v>18</v>
      </c>
      <c r="Y844" s="19">
        <f t="shared" si="1025"/>
        <v>1</v>
      </c>
      <c r="Z844" s="19">
        <f t="shared" si="1026"/>
        <v>951.85</v>
      </c>
      <c r="AA844" s="21">
        <f t="shared" si="1027"/>
        <v>6.5072193301247472E-2</v>
      </c>
      <c r="AB844" s="19">
        <f t="shared" si="1028"/>
        <v>1</v>
      </c>
    </row>
    <row r="845" spans="1:28" x14ac:dyDescent="0.25">
      <c r="A845">
        <f t="shared" si="1009"/>
        <v>5</v>
      </c>
      <c r="B845">
        <f t="shared" si="1010"/>
        <v>2003</v>
      </c>
      <c r="C845" s="20">
        <v>37748</v>
      </c>
      <c r="D845">
        <v>950.4</v>
      </c>
      <c r="E845">
        <v>956.65</v>
      </c>
      <c r="F845">
        <v>948.9</v>
      </c>
      <c r="G845">
        <v>950.15</v>
      </c>
      <c r="H845">
        <f t="shared" si="1089"/>
        <v>0</v>
      </c>
      <c r="I845">
        <f t="shared" si="1090"/>
        <v>1.7000000000000455</v>
      </c>
      <c r="J845" s="14">
        <f t="shared" ref="J845:K845" si="1092">+AVERAGE(H832:H845)</f>
        <v>2.9642857142857144</v>
      </c>
      <c r="K845" s="14">
        <f t="shared" si="1092"/>
        <v>3.039285714285719</v>
      </c>
      <c r="L845" s="14">
        <f t="shared" si="1031"/>
        <v>0.97532314923619123</v>
      </c>
      <c r="M845" s="14">
        <f t="shared" si="1032"/>
        <v>49.375371802498478</v>
      </c>
      <c r="N845" s="14">
        <f t="shared" si="1033"/>
        <v>-1</v>
      </c>
      <c r="O845">
        <f t="shared" si="1022"/>
        <v>-1</v>
      </c>
      <c r="P845">
        <f t="shared" si="1034"/>
        <v>1</v>
      </c>
      <c r="Q845">
        <f t="shared" si="1035"/>
        <v>950.15</v>
      </c>
      <c r="R845">
        <f t="shared" si="1060"/>
        <v>-10706</v>
      </c>
      <c r="S845">
        <f t="shared" si="1061"/>
        <v>36400.400000000976</v>
      </c>
      <c r="T845">
        <f t="shared" si="1062"/>
        <v>18200.200000000488</v>
      </c>
      <c r="U845">
        <f t="shared" si="1063"/>
        <v>-18200.200000000488</v>
      </c>
      <c r="V845" s="2">
        <f t="shared" si="1064"/>
        <v>-1.8200200000000489E-3</v>
      </c>
      <c r="W845" s="19">
        <f t="shared" si="1023"/>
        <v>73</v>
      </c>
      <c r="X845" s="19">
        <f t="shared" si="1024"/>
        <v>2</v>
      </c>
      <c r="Y845" s="19">
        <f t="shared" si="1025"/>
        <v>1</v>
      </c>
      <c r="Z845" s="19">
        <f t="shared" si="1026"/>
        <v>950.15</v>
      </c>
      <c r="AA845" s="21">
        <f t="shared" si="1027"/>
        <v>-1.7859956925986298E-3</v>
      </c>
      <c r="AB845" s="19">
        <f t="shared" si="1028"/>
        <v>-1</v>
      </c>
    </row>
    <row r="846" spans="1:28" x14ac:dyDescent="0.25">
      <c r="A846">
        <f t="shared" si="1009"/>
        <v>5</v>
      </c>
      <c r="B846">
        <f t="shared" si="1010"/>
        <v>2003</v>
      </c>
      <c r="C846" s="20">
        <v>37749</v>
      </c>
      <c r="D846">
        <v>950.15</v>
      </c>
      <c r="E846">
        <v>951.3</v>
      </c>
      <c r="F846">
        <v>938.7</v>
      </c>
      <c r="G846">
        <v>941.55</v>
      </c>
      <c r="H846">
        <f t="shared" si="1089"/>
        <v>0</v>
      </c>
      <c r="I846">
        <f t="shared" si="1090"/>
        <v>8.6000000000000227</v>
      </c>
      <c r="J846" s="14">
        <f t="shared" ref="J846:K846" si="1093">+AVERAGE(H833:H846)</f>
        <v>2.4321428571428618</v>
      </c>
      <c r="K846" s="14">
        <f t="shared" si="1093"/>
        <v>3.6535714285714351</v>
      </c>
      <c r="L846" s="14">
        <f t="shared" si="1031"/>
        <v>0.66568914956011738</v>
      </c>
      <c r="M846" s="14">
        <f t="shared" si="1032"/>
        <v>39.964788732394368</v>
      </c>
      <c r="N846" s="14">
        <f t="shared" si="1033"/>
        <v>-1</v>
      </c>
      <c r="O846">
        <f t="shared" si="1022"/>
        <v>-1</v>
      </c>
      <c r="P846">
        <f t="shared" si="1034"/>
        <v>0</v>
      </c>
      <c r="Q846">
        <f t="shared" si="1035"/>
        <v>0</v>
      </c>
      <c r="R846">
        <f t="shared" si="1060"/>
        <v>-10706</v>
      </c>
      <c r="S846">
        <f t="shared" si="1061"/>
        <v>0</v>
      </c>
      <c r="T846">
        <f t="shared" si="1062"/>
        <v>92071.600000000239</v>
      </c>
      <c r="U846">
        <f t="shared" si="1063"/>
        <v>92071.600000000239</v>
      </c>
      <c r="V846" s="2">
        <f t="shared" si="1064"/>
        <v>9.2071600000000232E-3</v>
      </c>
      <c r="W846" s="19">
        <f t="shared" si="1023"/>
        <v>73</v>
      </c>
      <c r="X846" s="19">
        <f t="shared" si="1024"/>
        <v>2</v>
      </c>
      <c r="Y846" s="19" t="str">
        <f t="shared" si="1025"/>
        <v/>
      </c>
      <c r="Z846" s="19">
        <f t="shared" si="1026"/>
        <v>950.15</v>
      </c>
      <c r="AA846" s="21" t="str">
        <f t="shared" si="1027"/>
        <v/>
      </c>
      <c r="AB846" s="19" t="str">
        <f t="shared" si="1028"/>
        <v/>
      </c>
    </row>
    <row r="847" spans="1:28" x14ac:dyDescent="0.25">
      <c r="A847">
        <f t="shared" ref="A847:A910" si="1094">IF($C847="","",MONTH($C847))</f>
        <v>5</v>
      </c>
      <c r="B847">
        <f t="shared" ref="B847:B910" si="1095">IF($C847="","",YEAR($C847))</f>
        <v>2003</v>
      </c>
      <c r="C847" s="20">
        <v>37750</v>
      </c>
      <c r="D847">
        <v>941.6</v>
      </c>
      <c r="E847">
        <v>941.65</v>
      </c>
      <c r="F847">
        <v>935.8</v>
      </c>
      <c r="G847">
        <v>937.85</v>
      </c>
      <c r="H847">
        <f t="shared" si="1089"/>
        <v>0</v>
      </c>
      <c r="I847">
        <f t="shared" si="1090"/>
        <v>3.6999999999999318</v>
      </c>
      <c r="J847" s="14">
        <f t="shared" ref="J847:K847" si="1096">+AVERAGE(H834:H847)</f>
        <v>2.4321428571428618</v>
      </c>
      <c r="K847" s="14">
        <f t="shared" si="1096"/>
        <v>2.6357142857142923</v>
      </c>
      <c r="L847" s="14">
        <f t="shared" si="1031"/>
        <v>0.92276422764227584</v>
      </c>
      <c r="M847" s="14">
        <f t="shared" si="1032"/>
        <v>47.991543340380531</v>
      </c>
      <c r="N847" s="14">
        <f t="shared" si="1033"/>
        <v>-1</v>
      </c>
      <c r="O847">
        <f t="shared" si="1022"/>
        <v>-1</v>
      </c>
      <c r="P847">
        <f t="shared" si="1034"/>
        <v>0</v>
      </c>
      <c r="Q847">
        <f t="shared" si="1035"/>
        <v>0</v>
      </c>
      <c r="R847">
        <f t="shared" si="1060"/>
        <v>-10706</v>
      </c>
      <c r="S847">
        <f t="shared" si="1061"/>
        <v>0</v>
      </c>
      <c r="T847">
        <f t="shared" si="1062"/>
        <v>39612.199999999269</v>
      </c>
      <c r="U847">
        <f t="shared" si="1063"/>
        <v>39612.199999999269</v>
      </c>
      <c r="V847" s="2">
        <f t="shared" si="1064"/>
        <v>3.9612199999999268E-3</v>
      </c>
      <c r="W847" s="19">
        <f t="shared" si="1023"/>
        <v>73</v>
      </c>
      <c r="X847" s="19">
        <f t="shared" si="1024"/>
        <v>3</v>
      </c>
      <c r="Y847" s="19" t="str">
        <f t="shared" si="1025"/>
        <v/>
      </c>
      <c r="Z847" s="19">
        <f t="shared" si="1026"/>
        <v>950.15</v>
      </c>
      <c r="AA847" s="21" t="str">
        <f t="shared" si="1027"/>
        <v/>
      </c>
      <c r="AB847" s="19" t="str">
        <f t="shared" si="1028"/>
        <v/>
      </c>
    </row>
    <row r="848" spans="1:28" x14ac:dyDescent="0.25">
      <c r="A848">
        <f t="shared" si="1094"/>
        <v>5</v>
      </c>
      <c r="B848">
        <f t="shared" si="1095"/>
        <v>2003</v>
      </c>
      <c r="C848" s="20">
        <v>37753</v>
      </c>
      <c r="D848">
        <v>938.5</v>
      </c>
      <c r="E848">
        <v>944.45</v>
      </c>
      <c r="F848">
        <v>934</v>
      </c>
      <c r="G848">
        <v>936</v>
      </c>
      <c r="H848">
        <f t="shared" si="1089"/>
        <v>0</v>
      </c>
      <c r="I848">
        <f t="shared" si="1090"/>
        <v>1.8500000000000227</v>
      </c>
      <c r="J848" s="14">
        <f t="shared" ref="J848:K848" si="1097">+AVERAGE(H835:H848)</f>
        <v>1.9678571428571476</v>
      </c>
      <c r="K848" s="14">
        <f t="shared" si="1097"/>
        <v>2.7678571428571508</v>
      </c>
      <c r="L848" s="14">
        <f t="shared" si="1031"/>
        <v>0.71096774193548351</v>
      </c>
      <c r="M848" s="14">
        <f t="shared" si="1032"/>
        <v>41.553544494720953</v>
      </c>
      <c r="N848" s="14">
        <f t="shared" si="1033"/>
        <v>-1</v>
      </c>
      <c r="O848">
        <f t="shared" si="1022"/>
        <v>-1</v>
      </c>
      <c r="P848">
        <f t="shared" si="1034"/>
        <v>0</v>
      </c>
      <c r="Q848">
        <f t="shared" si="1035"/>
        <v>0</v>
      </c>
      <c r="R848">
        <f t="shared" si="1060"/>
        <v>-10706</v>
      </c>
      <c r="S848">
        <f t="shared" si="1061"/>
        <v>0</v>
      </c>
      <c r="T848">
        <f t="shared" si="1062"/>
        <v>19806.100000000242</v>
      </c>
      <c r="U848">
        <f t="shared" si="1063"/>
        <v>19806.100000000242</v>
      </c>
      <c r="V848" s="2">
        <f t="shared" si="1064"/>
        <v>1.9806100000000241E-3</v>
      </c>
      <c r="W848" s="19">
        <f t="shared" si="1023"/>
        <v>73</v>
      </c>
      <c r="X848" s="19">
        <f t="shared" si="1024"/>
        <v>4</v>
      </c>
      <c r="Y848" s="19" t="str">
        <f t="shared" si="1025"/>
        <v/>
      </c>
      <c r="Z848" s="19">
        <f t="shared" si="1026"/>
        <v>950.15</v>
      </c>
      <c r="AA848" s="21" t="str">
        <f t="shared" si="1027"/>
        <v/>
      </c>
      <c r="AB848" s="19" t="str">
        <f t="shared" si="1028"/>
        <v/>
      </c>
    </row>
    <row r="849" spans="1:28" x14ac:dyDescent="0.25">
      <c r="A849">
        <f t="shared" si="1094"/>
        <v>5</v>
      </c>
      <c r="B849">
        <f t="shared" si="1095"/>
        <v>2003</v>
      </c>
      <c r="C849" s="20">
        <v>37754</v>
      </c>
      <c r="D849">
        <v>936.9</v>
      </c>
      <c r="E849">
        <v>945.8</v>
      </c>
      <c r="F849">
        <v>936.7</v>
      </c>
      <c r="G849">
        <v>944.2</v>
      </c>
      <c r="H849">
        <f t="shared" si="1089"/>
        <v>8.2000000000000455</v>
      </c>
      <c r="I849">
        <f t="shared" si="1090"/>
        <v>0</v>
      </c>
      <c r="J849" s="14">
        <f t="shared" ref="J849:K849" si="1098">+AVERAGE(H836:H849)</f>
        <v>2.5535714285714368</v>
      </c>
      <c r="K849" s="14">
        <f t="shared" si="1098"/>
        <v>2.5035714285714334</v>
      </c>
      <c r="L849" s="14">
        <f t="shared" si="1031"/>
        <v>1.0199714693295305</v>
      </c>
      <c r="M849" s="14">
        <f t="shared" si="1032"/>
        <v>50.494350282485911</v>
      </c>
      <c r="N849" s="14">
        <f t="shared" si="1033"/>
        <v>1</v>
      </c>
      <c r="O849">
        <f t="shared" si="1022"/>
        <v>1</v>
      </c>
      <c r="P849">
        <f t="shared" si="1034"/>
        <v>1</v>
      </c>
      <c r="Q849">
        <f t="shared" si="1035"/>
        <v>944.2</v>
      </c>
      <c r="R849">
        <f t="shared" si="1060"/>
        <v>10706</v>
      </c>
      <c r="S849">
        <f t="shared" si="1061"/>
        <v>175578.40000000098</v>
      </c>
      <c r="T849">
        <f t="shared" si="1062"/>
        <v>87789.200000000492</v>
      </c>
      <c r="U849">
        <f t="shared" si="1063"/>
        <v>-87789.200000000492</v>
      </c>
      <c r="V849" s="2">
        <f t="shared" si="1064"/>
        <v>-8.7789200000000494E-3</v>
      </c>
      <c r="W849" s="19">
        <f t="shared" si="1023"/>
        <v>74</v>
      </c>
      <c r="X849" s="19">
        <f t="shared" si="1024"/>
        <v>5</v>
      </c>
      <c r="Y849" s="19">
        <f t="shared" si="1025"/>
        <v>1</v>
      </c>
      <c r="Z849" s="19">
        <f t="shared" si="1026"/>
        <v>944.2</v>
      </c>
      <c r="AA849" s="21">
        <f t="shared" si="1027"/>
        <v>6.2621691311897099E-3</v>
      </c>
      <c r="AB849" s="19">
        <f t="shared" si="1028"/>
        <v>1</v>
      </c>
    </row>
    <row r="850" spans="1:28" x14ac:dyDescent="0.25">
      <c r="A850">
        <f t="shared" si="1094"/>
        <v>5</v>
      </c>
      <c r="B850">
        <f t="shared" si="1095"/>
        <v>2003</v>
      </c>
      <c r="C850" s="20">
        <v>37755</v>
      </c>
      <c r="D850">
        <v>944.2</v>
      </c>
      <c r="E850">
        <v>953.45</v>
      </c>
      <c r="F850">
        <v>943.15</v>
      </c>
      <c r="G850">
        <v>952.15</v>
      </c>
      <c r="H850">
        <f t="shared" si="1089"/>
        <v>7.9499999999999318</v>
      </c>
      <c r="I850">
        <f t="shared" si="1090"/>
        <v>0</v>
      </c>
      <c r="J850" s="14">
        <f t="shared" ref="J850:K850" si="1099">+AVERAGE(H837:H850)</f>
        <v>3.1214285714285745</v>
      </c>
      <c r="K850" s="14">
        <f t="shared" si="1099"/>
        <v>1.8392857142857224</v>
      </c>
      <c r="L850" s="14">
        <f t="shared" si="1031"/>
        <v>1.697087378640771</v>
      </c>
      <c r="M850" s="14">
        <f t="shared" si="1032"/>
        <v>62.922966162706906</v>
      </c>
      <c r="N850" s="14">
        <f t="shared" si="1033"/>
        <v>1</v>
      </c>
      <c r="O850">
        <f t="shared" si="1022"/>
        <v>1</v>
      </c>
      <c r="P850">
        <f t="shared" si="1034"/>
        <v>0</v>
      </c>
      <c r="Q850">
        <f t="shared" si="1035"/>
        <v>0</v>
      </c>
      <c r="R850">
        <f t="shared" si="1060"/>
        <v>10706</v>
      </c>
      <c r="S850">
        <f t="shared" si="1061"/>
        <v>0</v>
      </c>
      <c r="T850">
        <f t="shared" si="1062"/>
        <v>85112.699999999269</v>
      </c>
      <c r="U850">
        <f t="shared" si="1063"/>
        <v>85112.699999999269</v>
      </c>
      <c r="V850" s="2">
        <f t="shared" si="1064"/>
        <v>8.5112699999999267E-3</v>
      </c>
      <c r="W850" s="19">
        <f t="shared" si="1023"/>
        <v>74</v>
      </c>
      <c r="X850" s="19">
        <f t="shared" si="1024"/>
        <v>2</v>
      </c>
      <c r="Y850" s="19" t="str">
        <f t="shared" si="1025"/>
        <v/>
      </c>
      <c r="Z850" s="19">
        <f t="shared" si="1026"/>
        <v>944.2</v>
      </c>
      <c r="AA850" s="21" t="str">
        <f t="shared" si="1027"/>
        <v/>
      </c>
      <c r="AB850" s="19" t="str">
        <f t="shared" si="1028"/>
        <v/>
      </c>
    </row>
    <row r="851" spans="1:28" x14ac:dyDescent="0.25">
      <c r="A851">
        <f t="shared" si="1094"/>
        <v>5</v>
      </c>
      <c r="B851">
        <f t="shared" si="1095"/>
        <v>2003</v>
      </c>
      <c r="C851" s="20">
        <v>37756</v>
      </c>
      <c r="D851">
        <v>952.15</v>
      </c>
      <c r="E851">
        <v>961.6</v>
      </c>
      <c r="F851">
        <v>951.15</v>
      </c>
      <c r="G851">
        <v>959.85</v>
      </c>
      <c r="H851">
        <f t="shared" si="1089"/>
        <v>7.7000000000000455</v>
      </c>
      <c r="I851">
        <f t="shared" si="1090"/>
        <v>0</v>
      </c>
      <c r="J851" s="14">
        <f t="shared" ref="J851:K851" si="1100">+AVERAGE(H838:H851)</f>
        <v>3.6714285714285779</v>
      </c>
      <c r="K851" s="14">
        <f t="shared" si="1100"/>
        <v>1.517857142857151</v>
      </c>
      <c r="L851" s="14">
        <f t="shared" si="1031"/>
        <v>2.4188235294117559</v>
      </c>
      <c r="M851" s="14">
        <f t="shared" si="1032"/>
        <v>70.750172057811355</v>
      </c>
      <c r="N851" s="14">
        <f t="shared" si="1033"/>
        <v>1</v>
      </c>
      <c r="O851">
        <f t="shared" si="1022"/>
        <v>1</v>
      </c>
      <c r="P851">
        <f t="shared" si="1034"/>
        <v>0</v>
      </c>
      <c r="Q851">
        <f t="shared" si="1035"/>
        <v>0</v>
      </c>
      <c r="R851">
        <f t="shared" si="1060"/>
        <v>10706</v>
      </c>
      <c r="S851">
        <f t="shared" si="1061"/>
        <v>0</v>
      </c>
      <c r="T851">
        <f t="shared" si="1062"/>
        <v>82436.200000000492</v>
      </c>
      <c r="U851">
        <f t="shared" si="1063"/>
        <v>82436.200000000492</v>
      </c>
      <c r="V851" s="2">
        <f t="shared" si="1064"/>
        <v>8.2436200000000487E-3</v>
      </c>
      <c r="W851" s="19">
        <f t="shared" si="1023"/>
        <v>74</v>
      </c>
      <c r="X851" s="19">
        <f t="shared" si="1024"/>
        <v>3</v>
      </c>
      <c r="Y851" s="19" t="str">
        <f t="shared" si="1025"/>
        <v/>
      </c>
      <c r="Z851" s="19">
        <f t="shared" si="1026"/>
        <v>944.2</v>
      </c>
      <c r="AA851" s="21" t="str">
        <f t="shared" si="1027"/>
        <v/>
      </c>
      <c r="AB851" s="19" t="str">
        <f t="shared" si="1028"/>
        <v/>
      </c>
    </row>
    <row r="852" spans="1:28" x14ac:dyDescent="0.25">
      <c r="A852">
        <f t="shared" si="1094"/>
        <v>5</v>
      </c>
      <c r="B852">
        <f t="shared" si="1095"/>
        <v>2003</v>
      </c>
      <c r="C852" s="20">
        <v>37757</v>
      </c>
      <c r="D852">
        <v>959.85</v>
      </c>
      <c r="E852">
        <v>974.4</v>
      </c>
      <c r="F852">
        <v>959.85</v>
      </c>
      <c r="G852">
        <v>973.1</v>
      </c>
      <c r="H852">
        <f t="shared" si="1089"/>
        <v>13.25</v>
      </c>
      <c r="I852">
        <f t="shared" si="1090"/>
        <v>0</v>
      </c>
      <c r="J852" s="14">
        <f t="shared" ref="J852:K852" si="1101">+AVERAGE(H839:H852)</f>
        <v>4.6178571428571491</v>
      </c>
      <c r="K852" s="14">
        <f t="shared" si="1101"/>
        <v>1.1321428571428587</v>
      </c>
      <c r="L852" s="14">
        <f t="shared" si="1031"/>
        <v>4.0788643533123032</v>
      </c>
      <c r="M852" s="14">
        <f t="shared" si="1032"/>
        <v>80.310559006211179</v>
      </c>
      <c r="N852" s="14">
        <f t="shared" si="1033"/>
        <v>1</v>
      </c>
      <c r="O852">
        <f t="shared" si="1022"/>
        <v>1</v>
      </c>
      <c r="P852">
        <f t="shared" si="1034"/>
        <v>0</v>
      </c>
      <c r="Q852">
        <f t="shared" si="1035"/>
        <v>0</v>
      </c>
      <c r="R852">
        <f t="shared" si="1060"/>
        <v>10706</v>
      </c>
      <c r="S852">
        <f t="shared" si="1061"/>
        <v>0</v>
      </c>
      <c r="T852">
        <f t="shared" si="1062"/>
        <v>141854.5</v>
      </c>
      <c r="U852">
        <f t="shared" si="1063"/>
        <v>141854.5</v>
      </c>
      <c r="V852" s="2">
        <f t="shared" si="1064"/>
        <v>1.418545E-2</v>
      </c>
      <c r="W852" s="19">
        <f t="shared" si="1023"/>
        <v>74</v>
      </c>
      <c r="X852" s="19">
        <f t="shared" si="1024"/>
        <v>4</v>
      </c>
      <c r="Y852" s="19" t="str">
        <f t="shared" si="1025"/>
        <v/>
      </c>
      <c r="Z852" s="19">
        <f t="shared" si="1026"/>
        <v>944.2</v>
      </c>
      <c r="AA852" s="21" t="str">
        <f t="shared" si="1027"/>
        <v/>
      </c>
      <c r="AB852" s="19" t="str">
        <f t="shared" si="1028"/>
        <v/>
      </c>
    </row>
    <row r="853" spans="1:28" x14ac:dyDescent="0.25">
      <c r="A853">
        <f t="shared" si="1094"/>
        <v>5</v>
      </c>
      <c r="B853">
        <f t="shared" si="1095"/>
        <v>2003</v>
      </c>
      <c r="C853" s="20">
        <v>37760</v>
      </c>
      <c r="D853">
        <v>973.7</v>
      </c>
      <c r="E853">
        <v>979.85</v>
      </c>
      <c r="F853">
        <v>964.6</v>
      </c>
      <c r="G853">
        <v>966.55</v>
      </c>
      <c r="H853">
        <f t="shared" si="1089"/>
        <v>0</v>
      </c>
      <c r="I853">
        <f t="shared" si="1090"/>
        <v>6.5500000000000682</v>
      </c>
      <c r="J853" s="14">
        <f t="shared" ref="J853:K853" si="1102">+AVERAGE(H840:H853)</f>
        <v>4.2464285714285745</v>
      </c>
      <c r="K853" s="14">
        <f t="shared" si="1102"/>
        <v>1.6000000000000065</v>
      </c>
      <c r="L853" s="14">
        <f t="shared" si="1031"/>
        <v>2.6540178571428483</v>
      </c>
      <c r="M853" s="14">
        <f t="shared" si="1032"/>
        <v>72.632864996945571</v>
      </c>
      <c r="N853" s="14">
        <f t="shared" si="1033"/>
        <v>1</v>
      </c>
      <c r="O853">
        <f t="shared" si="1022"/>
        <v>1</v>
      </c>
      <c r="P853">
        <f t="shared" si="1034"/>
        <v>0</v>
      </c>
      <c r="Q853">
        <f t="shared" si="1035"/>
        <v>0</v>
      </c>
      <c r="R853">
        <f t="shared" si="1060"/>
        <v>10706</v>
      </c>
      <c r="S853">
        <f t="shared" si="1061"/>
        <v>0</v>
      </c>
      <c r="T853">
        <f t="shared" si="1062"/>
        <v>-70124.300000000731</v>
      </c>
      <c r="U853">
        <f t="shared" si="1063"/>
        <v>-70124.300000000731</v>
      </c>
      <c r="V853" s="2">
        <f t="shared" si="1064"/>
        <v>-7.0124300000000729E-3</v>
      </c>
      <c r="W853" s="19">
        <f t="shared" si="1023"/>
        <v>74</v>
      </c>
      <c r="X853" s="19">
        <f t="shared" si="1024"/>
        <v>5</v>
      </c>
      <c r="Y853" s="19" t="str">
        <f t="shared" si="1025"/>
        <v/>
      </c>
      <c r="Z853" s="19">
        <f t="shared" si="1026"/>
        <v>944.2</v>
      </c>
      <c r="AA853" s="21" t="str">
        <f t="shared" si="1027"/>
        <v/>
      </c>
      <c r="AB853" s="19" t="str">
        <f t="shared" si="1028"/>
        <v/>
      </c>
    </row>
    <row r="854" spans="1:28" x14ac:dyDescent="0.25">
      <c r="A854">
        <f t="shared" si="1094"/>
        <v>5</v>
      </c>
      <c r="B854">
        <f t="shared" si="1095"/>
        <v>2003</v>
      </c>
      <c r="C854" s="20">
        <v>37761</v>
      </c>
      <c r="D854">
        <v>964.65</v>
      </c>
      <c r="E854">
        <v>974.05</v>
      </c>
      <c r="F854">
        <v>959.8</v>
      </c>
      <c r="G854">
        <v>971.55</v>
      </c>
      <c r="H854">
        <f t="shared" si="1089"/>
        <v>5</v>
      </c>
      <c r="I854">
        <f t="shared" si="1090"/>
        <v>0</v>
      </c>
      <c r="J854" s="14">
        <f t="shared" ref="J854:K854" si="1103">+AVERAGE(H841:H854)</f>
        <v>4.4035714285714347</v>
      </c>
      <c r="K854" s="14">
        <f t="shared" si="1103"/>
        <v>1.6000000000000065</v>
      </c>
      <c r="L854" s="14">
        <f t="shared" si="1031"/>
        <v>2.7522321428571352</v>
      </c>
      <c r="M854" s="14">
        <f t="shared" si="1032"/>
        <v>73.349196906603154</v>
      </c>
      <c r="N854" s="14">
        <f t="shared" si="1033"/>
        <v>1</v>
      </c>
      <c r="O854">
        <f t="shared" si="1022"/>
        <v>1</v>
      </c>
      <c r="P854">
        <f t="shared" si="1034"/>
        <v>0</v>
      </c>
      <c r="Q854">
        <f t="shared" si="1035"/>
        <v>0</v>
      </c>
      <c r="R854">
        <f t="shared" si="1060"/>
        <v>10706</v>
      </c>
      <c r="S854">
        <f t="shared" si="1061"/>
        <v>0</v>
      </c>
      <c r="T854">
        <f t="shared" si="1062"/>
        <v>53530</v>
      </c>
      <c r="U854">
        <f t="shared" si="1063"/>
        <v>53530</v>
      </c>
      <c r="V854" s="2">
        <f t="shared" si="1064"/>
        <v>5.3530000000000001E-3</v>
      </c>
      <c r="W854" s="19">
        <f t="shared" si="1023"/>
        <v>74</v>
      </c>
      <c r="X854" s="19">
        <f t="shared" si="1024"/>
        <v>6</v>
      </c>
      <c r="Y854" s="19" t="str">
        <f t="shared" si="1025"/>
        <v/>
      </c>
      <c r="Z854" s="19">
        <f t="shared" si="1026"/>
        <v>944.2</v>
      </c>
      <c r="AA854" s="21" t="str">
        <f t="shared" si="1027"/>
        <v/>
      </c>
      <c r="AB854" s="19" t="str">
        <f t="shared" si="1028"/>
        <v/>
      </c>
    </row>
    <row r="855" spans="1:28" x14ac:dyDescent="0.25">
      <c r="A855">
        <f t="shared" si="1094"/>
        <v>5</v>
      </c>
      <c r="B855">
        <f t="shared" si="1095"/>
        <v>2003</v>
      </c>
      <c r="C855" s="20">
        <v>37762</v>
      </c>
      <c r="D855">
        <v>972.05</v>
      </c>
      <c r="E855">
        <v>980.75</v>
      </c>
      <c r="F855">
        <v>965.55</v>
      </c>
      <c r="G855">
        <v>968</v>
      </c>
      <c r="H855">
        <f t="shared" si="1089"/>
        <v>0</v>
      </c>
      <c r="I855">
        <f t="shared" si="1090"/>
        <v>3.5499999999999545</v>
      </c>
      <c r="J855" s="14">
        <f t="shared" ref="J855:K855" si="1104">+AVERAGE(H842:H855)</f>
        <v>4.2785714285714347</v>
      </c>
      <c r="K855" s="14">
        <f t="shared" si="1104"/>
        <v>1.8535714285714318</v>
      </c>
      <c r="L855" s="14">
        <f t="shared" si="1031"/>
        <v>2.3082851637764925</v>
      </c>
      <c r="M855" s="14">
        <f t="shared" si="1032"/>
        <v>69.772859638905061</v>
      </c>
      <c r="N855" s="14">
        <f t="shared" si="1033"/>
        <v>1</v>
      </c>
      <c r="O855">
        <f t="shared" si="1022"/>
        <v>1</v>
      </c>
      <c r="P855">
        <f t="shared" si="1034"/>
        <v>0</v>
      </c>
      <c r="Q855">
        <f t="shared" si="1035"/>
        <v>0</v>
      </c>
      <c r="R855">
        <f t="shared" si="1060"/>
        <v>10706</v>
      </c>
      <c r="S855">
        <f t="shared" si="1061"/>
        <v>0</v>
      </c>
      <c r="T855">
        <f t="shared" si="1062"/>
        <v>-38006.299999999515</v>
      </c>
      <c r="U855">
        <f t="shared" si="1063"/>
        <v>-38006.299999999515</v>
      </c>
      <c r="V855" s="2">
        <f t="shared" si="1064"/>
        <v>-3.8006299999999516E-3</v>
      </c>
      <c r="W855" s="19">
        <f t="shared" si="1023"/>
        <v>74</v>
      </c>
      <c r="X855" s="19">
        <f t="shared" si="1024"/>
        <v>7</v>
      </c>
      <c r="Y855" s="19" t="str">
        <f t="shared" si="1025"/>
        <v/>
      </c>
      <c r="Z855" s="19">
        <f t="shared" si="1026"/>
        <v>944.2</v>
      </c>
      <c r="AA855" s="21" t="str">
        <f t="shared" si="1027"/>
        <v/>
      </c>
      <c r="AB855" s="19" t="str">
        <f t="shared" si="1028"/>
        <v/>
      </c>
    </row>
    <row r="856" spans="1:28" x14ac:dyDescent="0.25">
      <c r="A856">
        <f t="shared" si="1094"/>
        <v>5</v>
      </c>
      <c r="B856">
        <f t="shared" si="1095"/>
        <v>2003</v>
      </c>
      <c r="C856" s="20">
        <v>37763</v>
      </c>
      <c r="D856">
        <v>967.95</v>
      </c>
      <c r="E856">
        <v>972.4</v>
      </c>
      <c r="F856">
        <v>960.05</v>
      </c>
      <c r="G856">
        <v>963.25</v>
      </c>
      <c r="H856">
        <f t="shared" si="1089"/>
        <v>0</v>
      </c>
      <c r="I856">
        <f t="shared" si="1090"/>
        <v>4.75</v>
      </c>
      <c r="J856" s="14">
        <f t="shared" ref="J856:K856" si="1105">+AVERAGE(H843:H856)</f>
        <v>3.9750000000000063</v>
      </c>
      <c r="K856" s="14">
        <f t="shared" si="1105"/>
        <v>2.1928571428571462</v>
      </c>
      <c r="L856" s="14">
        <f t="shared" si="1031"/>
        <v>1.8127035830618894</v>
      </c>
      <c r="M856" s="14">
        <f t="shared" si="1032"/>
        <v>64.447017950202664</v>
      </c>
      <c r="N856" s="14">
        <f t="shared" si="1033"/>
        <v>1</v>
      </c>
      <c r="O856">
        <f t="shared" si="1022"/>
        <v>1</v>
      </c>
      <c r="P856">
        <f t="shared" si="1034"/>
        <v>0</v>
      </c>
      <c r="Q856">
        <f t="shared" si="1035"/>
        <v>0</v>
      </c>
      <c r="R856">
        <f t="shared" si="1060"/>
        <v>10706</v>
      </c>
      <c r="S856">
        <f t="shared" si="1061"/>
        <v>0</v>
      </c>
      <c r="T856">
        <f t="shared" si="1062"/>
        <v>-50853.5</v>
      </c>
      <c r="U856">
        <f t="shared" si="1063"/>
        <v>-50853.5</v>
      </c>
      <c r="V856" s="2">
        <f t="shared" si="1064"/>
        <v>-5.0853499999999998E-3</v>
      </c>
      <c r="W856" s="19">
        <f t="shared" si="1023"/>
        <v>74</v>
      </c>
      <c r="X856" s="19">
        <f t="shared" si="1024"/>
        <v>8</v>
      </c>
      <c r="Y856" s="19" t="str">
        <f t="shared" si="1025"/>
        <v/>
      </c>
      <c r="Z856" s="19">
        <f t="shared" si="1026"/>
        <v>944.2</v>
      </c>
      <c r="AA856" s="21" t="str">
        <f t="shared" si="1027"/>
        <v/>
      </c>
      <c r="AB856" s="19" t="str">
        <f t="shared" si="1028"/>
        <v/>
      </c>
    </row>
    <row r="857" spans="1:28" x14ac:dyDescent="0.25">
      <c r="A857">
        <f t="shared" si="1094"/>
        <v>5</v>
      </c>
      <c r="B857">
        <f t="shared" si="1095"/>
        <v>2003</v>
      </c>
      <c r="C857" s="20">
        <v>37764</v>
      </c>
      <c r="D857">
        <v>963.5</v>
      </c>
      <c r="E857">
        <v>972.9</v>
      </c>
      <c r="F857">
        <v>962.4</v>
      </c>
      <c r="G857">
        <v>967.9</v>
      </c>
      <c r="H857">
        <f t="shared" si="1089"/>
        <v>4.6499999999999773</v>
      </c>
      <c r="I857">
        <f t="shared" si="1090"/>
        <v>0</v>
      </c>
      <c r="J857" s="14">
        <f t="shared" ref="J857:K857" si="1106">+AVERAGE(H844:H857)</f>
        <v>3.8000000000000034</v>
      </c>
      <c r="K857" s="14">
        <f t="shared" si="1106"/>
        <v>2.1928571428571462</v>
      </c>
      <c r="L857" s="14">
        <f t="shared" si="1031"/>
        <v>1.7328990228013019</v>
      </c>
      <c r="M857" s="14">
        <f t="shared" si="1032"/>
        <v>63.40882002383789</v>
      </c>
      <c r="N857" s="14">
        <f t="shared" si="1033"/>
        <v>1</v>
      </c>
      <c r="O857">
        <f t="shared" ref="O857:O920" si="1107">IF($C857="","",N857)</f>
        <v>1</v>
      </c>
      <c r="P857">
        <f t="shared" si="1034"/>
        <v>0</v>
      </c>
      <c r="Q857">
        <f t="shared" si="1035"/>
        <v>0</v>
      </c>
      <c r="R857">
        <f t="shared" si="1060"/>
        <v>10706</v>
      </c>
      <c r="S857">
        <f t="shared" si="1061"/>
        <v>0</v>
      </c>
      <c r="T857">
        <f t="shared" si="1062"/>
        <v>49782.899999999754</v>
      </c>
      <c r="U857">
        <f t="shared" si="1063"/>
        <v>49782.899999999754</v>
      </c>
      <c r="V857" s="2">
        <f t="shared" si="1064"/>
        <v>4.9782899999999755E-3</v>
      </c>
      <c r="W857" s="19">
        <f t="shared" ref="W857:W920" si="1108">+IF($C857="","",IF(AND(P857=1,O857&lt;&gt;0),W856+1,W856))</f>
        <v>74</v>
      </c>
      <c r="X857" s="19">
        <f t="shared" ref="X857:X920" si="1109">+IF($C857="","",IF(O856=0,IF(O857=0,0,1),IF(O857&lt;&gt;O856,IF((O856&lt;&gt;O855),2,X856+1),IF(P856=1,2,X856+1))))</f>
        <v>9</v>
      </c>
      <c r="Y857" s="19" t="str">
        <f t="shared" ref="Y857:Y920" si="1110">+IF($C857="","",IF(O857=O856,"",IF(O857=0,1,IF(AND(O856&lt;&gt;0,O856&lt;&gt;O857),1,""))))</f>
        <v/>
      </c>
      <c r="Z857" s="19">
        <f t="shared" ref="Z857:Z920" si="1111">IF($C857="","",IF(P857=0,Z856,Q857))</f>
        <v>944.2</v>
      </c>
      <c r="AA857" s="21" t="str">
        <f t="shared" ref="AA857:AA920" si="1112">+IF($C857="","",IF(Y857=1,(Z857/Z856-1)*O856,""))</f>
        <v/>
      </c>
      <c r="AB857" s="19" t="str">
        <f t="shared" ref="AB857:AB920" si="1113">+IF($C857="","",IF(Y857=1,IF(AA857&gt;0,1,-1),""))</f>
        <v/>
      </c>
    </row>
    <row r="858" spans="1:28" x14ac:dyDescent="0.25">
      <c r="A858">
        <f t="shared" si="1094"/>
        <v>5</v>
      </c>
      <c r="B858">
        <f t="shared" si="1095"/>
        <v>2003</v>
      </c>
      <c r="C858" s="20">
        <v>37767</v>
      </c>
      <c r="D858">
        <v>967.85</v>
      </c>
      <c r="E858">
        <v>983.9</v>
      </c>
      <c r="F858">
        <v>967.1</v>
      </c>
      <c r="G858">
        <v>982.45</v>
      </c>
      <c r="H858">
        <f t="shared" si="1089"/>
        <v>14.550000000000068</v>
      </c>
      <c r="I858">
        <f t="shared" si="1090"/>
        <v>0</v>
      </c>
      <c r="J858" s="14">
        <f t="shared" ref="J858:K858" si="1114">+AVERAGE(H845:H858)</f>
        <v>4.3785714285714334</v>
      </c>
      <c r="K858" s="14">
        <f t="shared" si="1114"/>
        <v>2.1928571428571462</v>
      </c>
      <c r="L858" s="14">
        <f t="shared" si="1031"/>
        <v>1.9967426710097711</v>
      </c>
      <c r="M858" s="14">
        <f t="shared" si="1032"/>
        <v>66.630434782608688</v>
      </c>
      <c r="N858" s="14">
        <f t="shared" si="1033"/>
        <v>1</v>
      </c>
      <c r="O858">
        <f t="shared" si="1107"/>
        <v>1</v>
      </c>
      <c r="P858">
        <f t="shared" si="1034"/>
        <v>0</v>
      </c>
      <c r="Q858">
        <f t="shared" si="1035"/>
        <v>0</v>
      </c>
      <c r="R858">
        <f t="shared" si="1060"/>
        <v>10706</v>
      </c>
      <c r="S858">
        <f t="shared" si="1061"/>
        <v>0</v>
      </c>
      <c r="T858">
        <f t="shared" si="1062"/>
        <v>155772.30000000072</v>
      </c>
      <c r="U858">
        <f t="shared" si="1063"/>
        <v>155772.30000000072</v>
      </c>
      <c r="V858" s="2">
        <f t="shared" si="1064"/>
        <v>1.5577230000000072E-2</v>
      </c>
      <c r="W858" s="19">
        <f t="shared" si="1108"/>
        <v>74</v>
      </c>
      <c r="X858" s="19">
        <f t="shared" si="1109"/>
        <v>10</v>
      </c>
      <c r="Y858" s="19" t="str">
        <f t="shared" si="1110"/>
        <v/>
      </c>
      <c r="Z858" s="19">
        <f t="shared" si="1111"/>
        <v>944.2</v>
      </c>
      <c r="AA858" s="21" t="str">
        <f t="shared" si="1112"/>
        <v/>
      </c>
      <c r="AB858" s="19" t="str">
        <f t="shared" si="1113"/>
        <v/>
      </c>
    </row>
    <row r="859" spans="1:28" x14ac:dyDescent="0.25">
      <c r="A859">
        <f t="shared" si="1094"/>
        <v>5</v>
      </c>
      <c r="B859">
        <f t="shared" si="1095"/>
        <v>2003</v>
      </c>
      <c r="C859" s="20">
        <v>37768</v>
      </c>
      <c r="D859">
        <v>982.35</v>
      </c>
      <c r="E859">
        <v>990</v>
      </c>
      <c r="F859">
        <v>974.25</v>
      </c>
      <c r="G859">
        <v>976.85</v>
      </c>
      <c r="H859">
        <f t="shared" si="1089"/>
        <v>0</v>
      </c>
      <c r="I859">
        <f t="shared" si="1090"/>
        <v>5.6000000000000227</v>
      </c>
      <c r="J859" s="14">
        <f t="shared" ref="J859:K859" si="1115">+AVERAGE(H846:H859)</f>
        <v>4.3785714285714334</v>
      </c>
      <c r="K859" s="14">
        <f t="shared" si="1115"/>
        <v>2.4714285714285729</v>
      </c>
      <c r="L859" s="14">
        <f t="shared" ref="L859:L922" si="1116">IF($C859="","",$J859/$K859)</f>
        <v>1.7716763005780356</v>
      </c>
      <c r="M859" s="14">
        <f t="shared" ref="M859:M922" si="1117">IF($C859="","",100-100/(1+$L859))</f>
        <v>63.920750782064665</v>
      </c>
      <c r="N859" s="14">
        <f t="shared" ref="N859:N922" si="1118">IF($C859="","",IF($M859&gt;50,1,-1))</f>
        <v>1</v>
      </c>
      <c r="O859">
        <f t="shared" si="1107"/>
        <v>1</v>
      </c>
      <c r="P859">
        <f t="shared" ref="P859:P922" si="1119">IF($C859="","",IF($O859&lt;&gt;$O858,1,0))</f>
        <v>0</v>
      </c>
      <c r="Q859">
        <f t="shared" ref="Q859:Q922" si="1120">IF($C859="","",IF($P859=1,G859,0))</f>
        <v>0</v>
      </c>
      <c r="R859">
        <f t="shared" si="1060"/>
        <v>10706</v>
      </c>
      <c r="S859">
        <f t="shared" si="1061"/>
        <v>0</v>
      </c>
      <c r="T859">
        <f t="shared" si="1062"/>
        <v>-59953.600000000246</v>
      </c>
      <c r="U859">
        <f t="shared" si="1063"/>
        <v>-59953.600000000246</v>
      </c>
      <c r="V859" s="2">
        <f t="shared" si="1064"/>
        <v>-5.9953600000000242E-3</v>
      </c>
      <c r="W859" s="19">
        <f t="shared" si="1108"/>
        <v>74</v>
      </c>
      <c r="X859" s="19">
        <f t="shared" si="1109"/>
        <v>11</v>
      </c>
      <c r="Y859" s="19" t="str">
        <f t="shared" si="1110"/>
        <v/>
      </c>
      <c r="Z859" s="19">
        <f t="shared" si="1111"/>
        <v>944.2</v>
      </c>
      <c r="AA859" s="21" t="str">
        <f t="shared" si="1112"/>
        <v/>
      </c>
      <c r="AB859" s="19" t="str">
        <f t="shared" si="1113"/>
        <v/>
      </c>
    </row>
    <row r="860" spans="1:28" x14ac:dyDescent="0.25">
      <c r="A860">
        <f t="shared" si="1094"/>
        <v>5</v>
      </c>
      <c r="B860">
        <f t="shared" si="1095"/>
        <v>2003</v>
      </c>
      <c r="C860" s="20">
        <v>37769</v>
      </c>
      <c r="D860">
        <v>977.65</v>
      </c>
      <c r="E860">
        <v>992.25</v>
      </c>
      <c r="F860">
        <v>977.55</v>
      </c>
      <c r="G860">
        <v>990.8</v>
      </c>
      <c r="H860">
        <f t="shared" si="1089"/>
        <v>13.949999999999932</v>
      </c>
      <c r="I860">
        <f t="shared" si="1090"/>
        <v>0</v>
      </c>
      <c r="J860" s="14">
        <f t="shared" ref="J860:K860" si="1121">+AVERAGE(H847:H860)</f>
        <v>5.375</v>
      </c>
      <c r="K860" s="14">
        <f t="shared" si="1121"/>
        <v>1.8571428571428572</v>
      </c>
      <c r="L860" s="14">
        <f t="shared" si="1116"/>
        <v>2.8942307692307692</v>
      </c>
      <c r="M860" s="14">
        <f t="shared" si="1117"/>
        <v>74.320987654320987</v>
      </c>
      <c r="N860" s="14">
        <f t="shared" si="1118"/>
        <v>1</v>
      </c>
      <c r="O860">
        <f t="shared" si="1107"/>
        <v>1</v>
      </c>
      <c r="P860">
        <f t="shared" si="1119"/>
        <v>0</v>
      </c>
      <c r="Q860">
        <f t="shared" si="1120"/>
        <v>0</v>
      </c>
      <c r="R860">
        <f t="shared" si="1060"/>
        <v>10706</v>
      </c>
      <c r="S860">
        <f t="shared" si="1061"/>
        <v>0</v>
      </c>
      <c r="T860">
        <f t="shared" si="1062"/>
        <v>149348.69999999928</v>
      </c>
      <c r="U860">
        <f t="shared" si="1063"/>
        <v>149348.69999999928</v>
      </c>
      <c r="V860" s="2">
        <f t="shared" si="1064"/>
        <v>1.4934869999999928E-2</v>
      </c>
      <c r="W860" s="19">
        <f t="shared" si="1108"/>
        <v>74</v>
      </c>
      <c r="X860" s="19">
        <f t="shared" si="1109"/>
        <v>12</v>
      </c>
      <c r="Y860" s="19" t="str">
        <f t="shared" si="1110"/>
        <v/>
      </c>
      <c r="Z860" s="19">
        <f t="shared" si="1111"/>
        <v>944.2</v>
      </c>
      <c r="AA860" s="21" t="str">
        <f t="shared" si="1112"/>
        <v/>
      </c>
      <c r="AB860" s="19" t="str">
        <f t="shared" si="1113"/>
        <v/>
      </c>
    </row>
    <row r="861" spans="1:28" x14ac:dyDescent="0.25">
      <c r="A861">
        <f t="shared" si="1094"/>
        <v>5</v>
      </c>
      <c r="B861">
        <f t="shared" si="1095"/>
        <v>2003</v>
      </c>
      <c r="C861" s="20">
        <v>37770</v>
      </c>
      <c r="D861">
        <v>990.8</v>
      </c>
      <c r="E861">
        <v>1004.85</v>
      </c>
      <c r="F861">
        <v>989.5</v>
      </c>
      <c r="G861">
        <v>1002.6</v>
      </c>
      <c r="H861">
        <f t="shared" si="1089"/>
        <v>11.800000000000068</v>
      </c>
      <c r="I861">
        <f t="shared" si="1090"/>
        <v>0</v>
      </c>
      <c r="J861" s="14">
        <f t="shared" ref="J861:K861" si="1122">+AVERAGE(H848:H861)</f>
        <v>6.2178571428571479</v>
      </c>
      <c r="K861" s="14">
        <f t="shared" si="1122"/>
        <v>1.5928571428571476</v>
      </c>
      <c r="L861" s="14">
        <f t="shared" si="1116"/>
        <v>3.9035874439461797</v>
      </c>
      <c r="M861" s="14">
        <f t="shared" si="1117"/>
        <v>79.606767261088208</v>
      </c>
      <c r="N861" s="14">
        <f t="shared" si="1118"/>
        <v>1</v>
      </c>
      <c r="O861">
        <f t="shared" si="1107"/>
        <v>1</v>
      </c>
      <c r="P861">
        <f t="shared" si="1119"/>
        <v>0</v>
      </c>
      <c r="Q861">
        <f t="shared" si="1120"/>
        <v>0</v>
      </c>
      <c r="R861">
        <f t="shared" si="1060"/>
        <v>10706</v>
      </c>
      <c r="S861">
        <f t="shared" si="1061"/>
        <v>0</v>
      </c>
      <c r="T861">
        <f t="shared" si="1062"/>
        <v>126330.80000000073</v>
      </c>
      <c r="U861">
        <f t="shared" si="1063"/>
        <v>126330.80000000073</v>
      </c>
      <c r="V861" s="2">
        <f t="shared" si="1064"/>
        <v>1.2633080000000073E-2</v>
      </c>
      <c r="W861" s="19">
        <f t="shared" si="1108"/>
        <v>74</v>
      </c>
      <c r="X861" s="19">
        <f t="shared" si="1109"/>
        <v>13</v>
      </c>
      <c r="Y861" s="19" t="str">
        <f t="shared" si="1110"/>
        <v/>
      </c>
      <c r="Z861" s="19">
        <f t="shared" si="1111"/>
        <v>944.2</v>
      </c>
      <c r="AA861" s="21" t="str">
        <f t="shared" si="1112"/>
        <v/>
      </c>
      <c r="AB861" s="19" t="str">
        <f t="shared" si="1113"/>
        <v/>
      </c>
    </row>
    <row r="862" spans="1:28" x14ac:dyDescent="0.25">
      <c r="A862">
        <f t="shared" si="1094"/>
        <v>5</v>
      </c>
      <c r="B862">
        <f t="shared" si="1095"/>
        <v>2003</v>
      </c>
      <c r="C862" s="20">
        <v>37771</v>
      </c>
      <c r="D862">
        <v>1000.05</v>
      </c>
      <c r="E862">
        <v>1013.85</v>
      </c>
      <c r="F862">
        <v>994.65</v>
      </c>
      <c r="G862">
        <v>1006.8</v>
      </c>
      <c r="H862">
        <f t="shared" si="1089"/>
        <v>4.1999999999999318</v>
      </c>
      <c r="I862">
        <f t="shared" si="1090"/>
        <v>0</v>
      </c>
      <c r="J862" s="14">
        <f t="shared" ref="J862:K862" si="1123">+AVERAGE(H849:H862)</f>
        <v>6.5178571428571432</v>
      </c>
      <c r="K862" s="14">
        <f t="shared" si="1123"/>
        <v>1.460714285714289</v>
      </c>
      <c r="L862" s="14">
        <f t="shared" si="1116"/>
        <v>4.4621026894865432</v>
      </c>
      <c r="M862" s="14">
        <f t="shared" si="1117"/>
        <v>81.692032229185287</v>
      </c>
      <c r="N862" s="14">
        <f t="shared" si="1118"/>
        <v>1</v>
      </c>
      <c r="O862">
        <f t="shared" si="1107"/>
        <v>1</v>
      </c>
      <c r="P862">
        <f t="shared" si="1119"/>
        <v>0</v>
      </c>
      <c r="Q862">
        <f t="shared" si="1120"/>
        <v>0</v>
      </c>
      <c r="R862">
        <f t="shared" si="1060"/>
        <v>10706</v>
      </c>
      <c r="S862">
        <f t="shared" si="1061"/>
        <v>0</v>
      </c>
      <c r="T862">
        <f t="shared" si="1062"/>
        <v>44965.199999999269</v>
      </c>
      <c r="U862">
        <f t="shared" si="1063"/>
        <v>44965.199999999269</v>
      </c>
      <c r="V862" s="2">
        <f t="shared" si="1064"/>
        <v>4.4965199999999267E-3</v>
      </c>
      <c r="W862" s="19">
        <f t="shared" si="1108"/>
        <v>74</v>
      </c>
      <c r="X862" s="19">
        <f t="shared" si="1109"/>
        <v>14</v>
      </c>
      <c r="Y862" s="19" t="str">
        <f t="shared" si="1110"/>
        <v/>
      </c>
      <c r="Z862" s="19">
        <f t="shared" si="1111"/>
        <v>944.2</v>
      </c>
      <c r="AA862" s="21" t="str">
        <f t="shared" si="1112"/>
        <v/>
      </c>
      <c r="AB862" s="19" t="str">
        <f t="shared" si="1113"/>
        <v/>
      </c>
    </row>
    <row r="863" spans="1:28" x14ac:dyDescent="0.25">
      <c r="A863">
        <f t="shared" si="1094"/>
        <v>6</v>
      </c>
      <c r="B863">
        <f t="shared" si="1095"/>
        <v>2003</v>
      </c>
      <c r="C863" s="20">
        <v>37774</v>
      </c>
      <c r="D863">
        <v>1006.85</v>
      </c>
      <c r="E863">
        <v>1020.5</v>
      </c>
      <c r="F863">
        <v>1004.7</v>
      </c>
      <c r="G863">
        <v>1015.15</v>
      </c>
      <c r="H863">
        <f t="shared" si="1089"/>
        <v>8.3500000000000227</v>
      </c>
      <c r="I863">
        <f t="shared" si="1090"/>
        <v>0</v>
      </c>
      <c r="J863" s="14">
        <f t="shared" ref="J863:K863" si="1124">+AVERAGE(H850:H863)</f>
        <v>6.5285714285714267</v>
      </c>
      <c r="K863" s="14">
        <f t="shared" si="1124"/>
        <v>1.460714285714289</v>
      </c>
      <c r="L863" s="14">
        <f t="shared" si="1116"/>
        <v>4.4694376528117248</v>
      </c>
      <c r="M863" s="14">
        <f t="shared" si="1117"/>
        <v>81.716584711667366</v>
      </c>
      <c r="N863" s="14">
        <f t="shared" si="1118"/>
        <v>1</v>
      </c>
      <c r="O863">
        <f t="shared" si="1107"/>
        <v>1</v>
      </c>
      <c r="P863">
        <f t="shared" si="1119"/>
        <v>0</v>
      </c>
      <c r="Q863">
        <f t="shared" si="1120"/>
        <v>0</v>
      </c>
      <c r="R863">
        <f t="shared" si="1060"/>
        <v>9932</v>
      </c>
      <c r="S863">
        <f t="shared" si="1061"/>
        <v>0</v>
      </c>
      <c r="T863">
        <f t="shared" si="1062"/>
        <v>82932.20000000023</v>
      </c>
      <c r="U863">
        <f t="shared" si="1063"/>
        <v>82932.20000000023</v>
      </c>
      <c r="V863" s="2">
        <f t="shared" si="1064"/>
        <v>8.293220000000023E-3</v>
      </c>
      <c r="W863" s="19">
        <f t="shared" si="1108"/>
        <v>74</v>
      </c>
      <c r="X863" s="19">
        <f t="shared" si="1109"/>
        <v>15</v>
      </c>
      <c r="Y863" s="19" t="str">
        <f t="shared" si="1110"/>
        <v/>
      </c>
      <c r="Z863" s="19">
        <f t="shared" si="1111"/>
        <v>944.2</v>
      </c>
      <c r="AA863" s="21" t="str">
        <f t="shared" si="1112"/>
        <v/>
      </c>
      <c r="AB863" s="19" t="str">
        <f t="shared" si="1113"/>
        <v/>
      </c>
    </row>
    <row r="864" spans="1:28" x14ac:dyDescent="0.25">
      <c r="A864">
        <f t="shared" si="1094"/>
        <v>6</v>
      </c>
      <c r="B864">
        <f t="shared" si="1095"/>
        <v>2003</v>
      </c>
      <c r="C864" s="20">
        <v>37775</v>
      </c>
      <c r="D864">
        <v>1015.9</v>
      </c>
      <c r="E864">
        <v>1016.9</v>
      </c>
      <c r="F864">
        <v>1007.65</v>
      </c>
      <c r="G864">
        <v>1010.65</v>
      </c>
      <c r="H864">
        <f t="shared" si="1089"/>
        <v>0</v>
      </c>
      <c r="I864">
        <f t="shared" si="1090"/>
        <v>4.5</v>
      </c>
      <c r="J864" s="14">
        <f t="shared" ref="J864:K864" si="1125">+AVERAGE(H851:H864)</f>
        <v>5.960714285714289</v>
      </c>
      <c r="K864" s="14">
        <f t="shared" si="1125"/>
        <v>1.7821428571428604</v>
      </c>
      <c r="L864" s="14">
        <f t="shared" si="1116"/>
        <v>3.3446893787575109</v>
      </c>
      <c r="M864" s="14">
        <f t="shared" si="1117"/>
        <v>76.983394833948324</v>
      </c>
      <c r="N864" s="14">
        <f t="shared" si="1118"/>
        <v>1</v>
      </c>
      <c r="O864">
        <f t="shared" si="1107"/>
        <v>1</v>
      </c>
      <c r="P864">
        <f t="shared" si="1119"/>
        <v>0</v>
      </c>
      <c r="Q864">
        <f t="shared" si="1120"/>
        <v>0</v>
      </c>
      <c r="R864">
        <f t="shared" si="1060"/>
        <v>9932</v>
      </c>
      <c r="S864">
        <f t="shared" si="1061"/>
        <v>0</v>
      </c>
      <c r="T864">
        <f t="shared" si="1062"/>
        <v>-44694</v>
      </c>
      <c r="U864">
        <f t="shared" si="1063"/>
        <v>-44694</v>
      </c>
      <c r="V864" s="2">
        <f t="shared" si="1064"/>
        <v>-4.4694000000000001E-3</v>
      </c>
      <c r="W864" s="19">
        <f t="shared" si="1108"/>
        <v>74</v>
      </c>
      <c r="X864" s="19">
        <f t="shared" si="1109"/>
        <v>16</v>
      </c>
      <c r="Y864" s="19" t="str">
        <f t="shared" si="1110"/>
        <v/>
      </c>
      <c r="Z864" s="19">
        <f t="shared" si="1111"/>
        <v>944.2</v>
      </c>
      <c r="AA864" s="21" t="str">
        <f t="shared" si="1112"/>
        <v/>
      </c>
      <c r="AB864" s="19" t="str">
        <f t="shared" si="1113"/>
        <v/>
      </c>
    </row>
    <row r="865" spans="1:28" x14ac:dyDescent="0.25">
      <c r="A865">
        <f t="shared" si="1094"/>
        <v>6</v>
      </c>
      <c r="B865">
        <f t="shared" si="1095"/>
        <v>2003</v>
      </c>
      <c r="C865" s="20">
        <v>37776</v>
      </c>
      <c r="D865">
        <v>1010.7</v>
      </c>
      <c r="E865">
        <v>1022.75</v>
      </c>
      <c r="F865">
        <v>1010.1</v>
      </c>
      <c r="G865">
        <v>1021.05</v>
      </c>
      <c r="H865">
        <f t="shared" si="1089"/>
        <v>10.399999999999977</v>
      </c>
      <c r="I865">
        <f t="shared" si="1090"/>
        <v>0</v>
      </c>
      <c r="J865" s="14">
        <f t="shared" ref="J865:K865" si="1126">+AVERAGE(H852:H865)</f>
        <v>6.1535714285714267</v>
      </c>
      <c r="K865" s="14">
        <f t="shared" si="1126"/>
        <v>1.7821428571428604</v>
      </c>
      <c r="L865" s="14">
        <f t="shared" si="1116"/>
        <v>3.4529058116232392</v>
      </c>
      <c r="M865" s="14">
        <f t="shared" si="1117"/>
        <v>77.542754275427512</v>
      </c>
      <c r="N865" s="14">
        <f t="shared" si="1118"/>
        <v>1</v>
      </c>
      <c r="O865">
        <f t="shared" si="1107"/>
        <v>1</v>
      </c>
      <c r="P865">
        <f t="shared" si="1119"/>
        <v>0</v>
      </c>
      <c r="Q865">
        <f t="shared" si="1120"/>
        <v>0</v>
      </c>
      <c r="R865">
        <f t="shared" si="1060"/>
        <v>9932</v>
      </c>
      <c r="S865">
        <f t="shared" si="1061"/>
        <v>0</v>
      </c>
      <c r="T865">
        <f t="shared" si="1062"/>
        <v>103292.79999999977</v>
      </c>
      <c r="U865">
        <f t="shared" si="1063"/>
        <v>103292.79999999977</v>
      </c>
      <c r="V865" s="2">
        <f t="shared" si="1064"/>
        <v>1.0329279999999977E-2</v>
      </c>
      <c r="W865" s="19">
        <f t="shared" si="1108"/>
        <v>74</v>
      </c>
      <c r="X865" s="19">
        <f t="shared" si="1109"/>
        <v>17</v>
      </c>
      <c r="Y865" s="19" t="str">
        <f t="shared" si="1110"/>
        <v/>
      </c>
      <c r="Z865" s="19">
        <f t="shared" si="1111"/>
        <v>944.2</v>
      </c>
      <c r="AA865" s="21" t="str">
        <f t="shared" si="1112"/>
        <v/>
      </c>
      <c r="AB865" s="19" t="str">
        <f t="shared" si="1113"/>
        <v/>
      </c>
    </row>
    <row r="866" spans="1:28" x14ac:dyDescent="0.25">
      <c r="A866">
        <f t="shared" si="1094"/>
        <v>6</v>
      </c>
      <c r="B866">
        <f t="shared" si="1095"/>
        <v>2003</v>
      </c>
      <c r="C866" s="20">
        <v>37777</v>
      </c>
      <c r="D866">
        <v>1021.1</v>
      </c>
      <c r="E866">
        <v>1038.3</v>
      </c>
      <c r="F866">
        <v>1021.1</v>
      </c>
      <c r="G866">
        <v>1035.05</v>
      </c>
      <c r="H866">
        <f t="shared" si="1089"/>
        <v>14</v>
      </c>
      <c r="I866">
        <f t="shared" si="1090"/>
        <v>0</v>
      </c>
      <c r="J866" s="14">
        <f t="shared" ref="J866:K866" si="1127">+AVERAGE(H853:H866)</f>
        <v>6.2071428571428555</v>
      </c>
      <c r="K866" s="14">
        <f t="shared" si="1127"/>
        <v>1.7821428571428604</v>
      </c>
      <c r="L866" s="14">
        <f t="shared" si="1116"/>
        <v>3.4829659318637201</v>
      </c>
      <c r="M866" s="14">
        <f t="shared" si="1117"/>
        <v>77.69333929369688</v>
      </c>
      <c r="N866" s="14">
        <f t="shared" si="1118"/>
        <v>1</v>
      </c>
      <c r="O866">
        <f t="shared" si="1107"/>
        <v>1</v>
      </c>
      <c r="P866">
        <f t="shared" si="1119"/>
        <v>0</v>
      </c>
      <c r="Q866">
        <f t="shared" si="1120"/>
        <v>0</v>
      </c>
      <c r="R866">
        <f t="shared" si="1060"/>
        <v>9932</v>
      </c>
      <c r="S866">
        <f t="shared" si="1061"/>
        <v>0</v>
      </c>
      <c r="T866">
        <f t="shared" si="1062"/>
        <v>139048</v>
      </c>
      <c r="U866">
        <f t="shared" si="1063"/>
        <v>139048</v>
      </c>
      <c r="V866" s="2">
        <f t="shared" si="1064"/>
        <v>1.39048E-2</v>
      </c>
      <c r="W866" s="19">
        <f t="shared" si="1108"/>
        <v>74</v>
      </c>
      <c r="X866" s="19">
        <f t="shared" si="1109"/>
        <v>18</v>
      </c>
      <c r="Y866" s="19" t="str">
        <f t="shared" si="1110"/>
        <v/>
      </c>
      <c r="Z866" s="19">
        <f t="shared" si="1111"/>
        <v>944.2</v>
      </c>
      <c r="AA866" s="21" t="str">
        <f t="shared" si="1112"/>
        <v/>
      </c>
      <c r="AB866" s="19" t="str">
        <f t="shared" si="1113"/>
        <v/>
      </c>
    </row>
    <row r="867" spans="1:28" x14ac:dyDescent="0.25">
      <c r="A867">
        <f t="shared" si="1094"/>
        <v>6</v>
      </c>
      <c r="B867">
        <f t="shared" si="1095"/>
        <v>2003</v>
      </c>
      <c r="C867" s="20">
        <v>37778</v>
      </c>
      <c r="D867">
        <v>1036.2</v>
      </c>
      <c r="E867">
        <v>1048.8499999999999</v>
      </c>
      <c r="F867">
        <v>1035.95</v>
      </c>
      <c r="G867">
        <v>1046.4000000000001</v>
      </c>
      <c r="H867">
        <f t="shared" si="1089"/>
        <v>11.350000000000136</v>
      </c>
      <c r="I867">
        <f t="shared" si="1090"/>
        <v>0</v>
      </c>
      <c r="J867" s="14">
        <f t="shared" ref="J867:K867" si="1128">+AVERAGE(H854:H867)</f>
        <v>7.0178571428571512</v>
      </c>
      <c r="K867" s="14">
        <f t="shared" si="1128"/>
        <v>1.3142857142857127</v>
      </c>
      <c r="L867" s="14">
        <f t="shared" si="1116"/>
        <v>5.3396739130434909</v>
      </c>
      <c r="M867" s="14">
        <f t="shared" si="1117"/>
        <v>84.226318045435093</v>
      </c>
      <c r="N867" s="14">
        <f t="shared" si="1118"/>
        <v>1</v>
      </c>
      <c r="O867">
        <f t="shared" si="1107"/>
        <v>1</v>
      </c>
      <c r="P867">
        <f t="shared" si="1119"/>
        <v>0</v>
      </c>
      <c r="Q867">
        <f t="shared" si="1120"/>
        <v>0</v>
      </c>
      <c r="R867">
        <f t="shared" si="1060"/>
        <v>9932</v>
      </c>
      <c r="S867">
        <f t="shared" si="1061"/>
        <v>0</v>
      </c>
      <c r="T867">
        <f t="shared" si="1062"/>
        <v>112728.20000000135</v>
      </c>
      <c r="U867">
        <f t="shared" si="1063"/>
        <v>112728.20000000135</v>
      </c>
      <c r="V867" s="2">
        <f t="shared" si="1064"/>
        <v>1.1272820000000135E-2</v>
      </c>
      <c r="W867" s="19">
        <f t="shared" si="1108"/>
        <v>74</v>
      </c>
      <c r="X867" s="19">
        <f t="shared" si="1109"/>
        <v>19</v>
      </c>
      <c r="Y867" s="19" t="str">
        <f t="shared" si="1110"/>
        <v/>
      </c>
      <c r="Z867" s="19">
        <f t="shared" si="1111"/>
        <v>944.2</v>
      </c>
      <c r="AA867" s="21" t="str">
        <f t="shared" si="1112"/>
        <v/>
      </c>
      <c r="AB867" s="19" t="str">
        <f t="shared" si="1113"/>
        <v/>
      </c>
    </row>
    <row r="868" spans="1:28" x14ac:dyDescent="0.25">
      <c r="A868">
        <f t="shared" si="1094"/>
        <v>6</v>
      </c>
      <c r="B868">
        <f t="shared" si="1095"/>
        <v>2003</v>
      </c>
      <c r="C868" s="20">
        <v>37781</v>
      </c>
      <c r="D868">
        <v>1046</v>
      </c>
      <c r="E868">
        <v>1057.05</v>
      </c>
      <c r="F868">
        <v>1039.8499999999999</v>
      </c>
      <c r="G868">
        <v>1052.0999999999999</v>
      </c>
      <c r="H868">
        <f t="shared" si="1089"/>
        <v>5.6999999999998181</v>
      </c>
      <c r="I868">
        <f t="shared" si="1090"/>
        <v>0</v>
      </c>
      <c r="J868" s="14">
        <f t="shared" ref="J868:K868" si="1129">+AVERAGE(H855:H868)</f>
        <v>7.0678571428571377</v>
      </c>
      <c r="K868" s="14">
        <f t="shared" si="1129"/>
        <v>1.3142857142857127</v>
      </c>
      <c r="L868" s="14">
        <f t="shared" si="1116"/>
        <v>5.3777173913043503</v>
      </c>
      <c r="M868" s="14">
        <f t="shared" si="1117"/>
        <v>84.320409032807845</v>
      </c>
      <c r="N868" s="14">
        <f t="shared" si="1118"/>
        <v>1</v>
      </c>
      <c r="O868">
        <f t="shared" si="1107"/>
        <v>1</v>
      </c>
      <c r="P868">
        <f t="shared" si="1119"/>
        <v>0</v>
      </c>
      <c r="Q868">
        <f t="shared" si="1120"/>
        <v>0</v>
      </c>
      <c r="R868">
        <f t="shared" si="1060"/>
        <v>9932</v>
      </c>
      <c r="S868">
        <f t="shared" si="1061"/>
        <v>0</v>
      </c>
      <c r="T868">
        <f t="shared" si="1062"/>
        <v>56612.39999999819</v>
      </c>
      <c r="U868">
        <f t="shared" si="1063"/>
        <v>56612.39999999819</v>
      </c>
      <c r="V868" s="2">
        <f t="shared" si="1064"/>
        <v>5.6612399999998193E-3</v>
      </c>
      <c r="W868" s="19">
        <f t="shared" si="1108"/>
        <v>74</v>
      </c>
      <c r="X868" s="19">
        <f t="shared" si="1109"/>
        <v>20</v>
      </c>
      <c r="Y868" s="19" t="str">
        <f t="shared" si="1110"/>
        <v/>
      </c>
      <c r="Z868" s="19">
        <f t="shared" si="1111"/>
        <v>944.2</v>
      </c>
      <c r="AA868" s="21" t="str">
        <f t="shared" si="1112"/>
        <v/>
      </c>
      <c r="AB868" s="19" t="str">
        <f t="shared" si="1113"/>
        <v/>
      </c>
    </row>
    <row r="869" spans="1:28" x14ac:dyDescent="0.25">
      <c r="A869">
        <f t="shared" si="1094"/>
        <v>6</v>
      </c>
      <c r="B869">
        <f t="shared" si="1095"/>
        <v>2003</v>
      </c>
      <c r="C869" s="20">
        <v>37782</v>
      </c>
      <c r="D869">
        <v>1052</v>
      </c>
      <c r="E869">
        <v>1056.55</v>
      </c>
      <c r="F869">
        <v>1033.95</v>
      </c>
      <c r="G869">
        <v>1037.8</v>
      </c>
      <c r="H869">
        <f t="shared" si="1089"/>
        <v>0</v>
      </c>
      <c r="I869">
        <f t="shared" si="1090"/>
        <v>14.299999999999955</v>
      </c>
      <c r="J869" s="14">
        <f t="shared" ref="J869:K869" si="1130">+AVERAGE(H856:H869)</f>
        <v>7.0678571428571377</v>
      </c>
      <c r="K869" s="14">
        <f t="shared" si="1130"/>
        <v>2.0821428571428555</v>
      </c>
      <c r="L869" s="14">
        <f t="shared" si="1116"/>
        <v>3.3945111492281304</v>
      </c>
      <c r="M869" s="14">
        <f t="shared" si="1117"/>
        <v>77.244340359094451</v>
      </c>
      <c r="N869" s="14">
        <f t="shared" si="1118"/>
        <v>1</v>
      </c>
      <c r="O869">
        <f t="shared" si="1107"/>
        <v>1</v>
      </c>
      <c r="P869">
        <f t="shared" si="1119"/>
        <v>0</v>
      </c>
      <c r="Q869">
        <f t="shared" si="1120"/>
        <v>0</v>
      </c>
      <c r="R869">
        <f t="shared" si="1060"/>
        <v>9932</v>
      </c>
      <c r="S869">
        <f t="shared" si="1061"/>
        <v>0</v>
      </c>
      <c r="T869">
        <f t="shared" si="1062"/>
        <v>-142027.59999999954</v>
      </c>
      <c r="U869">
        <f t="shared" si="1063"/>
        <v>-142027.59999999954</v>
      </c>
      <c r="V869" s="2">
        <f t="shared" si="1064"/>
        <v>-1.4202759999999953E-2</v>
      </c>
      <c r="W869" s="19">
        <f t="shared" si="1108"/>
        <v>74</v>
      </c>
      <c r="X869" s="19">
        <f t="shared" si="1109"/>
        <v>21</v>
      </c>
      <c r="Y869" s="19" t="str">
        <f t="shared" si="1110"/>
        <v/>
      </c>
      <c r="Z869" s="19">
        <f t="shared" si="1111"/>
        <v>944.2</v>
      </c>
      <c r="AA869" s="21" t="str">
        <f t="shared" si="1112"/>
        <v/>
      </c>
      <c r="AB869" s="19" t="str">
        <f t="shared" si="1113"/>
        <v/>
      </c>
    </row>
    <row r="870" spans="1:28" x14ac:dyDescent="0.25">
      <c r="A870">
        <f t="shared" si="1094"/>
        <v>6</v>
      </c>
      <c r="B870">
        <f t="shared" si="1095"/>
        <v>2003</v>
      </c>
      <c r="C870" s="20">
        <v>37783</v>
      </c>
      <c r="D870">
        <v>1038</v>
      </c>
      <c r="E870">
        <v>1048.25</v>
      </c>
      <c r="F870">
        <v>1035</v>
      </c>
      <c r="G870">
        <v>1044.0999999999999</v>
      </c>
      <c r="H870">
        <f t="shared" si="1089"/>
        <v>6.2999999999999545</v>
      </c>
      <c r="I870">
        <f t="shared" si="1090"/>
        <v>0</v>
      </c>
      <c r="J870" s="14">
        <f t="shared" ref="J870:K870" si="1131">+AVERAGE(H857:H870)</f>
        <v>7.5178571428571344</v>
      </c>
      <c r="K870" s="14">
        <f t="shared" si="1131"/>
        <v>1.7428571428571413</v>
      </c>
      <c r="L870" s="14">
        <f t="shared" si="1116"/>
        <v>4.313524590163933</v>
      </c>
      <c r="M870" s="14">
        <f t="shared" si="1117"/>
        <v>81.180100269957578</v>
      </c>
      <c r="N870" s="14">
        <f t="shared" si="1118"/>
        <v>1</v>
      </c>
      <c r="O870">
        <f t="shared" si="1107"/>
        <v>1</v>
      </c>
      <c r="P870">
        <f t="shared" si="1119"/>
        <v>0</v>
      </c>
      <c r="Q870">
        <f t="shared" si="1120"/>
        <v>0</v>
      </c>
      <c r="R870">
        <f t="shared" si="1060"/>
        <v>9932</v>
      </c>
      <c r="S870">
        <f t="shared" si="1061"/>
        <v>0</v>
      </c>
      <c r="T870">
        <f t="shared" si="1062"/>
        <v>62571.599999999547</v>
      </c>
      <c r="U870">
        <f t="shared" si="1063"/>
        <v>62571.599999999547</v>
      </c>
      <c r="V870" s="2">
        <f t="shared" si="1064"/>
        <v>6.2571599999999544E-3</v>
      </c>
      <c r="W870" s="19">
        <f t="shared" si="1108"/>
        <v>74</v>
      </c>
      <c r="X870" s="19">
        <f t="shared" si="1109"/>
        <v>22</v>
      </c>
      <c r="Y870" s="19" t="str">
        <f t="shared" si="1110"/>
        <v/>
      </c>
      <c r="Z870" s="19">
        <f t="shared" si="1111"/>
        <v>944.2</v>
      </c>
      <c r="AA870" s="21" t="str">
        <f t="shared" si="1112"/>
        <v/>
      </c>
      <c r="AB870" s="19" t="str">
        <f t="shared" si="1113"/>
        <v/>
      </c>
    </row>
    <row r="871" spans="1:28" x14ac:dyDescent="0.25">
      <c r="A871">
        <f t="shared" si="1094"/>
        <v>6</v>
      </c>
      <c r="B871">
        <f t="shared" si="1095"/>
        <v>2003</v>
      </c>
      <c r="C871" s="20">
        <v>37784</v>
      </c>
      <c r="D871">
        <v>1044.2</v>
      </c>
      <c r="E871">
        <v>1052.5999999999999</v>
      </c>
      <c r="F871">
        <v>1043.0999999999999</v>
      </c>
      <c r="G871">
        <v>1051.3</v>
      </c>
      <c r="H871">
        <f t="shared" si="1089"/>
        <v>7.2000000000000455</v>
      </c>
      <c r="I871">
        <f t="shared" si="1090"/>
        <v>0</v>
      </c>
      <c r="J871" s="14">
        <f t="shared" ref="J871:K871" si="1132">+AVERAGE(H858:H871)</f>
        <v>7.6999999999999966</v>
      </c>
      <c r="K871" s="14">
        <f t="shared" si="1132"/>
        <v>1.7428571428571413</v>
      </c>
      <c r="L871" s="14">
        <f t="shared" si="1116"/>
        <v>4.4180327868852478</v>
      </c>
      <c r="M871" s="14">
        <f t="shared" si="1117"/>
        <v>81.543116490166426</v>
      </c>
      <c r="N871" s="14">
        <f t="shared" si="1118"/>
        <v>1</v>
      </c>
      <c r="O871">
        <f t="shared" si="1107"/>
        <v>1</v>
      </c>
      <c r="P871">
        <f t="shared" si="1119"/>
        <v>0</v>
      </c>
      <c r="Q871">
        <f t="shared" si="1120"/>
        <v>0</v>
      </c>
      <c r="R871">
        <f t="shared" si="1060"/>
        <v>9932</v>
      </c>
      <c r="S871">
        <f t="shared" si="1061"/>
        <v>0</v>
      </c>
      <c r="T871">
        <f t="shared" si="1062"/>
        <v>71510.400000000445</v>
      </c>
      <c r="U871">
        <f t="shared" si="1063"/>
        <v>71510.400000000445</v>
      </c>
      <c r="V871" s="2">
        <f t="shared" si="1064"/>
        <v>7.1510400000000442E-3</v>
      </c>
      <c r="W871" s="19">
        <f t="shared" si="1108"/>
        <v>74</v>
      </c>
      <c r="X871" s="19">
        <f t="shared" si="1109"/>
        <v>23</v>
      </c>
      <c r="Y871" s="19" t="str">
        <f t="shared" si="1110"/>
        <v/>
      </c>
      <c r="Z871" s="19">
        <f t="shared" si="1111"/>
        <v>944.2</v>
      </c>
      <c r="AA871" s="21" t="str">
        <f t="shared" si="1112"/>
        <v/>
      </c>
      <c r="AB871" s="19" t="str">
        <f t="shared" si="1113"/>
        <v/>
      </c>
    </row>
    <row r="872" spans="1:28" x14ac:dyDescent="0.25">
      <c r="A872">
        <f t="shared" si="1094"/>
        <v>6</v>
      </c>
      <c r="B872">
        <f t="shared" si="1095"/>
        <v>2003</v>
      </c>
      <c r="C872" s="20">
        <v>37785</v>
      </c>
      <c r="D872">
        <v>1050.95</v>
      </c>
      <c r="E872">
        <v>1059.45</v>
      </c>
      <c r="F872">
        <v>1050.95</v>
      </c>
      <c r="G872">
        <v>1056.2</v>
      </c>
      <c r="H872">
        <f t="shared" si="1089"/>
        <v>4.9000000000000909</v>
      </c>
      <c r="I872">
        <f t="shared" si="1090"/>
        <v>0</v>
      </c>
      <c r="J872" s="14">
        <f t="shared" ref="J872:K872" si="1133">+AVERAGE(H859:H872)</f>
        <v>7.0107142857142843</v>
      </c>
      <c r="K872" s="14">
        <f t="shared" si="1133"/>
        <v>1.7428571428571413</v>
      </c>
      <c r="L872" s="14">
        <f t="shared" si="1116"/>
        <v>4.02254098360656</v>
      </c>
      <c r="M872" s="14">
        <f t="shared" si="1117"/>
        <v>80.089759281925751</v>
      </c>
      <c r="N872" s="14">
        <f t="shared" si="1118"/>
        <v>1</v>
      </c>
      <c r="O872">
        <f t="shared" si="1107"/>
        <v>1</v>
      </c>
      <c r="P872">
        <f t="shared" si="1119"/>
        <v>0</v>
      </c>
      <c r="Q872">
        <f t="shared" si="1120"/>
        <v>0</v>
      </c>
      <c r="R872">
        <f t="shared" si="1060"/>
        <v>9932</v>
      </c>
      <c r="S872">
        <f t="shared" si="1061"/>
        <v>0</v>
      </c>
      <c r="T872">
        <f t="shared" si="1062"/>
        <v>48666.800000000905</v>
      </c>
      <c r="U872">
        <f t="shared" si="1063"/>
        <v>48666.800000000905</v>
      </c>
      <c r="V872" s="2">
        <f t="shared" si="1064"/>
        <v>4.8666800000000902E-3</v>
      </c>
      <c r="W872" s="19">
        <f t="shared" si="1108"/>
        <v>74</v>
      </c>
      <c r="X872" s="19">
        <f t="shared" si="1109"/>
        <v>24</v>
      </c>
      <c r="Y872" s="19" t="str">
        <f t="shared" si="1110"/>
        <v/>
      </c>
      <c r="Z872" s="19">
        <f t="shared" si="1111"/>
        <v>944.2</v>
      </c>
      <c r="AA872" s="21" t="str">
        <f t="shared" si="1112"/>
        <v/>
      </c>
      <c r="AB872" s="19" t="str">
        <f t="shared" si="1113"/>
        <v/>
      </c>
    </row>
    <row r="873" spans="1:28" x14ac:dyDescent="0.25">
      <c r="A873">
        <f t="shared" si="1094"/>
        <v>6</v>
      </c>
      <c r="B873">
        <f t="shared" si="1095"/>
        <v>2003</v>
      </c>
      <c r="C873" s="20">
        <v>37788</v>
      </c>
      <c r="D873">
        <v>1056.5</v>
      </c>
      <c r="E873">
        <v>1059.8</v>
      </c>
      <c r="F873">
        <v>1045.55</v>
      </c>
      <c r="G873">
        <v>1051.8</v>
      </c>
      <c r="H873">
        <f t="shared" si="1089"/>
        <v>0</v>
      </c>
      <c r="I873">
        <f t="shared" si="1090"/>
        <v>4.4000000000000909</v>
      </c>
      <c r="J873" s="14">
        <f t="shared" ref="J873:K873" si="1134">+AVERAGE(H860:H873)</f>
        <v>7.0107142857142843</v>
      </c>
      <c r="K873" s="14">
        <f t="shared" si="1134"/>
        <v>1.6571428571428604</v>
      </c>
      <c r="L873" s="14">
        <f t="shared" si="1116"/>
        <v>4.2306034482758532</v>
      </c>
      <c r="M873" s="14">
        <f t="shared" si="1117"/>
        <v>80.881747012772934</v>
      </c>
      <c r="N873" s="14">
        <f t="shared" si="1118"/>
        <v>1</v>
      </c>
      <c r="O873">
        <f t="shared" si="1107"/>
        <v>1</v>
      </c>
      <c r="P873">
        <f t="shared" si="1119"/>
        <v>0</v>
      </c>
      <c r="Q873">
        <f t="shared" si="1120"/>
        <v>0</v>
      </c>
      <c r="R873">
        <f t="shared" si="1060"/>
        <v>9932</v>
      </c>
      <c r="S873">
        <f t="shared" si="1061"/>
        <v>0</v>
      </c>
      <c r="T873">
        <f t="shared" si="1062"/>
        <v>-43700.800000000905</v>
      </c>
      <c r="U873">
        <f t="shared" si="1063"/>
        <v>-43700.800000000905</v>
      </c>
      <c r="V873" s="2">
        <f t="shared" si="1064"/>
        <v>-4.3700800000000904E-3</v>
      </c>
      <c r="W873" s="19">
        <f t="shared" si="1108"/>
        <v>74</v>
      </c>
      <c r="X873" s="19">
        <f t="shared" si="1109"/>
        <v>25</v>
      </c>
      <c r="Y873" s="19" t="str">
        <f t="shared" si="1110"/>
        <v/>
      </c>
      <c r="Z873" s="19">
        <f t="shared" si="1111"/>
        <v>944.2</v>
      </c>
      <c r="AA873" s="21" t="str">
        <f t="shared" si="1112"/>
        <v/>
      </c>
      <c r="AB873" s="19" t="str">
        <f t="shared" si="1113"/>
        <v/>
      </c>
    </row>
    <row r="874" spans="1:28" x14ac:dyDescent="0.25">
      <c r="A874">
        <f t="shared" si="1094"/>
        <v>6</v>
      </c>
      <c r="B874">
        <f t="shared" si="1095"/>
        <v>2003</v>
      </c>
      <c r="C874" s="20">
        <v>37789</v>
      </c>
      <c r="D874">
        <v>1052.3</v>
      </c>
      <c r="E874">
        <v>1083.2</v>
      </c>
      <c r="F874">
        <v>1052.3</v>
      </c>
      <c r="G874">
        <v>1081.95</v>
      </c>
      <c r="H874">
        <f t="shared" si="1089"/>
        <v>30.150000000000091</v>
      </c>
      <c r="I874">
        <f t="shared" si="1090"/>
        <v>0</v>
      </c>
      <c r="J874" s="14">
        <f t="shared" ref="J874:K874" si="1135">+AVERAGE(H861:H874)</f>
        <v>8.1678571428571534</v>
      </c>
      <c r="K874" s="14">
        <f t="shared" si="1135"/>
        <v>1.6571428571428604</v>
      </c>
      <c r="L874" s="14">
        <f t="shared" si="1116"/>
        <v>4.9288793103448247</v>
      </c>
      <c r="M874" s="14">
        <f t="shared" si="1117"/>
        <v>83.133406034169383</v>
      </c>
      <c r="N874" s="14">
        <f t="shared" si="1118"/>
        <v>1</v>
      </c>
      <c r="O874">
        <f t="shared" si="1107"/>
        <v>1</v>
      </c>
      <c r="P874">
        <f t="shared" si="1119"/>
        <v>0</v>
      </c>
      <c r="Q874">
        <f t="shared" si="1120"/>
        <v>0</v>
      </c>
      <c r="R874">
        <f t="shared" si="1060"/>
        <v>9932</v>
      </c>
      <c r="S874">
        <f t="shared" si="1061"/>
        <v>0</v>
      </c>
      <c r="T874">
        <f t="shared" si="1062"/>
        <v>299449.80000000092</v>
      </c>
      <c r="U874">
        <f t="shared" si="1063"/>
        <v>299449.80000000092</v>
      </c>
      <c r="V874" s="2">
        <f t="shared" si="1064"/>
        <v>2.9944980000000093E-2</v>
      </c>
      <c r="W874" s="19">
        <f t="shared" si="1108"/>
        <v>74</v>
      </c>
      <c r="X874" s="19">
        <f t="shared" si="1109"/>
        <v>26</v>
      </c>
      <c r="Y874" s="19" t="str">
        <f t="shared" si="1110"/>
        <v/>
      </c>
      <c r="Z874" s="19">
        <f t="shared" si="1111"/>
        <v>944.2</v>
      </c>
      <c r="AA874" s="21" t="str">
        <f t="shared" si="1112"/>
        <v/>
      </c>
      <c r="AB874" s="19" t="str">
        <f t="shared" si="1113"/>
        <v/>
      </c>
    </row>
    <row r="875" spans="1:28" x14ac:dyDescent="0.25">
      <c r="A875">
        <f t="shared" si="1094"/>
        <v>6</v>
      </c>
      <c r="B875">
        <f t="shared" si="1095"/>
        <v>2003</v>
      </c>
      <c r="C875" s="20">
        <v>37790</v>
      </c>
      <c r="D875">
        <v>1082.8</v>
      </c>
      <c r="E875">
        <v>1093.2</v>
      </c>
      <c r="F875">
        <v>1080.9000000000001</v>
      </c>
      <c r="G875">
        <v>1086.75</v>
      </c>
      <c r="H875">
        <f t="shared" si="1089"/>
        <v>4.7999999999999545</v>
      </c>
      <c r="I875">
        <f t="shared" si="1090"/>
        <v>0</v>
      </c>
      <c r="J875" s="14">
        <f t="shared" ref="J875:K875" si="1136">+AVERAGE(H862:H875)</f>
        <v>7.6678571428571445</v>
      </c>
      <c r="K875" s="14">
        <f t="shared" si="1136"/>
        <v>1.6571428571428604</v>
      </c>
      <c r="L875" s="14">
        <f t="shared" si="1116"/>
        <v>4.6271551724137847</v>
      </c>
      <c r="M875" s="14">
        <f t="shared" si="1117"/>
        <v>82.229031022596672</v>
      </c>
      <c r="N875" s="14">
        <f t="shared" si="1118"/>
        <v>1</v>
      </c>
      <c r="O875">
        <f t="shared" si="1107"/>
        <v>1</v>
      </c>
      <c r="P875">
        <f t="shared" si="1119"/>
        <v>0</v>
      </c>
      <c r="Q875">
        <f t="shared" si="1120"/>
        <v>0</v>
      </c>
      <c r="R875">
        <f t="shared" si="1060"/>
        <v>9932</v>
      </c>
      <c r="S875">
        <f t="shared" si="1061"/>
        <v>0</v>
      </c>
      <c r="T875">
        <f t="shared" si="1062"/>
        <v>47673.599999999547</v>
      </c>
      <c r="U875">
        <f t="shared" si="1063"/>
        <v>47673.599999999547</v>
      </c>
      <c r="V875" s="2">
        <f t="shared" si="1064"/>
        <v>4.7673599999999549E-3</v>
      </c>
      <c r="W875" s="19">
        <f t="shared" si="1108"/>
        <v>74</v>
      </c>
      <c r="X875" s="19">
        <f t="shared" si="1109"/>
        <v>27</v>
      </c>
      <c r="Y875" s="19" t="str">
        <f t="shared" si="1110"/>
        <v/>
      </c>
      <c r="Z875" s="19">
        <f t="shared" si="1111"/>
        <v>944.2</v>
      </c>
      <c r="AA875" s="21" t="str">
        <f t="shared" si="1112"/>
        <v/>
      </c>
      <c r="AB875" s="19" t="str">
        <f t="shared" si="1113"/>
        <v/>
      </c>
    </row>
    <row r="876" spans="1:28" x14ac:dyDescent="0.25">
      <c r="A876">
        <f t="shared" si="1094"/>
        <v>6</v>
      </c>
      <c r="B876">
        <f t="shared" si="1095"/>
        <v>2003</v>
      </c>
      <c r="C876" s="20">
        <v>37791</v>
      </c>
      <c r="D876">
        <v>1085.95</v>
      </c>
      <c r="E876">
        <v>1097</v>
      </c>
      <c r="F876">
        <v>1078.9000000000001</v>
      </c>
      <c r="G876">
        <v>1092.55</v>
      </c>
      <c r="H876">
        <f t="shared" si="1089"/>
        <v>5.7999999999999545</v>
      </c>
      <c r="I876">
        <f t="shared" si="1090"/>
        <v>0</v>
      </c>
      <c r="J876" s="14">
        <f t="shared" ref="J876:K876" si="1137">+AVERAGE(H863:H876)</f>
        <v>7.7821428571428601</v>
      </c>
      <c r="K876" s="14">
        <f t="shared" si="1137"/>
        <v>1.6571428571428604</v>
      </c>
      <c r="L876" s="14">
        <f t="shared" si="1116"/>
        <v>4.6961206896551655</v>
      </c>
      <c r="M876" s="14">
        <f t="shared" si="1117"/>
        <v>82.444192205826695</v>
      </c>
      <c r="N876" s="14">
        <f t="shared" si="1118"/>
        <v>1</v>
      </c>
      <c r="O876">
        <f t="shared" si="1107"/>
        <v>1</v>
      </c>
      <c r="P876">
        <f t="shared" si="1119"/>
        <v>0</v>
      </c>
      <c r="Q876">
        <f t="shared" si="1120"/>
        <v>0</v>
      </c>
      <c r="R876">
        <f t="shared" si="1060"/>
        <v>9932</v>
      </c>
      <c r="S876">
        <f t="shared" si="1061"/>
        <v>0</v>
      </c>
      <c r="T876">
        <f t="shared" si="1062"/>
        <v>57605.599999999547</v>
      </c>
      <c r="U876">
        <f t="shared" si="1063"/>
        <v>57605.599999999547</v>
      </c>
      <c r="V876" s="2">
        <f t="shared" si="1064"/>
        <v>5.7605599999999545E-3</v>
      </c>
      <c r="W876" s="19">
        <f t="shared" si="1108"/>
        <v>74</v>
      </c>
      <c r="X876" s="19">
        <f t="shared" si="1109"/>
        <v>28</v>
      </c>
      <c r="Y876" s="19" t="str">
        <f t="shared" si="1110"/>
        <v/>
      </c>
      <c r="Z876" s="19">
        <f t="shared" si="1111"/>
        <v>944.2</v>
      </c>
      <c r="AA876" s="21" t="str">
        <f t="shared" si="1112"/>
        <v/>
      </c>
      <c r="AB876" s="19" t="str">
        <f t="shared" si="1113"/>
        <v/>
      </c>
    </row>
    <row r="877" spans="1:28" x14ac:dyDescent="0.25">
      <c r="A877">
        <f t="shared" si="1094"/>
        <v>6</v>
      </c>
      <c r="B877">
        <f t="shared" si="1095"/>
        <v>2003</v>
      </c>
      <c r="C877" s="20">
        <v>37792</v>
      </c>
      <c r="D877">
        <v>1092.6500000000001</v>
      </c>
      <c r="E877">
        <v>1101.5999999999999</v>
      </c>
      <c r="F877">
        <v>1081.3499999999999</v>
      </c>
      <c r="G877">
        <v>1100.25</v>
      </c>
      <c r="H877">
        <f t="shared" si="1089"/>
        <v>7.7000000000000455</v>
      </c>
      <c r="I877">
        <f t="shared" si="1090"/>
        <v>0</v>
      </c>
      <c r="J877" s="14">
        <f t="shared" ref="J877:K877" si="1138">+AVERAGE(H864:H877)</f>
        <v>7.7357142857142902</v>
      </c>
      <c r="K877" s="14">
        <f t="shared" si="1138"/>
        <v>1.6571428571428604</v>
      </c>
      <c r="L877" s="14">
        <f t="shared" si="1116"/>
        <v>4.6681034482758559</v>
      </c>
      <c r="M877" s="14">
        <f t="shared" si="1117"/>
        <v>82.357414448669175</v>
      </c>
      <c r="N877" s="14">
        <f t="shared" si="1118"/>
        <v>1</v>
      </c>
      <c r="O877">
        <f t="shared" si="1107"/>
        <v>1</v>
      </c>
      <c r="P877">
        <f t="shared" si="1119"/>
        <v>0</v>
      </c>
      <c r="Q877">
        <f t="shared" si="1120"/>
        <v>0</v>
      </c>
      <c r="R877">
        <f t="shared" si="1060"/>
        <v>9932</v>
      </c>
      <c r="S877">
        <f t="shared" si="1061"/>
        <v>0</v>
      </c>
      <c r="T877">
        <f t="shared" si="1062"/>
        <v>76476.400000000445</v>
      </c>
      <c r="U877">
        <f t="shared" si="1063"/>
        <v>76476.400000000445</v>
      </c>
      <c r="V877" s="2">
        <f t="shared" si="1064"/>
        <v>7.6476400000000449E-3</v>
      </c>
      <c r="W877" s="19">
        <f t="shared" si="1108"/>
        <v>74</v>
      </c>
      <c r="X877" s="19">
        <f t="shared" si="1109"/>
        <v>29</v>
      </c>
      <c r="Y877" s="19" t="str">
        <f t="shared" si="1110"/>
        <v/>
      </c>
      <c r="Z877" s="19">
        <f t="shared" si="1111"/>
        <v>944.2</v>
      </c>
      <c r="AA877" s="21" t="str">
        <f t="shared" si="1112"/>
        <v/>
      </c>
      <c r="AB877" s="19" t="str">
        <f t="shared" si="1113"/>
        <v/>
      </c>
    </row>
    <row r="878" spans="1:28" x14ac:dyDescent="0.25">
      <c r="A878">
        <f t="shared" si="1094"/>
        <v>6</v>
      </c>
      <c r="B878">
        <f t="shared" si="1095"/>
        <v>2003</v>
      </c>
      <c r="C878" s="20">
        <v>37795</v>
      </c>
      <c r="D878">
        <v>1100.5999999999999</v>
      </c>
      <c r="E878">
        <v>1106.1500000000001</v>
      </c>
      <c r="F878">
        <v>1087.6500000000001</v>
      </c>
      <c r="G878">
        <v>1089.2</v>
      </c>
      <c r="H878">
        <f t="shared" si="1089"/>
        <v>0</v>
      </c>
      <c r="I878">
        <f t="shared" si="1090"/>
        <v>11.049999999999955</v>
      </c>
      <c r="J878" s="14">
        <f t="shared" ref="J878:K878" si="1139">+AVERAGE(H865:H878)</f>
        <v>7.7357142857142902</v>
      </c>
      <c r="K878" s="14">
        <f t="shared" si="1139"/>
        <v>2.125</v>
      </c>
      <c r="L878" s="14">
        <f t="shared" si="1116"/>
        <v>3.6403361344537837</v>
      </c>
      <c r="M878" s="14">
        <f t="shared" si="1117"/>
        <v>78.449837015574076</v>
      </c>
      <c r="N878" s="14">
        <f t="shared" si="1118"/>
        <v>1</v>
      </c>
      <c r="O878">
        <f t="shared" si="1107"/>
        <v>1</v>
      </c>
      <c r="P878">
        <f t="shared" si="1119"/>
        <v>0</v>
      </c>
      <c r="Q878">
        <f t="shared" si="1120"/>
        <v>0</v>
      </c>
      <c r="R878">
        <f t="shared" si="1060"/>
        <v>9932</v>
      </c>
      <c r="S878">
        <f t="shared" si="1061"/>
        <v>0</v>
      </c>
      <c r="T878">
        <f t="shared" si="1062"/>
        <v>-109748.59999999955</v>
      </c>
      <c r="U878">
        <f t="shared" si="1063"/>
        <v>-109748.59999999955</v>
      </c>
      <c r="V878" s="2">
        <f t="shared" si="1064"/>
        <v>-1.0974859999999956E-2</v>
      </c>
      <c r="W878" s="19">
        <f t="shared" si="1108"/>
        <v>74</v>
      </c>
      <c r="X878" s="19">
        <f t="shared" si="1109"/>
        <v>30</v>
      </c>
      <c r="Y878" s="19" t="str">
        <f t="shared" si="1110"/>
        <v/>
      </c>
      <c r="Z878" s="19">
        <f t="shared" si="1111"/>
        <v>944.2</v>
      </c>
      <c r="AA878" s="21" t="str">
        <f t="shared" si="1112"/>
        <v/>
      </c>
      <c r="AB878" s="19" t="str">
        <f t="shared" si="1113"/>
        <v/>
      </c>
    </row>
    <row r="879" spans="1:28" x14ac:dyDescent="0.25">
      <c r="A879">
        <f t="shared" si="1094"/>
        <v>6</v>
      </c>
      <c r="B879">
        <f t="shared" si="1095"/>
        <v>2003</v>
      </c>
      <c r="C879" s="20">
        <v>37796</v>
      </c>
      <c r="D879">
        <v>1089.2</v>
      </c>
      <c r="E879">
        <v>1092.6500000000001</v>
      </c>
      <c r="F879">
        <v>1079.0999999999999</v>
      </c>
      <c r="G879">
        <v>1085.3499999999999</v>
      </c>
      <c r="H879">
        <f t="shared" si="1089"/>
        <v>0</v>
      </c>
      <c r="I879">
        <f t="shared" si="1090"/>
        <v>3.8500000000001364</v>
      </c>
      <c r="J879" s="14">
        <f t="shared" ref="J879:K879" si="1140">+AVERAGE(H866:H879)</f>
        <v>6.9928571428571491</v>
      </c>
      <c r="K879" s="14">
        <f t="shared" si="1140"/>
        <v>2.4000000000000097</v>
      </c>
      <c r="L879" s="14">
        <f t="shared" si="1116"/>
        <v>2.9136904761904669</v>
      </c>
      <c r="M879" s="14">
        <f t="shared" si="1117"/>
        <v>74.448669201520858</v>
      </c>
      <c r="N879" s="14">
        <f t="shared" si="1118"/>
        <v>1</v>
      </c>
      <c r="O879">
        <f t="shared" si="1107"/>
        <v>1</v>
      </c>
      <c r="P879">
        <f t="shared" si="1119"/>
        <v>0</v>
      </c>
      <c r="Q879">
        <f t="shared" si="1120"/>
        <v>0</v>
      </c>
      <c r="R879">
        <f t="shared" si="1060"/>
        <v>9932</v>
      </c>
      <c r="S879">
        <f t="shared" si="1061"/>
        <v>0</v>
      </c>
      <c r="T879">
        <f t="shared" si="1062"/>
        <v>-38238.200000001358</v>
      </c>
      <c r="U879">
        <f t="shared" si="1063"/>
        <v>-38238.200000001358</v>
      </c>
      <c r="V879" s="2">
        <f t="shared" si="1064"/>
        <v>-3.8238200000001357E-3</v>
      </c>
      <c r="W879" s="19">
        <f t="shared" si="1108"/>
        <v>74</v>
      </c>
      <c r="X879" s="19">
        <f t="shared" si="1109"/>
        <v>31</v>
      </c>
      <c r="Y879" s="19" t="str">
        <f t="shared" si="1110"/>
        <v/>
      </c>
      <c r="Z879" s="19">
        <f t="shared" si="1111"/>
        <v>944.2</v>
      </c>
      <c r="AA879" s="21" t="str">
        <f t="shared" si="1112"/>
        <v/>
      </c>
      <c r="AB879" s="19" t="str">
        <f t="shared" si="1113"/>
        <v/>
      </c>
    </row>
    <row r="880" spans="1:28" x14ac:dyDescent="0.25">
      <c r="A880">
        <f t="shared" si="1094"/>
        <v>6</v>
      </c>
      <c r="B880">
        <f t="shared" si="1095"/>
        <v>2003</v>
      </c>
      <c r="C880" s="20">
        <v>37797</v>
      </c>
      <c r="D880">
        <v>1085.6500000000001</v>
      </c>
      <c r="E880">
        <v>1109.75</v>
      </c>
      <c r="F880">
        <v>1084.3499999999999</v>
      </c>
      <c r="G880">
        <v>1106.6500000000001</v>
      </c>
      <c r="H880">
        <f t="shared" si="1089"/>
        <v>21.300000000000182</v>
      </c>
      <c r="I880">
        <f t="shared" si="1090"/>
        <v>0</v>
      </c>
      <c r="J880" s="14">
        <f t="shared" ref="J880:K880" si="1141">+AVERAGE(H867:H880)</f>
        <v>7.5142857142857338</v>
      </c>
      <c r="K880" s="14">
        <f t="shared" si="1141"/>
        <v>2.4000000000000097</v>
      </c>
      <c r="L880" s="14">
        <f t="shared" si="1116"/>
        <v>3.1309523809523765</v>
      </c>
      <c r="M880" s="14">
        <f t="shared" si="1117"/>
        <v>75.792507204610928</v>
      </c>
      <c r="N880" s="14">
        <f t="shared" si="1118"/>
        <v>1</v>
      </c>
      <c r="O880">
        <f t="shared" si="1107"/>
        <v>1</v>
      </c>
      <c r="P880">
        <f t="shared" si="1119"/>
        <v>0</v>
      </c>
      <c r="Q880">
        <f t="shared" si="1120"/>
        <v>0</v>
      </c>
      <c r="R880">
        <f t="shared" si="1060"/>
        <v>9932</v>
      </c>
      <c r="S880">
        <f t="shared" si="1061"/>
        <v>0</v>
      </c>
      <c r="T880">
        <f t="shared" si="1062"/>
        <v>211551.60000000181</v>
      </c>
      <c r="U880">
        <f t="shared" si="1063"/>
        <v>211551.60000000181</v>
      </c>
      <c r="V880" s="2">
        <f t="shared" si="1064"/>
        <v>2.115516000000018E-2</v>
      </c>
      <c r="W880" s="19">
        <f t="shared" si="1108"/>
        <v>74</v>
      </c>
      <c r="X880" s="19">
        <f t="shared" si="1109"/>
        <v>32</v>
      </c>
      <c r="Y880" s="19" t="str">
        <f t="shared" si="1110"/>
        <v/>
      </c>
      <c r="Z880" s="19">
        <f t="shared" si="1111"/>
        <v>944.2</v>
      </c>
      <c r="AA880" s="21" t="str">
        <f t="shared" si="1112"/>
        <v/>
      </c>
      <c r="AB880" s="19" t="str">
        <f t="shared" si="1113"/>
        <v/>
      </c>
    </row>
    <row r="881" spans="1:28" x14ac:dyDescent="0.25">
      <c r="A881">
        <f t="shared" si="1094"/>
        <v>6</v>
      </c>
      <c r="B881">
        <f t="shared" si="1095"/>
        <v>2003</v>
      </c>
      <c r="C881" s="20">
        <v>37798</v>
      </c>
      <c r="D881">
        <v>1106.8</v>
      </c>
      <c r="E881">
        <v>1118.9000000000001</v>
      </c>
      <c r="F881">
        <v>1106.8</v>
      </c>
      <c r="G881">
        <v>1116.3499999999999</v>
      </c>
      <c r="H881">
        <f t="shared" si="1089"/>
        <v>9.6999999999998181</v>
      </c>
      <c r="I881">
        <f t="shared" si="1090"/>
        <v>0</v>
      </c>
      <c r="J881" s="14">
        <f t="shared" ref="J881:K881" si="1142">+AVERAGE(H868:H881)</f>
        <v>7.3964285714285678</v>
      </c>
      <c r="K881" s="14">
        <f t="shared" si="1142"/>
        <v>2.4000000000000097</v>
      </c>
      <c r="L881" s="14">
        <f t="shared" si="1116"/>
        <v>3.0818452380952244</v>
      </c>
      <c r="M881" s="14">
        <f t="shared" si="1117"/>
        <v>75.501275975209552</v>
      </c>
      <c r="N881" s="14">
        <f t="shared" si="1118"/>
        <v>1</v>
      </c>
      <c r="O881">
        <f t="shared" si="1107"/>
        <v>1</v>
      </c>
      <c r="P881">
        <f t="shared" si="1119"/>
        <v>0</v>
      </c>
      <c r="Q881">
        <f t="shared" si="1120"/>
        <v>0</v>
      </c>
      <c r="R881">
        <f t="shared" si="1060"/>
        <v>9932</v>
      </c>
      <c r="S881">
        <f t="shared" si="1061"/>
        <v>0</v>
      </c>
      <c r="T881">
        <f t="shared" si="1062"/>
        <v>96340.39999999819</v>
      </c>
      <c r="U881">
        <f t="shared" si="1063"/>
        <v>96340.39999999819</v>
      </c>
      <c r="V881" s="2">
        <f t="shared" si="1064"/>
        <v>9.6340399999998196E-3</v>
      </c>
      <c r="W881" s="19">
        <f t="shared" si="1108"/>
        <v>74</v>
      </c>
      <c r="X881" s="19">
        <f t="shared" si="1109"/>
        <v>33</v>
      </c>
      <c r="Y881" s="19" t="str">
        <f t="shared" si="1110"/>
        <v/>
      </c>
      <c r="Z881" s="19">
        <f t="shared" si="1111"/>
        <v>944.2</v>
      </c>
      <c r="AA881" s="21" t="str">
        <f t="shared" si="1112"/>
        <v/>
      </c>
      <c r="AB881" s="19" t="str">
        <f t="shared" si="1113"/>
        <v/>
      </c>
    </row>
    <row r="882" spans="1:28" x14ac:dyDescent="0.25">
      <c r="A882">
        <f t="shared" si="1094"/>
        <v>6</v>
      </c>
      <c r="B882">
        <f t="shared" si="1095"/>
        <v>2003</v>
      </c>
      <c r="C882" s="20">
        <v>37799</v>
      </c>
      <c r="D882">
        <v>1117.45</v>
      </c>
      <c r="E882">
        <v>1126.8</v>
      </c>
      <c r="F882">
        <v>1109.3499999999999</v>
      </c>
      <c r="G882">
        <v>1125.55</v>
      </c>
      <c r="H882">
        <f t="shared" si="1089"/>
        <v>9.2000000000000455</v>
      </c>
      <c r="I882">
        <f t="shared" si="1090"/>
        <v>0</v>
      </c>
      <c r="J882" s="14">
        <f t="shared" ref="J882:K882" si="1143">+AVERAGE(H869:H882)</f>
        <v>7.6464285714285847</v>
      </c>
      <c r="K882" s="14">
        <f t="shared" si="1143"/>
        <v>2.4000000000000097</v>
      </c>
      <c r="L882" s="14">
        <f t="shared" si="1116"/>
        <v>3.1860119047618976</v>
      </c>
      <c r="M882" s="14">
        <f t="shared" si="1117"/>
        <v>76.110913615357234</v>
      </c>
      <c r="N882" s="14">
        <f t="shared" si="1118"/>
        <v>1</v>
      </c>
      <c r="O882">
        <f t="shared" si="1107"/>
        <v>1</v>
      </c>
      <c r="P882">
        <f t="shared" si="1119"/>
        <v>0</v>
      </c>
      <c r="Q882">
        <f t="shared" si="1120"/>
        <v>0</v>
      </c>
      <c r="R882">
        <f t="shared" si="1060"/>
        <v>9932</v>
      </c>
      <c r="S882">
        <f t="shared" si="1061"/>
        <v>0</v>
      </c>
      <c r="T882">
        <f t="shared" si="1062"/>
        <v>91374.400000000445</v>
      </c>
      <c r="U882">
        <f t="shared" si="1063"/>
        <v>91374.400000000445</v>
      </c>
      <c r="V882" s="2">
        <f t="shared" si="1064"/>
        <v>9.1374400000000452E-3</v>
      </c>
      <c r="W882" s="19">
        <f t="shared" si="1108"/>
        <v>74</v>
      </c>
      <c r="X882" s="19">
        <f t="shared" si="1109"/>
        <v>34</v>
      </c>
      <c r="Y882" s="19" t="str">
        <f t="shared" si="1110"/>
        <v/>
      </c>
      <c r="Z882" s="19">
        <f t="shared" si="1111"/>
        <v>944.2</v>
      </c>
      <c r="AA882" s="21" t="str">
        <f t="shared" si="1112"/>
        <v/>
      </c>
      <c r="AB882" s="19" t="str">
        <f t="shared" si="1113"/>
        <v/>
      </c>
    </row>
    <row r="883" spans="1:28" x14ac:dyDescent="0.25">
      <c r="A883">
        <f t="shared" si="1094"/>
        <v>6</v>
      </c>
      <c r="B883">
        <f t="shared" si="1095"/>
        <v>2003</v>
      </c>
      <c r="C883" s="20">
        <v>37802</v>
      </c>
      <c r="D883">
        <v>1125.5999999999999</v>
      </c>
      <c r="E883">
        <v>1141.3</v>
      </c>
      <c r="F883">
        <v>1125.5</v>
      </c>
      <c r="G883">
        <v>1134.1500000000001</v>
      </c>
      <c r="H883">
        <f t="shared" si="1089"/>
        <v>8.6000000000001364</v>
      </c>
      <c r="I883">
        <f t="shared" si="1090"/>
        <v>0</v>
      </c>
      <c r="J883" s="14">
        <f t="shared" ref="J883:K883" si="1144">+AVERAGE(H870:H883)</f>
        <v>8.2607142857143092</v>
      </c>
      <c r="K883" s="14">
        <f t="shared" si="1144"/>
        <v>1.3785714285714417</v>
      </c>
      <c r="L883" s="14">
        <f t="shared" si="1116"/>
        <v>5.9922279792745714</v>
      </c>
      <c r="M883" s="14">
        <f t="shared" si="1117"/>
        <v>85.698406817339674</v>
      </c>
      <c r="N883" s="14">
        <f t="shared" si="1118"/>
        <v>1</v>
      </c>
      <c r="O883">
        <f t="shared" si="1107"/>
        <v>1</v>
      </c>
      <c r="P883">
        <f t="shared" si="1119"/>
        <v>0</v>
      </c>
      <c r="Q883">
        <f t="shared" si="1120"/>
        <v>0</v>
      </c>
      <c r="R883">
        <f t="shared" ref="R883:R946" si="1145">IF($C883="","",IF(MONTH($C883)&lt;&gt;MONTH($C882),ROUNDDOWN($B$10/$G882,0)*$O883,ABS(R882)*$O883))</f>
        <v>9932</v>
      </c>
      <c r="S883">
        <f t="shared" ref="S883:S946" si="1146">IF($C883="","",($R883-$R882)*($Q883-$G882)*$P883)</f>
        <v>0</v>
      </c>
      <c r="T883">
        <f t="shared" ref="T883:T946" si="1147">IF($C883="","",$R883*($G883-$G882))</f>
        <v>85415.20000000135</v>
      </c>
      <c r="U883">
        <f t="shared" ref="U883:U946" si="1148">IF($C883="","",$T883-$S883)</f>
        <v>85415.20000000135</v>
      </c>
      <c r="V883" s="2">
        <f t="shared" ref="V883:V946" si="1149">IF($C883="","",$U883/$B$10)</f>
        <v>8.5415200000001357E-3</v>
      </c>
      <c r="W883" s="19">
        <f t="shared" si="1108"/>
        <v>74</v>
      </c>
      <c r="X883" s="19">
        <f t="shared" si="1109"/>
        <v>35</v>
      </c>
      <c r="Y883" s="19" t="str">
        <f t="shared" si="1110"/>
        <v/>
      </c>
      <c r="Z883" s="19">
        <f t="shared" si="1111"/>
        <v>944.2</v>
      </c>
      <c r="AA883" s="21" t="str">
        <f t="shared" si="1112"/>
        <v/>
      </c>
      <c r="AB883" s="19" t="str">
        <f t="shared" si="1113"/>
        <v/>
      </c>
    </row>
    <row r="884" spans="1:28" x14ac:dyDescent="0.25">
      <c r="A884">
        <f t="shared" si="1094"/>
        <v>7</v>
      </c>
      <c r="B884">
        <f t="shared" si="1095"/>
        <v>2003</v>
      </c>
      <c r="C884" s="20">
        <v>37803</v>
      </c>
      <c r="D884">
        <v>1133.95</v>
      </c>
      <c r="E884">
        <v>1139</v>
      </c>
      <c r="F884">
        <v>1125.75</v>
      </c>
      <c r="G884">
        <v>1130.7</v>
      </c>
      <c r="H884">
        <f t="shared" si="1089"/>
        <v>0</v>
      </c>
      <c r="I884">
        <f t="shared" si="1090"/>
        <v>3.4500000000000455</v>
      </c>
      <c r="J884" s="14">
        <f t="shared" ref="J884:K884" si="1150">+AVERAGE(H871:H884)</f>
        <v>7.8107142857143117</v>
      </c>
      <c r="K884" s="14">
        <f t="shared" si="1150"/>
        <v>1.6250000000000162</v>
      </c>
      <c r="L884" s="14">
        <f t="shared" si="1116"/>
        <v>4.8065934065933744</v>
      </c>
      <c r="M884" s="14">
        <f t="shared" si="1117"/>
        <v>82.778198334594904</v>
      </c>
      <c r="N884" s="14">
        <f t="shared" si="1118"/>
        <v>1</v>
      </c>
      <c r="O884">
        <f t="shared" si="1107"/>
        <v>1</v>
      </c>
      <c r="P884">
        <f t="shared" si="1119"/>
        <v>0</v>
      </c>
      <c r="Q884">
        <f t="shared" si="1120"/>
        <v>0</v>
      </c>
      <c r="R884">
        <f t="shared" si="1145"/>
        <v>8817</v>
      </c>
      <c r="S884">
        <f t="shared" si="1146"/>
        <v>0</v>
      </c>
      <c r="T884">
        <f t="shared" si="1147"/>
        <v>-30418.650000000402</v>
      </c>
      <c r="U884">
        <f t="shared" si="1148"/>
        <v>-30418.650000000402</v>
      </c>
      <c r="V884" s="2">
        <f t="shared" si="1149"/>
        <v>-3.0418650000000403E-3</v>
      </c>
      <c r="W884" s="19">
        <f t="shared" si="1108"/>
        <v>74</v>
      </c>
      <c r="X884" s="19">
        <f t="shared" si="1109"/>
        <v>36</v>
      </c>
      <c r="Y884" s="19" t="str">
        <f t="shared" si="1110"/>
        <v/>
      </c>
      <c r="Z884" s="19">
        <f t="shared" si="1111"/>
        <v>944.2</v>
      </c>
      <c r="AA884" s="21" t="str">
        <f t="shared" si="1112"/>
        <v/>
      </c>
      <c r="AB884" s="19" t="str">
        <f t="shared" si="1113"/>
        <v/>
      </c>
    </row>
    <row r="885" spans="1:28" x14ac:dyDescent="0.25">
      <c r="A885">
        <f t="shared" si="1094"/>
        <v>7</v>
      </c>
      <c r="B885">
        <f t="shared" si="1095"/>
        <v>2003</v>
      </c>
      <c r="C885" s="20">
        <v>37804</v>
      </c>
      <c r="D885">
        <v>1131.55</v>
      </c>
      <c r="E885">
        <v>1145.4000000000001</v>
      </c>
      <c r="F885">
        <v>1130.2</v>
      </c>
      <c r="G885">
        <v>1133.8</v>
      </c>
      <c r="H885">
        <f t="shared" si="1089"/>
        <v>3.0999999999999091</v>
      </c>
      <c r="I885">
        <f t="shared" si="1090"/>
        <v>0</v>
      </c>
      <c r="J885" s="14">
        <f t="shared" ref="J885:K885" si="1151">+AVERAGE(H872:H885)</f>
        <v>7.5178571428571592</v>
      </c>
      <c r="K885" s="14">
        <f t="shared" si="1151"/>
        <v>1.6250000000000162</v>
      </c>
      <c r="L885" s="14">
        <f t="shared" si="1116"/>
        <v>4.6263736263735904</v>
      </c>
      <c r="M885" s="14">
        <f t="shared" si="1117"/>
        <v>82.226562499999886</v>
      </c>
      <c r="N885" s="14">
        <f t="shared" si="1118"/>
        <v>1</v>
      </c>
      <c r="O885">
        <f t="shared" si="1107"/>
        <v>1</v>
      </c>
      <c r="P885">
        <f t="shared" si="1119"/>
        <v>0</v>
      </c>
      <c r="Q885">
        <f t="shared" si="1120"/>
        <v>0</v>
      </c>
      <c r="R885">
        <f t="shared" si="1145"/>
        <v>8817</v>
      </c>
      <c r="S885">
        <f t="shared" si="1146"/>
        <v>0</v>
      </c>
      <c r="T885">
        <f t="shared" si="1147"/>
        <v>27332.699999999197</v>
      </c>
      <c r="U885">
        <f t="shared" si="1148"/>
        <v>27332.699999999197</v>
      </c>
      <c r="V885" s="2">
        <f t="shared" si="1149"/>
        <v>2.7332699999999197E-3</v>
      </c>
      <c r="W885" s="19">
        <f t="shared" si="1108"/>
        <v>74</v>
      </c>
      <c r="X885" s="19">
        <f t="shared" si="1109"/>
        <v>37</v>
      </c>
      <c r="Y885" s="19" t="str">
        <f t="shared" si="1110"/>
        <v/>
      </c>
      <c r="Z885" s="19">
        <f t="shared" si="1111"/>
        <v>944.2</v>
      </c>
      <c r="AA885" s="21" t="str">
        <f t="shared" si="1112"/>
        <v/>
      </c>
      <c r="AB885" s="19" t="str">
        <f t="shared" si="1113"/>
        <v/>
      </c>
    </row>
    <row r="886" spans="1:28" x14ac:dyDescent="0.25">
      <c r="A886">
        <f t="shared" si="1094"/>
        <v>7</v>
      </c>
      <c r="B886">
        <f t="shared" si="1095"/>
        <v>2003</v>
      </c>
      <c r="C886" s="20">
        <v>37805</v>
      </c>
      <c r="D886">
        <v>1133.8</v>
      </c>
      <c r="E886">
        <v>1150.75</v>
      </c>
      <c r="F886">
        <v>1126.3499999999999</v>
      </c>
      <c r="G886">
        <v>1144.6500000000001</v>
      </c>
      <c r="H886">
        <f t="shared" si="1089"/>
        <v>10.850000000000136</v>
      </c>
      <c r="I886">
        <f t="shared" si="1090"/>
        <v>0</v>
      </c>
      <c r="J886" s="14">
        <f t="shared" ref="J886:K886" si="1152">+AVERAGE(H873:H886)</f>
        <v>7.9428571428571626</v>
      </c>
      <c r="K886" s="14">
        <f t="shared" si="1152"/>
        <v>1.6250000000000162</v>
      </c>
      <c r="L886" s="14">
        <f t="shared" si="1116"/>
        <v>4.887912087912051</v>
      </c>
      <c r="M886" s="14">
        <f t="shared" si="1117"/>
        <v>83.016050765210792</v>
      </c>
      <c r="N886" s="14">
        <f t="shared" si="1118"/>
        <v>1</v>
      </c>
      <c r="O886">
        <f t="shared" si="1107"/>
        <v>1</v>
      </c>
      <c r="P886">
        <f t="shared" si="1119"/>
        <v>0</v>
      </c>
      <c r="Q886">
        <f t="shared" si="1120"/>
        <v>0</v>
      </c>
      <c r="R886">
        <f t="shared" si="1145"/>
        <v>8817</v>
      </c>
      <c r="S886">
        <f t="shared" si="1146"/>
        <v>0</v>
      </c>
      <c r="T886">
        <f t="shared" si="1147"/>
        <v>95664.450000001205</v>
      </c>
      <c r="U886">
        <f t="shared" si="1148"/>
        <v>95664.450000001205</v>
      </c>
      <c r="V886" s="2">
        <f t="shared" si="1149"/>
        <v>9.5664450000001212E-3</v>
      </c>
      <c r="W886" s="19">
        <f t="shared" si="1108"/>
        <v>74</v>
      </c>
      <c r="X886" s="19">
        <f t="shared" si="1109"/>
        <v>38</v>
      </c>
      <c r="Y886" s="19" t="str">
        <f t="shared" si="1110"/>
        <v/>
      </c>
      <c r="Z886" s="19">
        <f t="shared" si="1111"/>
        <v>944.2</v>
      </c>
      <c r="AA886" s="21" t="str">
        <f t="shared" si="1112"/>
        <v/>
      </c>
      <c r="AB886" s="19" t="str">
        <f t="shared" si="1113"/>
        <v/>
      </c>
    </row>
    <row r="887" spans="1:28" x14ac:dyDescent="0.25">
      <c r="A887">
        <f t="shared" si="1094"/>
        <v>7</v>
      </c>
      <c r="B887">
        <f t="shared" si="1095"/>
        <v>2003</v>
      </c>
      <c r="C887" s="20">
        <v>37806</v>
      </c>
      <c r="D887">
        <v>1145.5999999999999</v>
      </c>
      <c r="E887">
        <v>1148.8499999999999</v>
      </c>
      <c r="F887">
        <v>1134</v>
      </c>
      <c r="G887">
        <v>1138.45</v>
      </c>
      <c r="H887">
        <f t="shared" si="1089"/>
        <v>0</v>
      </c>
      <c r="I887">
        <f t="shared" si="1090"/>
        <v>6.2000000000000455</v>
      </c>
      <c r="J887" s="14">
        <f t="shared" ref="J887:K887" si="1153">+AVERAGE(H874:H887)</f>
        <v>7.9428571428571626</v>
      </c>
      <c r="K887" s="14">
        <f t="shared" si="1153"/>
        <v>1.7535714285714417</v>
      </c>
      <c r="L887" s="14">
        <f t="shared" si="1116"/>
        <v>4.5295315682280837</v>
      </c>
      <c r="M887" s="14">
        <f t="shared" si="1117"/>
        <v>81.915285451196979</v>
      </c>
      <c r="N887" s="14">
        <f t="shared" si="1118"/>
        <v>1</v>
      </c>
      <c r="O887">
        <f t="shared" si="1107"/>
        <v>1</v>
      </c>
      <c r="P887">
        <f t="shared" si="1119"/>
        <v>0</v>
      </c>
      <c r="Q887">
        <f t="shared" si="1120"/>
        <v>0</v>
      </c>
      <c r="R887">
        <f t="shared" si="1145"/>
        <v>8817</v>
      </c>
      <c r="S887">
        <f t="shared" si="1146"/>
        <v>0</v>
      </c>
      <c r="T887">
        <f t="shared" si="1147"/>
        <v>-54665.400000000402</v>
      </c>
      <c r="U887">
        <f t="shared" si="1148"/>
        <v>-54665.400000000402</v>
      </c>
      <c r="V887" s="2">
        <f t="shared" si="1149"/>
        <v>-5.4665400000000405E-3</v>
      </c>
      <c r="W887" s="19">
        <f t="shared" si="1108"/>
        <v>74</v>
      </c>
      <c r="X887" s="19">
        <f t="shared" si="1109"/>
        <v>39</v>
      </c>
      <c r="Y887" s="19" t="str">
        <f t="shared" si="1110"/>
        <v/>
      </c>
      <c r="Z887" s="19">
        <f t="shared" si="1111"/>
        <v>944.2</v>
      </c>
      <c r="AA887" s="21" t="str">
        <f t="shared" si="1112"/>
        <v/>
      </c>
      <c r="AB887" s="19" t="str">
        <f t="shared" si="1113"/>
        <v/>
      </c>
    </row>
    <row r="888" spans="1:28" x14ac:dyDescent="0.25">
      <c r="A888">
        <f t="shared" si="1094"/>
        <v>7</v>
      </c>
      <c r="B888">
        <f t="shared" si="1095"/>
        <v>2003</v>
      </c>
      <c r="C888" s="20">
        <v>37809</v>
      </c>
      <c r="D888">
        <v>1138.9000000000001</v>
      </c>
      <c r="E888">
        <v>1145.75</v>
      </c>
      <c r="F888">
        <v>1134.5999999999999</v>
      </c>
      <c r="G888">
        <v>1140.55</v>
      </c>
      <c r="H888">
        <f t="shared" si="1089"/>
        <v>2.0999999999999091</v>
      </c>
      <c r="I888">
        <f t="shared" si="1090"/>
        <v>0</v>
      </c>
      <c r="J888" s="14">
        <f t="shared" ref="J888:K888" si="1154">+AVERAGE(H875:H888)</f>
        <v>5.9392857142857212</v>
      </c>
      <c r="K888" s="14">
        <f t="shared" si="1154"/>
        <v>1.7535714285714417</v>
      </c>
      <c r="L888" s="14">
        <f t="shared" si="1116"/>
        <v>3.3869653767820562</v>
      </c>
      <c r="M888" s="14">
        <f t="shared" si="1117"/>
        <v>77.205199628597853</v>
      </c>
      <c r="N888" s="14">
        <f t="shared" si="1118"/>
        <v>1</v>
      </c>
      <c r="O888">
        <f t="shared" si="1107"/>
        <v>1</v>
      </c>
      <c r="P888">
        <f t="shared" si="1119"/>
        <v>0</v>
      </c>
      <c r="Q888">
        <f t="shared" si="1120"/>
        <v>0</v>
      </c>
      <c r="R888">
        <f t="shared" si="1145"/>
        <v>8817</v>
      </c>
      <c r="S888">
        <f t="shared" si="1146"/>
        <v>0</v>
      </c>
      <c r="T888">
        <f t="shared" si="1147"/>
        <v>18515.699999999197</v>
      </c>
      <c r="U888">
        <f t="shared" si="1148"/>
        <v>18515.699999999197</v>
      </c>
      <c r="V888" s="2">
        <f t="shared" si="1149"/>
        <v>1.8515699999999196E-3</v>
      </c>
      <c r="W888" s="19">
        <f t="shared" si="1108"/>
        <v>74</v>
      </c>
      <c r="X888" s="19">
        <f t="shared" si="1109"/>
        <v>40</v>
      </c>
      <c r="Y888" s="19" t="str">
        <f t="shared" si="1110"/>
        <v/>
      </c>
      <c r="Z888" s="19">
        <f t="shared" si="1111"/>
        <v>944.2</v>
      </c>
      <c r="AA888" s="21" t="str">
        <f t="shared" si="1112"/>
        <v/>
      </c>
      <c r="AB888" s="19" t="str">
        <f t="shared" si="1113"/>
        <v/>
      </c>
    </row>
    <row r="889" spans="1:28" x14ac:dyDescent="0.25">
      <c r="A889">
        <f t="shared" si="1094"/>
        <v>7</v>
      </c>
      <c r="B889">
        <f t="shared" si="1095"/>
        <v>2003</v>
      </c>
      <c r="C889" s="20">
        <v>37810</v>
      </c>
      <c r="D889">
        <v>1141.45</v>
      </c>
      <c r="E889">
        <v>1153.1500000000001</v>
      </c>
      <c r="F889">
        <v>1141.3</v>
      </c>
      <c r="G889">
        <v>1145.9000000000001</v>
      </c>
      <c r="H889">
        <f t="shared" si="1089"/>
        <v>5.3500000000001364</v>
      </c>
      <c r="I889">
        <f t="shared" si="1090"/>
        <v>0</v>
      </c>
      <c r="J889" s="14">
        <f t="shared" ref="J889:K889" si="1155">+AVERAGE(H876:H889)</f>
        <v>5.9785714285714482</v>
      </c>
      <c r="K889" s="14">
        <f t="shared" si="1155"/>
        <v>1.7535714285714417</v>
      </c>
      <c r="L889" s="14">
        <f t="shared" si="1116"/>
        <v>3.4093686354378678</v>
      </c>
      <c r="M889" s="14">
        <f t="shared" si="1117"/>
        <v>77.32101616628168</v>
      </c>
      <c r="N889" s="14">
        <f t="shared" si="1118"/>
        <v>1</v>
      </c>
      <c r="O889">
        <f t="shared" si="1107"/>
        <v>1</v>
      </c>
      <c r="P889">
        <f t="shared" si="1119"/>
        <v>0</v>
      </c>
      <c r="Q889">
        <f t="shared" si="1120"/>
        <v>0</v>
      </c>
      <c r="R889">
        <f t="shared" si="1145"/>
        <v>8817</v>
      </c>
      <c r="S889">
        <f t="shared" si="1146"/>
        <v>0</v>
      </c>
      <c r="T889">
        <f t="shared" si="1147"/>
        <v>47170.950000001205</v>
      </c>
      <c r="U889">
        <f t="shared" si="1148"/>
        <v>47170.950000001205</v>
      </c>
      <c r="V889" s="2">
        <f t="shared" si="1149"/>
        <v>4.7170950000001207E-3</v>
      </c>
      <c r="W889" s="19">
        <f t="shared" si="1108"/>
        <v>74</v>
      </c>
      <c r="X889" s="19">
        <f t="shared" si="1109"/>
        <v>41</v>
      </c>
      <c r="Y889" s="19" t="str">
        <f t="shared" si="1110"/>
        <v/>
      </c>
      <c r="Z889" s="19">
        <f t="shared" si="1111"/>
        <v>944.2</v>
      </c>
      <c r="AA889" s="21" t="str">
        <f t="shared" si="1112"/>
        <v/>
      </c>
      <c r="AB889" s="19" t="str">
        <f t="shared" si="1113"/>
        <v/>
      </c>
    </row>
    <row r="890" spans="1:28" x14ac:dyDescent="0.25">
      <c r="A890">
        <f t="shared" si="1094"/>
        <v>7</v>
      </c>
      <c r="B890">
        <f t="shared" si="1095"/>
        <v>2003</v>
      </c>
      <c r="C890" s="20">
        <v>37811</v>
      </c>
      <c r="D890">
        <v>1146.3499999999999</v>
      </c>
      <c r="E890">
        <v>1155.3</v>
      </c>
      <c r="F890">
        <v>1137.1500000000001</v>
      </c>
      <c r="G890">
        <v>1141.05</v>
      </c>
      <c r="H890">
        <f t="shared" si="1089"/>
        <v>0</v>
      </c>
      <c r="I890">
        <f t="shared" si="1090"/>
        <v>4.8500000000001364</v>
      </c>
      <c r="J890" s="14">
        <f t="shared" ref="J890:K890" si="1156">+AVERAGE(H877:H890)</f>
        <v>5.5642857142857371</v>
      </c>
      <c r="K890" s="14">
        <f t="shared" si="1156"/>
        <v>2.1000000000000227</v>
      </c>
      <c r="L890" s="14">
        <f t="shared" si="1116"/>
        <v>2.6496598639455606</v>
      </c>
      <c r="M890" s="14">
        <f t="shared" si="1117"/>
        <v>72.600186393289704</v>
      </c>
      <c r="N890" s="14">
        <f t="shared" si="1118"/>
        <v>1</v>
      </c>
      <c r="O890">
        <f t="shared" si="1107"/>
        <v>1</v>
      </c>
      <c r="P890">
        <f t="shared" si="1119"/>
        <v>0</v>
      </c>
      <c r="Q890">
        <f t="shared" si="1120"/>
        <v>0</v>
      </c>
      <c r="R890">
        <f t="shared" si="1145"/>
        <v>8817</v>
      </c>
      <c r="S890">
        <f t="shared" si="1146"/>
        <v>0</v>
      </c>
      <c r="T890">
        <f t="shared" si="1147"/>
        <v>-42762.450000001205</v>
      </c>
      <c r="U890">
        <f t="shared" si="1148"/>
        <v>-42762.450000001205</v>
      </c>
      <c r="V890" s="2">
        <f t="shared" si="1149"/>
        <v>-4.2762450000001203E-3</v>
      </c>
      <c r="W890" s="19">
        <f t="shared" si="1108"/>
        <v>74</v>
      </c>
      <c r="X890" s="19">
        <f t="shared" si="1109"/>
        <v>42</v>
      </c>
      <c r="Y890" s="19" t="str">
        <f t="shared" si="1110"/>
        <v/>
      </c>
      <c r="Z890" s="19">
        <f t="shared" si="1111"/>
        <v>944.2</v>
      </c>
      <c r="AA890" s="21" t="str">
        <f t="shared" si="1112"/>
        <v/>
      </c>
      <c r="AB890" s="19" t="str">
        <f t="shared" si="1113"/>
        <v/>
      </c>
    </row>
    <row r="891" spans="1:28" x14ac:dyDescent="0.25">
      <c r="A891">
        <f t="shared" si="1094"/>
        <v>7</v>
      </c>
      <c r="B891">
        <f t="shared" si="1095"/>
        <v>2003</v>
      </c>
      <c r="C891" s="20">
        <v>37812</v>
      </c>
      <c r="D891">
        <v>1146</v>
      </c>
      <c r="E891">
        <v>1163.5999999999999</v>
      </c>
      <c r="F891">
        <v>1146</v>
      </c>
      <c r="G891">
        <v>1162.3499999999999</v>
      </c>
      <c r="H891">
        <f t="shared" si="1089"/>
        <v>21.299999999999955</v>
      </c>
      <c r="I891">
        <f t="shared" si="1090"/>
        <v>0</v>
      </c>
      <c r="J891" s="14">
        <f t="shared" ref="J891:K891" si="1157">+AVERAGE(H878:H891)</f>
        <v>6.5357142857143016</v>
      </c>
      <c r="K891" s="14">
        <f t="shared" si="1157"/>
        <v>2.1000000000000227</v>
      </c>
      <c r="L891" s="14">
        <f t="shared" si="1116"/>
        <v>3.1122448979591577</v>
      </c>
      <c r="M891" s="14">
        <f t="shared" si="1117"/>
        <v>75.682382133994878</v>
      </c>
      <c r="N891" s="14">
        <f t="shared" si="1118"/>
        <v>1</v>
      </c>
      <c r="O891">
        <f t="shared" si="1107"/>
        <v>1</v>
      </c>
      <c r="P891">
        <f t="shared" si="1119"/>
        <v>0</v>
      </c>
      <c r="Q891">
        <f t="shared" si="1120"/>
        <v>0</v>
      </c>
      <c r="R891">
        <f t="shared" si="1145"/>
        <v>8817</v>
      </c>
      <c r="S891">
        <f t="shared" si="1146"/>
        <v>0</v>
      </c>
      <c r="T891">
        <f t="shared" si="1147"/>
        <v>187802.0999999996</v>
      </c>
      <c r="U891">
        <f t="shared" si="1148"/>
        <v>187802.0999999996</v>
      </c>
      <c r="V891" s="2">
        <f t="shared" si="1149"/>
        <v>1.878020999999996E-2</v>
      </c>
      <c r="W891" s="19">
        <f t="shared" si="1108"/>
        <v>74</v>
      </c>
      <c r="X891" s="19">
        <f t="shared" si="1109"/>
        <v>43</v>
      </c>
      <c r="Y891" s="19" t="str">
        <f t="shared" si="1110"/>
        <v/>
      </c>
      <c r="Z891" s="19">
        <f t="shared" si="1111"/>
        <v>944.2</v>
      </c>
      <c r="AA891" s="21" t="str">
        <f t="shared" si="1112"/>
        <v/>
      </c>
      <c r="AB891" s="19" t="str">
        <f t="shared" si="1113"/>
        <v/>
      </c>
    </row>
    <row r="892" spans="1:28" x14ac:dyDescent="0.25">
      <c r="A892">
        <f t="shared" si="1094"/>
        <v>7</v>
      </c>
      <c r="B892">
        <f t="shared" si="1095"/>
        <v>2003</v>
      </c>
      <c r="C892" s="20">
        <v>37813</v>
      </c>
      <c r="D892">
        <v>1162.3</v>
      </c>
      <c r="E892">
        <v>1170.75</v>
      </c>
      <c r="F892">
        <v>1157.45</v>
      </c>
      <c r="G892">
        <v>1161.6500000000001</v>
      </c>
      <c r="H892">
        <f t="shared" si="1089"/>
        <v>0</v>
      </c>
      <c r="I892">
        <f t="shared" si="1090"/>
        <v>0.6999999999998181</v>
      </c>
      <c r="J892" s="14">
        <f t="shared" ref="J892:K892" si="1158">+AVERAGE(H879:H892)</f>
        <v>6.5357142857143016</v>
      </c>
      <c r="K892" s="14">
        <f t="shared" si="1158"/>
        <v>1.3607142857142986</v>
      </c>
      <c r="L892" s="14">
        <f t="shared" si="1116"/>
        <v>4.8031496062991783</v>
      </c>
      <c r="M892" s="14">
        <f t="shared" si="1117"/>
        <v>82.767978290366244</v>
      </c>
      <c r="N892" s="14">
        <f t="shared" si="1118"/>
        <v>1</v>
      </c>
      <c r="O892">
        <f t="shared" si="1107"/>
        <v>1</v>
      </c>
      <c r="P892">
        <f t="shared" si="1119"/>
        <v>0</v>
      </c>
      <c r="Q892">
        <f t="shared" si="1120"/>
        <v>0</v>
      </c>
      <c r="R892">
        <f t="shared" si="1145"/>
        <v>8817</v>
      </c>
      <c r="S892">
        <f t="shared" si="1146"/>
        <v>0</v>
      </c>
      <c r="T892">
        <f t="shared" si="1147"/>
        <v>-6171.8999999983962</v>
      </c>
      <c r="U892">
        <f t="shared" si="1148"/>
        <v>-6171.8999999983962</v>
      </c>
      <c r="V892" s="2">
        <f t="shared" si="1149"/>
        <v>-6.1718999999983964E-4</v>
      </c>
      <c r="W892" s="19">
        <f t="shared" si="1108"/>
        <v>74</v>
      </c>
      <c r="X892" s="19">
        <f t="shared" si="1109"/>
        <v>44</v>
      </c>
      <c r="Y892" s="19" t="str">
        <f t="shared" si="1110"/>
        <v/>
      </c>
      <c r="Z892" s="19">
        <f t="shared" si="1111"/>
        <v>944.2</v>
      </c>
      <c r="AA892" s="21" t="str">
        <f t="shared" si="1112"/>
        <v/>
      </c>
      <c r="AB892" s="19" t="str">
        <f t="shared" si="1113"/>
        <v/>
      </c>
    </row>
    <row r="893" spans="1:28" x14ac:dyDescent="0.25">
      <c r="A893">
        <f t="shared" si="1094"/>
        <v>7</v>
      </c>
      <c r="B893">
        <f t="shared" si="1095"/>
        <v>2003</v>
      </c>
      <c r="C893" s="20">
        <v>37816</v>
      </c>
      <c r="D893">
        <v>1161.2</v>
      </c>
      <c r="E893">
        <v>1173.95</v>
      </c>
      <c r="F893">
        <v>1161.2</v>
      </c>
      <c r="G893">
        <v>1171.5</v>
      </c>
      <c r="H893">
        <f t="shared" si="1089"/>
        <v>9.8499999999999091</v>
      </c>
      <c r="I893">
        <f t="shared" si="1090"/>
        <v>0</v>
      </c>
      <c r="J893" s="14">
        <f t="shared" ref="J893:K893" si="1159">+AVERAGE(H880:H893)</f>
        <v>7.2392857142857236</v>
      </c>
      <c r="K893" s="14">
        <f t="shared" si="1159"/>
        <v>1.085714285714289</v>
      </c>
      <c r="L893" s="14">
        <f t="shared" si="1116"/>
        <v>6.6677631578947256</v>
      </c>
      <c r="M893" s="14">
        <f t="shared" si="1117"/>
        <v>86.958386958386939</v>
      </c>
      <c r="N893" s="14">
        <f t="shared" si="1118"/>
        <v>1</v>
      </c>
      <c r="O893">
        <f t="shared" si="1107"/>
        <v>1</v>
      </c>
      <c r="P893">
        <f t="shared" si="1119"/>
        <v>0</v>
      </c>
      <c r="Q893">
        <f t="shared" si="1120"/>
        <v>0</v>
      </c>
      <c r="R893">
        <f t="shared" si="1145"/>
        <v>8817</v>
      </c>
      <c r="S893">
        <f t="shared" si="1146"/>
        <v>0</v>
      </c>
      <c r="T893">
        <f t="shared" si="1147"/>
        <v>86847.449999999197</v>
      </c>
      <c r="U893">
        <f t="shared" si="1148"/>
        <v>86847.449999999197</v>
      </c>
      <c r="V893" s="2">
        <f t="shared" si="1149"/>
        <v>8.6847449999999191E-3</v>
      </c>
      <c r="W893" s="19">
        <f t="shared" si="1108"/>
        <v>74</v>
      </c>
      <c r="X893" s="19">
        <f t="shared" si="1109"/>
        <v>45</v>
      </c>
      <c r="Y893" s="19" t="str">
        <f t="shared" si="1110"/>
        <v/>
      </c>
      <c r="Z893" s="19">
        <f t="shared" si="1111"/>
        <v>944.2</v>
      </c>
      <c r="AA893" s="21" t="str">
        <f t="shared" si="1112"/>
        <v/>
      </c>
      <c r="AB893" s="19" t="str">
        <f t="shared" si="1113"/>
        <v/>
      </c>
    </row>
    <row r="894" spans="1:28" x14ac:dyDescent="0.25">
      <c r="A894">
        <f t="shared" si="1094"/>
        <v>7</v>
      </c>
      <c r="B894">
        <f t="shared" si="1095"/>
        <v>2003</v>
      </c>
      <c r="C894" s="20">
        <v>37817</v>
      </c>
      <c r="D894">
        <v>1171.5</v>
      </c>
      <c r="E894">
        <v>1175.55</v>
      </c>
      <c r="F894">
        <v>1148.8</v>
      </c>
      <c r="G894">
        <v>1159.8499999999999</v>
      </c>
      <c r="H894">
        <f t="shared" si="1089"/>
        <v>0</v>
      </c>
      <c r="I894">
        <f t="shared" si="1090"/>
        <v>11.650000000000091</v>
      </c>
      <c r="J894" s="14">
        <f t="shared" ref="J894:K894" si="1160">+AVERAGE(H881:H894)</f>
        <v>5.7178571428571399</v>
      </c>
      <c r="K894" s="14">
        <f t="shared" si="1160"/>
        <v>1.9178571428571527</v>
      </c>
      <c r="L894" s="14">
        <f t="shared" si="1116"/>
        <v>2.9813780260707468</v>
      </c>
      <c r="M894" s="14">
        <f t="shared" si="1117"/>
        <v>74.883068288119631</v>
      </c>
      <c r="N894" s="14">
        <f t="shared" si="1118"/>
        <v>1</v>
      </c>
      <c r="O894">
        <f t="shared" si="1107"/>
        <v>1</v>
      </c>
      <c r="P894">
        <f t="shared" si="1119"/>
        <v>0</v>
      </c>
      <c r="Q894">
        <f t="shared" si="1120"/>
        <v>0</v>
      </c>
      <c r="R894">
        <f t="shared" si="1145"/>
        <v>8817</v>
      </c>
      <c r="S894">
        <f t="shared" si="1146"/>
        <v>0</v>
      </c>
      <c r="T894">
        <f t="shared" si="1147"/>
        <v>-102718.0500000008</v>
      </c>
      <c r="U894">
        <f t="shared" si="1148"/>
        <v>-102718.0500000008</v>
      </c>
      <c r="V894" s="2">
        <f t="shared" si="1149"/>
        <v>-1.027180500000008E-2</v>
      </c>
      <c r="W894" s="19">
        <f t="shared" si="1108"/>
        <v>74</v>
      </c>
      <c r="X894" s="19">
        <f t="shared" si="1109"/>
        <v>46</v>
      </c>
      <c r="Y894" s="19" t="str">
        <f t="shared" si="1110"/>
        <v/>
      </c>
      <c r="Z894" s="19">
        <f t="shared" si="1111"/>
        <v>944.2</v>
      </c>
      <c r="AA894" s="21" t="str">
        <f t="shared" si="1112"/>
        <v/>
      </c>
      <c r="AB894" s="19" t="str">
        <f t="shared" si="1113"/>
        <v/>
      </c>
    </row>
    <row r="895" spans="1:28" x14ac:dyDescent="0.25">
      <c r="A895">
        <f t="shared" si="1094"/>
        <v>7</v>
      </c>
      <c r="B895">
        <f t="shared" si="1095"/>
        <v>2003</v>
      </c>
      <c r="C895" s="20">
        <v>37818</v>
      </c>
      <c r="D895">
        <v>1158.7</v>
      </c>
      <c r="E895">
        <v>1170.45</v>
      </c>
      <c r="F895">
        <v>1148.5999999999999</v>
      </c>
      <c r="G895">
        <v>1168.75</v>
      </c>
      <c r="H895">
        <f t="shared" si="1089"/>
        <v>8.9000000000000909</v>
      </c>
      <c r="I895">
        <f t="shared" si="1090"/>
        <v>0</v>
      </c>
      <c r="J895" s="14">
        <f t="shared" ref="J895:K895" si="1161">+AVERAGE(H882:H895)</f>
        <v>5.6607142857143016</v>
      </c>
      <c r="K895" s="14">
        <f t="shared" si="1161"/>
        <v>1.9178571428571527</v>
      </c>
      <c r="L895" s="14">
        <f t="shared" si="1116"/>
        <v>2.9515828677839782</v>
      </c>
      <c r="M895" s="14">
        <f t="shared" si="1117"/>
        <v>74.693685202638974</v>
      </c>
      <c r="N895" s="14">
        <f t="shared" si="1118"/>
        <v>1</v>
      </c>
      <c r="O895">
        <f t="shared" si="1107"/>
        <v>1</v>
      </c>
      <c r="P895">
        <f t="shared" si="1119"/>
        <v>0</v>
      </c>
      <c r="Q895">
        <f t="shared" si="1120"/>
        <v>0</v>
      </c>
      <c r="R895">
        <f t="shared" si="1145"/>
        <v>8817</v>
      </c>
      <c r="S895">
        <f t="shared" si="1146"/>
        <v>0</v>
      </c>
      <c r="T895">
        <f t="shared" si="1147"/>
        <v>78471.300000000803</v>
      </c>
      <c r="U895">
        <f t="shared" si="1148"/>
        <v>78471.300000000803</v>
      </c>
      <c r="V895" s="2">
        <f t="shared" si="1149"/>
        <v>7.8471300000000806E-3</v>
      </c>
      <c r="W895" s="19">
        <f t="shared" si="1108"/>
        <v>74</v>
      </c>
      <c r="X895" s="19">
        <f t="shared" si="1109"/>
        <v>47</v>
      </c>
      <c r="Y895" s="19" t="str">
        <f t="shared" si="1110"/>
        <v/>
      </c>
      <c r="Z895" s="19">
        <f t="shared" si="1111"/>
        <v>944.2</v>
      </c>
      <c r="AA895" s="21" t="str">
        <f t="shared" si="1112"/>
        <v/>
      </c>
      <c r="AB895" s="19" t="str">
        <f t="shared" si="1113"/>
        <v/>
      </c>
    </row>
    <row r="896" spans="1:28" x14ac:dyDescent="0.25">
      <c r="A896">
        <f t="shared" si="1094"/>
        <v>7</v>
      </c>
      <c r="B896">
        <f t="shared" si="1095"/>
        <v>2003</v>
      </c>
      <c r="C896" s="20">
        <v>37819</v>
      </c>
      <c r="D896">
        <v>1168.8499999999999</v>
      </c>
      <c r="E896">
        <v>1175.95</v>
      </c>
      <c r="F896">
        <v>1145.6500000000001</v>
      </c>
      <c r="G896">
        <v>1152</v>
      </c>
      <c r="H896">
        <f t="shared" si="1089"/>
        <v>0</v>
      </c>
      <c r="I896">
        <f t="shared" si="1090"/>
        <v>16.75</v>
      </c>
      <c r="J896" s="14">
        <f t="shared" ref="J896:K896" si="1162">+AVERAGE(H883:H896)</f>
        <v>5.0035714285714414</v>
      </c>
      <c r="K896" s="14">
        <f t="shared" si="1162"/>
        <v>3.1142857142857241</v>
      </c>
      <c r="L896" s="14">
        <f t="shared" si="1116"/>
        <v>1.606651376146788</v>
      </c>
      <c r="M896" s="14">
        <f t="shared" si="1117"/>
        <v>61.636603607567075</v>
      </c>
      <c r="N896" s="14">
        <f t="shared" si="1118"/>
        <v>1</v>
      </c>
      <c r="O896">
        <f t="shared" si="1107"/>
        <v>1</v>
      </c>
      <c r="P896">
        <f t="shared" si="1119"/>
        <v>0</v>
      </c>
      <c r="Q896">
        <f t="shared" si="1120"/>
        <v>0</v>
      </c>
      <c r="R896">
        <f t="shared" si="1145"/>
        <v>8817</v>
      </c>
      <c r="S896">
        <f t="shared" si="1146"/>
        <v>0</v>
      </c>
      <c r="T896">
        <f t="shared" si="1147"/>
        <v>-147684.75</v>
      </c>
      <c r="U896">
        <f t="shared" si="1148"/>
        <v>-147684.75</v>
      </c>
      <c r="V896" s="2">
        <f t="shared" si="1149"/>
        <v>-1.4768475E-2</v>
      </c>
      <c r="W896" s="19">
        <f t="shared" si="1108"/>
        <v>74</v>
      </c>
      <c r="X896" s="19">
        <f t="shared" si="1109"/>
        <v>48</v>
      </c>
      <c r="Y896" s="19" t="str">
        <f t="shared" si="1110"/>
        <v/>
      </c>
      <c r="Z896" s="19">
        <f t="shared" si="1111"/>
        <v>944.2</v>
      </c>
      <c r="AA896" s="21" t="str">
        <f t="shared" si="1112"/>
        <v/>
      </c>
      <c r="AB896" s="19" t="str">
        <f t="shared" si="1113"/>
        <v/>
      </c>
    </row>
    <row r="897" spans="1:28" x14ac:dyDescent="0.25">
      <c r="A897">
        <f t="shared" si="1094"/>
        <v>7</v>
      </c>
      <c r="B897">
        <f t="shared" si="1095"/>
        <v>2003</v>
      </c>
      <c r="C897" s="20">
        <v>37820</v>
      </c>
      <c r="D897">
        <v>1151.8499999999999</v>
      </c>
      <c r="E897">
        <v>1162.5999999999999</v>
      </c>
      <c r="F897">
        <v>1130.45</v>
      </c>
      <c r="G897">
        <v>1140</v>
      </c>
      <c r="H897">
        <f t="shared" si="1089"/>
        <v>0</v>
      </c>
      <c r="I897">
        <f t="shared" si="1090"/>
        <v>12</v>
      </c>
      <c r="J897" s="14">
        <f t="shared" ref="J897:K897" si="1163">+AVERAGE(H884:H897)</f>
        <v>4.3892857142857178</v>
      </c>
      <c r="K897" s="14">
        <f t="shared" si="1163"/>
        <v>3.9714285714285813</v>
      </c>
      <c r="L897" s="14">
        <f t="shared" si="1116"/>
        <v>1.1052158273381276</v>
      </c>
      <c r="M897" s="14">
        <f t="shared" si="1117"/>
        <v>52.498932080307519</v>
      </c>
      <c r="N897" s="14">
        <f t="shared" si="1118"/>
        <v>1</v>
      </c>
      <c r="O897">
        <f t="shared" si="1107"/>
        <v>1</v>
      </c>
      <c r="P897">
        <f t="shared" si="1119"/>
        <v>0</v>
      </c>
      <c r="Q897">
        <f t="shared" si="1120"/>
        <v>0</v>
      </c>
      <c r="R897">
        <f t="shared" si="1145"/>
        <v>8817</v>
      </c>
      <c r="S897">
        <f t="shared" si="1146"/>
        <v>0</v>
      </c>
      <c r="T897">
        <f t="shared" si="1147"/>
        <v>-105804</v>
      </c>
      <c r="U897">
        <f t="shared" si="1148"/>
        <v>-105804</v>
      </c>
      <c r="V897" s="2">
        <f t="shared" si="1149"/>
        <v>-1.05804E-2</v>
      </c>
      <c r="W897" s="19">
        <f t="shared" si="1108"/>
        <v>74</v>
      </c>
      <c r="X897" s="19">
        <f t="shared" si="1109"/>
        <v>49</v>
      </c>
      <c r="Y897" s="19" t="str">
        <f t="shared" si="1110"/>
        <v/>
      </c>
      <c r="Z897" s="19">
        <f t="shared" si="1111"/>
        <v>944.2</v>
      </c>
      <c r="AA897" s="21" t="str">
        <f t="shared" si="1112"/>
        <v/>
      </c>
      <c r="AB897" s="19" t="str">
        <f t="shared" si="1113"/>
        <v/>
      </c>
    </row>
    <row r="898" spans="1:28" x14ac:dyDescent="0.25">
      <c r="A898">
        <f t="shared" si="1094"/>
        <v>7</v>
      </c>
      <c r="B898">
        <f t="shared" si="1095"/>
        <v>2003</v>
      </c>
      <c r="C898" s="20">
        <v>37823</v>
      </c>
      <c r="D898">
        <v>1140</v>
      </c>
      <c r="E898">
        <v>1146.4000000000001</v>
      </c>
      <c r="F898">
        <v>1112.55</v>
      </c>
      <c r="G898">
        <v>1115.8</v>
      </c>
      <c r="H898">
        <f t="shared" si="1089"/>
        <v>0</v>
      </c>
      <c r="I898">
        <f t="shared" si="1090"/>
        <v>24.200000000000045</v>
      </c>
      <c r="J898" s="14">
        <f t="shared" ref="J898:K898" si="1164">+AVERAGE(H885:H898)</f>
        <v>4.3892857142857178</v>
      </c>
      <c r="K898" s="14">
        <f t="shared" si="1164"/>
        <v>5.4535714285714381</v>
      </c>
      <c r="L898" s="14">
        <f t="shared" si="1116"/>
        <v>0.80484610347085717</v>
      </c>
      <c r="M898" s="14">
        <f t="shared" si="1117"/>
        <v>44.593613933236554</v>
      </c>
      <c r="N898" s="14">
        <f t="shared" si="1118"/>
        <v>-1</v>
      </c>
      <c r="O898">
        <f t="shared" si="1107"/>
        <v>-1</v>
      </c>
      <c r="P898">
        <f t="shared" si="1119"/>
        <v>1</v>
      </c>
      <c r="Q898">
        <f t="shared" si="1120"/>
        <v>1115.8</v>
      </c>
      <c r="R898">
        <f t="shared" si="1145"/>
        <v>-8817</v>
      </c>
      <c r="S898">
        <f t="shared" si="1146"/>
        <v>426742.8000000008</v>
      </c>
      <c r="T898">
        <f t="shared" si="1147"/>
        <v>213371.4000000004</v>
      </c>
      <c r="U898">
        <f t="shared" si="1148"/>
        <v>-213371.4000000004</v>
      </c>
      <c r="V898" s="2">
        <f t="shared" si="1149"/>
        <v>-2.1337140000000039E-2</v>
      </c>
      <c r="W898" s="19">
        <f t="shared" si="1108"/>
        <v>75</v>
      </c>
      <c r="X898" s="19">
        <f t="shared" si="1109"/>
        <v>50</v>
      </c>
      <c r="Y898" s="19">
        <f t="shared" si="1110"/>
        <v>1</v>
      </c>
      <c r="Z898" s="19">
        <f t="shared" si="1111"/>
        <v>1115.8</v>
      </c>
      <c r="AA898" s="21">
        <f t="shared" si="1112"/>
        <v>0.1817411565346323</v>
      </c>
      <c r="AB898" s="19">
        <f t="shared" si="1113"/>
        <v>1</v>
      </c>
    </row>
    <row r="899" spans="1:28" x14ac:dyDescent="0.25">
      <c r="A899">
        <f t="shared" si="1094"/>
        <v>7</v>
      </c>
      <c r="B899">
        <f t="shared" si="1095"/>
        <v>2003</v>
      </c>
      <c r="C899" s="20">
        <v>37824</v>
      </c>
      <c r="D899">
        <v>1115.3499999999999</v>
      </c>
      <c r="E899">
        <v>1118.25</v>
      </c>
      <c r="F899">
        <v>1089.3</v>
      </c>
      <c r="G899">
        <v>1109.2</v>
      </c>
      <c r="H899">
        <f t="shared" si="1089"/>
        <v>0</v>
      </c>
      <c r="I899">
        <f t="shared" si="1090"/>
        <v>6.5999999999999091</v>
      </c>
      <c r="J899" s="14">
        <f t="shared" ref="J899:K899" si="1165">+AVERAGE(H886:H899)</f>
        <v>4.1678571428571525</v>
      </c>
      <c r="K899" s="14">
        <f t="shared" si="1165"/>
        <v>5.9250000000000034</v>
      </c>
      <c r="L899" s="14">
        <f t="shared" si="1116"/>
        <v>0.7034358047016287</v>
      </c>
      <c r="M899" s="14">
        <f t="shared" si="1117"/>
        <v>41.295116772823818</v>
      </c>
      <c r="N899" s="14">
        <f t="shared" si="1118"/>
        <v>-1</v>
      </c>
      <c r="O899">
        <f t="shared" si="1107"/>
        <v>-1</v>
      </c>
      <c r="P899">
        <f t="shared" si="1119"/>
        <v>0</v>
      </c>
      <c r="Q899">
        <f t="shared" si="1120"/>
        <v>0</v>
      </c>
      <c r="R899">
        <f t="shared" si="1145"/>
        <v>-8817</v>
      </c>
      <c r="S899">
        <f t="shared" si="1146"/>
        <v>0</v>
      </c>
      <c r="T899">
        <f t="shared" si="1147"/>
        <v>58192.199999999197</v>
      </c>
      <c r="U899">
        <f t="shared" si="1148"/>
        <v>58192.199999999197</v>
      </c>
      <c r="V899" s="2">
        <f t="shared" si="1149"/>
        <v>5.8192199999999193E-3</v>
      </c>
      <c r="W899" s="19">
        <f t="shared" si="1108"/>
        <v>75</v>
      </c>
      <c r="X899" s="19">
        <f t="shared" si="1109"/>
        <v>2</v>
      </c>
      <c r="Y899" s="19" t="str">
        <f t="shared" si="1110"/>
        <v/>
      </c>
      <c r="Z899" s="19">
        <f t="shared" si="1111"/>
        <v>1115.8</v>
      </c>
      <c r="AA899" s="21" t="str">
        <f t="shared" si="1112"/>
        <v/>
      </c>
      <c r="AB899" s="19" t="str">
        <f t="shared" si="1113"/>
        <v/>
      </c>
    </row>
    <row r="900" spans="1:28" x14ac:dyDescent="0.25">
      <c r="A900">
        <f t="shared" si="1094"/>
        <v>7</v>
      </c>
      <c r="B900">
        <f t="shared" si="1095"/>
        <v>2003</v>
      </c>
      <c r="C900" s="20">
        <v>37825</v>
      </c>
      <c r="D900">
        <v>1109.5999999999999</v>
      </c>
      <c r="E900">
        <v>1124.7</v>
      </c>
      <c r="F900">
        <v>1109.5999999999999</v>
      </c>
      <c r="G900">
        <v>1119.05</v>
      </c>
      <c r="H900">
        <f t="shared" si="1089"/>
        <v>9.8499999999999091</v>
      </c>
      <c r="I900">
        <f t="shared" si="1090"/>
        <v>0</v>
      </c>
      <c r="J900" s="14">
        <f t="shared" ref="J900:K900" si="1166">+AVERAGE(H887:H900)</f>
        <v>4.0964285714285653</v>
      </c>
      <c r="K900" s="14">
        <f t="shared" si="1166"/>
        <v>5.9250000000000034</v>
      </c>
      <c r="L900" s="14">
        <f t="shared" si="1116"/>
        <v>0.69138034960819628</v>
      </c>
      <c r="M900" s="14">
        <f t="shared" si="1117"/>
        <v>40.876692801140365</v>
      </c>
      <c r="N900" s="14">
        <f t="shared" si="1118"/>
        <v>-1</v>
      </c>
      <c r="O900">
        <f t="shared" si="1107"/>
        <v>-1</v>
      </c>
      <c r="P900">
        <f t="shared" si="1119"/>
        <v>0</v>
      </c>
      <c r="Q900">
        <f t="shared" si="1120"/>
        <v>0</v>
      </c>
      <c r="R900">
        <f t="shared" si="1145"/>
        <v>-8817</v>
      </c>
      <c r="S900">
        <f t="shared" si="1146"/>
        <v>0</v>
      </c>
      <c r="T900">
        <f t="shared" si="1147"/>
        <v>-86847.449999999197</v>
      </c>
      <c r="U900">
        <f t="shared" si="1148"/>
        <v>-86847.449999999197</v>
      </c>
      <c r="V900" s="2">
        <f t="shared" si="1149"/>
        <v>-8.6847449999999191E-3</v>
      </c>
      <c r="W900" s="19">
        <f t="shared" si="1108"/>
        <v>75</v>
      </c>
      <c r="X900" s="19">
        <f t="shared" si="1109"/>
        <v>3</v>
      </c>
      <c r="Y900" s="19" t="str">
        <f t="shared" si="1110"/>
        <v/>
      </c>
      <c r="Z900" s="19">
        <f t="shared" si="1111"/>
        <v>1115.8</v>
      </c>
      <c r="AA900" s="21" t="str">
        <f t="shared" si="1112"/>
        <v/>
      </c>
      <c r="AB900" s="19" t="str">
        <f t="shared" si="1113"/>
        <v/>
      </c>
    </row>
    <row r="901" spans="1:28" x14ac:dyDescent="0.25">
      <c r="A901">
        <f t="shared" si="1094"/>
        <v>7</v>
      </c>
      <c r="B901">
        <f t="shared" si="1095"/>
        <v>2003</v>
      </c>
      <c r="C901" s="20">
        <v>37826</v>
      </c>
      <c r="D901">
        <v>1119.95</v>
      </c>
      <c r="E901">
        <v>1144.3499999999999</v>
      </c>
      <c r="F901">
        <v>1118.55</v>
      </c>
      <c r="G901">
        <v>1139.45</v>
      </c>
      <c r="H901">
        <f t="shared" si="1089"/>
        <v>20.400000000000091</v>
      </c>
      <c r="I901">
        <f t="shared" si="1090"/>
        <v>0</v>
      </c>
      <c r="J901" s="14">
        <f t="shared" ref="J901:K901" si="1167">+AVERAGE(H888:H901)</f>
        <v>5.5535714285714288</v>
      </c>
      <c r="K901" s="14">
        <f t="shared" si="1167"/>
        <v>5.4821428571428568</v>
      </c>
      <c r="L901" s="14">
        <f t="shared" si="1116"/>
        <v>1.0130293159609121</v>
      </c>
      <c r="M901" s="14">
        <f t="shared" si="1117"/>
        <v>50.323624595469255</v>
      </c>
      <c r="N901" s="14">
        <f t="shared" si="1118"/>
        <v>1</v>
      </c>
      <c r="O901">
        <f t="shared" si="1107"/>
        <v>1</v>
      </c>
      <c r="P901">
        <f t="shared" si="1119"/>
        <v>1</v>
      </c>
      <c r="Q901">
        <f t="shared" si="1120"/>
        <v>1139.45</v>
      </c>
      <c r="R901">
        <f t="shared" si="1145"/>
        <v>8817</v>
      </c>
      <c r="S901">
        <f t="shared" si="1146"/>
        <v>359733.60000000161</v>
      </c>
      <c r="T901">
        <f t="shared" si="1147"/>
        <v>179866.8000000008</v>
      </c>
      <c r="U901">
        <f t="shared" si="1148"/>
        <v>-179866.8000000008</v>
      </c>
      <c r="V901" s="2">
        <f t="shared" si="1149"/>
        <v>-1.7986680000000081E-2</v>
      </c>
      <c r="W901" s="19">
        <f t="shared" si="1108"/>
        <v>76</v>
      </c>
      <c r="X901" s="19">
        <f t="shared" si="1109"/>
        <v>4</v>
      </c>
      <c r="Y901" s="19">
        <f t="shared" si="1110"/>
        <v>1</v>
      </c>
      <c r="Z901" s="19">
        <f t="shared" si="1111"/>
        <v>1139.45</v>
      </c>
      <c r="AA901" s="21">
        <f t="shared" si="1112"/>
        <v>-2.1195554758917545E-2</v>
      </c>
      <c r="AB901" s="19">
        <f t="shared" si="1113"/>
        <v>-1</v>
      </c>
    </row>
    <row r="902" spans="1:28" x14ac:dyDescent="0.25">
      <c r="A902">
        <f t="shared" si="1094"/>
        <v>7</v>
      </c>
      <c r="B902">
        <f t="shared" si="1095"/>
        <v>2003</v>
      </c>
      <c r="C902" s="20">
        <v>37827</v>
      </c>
      <c r="D902">
        <v>1135.5</v>
      </c>
      <c r="E902">
        <v>1164.7</v>
      </c>
      <c r="F902">
        <v>1135.05</v>
      </c>
      <c r="G902">
        <v>1162.75</v>
      </c>
      <c r="H902">
        <f t="shared" si="1089"/>
        <v>23.299999999999955</v>
      </c>
      <c r="I902">
        <f t="shared" si="1090"/>
        <v>0</v>
      </c>
      <c r="J902" s="14">
        <f t="shared" ref="J902:K902" si="1168">+AVERAGE(H889:H902)</f>
        <v>7.0678571428571457</v>
      </c>
      <c r="K902" s="14">
        <f t="shared" si="1168"/>
        <v>5.4821428571428568</v>
      </c>
      <c r="L902" s="14">
        <f t="shared" si="1116"/>
        <v>1.2892508143322481</v>
      </c>
      <c r="M902" s="14">
        <f t="shared" si="1117"/>
        <v>56.317586795674451</v>
      </c>
      <c r="N902" s="14">
        <f t="shared" si="1118"/>
        <v>1</v>
      </c>
      <c r="O902">
        <f t="shared" si="1107"/>
        <v>1</v>
      </c>
      <c r="P902">
        <f t="shared" si="1119"/>
        <v>0</v>
      </c>
      <c r="Q902">
        <f t="shared" si="1120"/>
        <v>0</v>
      </c>
      <c r="R902">
        <f t="shared" si="1145"/>
        <v>8817</v>
      </c>
      <c r="S902">
        <f t="shared" si="1146"/>
        <v>0</v>
      </c>
      <c r="T902">
        <f t="shared" si="1147"/>
        <v>205436.0999999996</v>
      </c>
      <c r="U902">
        <f t="shared" si="1148"/>
        <v>205436.0999999996</v>
      </c>
      <c r="V902" s="2">
        <f t="shared" si="1149"/>
        <v>2.0543609999999959E-2</v>
      </c>
      <c r="W902" s="19">
        <f t="shared" si="1108"/>
        <v>76</v>
      </c>
      <c r="X902" s="19">
        <f t="shared" si="1109"/>
        <v>2</v>
      </c>
      <c r="Y902" s="19" t="str">
        <f t="shared" si="1110"/>
        <v/>
      </c>
      <c r="Z902" s="19">
        <f t="shared" si="1111"/>
        <v>1139.45</v>
      </c>
      <c r="AA902" s="21" t="str">
        <f t="shared" si="1112"/>
        <v/>
      </c>
      <c r="AB902" s="19" t="str">
        <f t="shared" si="1113"/>
        <v/>
      </c>
    </row>
    <row r="903" spans="1:28" x14ac:dyDescent="0.25">
      <c r="A903">
        <f t="shared" si="1094"/>
        <v>7</v>
      </c>
      <c r="B903">
        <f t="shared" si="1095"/>
        <v>2003</v>
      </c>
      <c r="C903" s="20">
        <v>37830</v>
      </c>
      <c r="D903">
        <v>1163.25</v>
      </c>
      <c r="E903">
        <v>1180.5999999999999</v>
      </c>
      <c r="F903">
        <v>1163.25</v>
      </c>
      <c r="G903">
        <v>1169.2</v>
      </c>
      <c r="H903">
        <f t="shared" si="1089"/>
        <v>6.4500000000000455</v>
      </c>
      <c r="I903">
        <f t="shared" si="1090"/>
        <v>0</v>
      </c>
      <c r="J903" s="14">
        <f t="shared" ref="J903:K903" si="1169">+AVERAGE(H890:H903)</f>
        <v>7.1464285714285678</v>
      </c>
      <c r="K903" s="14">
        <f t="shared" si="1169"/>
        <v>5.4821428571428568</v>
      </c>
      <c r="L903" s="14">
        <f t="shared" si="1116"/>
        <v>1.3035830618892503</v>
      </c>
      <c r="M903" s="14">
        <f t="shared" si="1117"/>
        <v>56.589366515837092</v>
      </c>
      <c r="N903" s="14">
        <f t="shared" si="1118"/>
        <v>1</v>
      </c>
      <c r="O903">
        <f t="shared" si="1107"/>
        <v>1</v>
      </c>
      <c r="P903">
        <f t="shared" si="1119"/>
        <v>0</v>
      </c>
      <c r="Q903">
        <f t="shared" si="1120"/>
        <v>0</v>
      </c>
      <c r="R903">
        <f t="shared" si="1145"/>
        <v>8817</v>
      </c>
      <c r="S903">
        <f t="shared" si="1146"/>
        <v>0</v>
      </c>
      <c r="T903">
        <f t="shared" si="1147"/>
        <v>56869.650000000402</v>
      </c>
      <c r="U903">
        <f t="shared" si="1148"/>
        <v>56869.650000000402</v>
      </c>
      <c r="V903" s="2">
        <f t="shared" si="1149"/>
        <v>5.6869650000000403E-3</v>
      </c>
      <c r="W903" s="19">
        <f t="shared" si="1108"/>
        <v>76</v>
      </c>
      <c r="X903" s="19">
        <f t="shared" si="1109"/>
        <v>3</v>
      </c>
      <c r="Y903" s="19" t="str">
        <f t="shared" si="1110"/>
        <v/>
      </c>
      <c r="Z903" s="19">
        <f t="shared" si="1111"/>
        <v>1139.45</v>
      </c>
      <c r="AA903" s="21" t="str">
        <f t="shared" si="1112"/>
        <v/>
      </c>
      <c r="AB903" s="19" t="str">
        <f t="shared" si="1113"/>
        <v/>
      </c>
    </row>
    <row r="904" spans="1:28" x14ac:dyDescent="0.25">
      <c r="A904">
        <f t="shared" si="1094"/>
        <v>7</v>
      </c>
      <c r="B904">
        <f t="shared" si="1095"/>
        <v>2003</v>
      </c>
      <c r="C904" s="20">
        <v>37831</v>
      </c>
      <c r="D904">
        <v>1169.25</v>
      </c>
      <c r="E904">
        <v>1177.25</v>
      </c>
      <c r="F904">
        <v>1154.8</v>
      </c>
      <c r="G904">
        <v>1174.75</v>
      </c>
      <c r="H904">
        <f t="shared" si="1089"/>
        <v>5.5499999999999545</v>
      </c>
      <c r="I904">
        <f t="shared" si="1090"/>
        <v>0</v>
      </c>
      <c r="J904" s="14">
        <f t="shared" ref="J904:K904" si="1170">+AVERAGE(H891:H904)</f>
        <v>7.5428571428571365</v>
      </c>
      <c r="K904" s="14">
        <f t="shared" si="1170"/>
        <v>5.1357142857142764</v>
      </c>
      <c r="L904" s="14">
        <f t="shared" si="1116"/>
        <v>1.4687065368567469</v>
      </c>
      <c r="M904" s="14">
        <f t="shared" si="1117"/>
        <v>59.492957746478893</v>
      </c>
      <c r="N904" s="14">
        <f t="shared" si="1118"/>
        <v>1</v>
      </c>
      <c r="O904">
        <f t="shared" si="1107"/>
        <v>1</v>
      </c>
      <c r="P904">
        <f t="shared" si="1119"/>
        <v>0</v>
      </c>
      <c r="Q904">
        <f t="shared" si="1120"/>
        <v>0</v>
      </c>
      <c r="R904">
        <f t="shared" si="1145"/>
        <v>8817</v>
      </c>
      <c r="S904">
        <f t="shared" si="1146"/>
        <v>0</v>
      </c>
      <c r="T904">
        <f t="shared" si="1147"/>
        <v>48934.349999999598</v>
      </c>
      <c r="U904">
        <f t="shared" si="1148"/>
        <v>48934.349999999598</v>
      </c>
      <c r="V904" s="2">
        <f t="shared" si="1149"/>
        <v>4.8934349999999599E-3</v>
      </c>
      <c r="W904" s="19">
        <f t="shared" si="1108"/>
        <v>76</v>
      </c>
      <c r="X904" s="19">
        <f t="shared" si="1109"/>
        <v>4</v>
      </c>
      <c r="Y904" s="19" t="str">
        <f t="shared" si="1110"/>
        <v/>
      </c>
      <c r="Z904" s="19">
        <f t="shared" si="1111"/>
        <v>1139.45</v>
      </c>
      <c r="AA904" s="21" t="str">
        <f t="shared" si="1112"/>
        <v/>
      </c>
      <c r="AB904" s="19" t="str">
        <f t="shared" si="1113"/>
        <v/>
      </c>
    </row>
    <row r="905" spans="1:28" x14ac:dyDescent="0.25">
      <c r="A905">
        <f t="shared" si="1094"/>
        <v>7</v>
      </c>
      <c r="B905">
        <f t="shared" si="1095"/>
        <v>2003</v>
      </c>
      <c r="C905" s="20">
        <v>37832</v>
      </c>
      <c r="D905">
        <v>1175.3</v>
      </c>
      <c r="E905">
        <v>1187.7</v>
      </c>
      <c r="F905">
        <v>1168.45</v>
      </c>
      <c r="G905">
        <v>1183</v>
      </c>
      <c r="H905">
        <f t="shared" si="1089"/>
        <v>8.25</v>
      </c>
      <c r="I905">
        <f t="shared" si="1090"/>
        <v>0</v>
      </c>
      <c r="J905" s="14">
        <f t="shared" ref="J905:K905" si="1171">+AVERAGE(H892:H905)</f>
        <v>6.6107142857142822</v>
      </c>
      <c r="K905" s="14">
        <f t="shared" si="1171"/>
        <v>5.1357142857142764</v>
      </c>
      <c r="L905" s="14">
        <f t="shared" si="1116"/>
        <v>1.2872044506258709</v>
      </c>
      <c r="M905" s="14">
        <f t="shared" si="1117"/>
        <v>56.278504104591093</v>
      </c>
      <c r="N905" s="14">
        <f t="shared" si="1118"/>
        <v>1</v>
      </c>
      <c r="O905">
        <f t="shared" si="1107"/>
        <v>1</v>
      </c>
      <c r="P905">
        <f t="shared" si="1119"/>
        <v>0</v>
      </c>
      <c r="Q905">
        <f t="shared" si="1120"/>
        <v>0</v>
      </c>
      <c r="R905">
        <f t="shared" si="1145"/>
        <v>8817</v>
      </c>
      <c r="S905">
        <f t="shared" si="1146"/>
        <v>0</v>
      </c>
      <c r="T905">
        <f t="shared" si="1147"/>
        <v>72740.25</v>
      </c>
      <c r="U905">
        <f t="shared" si="1148"/>
        <v>72740.25</v>
      </c>
      <c r="V905" s="2">
        <f t="shared" si="1149"/>
        <v>7.2740249999999999E-3</v>
      </c>
      <c r="W905" s="19">
        <f t="shared" si="1108"/>
        <v>76</v>
      </c>
      <c r="X905" s="19">
        <f t="shared" si="1109"/>
        <v>5</v>
      </c>
      <c r="Y905" s="19" t="str">
        <f t="shared" si="1110"/>
        <v/>
      </c>
      <c r="Z905" s="19">
        <f t="shared" si="1111"/>
        <v>1139.45</v>
      </c>
      <c r="AA905" s="21" t="str">
        <f t="shared" si="1112"/>
        <v/>
      </c>
      <c r="AB905" s="19" t="str">
        <f t="shared" si="1113"/>
        <v/>
      </c>
    </row>
    <row r="906" spans="1:28" x14ac:dyDescent="0.25">
      <c r="A906">
        <f t="shared" si="1094"/>
        <v>7</v>
      </c>
      <c r="B906">
        <f t="shared" si="1095"/>
        <v>2003</v>
      </c>
      <c r="C906" s="20">
        <v>37833</v>
      </c>
      <c r="D906">
        <v>1183.3</v>
      </c>
      <c r="E906">
        <v>1198.5</v>
      </c>
      <c r="F906">
        <v>1181.9000000000001</v>
      </c>
      <c r="G906">
        <v>1185.8499999999999</v>
      </c>
      <c r="H906">
        <f t="shared" si="1089"/>
        <v>2.8499999999999091</v>
      </c>
      <c r="I906">
        <f t="shared" si="1090"/>
        <v>0</v>
      </c>
      <c r="J906" s="14">
        <f t="shared" ref="J906:K906" si="1172">+AVERAGE(H893:H906)</f>
        <v>6.8142857142857043</v>
      </c>
      <c r="K906" s="14">
        <f t="shared" si="1172"/>
        <v>5.085714285714289</v>
      </c>
      <c r="L906" s="14">
        <f t="shared" si="1116"/>
        <v>1.3398876404494353</v>
      </c>
      <c r="M906" s="14">
        <f t="shared" si="1117"/>
        <v>57.262905162064776</v>
      </c>
      <c r="N906" s="14">
        <f t="shared" si="1118"/>
        <v>1</v>
      </c>
      <c r="O906">
        <f t="shared" si="1107"/>
        <v>1</v>
      </c>
      <c r="P906">
        <f t="shared" si="1119"/>
        <v>0</v>
      </c>
      <c r="Q906">
        <f t="shared" si="1120"/>
        <v>0</v>
      </c>
      <c r="R906">
        <f t="shared" si="1145"/>
        <v>8817</v>
      </c>
      <c r="S906">
        <f t="shared" si="1146"/>
        <v>0</v>
      </c>
      <c r="T906">
        <f t="shared" si="1147"/>
        <v>25128.449999999197</v>
      </c>
      <c r="U906">
        <f t="shared" si="1148"/>
        <v>25128.449999999197</v>
      </c>
      <c r="V906" s="2">
        <f t="shared" si="1149"/>
        <v>2.5128449999999199E-3</v>
      </c>
      <c r="W906" s="19">
        <f t="shared" si="1108"/>
        <v>76</v>
      </c>
      <c r="X906" s="19">
        <f t="shared" si="1109"/>
        <v>6</v>
      </c>
      <c r="Y906" s="19" t="str">
        <f t="shared" si="1110"/>
        <v/>
      </c>
      <c r="Z906" s="19">
        <f t="shared" si="1111"/>
        <v>1139.45</v>
      </c>
      <c r="AA906" s="21" t="str">
        <f t="shared" si="1112"/>
        <v/>
      </c>
      <c r="AB906" s="19" t="str">
        <f t="shared" si="1113"/>
        <v/>
      </c>
    </row>
    <row r="907" spans="1:28" x14ac:dyDescent="0.25">
      <c r="A907">
        <f t="shared" si="1094"/>
        <v>8</v>
      </c>
      <c r="B907">
        <f t="shared" si="1095"/>
        <v>2003</v>
      </c>
      <c r="C907" s="20">
        <v>37834</v>
      </c>
      <c r="D907">
        <v>1185.8</v>
      </c>
      <c r="E907">
        <v>1198.8</v>
      </c>
      <c r="F907">
        <v>1180.3</v>
      </c>
      <c r="G907">
        <v>1195.75</v>
      </c>
      <c r="H907">
        <f t="shared" si="1089"/>
        <v>9.9000000000000909</v>
      </c>
      <c r="I907">
        <f t="shared" si="1090"/>
        <v>0</v>
      </c>
      <c r="J907" s="14">
        <f t="shared" ref="J907:K907" si="1173">+AVERAGE(H894:H907)</f>
        <v>6.8178571428571457</v>
      </c>
      <c r="K907" s="14">
        <f t="shared" si="1173"/>
        <v>5.085714285714289</v>
      </c>
      <c r="L907" s="14">
        <f t="shared" si="1116"/>
        <v>1.3405898876404492</v>
      </c>
      <c r="M907" s="14">
        <f t="shared" si="1117"/>
        <v>57.275727572757269</v>
      </c>
      <c r="N907" s="14">
        <f t="shared" si="1118"/>
        <v>1</v>
      </c>
      <c r="O907">
        <f t="shared" si="1107"/>
        <v>1</v>
      </c>
      <c r="P907">
        <f t="shared" si="1119"/>
        <v>0</v>
      </c>
      <c r="Q907">
        <f t="shared" si="1120"/>
        <v>0</v>
      </c>
      <c r="R907">
        <f t="shared" si="1145"/>
        <v>8432</v>
      </c>
      <c r="S907">
        <f t="shared" si="1146"/>
        <v>0</v>
      </c>
      <c r="T907">
        <f t="shared" si="1147"/>
        <v>83476.800000000774</v>
      </c>
      <c r="U907">
        <f t="shared" si="1148"/>
        <v>83476.800000000774</v>
      </c>
      <c r="V907" s="2">
        <f t="shared" si="1149"/>
        <v>8.3476800000000777E-3</v>
      </c>
      <c r="W907" s="19">
        <f t="shared" si="1108"/>
        <v>76</v>
      </c>
      <c r="X907" s="19">
        <f t="shared" si="1109"/>
        <v>7</v>
      </c>
      <c r="Y907" s="19" t="str">
        <f t="shared" si="1110"/>
        <v/>
      </c>
      <c r="Z907" s="19">
        <f t="shared" si="1111"/>
        <v>1139.45</v>
      </c>
      <c r="AA907" s="21" t="str">
        <f t="shared" si="1112"/>
        <v/>
      </c>
      <c r="AB907" s="19" t="str">
        <f t="shared" si="1113"/>
        <v/>
      </c>
    </row>
    <row r="908" spans="1:28" x14ac:dyDescent="0.25">
      <c r="A908">
        <f t="shared" si="1094"/>
        <v>8</v>
      </c>
      <c r="B908">
        <f t="shared" si="1095"/>
        <v>2003</v>
      </c>
      <c r="C908" s="20">
        <v>37837</v>
      </c>
      <c r="D908">
        <v>1196.05</v>
      </c>
      <c r="E908">
        <v>1206.0999999999999</v>
      </c>
      <c r="F908">
        <v>1185.95</v>
      </c>
      <c r="G908">
        <v>1203.5999999999999</v>
      </c>
      <c r="H908">
        <f t="shared" ref="H908:H971" si="1174">IF($C908="","",IF($G908&gt;$G907,$G908-$G907,0))</f>
        <v>7.8499999999999091</v>
      </c>
      <c r="I908">
        <f t="shared" ref="I908:I971" si="1175">IF($C908="","",IF($G908&lt;$G907,$G907-$G908,0))</f>
        <v>0</v>
      </c>
      <c r="J908" s="14">
        <f t="shared" ref="J908:K908" si="1176">+AVERAGE(H895:H908)</f>
        <v>7.3785714285714255</v>
      </c>
      <c r="K908" s="14">
        <f t="shared" si="1176"/>
        <v>4.2535714285714255</v>
      </c>
      <c r="L908" s="14">
        <f t="shared" si="1116"/>
        <v>1.7346767422334179</v>
      </c>
      <c r="M908" s="14">
        <f t="shared" si="1117"/>
        <v>63.432606693276036</v>
      </c>
      <c r="N908" s="14">
        <f t="shared" si="1118"/>
        <v>1</v>
      </c>
      <c r="O908">
        <f t="shared" si="1107"/>
        <v>1</v>
      </c>
      <c r="P908">
        <f t="shared" si="1119"/>
        <v>0</v>
      </c>
      <c r="Q908">
        <f t="shared" si="1120"/>
        <v>0</v>
      </c>
      <c r="R908">
        <f t="shared" si="1145"/>
        <v>8432</v>
      </c>
      <c r="S908">
        <f t="shared" si="1146"/>
        <v>0</v>
      </c>
      <c r="T908">
        <f t="shared" si="1147"/>
        <v>66191.199999999226</v>
      </c>
      <c r="U908">
        <f t="shared" si="1148"/>
        <v>66191.199999999226</v>
      </c>
      <c r="V908" s="2">
        <f t="shared" si="1149"/>
        <v>6.6191199999999228E-3</v>
      </c>
      <c r="W908" s="19">
        <f t="shared" si="1108"/>
        <v>76</v>
      </c>
      <c r="X908" s="19">
        <f t="shared" si="1109"/>
        <v>8</v>
      </c>
      <c r="Y908" s="19" t="str">
        <f t="shared" si="1110"/>
        <v/>
      </c>
      <c r="Z908" s="19">
        <f t="shared" si="1111"/>
        <v>1139.45</v>
      </c>
      <c r="AA908" s="21" t="str">
        <f t="shared" si="1112"/>
        <v/>
      </c>
      <c r="AB908" s="19" t="str">
        <f t="shared" si="1113"/>
        <v/>
      </c>
    </row>
    <row r="909" spans="1:28" x14ac:dyDescent="0.25">
      <c r="A909">
        <f t="shared" si="1094"/>
        <v>8</v>
      </c>
      <c r="B909">
        <f t="shared" si="1095"/>
        <v>2003</v>
      </c>
      <c r="C909" s="20">
        <v>37838</v>
      </c>
      <c r="D909">
        <v>1203.9000000000001</v>
      </c>
      <c r="E909">
        <v>1218.5</v>
      </c>
      <c r="F909">
        <v>1181</v>
      </c>
      <c r="G909">
        <v>1184.45</v>
      </c>
      <c r="H909">
        <f t="shared" si="1174"/>
        <v>0</v>
      </c>
      <c r="I909">
        <f t="shared" si="1175"/>
        <v>19.149999999999864</v>
      </c>
      <c r="J909" s="14">
        <f t="shared" ref="J909:K909" si="1177">+AVERAGE(H896:H909)</f>
        <v>6.7428571428571331</v>
      </c>
      <c r="K909" s="14">
        <f t="shared" si="1177"/>
        <v>5.6214285714285586</v>
      </c>
      <c r="L909" s="14">
        <f t="shared" si="1116"/>
        <v>1.1994917407878027</v>
      </c>
      <c r="M909" s="14">
        <f t="shared" si="1117"/>
        <v>54.534950895436182</v>
      </c>
      <c r="N909" s="14">
        <f t="shared" si="1118"/>
        <v>1</v>
      </c>
      <c r="O909">
        <f t="shared" si="1107"/>
        <v>1</v>
      </c>
      <c r="P909">
        <f t="shared" si="1119"/>
        <v>0</v>
      </c>
      <c r="Q909">
        <f t="shared" si="1120"/>
        <v>0</v>
      </c>
      <c r="R909">
        <f t="shared" si="1145"/>
        <v>8432</v>
      </c>
      <c r="S909">
        <f t="shared" si="1146"/>
        <v>0</v>
      </c>
      <c r="T909">
        <f t="shared" si="1147"/>
        <v>-161472.79999999885</v>
      </c>
      <c r="U909">
        <f t="shared" si="1148"/>
        <v>-161472.79999999885</v>
      </c>
      <c r="V909" s="2">
        <f t="shared" si="1149"/>
        <v>-1.6147279999999885E-2</v>
      </c>
      <c r="W909" s="19">
        <f t="shared" si="1108"/>
        <v>76</v>
      </c>
      <c r="X909" s="19">
        <f t="shared" si="1109"/>
        <v>9</v>
      </c>
      <c r="Y909" s="19" t="str">
        <f t="shared" si="1110"/>
        <v/>
      </c>
      <c r="Z909" s="19">
        <f t="shared" si="1111"/>
        <v>1139.45</v>
      </c>
      <c r="AA909" s="21" t="str">
        <f t="shared" si="1112"/>
        <v/>
      </c>
      <c r="AB909" s="19" t="str">
        <f t="shared" si="1113"/>
        <v/>
      </c>
    </row>
    <row r="910" spans="1:28" x14ac:dyDescent="0.25">
      <c r="A910">
        <f t="shared" si="1094"/>
        <v>8</v>
      </c>
      <c r="B910">
        <f t="shared" si="1095"/>
        <v>2003</v>
      </c>
      <c r="C910" s="20">
        <v>37839</v>
      </c>
      <c r="D910">
        <v>1184.0999999999999</v>
      </c>
      <c r="E910">
        <v>1191.05</v>
      </c>
      <c r="F910">
        <v>1164.75</v>
      </c>
      <c r="G910">
        <v>1171.05</v>
      </c>
      <c r="H910">
        <f t="shared" si="1174"/>
        <v>0</v>
      </c>
      <c r="I910">
        <f t="shared" si="1175"/>
        <v>13.400000000000091</v>
      </c>
      <c r="J910" s="14">
        <f t="shared" ref="J910:K910" si="1178">+AVERAGE(H897:H910)</f>
        <v>6.7428571428571331</v>
      </c>
      <c r="K910" s="14">
        <f t="shared" si="1178"/>
        <v>5.3821428571428509</v>
      </c>
      <c r="L910" s="14">
        <f t="shared" si="1116"/>
        <v>1.2528201725282013</v>
      </c>
      <c r="M910" s="14">
        <f t="shared" si="1117"/>
        <v>55.611192930780554</v>
      </c>
      <c r="N910" s="14">
        <f t="shared" si="1118"/>
        <v>1</v>
      </c>
      <c r="O910">
        <f t="shared" si="1107"/>
        <v>1</v>
      </c>
      <c r="P910">
        <f t="shared" si="1119"/>
        <v>0</v>
      </c>
      <c r="Q910">
        <f t="shared" si="1120"/>
        <v>0</v>
      </c>
      <c r="R910">
        <f t="shared" si="1145"/>
        <v>8432</v>
      </c>
      <c r="S910">
        <f t="shared" si="1146"/>
        <v>0</v>
      </c>
      <c r="T910">
        <f t="shared" si="1147"/>
        <v>-112988.80000000077</v>
      </c>
      <c r="U910">
        <f t="shared" si="1148"/>
        <v>-112988.80000000077</v>
      </c>
      <c r="V910" s="2">
        <f t="shared" si="1149"/>
        <v>-1.1298880000000077E-2</v>
      </c>
      <c r="W910" s="19">
        <f t="shared" si="1108"/>
        <v>76</v>
      </c>
      <c r="X910" s="19">
        <f t="shared" si="1109"/>
        <v>10</v>
      </c>
      <c r="Y910" s="19" t="str">
        <f t="shared" si="1110"/>
        <v/>
      </c>
      <c r="Z910" s="19">
        <f t="shared" si="1111"/>
        <v>1139.45</v>
      </c>
      <c r="AA910" s="21" t="str">
        <f t="shared" si="1112"/>
        <v/>
      </c>
      <c r="AB910" s="19" t="str">
        <f t="shared" si="1113"/>
        <v/>
      </c>
    </row>
    <row r="911" spans="1:28" x14ac:dyDescent="0.25">
      <c r="A911">
        <f t="shared" ref="A911:A974" si="1179">IF($C911="","",MONTH($C911))</f>
        <v>8</v>
      </c>
      <c r="B911">
        <f t="shared" ref="B911:B974" si="1180">IF($C911="","",YEAR($C911))</f>
        <v>2003</v>
      </c>
      <c r="C911" s="20">
        <v>37840</v>
      </c>
      <c r="D911">
        <v>1170.75</v>
      </c>
      <c r="E911">
        <v>1199.7</v>
      </c>
      <c r="F911">
        <v>1170.75</v>
      </c>
      <c r="G911">
        <v>1196.95</v>
      </c>
      <c r="H911">
        <f t="shared" si="1174"/>
        <v>25.900000000000091</v>
      </c>
      <c r="I911">
        <f t="shared" si="1175"/>
        <v>0</v>
      </c>
      <c r="J911" s="14">
        <f t="shared" ref="J911:K911" si="1181">+AVERAGE(H898:H911)</f>
        <v>8.5928571428571399</v>
      </c>
      <c r="K911" s="14">
        <f t="shared" si="1181"/>
        <v>4.5249999999999932</v>
      </c>
      <c r="L911" s="14">
        <f t="shared" si="1116"/>
        <v>1.8989739542225752</v>
      </c>
      <c r="M911" s="14">
        <f t="shared" si="1117"/>
        <v>65.505036754696462</v>
      </c>
      <c r="N911" s="14">
        <f t="shared" si="1118"/>
        <v>1</v>
      </c>
      <c r="O911">
        <f t="shared" si="1107"/>
        <v>1</v>
      </c>
      <c r="P911">
        <f t="shared" si="1119"/>
        <v>0</v>
      </c>
      <c r="Q911">
        <f t="shared" si="1120"/>
        <v>0</v>
      </c>
      <c r="R911">
        <f t="shared" si="1145"/>
        <v>8432</v>
      </c>
      <c r="S911">
        <f t="shared" si="1146"/>
        <v>0</v>
      </c>
      <c r="T911">
        <f t="shared" si="1147"/>
        <v>218388.80000000077</v>
      </c>
      <c r="U911">
        <f t="shared" si="1148"/>
        <v>218388.80000000077</v>
      </c>
      <c r="V911" s="2">
        <f t="shared" si="1149"/>
        <v>2.1838880000000078E-2</v>
      </c>
      <c r="W911" s="19">
        <f t="shared" si="1108"/>
        <v>76</v>
      </c>
      <c r="X911" s="19">
        <f t="shared" si="1109"/>
        <v>11</v>
      </c>
      <c r="Y911" s="19" t="str">
        <f t="shared" si="1110"/>
        <v/>
      </c>
      <c r="Z911" s="19">
        <f t="shared" si="1111"/>
        <v>1139.45</v>
      </c>
      <c r="AA911" s="21" t="str">
        <f t="shared" si="1112"/>
        <v/>
      </c>
      <c r="AB911" s="19" t="str">
        <f t="shared" si="1113"/>
        <v/>
      </c>
    </row>
    <row r="912" spans="1:28" x14ac:dyDescent="0.25">
      <c r="A912">
        <f t="shared" si="1179"/>
        <v>8</v>
      </c>
      <c r="B912">
        <f t="shared" si="1180"/>
        <v>2003</v>
      </c>
      <c r="C912" s="20">
        <v>37841</v>
      </c>
      <c r="D912">
        <v>1199.7</v>
      </c>
      <c r="E912">
        <v>1224.5</v>
      </c>
      <c r="F912">
        <v>1199.7</v>
      </c>
      <c r="G912">
        <v>1222.6500000000001</v>
      </c>
      <c r="H912">
        <f t="shared" si="1174"/>
        <v>25.700000000000045</v>
      </c>
      <c r="I912">
        <f t="shared" si="1175"/>
        <v>0</v>
      </c>
      <c r="J912" s="14">
        <f t="shared" ref="J912:K912" si="1182">+AVERAGE(H899:H912)</f>
        <v>10.428571428571429</v>
      </c>
      <c r="K912" s="14">
        <f t="shared" si="1182"/>
        <v>2.7964285714285615</v>
      </c>
      <c r="L912" s="14">
        <f t="shared" si="1116"/>
        <v>3.7292464878671909</v>
      </c>
      <c r="M912" s="14">
        <f t="shared" si="1117"/>
        <v>78.854982446664934</v>
      </c>
      <c r="N912" s="14">
        <f t="shared" si="1118"/>
        <v>1</v>
      </c>
      <c r="O912">
        <f t="shared" si="1107"/>
        <v>1</v>
      </c>
      <c r="P912">
        <f t="shared" si="1119"/>
        <v>0</v>
      </c>
      <c r="Q912">
        <f t="shared" si="1120"/>
        <v>0</v>
      </c>
      <c r="R912">
        <f t="shared" si="1145"/>
        <v>8432</v>
      </c>
      <c r="S912">
        <f t="shared" si="1146"/>
        <v>0</v>
      </c>
      <c r="T912">
        <f t="shared" si="1147"/>
        <v>216702.40000000037</v>
      </c>
      <c r="U912">
        <f t="shared" si="1148"/>
        <v>216702.40000000037</v>
      </c>
      <c r="V912" s="2">
        <f t="shared" si="1149"/>
        <v>2.1670240000000038E-2</v>
      </c>
      <c r="W912" s="19">
        <f t="shared" si="1108"/>
        <v>76</v>
      </c>
      <c r="X912" s="19">
        <f t="shared" si="1109"/>
        <v>12</v>
      </c>
      <c r="Y912" s="19" t="str">
        <f t="shared" si="1110"/>
        <v/>
      </c>
      <c r="Z912" s="19">
        <f t="shared" si="1111"/>
        <v>1139.45</v>
      </c>
      <c r="AA912" s="21" t="str">
        <f t="shared" si="1112"/>
        <v/>
      </c>
      <c r="AB912" s="19" t="str">
        <f t="shared" si="1113"/>
        <v/>
      </c>
    </row>
    <row r="913" spans="1:28" x14ac:dyDescent="0.25">
      <c r="A913">
        <f t="shared" si="1179"/>
        <v>8</v>
      </c>
      <c r="B913">
        <f t="shared" si="1180"/>
        <v>2003</v>
      </c>
      <c r="C913" s="20">
        <v>37844</v>
      </c>
      <c r="D913">
        <v>1222.5999999999999</v>
      </c>
      <c r="E913">
        <v>1240.3499999999999</v>
      </c>
      <c r="F913">
        <v>1215.75</v>
      </c>
      <c r="G913">
        <v>1232.8499999999999</v>
      </c>
      <c r="H913">
        <f t="shared" si="1174"/>
        <v>10.199999999999818</v>
      </c>
      <c r="I913">
        <f t="shared" si="1175"/>
        <v>0</v>
      </c>
      <c r="J913" s="14">
        <f t="shared" ref="J913:K913" si="1183">+AVERAGE(H900:H913)</f>
        <v>11.157142857142844</v>
      </c>
      <c r="K913" s="14">
        <f t="shared" si="1183"/>
        <v>2.3249999999999966</v>
      </c>
      <c r="L913" s="14">
        <f t="shared" si="1116"/>
        <v>4.7987711213517681</v>
      </c>
      <c r="M913" s="14">
        <f t="shared" si="1117"/>
        <v>82.754966887417226</v>
      </c>
      <c r="N913" s="14">
        <f t="shared" si="1118"/>
        <v>1</v>
      </c>
      <c r="O913">
        <f t="shared" si="1107"/>
        <v>1</v>
      </c>
      <c r="P913">
        <f t="shared" si="1119"/>
        <v>0</v>
      </c>
      <c r="Q913">
        <f t="shared" si="1120"/>
        <v>0</v>
      </c>
      <c r="R913">
        <f t="shared" si="1145"/>
        <v>8432</v>
      </c>
      <c r="S913">
        <f t="shared" si="1146"/>
        <v>0</v>
      </c>
      <c r="T913">
        <f t="shared" si="1147"/>
        <v>86006.399999998466</v>
      </c>
      <c r="U913">
        <f t="shared" si="1148"/>
        <v>86006.399999998466</v>
      </c>
      <c r="V913" s="2">
        <f t="shared" si="1149"/>
        <v>8.600639999999847E-3</v>
      </c>
      <c r="W913" s="19">
        <f t="shared" si="1108"/>
        <v>76</v>
      </c>
      <c r="X913" s="19">
        <f t="shared" si="1109"/>
        <v>13</v>
      </c>
      <c r="Y913" s="19" t="str">
        <f t="shared" si="1110"/>
        <v/>
      </c>
      <c r="Z913" s="19">
        <f t="shared" si="1111"/>
        <v>1139.45</v>
      </c>
      <c r="AA913" s="21" t="str">
        <f t="shared" si="1112"/>
        <v/>
      </c>
      <c r="AB913" s="19" t="str">
        <f t="shared" si="1113"/>
        <v/>
      </c>
    </row>
    <row r="914" spans="1:28" x14ac:dyDescent="0.25">
      <c r="A914">
        <f t="shared" si="1179"/>
        <v>8</v>
      </c>
      <c r="B914">
        <f t="shared" si="1180"/>
        <v>2003</v>
      </c>
      <c r="C914" s="20">
        <v>37845</v>
      </c>
      <c r="D914">
        <v>1233.95</v>
      </c>
      <c r="E914">
        <v>1249.3499999999999</v>
      </c>
      <c r="F914">
        <v>1229.8</v>
      </c>
      <c r="G914">
        <v>1234.75</v>
      </c>
      <c r="H914">
        <f t="shared" si="1174"/>
        <v>1.9000000000000909</v>
      </c>
      <c r="I914">
        <f t="shared" si="1175"/>
        <v>0</v>
      </c>
      <c r="J914" s="14">
        <f t="shared" ref="J914:K914" si="1184">+AVERAGE(H901:H914)</f>
        <v>10.589285714285714</v>
      </c>
      <c r="K914" s="14">
        <f t="shared" si="1184"/>
        <v>2.3249999999999966</v>
      </c>
      <c r="L914" s="14">
        <f t="shared" si="1116"/>
        <v>4.5545314900153668</v>
      </c>
      <c r="M914" s="14">
        <f t="shared" si="1117"/>
        <v>81.996681415929231</v>
      </c>
      <c r="N914" s="14">
        <f t="shared" si="1118"/>
        <v>1</v>
      </c>
      <c r="O914">
        <f t="shared" si="1107"/>
        <v>1</v>
      </c>
      <c r="P914">
        <f t="shared" si="1119"/>
        <v>0</v>
      </c>
      <c r="Q914">
        <f t="shared" si="1120"/>
        <v>0</v>
      </c>
      <c r="R914">
        <f t="shared" si="1145"/>
        <v>8432</v>
      </c>
      <c r="S914">
        <f t="shared" si="1146"/>
        <v>0</v>
      </c>
      <c r="T914">
        <f t="shared" si="1147"/>
        <v>16020.800000000767</v>
      </c>
      <c r="U914">
        <f t="shared" si="1148"/>
        <v>16020.800000000767</v>
      </c>
      <c r="V914" s="2">
        <f t="shared" si="1149"/>
        <v>1.6020800000000766E-3</v>
      </c>
      <c r="W914" s="19">
        <f t="shared" si="1108"/>
        <v>76</v>
      </c>
      <c r="X914" s="19">
        <f t="shared" si="1109"/>
        <v>14</v>
      </c>
      <c r="Y914" s="19" t="str">
        <f t="shared" si="1110"/>
        <v/>
      </c>
      <c r="Z914" s="19">
        <f t="shared" si="1111"/>
        <v>1139.45</v>
      </c>
      <c r="AA914" s="21" t="str">
        <f t="shared" si="1112"/>
        <v/>
      </c>
      <c r="AB914" s="19" t="str">
        <f t="shared" si="1113"/>
        <v/>
      </c>
    </row>
    <row r="915" spans="1:28" x14ac:dyDescent="0.25">
      <c r="A915">
        <f t="shared" si="1179"/>
        <v>8</v>
      </c>
      <c r="B915">
        <f t="shared" si="1180"/>
        <v>2003</v>
      </c>
      <c r="C915" s="20">
        <v>37846</v>
      </c>
      <c r="D915">
        <v>1235.3499999999999</v>
      </c>
      <c r="E915">
        <v>1249.3499999999999</v>
      </c>
      <c r="F915">
        <v>1229.3</v>
      </c>
      <c r="G915">
        <v>1246.9000000000001</v>
      </c>
      <c r="H915">
        <f t="shared" si="1174"/>
        <v>12.150000000000091</v>
      </c>
      <c r="I915">
        <f t="shared" si="1175"/>
        <v>0</v>
      </c>
      <c r="J915" s="14">
        <f t="shared" ref="J915:K915" si="1185">+AVERAGE(H902:H915)</f>
        <v>10</v>
      </c>
      <c r="K915" s="14">
        <f t="shared" si="1185"/>
        <v>2.3249999999999966</v>
      </c>
      <c r="L915" s="14">
        <f t="shared" si="1116"/>
        <v>4.3010752688172103</v>
      </c>
      <c r="M915" s="14">
        <f t="shared" si="1117"/>
        <v>81.135902636916853</v>
      </c>
      <c r="N915" s="14">
        <f t="shared" si="1118"/>
        <v>1</v>
      </c>
      <c r="O915">
        <f t="shared" si="1107"/>
        <v>1</v>
      </c>
      <c r="P915">
        <f t="shared" si="1119"/>
        <v>0</v>
      </c>
      <c r="Q915">
        <f t="shared" si="1120"/>
        <v>0</v>
      </c>
      <c r="R915">
        <f t="shared" si="1145"/>
        <v>8432</v>
      </c>
      <c r="S915">
        <f t="shared" si="1146"/>
        <v>0</v>
      </c>
      <c r="T915">
        <f t="shared" si="1147"/>
        <v>102448.80000000077</v>
      </c>
      <c r="U915">
        <f t="shared" si="1148"/>
        <v>102448.80000000077</v>
      </c>
      <c r="V915" s="2">
        <f t="shared" si="1149"/>
        <v>1.0244880000000078E-2</v>
      </c>
      <c r="W915" s="19">
        <f t="shared" si="1108"/>
        <v>76</v>
      </c>
      <c r="X915" s="19">
        <f t="shared" si="1109"/>
        <v>15</v>
      </c>
      <c r="Y915" s="19" t="str">
        <f t="shared" si="1110"/>
        <v/>
      </c>
      <c r="Z915" s="19">
        <f t="shared" si="1111"/>
        <v>1139.45</v>
      </c>
      <c r="AA915" s="21" t="str">
        <f t="shared" si="1112"/>
        <v/>
      </c>
      <c r="AB915" s="19" t="str">
        <f t="shared" si="1113"/>
        <v/>
      </c>
    </row>
    <row r="916" spans="1:28" x14ac:dyDescent="0.25">
      <c r="A916">
        <f t="shared" si="1179"/>
        <v>8</v>
      </c>
      <c r="B916">
        <f t="shared" si="1180"/>
        <v>2003</v>
      </c>
      <c r="C916" s="20">
        <v>37847</v>
      </c>
      <c r="D916">
        <v>1247</v>
      </c>
      <c r="E916">
        <v>1260.3499999999999</v>
      </c>
      <c r="F916">
        <v>1243.4000000000001</v>
      </c>
      <c r="G916">
        <v>1247.75</v>
      </c>
      <c r="H916">
        <f t="shared" si="1174"/>
        <v>0.84999999999990905</v>
      </c>
      <c r="I916">
        <f t="shared" si="1175"/>
        <v>0</v>
      </c>
      <c r="J916" s="14">
        <f t="shared" ref="J916:K916" si="1186">+AVERAGE(H903:H916)</f>
        <v>8.3964285714285687</v>
      </c>
      <c r="K916" s="14">
        <f t="shared" si="1186"/>
        <v>2.3249999999999966</v>
      </c>
      <c r="L916" s="14">
        <f t="shared" si="1116"/>
        <v>3.6113671274961638</v>
      </c>
      <c r="M916" s="14">
        <f t="shared" si="1117"/>
        <v>78.314457028647581</v>
      </c>
      <c r="N916" s="14">
        <f t="shared" si="1118"/>
        <v>1</v>
      </c>
      <c r="O916">
        <f t="shared" si="1107"/>
        <v>1</v>
      </c>
      <c r="P916">
        <f t="shared" si="1119"/>
        <v>0</v>
      </c>
      <c r="Q916">
        <f t="shared" si="1120"/>
        <v>0</v>
      </c>
      <c r="R916">
        <f t="shared" si="1145"/>
        <v>8432</v>
      </c>
      <c r="S916">
        <f t="shared" si="1146"/>
        <v>0</v>
      </c>
      <c r="T916">
        <f t="shared" si="1147"/>
        <v>7167.1999999992331</v>
      </c>
      <c r="U916">
        <f t="shared" si="1148"/>
        <v>7167.1999999992331</v>
      </c>
      <c r="V916" s="2">
        <f t="shared" si="1149"/>
        <v>7.1671999999992336E-4</v>
      </c>
      <c r="W916" s="19">
        <f t="shared" si="1108"/>
        <v>76</v>
      </c>
      <c r="X916" s="19">
        <f t="shared" si="1109"/>
        <v>16</v>
      </c>
      <c r="Y916" s="19" t="str">
        <f t="shared" si="1110"/>
        <v/>
      </c>
      <c r="Z916" s="19">
        <f t="shared" si="1111"/>
        <v>1139.45</v>
      </c>
      <c r="AA916" s="21" t="str">
        <f t="shared" si="1112"/>
        <v/>
      </c>
      <c r="AB916" s="19" t="str">
        <f t="shared" si="1113"/>
        <v/>
      </c>
    </row>
    <row r="917" spans="1:28" x14ac:dyDescent="0.25">
      <c r="A917">
        <f t="shared" si="1179"/>
        <v>8</v>
      </c>
      <c r="B917">
        <f t="shared" si="1180"/>
        <v>2003</v>
      </c>
      <c r="C917" s="20">
        <v>37851</v>
      </c>
      <c r="D917">
        <v>1247.9000000000001</v>
      </c>
      <c r="E917">
        <v>1285.7</v>
      </c>
      <c r="F917">
        <v>1247.9000000000001</v>
      </c>
      <c r="G917">
        <v>1281.4000000000001</v>
      </c>
      <c r="H917">
        <f t="shared" si="1174"/>
        <v>33.650000000000091</v>
      </c>
      <c r="I917">
        <f t="shared" si="1175"/>
        <v>0</v>
      </c>
      <c r="J917" s="14">
        <f t="shared" ref="J917:K917" si="1187">+AVERAGE(H904:H917)</f>
        <v>10.339285714285714</v>
      </c>
      <c r="K917" s="14">
        <f t="shared" si="1187"/>
        <v>2.3249999999999966</v>
      </c>
      <c r="L917" s="14">
        <f t="shared" si="1116"/>
        <v>4.4470046082949368</v>
      </c>
      <c r="M917" s="14">
        <f t="shared" si="1117"/>
        <v>81.641285956006783</v>
      </c>
      <c r="N917" s="14">
        <f t="shared" si="1118"/>
        <v>1</v>
      </c>
      <c r="O917">
        <f t="shared" si="1107"/>
        <v>1</v>
      </c>
      <c r="P917">
        <f t="shared" si="1119"/>
        <v>0</v>
      </c>
      <c r="Q917">
        <f t="shared" si="1120"/>
        <v>0</v>
      </c>
      <c r="R917">
        <f t="shared" si="1145"/>
        <v>8432</v>
      </c>
      <c r="S917">
        <f t="shared" si="1146"/>
        <v>0</v>
      </c>
      <c r="T917">
        <f t="shared" si="1147"/>
        <v>283736.80000000075</v>
      </c>
      <c r="U917">
        <f t="shared" si="1148"/>
        <v>283736.80000000075</v>
      </c>
      <c r="V917" s="2">
        <f t="shared" si="1149"/>
        <v>2.8373680000000075E-2</v>
      </c>
      <c r="W917" s="19">
        <f t="shared" si="1108"/>
        <v>76</v>
      </c>
      <c r="X917" s="19">
        <f t="shared" si="1109"/>
        <v>17</v>
      </c>
      <c r="Y917" s="19" t="str">
        <f t="shared" si="1110"/>
        <v/>
      </c>
      <c r="Z917" s="19">
        <f t="shared" si="1111"/>
        <v>1139.45</v>
      </c>
      <c r="AA917" s="21" t="str">
        <f t="shared" si="1112"/>
        <v/>
      </c>
      <c r="AB917" s="19" t="str">
        <f t="shared" si="1113"/>
        <v/>
      </c>
    </row>
    <row r="918" spans="1:28" x14ac:dyDescent="0.25">
      <c r="A918">
        <f t="shared" si="1179"/>
        <v>8</v>
      </c>
      <c r="B918">
        <f t="shared" si="1180"/>
        <v>2003</v>
      </c>
      <c r="C918" s="20">
        <v>37852</v>
      </c>
      <c r="D918">
        <v>1286.05</v>
      </c>
      <c r="E918">
        <v>1307.5999999999999</v>
      </c>
      <c r="F918">
        <v>1268.0999999999999</v>
      </c>
      <c r="G918">
        <v>1277.7</v>
      </c>
      <c r="H918">
        <f t="shared" si="1174"/>
        <v>0</v>
      </c>
      <c r="I918">
        <f t="shared" si="1175"/>
        <v>3.7000000000000455</v>
      </c>
      <c r="J918" s="14">
        <f t="shared" ref="J918:K918" si="1188">+AVERAGE(H905:H918)</f>
        <v>9.9428571428571466</v>
      </c>
      <c r="K918" s="14">
        <f t="shared" si="1188"/>
        <v>2.5892857142857144</v>
      </c>
      <c r="L918" s="14">
        <f t="shared" si="1116"/>
        <v>3.8400000000000012</v>
      </c>
      <c r="M918" s="14">
        <f t="shared" si="1117"/>
        <v>79.338842975206617</v>
      </c>
      <c r="N918" s="14">
        <f t="shared" si="1118"/>
        <v>1</v>
      </c>
      <c r="O918">
        <f t="shared" si="1107"/>
        <v>1</v>
      </c>
      <c r="P918">
        <f t="shared" si="1119"/>
        <v>0</v>
      </c>
      <c r="Q918">
        <f t="shared" si="1120"/>
        <v>0</v>
      </c>
      <c r="R918">
        <f t="shared" si="1145"/>
        <v>8432</v>
      </c>
      <c r="S918">
        <f t="shared" si="1146"/>
        <v>0</v>
      </c>
      <c r="T918">
        <f t="shared" si="1147"/>
        <v>-31198.400000000383</v>
      </c>
      <c r="U918">
        <f t="shared" si="1148"/>
        <v>-31198.400000000383</v>
      </c>
      <c r="V918" s="2">
        <f t="shared" si="1149"/>
        <v>-3.1198400000000382E-3</v>
      </c>
      <c r="W918" s="19">
        <f t="shared" si="1108"/>
        <v>76</v>
      </c>
      <c r="X918" s="19">
        <f t="shared" si="1109"/>
        <v>18</v>
      </c>
      <c r="Y918" s="19" t="str">
        <f t="shared" si="1110"/>
        <v/>
      </c>
      <c r="Z918" s="19">
        <f t="shared" si="1111"/>
        <v>1139.45</v>
      </c>
      <c r="AA918" s="21" t="str">
        <f t="shared" si="1112"/>
        <v/>
      </c>
      <c r="AB918" s="19" t="str">
        <f t="shared" si="1113"/>
        <v/>
      </c>
    </row>
    <row r="919" spans="1:28" x14ac:dyDescent="0.25">
      <c r="A919">
        <f t="shared" si="1179"/>
        <v>8</v>
      </c>
      <c r="B919">
        <f t="shared" si="1180"/>
        <v>2003</v>
      </c>
      <c r="C919" s="20">
        <v>37853</v>
      </c>
      <c r="D919">
        <v>1280.8</v>
      </c>
      <c r="E919">
        <v>1292.95</v>
      </c>
      <c r="F919">
        <v>1280.8</v>
      </c>
      <c r="G919">
        <v>1287.4000000000001</v>
      </c>
      <c r="H919">
        <f t="shared" si="1174"/>
        <v>9.7000000000000455</v>
      </c>
      <c r="I919">
        <f t="shared" si="1175"/>
        <v>0</v>
      </c>
      <c r="J919" s="14">
        <f t="shared" ref="J919:K919" si="1189">+AVERAGE(H906:H919)</f>
        <v>10.046428571428578</v>
      </c>
      <c r="K919" s="14">
        <f t="shared" si="1189"/>
        <v>2.5892857142857144</v>
      </c>
      <c r="L919" s="14">
        <f t="shared" si="1116"/>
        <v>3.8800000000000021</v>
      </c>
      <c r="M919" s="14">
        <f t="shared" si="1117"/>
        <v>79.508196721311492</v>
      </c>
      <c r="N919" s="14">
        <f t="shared" si="1118"/>
        <v>1</v>
      </c>
      <c r="O919">
        <f t="shared" si="1107"/>
        <v>1</v>
      </c>
      <c r="P919">
        <f t="shared" si="1119"/>
        <v>0</v>
      </c>
      <c r="Q919">
        <f t="shared" si="1120"/>
        <v>0</v>
      </c>
      <c r="R919">
        <f t="shared" si="1145"/>
        <v>8432</v>
      </c>
      <c r="S919">
        <f t="shared" si="1146"/>
        <v>0</v>
      </c>
      <c r="T919">
        <f t="shared" si="1147"/>
        <v>81790.400000000387</v>
      </c>
      <c r="U919">
        <f t="shared" si="1148"/>
        <v>81790.400000000387</v>
      </c>
      <c r="V919" s="2">
        <f t="shared" si="1149"/>
        <v>8.1790400000000384E-3</v>
      </c>
      <c r="W919" s="19">
        <f t="shared" si="1108"/>
        <v>76</v>
      </c>
      <c r="X919" s="19">
        <f t="shared" si="1109"/>
        <v>19</v>
      </c>
      <c r="Y919" s="19" t="str">
        <f t="shared" si="1110"/>
        <v/>
      </c>
      <c r="Z919" s="19">
        <f t="shared" si="1111"/>
        <v>1139.45</v>
      </c>
      <c r="AA919" s="21" t="str">
        <f t="shared" si="1112"/>
        <v/>
      </c>
      <c r="AB919" s="19" t="str">
        <f t="shared" si="1113"/>
        <v/>
      </c>
    </row>
    <row r="920" spans="1:28" x14ac:dyDescent="0.25">
      <c r="A920">
        <f t="shared" si="1179"/>
        <v>8</v>
      </c>
      <c r="B920">
        <f t="shared" si="1180"/>
        <v>2003</v>
      </c>
      <c r="C920" s="20">
        <v>37854</v>
      </c>
      <c r="D920">
        <v>1288.2</v>
      </c>
      <c r="E920">
        <v>1304.1500000000001</v>
      </c>
      <c r="F920">
        <v>1287</v>
      </c>
      <c r="G920">
        <v>1300.95</v>
      </c>
      <c r="H920">
        <f t="shared" si="1174"/>
        <v>13.549999999999955</v>
      </c>
      <c r="I920">
        <f t="shared" si="1175"/>
        <v>0</v>
      </c>
      <c r="J920" s="14">
        <f t="shared" ref="J920:K920" si="1190">+AVERAGE(H907:H920)</f>
        <v>10.810714285714296</v>
      </c>
      <c r="K920" s="14">
        <f t="shared" si="1190"/>
        <v>2.5892857142857144</v>
      </c>
      <c r="L920" s="14">
        <f t="shared" si="1116"/>
        <v>4.1751724137931072</v>
      </c>
      <c r="M920" s="14">
        <f t="shared" si="1117"/>
        <v>80.676972281449906</v>
      </c>
      <c r="N920" s="14">
        <f t="shared" si="1118"/>
        <v>1</v>
      </c>
      <c r="O920">
        <f t="shared" si="1107"/>
        <v>1</v>
      </c>
      <c r="P920">
        <f t="shared" si="1119"/>
        <v>0</v>
      </c>
      <c r="Q920">
        <f t="shared" si="1120"/>
        <v>0</v>
      </c>
      <c r="R920">
        <f t="shared" si="1145"/>
        <v>8432</v>
      </c>
      <c r="S920">
        <f t="shared" si="1146"/>
        <v>0</v>
      </c>
      <c r="T920">
        <f t="shared" si="1147"/>
        <v>114253.59999999961</v>
      </c>
      <c r="U920">
        <f t="shared" si="1148"/>
        <v>114253.59999999961</v>
      </c>
      <c r="V920" s="2">
        <f t="shared" si="1149"/>
        <v>1.1425359999999961E-2</v>
      </c>
      <c r="W920" s="19">
        <f t="shared" si="1108"/>
        <v>76</v>
      </c>
      <c r="X920" s="19">
        <f t="shared" si="1109"/>
        <v>20</v>
      </c>
      <c r="Y920" s="19" t="str">
        <f t="shared" si="1110"/>
        <v/>
      </c>
      <c r="Z920" s="19">
        <f t="shared" si="1111"/>
        <v>1139.45</v>
      </c>
      <c r="AA920" s="21" t="str">
        <f t="shared" si="1112"/>
        <v/>
      </c>
      <c r="AB920" s="19" t="str">
        <f t="shared" si="1113"/>
        <v/>
      </c>
    </row>
    <row r="921" spans="1:28" x14ac:dyDescent="0.25">
      <c r="A921">
        <f t="shared" si="1179"/>
        <v>8</v>
      </c>
      <c r="B921">
        <f t="shared" si="1180"/>
        <v>2003</v>
      </c>
      <c r="C921" s="20">
        <v>37855</v>
      </c>
      <c r="D921">
        <v>1301.5</v>
      </c>
      <c r="E921">
        <v>1319.45</v>
      </c>
      <c r="F921">
        <v>1298.8</v>
      </c>
      <c r="G921">
        <v>1311.15</v>
      </c>
      <c r="H921">
        <f t="shared" si="1174"/>
        <v>10.200000000000045</v>
      </c>
      <c r="I921">
        <f t="shared" si="1175"/>
        <v>0</v>
      </c>
      <c r="J921" s="14">
        <f t="shared" ref="J921:K921" si="1191">+AVERAGE(H908:H921)</f>
        <v>10.832142857142864</v>
      </c>
      <c r="K921" s="14">
        <f t="shared" si="1191"/>
        <v>2.5892857142857144</v>
      </c>
      <c r="L921" s="14">
        <f t="shared" si="1116"/>
        <v>4.1834482758620712</v>
      </c>
      <c r="M921" s="14">
        <f t="shared" si="1117"/>
        <v>80.707823310271436</v>
      </c>
      <c r="N921" s="14">
        <f t="shared" si="1118"/>
        <v>1</v>
      </c>
      <c r="O921">
        <f t="shared" ref="O921:O984" si="1192">IF($C921="","",N921)</f>
        <v>1</v>
      </c>
      <c r="P921">
        <f t="shared" si="1119"/>
        <v>0</v>
      </c>
      <c r="Q921">
        <f t="shared" si="1120"/>
        <v>0</v>
      </c>
      <c r="R921">
        <f t="shared" si="1145"/>
        <v>8432</v>
      </c>
      <c r="S921">
        <f t="shared" si="1146"/>
        <v>0</v>
      </c>
      <c r="T921">
        <f t="shared" si="1147"/>
        <v>86006.400000000387</v>
      </c>
      <c r="U921">
        <f t="shared" si="1148"/>
        <v>86006.400000000387</v>
      </c>
      <c r="V921" s="2">
        <f t="shared" si="1149"/>
        <v>8.6006400000000396E-3</v>
      </c>
      <c r="W921" s="19">
        <f t="shared" ref="W921:W984" si="1193">+IF($C921="","",IF(AND(P921=1,O921&lt;&gt;0),W920+1,W920))</f>
        <v>76</v>
      </c>
      <c r="X921" s="19">
        <f t="shared" ref="X921:X984" si="1194">+IF($C921="","",IF(O920=0,IF(O921=0,0,1),IF(O921&lt;&gt;O920,IF((O920&lt;&gt;O919),2,X920+1),IF(P920=1,2,X920+1))))</f>
        <v>21</v>
      </c>
      <c r="Y921" s="19" t="str">
        <f t="shared" ref="Y921:Y984" si="1195">+IF($C921="","",IF(O921=O920,"",IF(O921=0,1,IF(AND(O920&lt;&gt;0,O920&lt;&gt;O921),1,""))))</f>
        <v/>
      </c>
      <c r="Z921" s="19">
        <f t="shared" ref="Z921:Z984" si="1196">IF($C921="","",IF(P921=0,Z920,Q921))</f>
        <v>1139.45</v>
      </c>
      <c r="AA921" s="21" t="str">
        <f t="shared" ref="AA921:AA984" si="1197">+IF($C921="","",IF(Y921=1,(Z921/Z920-1)*O920,""))</f>
        <v/>
      </c>
      <c r="AB921" s="19" t="str">
        <f t="shared" ref="AB921:AB984" si="1198">+IF($C921="","",IF(Y921=1,IF(AA921&gt;0,1,-1),""))</f>
        <v/>
      </c>
    </row>
    <row r="922" spans="1:28" x14ac:dyDescent="0.25">
      <c r="A922">
        <f t="shared" si="1179"/>
        <v>8</v>
      </c>
      <c r="B922">
        <f t="shared" si="1180"/>
        <v>2003</v>
      </c>
      <c r="C922" s="20">
        <v>37858</v>
      </c>
      <c r="D922">
        <v>1311.95</v>
      </c>
      <c r="E922">
        <v>1332.55</v>
      </c>
      <c r="F922">
        <v>1245.8499999999999</v>
      </c>
      <c r="G922">
        <v>1271.0999999999999</v>
      </c>
      <c r="H922">
        <f t="shared" si="1174"/>
        <v>0</v>
      </c>
      <c r="I922">
        <f t="shared" si="1175"/>
        <v>40.050000000000182</v>
      </c>
      <c r="J922" s="14">
        <f t="shared" ref="J922:K922" si="1199">+AVERAGE(H909:H922)</f>
        <v>10.271428571428585</v>
      </c>
      <c r="K922" s="14">
        <f t="shared" si="1199"/>
        <v>5.4500000000000126</v>
      </c>
      <c r="L922" s="14">
        <f t="shared" si="1116"/>
        <v>1.8846657929226718</v>
      </c>
      <c r="M922" s="14">
        <f t="shared" si="1117"/>
        <v>65.333939118582435</v>
      </c>
      <c r="N922" s="14">
        <f t="shared" si="1118"/>
        <v>1</v>
      </c>
      <c r="O922">
        <f t="shared" si="1192"/>
        <v>1</v>
      </c>
      <c r="P922">
        <f t="shared" si="1119"/>
        <v>0</v>
      </c>
      <c r="Q922">
        <f t="shared" si="1120"/>
        <v>0</v>
      </c>
      <c r="R922">
        <f t="shared" si="1145"/>
        <v>8432</v>
      </c>
      <c r="S922">
        <f t="shared" si="1146"/>
        <v>0</v>
      </c>
      <c r="T922">
        <f t="shared" si="1147"/>
        <v>-337701.60000000155</v>
      </c>
      <c r="U922">
        <f t="shared" si="1148"/>
        <v>-337701.60000000155</v>
      </c>
      <c r="V922" s="2">
        <f t="shared" si="1149"/>
        <v>-3.3770160000000153E-2</v>
      </c>
      <c r="W922" s="19">
        <f t="shared" si="1193"/>
        <v>76</v>
      </c>
      <c r="X922" s="19">
        <f t="shared" si="1194"/>
        <v>22</v>
      </c>
      <c r="Y922" s="19" t="str">
        <f t="shared" si="1195"/>
        <v/>
      </c>
      <c r="Z922" s="19">
        <f t="shared" si="1196"/>
        <v>1139.45</v>
      </c>
      <c r="AA922" s="21" t="str">
        <f t="shared" si="1197"/>
        <v/>
      </c>
      <c r="AB922" s="19" t="str">
        <f t="shared" si="1198"/>
        <v/>
      </c>
    </row>
    <row r="923" spans="1:28" x14ac:dyDescent="0.25">
      <c r="A923">
        <f t="shared" si="1179"/>
        <v>8</v>
      </c>
      <c r="B923">
        <f t="shared" si="1180"/>
        <v>2003</v>
      </c>
      <c r="C923" s="20">
        <v>37859</v>
      </c>
      <c r="D923">
        <v>1270.2</v>
      </c>
      <c r="E923">
        <v>1322.95</v>
      </c>
      <c r="F923">
        <v>1269.5</v>
      </c>
      <c r="G923">
        <v>1318.2</v>
      </c>
      <c r="H923">
        <f t="shared" si="1174"/>
        <v>47.100000000000136</v>
      </c>
      <c r="I923">
        <f t="shared" si="1175"/>
        <v>0</v>
      </c>
      <c r="J923" s="14">
        <f t="shared" ref="J923:K923" si="1200">+AVERAGE(H910:H923)</f>
        <v>13.635714285714309</v>
      </c>
      <c r="K923" s="14">
        <f t="shared" si="1200"/>
        <v>4.0821428571428795</v>
      </c>
      <c r="L923" s="14">
        <f t="shared" ref="L923:L986" si="1201">IF($C923="","",$J923/$K923)</f>
        <v>3.3403324584426821</v>
      </c>
      <c r="M923" s="14">
        <f t="shared" ref="M923:M986" si="1202">IF($C923="","",100-100/(1+$L923))</f>
        <v>76.960290264059594</v>
      </c>
      <c r="N923" s="14">
        <f t="shared" ref="N923:N986" si="1203">IF($C923="","",IF($M923&gt;50,1,-1))</f>
        <v>1</v>
      </c>
      <c r="O923">
        <f t="shared" si="1192"/>
        <v>1</v>
      </c>
      <c r="P923">
        <f t="shared" ref="P923:P986" si="1204">IF($C923="","",IF($O923&lt;&gt;$O922,1,0))</f>
        <v>0</v>
      </c>
      <c r="Q923">
        <f t="shared" ref="Q923:Q986" si="1205">IF($C923="","",IF($P923=1,G923,0))</f>
        <v>0</v>
      </c>
      <c r="R923">
        <f t="shared" si="1145"/>
        <v>8432</v>
      </c>
      <c r="S923">
        <f t="shared" si="1146"/>
        <v>0</v>
      </c>
      <c r="T923">
        <f t="shared" si="1147"/>
        <v>397147.20000000118</v>
      </c>
      <c r="U923">
        <f t="shared" si="1148"/>
        <v>397147.20000000118</v>
      </c>
      <c r="V923" s="2">
        <f t="shared" si="1149"/>
        <v>3.971472000000012E-2</v>
      </c>
      <c r="W923" s="19">
        <f t="shared" si="1193"/>
        <v>76</v>
      </c>
      <c r="X923" s="19">
        <f t="shared" si="1194"/>
        <v>23</v>
      </c>
      <c r="Y923" s="19" t="str">
        <f t="shared" si="1195"/>
        <v/>
      </c>
      <c r="Z923" s="19">
        <f t="shared" si="1196"/>
        <v>1139.45</v>
      </c>
      <c r="AA923" s="21" t="str">
        <f t="shared" si="1197"/>
        <v/>
      </c>
      <c r="AB923" s="19" t="str">
        <f t="shared" si="1198"/>
        <v/>
      </c>
    </row>
    <row r="924" spans="1:28" x14ac:dyDescent="0.25">
      <c r="A924">
        <f t="shared" si="1179"/>
        <v>8</v>
      </c>
      <c r="B924">
        <f t="shared" si="1180"/>
        <v>2003</v>
      </c>
      <c r="C924" s="20">
        <v>37860</v>
      </c>
      <c r="D924">
        <v>1318.75</v>
      </c>
      <c r="E924">
        <v>1346.3</v>
      </c>
      <c r="F924">
        <v>1318.75</v>
      </c>
      <c r="G924">
        <v>1340.3</v>
      </c>
      <c r="H924">
        <f t="shared" si="1174"/>
        <v>22.099999999999909</v>
      </c>
      <c r="I924">
        <f t="shared" si="1175"/>
        <v>0</v>
      </c>
      <c r="J924" s="14">
        <f t="shared" ref="J924:K924" si="1206">+AVERAGE(H911:H924)</f>
        <v>15.214285714285731</v>
      </c>
      <c r="K924" s="14">
        <f t="shared" si="1206"/>
        <v>3.1250000000000164</v>
      </c>
      <c r="L924" s="14">
        <f t="shared" si="1201"/>
        <v>4.8685714285714088</v>
      </c>
      <c r="M924" s="14">
        <f t="shared" si="1202"/>
        <v>82.9600778967867</v>
      </c>
      <c r="N924" s="14">
        <f t="shared" si="1203"/>
        <v>1</v>
      </c>
      <c r="O924">
        <f t="shared" si="1192"/>
        <v>1</v>
      </c>
      <c r="P924">
        <f t="shared" si="1204"/>
        <v>0</v>
      </c>
      <c r="Q924">
        <f t="shared" si="1205"/>
        <v>0</v>
      </c>
      <c r="R924">
        <f t="shared" si="1145"/>
        <v>8432</v>
      </c>
      <c r="S924">
        <f t="shared" si="1146"/>
        <v>0</v>
      </c>
      <c r="T924">
        <f t="shared" si="1147"/>
        <v>186347.19999999923</v>
      </c>
      <c r="U924">
        <f t="shared" si="1148"/>
        <v>186347.19999999923</v>
      </c>
      <c r="V924" s="2">
        <f t="shared" si="1149"/>
        <v>1.8634719999999924E-2</v>
      </c>
      <c r="W924" s="19">
        <f t="shared" si="1193"/>
        <v>76</v>
      </c>
      <c r="X924" s="19">
        <f t="shared" si="1194"/>
        <v>24</v>
      </c>
      <c r="Y924" s="19" t="str">
        <f t="shared" si="1195"/>
        <v/>
      </c>
      <c r="Z924" s="19">
        <f t="shared" si="1196"/>
        <v>1139.45</v>
      </c>
      <c r="AA924" s="21" t="str">
        <f t="shared" si="1197"/>
        <v/>
      </c>
      <c r="AB924" s="19" t="str">
        <f t="shared" si="1198"/>
        <v/>
      </c>
    </row>
    <row r="925" spans="1:28" x14ac:dyDescent="0.25">
      <c r="A925">
        <f t="shared" si="1179"/>
        <v>8</v>
      </c>
      <c r="B925">
        <f t="shared" si="1180"/>
        <v>2003</v>
      </c>
      <c r="C925" s="20">
        <v>37861</v>
      </c>
      <c r="D925">
        <v>1340.2</v>
      </c>
      <c r="E925">
        <v>1349</v>
      </c>
      <c r="F925">
        <v>1328.35</v>
      </c>
      <c r="G925">
        <v>1341.05</v>
      </c>
      <c r="H925">
        <f t="shared" si="1174"/>
        <v>0.75</v>
      </c>
      <c r="I925">
        <f t="shared" si="1175"/>
        <v>0</v>
      </c>
      <c r="J925" s="14">
        <f t="shared" ref="J925:K925" si="1207">+AVERAGE(H912:H925)</f>
        <v>13.417857142857153</v>
      </c>
      <c r="K925" s="14">
        <f t="shared" si="1207"/>
        <v>3.1250000000000164</v>
      </c>
      <c r="L925" s="14">
        <f t="shared" si="1201"/>
        <v>4.2937142857142669</v>
      </c>
      <c r="M925" s="14">
        <f t="shared" si="1202"/>
        <v>81.109671848013747</v>
      </c>
      <c r="N925" s="14">
        <f t="shared" si="1203"/>
        <v>1</v>
      </c>
      <c r="O925">
        <f t="shared" si="1192"/>
        <v>1</v>
      </c>
      <c r="P925">
        <f t="shared" si="1204"/>
        <v>0</v>
      </c>
      <c r="Q925">
        <f t="shared" si="1205"/>
        <v>0</v>
      </c>
      <c r="R925">
        <f t="shared" si="1145"/>
        <v>8432</v>
      </c>
      <c r="S925">
        <f t="shared" si="1146"/>
        <v>0</v>
      </c>
      <c r="T925">
        <f t="shared" si="1147"/>
        <v>6324</v>
      </c>
      <c r="U925">
        <f t="shared" si="1148"/>
        <v>6324</v>
      </c>
      <c r="V925" s="2">
        <f t="shared" si="1149"/>
        <v>6.3239999999999998E-4</v>
      </c>
      <c r="W925" s="19">
        <f t="shared" si="1193"/>
        <v>76</v>
      </c>
      <c r="X925" s="19">
        <f t="shared" si="1194"/>
        <v>25</v>
      </c>
      <c r="Y925" s="19" t="str">
        <f t="shared" si="1195"/>
        <v/>
      </c>
      <c r="Z925" s="19">
        <f t="shared" si="1196"/>
        <v>1139.45</v>
      </c>
      <c r="AA925" s="21" t="str">
        <f t="shared" si="1197"/>
        <v/>
      </c>
      <c r="AB925" s="19" t="str">
        <f t="shared" si="1198"/>
        <v/>
      </c>
    </row>
    <row r="926" spans="1:28" x14ac:dyDescent="0.25">
      <c r="A926">
        <f t="shared" si="1179"/>
        <v>8</v>
      </c>
      <c r="B926">
        <f t="shared" si="1180"/>
        <v>2003</v>
      </c>
      <c r="C926" s="20">
        <v>37862</v>
      </c>
      <c r="D926">
        <v>1341.2</v>
      </c>
      <c r="E926">
        <v>1365.8</v>
      </c>
      <c r="F926">
        <v>1340.8</v>
      </c>
      <c r="G926">
        <v>1356.55</v>
      </c>
      <c r="H926">
        <f t="shared" si="1174"/>
        <v>15.5</v>
      </c>
      <c r="I926">
        <f t="shared" si="1175"/>
        <v>0</v>
      </c>
      <c r="J926" s="14">
        <f t="shared" ref="J926:K926" si="1208">+AVERAGE(H913:H926)</f>
        <v>12.68928571428572</v>
      </c>
      <c r="K926" s="14">
        <f t="shared" si="1208"/>
        <v>3.1250000000000164</v>
      </c>
      <c r="L926" s="14">
        <f t="shared" si="1201"/>
        <v>4.060571428571409</v>
      </c>
      <c r="M926" s="14">
        <f t="shared" si="1202"/>
        <v>80.239385727190523</v>
      </c>
      <c r="N926" s="14">
        <f t="shared" si="1203"/>
        <v>1</v>
      </c>
      <c r="O926">
        <f t="shared" si="1192"/>
        <v>1</v>
      </c>
      <c r="P926">
        <f t="shared" si="1204"/>
        <v>0</v>
      </c>
      <c r="Q926">
        <f t="shared" si="1205"/>
        <v>0</v>
      </c>
      <c r="R926">
        <f t="shared" si="1145"/>
        <v>8432</v>
      </c>
      <c r="S926">
        <f t="shared" si="1146"/>
        <v>0</v>
      </c>
      <c r="T926">
        <f t="shared" si="1147"/>
        <v>130696</v>
      </c>
      <c r="U926">
        <f t="shared" si="1148"/>
        <v>130696</v>
      </c>
      <c r="V926" s="2">
        <f t="shared" si="1149"/>
        <v>1.3069600000000001E-2</v>
      </c>
      <c r="W926" s="19">
        <f t="shared" si="1193"/>
        <v>76</v>
      </c>
      <c r="X926" s="19">
        <f t="shared" si="1194"/>
        <v>26</v>
      </c>
      <c r="Y926" s="19" t="str">
        <f t="shared" si="1195"/>
        <v/>
      </c>
      <c r="Z926" s="19">
        <f t="shared" si="1196"/>
        <v>1139.45</v>
      </c>
      <c r="AA926" s="21" t="str">
        <f t="shared" si="1197"/>
        <v/>
      </c>
      <c r="AB926" s="19" t="str">
        <f t="shared" si="1198"/>
        <v/>
      </c>
    </row>
    <row r="927" spans="1:28" x14ac:dyDescent="0.25">
      <c r="A927">
        <f t="shared" si="1179"/>
        <v>9</v>
      </c>
      <c r="B927">
        <f t="shared" si="1180"/>
        <v>2003</v>
      </c>
      <c r="C927" s="20">
        <v>37865</v>
      </c>
      <c r="D927">
        <v>1356.7</v>
      </c>
      <c r="E927">
        <v>1379.4</v>
      </c>
      <c r="F927">
        <v>1356.65</v>
      </c>
      <c r="G927">
        <v>1375.95</v>
      </c>
      <c r="H927">
        <f t="shared" si="1174"/>
        <v>19.400000000000091</v>
      </c>
      <c r="I927">
        <f t="shared" si="1175"/>
        <v>0</v>
      </c>
      <c r="J927" s="14">
        <f t="shared" ref="J927:K927" si="1209">+AVERAGE(H914:H927)</f>
        <v>13.346428571428598</v>
      </c>
      <c r="K927" s="14">
        <f t="shared" si="1209"/>
        <v>3.1250000000000164</v>
      </c>
      <c r="L927" s="14">
        <f t="shared" si="1201"/>
        <v>4.2708571428571291</v>
      </c>
      <c r="M927" s="14">
        <f t="shared" si="1202"/>
        <v>81.027753686036377</v>
      </c>
      <c r="N927" s="14">
        <f t="shared" si="1203"/>
        <v>1</v>
      </c>
      <c r="O927">
        <f t="shared" si="1192"/>
        <v>1</v>
      </c>
      <c r="P927">
        <f t="shared" si="1204"/>
        <v>0</v>
      </c>
      <c r="Q927">
        <f t="shared" si="1205"/>
        <v>0</v>
      </c>
      <c r="R927">
        <f t="shared" si="1145"/>
        <v>7371</v>
      </c>
      <c r="S927">
        <f t="shared" si="1146"/>
        <v>0</v>
      </c>
      <c r="T927">
        <f t="shared" si="1147"/>
        <v>142997.40000000066</v>
      </c>
      <c r="U927">
        <f t="shared" si="1148"/>
        <v>142997.40000000066</v>
      </c>
      <c r="V927" s="2">
        <f t="shared" si="1149"/>
        <v>1.4299740000000066E-2</v>
      </c>
      <c r="W927" s="19">
        <f t="shared" si="1193"/>
        <v>76</v>
      </c>
      <c r="X927" s="19">
        <f t="shared" si="1194"/>
        <v>27</v>
      </c>
      <c r="Y927" s="19" t="str">
        <f t="shared" si="1195"/>
        <v/>
      </c>
      <c r="Z927" s="19">
        <f t="shared" si="1196"/>
        <v>1139.45</v>
      </c>
      <c r="AA927" s="21" t="str">
        <f t="shared" si="1197"/>
        <v/>
      </c>
      <c r="AB927" s="19" t="str">
        <f t="shared" si="1198"/>
        <v/>
      </c>
    </row>
    <row r="928" spans="1:28" x14ac:dyDescent="0.25">
      <c r="A928">
        <f t="shared" si="1179"/>
        <v>9</v>
      </c>
      <c r="B928">
        <f t="shared" si="1180"/>
        <v>2003</v>
      </c>
      <c r="C928" s="20">
        <v>37866</v>
      </c>
      <c r="D928">
        <v>1375.95</v>
      </c>
      <c r="E928">
        <v>1388.95</v>
      </c>
      <c r="F928">
        <v>1366.9</v>
      </c>
      <c r="G928">
        <v>1385.45</v>
      </c>
      <c r="H928">
        <f t="shared" si="1174"/>
        <v>9.5</v>
      </c>
      <c r="I928">
        <f t="shared" si="1175"/>
        <v>0</v>
      </c>
      <c r="J928" s="14">
        <f t="shared" ref="J928:K928" si="1210">+AVERAGE(H915:H928)</f>
        <v>13.889285714285734</v>
      </c>
      <c r="K928" s="14">
        <f t="shared" si="1210"/>
        <v>3.1250000000000164</v>
      </c>
      <c r="L928" s="14">
        <f t="shared" si="1201"/>
        <v>4.4445714285714111</v>
      </c>
      <c r="M928" s="14">
        <f t="shared" si="1202"/>
        <v>81.633081444164503</v>
      </c>
      <c r="N928" s="14">
        <f t="shared" si="1203"/>
        <v>1</v>
      </c>
      <c r="O928">
        <f t="shared" si="1192"/>
        <v>1</v>
      </c>
      <c r="P928">
        <f t="shared" si="1204"/>
        <v>0</v>
      </c>
      <c r="Q928">
        <f t="shared" si="1205"/>
        <v>0</v>
      </c>
      <c r="R928">
        <f t="shared" si="1145"/>
        <v>7371</v>
      </c>
      <c r="S928">
        <f t="shared" si="1146"/>
        <v>0</v>
      </c>
      <c r="T928">
        <f t="shared" si="1147"/>
        <v>70024.5</v>
      </c>
      <c r="U928">
        <f t="shared" si="1148"/>
        <v>70024.5</v>
      </c>
      <c r="V928" s="2">
        <f t="shared" si="1149"/>
        <v>7.0024500000000003E-3</v>
      </c>
      <c r="W928" s="19">
        <f t="shared" si="1193"/>
        <v>76</v>
      </c>
      <c r="X928" s="19">
        <f t="shared" si="1194"/>
        <v>28</v>
      </c>
      <c r="Y928" s="19" t="str">
        <f t="shared" si="1195"/>
        <v/>
      </c>
      <c r="Z928" s="19">
        <f t="shared" si="1196"/>
        <v>1139.45</v>
      </c>
      <c r="AA928" s="21" t="str">
        <f t="shared" si="1197"/>
        <v/>
      </c>
      <c r="AB928" s="19" t="str">
        <f t="shared" si="1198"/>
        <v/>
      </c>
    </row>
    <row r="929" spans="1:28" x14ac:dyDescent="0.25">
      <c r="A929">
        <f t="shared" si="1179"/>
        <v>9</v>
      </c>
      <c r="B929">
        <f t="shared" si="1180"/>
        <v>2003</v>
      </c>
      <c r="C929" s="20">
        <v>37867</v>
      </c>
      <c r="D929">
        <v>1387.2</v>
      </c>
      <c r="E929">
        <v>1394.95</v>
      </c>
      <c r="F929">
        <v>1353.6</v>
      </c>
      <c r="G929">
        <v>1359.35</v>
      </c>
      <c r="H929">
        <f t="shared" si="1174"/>
        <v>0</v>
      </c>
      <c r="I929">
        <f t="shared" si="1175"/>
        <v>26.100000000000136</v>
      </c>
      <c r="J929" s="14">
        <f t="shared" ref="J929:K929" si="1211">+AVERAGE(H916:H929)</f>
        <v>13.021428571428585</v>
      </c>
      <c r="K929" s="14">
        <f t="shared" si="1211"/>
        <v>4.9892857142857405</v>
      </c>
      <c r="L929" s="14">
        <f t="shared" si="1201"/>
        <v>2.6098783106657013</v>
      </c>
      <c r="M929" s="14">
        <f t="shared" si="1202"/>
        <v>72.298235177473643</v>
      </c>
      <c r="N929" s="14">
        <f t="shared" si="1203"/>
        <v>1</v>
      </c>
      <c r="O929">
        <f t="shared" si="1192"/>
        <v>1</v>
      </c>
      <c r="P929">
        <f t="shared" si="1204"/>
        <v>0</v>
      </c>
      <c r="Q929">
        <f t="shared" si="1205"/>
        <v>0</v>
      </c>
      <c r="R929">
        <f t="shared" si="1145"/>
        <v>7371</v>
      </c>
      <c r="S929">
        <f t="shared" si="1146"/>
        <v>0</v>
      </c>
      <c r="T929">
        <f t="shared" si="1147"/>
        <v>-192383.100000001</v>
      </c>
      <c r="U929">
        <f t="shared" si="1148"/>
        <v>-192383.100000001</v>
      </c>
      <c r="V929" s="2">
        <f t="shared" si="1149"/>
        <v>-1.9238310000000099E-2</v>
      </c>
      <c r="W929" s="19">
        <f t="shared" si="1193"/>
        <v>76</v>
      </c>
      <c r="X929" s="19">
        <f t="shared" si="1194"/>
        <v>29</v>
      </c>
      <c r="Y929" s="19" t="str">
        <f t="shared" si="1195"/>
        <v/>
      </c>
      <c r="Z929" s="19">
        <f t="shared" si="1196"/>
        <v>1139.45</v>
      </c>
      <c r="AA929" s="21" t="str">
        <f t="shared" si="1197"/>
        <v/>
      </c>
      <c r="AB929" s="19" t="str">
        <f t="shared" si="1198"/>
        <v/>
      </c>
    </row>
    <row r="930" spans="1:28" x14ac:dyDescent="0.25">
      <c r="A930">
        <f t="shared" si="1179"/>
        <v>9</v>
      </c>
      <c r="B930">
        <f t="shared" si="1180"/>
        <v>2003</v>
      </c>
      <c r="C930" s="20">
        <v>37868</v>
      </c>
      <c r="D930">
        <v>1358.9</v>
      </c>
      <c r="E930">
        <v>1382.6</v>
      </c>
      <c r="F930">
        <v>1355.8</v>
      </c>
      <c r="G930">
        <v>1372.7</v>
      </c>
      <c r="H930">
        <f t="shared" si="1174"/>
        <v>13.350000000000136</v>
      </c>
      <c r="I930">
        <f t="shared" si="1175"/>
        <v>0</v>
      </c>
      <c r="J930" s="14">
        <f t="shared" ref="J930:K930" si="1212">+AVERAGE(H917:H930)</f>
        <v>13.914285714285743</v>
      </c>
      <c r="K930" s="14">
        <f t="shared" si="1212"/>
        <v>4.9892857142857405</v>
      </c>
      <c r="L930" s="14">
        <f t="shared" si="1201"/>
        <v>2.7888332140300554</v>
      </c>
      <c r="M930" s="14">
        <f t="shared" si="1202"/>
        <v>73.606650292839532</v>
      </c>
      <c r="N930" s="14">
        <f t="shared" si="1203"/>
        <v>1</v>
      </c>
      <c r="O930">
        <f t="shared" si="1192"/>
        <v>1</v>
      </c>
      <c r="P930">
        <f t="shared" si="1204"/>
        <v>0</v>
      </c>
      <c r="Q930">
        <f t="shared" si="1205"/>
        <v>0</v>
      </c>
      <c r="R930">
        <f t="shared" si="1145"/>
        <v>7371</v>
      </c>
      <c r="S930">
        <f t="shared" si="1146"/>
        <v>0</v>
      </c>
      <c r="T930">
        <f t="shared" si="1147"/>
        <v>98402.85000000101</v>
      </c>
      <c r="U930">
        <f t="shared" si="1148"/>
        <v>98402.85000000101</v>
      </c>
      <c r="V930" s="2">
        <f t="shared" si="1149"/>
        <v>9.8402850000001013E-3</v>
      </c>
      <c r="W930" s="19">
        <f t="shared" si="1193"/>
        <v>76</v>
      </c>
      <c r="X930" s="19">
        <f t="shared" si="1194"/>
        <v>30</v>
      </c>
      <c r="Y930" s="19" t="str">
        <f t="shared" si="1195"/>
        <v/>
      </c>
      <c r="Z930" s="19">
        <f t="shared" si="1196"/>
        <v>1139.45</v>
      </c>
      <c r="AA930" s="21" t="str">
        <f t="shared" si="1197"/>
        <v/>
      </c>
      <c r="AB930" s="19" t="str">
        <f t="shared" si="1198"/>
        <v/>
      </c>
    </row>
    <row r="931" spans="1:28" x14ac:dyDescent="0.25">
      <c r="A931">
        <f t="shared" si="1179"/>
        <v>9</v>
      </c>
      <c r="B931">
        <f t="shared" si="1180"/>
        <v>2003</v>
      </c>
      <c r="C931" s="20">
        <v>37869</v>
      </c>
      <c r="D931">
        <v>1373</v>
      </c>
      <c r="E931">
        <v>1400.9</v>
      </c>
      <c r="F931">
        <v>1372.75</v>
      </c>
      <c r="G931">
        <v>1398.4</v>
      </c>
      <c r="H931">
        <f t="shared" si="1174"/>
        <v>25.700000000000045</v>
      </c>
      <c r="I931">
        <f t="shared" si="1175"/>
        <v>0</v>
      </c>
      <c r="J931" s="14">
        <f t="shared" ref="J931:K931" si="1213">+AVERAGE(H918:H931)</f>
        <v>13.346428571428598</v>
      </c>
      <c r="K931" s="14">
        <f t="shared" si="1213"/>
        <v>4.9892857142857405</v>
      </c>
      <c r="L931" s="14">
        <f t="shared" si="1201"/>
        <v>2.6750178954903276</v>
      </c>
      <c r="M931" s="14">
        <f t="shared" si="1202"/>
        <v>72.78924814959089</v>
      </c>
      <c r="N931" s="14">
        <f t="shared" si="1203"/>
        <v>1</v>
      </c>
      <c r="O931">
        <f t="shared" si="1192"/>
        <v>1</v>
      </c>
      <c r="P931">
        <f t="shared" si="1204"/>
        <v>0</v>
      </c>
      <c r="Q931">
        <f t="shared" si="1205"/>
        <v>0</v>
      </c>
      <c r="R931">
        <f t="shared" si="1145"/>
        <v>7371</v>
      </c>
      <c r="S931">
        <f t="shared" si="1146"/>
        <v>0</v>
      </c>
      <c r="T931">
        <f t="shared" si="1147"/>
        <v>189434.70000000033</v>
      </c>
      <c r="U931">
        <f t="shared" si="1148"/>
        <v>189434.70000000033</v>
      </c>
      <c r="V931" s="2">
        <f t="shared" si="1149"/>
        <v>1.8943470000000032E-2</v>
      </c>
      <c r="W931" s="19">
        <f t="shared" si="1193"/>
        <v>76</v>
      </c>
      <c r="X931" s="19">
        <f t="shared" si="1194"/>
        <v>31</v>
      </c>
      <c r="Y931" s="19" t="str">
        <f t="shared" si="1195"/>
        <v/>
      </c>
      <c r="Z931" s="19">
        <f t="shared" si="1196"/>
        <v>1139.45</v>
      </c>
      <c r="AA931" s="21" t="str">
        <f t="shared" si="1197"/>
        <v/>
      </c>
      <c r="AB931" s="19" t="str">
        <f t="shared" si="1198"/>
        <v/>
      </c>
    </row>
    <row r="932" spans="1:28" x14ac:dyDescent="0.25">
      <c r="A932">
        <f t="shared" si="1179"/>
        <v>9</v>
      </c>
      <c r="B932">
        <f t="shared" si="1180"/>
        <v>2003</v>
      </c>
      <c r="C932" s="20">
        <v>37872</v>
      </c>
      <c r="D932">
        <v>1398.4</v>
      </c>
      <c r="E932">
        <v>1420.25</v>
      </c>
      <c r="F932">
        <v>1398.35</v>
      </c>
      <c r="G932">
        <v>1417.35</v>
      </c>
      <c r="H932">
        <f t="shared" si="1174"/>
        <v>18.949999999999818</v>
      </c>
      <c r="I932">
        <f t="shared" si="1175"/>
        <v>0</v>
      </c>
      <c r="J932" s="14">
        <f t="shared" ref="J932:K932" si="1214">+AVERAGE(H919:H932)</f>
        <v>14.700000000000014</v>
      </c>
      <c r="K932" s="14">
        <f t="shared" si="1214"/>
        <v>4.7250000000000227</v>
      </c>
      <c r="L932" s="14">
        <f t="shared" si="1201"/>
        <v>3.1111111111110992</v>
      </c>
      <c r="M932" s="14">
        <f t="shared" si="1202"/>
        <v>75.675675675675606</v>
      </c>
      <c r="N932" s="14">
        <f t="shared" si="1203"/>
        <v>1</v>
      </c>
      <c r="O932">
        <f t="shared" si="1192"/>
        <v>1</v>
      </c>
      <c r="P932">
        <f t="shared" si="1204"/>
        <v>0</v>
      </c>
      <c r="Q932">
        <f t="shared" si="1205"/>
        <v>0</v>
      </c>
      <c r="R932">
        <f t="shared" si="1145"/>
        <v>7371</v>
      </c>
      <c r="S932">
        <f t="shared" si="1146"/>
        <v>0</v>
      </c>
      <c r="T932">
        <f t="shared" si="1147"/>
        <v>139680.44999999867</v>
      </c>
      <c r="U932">
        <f t="shared" si="1148"/>
        <v>139680.44999999867</v>
      </c>
      <c r="V932" s="2">
        <f t="shared" si="1149"/>
        <v>1.3968044999999867E-2</v>
      </c>
      <c r="W932" s="19">
        <f t="shared" si="1193"/>
        <v>76</v>
      </c>
      <c r="X932" s="19">
        <f t="shared" si="1194"/>
        <v>32</v>
      </c>
      <c r="Y932" s="19" t="str">
        <f t="shared" si="1195"/>
        <v/>
      </c>
      <c r="Z932" s="19">
        <f t="shared" si="1196"/>
        <v>1139.45</v>
      </c>
      <c r="AA932" s="21" t="str">
        <f t="shared" si="1197"/>
        <v/>
      </c>
      <c r="AB932" s="19" t="str">
        <f t="shared" si="1198"/>
        <v/>
      </c>
    </row>
    <row r="933" spans="1:28" x14ac:dyDescent="0.25">
      <c r="A933">
        <f t="shared" si="1179"/>
        <v>9</v>
      </c>
      <c r="B933">
        <f t="shared" si="1180"/>
        <v>2003</v>
      </c>
      <c r="C933" s="20">
        <v>37873</v>
      </c>
      <c r="D933">
        <v>1417.8</v>
      </c>
      <c r="E933">
        <v>1430.7</v>
      </c>
      <c r="F933">
        <v>1397.65</v>
      </c>
      <c r="G933">
        <v>1407.05</v>
      </c>
      <c r="H933">
        <f t="shared" si="1174"/>
        <v>0</v>
      </c>
      <c r="I933">
        <f t="shared" si="1175"/>
        <v>10.299999999999955</v>
      </c>
      <c r="J933" s="14">
        <f t="shared" ref="J933:K933" si="1215">+AVERAGE(H920:H933)</f>
        <v>14.007142857142867</v>
      </c>
      <c r="K933" s="14">
        <f t="shared" si="1215"/>
        <v>5.4607142857143049</v>
      </c>
      <c r="L933" s="14">
        <f t="shared" si="1201"/>
        <v>2.5650752125572196</v>
      </c>
      <c r="M933" s="14">
        <f t="shared" si="1202"/>
        <v>71.950100898917569</v>
      </c>
      <c r="N933" s="14">
        <f t="shared" si="1203"/>
        <v>1</v>
      </c>
      <c r="O933">
        <f t="shared" si="1192"/>
        <v>1</v>
      </c>
      <c r="P933">
        <f t="shared" si="1204"/>
        <v>0</v>
      </c>
      <c r="Q933">
        <f t="shared" si="1205"/>
        <v>0</v>
      </c>
      <c r="R933">
        <f t="shared" si="1145"/>
        <v>7371</v>
      </c>
      <c r="S933">
        <f t="shared" si="1146"/>
        <v>0</v>
      </c>
      <c r="T933">
        <f t="shared" si="1147"/>
        <v>-75921.299999999668</v>
      </c>
      <c r="U933">
        <f t="shared" si="1148"/>
        <v>-75921.299999999668</v>
      </c>
      <c r="V933" s="2">
        <f t="shared" si="1149"/>
        <v>-7.5921299999999669E-3</v>
      </c>
      <c r="W933" s="19">
        <f t="shared" si="1193"/>
        <v>76</v>
      </c>
      <c r="X933" s="19">
        <f t="shared" si="1194"/>
        <v>33</v>
      </c>
      <c r="Y933" s="19" t="str">
        <f t="shared" si="1195"/>
        <v/>
      </c>
      <c r="Z933" s="19">
        <f t="shared" si="1196"/>
        <v>1139.45</v>
      </c>
      <c r="AA933" s="21" t="str">
        <f t="shared" si="1197"/>
        <v/>
      </c>
      <c r="AB933" s="19" t="str">
        <f t="shared" si="1198"/>
        <v/>
      </c>
    </row>
    <row r="934" spans="1:28" x14ac:dyDescent="0.25">
      <c r="A934">
        <f t="shared" si="1179"/>
        <v>9</v>
      </c>
      <c r="B934">
        <f t="shared" si="1180"/>
        <v>2003</v>
      </c>
      <c r="C934" s="20">
        <v>37874</v>
      </c>
      <c r="D934">
        <v>1407</v>
      </c>
      <c r="E934">
        <v>1414.1</v>
      </c>
      <c r="F934">
        <v>1389.65</v>
      </c>
      <c r="G934">
        <v>1409.55</v>
      </c>
      <c r="H934">
        <f t="shared" si="1174"/>
        <v>2.5</v>
      </c>
      <c r="I934">
        <f t="shared" si="1175"/>
        <v>0</v>
      </c>
      <c r="J934" s="14">
        <f t="shared" ref="J934:K934" si="1216">+AVERAGE(H921:H934)</f>
        <v>13.217857142857156</v>
      </c>
      <c r="K934" s="14">
        <f t="shared" si="1216"/>
        <v>5.4607142857143049</v>
      </c>
      <c r="L934" s="14">
        <f t="shared" si="1201"/>
        <v>2.4205362982341336</v>
      </c>
      <c r="M934" s="14">
        <f t="shared" si="1202"/>
        <v>70.764818355640486</v>
      </c>
      <c r="N934" s="14">
        <f t="shared" si="1203"/>
        <v>1</v>
      </c>
      <c r="O934">
        <f t="shared" si="1192"/>
        <v>1</v>
      </c>
      <c r="P934">
        <f t="shared" si="1204"/>
        <v>0</v>
      </c>
      <c r="Q934">
        <f t="shared" si="1205"/>
        <v>0</v>
      </c>
      <c r="R934">
        <f t="shared" si="1145"/>
        <v>7371</v>
      </c>
      <c r="S934">
        <f t="shared" si="1146"/>
        <v>0</v>
      </c>
      <c r="T934">
        <f t="shared" si="1147"/>
        <v>18427.5</v>
      </c>
      <c r="U934">
        <f t="shared" si="1148"/>
        <v>18427.5</v>
      </c>
      <c r="V934" s="2">
        <f t="shared" si="1149"/>
        <v>1.84275E-3</v>
      </c>
      <c r="W934" s="19">
        <f t="shared" si="1193"/>
        <v>76</v>
      </c>
      <c r="X934" s="19">
        <f t="shared" si="1194"/>
        <v>34</v>
      </c>
      <c r="Y934" s="19" t="str">
        <f t="shared" si="1195"/>
        <v/>
      </c>
      <c r="Z934" s="19">
        <f t="shared" si="1196"/>
        <v>1139.45</v>
      </c>
      <c r="AA934" s="21" t="str">
        <f t="shared" si="1197"/>
        <v/>
      </c>
      <c r="AB934" s="19" t="str">
        <f t="shared" si="1198"/>
        <v/>
      </c>
    </row>
    <row r="935" spans="1:28" x14ac:dyDescent="0.25">
      <c r="A935">
        <f t="shared" si="1179"/>
        <v>9</v>
      </c>
      <c r="B935">
        <f t="shared" si="1180"/>
        <v>2003</v>
      </c>
      <c r="C935" s="20">
        <v>37875</v>
      </c>
      <c r="D935">
        <v>1409.65</v>
      </c>
      <c r="E935">
        <v>1422.4</v>
      </c>
      <c r="F935">
        <v>1399.6</v>
      </c>
      <c r="G935">
        <v>1403.15</v>
      </c>
      <c r="H935">
        <f t="shared" si="1174"/>
        <v>0</v>
      </c>
      <c r="I935">
        <f t="shared" si="1175"/>
        <v>6.3999999999998636</v>
      </c>
      <c r="J935" s="14">
        <f t="shared" ref="J935:K935" si="1217">+AVERAGE(H922:H935)</f>
        <v>12.489285714285725</v>
      </c>
      <c r="K935" s="14">
        <f t="shared" si="1217"/>
        <v>5.9178571428571525</v>
      </c>
      <c r="L935" s="14">
        <f t="shared" si="1201"/>
        <v>2.1104405552202761</v>
      </c>
      <c r="M935" s="14">
        <f t="shared" si="1202"/>
        <v>67.850213426464876</v>
      </c>
      <c r="N935" s="14">
        <f t="shared" si="1203"/>
        <v>1</v>
      </c>
      <c r="O935">
        <f t="shared" si="1192"/>
        <v>1</v>
      </c>
      <c r="P935">
        <f t="shared" si="1204"/>
        <v>0</v>
      </c>
      <c r="Q935">
        <f t="shared" si="1205"/>
        <v>0</v>
      </c>
      <c r="R935">
        <f t="shared" si="1145"/>
        <v>7371</v>
      </c>
      <c r="S935">
        <f t="shared" si="1146"/>
        <v>0</v>
      </c>
      <c r="T935">
        <f t="shared" si="1147"/>
        <v>-47174.399999998997</v>
      </c>
      <c r="U935">
        <f t="shared" si="1148"/>
        <v>-47174.399999998997</v>
      </c>
      <c r="V935" s="2">
        <f t="shared" si="1149"/>
        <v>-4.7174399999999001E-3</v>
      </c>
      <c r="W935" s="19">
        <f t="shared" si="1193"/>
        <v>76</v>
      </c>
      <c r="X935" s="19">
        <f t="shared" si="1194"/>
        <v>35</v>
      </c>
      <c r="Y935" s="19" t="str">
        <f t="shared" si="1195"/>
        <v/>
      </c>
      <c r="Z935" s="19">
        <f t="shared" si="1196"/>
        <v>1139.45</v>
      </c>
      <c r="AA935" s="21" t="str">
        <f t="shared" si="1197"/>
        <v/>
      </c>
      <c r="AB935" s="19" t="str">
        <f t="shared" si="1198"/>
        <v/>
      </c>
    </row>
    <row r="936" spans="1:28" x14ac:dyDescent="0.25">
      <c r="A936">
        <f t="shared" si="1179"/>
        <v>9</v>
      </c>
      <c r="B936">
        <f t="shared" si="1180"/>
        <v>2003</v>
      </c>
      <c r="C936" s="20">
        <v>37876</v>
      </c>
      <c r="D936">
        <v>1405.55</v>
      </c>
      <c r="E936">
        <v>1415.65</v>
      </c>
      <c r="F936">
        <v>1367.15</v>
      </c>
      <c r="G936">
        <v>1372.1</v>
      </c>
      <c r="H936">
        <f t="shared" si="1174"/>
        <v>0</v>
      </c>
      <c r="I936">
        <f t="shared" si="1175"/>
        <v>31.050000000000182</v>
      </c>
      <c r="J936" s="14">
        <f t="shared" ref="J936:K936" si="1218">+AVERAGE(H923:H936)</f>
        <v>12.489285714285725</v>
      </c>
      <c r="K936" s="14">
        <f t="shared" si="1218"/>
        <v>5.2750000000000101</v>
      </c>
      <c r="L936" s="14">
        <f t="shared" si="1201"/>
        <v>2.3676371022342559</v>
      </c>
      <c r="M936" s="14">
        <f t="shared" si="1202"/>
        <v>70.305589063128238</v>
      </c>
      <c r="N936" s="14">
        <f t="shared" si="1203"/>
        <v>1</v>
      </c>
      <c r="O936">
        <f t="shared" si="1192"/>
        <v>1</v>
      </c>
      <c r="P936">
        <f t="shared" si="1204"/>
        <v>0</v>
      </c>
      <c r="Q936">
        <f t="shared" si="1205"/>
        <v>0</v>
      </c>
      <c r="R936">
        <f t="shared" si="1145"/>
        <v>7371</v>
      </c>
      <c r="S936">
        <f t="shared" si="1146"/>
        <v>0</v>
      </c>
      <c r="T936">
        <f t="shared" si="1147"/>
        <v>-228869.55000000133</v>
      </c>
      <c r="U936">
        <f t="shared" si="1148"/>
        <v>-228869.55000000133</v>
      </c>
      <c r="V936" s="2">
        <f t="shared" si="1149"/>
        <v>-2.2886955000000132E-2</v>
      </c>
      <c r="W936" s="19">
        <f t="shared" si="1193"/>
        <v>76</v>
      </c>
      <c r="X936" s="19">
        <f t="shared" si="1194"/>
        <v>36</v>
      </c>
      <c r="Y936" s="19" t="str">
        <f t="shared" si="1195"/>
        <v/>
      </c>
      <c r="Z936" s="19">
        <f t="shared" si="1196"/>
        <v>1139.45</v>
      </c>
      <c r="AA936" s="21" t="str">
        <f t="shared" si="1197"/>
        <v/>
      </c>
      <c r="AB936" s="19" t="str">
        <f t="shared" si="1198"/>
        <v/>
      </c>
    </row>
    <row r="937" spans="1:28" x14ac:dyDescent="0.25">
      <c r="A937">
        <f t="shared" si="1179"/>
        <v>9</v>
      </c>
      <c r="B937">
        <f t="shared" si="1180"/>
        <v>2003</v>
      </c>
      <c r="C937" s="20">
        <v>37879</v>
      </c>
      <c r="D937">
        <v>1371.75</v>
      </c>
      <c r="E937">
        <v>1371.85</v>
      </c>
      <c r="F937">
        <v>1322.65</v>
      </c>
      <c r="G937">
        <v>1329.25</v>
      </c>
      <c r="H937">
        <f t="shared" si="1174"/>
        <v>0</v>
      </c>
      <c r="I937">
        <f t="shared" si="1175"/>
        <v>42.849999999999909</v>
      </c>
      <c r="J937" s="14">
        <f t="shared" ref="J937:K937" si="1219">+AVERAGE(H924:H937)</f>
        <v>9.125</v>
      </c>
      <c r="K937" s="14">
        <f t="shared" si="1219"/>
        <v>8.335714285714289</v>
      </c>
      <c r="L937" s="14">
        <f t="shared" si="1201"/>
        <v>1.0946872322193655</v>
      </c>
      <c r="M937" s="14">
        <f t="shared" si="1202"/>
        <v>52.260175905093057</v>
      </c>
      <c r="N937" s="14">
        <f t="shared" si="1203"/>
        <v>1</v>
      </c>
      <c r="O937">
        <f t="shared" si="1192"/>
        <v>1</v>
      </c>
      <c r="P937">
        <f t="shared" si="1204"/>
        <v>0</v>
      </c>
      <c r="Q937">
        <f t="shared" si="1205"/>
        <v>0</v>
      </c>
      <c r="R937">
        <f t="shared" si="1145"/>
        <v>7371</v>
      </c>
      <c r="S937">
        <f t="shared" si="1146"/>
        <v>0</v>
      </c>
      <c r="T937">
        <f t="shared" si="1147"/>
        <v>-315847.34999999934</v>
      </c>
      <c r="U937">
        <f t="shared" si="1148"/>
        <v>-315847.34999999934</v>
      </c>
      <c r="V937" s="2">
        <f t="shared" si="1149"/>
        <v>-3.1584734999999933E-2</v>
      </c>
      <c r="W937" s="19">
        <f t="shared" si="1193"/>
        <v>76</v>
      </c>
      <c r="X937" s="19">
        <f t="shared" si="1194"/>
        <v>37</v>
      </c>
      <c r="Y937" s="19" t="str">
        <f t="shared" si="1195"/>
        <v/>
      </c>
      <c r="Z937" s="19">
        <f t="shared" si="1196"/>
        <v>1139.45</v>
      </c>
      <c r="AA937" s="21" t="str">
        <f t="shared" si="1197"/>
        <v/>
      </c>
      <c r="AB937" s="19" t="str">
        <f t="shared" si="1198"/>
        <v/>
      </c>
    </row>
    <row r="938" spans="1:28" x14ac:dyDescent="0.25">
      <c r="A938">
        <f t="shared" si="1179"/>
        <v>9</v>
      </c>
      <c r="B938">
        <f t="shared" si="1180"/>
        <v>2003</v>
      </c>
      <c r="C938" s="20">
        <v>37880</v>
      </c>
      <c r="D938">
        <v>1330.15</v>
      </c>
      <c r="E938">
        <v>1362.1</v>
      </c>
      <c r="F938">
        <v>1299.5</v>
      </c>
      <c r="G938">
        <v>1357.95</v>
      </c>
      <c r="H938">
        <f t="shared" si="1174"/>
        <v>28.700000000000045</v>
      </c>
      <c r="I938">
        <f t="shared" si="1175"/>
        <v>0</v>
      </c>
      <c r="J938" s="14">
        <f t="shared" ref="J938:K938" si="1220">+AVERAGE(H925:H938)</f>
        <v>9.5964285714285804</v>
      </c>
      <c r="K938" s="14">
        <f t="shared" si="1220"/>
        <v>8.335714285714289</v>
      </c>
      <c r="L938" s="14">
        <f t="shared" si="1201"/>
        <v>1.1512425021422457</v>
      </c>
      <c r="M938" s="14">
        <f t="shared" si="1202"/>
        <v>53.51523600876321</v>
      </c>
      <c r="N938" s="14">
        <f t="shared" si="1203"/>
        <v>1</v>
      </c>
      <c r="O938">
        <f t="shared" si="1192"/>
        <v>1</v>
      </c>
      <c r="P938">
        <f t="shared" si="1204"/>
        <v>0</v>
      </c>
      <c r="Q938">
        <f t="shared" si="1205"/>
        <v>0</v>
      </c>
      <c r="R938">
        <f t="shared" si="1145"/>
        <v>7371</v>
      </c>
      <c r="S938">
        <f t="shared" si="1146"/>
        <v>0</v>
      </c>
      <c r="T938">
        <f t="shared" si="1147"/>
        <v>211547.70000000033</v>
      </c>
      <c r="U938">
        <f t="shared" si="1148"/>
        <v>211547.70000000033</v>
      </c>
      <c r="V938" s="2">
        <f t="shared" si="1149"/>
        <v>2.1154770000000035E-2</v>
      </c>
      <c r="W938" s="19">
        <f t="shared" si="1193"/>
        <v>76</v>
      </c>
      <c r="X938" s="19">
        <f t="shared" si="1194"/>
        <v>38</v>
      </c>
      <c r="Y938" s="19" t="str">
        <f t="shared" si="1195"/>
        <v/>
      </c>
      <c r="Z938" s="19">
        <f t="shared" si="1196"/>
        <v>1139.45</v>
      </c>
      <c r="AA938" s="21" t="str">
        <f t="shared" si="1197"/>
        <v/>
      </c>
      <c r="AB938" s="19" t="str">
        <f t="shared" si="1198"/>
        <v/>
      </c>
    </row>
    <row r="939" spans="1:28" x14ac:dyDescent="0.25">
      <c r="A939">
        <f t="shared" si="1179"/>
        <v>9</v>
      </c>
      <c r="B939">
        <f t="shared" si="1180"/>
        <v>2003</v>
      </c>
      <c r="C939" s="20">
        <v>37881</v>
      </c>
      <c r="D939">
        <v>1357.95</v>
      </c>
      <c r="E939">
        <v>1377.45</v>
      </c>
      <c r="F939">
        <v>1332.2</v>
      </c>
      <c r="G939">
        <v>1341.6</v>
      </c>
      <c r="H939">
        <f t="shared" si="1174"/>
        <v>0</v>
      </c>
      <c r="I939">
        <f t="shared" si="1175"/>
        <v>16.350000000000136</v>
      </c>
      <c r="J939" s="14">
        <f t="shared" ref="J939:K939" si="1221">+AVERAGE(H926:H939)</f>
        <v>9.5428571428571534</v>
      </c>
      <c r="K939" s="14">
        <f t="shared" si="1221"/>
        <v>9.5035714285714423</v>
      </c>
      <c r="L939" s="14">
        <f t="shared" si="1201"/>
        <v>1.0041337842916194</v>
      </c>
      <c r="M939" s="14">
        <f t="shared" si="1202"/>
        <v>50.103131445715356</v>
      </c>
      <c r="N939" s="14">
        <f t="shared" si="1203"/>
        <v>1</v>
      </c>
      <c r="O939">
        <f t="shared" si="1192"/>
        <v>1</v>
      </c>
      <c r="P939">
        <f t="shared" si="1204"/>
        <v>0</v>
      </c>
      <c r="Q939">
        <f t="shared" si="1205"/>
        <v>0</v>
      </c>
      <c r="R939">
        <f t="shared" si="1145"/>
        <v>7371</v>
      </c>
      <c r="S939">
        <f t="shared" si="1146"/>
        <v>0</v>
      </c>
      <c r="T939">
        <f t="shared" si="1147"/>
        <v>-120515.85000000101</v>
      </c>
      <c r="U939">
        <f t="shared" si="1148"/>
        <v>-120515.85000000101</v>
      </c>
      <c r="V939" s="2">
        <f t="shared" si="1149"/>
        <v>-1.2051585000000101E-2</v>
      </c>
      <c r="W939" s="19">
        <f t="shared" si="1193"/>
        <v>76</v>
      </c>
      <c r="X939" s="19">
        <f t="shared" si="1194"/>
        <v>39</v>
      </c>
      <c r="Y939" s="19" t="str">
        <f t="shared" si="1195"/>
        <v/>
      </c>
      <c r="Z939" s="19">
        <f t="shared" si="1196"/>
        <v>1139.45</v>
      </c>
      <c r="AA939" s="21" t="str">
        <f t="shared" si="1197"/>
        <v/>
      </c>
      <c r="AB939" s="19" t="str">
        <f t="shared" si="1198"/>
        <v/>
      </c>
    </row>
    <row r="940" spans="1:28" x14ac:dyDescent="0.25">
      <c r="A940">
        <f t="shared" si="1179"/>
        <v>9</v>
      </c>
      <c r="B940">
        <f t="shared" si="1180"/>
        <v>2003</v>
      </c>
      <c r="C940" s="20">
        <v>37882</v>
      </c>
      <c r="D940">
        <v>1341.45</v>
      </c>
      <c r="E940">
        <v>1342.6</v>
      </c>
      <c r="F940">
        <v>1299.25</v>
      </c>
      <c r="G940">
        <v>1302.3499999999999</v>
      </c>
      <c r="H940">
        <f t="shared" si="1174"/>
        <v>0</v>
      </c>
      <c r="I940">
        <f t="shared" si="1175"/>
        <v>39.25</v>
      </c>
      <c r="J940" s="14">
        <f t="shared" ref="J940:K940" si="1222">+AVERAGE(H927:H940)</f>
        <v>8.4357142857142957</v>
      </c>
      <c r="K940" s="14">
        <f t="shared" si="1222"/>
        <v>12.307142857142869</v>
      </c>
      <c r="L940" s="14">
        <f t="shared" si="1201"/>
        <v>0.68543238537434725</v>
      </c>
      <c r="M940" s="14">
        <f t="shared" si="1202"/>
        <v>40.668044077134986</v>
      </c>
      <c r="N940" s="14">
        <f t="shared" si="1203"/>
        <v>-1</v>
      </c>
      <c r="O940">
        <f t="shared" si="1192"/>
        <v>-1</v>
      </c>
      <c r="P940">
        <f t="shared" si="1204"/>
        <v>1</v>
      </c>
      <c r="Q940">
        <f t="shared" si="1205"/>
        <v>1302.3499999999999</v>
      </c>
      <c r="R940">
        <f t="shared" si="1145"/>
        <v>-7371</v>
      </c>
      <c r="S940">
        <f t="shared" si="1146"/>
        <v>578623.5</v>
      </c>
      <c r="T940">
        <f t="shared" si="1147"/>
        <v>289311.75</v>
      </c>
      <c r="U940">
        <f t="shared" si="1148"/>
        <v>-289311.75</v>
      </c>
      <c r="V940" s="2">
        <f t="shared" si="1149"/>
        <v>-2.8931175E-2</v>
      </c>
      <c r="W940" s="19">
        <f t="shared" si="1193"/>
        <v>77</v>
      </c>
      <c r="X940" s="19">
        <f t="shared" si="1194"/>
        <v>40</v>
      </c>
      <c r="Y940" s="19">
        <f t="shared" si="1195"/>
        <v>1</v>
      </c>
      <c r="Z940" s="19">
        <f t="shared" si="1196"/>
        <v>1302.3499999999999</v>
      </c>
      <c r="AA940" s="21">
        <f t="shared" si="1197"/>
        <v>0.1429637105621131</v>
      </c>
      <c r="AB940" s="19">
        <f t="shared" si="1198"/>
        <v>1</v>
      </c>
    </row>
    <row r="941" spans="1:28" x14ac:dyDescent="0.25">
      <c r="A941">
        <f t="shared" si="1179"/>
        <v>9</v>
      </c>
      <c r="B941">
        <f t="shared" si="1180"/>
        <v>2003</v>
      </c>
      <c r="C941" s="20">
        <v>37883</v>
      </c>
      <c r="D941">
        <v>1303.2</v>
      </c>
      <c r="E941">
        <v>1331.05</v>
      </c>
      <c r="F941">
        <v>1285.25</v>
      </c>
      <c r="G941">
        <v>1322.15</v>
      </c>
      <c r="H941">
        <f t="shared" si="1174"/>
        <v>19.800000000000182</v>
      </c>
      <c r="I941">
        <f t="shared" si="1175"/>
        <v>0</v>
      </c>
      <c r="J941" s="14">
        <f t="shared" ref="J941:K941" si="1223">+AVERAGE(H928:H941)</f>
        <v>8.4642857142857313</v>
      </c>
      <c r="K941" s="14">
        <f t="shared" si="1223"/>
        <v>12.307142857142869</v>
      </c>
      <c r="L941" s="14">
        <f t="shared" si="1201"/>
        <v>0.68775391758560722</v>
      </c>
      <c r="M941" s="14">
        <f t="shared" si="1202"/>
        <v>40.749656121045419</v>
      </c>
      <c r="N941" s="14">
        <f t="shared" si="1203"/>
        <v>-1</v>
      </c>
      <c r="O941">
        <f t="shared" si="1192"/>
        <v>-1</v>
      </c>
      <c r="P941">
        <f t="shared" si="1204"/>
        <v>0</v>
      </c>
      <c r="Q941">
        <f t="shared" si="1205"/>
        <v>0</v>
      </c>
      <c r="R941">
        <f t="shared" si="1145"/>
        <v>-7371</v>
      </c>
      <c r="S941">
        <f t="shared" si="1146"/>
        <v>0</v>
      </c>
      <c r="T941">
        <f t="shared" si="1147"/>
        <v>-145945.80000000133</v>
      </c>
      <c r="U941">
        <f t="shared" si="1148"/>
        <v>-145945.80000000133</v>
      </c>
      <c r="V941" s="2">
        <f t="shared" si="1149"/>
        <v>-1.4594580000000133E-2</v>
      </c>
      <c r="W941" s="19">
        <f t="shared" si="1193"/>
        <v>77</v>
      </c>
      <c r="X941" s="19">
        <f t="shared" si="1194"/>
        <v>2</v>
      </c>
      <c r="Y941" s="19" t="str">
        <f t="shared" si="1195"/>
        <v/>
      </c>
      <c r="Z941" s="19">
        <f t="shared" si="1196"/>
        <v>1302.3499999999999</v>
      </c>
      <c r="AA941" s="21" t="str">
        <f t="shared" si="1197"/>
        <v/>
      </c>
      <c r="AB941" s="19" t="str">
        <f t="shared" si="1198"/>
        <v/>
      </c>
    </row>
    <row r="942" spans="1:28" x14ac:dyDescent="0.25">
      <c r="A942">
        <f t="shared" si="1179"/>
        <v>9</v>
      </c>
      <c r="B942">
        <f t="shared" si="1180"/>
        <v>2003</v>
      </c>
      <c r="C942" s="20">
        <v>37886</v>
      </c>
      <c r="D942">
        <v>1319.25</v>
      </c>
      <c r="E942">
        <v>1333.55</v>
      </c>
      <c r="F942">
        <v>1300.25</v>
      </c>
      <c r="G942">
        <v>1302.9000000000001</v>
      </c>
      <c r="H942">
        <f t="shared" si="1174"/>
        <v>0</v>
      </c>
      <c r="I942">
        <f t="shared" si="1175"/>
        <v>19.25</v>
      </c>
      <c r="J942" s="14">
        <f t="shared" ref="J942:K942" si="1224">+AVERAGE(H929:H942)</f>
        <v>7.7857142857143016</v>
      </c>
      <c r="K942" s="14">
        <f t="shared" si="1224"/>
        <v>13.682142857142869</v>
      </c>
      <c r="L942" s="14">
        <f t="shared" si="1201"/>
        <v>0.56904202558078898</v>
      </c>
      <c r="M942" s="14">
        <f t="shared" si="1202"/>
        <v>36.266844119114985</v>
      </c>
      <c r="N942" s="14">
        <f t="shared" si="1203"/>
        <v>-1</v>
      </c>
      <c r="O942">
        <f t="shared" si="1192"/>
        <v>-1</v>
      </c>
      <c r="P942">
        <f t="shared" si="1204"/>
        <v>0</v>
      </c>
      <c r="Q942">
        <f t="shared" si="1205"/>
        <v>0</v>
      </c>
      <c r="R942">
        <f t="shared" si="1145"/>
        <v>-7371</v>
      </c>
      <c r="S942">
        <f t="shared" si="1146"/>
        <v>0</v>
      </c>
      <c r="T942">
        <f t="shared" si="1147"/>
        <v>141891.75</v>
      </c>
      <c r="U942">
        <f t="shared" si="1148"/>
        <v>141891.75</v>
      </c>
      <c r="V942" s="2">
        <f t="shared" si="1149"/>
        <v>1.4189175E-2</v>
      </c>
      <c r="W942" s="19">
        <f t="shared" si="1193"/>
        <v>77</v>
      </c>
      <c r="X942" s="19">
        <f t="shared" si="1194"/>
        <v>3</v>
      </c>
      <c r="Y942" s="19" t="str">
        <f t="shared" si="1195"/>
        <v/>
      </c>
      <c r="Z942" s="19">
        <f t="shared" si="1196"/>
        <v>1302.3499999999999</v>
      </c>
      <c r="AA942" s="21" t="str">
        <f t="shared" si="1197"/>
        <v/>
      </c>
      <c r="AB942" s="19" t="str">
        <f t="shared" si="1198"/>
        <v/>
      </c>
    </row>
    <row r="943" spans="1:28" x14ac:dyDescent="0.25">
      <c r="A943">
        <f t="shared" si="1179"/>
        <v>9</v>
      </c>
      <c r="B943">
        <f t="shared" si="1180"/>
        <v>2003</v>
      </c>
      <c r="C943" s="20">
        <v>37887</v>
      </c>
      <c r="D943">
        <v>1302.8499999999999</v>
      </c>
      <c r="E943">
        <v>1333.7</v>
      </c>
      <c r="F943">
        <v>1290.55</v>
      </c>
      <c r="G943">
        <v>1328.2</v>
      </c>
      <c r="H943">
        <f t="shared" si="1174"/>
        <v>25.299999999999955</v>
      </c>
      <c r="I943">
        <f t="shared" si="1175"/>
        <v>0</v>
      </c>
      <c r="J943" s="14">
        <f t="shared" ref="J943:K943" si="1225">+AVERAGE(H930:H943)</f>
        <v>9.5928571428571558</v>
      </c>
      <c r="K943" s="14">
        <f t="shared" si="1225"/>
        <v>11.817857142857147</v>
      </c>
      <c r="L943" s="14">
        <f t="shared" si="1201"/>
        <v>0.81172559685705736</v>
      </c>
      <c r="M943" s="14">
        <f t="shared" si="1202"/>
        <v>44.804003336113453</v>
      </c>
      <c r="N943" s="14">
        <f t="shared" si="1203"/>
        <v>-1</v>
      </c>
      <c r="O943">
        <f t="shared" si="1192"/>
        <v>-1</v>
      </c>
      <c r="P943">
        <f t="shared" si="1204"/>
        <v>0</v>
      </c>
      <c r="Q943">
        <f t="shared" si="1205"/>
        <v>0</v>
      </c>
      <c r="R943">
        <f t="shared" si="1145"/>
        <v>-7371</v>
      </c>
      <c r="S943">
        <f t="shared" si="1146"/>
        <v>0</v>
      </c>
      <c r="T943">
        <f t="shared" si="1147"/>
        <v>-186486.29999999967</v>
      </c>
      <c r="U943">
        <f t="shared" si="1148"/>
        <v>-186486.29999999967</v>
      </c>
      <c r="V943" s="2">
        <f t="shared" si="1149"/>
        <v>-1.8648629999999968E-2</v>
      </c>
      <c r="W943" s="19">
        <f t="shared" si="1193"/>
        <v>77</v>
      </c>
      <c r="X943" s="19">
        <f t="shared" si="1194"/>
        <v>4</v>
      </c>
      <c r="Y943" s="19" t="str">
        <f t="shared" si="1195"/>
        <v/>
      </c>
      <c r="Z943" s="19">
        <f t="shared" si="1196"/>
        <v>1302.3499999999999</v>
      </c>
      <c r="AA943" s="21" t="str">
        <f t="shared" si="1197"/>
        <v/>
      </c>
      <c r="AB943" s="19" t="str">
        <f t="shared" si="1198"/>
        <v/>
      </c>
    </row>
    <row r="944" spans="1:28" x14ac:dyDescent="0.25">
      <c r="A944">
        <f t="shared" si="1179"/>
        <v>9</v>
      </c>
      <c r="B944">
        <f t="shared" si="1180"/>
        <v>2003</v>
      </c>
      <c r="C944" s="20">
        <v>37888</v>
      </c>
      <c r="D944">
        <v>1324.85</v>
      </c>
      <c r="E944">
        <v>1373.9</v>
      </c>
      <c r="F944">
        <v>1322.65</v>
      </c>
      <c r="G944">
        <v>1372.05</v>
      </c>
      <c r="H944">
        <f t="shared" si="1174"/>
        <v>43.849999999999909</v>
      </c>
      <c r="I944">
        <f t="shared" si="1175"/>
        <v>0</v>
      </c>
      <c r="J944" s="14">
        <f t="shared" ref="J944:K944" si="1226">+AVERAGE(H931:H944)</f>
        <v>11.771428571428569</v>
      </c>
      <c r="K944" s="14">
        <f t="shared" si="1226"/>
        <v>11.817857142857147</v>
      </c>
      <c r="L944" s="14">
        <f t="shared" si="1201"/>
        <v>0.99607132064067638</v>
      </c>
      <c r="M944" s="14">
        <f t="shared" si="1202"/>
        <v>49.901589704769101</v>
      </c>
      <c r="N944" s="14">
        <f t="shared" si="1203"/>
        <v>-1</v>
      </c>
      <c r="O944">
        <f t="shared" si="1192"/>
        <v>-1</v>
      </c>
      <c r="P944">
        <f t="shared" si="1204"/>
        <v>0</v>
      </c>
      <c r="Q944">
        <f t="shared" si="1205"/>
        <v>0</v>
      </c>
      <c r="R944">
        <f t="shared" si="1145"/>
        <v>-7371</v>
      </c>
      <c r="S944">
        <f t="shared" si="1146"/>
        <v>0</v>
      </c>
      <c r="T944">
        <f t="shared" si="1147"/>
        <v>-323218.34999999934</v>
      </c>
      <c r="U944">
        <f t="shared" si="1148"/>
        <v>-323218.34999999934</v>
      </c>
      <c r="V944" s="2">
        <f t="shared" si="1149"/>
        <v>-3.2321834999999931E-2</v>
      </c>
      <c r="W944" s="19">
        <f t="shared" si="1193"/>
        <v>77</v>
      </c>
      <c r="X944" s="19">
        <f t="shared" si="1194"/>
        <v>5</v>
      </c>
      <c r="Y944" s="19" t="str">
        <f t="shared" si="1195"/>
        <v/>
      </c>
      <c r="Z944" s="19">
        <f t="shared" si="1196"/>
        <v>1302.3499999999999</v>
      </c>
      <c r="AA944" s="21" t="str">
        <f t="shared" si="1197"/>
        <v/>
      </c>
      <c r="AB944" s="19" t="str">
        <f t="shared" si="1198"/>
        <v/>
      </c>
    </row>
    <row r="945" spans="1:28" x14ac:dyDescent="0.25">
      <c r="A945">
        <f t="shared" si="1179"/>
        <v>9</v>
      </c>
      <c r="B945">
        <f t="shared" si="1180"/>
        <v>2003</v>
      </c>
      <c r="C945" s="20">
        <v>37889</v>
      </c>
      <c r="D945">
        <v>1371.45</v>
      </c>
      <c r="E945">
        <v>1377.25</v>
      </c>
      <c r="F945">
        <v>1352.8</v>
      </c>
      <c r="G945">
        <v>1357.2</v>
      </c>
      <c r="H945">
        <f t="shared" si="1174"/>
        <v>0</v>
      </c>
      <c r="I945">
        <f t="shared" si="1175"/>
        <v>14.849999999999909</v>
      </c>
      <c r="J945" s="14">
        <f t="shared" ref="J945:K945" si="1227">+AVERAGE(H932:H945)</f>
        <v>9.9357142857142797</v>
      </c>
      <c r="K945" s="14">
        <f t="shared" si="1227"/>
        <v>12.878571428571425</v>
      </c>
      <c r="L945" s="14">
        <f t="shared" si="1201"/>
        <v>0.77149195784803082</v>
      </c>
      <c r="M945" s="14">
        <f t="shared" si="1202"/>
        <v>43.550407013149645</v>
      </c>
      <c r="N945" s="14">
        <f t="shared" si="1203"/>
        <v>-1</v>
      </c>
      <c r="O945">
        <f t="shared" si="1192"/>
        <v>-1</v>
      </c>
      <c r="P945">
        <f t="shared" si="1204"/>
        <v>0</v>
      </c>
      <c r="Q945">
        <f t="shared" si="1205"/>
        <v>0</v>
      </c>
      <c r="R945">
        <f t="shared" si="1145"/>
        <v>-7371</v>
      </c>
      <c r="S945">
        <f t="shared" si="1146"/>
        <v>0</v>
      </c>
      <c r="T945">
        <f t="shared" si="1147"/>
        <v>109459.34999999934</v>
      </c>
      <c r="U945">
        <f t="shared" si="1148"/>
        <v>109459.34999999934</v>
      </c>
      <c r="V945" s="2">
        <f t="shared" si="1149"/>
        <v>1.0945934999999934E-2</v>
      </c>
      <c r="W945" s="19">
        <f t="shared" si="1193"/>
        <v>77</v>
      </c>
      <c r="X945" s="19">
        <f t="shared" si="1194"/>
        <v>6</v>
      </c>
      <c r="Y945" s="19" t="str">
        <f t="shared" si="1195"/>
        <v/>
      </c>
      <c r="Z945" s="19">
        <f t="shared" si="1196"/>
        <v>1302.3499999999999</v>
      </c>
      <c r="AA945" s="21" t="str">
        <f t="shared" si="1197"/>
        <v/>
      </c>
      <c r="AB945" s="19" t="str">
        <f t="shared" si="1198"/>
        <v/>
      </c>
    </row>
    <row r="946" spans="1:28" x14ac:dyDescent="0.25">
      <c r="A946">
        <f t="shared" si="1179"/>
        <v>9</v>
      </c>
      <c r="B946">
        <f t="shared" si="1180"/>
        <v>2003</v>
      </c>
      <c r="C946" s="20">
        <v>37890</v>
      </c>
      <c r="D946">
        <v>1357.55</v>
      </c>
      <c r="E946">
        <v>1389.3</v>
      </c>
      <c r="F946">
        <v>1357.35</v>
      </c>
      <c r="G946">
        <v>1386.95</v>
      </c>
      <c r="H946">
        <f t="shared" si="1174"/>
        <v>29.75</v>
      </c>
      <c r="I946">
        <f t="shared" si="1175"/>
        <v>0</v>
      </c>
      <c r="J946" s="14">
        <f t="shared" ref="J946:K946" si="1228">+AVERAGE(H933:H946)</f>
        <v>10.707142857142864</v>
      </c>
      <c r="K946" s="14">
        <f t="shared" si="1228"/>
        <v>12.878571428571425</v>
      </c>
      <c r="L946" s="14">
        <f t="shared" si="1201"/>
        <v>0.83139212423738296</v>
      </c>
      <c r="M946" s="14">
        <f t="shared" si="1202"/>
        <v>45.396729254996998</v>
      </c>
      <c r="N946" s="14">
        <f t="shared" si="1203"/>
        <v>-1</v>
      </c>
      <c r="O946">
        <f t="shared" si="1192"/>
        <v>-1</v>
      </c>
      <c r="P946">
        <f t="shared" si="1204"/>
        <v>0</v>
      </c>
      <c r="Q946">
        <f t="shared" si="1205"/>
        <v>0</v>
      </c>
      <c r="R946">
        <f t="shared" si="1145"/>
        <v>-7371</v>
      </c>
      <c r="S946">
        <f t="shared" si="1146"/>
        <v>0</v>
      </c>
      <c r="T946">
        <f t="shared" si="1147"/>
        <v>-219287.25</v>
      </c>
      <c r="U946">
        <f t="shared" si="1148"/>
        <v>-219287.25</v>
      </c>
      <c r="V946" s="2">
        <f t="shared" si="1149"/>
        <v>-2.1928725E-2</v>
      </c>
      <c r="W946" s="19">
        <f t="shared" si="1193"/>
        <v>77</v>
      </c>
      <c r="X946" s="19">
        <f t="shared" si="1194"/>
        <v>7</v>
      </c>
      <c r="Y946" s="19" t="str">
        <f t="shared" si="1195"/>
        <v/>
      </c>
      <c r="Z946" s="19">
        <f t="shared" si="1196"/>
        <v>1302.3499999999999</v>
      </c>
      <c r="AA946" s="21" t="str">
        <f t="shared" si="1197"/>
        <v/>
      </c>
      <c r="AB946" s="19" t="str">
        <f t="shared" si="1198"/>
        <v/>
      </c>
    </row>
    <row r="947" spans="1:28" x14ac:dyDescent="0.25">
      <c r="A947">
        <f t="shared" si="1179"/>
        <v>9</v>
      </c>
      <c r="B947">
        <f t="shared" si="1180"/>
        <v>2003</v>
      </c>
      <c r="C947" s="20">
        <v>37893</v>
      </c>
      <c r="D947">
        <v>1386.9</v>
      </c>
      <c r="E947">
        <v>1422.35</v>
      </c>
      <c r="F947">
        <v>1386.1</v>
      </c>
      <c r="G947">
        <v>1399.95</v>
      </c>
      <c r="H947">
        <f t="shared" si="1174"/>
        <v>13</v>
      </c>
      <c r="I947">
        <f t="shared" si="1175"/>
        <v>0</v>
      </c>
      <c r="J947" s="14">
        <f t="shared" ref="J947:K947" si="1229">+AVERAGE(H934:H947)</f>
        <v>11.635714285714291</v>
      </c>
      <c r="K947" s="14">
        <f t="shared" si="1229"/>
        <v>12.142857142857142</v>
      </c>
      <c r="L947" s="14">
        <f t="shared" si="1201"/>
        <v>0.95823529411764752</v>
      </c>
      <c r="M947" s="14">
        <f t="shared" si="1202"/>
        <v>48.933613697807161</v>
      </c>
      <c r="N947" s="14">
        <f t="shared" si="1203"/>
        <v>-1</v>
      </c>
      <c r="O947">
        <f t="shared" si="1192"/>
        <v>-1</v>
      </c>
      <c r="P947">
        <f t="shared" si="1204"/>
        <v>0</v>
      </c>
      <c r="Q947">
        <f t="shared" si="1205"/>
        <v>0</v>
      </c>
      <c r="R947">
        <f t="shared" ref="R947:R1010" si="1230">IF($C947="","",IF(MONTH($C947)&lt;&gt;MONTH($C946),ROUNDDOWN($B$10/$G946,0)*$O947,ABS(R946)*$O947))</f>
        <v>-7371</v>
      </c>
      <c r="S947">
        <f t="shared" ref="S947:S1010" si="1231">IF($C947="","",($R947-$R946)*($Q947-$G946)*$P947)</f>
        <v>0</v>
      </c>
      <c r="T947">
        <f t="shared" ref="T947:T1010" si="1232">IF($C947="","",$R947*($G947-$G946))</f>
        <v>-95823</v>
      </c>
      <c r="U947">
        <f t="shared" ref="U947:U1010" si="1233">IF($C947="","",$T947-$S947)</f>
        <v>-95823</v>
      </c>
      <c r="V947" s="2">
        <f t="shared" ref="V947:V1010" si="1234">IF($C947="","",$U947/$B$10)</f>
        <v>-9.5823000000000002E-3</v>
      </c>
      <c r="W947" s="19">
        <f t="shared" si="1193"/>
        <v>77</v>
      </c>
      <c r="X947" s="19">
        <f t="shared" si="1194"/>
        <v>8</v>
      </c>
      <c r="Y947" s="19" t="str">
        <f t="shared" si="1195"/>
        <v/>
      </c>
      <c r="Z947" s="19">
        <f t="shared" si="1196"/>
        <v>1302.3499999999999</v>
      </c>
      <c r="AA947" s="21" t="str">
        <f t="shared" si="1197"/>
        <v/>
      </c>
      <c r="AB947" s="19" t="str">
        <f t="shared" si="1198"/>
        <v/>
      </c>
    </row>
    <row r="948" spans="1:28" x14ac:dyDescent="0.25">
      <c r="A948">
        <f t="shared" si="1179"/>
        <v>9</v>
      </c>
      <c r="B948">
        <f t="shared" si="1180"/>
        <v>2003</v>
      </c>
      <c r="C948" s="20">
        <v>37894</v>
      </c>
      <c r="D948">
        <v>1400.7</v>
      </c>
      <c r="E948">
        <v>1418.1</v>
      </c>
      <c r="F948">
        <v>1399.8</v>
      </c>
      <c r="G948">
        <v>1417.1</v>
      </c>
      <c r="H948">
        <f t="shared" si="1174"/>
        <v>17.149999999999864</v>
      </c>
      <c r="I948">
        <f t="shared" si="1175"/>
        <v>0</v>
      </c>
      <c r="J948" s="14">
        <f t="shared" ref="J948:K948" si="1235">+AVERAGE(H935:H948)</f>
        <v>12.682142857142853</v>
      </c>
      <c r="K948" s="14">
        <f t="shared" si="1235"/>
        <v>12.142857142857142</v>
      </c>
      <c r="L948" s="14">
        <f t="shared" si="1201"/>
        <v>1.0444117647058822</v>
      </c>
      <c r="M948" s="14">
        <f t="shared" si="1202"/>
        <v>51.086174651129326</v>
      </c>
      <c r="N948" s="14">
        <f t="shared" si="1203"/>
        <v>1</v>
      </c>
      <c r="O948">
        <f t="shared" si="1192"/>
        <v>1</v>
      </c>
      <c r="P948">
        <f t="shared" si="1204"/>
        <v>1</v>
      </c>
      <c r="Q948">
        <f t="shared" si="1205"/>
        <v>1417.1</v>
      </c>
      <c r="R948">
        <f t="shared" si="1230"/>
        <v>7371</v>
      </c>
      <c r="S948">
        <f t="shared" si="1231"/>
        <v>252825.29999999798</v>
      </c>
      <c r="T948">
        <f t="shared" si="1232"/>
        <v>126412.64999999899</v>
      </c>
      <c r="U948">
        <f t="shared" si="1233"/>
        <v>-126412.64999999899</v>
      </c>
      <c r="V948" s="2">
        <f t="shared" si="1234"/>
        <v>-1.26412649999999E-2</v>
      </c>
      <c r="W948" s="19">
        <f t="shared" si="1193"/>
        <v>78</v>
      </c>
      <c r="X948" s="19">
        <f t="shared" si="1194"/>
        <v>9</v>
      </c>
      <c r="Y948" s="19">
        <f t="shared" si="1195"/>
        <v>1</v>
      </c>
      <c r="Z948" s="19">
        <f t="shared" si="1196"/>
        <v>1417.1</v>
      </c>
      <c r="AA948" s="21">
        <f t="shared" si="1197"/>
        <v>-8.8109955081199454E-2</v>
      </c>
      <c r="AB948" s="19">
        <f t="shared" si="1198"/>
        <v>-1</v>
      </c>
    </row>
    <row r="949" spans="1:28" x14ac:dyDescent="0.25">
      <c r="A949">
        <f t="shared" si="1179"/>
        <v>10</v>
      </c>
      <c r="B949">
        <f t="shared" si="1180"/>
        <v>2003</v>
      </c>
      <c r="C949" s="20">
        <v>37895</v>
      </c>
      <c r="D949">
        <v>1416.6</v>
      </c>
      <c r="E949">
        <v>1430.9</v>
      </c>
      <c r="F949">
        <v>1407.95</v>
      </c>
      <c r="G949">
        <v>1420.85</v>
      </c>
      <c r="H949">
        <f t="shared" si="1174"/>
        <v>3.75</v>
      </c>
      <c r="I949">
        <f t="shared" si="1175"/>
        <v>0</v>
      </c>
      <c r="J949" s="14">
        <f t="shared" ref="J949:K949" si="1236">+AVERAGE(H936:H949)</f>
        <v>12.949999999999998</v>
      </c>
      <c r="K949" s="14">
        <f t="shared" si="1236"/>
        <v>11.685714285714296</v>
      </c>
      <c r="L949" s="14">
        <f t="shared" si="1201"/>
        <v>1.1081907090464536</v>
      </c>
      <c r="M949" s="14">
        <f t="shared" si="1202"/>
        <v>52.565961148158863</v>
      </c>
      <c r="N949" s="14">
        <f t="shared" si="1203"/>
        <v>1</v>
      </c>
      <c r="O949">
        <f t="shared" si="1192"/>
        <v>1</v>
      </c>
      <c r="P949">
        <f t="shared" si="1204"/>
        <v>0</v>
      </c>
      <c r="Q949">
        <f t="shared" si="1205"/>
        <v>0</v>
      </c>
      <c r="R949">
        <f t="shared" si="1230"/>
        <v>7056</v>
      </c>
      <c r="S949">
        <f t="shared" si="1231"/>
        <v>0</v>
      </c>
      <c r="T949">
        <f t="shared" si="1232"/>
        <v>26460</v>
      </c>
      <c r="U949">
        <f t="shared" si="1233"/>
        <v>26460</v>
      </c>
      <c r="V949" s="2">
        <f t="shared" si="1234"/>
        <v>2.6459999999999999E-3</v>
      </c>
      <c r="W949" s="19">
        <f t="shared" si="1193"/>
        <v>78</v>
      </c>
      <c r="X949" s="19">
        <f t="shared" si="1194"/>
        <v>2</v>
      </c>
      <c r="Y949" s="19" t="str">
        <f t="shared" si="1195"/>
        <v/>
      </c>
      <c r="Z949" s="19">
        <f t="shared" si="1196"/>
        <v>1417.1</v>
      </c>
      <c r="AA949" s="21" t="str">
        <f t="shared" si="1197"/>
        <v/>
      </c>
      <c r="AB949" s="19" t="str">
        <f t="shared" si="1198"/>
        <v/>
      </c>
    </row>
    <row r="950" spans="1:28" x14ac:dyDescent="0.25">
      <c r="A950">
        <f t="shared" si="1179"/>
        <v>10</v>
      </c>
      <c r="B950">
        <f t="shared" si="1180"/>
        <v>2003</v>
      </c>
      <c r="C950" s="20">
        <v>37897</v>
      </c>
      <c r="D950">
        <v>1420.85</v>
      </c>
      <c r="E950">
        <v>1451.2</v>
      </c>
      <c r="F950">
        <v>1420.85</v>
      </c>
      <c r="G950">
        <v>1449.3</v>
      </c>
      <c r="H950">
        <f t="shared" si="1174"/>
        <v>28.450000000000045</v>
      </c>
      <c r="I950">
        <f t="shared" si="1175"/>
        <v>0</v>
      </c>
      <c r="J950" s="14">
        <f t="shared" ref="J950:K950" si="1237">+AVERAGE(H937:H950)</f>
        <v>14.982142857142858</v>
      </c>
      <c r="K950" s="14">
        <f t="shared" si="1237"/>
        <v>9.4678571428571399</v>
      </c>
      <c r="L950" s="14">
        <f t="shared" si="1201"/>
        <v>1.5824217276499439</v>
      </c>
      <c r="M950" s="14">
        <f t="shared" si="1202"/>
        <v>61.27665790242478</v>
      </c>
      <c r="N950" s="14">
        <f t="shared" si="1203"/>
        <v>1</v>
      </c>
      <c r="O950">
        <f t="shared" si="1192"/>
        <v>1</v>
      </c>
      <c r="P950">
        <f t="shared" si="1204"/>
        <v>0</v>
      </c>
      <c r="Q950">
        <f t="shared" si="1205"/>
        <v>0</v>
      </c>
      <c r="R950">
        <f t="shared" si="1230"/>
        <v>7056</v>
      </c>
      <c r="S950">
        <f t="shared" si="1231"/>
        <v>0</v>
      </c>
      <c r="T950">
        <f t="shared" si="1232"/>
        <v>200743.20000000033</v>
      </c>
      <c r="U950">
        <f t="shared" si="1233"/>
        <v>200743.20000000033</v>
      </c>
      <c r="V950" s="2">
        <f t="shared" si="1234"/>
        <v>2.0074320000000034E-2</v>
      </c>
      <c r="W950" s="19">
        <f t="shared" si="1193"/>
        <v>78</v>
      </c>
      <c r="X950" s="19">
        <f t="shared" si="1194"/>
        <v>3</v>
      </c>
      <c r="Y950" s="19" t="str">
        <f t="shared" si="1195"/>
        <v/>
      </c>
      <c r="Z950" s="19">
        <f t="shared" si="1196"/>
        <v>1417.1</v>
      </c>
      <c r="AA950" s="21" t="str">
        <f t="shared" si="1197"/>
        <v/>
      </c>
      <c r="AB950" s="19" t="str">
        <f t="shared" si="1198"/>
        <v/>
      </c>
    </row>
    <row r="951" spans="1:28" x14ac:dyDescent="0.25">
      <c r="A951">
        <f t="shared" si="1179"/>
        <v>10</v>
      </c>
      <c r="B951">
        <f t="shared" si="1180"/>
        <v>2003</v>
      </c>
      <c r="C951" s="20">
        <v>37900</v>
      </c>
      <c r="D951">
        <v>1449.45</v>
      </c>
      <c r="E951">
        <v>1481.05</v>
      </c>
      <c r="F951">
        <v>1423.75</v>
      </c>
      <c r="G951">
        <v>1478.9</v>
      </c>
      <c r="H951">
        <f t="shared" si="1174"/>
        <v>29.600000000000136</v>
      </c>
      <c r="I951">
        <f t="shared" si="1175"/>
        <v>0</v>
      </c>
      <c r="J951" s="14">
        <f t="shared" ref="J951:K951" si="1238">+AVERAGE(H938:H951)</f>
        <v>17.096428571428582</v>
      </c>
      <c r="K951" s="14">
        <f t="shared" si="1238"/>
        <v>6.4071428571428601</v>
      </c>
      <c r="L951" s="14">
        <f t="shared" si="1201"/>
        <v>2.6683389074693427</v>
      </c>
      <c r="M951" s="14">
        <f t="shared" si="1202"/>
        <v>72.73970521197387</v>
      </c>
      <c r="N951" s="14">
        <f t="shared" si="1203"/>
        <v>1</v>
      </c>
      <c r="O951">
        <f t="shared" si="1192"/>
        <v>1</v>
      </c>
      <c r="P951">
        <f t="shared" si="1204"/>
        <v>0</v>
      </c>
      <c r="Q951">
        <f t="shared" si="1205"/>
        <v>0</v>
      </c>
      <c r="R951">
        <f t="shared" si="1230"/>
        <v>7056</v>
      </c>
      <c r="S951">
        <f t="shared" si="1231"/>
        <v>0</v>
      </c>
      <c r="T951">
        <f t="shared" si="1232"/>
        <v>208857.60000000097</v>
      </c>
      <c r="U951">
        <f t="shared" si="1233"/>
        <v>208857.60000000097</v>
      </c>
      <c r="V951" s="2">
        <f t="shared" si="1234"/>
        <v>2.0885760000000097E-2</v>
      </c>
      <c r="W951" s="19">
        <f t="shared" si="1193"/>
        <v>78</v>
      </c>
      <c r="X951" s="19">
        <f t="shared" si="1194"/>
        <v>4</v>
      </c>
      <c r="Y951" s="19" t="str">
        <f t="shared" si="1195"/>
        <v/>
      </c>
      <c r="Z951" s="19">
        <f t="shared" si="1196"/>
        <v>1417.1</v>
      </c>
      <c r="AA951" s="21" t="str">
        <f t="shared" si="1197"/>
        <v/>
      </c>
      <c r="AB951" s="19" t="str">
        <f t="shared" si="1198"/>
        <v/>
      </c>
    </row>
    <row r="952" spans="1:28" x14ac:dyDescent="0.25">
      <c r="A952">
        <f t="shared" si="1179"/>
        <v>10</v>
      </c>
      <c r="B952">
        <f t="shared" si="1180"/>
        <v>2003</v>
      </c>
      <c r="C952" s="20">
        <v>37901</v>
      </c>
      <c r="D952">
        <v>1478.95</v>
      </c>
      <c r="E952">
        <v>1498.45</v>
      </c>
      <c r="F952">
        <v>1467.75</v>
      </c>
      <c r="G952">
        <v>1477.85</v>
      </c>
      <c r="H952">
        <f t="shared" si="1174"/>
        <v>0</v>
      </c>
      <c r="I952">
        <f t="shared" si="1175"/>
        <v>1.0500000000001819</v>
      </c>
      <c r="J952" s="14">
        <f t="shared" ref="J952:K952" si="1239">+AVERAGE(H939:H952)</f>
        <v>15.046428571428578</v>
      </c>
      <c r="K952" s="14">
        <f t="shared" si="1239"/>
        <v>6.4821428571428736</v>
      </c>
      <c r="L952" s="14">
        <f t="shared" si="1201"/>
        <v>2.3212121212121164</v>
      </c>
      <c r="M952" s="14">
        <f t="shared" si="1202"/>
        <v>69.890510948905074</v>
      </c>
      <c r="N952" s="14">
        <f t="shared" si="1203"/>
        <v>1</v>
      </c>
      <c r="O952">
        <f t="shared" si="1192"/>
        <v>1</v>
      </c>
      <c r="P952">
        <f t="shared" si="1204"/>
        <v>0</v>
      </c>
      <c r="Q952">
        <f t="shared" si="1205"/>
        <v>0</v>
      </c>
      <c r="R952">
        <f t="shared" si="1230"/>
        <v>7056</v>
      </c>
      <c r="S952">
        <f t="shared" si="1231"/>
        <v>0</v>
      </c>
      <c r="T952">
        <f t="shared" si="1232"/>
        <v>-7408.8000000012835</v>
      </c>
      <c r="U952">
        <f t="shared" si="1233"/>
        <v>-7408.8000000012835</v>
      </c>
      <c r="V952" s="2">
        <f t="shared" si="1234"/>
        <v>-7.4088000000012834E-4</v>
      </c>
      <c r="W952" s="19">
        <f t="shared" si="1193"/>
        <v>78</v>
      </c>
      <c r="X952" s="19">
        <f t="shared" si="1194"/>
        <v>5</v>
      </c>
      <c r="Y952" s="19" t="str">
        <f t="shared" si="1195"/>
        <v/>
      </c>
      <c r="Z952" s="19">
        <f t="shared" si="1196"/>
        <v>1417.1</v>
      </c>
      <c r="AA952" s="21" t="str">
        <f t="shared" si="1197"/>
        <v/>
      </c>
      <c r="AB952" s="19" t="str">
        <f t="shared" si="1198"/>
        <v/>
      </c>
    </row>
    <row r="953" spans="1:28" x14ac:dyDescent="0.25">
      <c r="A953">
        <f t="shared" si="1179"/>
        <v>10</v>
      </c>
      <c r="B953">
        <f t="shared" si="1180"/>
        <v>2003</v>
      </c>
      <c r="C953" s="20">
        <v>37902</v>
      </c>
      <c r="D953">
        <v>1477.85</v>
      </c>
      <c r="E953">
        <v>1493.05</v>
      </c>
      <c r="F953">
        <v>1460.6</v>
      </c>
      <c r="G953">
        <v>1478.6</v>
      </c>
      <c r="H953">
        <f t="shared" si="1174"/>
        <v>0.75</v>
      </c>
      <c r="I953">
        <f t="shared" si="1175"/>
        <v>0</v>
      </c>
      <c r="J953" s="14">
        <f t="shared" ref="J953:K953" si="1240">+AVERAGE(H940:H953)</f>
        <v>15.100000000000007</v>
      </c>
      <c r="K953" s="14">
        <f t="shared" si="1240"/>
        <v>5.3142857142857212</v>
      </c>
      <c r="L953" s="14">
        <f t="shared" si="1201"/>
        <v>2.8413978494623633</v>
      </c>
      <c r="M953" s="14">
        <f t="shared" si="1202"/>
        <v>73.967809657102862</v>
      </c>
      <c r="N953" s="14">
        <f t="shared" si="1203"/>
        <v>1</v>
      </c>
      <c r="O953">
        <f t="shared" si="1192"/>
        <v>1</v>
      </c>
      <c r="P953">
        <f t="shared" si="1204"/>
        <v>0</v>
      </c>
      <c r="Q953">
        <f t="shared" si="1205"/>
        <v>0</v>
      </c>
      <c r="R953">
        <f t="shared" si="1230"/>
        <v>7056</v>
      </c>
      <c r="S953">
        <f t="shared" si="1231"/>
        <v>0</v>
      </c>
      <c r="T953">
        <f t="shared" si="1232"/>
        <v>5292</v>
      </c>
      <c r="U953">
        <f t="shared" si="1233"/>
        <v>5292</v>
      </c>
      <c r="V953" s="2">
        <f t="shared" si="1234"/>
        <v>5.2919999999999996E-4</v>
      </c>
      <c r="W953" s="19">
        <f t="shared" si="1193"/>
        <v>78</v>
      </c>
      <c r="X953" s="19">
        <f t="shared" si="1194"/>
        <v>6</v>
      </c>
      <c r="Y953" s="19" t="str">
        <f t="shared" si="1195"/>
        <v/>
      </c>
      <c r="Z953" s="19">
        <f t="shared" si="1196"/>
        <v>1417.1</v>
      </c>
      <c r="AA953" s="21" t="str">
        <f t="shared" si="1197"/>
        <v/>
      </c>
      <c r="AB953" s="19" t="str">
        <f t="shared" si="1198"/>
        <v/>
      </c>
    </row>
    <row r="954" spans="1:28" x14ac:dyDescent="0.25">
      <c r="A954">
        <f t="shared" si="1179"/>
        <v>10</v>
      </c>
      <c r="B954">
        <f t="shared" si="1180"/>
        <v>2003</v>
      </c>
      <c r="C954" s="20">
        <v>37903</v>
      </c>
      <c r="D954">
        <v>1487.85</v>
      </c>
      <c r="E954">
        <v>1505.05</v>
      </c>
      <c r="F954">
        <v>1478.4</v>
      </c>
      <c r="G954">
        <v>1502.1</v>
      </c>
      <c r="H954">
        <f t="shared" si="1174"/>
        <v>23.5</v>
      </c>
      <c r="I954">
        <f t="shared" si="1175"/>
        <v>0</v>
      </c>
      <c r="J954" s="14">
        <f t="shared" ref="J954:K954" si="1241">+AVERAGE(H941:H954)</f>
        <v>16.778571428571436</v>
      </c>
      <c r="K954" s="14">
        <f t="shared" si="1241"/>
        <v>2.5107142857142923</v>
      </c>
      <c r="L954" s="14">
        <f t="shared" si="1201"/>
        <v>6.6827880512090889</v>
      </c>
      <c r="M954" s="14">
        <f t="shared" si="1202"/>
        <v>86.983891871875556</v>
      </c>
      <c r="N954" s="14">
        <f t="shared" si="1203"/>
        <v>1</v>
      </c>
      <c r="O954">
        <f t="shared" si="1192"/>
        <v>1</v>
      </c>
      <c r="P954">
        <f t="shared" si="1204"/>
        <v>0</v>
      </c>
      <c r="Q954">
        <f t="shared" si="1205"/>
        <v>0</v>
      </c>
      <c r="R954">
        <f t="shared" si="1230"/>
        <v>7056</v>
      </c>
      <c r="S954">
        <f t="shared" si="1231"/>
        <v>0</v>
      </c>
      <c r="T954">
        <f t="shared" si="1232"/>
        <v>165816</v>
      </c>
      <c r="U954">
        <f t="shared" si="1233"/>
        <v>165816</v>
      </c>
      <c r="V954" s="2">
        <f t="shared" si="1234"/>
        <v>1.6581599999999998E-2</v>
      </c>
      <c r="W954" s="19">
        <f t="shared" si="1193"/>
        <v>78</v>
      </c>
      <c r="X954" s="19">
        <f t="shared" si="1194"/>
        <v>7</v>
      </c>
      <c r="Y954" s="19" t="str">
        <f t="shared" si="1195"/>
        <v/>
      </c>
      <c r="Z954" s="19">
        <f t="shared" si="1196"/>
        <v>1417.1</v>
      </c>
      <c r="AA954" s="21" t="str">
        <f t="shared" si="1197"/>
        <v/>
      </c>
      <c r="AB954" s="19" t="str">
        <f t="shared" si="1198"/>
        <v/>
      </c>
    </row>
    <row r="955" spans="1:28" x14ac:dyDescent="0.25">
      <c r="A955">
        <f t="shared" si="1179"/>
        <v>10</v>
      </c>
      <c r="B955">
        <f t="shared" si="1180"/>
        <v>2003</v>
      </c>
      <c r="C955" s="20">
        <v>37904</v>
      </c>
      <c r="D955">
        <v>1507.1</v>
      </c>
      <c r="E955">
        <v>1527.25</v>
      </c>
      <c r="F955">
        <v>1505.1</v>
      </c>
      <c r="G955">
        <v>1523.1</v>
      </c>
      <c r="H955">
        <f t="shared" si="1174"/>
        <v>21</v>
      </c>
      <c r="I955">
        <f t="shared" si="1175"/>
        <v>0</v>
      </c>
      <c r="J955" s="14">
        <f t="shared" ref="J955:K955" si="1242">+AVERAGE(H942:H955)</f>
        <v>16.864285714285707</v>
      </c>
      <c r="K955" s="14">
        <f t="shared" si="1242"/>
        <v>2.5107142857142923</v>
      </c>
      <c r="L955" s="14">
        <f t="shared" si="1201"/>
        <v>6.7169274537695385</v>
      </c>
      <c r="M955" s="14">
        <f t="shared" si="1202"/>
        <v>87.041474654377851</v>
      </c>
      <c r="N955" s="14">
        <f t="shared" si="1203"/>
        <v>1</v>
      </c>
      <c r="O955">
        <f t="shared" si="1192"/>
        <v>1</v>
      </c>
      <c r="P955">
        <f t="shared" si="1204"/>
        <v>0</v>
      </c>
      <c r="Q955">
        <f t="shared" si="1205"/>
        <v>0</v>
      </c>
      <c r="R955">
        <f t="shared" si="1230"/>
        <v>7056</v>
      </c>
      <c r="S955">
        <f t="shared" si="1231"/>
        <v>0</v>
      </c>
      <c r="T955">
        <f t="shared" si="1232"/>
        <v>148176</v>
      </c>
      <c r="U955">
        <f t="shared" si="1233"/>
        <v>148176</v>
      </c>
      <c r="V955" s="2">
        <f t="shared" si="1234"/>
        <v>1.48176E-2</v>
      </c>
      <c r="W955" s="19">
        <f t="shared" si="1193"/>
        <v>78</v>
      </c>
      <c r="X955" s="19">
        <f t="shared" si="1194"/>
        <v>8</v>
      </c>
      <c r="Y955" s="19" t="str">
        <f t="shared" si="1195"/>
        <v/>
      </c>
      <c r="Z955" s="19">
        <f t="shared" si="1196"/>
        <v>1417.1</v>
      </c>
      <c r="AA955" s="21" t="str">
        <f t="shared" si="1197"/>
        <v/>
      </c>
      <c r="AB955" s="19" t="str">
        <f t="shared" si="1198"/>
        <v/>
      </c>
    </row>
    <row r="956" spans="1:28" x14ac:dyDescent="0.25">
      <c r="A956">
        <f t="shared" si="1179"/>
        <v>10</v>
      </c>
      <c r="B956">
        <f t="shared" si="1180"/>
        <v>2003</v>
      </c>
      <c r="C956" s="20">
        <v>37907</v>
      </c>
      <c r="D956">
        <v>1523.35</v>
      </c>
      <c r="E956">
        <v>1550.9</v>
      </c>
      <c r="F956">
        <v>1516.05</v>
      </c>
      <c r="G956">
        <v>1546.75</v>
      </c>
      <c r="H956">
        <f t="shared" si="1174"/>
        <v>23.650000000000091</v>
      </c>
      <c r="I956">
        <f t="shared" si="1175"/>
        <v>0</v>
      </c>
      <c r="J956" s="14">
        <f t="shared" ref="J956:K956" si="1243">+AVERAGE(H943:H956)</f>
        <v>18.553571428571427</v>
      </c>
      <c r="K956" s="14">
        <f t="shared" si="1243"/>
        <v>1.1357142857142921</v>
      </c>
      <c r="L956" s="14">
        <f t="shared" si="1201"/>
        <v>16.33647798742129</v>
      </c>
      <c r="M956" s="14">
        <f t="shared" si="1202"/>
        <v>94.23181570832574</v>
      </c>
      <c r="N956" s="14">
        <f t="shared" si="1203"/>
        <v>1</v>
      </c>
      <c r="O956">
        <f t="shared" si="1192"/>
        <v>1</v>
      </c>
      <c r="P956">
        <f t="shared" si="1204"/>
        <v>0</v>
      </c>
      <c r="Q956">
        <f t="shared" si="1205"/>
        <v>0</v>
      </c>
      <c r="R956">
        <f t="shared" si="1230"/>
        <v>7056</v>
      </c>
      <c r="S956">
        <f t="shared" si="1231"/>
        <v>0</v>
      </c>
      <c r="T956">
        <f t="shared" si="1232"/>
        <v>166874.40000000063</v>
      </c>
      <c r="U956">
        <f t="shared" si="1233"/>
        <v>166874.40000000063</v>
      </c>
      <c r="V956" s="2">
        <f t="shared" si="1234"/>
        <v>1.6687440000000064E-2</v>
      </c>
      <c r="W956" s="19">
        <f t="shared" si="1193"/>
        <v>78</v>
      </c>
      <c r="X956" s="19">
        <f t="shared" si="1194"/>
        <v>9</v>
      </c>
      <c r="Y956" s="19" t="str">
        <f t="shared" si="1195"/>
        <v/>
      </c>
      <c r="Z956" s="19">
        <f t="shared" si="1196"/>
        <v>1417.1</v>
      </c>
      <c r="AA956" s="21" t="str">
        <f t="shared" si="1197"/>
        <v/>
      </c>
      <c r="AB956" s="19" t="str">
        <f t="shared" si="1198"/>
        <v/>
      </c>
    </row>
    <row r="957" spans="1:28" x14ac:dyDescent="0.25">
      <c r="A957">
        <f t="shared" si="1179"/>
        <v>10</v>
      </c>
      <c r="B957">
        <f t="shared" si="1180"/>
        <v>2003</v>
      </c>
      <c r="C957" s="20">
        <v>37908</v>
      </c>
      <c r="D957">
        <v>1548.7</v>
      </c>
      <c r="E957">
        <v>1562.85</v>
      </c>
      <c r="F957">
        <v>1513.75</v>
      </c>
      <c r="G957">
        <v>1520.8</v>
      </c>
      <c r="H957">
        <f t="shared" si="1174"/>
        <v>0</v>
      </c>
      <c r="I957">
        <f t="shared" si="1175"/>
        <v>25.950000000000045</v>
      </c>
      <c r="J957" s="14">
        <f t="shared" ref="J957:K957" si="1244">+AVERAGE(H944:H957)</f>
        <v>16.746428571428574</v>
      </c>
      <c r="K957" s="14">
        <f t="shared" si="1244"/>
        <v>2.9892857142857241</v>
      </c>
      <c r="L957" s="14">
        <f t="shared" si="1201"/>
        <v>5.6021505376343912</v>
      </c>
      <c r="M957" s="14">
        <f t="shared" si="1202"/>
        <v>84.853420195439696</v>
      </c>
      <c r="N957" s="14">
        <f t="shared" si="1203"/>
        <v>1</v>
      </c>
      <c r="O957">
        <f t="shared" si="1192"/>
        <v>1</v>
      </c>
      <c r="P957">
        <f t="shared" si="1204"/>
        <v>0</v>
      </c>
      <c r="Q957">
        <f t="shared" si="1205"/>
        <v>0</v>
      </c>
      <c r="R957">
        <f t="shared" si="1230"/>
        <v>7056</v>
      </c>
      <c r="S957">
        <f t="shared" si="1231"/>
        <v>0</v>
      </c>
      <c r="T957">
        <f t="shared" si="1232"/>
        <v>-183103.20000000033</v>
      </c>
      <c r="U957">
        <f t="shared" si="1233"/>
        <v>-183103.20000000033</v>
      </c>
      <c r="V957" s="2">
        <f t="shared" si="1234"/>
        <v>-1.8310320000000033E-2</v>
      </c>
      <c r="W957" s="19">
        <f t="shared" si="1193"/>
        <v>78</v>
      </c>
      <c r="X957" s="19">
        <f t="shared" si="1194"/>
        <v>10</v>
      </c>
      <c r="Y957" s="19" t="str">
        <f t="shared" si="1195"/>
        <v/>
      </c>
      <c r="Z957" s="19">
        <f t="shared" si="1196"/>
        <v>1417.1</v>
      </c>
      <c r="AA957" s="21" t="str">
        <f t="shared" si="1197"/>
        <v/>
      </c>
      <c r="AB957" s="19" t="str">
        <f t="shared" si="1198"/>
        <v/>
      </c>
    </row>
    <row r="958" spans="1:28" x14ac:dyDescent="0.25">
      <c r="A958">
        <f t="shared" si="1179"/>
        <v>10</v>
      </c>
      <c r="B958">
        <f t="shared" si="1180"/>
        <v>2003</v>
      </c>
      <c r="C958" s="20">
        <v>37909</v>
      </c>
      <c r="D958">
        <v>1521.45</v>
      </c>
      <c r="E958">
        <v>1543.85</v>
      </c>
      <c r="F958">
        <v>1503</v>
      </c>
      <c r="G958">
        <v>1537</v>
      </c>
      <c r="H958">
        <f t="shared" si="1174"/>
        <v>16.200000000000045</v>
      </c>
      <c r="I958">
        <f t="shared" si="1175"/>
        <v>0</v>
      </c>
      <c r="J958" s="14">
        <f t="shared" ref="J958:K958" si="1245">+AVERAGE(H945:H958)</f>
        <v>14.771428571428585</v>
      </c>
      <c r="K958" s="14">
        <f t="shared" si="1245"/>
        <v>2.9892857142857241</v>
      </c>
      <c r="L958" s="14">
        <f t="shared" si="1201"/>
        <v>4.9414575866188652</v>
      </c>
      <c r="M958" s="14">
        <f t="shared" si="1202"/>
        <v>83.169113211341212</v>
      </c>
      <c r="N958" s="14">
        <f t="shared" si="1203"/>
        <v>1</v>
      </c>
      <c r="O958">
        <f t="shared" si="1192"/>
        <v>1</v>
      </c>
      <c r="P958">
        <f t="shared" si="1204"/>
        <v>0</v>
      </c>
      <c r="Q958">
        <f t="shared" si="1205"/>
        <v>0</v>
      </c>
      <c r="R958">
        <f t="shared" si="1230"/>
        <v>7056</v>
      </c>
      <c r="S958">
        <f t="shared" si="1231"/>
        <v>0</v>
      </c>
      <c r="T958">
        <f t="shared" si="1232"/>
        <v>114307.20000000032</v>
      </c>
      <c r="U958">
        <f t="shared" si="1233"/>
        <v>114307.20000000032</v>
      </c>
      <c r="V958" s="2">
        <f t="shared" si="1234"/>
        <v>1.1430720000000031E-2</v>
      </c>
      <c r="W958" s="19">
        <f t="shared" si="1193"/>
        <v>78</v>
      </c>
      <c r="X958" s="19">
        <f t="shared" si="1194"/>
        <v>11</v>
      </c>
      <c r="Y958" s="19" t="str">
        <f t="shared" si="1195"/>
        <v/>
      </c>
      <c r="Z958" s="19">
        <f t="shared" si="1196"/>
        <v>1417.1</v>
      </c>
      <c r="AA958" s="21" t="str">
        <f t="shared" si="1197"/>
        <v/>
      </c>
      <c r="AB958" s="19" t="str">
        <f t="shared" si="1198"/>
        <v/>
      </c>
    </row>
    <row r="959" spans="1:28" x14ac:dyDescent="0.25">
      <c r="A959">
        <f t="shared" si="1179"/>
        <v>10</v>
      </c>
      <c r="B959">
        <f t="shared" si="1180"/>
        <v>2003</v>
      </c>
      <c r="C959" s="20">
        <v>37910</v>
      </c>
      <c r="D959">
        <v>1537.3</v>
      </c>
      <c r="E959">
        <v>1563.4</v>
      </c>
      <c r="F959">
        <v>1537.3</v>
      </c>
      <c r="G959">
        <v>1555.7</v>
      </c>
      <c r="H959">
        <f t="shared" si="1174"/>
        <v>18.700000000000045</v>
      </c>
      <c r="I959">
        <f t="shared" si="1175"/>
        <v>0</v>
      </c>
      <c r="J959" s="14">
        <f t="shared" ref="J959:K959" si="1246">+AVERAGE(H946:H959)</f>
        <v>16.107142857142872</v>
      </c>
      <c r="K959" s="14">
        <f t="shared" si="1246"/>
        <v>1.9285714285714448</v>
      </c>
      <c r="L959" s="14">
        <f t="shared" si="1201"/>
        <v>8.351851851851789</v>
      </c>
      <c r="M959" s="14">
        <f t="shared" si="1202"/>
        <v>89.306930693069233</v>
      </c>
      <c r="N959" s="14">
        <f t="shared" si="1203"/>
        <v>1</v>
      </c>
      <c r="O959">
        <f t="shared" si="1192"/>
        <v>1</v>
      </c>
      <c r="P959">
        <f t="shared" si="1204"/>
        <v>0</v>
      </c>
      <c r="Q959">
        <f t="shared" si="1205"/>
        <v>0</v>
      </c>
      <c r="R959">
        <f t="shared" si="1230"/>
        <v>7056</v>
      </c>
      <c r="S959">
        <f t="shared" si="1231"/>
        <v>0</v>
      </c>
      <c r="T959">
        <f t="shared" si="1232"/>
        <v>131947.20000000033</v>
      </c>
      <c r="U959">
        <f t="shared" si="1233"/>
        <v>131947.20000000033</v>
      </c>
      <c r="V959" s="2">
        <f t="shared" si="1234"/>
        <v>1.3194720000000033E-2</v>
      </c>
      <c r="W959" s="19">
        <f t="shared" si="1193"/>
        <v>78</v>
      </c>
      <c r="X959" s="19">
        <f t="shared" si="1194"/>
        <v>12</v>
      </c>
      <c r="Y959" s="19" t="str">
        <f t="shared" si="1195"/>
        <v/>
      </c>
      <c r="Z959" s="19">
        <f t="shared" si="1196"/>
        <v>1417.1</v>
      </c>
      <c r="AA959" s="21" t="str">
        <f t="shared" si="1197"/>
        <v/>
      </c>
      <c r="AB959" s="19" t="str">
        <f t="shared" si="1198"/>
        <v/>
      </c>
    </row>
    <row r="960" spans="1:28" x14ac:dyDescent="0.25">
      <c r="A960">
        <f t="shared" si="1179"/>
        <v>10</v>
      </c>
      <c r="B960">
        <f t="shared" si="1180"/>
        <v>2003</v>
      </c>
      <c r="C960" s="20">
        <v>37911</v>
      </c>
      <c r="D960">
        <v>1565.2</v>
      </c>
      <c r="E960">
        <v>1574.1</v>
      </c>
      <c r="F960">
        <v>1552.15</v>
      </c>
      <c r="G960">
        <v>1569.45</v>
      </c>
      <c r="H960">
        <f t="shared" si="1174"/>
        <v>13.75</v>
      </c>
      <c r="I960">
        <f t="shared" si="1175"/>
        <v>0</v>
      </c>
      <c r="J960" s="14">
        <f t="shared" ref="J960:K960" si="1247">+AVERAGE(H947:H960)</f>
        <v>14.964285714285731</v>
      </c>
      <c r="K960" s="14">
        <f t="shared" si="1247"/>
        <v>1.9285714285714448</v>
      </c>
      <c r="L960" s="14">
        <f t="shared" si="1201"/>
        <v>7.7592592592592027</v>
      </c>
      <c r="M960" s="14">
        <f t="shared" si="1202"/>
        <v>88.583509513742001</v>
      </c>
      <c r="N960" s="14">
        <f t="shared" si="1203"/>
        <v>1</v>
      </c>
      <c r="O960">
        <f t="shared" si="1192"/>
        <v>1</v>
      </c>
      <c r="P960">
        <f t="shared" si="1204"/>
        <v>0</v>
      </c>
      <c r="Q960">
        <f t="shared" si="1205"/>
        <v>0</v>
      </c>
      <c r="R960">
        <f t="shared" si="1230"/>
        <v>7056</v>
      </c>
      <c r="S960">
        <f t="shared" si="1231"/>
        <v>0</v>
      </c>
      <c r="T960">
        <f t="shared" si="1232"/>
        <v>97020</v>
      </c>
      <c r="U960">
        <f t="shared" si="1233"/>
        <v>97020</v>
      </c>
      <c r="V960" s="2">
        <f t="shared" si="1234"/>
        <v>9.7020000000000006E-3</v>
      </c>
      <c r="W960" s="19">
        <f t="shared" si="1193"/>
        <v>78</v>
      </c>
      <c r="X960" s="19">
        <f t="shared" si="1194"/>
        <v>13</v>
      </c>
      <c r="Y960" s="19" t="str">
        <f t="shared" si="1195"/>
        <v/>
      </c>
      <c r="Z960" s="19">
        <f t="shared" si="1196"/>
        <v>1417.1</v>
      </c>
      <c r="AA960" s="21" t="str">
        <f t="shared" si="1197"/>
        <v/>
      </c>
      <c r="AB960" s="19" t="str">
        <f t="shared" si="1198"/>
        <v/>
      </c>
    </row>
    <row r="961" spans="1:28" x14ac:dyDescent="0.25">
      <c r="A961">
        <f t="shared" si="1179"/>
        <v>10</v>
      </c>
      <c r="B961">
        <f t="shared" si="1180"/>
        <v>2003</v>
      </c>
      <c r="C961" s="20">
        <v>37914</v>
      </c>
      <c r="D961">
        <v>1569.7</v>
      </c>
      <c r="E961">
        <v>1574.1</v>
      </c>
      <c r="F961">
        <v>1536.5</v>
      </c>
      <c r="G961">
        <v>1542.7</v>
      </c>
      <c r="H961">
        <f t="shared" si="1174"/>
        <v>0</v>
      </c>
      <c r="I961">
        <f t="shared" si="1175"/>
        <v>26.75</v>
      </c>
      <c r="J961" s="14">
        <f t="shared" ref="J961:K961" si="1248">+AVERAGE(H948:H961)</f>
        <v>14.035714285714302</v>
      </c>
      <c r="K961" s="14">
        <f t="shared" si="1248"/>
        <v>3.8392857142857304</v>
      </c>
      <c r="L961" s="14">
        <f t="shared" si="1201"/>
        <v>3.6558139534883609</v>
      </c>
      <c r="M961" s="14">
        <f t="shared" si="1202"/>
        <v>78.521478521478471</v>
      </c>
      <c r="N961" s="14">
        <f t="shared" si="1203"/>
        <v>1</v>
      </c>
      <c r="O961">
        <f t="shared" si="1192"/>
        <v>1</v>
      </c>
      <c r="P961">
        <f t="shared" si="1204"/>
        <v>0</v>
      </c>
      <c r="Q961">
        <f t="shared" si="1205"/>
        <v>0</v>
      </c>
      <c r="R961">
        <f t="shared" si="1230"/>
        <v>7056</v>
      </c>
      <c r="S961">
        <f t="shared" si="1231"/>
        <v>0</v>
      </c>
      <c r="T961">
        <f t="shared" si="1232"/>
        <v>-188748</v>
      </c>
      <c r="U961">
        <f t="shared" si="1233"/>
        <v>-188748</v>
      </c>
      <c r="V961" s="2">
        <f t="shared" si="1234"/>
        <v>-1.8874800000000001E-2</v>
      </c>
      <c r="W961" s="19">
        <f t="shared" si="1193"/>
        <v>78</v>
      </c>
      <c r="X961" s="19">
        <f t="shared" si="1194"/>
        <v>14</v>
      </c>
      <c r="Y961" s="19" t="str">
        <f t="shared" si="1195"/>
        <v/>
      </c>
      <c r="Z961" s="19">
        <f t="shared" si="1196"/>
        <v>1417.1</v>
      </c>
      <c r="AA961" s="21" t="str">
        <f t="shared" si="1197"/>
        <v/>
      </c>
      <c r="AB961" s="19" t="str">
        <f t="shared" si="1198"/>
        <v/>
      </c>
    </row>
    <row r="962" spans="1:28" x14ac:dyDescent="0.25">
      <c r="A962">
        <f t="shared" si="1179"/>
        <v>10</v>
      </c>
      <c r="B962">
        <f t="shared" si="1180"/>
        <v>2003</v>
      </c>
      <c r="C962" s="20">
        <v>37915</v>
      </c>
      <c r="D962">
        <v>1546.2</v>
      </c>
      <c r="E962">
        <v>1549.65</v>
      </c>
      <c r="F962">
        <v>1496.95</v>
      </c>
      <c r="G962">
        <v>1506.5</v>
      </c>
      <c r="H962">
        <f t="shared" si="1174"/>
        <v>0</v>
      </c>
      <c r="I962">
        <f t="shared" si="1175"/>
        <v>36.200000000000045</v>
      </c>
      <c r="J962" s="14">
        <f t="shared" ref="J962:K962" si="1249">+AVERAGE(H949:H962)</f>
        <v>12.810714285714312</v>
      </c>
      <c r="K962" s="14">
        <f t="shared" si="1249"/>
        <v>6.4250000000000194</v>
      </c>
      <c r="L962" s="14">
        <f t="shared" si="1201"/>
        <v>1.9938854919399647</v>
      </c>
      <c r="M962" s="14">
        <f t="shared" si="1202"/>
        <v>66.598588934274034</v>
      </c>
      <c r="N962" s="14">
        <f t="shared" si="1203"/>
        <v>1</v>
      </c>
      <c r="O962">
        <f t="shared" si="1192"/>
        <v>1</v>
      </c>
      <c r="P962">
        <f t="shared" si="1204"/>
        <v>0</v>
      </c>
      <c r="Q962">
        <f t="shared" si="1205"/>
        <v>0</v>
      </c>
      <c r="R962">
        <f t="shared" si="1230"/>
        <v>7056</v>
      </c>
      <c r="S962">
        <f t="shared" si="1231"/>
        <v>0</v>
      </c>
      <c r="T962">
        <f t="shared" si="1232"/>
        <v>-255427.20000000033</v>
      </c>
      <c r="U962">
        <f t="shared" si="1233"/>
        <v>-255427.20000000033</v>
      </c>
      <c r="V962" s="2">
        <f t="shared" si="1234"/>
        <v>-2.5542720000000033E-2</v>
      </c>
      <c r="W962" s="19">
        <f t="shared" si="1193"/>
        <v>78</v>
      </c>
      <c r="X962" s="19">
        <f t="shared" si="1194"/>
        <v>15</v>
      </c>
      <c r="Y962" s="19" t="str">
        <f t="shared" si="1195"/>
        <v/>
      </c>
      <c r="Z962" s="19">
        <f t="shared" si="1196"/>
        <v>1417.1</v>
      </c>
      <c r="AA962" s="21" t="str">
        <f t="shared" si="1197"/>
        <v/>
      </c>
      <c r="AB962" s="19" t="str">
        <f t="shared" si="1198"/>
        <v/>
      </c>
    </row>
    <row r="963" spans="1:28" x14ac:dyDescent="0.25">
      <c r="A963">
        <f t="shared" si="1179"/>
        <v>10</v>
      </c>
      <c r="B963">
        <f t="shared" si="1180"/>
        <v>2003</v>
      </c>
      <c r="C963" s="20">
        <v>37916</v>
      </c>
      <c r="D963">
        <v>1506.75</v>
      </c>
      <c r="E963">
        <v>1522.65</v>
      </c>
      <c r="F963">
        <v>1483</v>
      </c>
      <c r="G963">
        <v>1494.1</v>
      </c>
      <c r="H963">
        <f t="shared" si="1174"/>
        <v>0</v>
      </c>
      <c r="I963">
        <f t="shared" si="1175"/>
        <v>12.400000000000091</v>
      </c>
      <c r="J963" s="14">
        <f t="shared" ref="J963:K963" si="1250">+AVERAGE(H950:H963)</f>
        <v>12.542857142857169</v>
      </c>
      <c r="K963" s="14">
        <f t="shared" si="1250"/>
        <v>7.3107142857143117</v>
      </c>
      <c r="L963" s="14">
        <f t="shared" si="1201"/>
        <v>1.7156814851001441</v>
      </c>
      <c r="M963" s="14">
        <f t="shared" si="1202"/>
        <v>63.176830365173558</v>
      </c>
      <c r="N963" s="14">
        <f t="shared" si="1203"/>
        <v>1</v>
      </c>
      <c r="O963">
        <f t="shared" si="1192"/>
        <v>1</v>
      </c>
      <c r="P963">
        <f t="shared" si="1204"/>
        <v>0</v>
      </c>
      <c r="Q963">
        <f t="shared" si="1205"/>
        <v>0</v>
      </c>
      <c r="R963">
        <f t="shared" si="1230"/>
        <v>7056</v>
      </c>
      <c r="S963">
        <f t="shared" si="1231"/>
        <v>0</v>
      </c>
      <c r="T963">
        <f t="shared" si="1232"/>
        <v>-87494.400000000634</v>
      </c>
      <c r="U963">
        <f t="shared" si="1233"/>
        <v>-87494.400000000634</v>
      </c>
      <c r="V963" s="2">
        <f t="shared" si="1234"/>
        <v>-8.7494400000000631E-3</v>
      </c>
      <c r="W963" s="19">
        <f t="shared" si="1193"/>
        <v>78</v>
      </c>
      <c r="X963" s="19">
        <f t="shared" si="1194"/>
        <v>16</v>
      </c>
      <c r="Y963" s="19" t="str">
        <f t="shared" si="1195"/>
        <v/>
      </c>
      <c r="Z963" s="19">
        <f t="shared" si="1196"/>
        <v>1417.1</v>
      </c>
      <c r="AA963" s="21" t="str">
        <f t="shared" si="1197"/>
        <v/>
      </c>
      <c r="AB963" s="19" t="str">
        <f t="shared" si="1198"/>
        <v/>
      </c>
    </row>
    <row r="964" spans="1:28" x14ac:dyDescent="0.25">
      <c r="A964">
        <f t="shared" si="1179"/>
        <v>10</v>
      </c>
      <c r="B964">
        <f t="shared" si="1180"/>
        <v>2003</v>
      </c>
      <c r="C964" s="20">
        <v>37917</v>
      </c>
      <c r="D964">
        <v>1494.75</v>
      </c>
      <c r="E964">
        <v>1503</v>
      </c>
      <c r="F964">
        <v>1466.25</v>
      </c>
      <c r="G964">
        <v>1470.45</v>
      </c>
      <c r="H964">
        <f t="shared" si="1174"/>
        <v>0</v>
      </c>
      <c r="I964">
        <f t="shared" si="1175"/>
        <v>23.649999999999864</v>
      </c>
      <c r="J964" s="14">
        <f t="shared" ref="J964:K964" si="1251">+AVERAGE(H951:H964)</f>
        <v>10.510714285714309</v>
      </c>
      <c r="K964" s="14">
        <f t="shared" si="1251"/>
        <v>9.000000000000016</v>
      </c>
      <c r="L964" s="14">
        <f t="shared" si="1201"/>
        <v>1.1678571428571434</v>
      </c>
      <c r="M964" s="14">
        <f t="shared" si="1202"/>
        <v>53.871499176276785</v>
      </c>
      <c r="N964" s="14">
        <f t="shared" si="1203"/>
        <v>1</v>
      </c>
      <c r="O964">
        <f t="shared" si="1192"/>
        <v>1</v>
      </c>
      <c r="P964">
        <f t="shared" si="1204"/>
        <v>0</v>
      </c>
      <c r="Q964">
        <f t="shared" si="1205"/>
        <v>0</v>
      </c>
      <c r="R964">
        <f t="shared" si="1230"/>
        <v>7056</v>
      </c>
      <c r="S964">
        <f t="shared" si="1231"/>
        <v>0</v>
      </c>
      <c r="T964">
        <f t="shared" si="1232"/>
        <v>-166874.39999999903</v>
      </c>
      <c r="U964">
        <f t="shared" si="1233"/>
        <v>-166874.39999999903</v>
      </c>
      <c r="V964" s="2">
        <f t="shared" si="1234"/>
        <v>-1.6687439999999904E-2</v>
      </c>
      <c r="W964" s="19">
        <f t="shared" si="1193"/>
        <v>78</v>
      </c>
      <c r="X964" s="19">
        <f t="shared" si="1194"/>
        <v>17</v>
      </c>
      <c r="Y964" s="19" t="str">
        <f t="shared" si="1195"/>
        <v/>
      </c>
      <c r="Z964" s="19">
        <f t="shared" si="1196"/>
        <v>1417.1</v>
      </c>
      <c r="AA964" s="21" t="str">
        <f t="shared" si="1197"/>
        <v/>
      </c>
      <c r="AB964" s="19" t="str">
        <f t="shared" si="1198"/>
        <v/>
      </c>
    </row>
    <row r="965" spans="1:28" x14ac:dyDescent="0.25">
      <c r="A965">
        <f t="shared" si="1179"/>
        <v>10</v>
      </c>
      <c r="B965">
        <f t="shared" si="1180"/>
        <v>2003</v>
      </c>
      <c r="C965" s="20">
        <v>37918</v>
      </c>
      <c r="D965">
        <v>1485.8</v>
      </c>
      <c r="E965">
        <v>1512.55</v>
      </c>
      <c r="F965">
        <v>1434.75</v>
      </c>
      <c r="G965">
        <v>1506.05</v>
      </c>
      <c r="H965">
        <f t="shared" si="1174"/>
        <v>35.599999999999909</v>
      </c>
      <c r="I965">
        <f t="shared" si="1175"/>
        <v>0</v>
      </c>
      <c r="J965" s="14">
        <f t="shared" ref="J965:K965" si="1252">+AVERAGE(H952:H965)</f>
        <v>10.93928571428572</v>
      </c>
      <c r="K965" s="14">
        <f t="shared" si="1252"/>
        <v>9.000000000000016</v>
      </c>
      <c r="L965" s="14">
        <f t="shared" si="1201"/>
        <v>1.215476190476189</v>
      </c>
      <c r="M965" s="14">
        <f t="shared" si="1202"/>
        <v>54.862976894142911</v>
      </c>
      <c r="N965" s="14">
        <f t="shared" si="1203"/>
        <v>1</v>
      </c>
      <c r="O965">
        <f t="shared" si="1192"/>
        <v>1</v>
      </c>
      <c r="P965">
        <f t="shared" si="1204"/>
        <v>0</v>
      </c>
      <c r="Q965">
        <f t="shared" si="1205"/>
        <v>0</v>
      </c>
      <c r="R965">
        <f t="shared" si="1230"/>
        <v>7056</v>
      </c>
      <c r="S965">
        <f t="shared" si="1231"/>
        <v>0</v>
      </c>
      <c r="T965">
        <f t="shared" si="1232"/>
        <v>251193.59999999937</v>
      </c>
      <c r="U965">
        <f t="shared" si="1233"/>
        <v>251193.59999999937</v>
      </c>
      <c r="V965" s="2">
        <f t="shared" si="1234"/>
        <v>2.5119359999999938E-2</v>
      </c>
      <c r="W965" s="19">
        <f t="shared" si="1193"/>
        <v>78</v>
      </c>
      <c r="X965" s="19">
        <f t="shared" si="1194"/>
        <v>18</v>
      </c>
      <c r="Y965" s="19" t="str">
        <f t="shared" si="1195"/>
        <v/>
      </c>
      <c r="Z965" s="19">
        <f t="shared" si="1196"/>
        <v>1417.1</v>
      </c>
      <c r="AA965" s="21" t="str">
        <f t="shared" si="1197"/>
        <v/>
      </c>
      <c r="AB965" s="19" t="str">
        <f t="shared" si="1198"/>
        <v/>
      </c>
    </row>
    <row r="966" spans="1:28" x14ac:dyDescent="0.25">
      <c r="A966">
        <f t="shared" si="1179"/>
        <v>10</v>
      </c>
      <c r="B966">
        <f t="shared" si="1180"/>
        <v>2003</v>
      </c>
      <c r="C966" s="20">
        <v>37919</v>
      </c>
      <c r="D966">
        <v>1506.05</v>
      </c>
      <c r="E966">
        <v>1533.05</v>
      </c>
      <c r="F966">
        <v>1506.05</v>
      </c>
      <c r="G966">
        <v>1521.95</v>
      </c>
      <c r="H966">
        <f t="shared" si="1174"/>
        <v>15.900000000000091</v>
      </c>
      <c r="I966">
        <f t="shared" si="1175"/>
        <v>0</v>
      </c>
      <c r="J966" s="14">
        <f t="shared" ref="J966:K966" si="1253">+AVERAGE(H953:H966)</f>
        <v>12.075000000000014</v>
      </c>
      <c r="K966" s="14">
        <f t="shared" si="1253"/>
        <v>8.9250000000000025</v>
      </c>
      <c r="L966" s="14">
        <f t="shared" si="1201"/>
        <v>1.3529411764705894</v>
      </c>
      <c r="M966" s="14">
        <f t="shared" si="1202"/>
        <v>57.500000000000028</v>
      </c>
      <c r="N966" s="14">
        <f t="shared" si="1203"/>
        <v>1</v>
      </c>
      <c r="O966">
        <f t="shared" si="1192"/>
        <v>1</v>
      </c>
      <c r="P966">
        <f t="shared" si="1204"/>
        <v>0</v>
      </c>
      <c r="Q966">
        <f t="shared" si="1205"/>
        <v>0</v>
      </c>
      <c r="R966">
        <f t="shared" si="1230"/>
        <v>7056</v>
      </c>
      <c r="S966">
        <f t="shared" si="1231"/>
        <v>0</v>
      </c>
      <c r="T966">
        <f t="shared" si="1232"/>
        <v>112190.40000000063</v>
      </c>
      <c r="U966">
        <f t="shared" si="1233"/>
        <v>112190.40000000063</v>
      </c>
      <c r="V966" s="2">
        <f t="shared" si="1234"/>
        <v>1.1219040000000064E-2</v>
      </c>
      <c r="W966" s="19">
        <f t="shared" si="1193"/>
        <v>78</v>
      </c>
      <c r="X966" s="19">
        <f t="shared" si="1194"/>
        <v>19</v>
      </c>
      <c r="Y966" s="19" t="str">
        <f t="shared" si="1195"/>
        <v/>
      </c>
      <c r="Z966" s="19">
        <f t="shared" si="1196"/>
        <v>1417.1</v>
      </c>
      <c r="AA966" s="21" t="str">
        <f t="shared" si="1197"/>
        <v/>
      </c>
      <c r="AB966" s="19" t="str">
        <f t="shared" si="1198"/>
        <v/>
      </c>
    </row>
    <row r="967" spans="1:28" x14ac:dyDescent="0.25">
      <c r="A967">
        <f t="shared" si="1179"/>
        <v>10</v>
      </c>
      <c r="B967">
        <f t="shared" si="1180"/>
        <v>2003</v>
      </c>
      <c r="C967" s="20">
        <v>37921</v>
      </c>
      <c r="D967">
        <v>1522.05</v>
      </c>
      <c r="E967">
        <v>1524.05</v>
      </c>
      <c r="F967">
        <v>1482</v>
      </c>
      <c r="G967">
        <v>1485.3</v>
      </c>
      <c r="H967">
        <f t="shared" si="1174"/>
        <v>0</v>
      </c>
      <c r="I967">
        <f t="shared" si="1175"/>
        <v>36.650000000000091</v>
      </c>
      <c r="J967" s="14">
        <f t="shared" ref="J967:K967" si="1254">+AVERAGE(H954:H967)</f>
        <v>12.021428571428585</v>
      </c>
      <c r="K967" s="14">
        <f t="shared" si="1254"/>
        <v>11.542857142857153</v>
      </c>
      <c r="L967" s="14">
        <f t="shared" si="1201"/>
        <v>1.0414603960396041</v>
      </c>
      <c r="M967" s="14">
        <f t="shared" si="1202"/>
        <v>51.015459230069723</v>
      </c>
      <c r="N967" s="14">
        <f t="shared" si="1203"/>
        <v>1</v>
      </c>
      <c r="O967">
        <f t="shared" si="1192"/>
        <v>1</v>
      </c>
      <c r="P967">
        <f t="shared" si="1204"/>
        <v>0</v>
      </c>
      <c r="Q967">
        <f t="shared" si="1205"/>
        <v>0</v>
      </c>
      <c r="R967">
        <f t="shared" si="1230"/>
        <v>7056</v>
      </c>
      <c r="S967">
        <f t="shared" si="1231"/>
        <v>0</v>
      </c>
      <c r="T967">
        <f t="shared" si="1232"/>
        <v>-258602.40000000063</v>
      </c>
      <c r="U967">
        <f t="shared" si="1233"/>
        <v>-258602.40000000063</v>
      </c>
      <c r="V967" s="2">
        <f t="shared" si="1234"/>
        <v>-2.5860240000000062E-2</v>
      </c>
      <c r="W967" s="19">
        <f t="shared" si="1193"/>
        <v>78</v>
      </c>
      <c r="X967" s="19">
        <f t="shared" si="1194"/>
        <v>20</v>
      </c>
      <c r="Y967" s="19" t="str">
        <f t="shared" si="1195"/>
        <v/>
      </c>
      <c r="Z967" s="19">
        <f t="shared" si="1196"/>
        <v>1417.1</v>
      </c>
      <c r="AA967" s="21" t="str">
        <f t="shared" si="1197"/>
        <v/>
      </c>
      <c r="AB967" s="19" t="str">
        <f t="shared" si="1198"/>
        <v/>
      </c>
    </row>
    <row r="968" spans="1:28" x14ac:dyDescent="0.25">
      <c r="A968">
        <f t="shared" si="1179"/>
        <v>10</v>
      </c>
      <c r="B968">
        <f t="shared" si="1180"/>
        <v>2003</v>
      </c>
      <c r="C968" s="20">
        <v>37922</v>
      </c>
      <c r="D968">
        <v>1485.45</v>
      </c>
      <c r="E968">
        <v>1500.8</v>
      </c>
      <c r="F968">
        <v>1471.3</v>
      </c>
      <c r="G968">
        <v>1481.75</v>
      </c>
      <c r="H968">
        <f t="shared" si="1174"/>
        <v>0</v>
      </c>
      <c r="I968">
        <f t="shared" si="1175"/>
        <v>3.5499999999999545</v>
      </c>
      <c r="J968" s="14">
        <f t="shared" ref="J968:K968" si="1255">+AVERAGE(H955:H968)</f>
        <v>10.342857142857156</v>
      </c>
      <c r="K968" s="14">
        <f t="shared" si="1255"/>
        <v>11.796428571428578</v>
      </c>
      <c r="L968" s="14">
        <f t="shared" si="1201"/>
        <v>0.87677868604299181</v>
      </c>
      <c r="M968" s="14">
        <f t="shared" si="1202"/>
        <v>46.71721245362157</v>
      </c>
      <c r="N968" s="14">
        <f t="shared" si="1203"/>
        <v>-1</v>
      </c>
      <c r="O968">
        <f t="shared" si="1192"/>
        <v>-1</v>
      </c>
      <c r="P968">
        <f t="shared" si="1204"/>
        <v>1</v>
      </c>
      <c r="Q968">
        <f t="shared" si="1205"/>
        <v>1481.75</v>
      </c>
      <c r="R968">
        <f t="shared" si="1230"/>
        <v>-7056</v>
      </c>
      <c r="S968">
        <f t="shared" si="1231"/>
        <v>50097.599999999358</v>
      </c>
      <c r="T968">
        <f t="shared" si="1232"/>
        <v>25048.799999999679</v>
      </c>
      <c r="U968">
        <f t="shared" si="1233"/>
        <v>-25048.799999999679</v>
      </c>
      <c r="V968" s="2">
        <f t="shared" si="1234"/>
        <v>-2.504879999999968E-3</v>
      </c>
      <c r="W968" s="19">
        <f t="shared" si="1193"/>
        <v>79</v>
      </c>
      <c r="X968" s="19">
        <f t="shared" si="1194"/>
        <v>21</v>
      </c>
      <c r="Y968" s="19">
        <f t="shared" si="1195"/>
        <v>1</v>
      </c>
      <c r="Z968" s="19">
        <f t="shared" si="1196"/>
        <v>1481.75</v>
      </c>
      <c r="AA968" s="21">
        <f t="shared" si="1197"/>
        <v>4.5621339355020885E-2</v>
      </c>
      <c r="AB968" s="19">
        <f t="shared" si="1198"/>
        <v>1</v>
      </c>
    </row>
    <row r="969" spans="1:28" x14ac:dyDescent="0.25">
      <c r="A969">
        <f t="shared" si="1179"/>
        <v>10</v>
      </c>
      <c r="B969">
        <f t="shared" si="1180"/>
        <v>2003</v>
      </c>
      <c r="C969" s="20">
        <v>37923</v>
      </c>
      <c r="D969">
        <v>1481.3</v>
      </c>
      <c r="E969">
        <v>1501.7</v>
      </c>
      <c r="F969">
        <v>1477.1</v>
      </c>
      <c r="G969">
        <v>1498.45</v>
      </c>
      <c r="H969">
        <f t="shared" si="1174"/>
        <v>16.700000000000045</v>
      </c>
      <c r="I969">
        <f t="shared" si="1175"/>
        <v>0</v>
      </c>
      <c r="J969" s="14">
        <f t="shared" ref="J969:K969" si="1256">+AVERAGE(H956:H969)</f>
        <v>10.035714285714302</v>
      </c>
      <c r="K969" s="14">
        <f t="shared" si="1256"/>
        <v>11.796428571428578</v>
      </c>
      <c r="L969" s="14">
        <f t="shared" si="1201"/>
        <v>0.85074174992431217</v>
      </c>
      <c r="M969" s="14">
        <f t="shared" si="1202"/>
        <v>45.967610011451036</v>
      </c>
      <c r="N969" s="14">
        <f t="shared" si="1203"/>
        <v>-1</v>
      </c>
      <c r="O969">
        <f t="shared" si="1192"/>
        <v>-1</v>
      </c>
      <c r="P969">
        <f t="shared" si="1204"/>
        <v>0</v>
      </c>
      <c r="Q969">
        <f t="shared" si="1205"/>
        <v>0</v>
      </c>
      <c r="R969">
        <f t="shared" si="1230"/>
        <v>-7056</v>
      </c>
      <c r="S969">
        <f t="shared" si="1231"/>
        <v>0</v>
      </c>
      <c r="T969">
        <f t="shared" si="1232"/>
        <v>-117835.20000000032</v>
      </c>
      <c r="U969">
        <f t="shared" si="1233"/>
        <v>-117835.20000000032</v>
      </c>
      <c r="V969" s="2">
        <f t="shared" si="1234"/>
        <v>-1.1783520000000032E-2</v>
      </c>
      <c r="W969" s="19">
        <f t="shared" si="1193"/>
        <v>79</v>
      </c>
      <c r="X969" s="19">
        <f t="shared" si="1194"/>
        <v>2</v>
      </c>
      <c r="Y969" s="19" t="str">
        <f t="shared" si="1195"/>
        <v/>
      </c>
      <c r="Z969" s="19">
        <f t="shared" si="1196"/>
        <v>1481.75</v>
      </c>
      <c r="AA969" s="21" t="str">
        <f t="shared" si="1197"/>
        <v/>
      </c>
      <c r="AB969" s="19" t="str">
        <f t="shared" si="1198"/>
        <v/>
      </c>
    </row>
    <row r="970" spans="1:28" x14ac:dyDescent="0.25">
      <c r="A970">
        <f t="shared" si="1179"/>
        <v>10</v>
      </c>
      <c r="B970">
        <f t="shared" si="1180"/>
        <v>2003</v>
      </c>
      <c r="C970" s="20">
        <v>37924</v>
      </c>
      <c r="D970">
        <v>1499.25</v>
      </c>
      <c r="E970">
        <v>1524.25</v>
      </c>
      <c r="F970">
        <v>1495.8</v>
      </c>
      <c r="G970">
        <v>1516.85</v>
      </c>
      <c r="H970">
        <f t="shared" si="1174"/>
        <v>18.399999999999864</v>
      </c>
      <c r="I970">
        <f t="shared" si="1175"/>
        <v>0</v>
      </c>
      <c r="J970" s="14">
        <f t="shared" ref="J970:K970" si="1257">+AVERAGE(H957:H970)</f>
        <v>9.6607142857142865</v>
      </c>
      <c r="K970" s="14">
        <f t="shared" si="1257"/>
        <v>11.796428571428578</v>
      </c>
      <c r="L970" s="14">
        <f t="shared" si="1201"/>
        <v>0.81895246745382944</v>
      </c>
      <c r="M970" s="14">
        <f t="shared" si="1202"/>
        <v>45.023302263648453</v>
      </c>
      <c r="N970" s="14">
        <f t="shared" si="1203"/>
        <v>-1</v>
      </c>
      <c r="O970">
        <f t="shared" si="1192"/>
        <v>-1</v>
      </c>
      <c r="P970">
        <f t="shared" si="1204"/>
        <v>0</v>
      </c>
      <c r="Q970">
        <f t="shared" si="1205"/>
        <v>0</v>
      </c>
      <c r="R970">
        <f t="shared" si="1230"/>
        <v>-7056</v>
      </c>
      <c r="S970">
        <f t="shared" si="1231"/>
        <v>0</v>
      </c>
      <c r="T970">
        <f t="shared" si="1232"/>
        <v>-129830.39999999903</v>
      </c>
      <c r="U970">
        <f t="shared" si="1233"/>
        <v>-129830.39999999903</v>
      </c>
      <c r="V970" s="2">
        <f t="shared" si="1234"/>
        <v>-1.2983039999999904E-2</v>
      </c>
      <c r="W970" s="19">
        <f t="shared" si="1193"/>
        <v>79</v>
      </c>
      <c r="X970" s="19">
        <f t="shared" si="1194"/>
        <v>3</v>
      </c>
      <c r="Y970" s="19" t="str">
        <f t="shared" si="1195"/>
        <v/>
      </c>
      <c r="Z970" s="19">
        <f t="shared" si="1196"/>
        <v>1481.75</v>
      </c>
      <c r="AA970" s="21" t="str">
        <f t="shared" si="1197"/>
        <v/>
      </c>
      <c r="AB970" s="19" t="str">
        <f t="shared" si="1198"/>
        <v/>
      </c>
    </row>
    <row r="971" spans="1:28" x14ac:dyDescent="0.25">
      <c r="A971">
        <f t="shared" si="1179"/>
        <v>10</v>
      </c>
      <c r="B971">
        <f t="shared" si="1180"/>
        <v>2003</v>
      </c>
      <c r="C971" s="20">
        <v>37925</v>
      </c>
      <c r="D971">
        <v>1517.1</v>
      </c>
      <c r="E971">
        <v>1559.75</v>
      </c>
      <c r="F971">
        <v>1515.55</v>
      </c>
      <c r="G971">
        <v>1555.9</v>
      </c>
      <c r="H971">
        <f t="shared" si="1174"/>
        <v>39.050000000000182</v>
      </c>
      <c r="I971">
        <f t="shared" si="1175"/>
        <v>0</v>
      </c>
      <c r="J971" s="14">
        <f t="shared" ref="J971:K971" si="1258">+AVERAGE(H958:H971)</f>
        <v>12.450000000000014</v>
      </c>
      <c r="K971" s="14">
        <f t="shared" si="1258"/>
        <v>9.9428571428571466</v>
      </c>
      <c r="L971" s="14">
        <f t="shared" si="1201"/>
        <v>1.252155172413794</v>
      </c>
      <c r="M971" s="14">
        <f t="shared" si="1202"/>
        <v>55.598086124401931</v>
      </c>
      <c r="N971" s="14">
        <f t="shared" si="1203"/>
        <v>1</v>
      </c>
      <c r="O971">
        <f t="shared" si="1192"/>
        <v>1</v>
      </c>
      <c r="P971">
        <f t="shared" si="1204"/>
        <v>1</v>
      </c>
      <c r="Q971">
        <f t="shared" si="1205"/>
        <v>1555.9</v>
      </c>
      <c r="R971">
        <f t="shared" si="1230"/>
        <v>7056</v>
      </c>
      <c r="S971">
        <f t="shared" si="1231"/>
        <v>551073.60000000254</v>
      </c>
      <c r="T971">
        <f t="shared" si="1232"/>
        <v>275536.80000000127</v>
      </c>
      <c r="U971">
        <f t="shared" si="1233"/>
        <v>-275536.80000000127</v>
      </c>
      <c r="V971" s="2">
        <f t="shared" si="1234"/>
        <v>-2.7553680000000125E-2</v>
      </c>
      <c r="W971" s="19">
        <f t="shared" si="1193"/>
        <v>80</v>
      </c>
      <c r="X971" s="19">
        <f t="shared" si="1194"/>
        <v>4</v>
      </c>
      <c r="Y971" s="19">
        <f t="shared" si="1195"/>
        <v>1</v>
      </c>
      <c r="Z971" s="19">
        <f t="shared" si="1196"/>
        <v>1555.9</v>
      </c>
      <c r="AA971" s="21">
        <f t="shared" si="1197"/>
        <v>-5.0042179854901336E-2</v>
      </c>
      <c r="AB971" s="19">
        <f t="shared" si="1198"/>
        <v>-1</v>
      </c>
    </row>
    <row r="972" spans="1:28" x14ac:dyDescent="0.25">
      <c r="A972">
        <f t="shared" si="1179"/>
        <v>11</v>
      </c>
      <c r="B972">
        <f t="shared" si="1180"/>
        <v>2003</v>
      </c>
      <c r="C972" s="20">
        <v>37928</v>
      </c>
      <c r="D972">
        <v>1556.5</v>
      </c>
      <c r="E972">
        <v>1605.6</v>
      </c>
      <c r="F972">
        <v>1556.5</v>
      </c>
      <c r="G972">
        <v>1601.65</v>
      </c>
      <c r="H972">
        <f t="shared" ref="H972:H1035" si="1259">IF($C972="","",IF($G972&gt;$G971,$G972-$G971,0))</f>
        <v>45.75</v>
      </c>
      <c r="I972">
        <f t="shared" ref="I972:I1035" si="1260">IF($C972="","",IF($G972&lt;$G971,$G971-$G972,0))</f>
        <v>0</v>
      </c>
      <c r="J972" s="14">
        <f t="shared" ref="J972:K972" si="1261">+AVERAGE(H959:H972)</f>
        <v>14.560714285714296</v>
      </c>
      <c r="K972" s="14">
        <f t="shared" si="1261"/>
        <v>9.9428571428571466</v>
      </c>
      <c r="L972" s="14">
        <f t="shared" si="1201"/>
        <v>1.4644396551724141</v>
      </c>
      <c r="M972" s="14">
        <f t="shared" si="1202"/>
        <v>59.422824661128118</v>
      </c>
      <c r="N972" s="14">
        <f t="shared" si="1203"/>
        <v>1</v>
      </c>
      <c r="O972">
        <f t="shared" si="1192"/>
        <v>1</v>
      </c>
      <c r="P972">
        <f t="shared" si="1204"/>
        <v>0</v>
      </c>
      <c r="Q972">
        <f t="shared" si="1205"/>
        <v>0</v>
      </c>
      <c r="R972">
        <f t="shared" si="1230"/>
        <v>6427</v>
      </c>
      <c r="S972">
        <f t="shared" si="1231"/>
        <v>0</v>
      </c>
      <c r="T972">
        <f t="shared" si="1232"/>
        <v>294035.25</v>
      </c>
      <c r="U972">
        <f t="shared" si="1233"/>
        <v>294035.25</v>
      </c>
      <c r="V972" s="2">
        <f t="shared" si="1234"/>
        <v>2.9403525E-2</v>
      </c>
      <c r="W972" s="19">
        <f t="shared" si="1193"/>
        <v>80</v>
      </c>
      <c r="X972" s="19">
        <f t="shared" si="1194"/>
        <v>2</v>
      </c>
      <c r="Y972" s="19" t="str">
        <f t="shared" si="1195"/>
        <v/>
      </c>
      <c r="Z972" s="19">
        <f t="shared" si="1196"/>
        <v>1555.9</v>
      </c>
      <c r="AA972" s="21" t="str">
        <f t="shared" si="1197"/>
        <v/>
      </c>
      <c r="AB972" s="19" t="str">
        <f t="shared" si="1198"/>
        <v/>
      </c>
    </row>
    <row r="973" spans="1:28" x14ac:dyDescent="0.25">
      <c r="A973">
        <f t="shared" si="1179"/>
        <v>11</v>
      </c>
      <c r="B973">
        <f t="shared" si="1180"/>
        <v>2003</v>
      </c>
      <c r="C973" s="20">
        <v>37929</v>
      </c>
      <c r="D973">
        <v>1601.3</v>
      </c>
      <c r="E973">
        <v>1626.4</v>
      </c>
      <c r="F973">
        <v>1601.3</v>
      </c>
      <c r="G973">
        <v>1618.7</v>
      </c>
      <c r="H973">
        <f t="shared" si="1259"/>
        <v>17.049999999999955</v>
      </c>
      <c r="I973">
        <f t="shared" si="1260"/>
        <v>0</v>
      </c>
      <c r="J973" s="14">
        <f t="shared" ref="J973:K973" si="1262">+AVERAGE(H960:H973)</f>
        <v>14.442857142857147</v>
      </c>
      <c r="K973" s="14">
        <f t="shared" si="1262"/>
        <v>9.9428571428571466</v>
      </c>
      <c r="L973" s="14">
        <f t="shared" si="1201"/>
        <v>1.4525862068965516</v>
      </c>
      <c r="M973" s="14">
        <f t="shared" si="1202"/>
        <v>59.22671353251318</v>
      </c>
      <c r="N973" s="14">
        <f t="shared" si="1203"/>
        <v>1</v>
      </c>
      <c r="O973">
        <f t="shared" si="1192"/>
        <v>1</v>
      </c>
      <c r="P973">
        <f t="shared" si="1204"/>
        <v>0</v>
      </c>
      <c r="Q973">
        <f t="shared" si="1205"/>
        <v>0</v>
      </c>
      <c r="R973">
        <f t="shared" si="1230"/>
        <v>6427</v>
      </c>
      <c r="S973">
        <f t="shared" si="1231"/>
        <v>0</v>
      </c>
      <c r="T973">
        <f t="shared" si="1232"/>
        <v>109580.34999999971</v>
      </c>
      <c r="U973">
        <f t="shared" si="1233"/>
        <v>109580.34999999971</v>
      </c>
      <c r="V973" s="2">
        <f t="shared" si="1234"/>
        <v>1.0958034999999972E-2</v>
      </c>
      <c r="W973" s="19">
        <f t="shared" si="1193"/>
        <v>80</v>
      </c>
      <c r="X973" s="19">
        <f t="shared" si="1194"/>
        <v>3</v>
      </c>
      <c r="Y973" s="19" t="str">
        <f t="shared" si="1195"/>
        <v/>
      </c>
      <c r="Z973" s="19">
        <f t="shared" si="1196"/>
        <v>1555.9</v>
      </c>
      <c r="AA973" s="21" t="str">
        <f t="shared" si="1197"/>
        <v/>
      </c>
      <c r="AB973" s="19" t="str">
        <f t="shared" si="1198"/>
        <v/>
      </c>
    </row>
    <row r="974" spans="1:28" x14ac:dyDescent="0.25">
      <c r="A974">
        <f t="shared" si="1179"/>
        <v>11</v>
      </c>
      <c r="B974">
        <f t="shared" si="1180"/>
        <v>2003</v>
      </c>
      <c r="C974" s="20">
        <v>37930</v>
      </c>
      <c r="D974">
        <v>1618.7</v>
      </c>
      <c r="E974">
        <v>1627.6</v>
      </c>
      <c r="F974">
        <v>1592.55</v>
      </c>
      <c r="G974">
        <v>1609.15</v>
      </c>
      <c r="H974">
        <f t="shared" si="1259"/>
        <v>0</v>
      </c>
      <c r="I974">
        <f t="shared" si="1260"/>
        <v>9.5499999999999545</v>
      </c>
      <c r="J974" s="14">
        <f t="shared" ref="J974:K974" si="1263">+AVERAGE(H961:H974)</f>
        <v>13.460714285714289</v>
      </c>
      <c r="K974" s="14">
        <f t="shared" si="1263"/>
        <v>10.625</v>
      </c>
      <c r="L974" s="14">
        <f t="shared" si="1201"/>
        <v>1.2668907563025213</v>
      </c>
      <c r="M974" s="14">
        <f t="shared" si="1202"/>
        <v>55.886714116251483</v>
      </c>
      <c r="N974" s="14">
        <f t="shared" si="1203"/>
        <v>1</v>
      </c>
      <c r="O974">
        <f t="shared" si="1192"/>
        <v>1</v>
      </c>
      <c r="P974">
        <f t="shared" si="1204"/>
        <v>0</v>
      </c>
      <c r="Q974">
        <f t="shared" si="1205"/>
        <v>0</v>
      </c>
      <c r="R974">
        <f t="shared" si="1230"/>
        <v>6427</v>
      </c>
      <c r="S974">
        <f t="shared" si="1231"/>
        <v>0</v>
      </c>
      <c r="T974">
        <f t="shared" si="1232"/>
        <v>-61377.849999999708</v>
      </c>
      <c r="U974">
        <f t="shared" si="1233"/>
        <v>-61377.849999999708</v>
      </c>
      <c r="V974" s="2">
        <f t="shared" si="1234"/>
        <v>-6.1377849999999711E-3</v>
      </c>
      <c r="W974" s="19">
        <f t="shared" si="1193"/>
        <v>80</v>
      </c>
      <c r="X974" s="19">
        <f t="shared" si="1194"/>
        <v>4</v>
      </c>
      <c r="Y974" s="19" t="str">
        <f t="shared" si="1195"/>
        <v/>
      </c>
      <c r="Z974" s="19">
        <f t="shared" si="1196"/>
        <v>1555.9</v>
      </c>
      <c r="AA974" s="21" t="str">
        <f t="shared" si="1197"/>
        <v/>
      </c>
      <c r="AB974" s="19" t="str">
        <f t="shared" si="1198"/>
        <v/>
      </c>
    </row>
    <row r="975" spans="1:28" x14ac:dyDescent="0.25">
      <c r="A975">
        <f t="shared" ref="A975:A1038" si="1264">IF($C975="","",MONTH($C975))</f>
        <v>11</v>
      </c>
      <c r="B975">
        <f t="shared" ref="B975:B1038" si="1265">IF($C975="","",YEAR($C975))</f>
        <v>2003</v>
      </c>
      <c r="C975" s="20">
        <v>37931</v>
      </c>
      <c r="D975">
        <v>1610.55</v>
      </c>
      <c r="E975">
        <v>1630.25</v>
      </c>
      <c r="F975">
        <v>1605.4</v>
      </c>
      <c r="G975">
        <v>1612.2</v>
      </c>
      <c r="H975">
        <f t="shared" si="1259"/>
        <v>3.0499999999999545</v>
      </c>
      <c r="I975">
        <f t="shared" si="1260"/>
        <v>0</v>
      </c>
      <c r="J975" s="14">
        <f t="shared" ref="J975:K975" si="1266">+AVERAGE(H962:H975)</f>
        <v>13.678571428571429</v>
      </c>
      <c r="K975" s="14">
        <f t="shared" si="1266"/>
        <v>8.7142857142857135</v>
      </c>
      <c r="L975" s="14">
        <f t="shared" si="1201"/>
        <v>1.5696721311475412</v>
      </c>
      <c r="M975" s="14">
        <f t="shared" si="1202"/>
        <v>61.084529505582147</v>
      </c>
      <c r="N975" s="14">
        <f t="shared" si="1203"/>
        <v>1</v>
      </c>
      <c r="O975">
        <f t="shared" si="1192"/>
        <v>1</v>
      </c>
      <c r="P975">
        <f t="shared" si="1204"/>
        <v>0</v>
      </c>
      <c r="Q975">
        <f t="shared" si="1205"/>
        <v>0</v>
      </c>
      <c r="R975">
        <f t="shared" si="1230"/>
        <v>6427</v>
      </c>
      <c r="S975">
        <f t="shared" si="1231"/>
        <v>0</v>
      </c>
      <c r="T975">
        <f t="shared" si="1232"/>
        <v>19602.349999999708</v>
      </c>
      <c r="U975">
        <f t="shared" si="1233"/>
        <v>19602.349999999708</v>
      </c>
      <c r="V975" s="2">
        <f t="shared" si="1234"/>
        <v>1.9602349999999708E-3</v>
      </c>
      <c r="W975" s="19">
        <f t="shared" si="1193"/>
        <v>80</v>
      </c>
      <c r="X975" s="19">
        <f t="shared" si="1194"/>
        <v>5</v>
      </c>
      <c r="Y975" s="19" t="str">
        <f t="shared" si="1195"/>
        <v/>
      </c>
      <c r="Z975" s="19">
        <f t="shared" si="1196"/>
        <v>1555.9</v>
      </c>
      <c r="AA975" s="21" t="str">
        <f t="shared" si="1197"/>
        <v/>
      </c>
      <c r="AB975" s="19" t="str">
        <f t="shared" si="1198"/>
        <v/>
      </c>
    </row>
    <row r="976" spans="1:28" x14ac:dyDescent="0.25">
      <c r="A976">
        <f t="shared" si="1264"/>
        <v>11</v>
      </c>
      <c r="B976">
        <f t="shared" si="1265"/>
        <v>2003</v>
      </c>
      <c r="C976" s="20">
        <v>37932</v>
      </c>
      <c r="D976">
        <v>1612.1</v>
      </c>
      <c r="E976">
        <v>1624.5</v>
      </c>
      <c r="F976">
        <v>1585.35</v>
      </c>
      <c r="G976">
        <v>1592.05</v>
      </c>
      <c r="H976">
        <f t="shared" si="1259"/>
        <v>0</v>
      </c>
      <c r="I976">
        <f t="shared" si="1260"/>
        <v>20.150000000000091</v>
      </c>
      <c r="J976" s="14">
        <f t="shared" ref="J976:K976" si="1267">+AVERAGE(H963:H976)</f>
        <v>13.678571428571429</v>
      </c>
      <c r="K976" s="14">
        <f t="shared" si="1267"/>
        <v>7.5678571428571457</v>
      </c>
      <c r="L976" s="14">
        <f t="shared" si="1201"/>
        <v>1.8074563473336474</v>
      </c>
      <c r="M976" s="14">
        <f t="shared" si="1202"/>
        <v>64.380568162716415</v>
      </c>
      <c r="N976" s="14">
        <f t="shared" si="1203"/>
        <v>1</v>
      </c>
      <c r="O976">
        <f t="shared" si="1192"/>
        <v>1</v>
      </c>
      <c r="P976">
        <f t="shared" si="1204"/>
        <v>0</v>
      </c>
      <c r="Q976">
        <f t="shared" si="1205"/>
        <v>0</v>
      </c>
      <c r="R976">
        <f t="shared" si="1230"/>
        <v>6427</v>
      </c>
      <c r="S976">
        <f t="shared" si="1231"/>
        <v>0</v>
      </c>
      <c r="T976">
        <f t="shared" si="1232"/>
        <v>-129504.05000000058</v>
      </c>
      <c r="U976">
        <f t="shared" si="1233"/>
        <v>-129504.05000000058</v>
      </c>
      <c r="V976" s="2">
        <f t="shared" si="1234"/>
        <v>-1.2950405000000059E-2</v>
      </c>
      <c r="W976" s="19">
        <f t="shared" si="1193"/>
        <v>80</v>
      </c>
      <c r="X976" s="19">
        <f t="shared" si="1194"/>
        <v>6</v>
      </c>
      <c r="Y976" s="19" t="str">
        <f t="shared" si="1195"/>
        <v/>
      </c>
      <c r="Z976" s="19">
        <f t="shared" si="1196"/>
        <v>1555.9</v>
      </c>
      <c r="AA976" s="21" t="str">
        <f t="shared" si="1197"/>
        <v/>
      </c>
      <c r="AB976" s="19" t="str">
        <f t="shared" si="1198"/>
        <v/>
      </c>
    </row>
    <row r="977" spans="1:28" x14ac:dyDescent="0.25">
      <c r="A977">
        <f t="shared" si="1264"/>
        <v>11</v>
      </c>
      <c r="B977">
        <f t="shared" si="1265"/>
        <v>2003</v>
      </c>
      <c r="C977" s="20">
        <v>37935</v>
      </c>
      <c r="D977">
        <v>1603.55</v>
      </c>
      <c r="E977">
        <v>1603.65</v>
      </c>
      <c r="F977">
        <v>1568.1</v>
      </c>
      <c r="G977">
        <v>1594.5</v>
      </c>
      <c r="H977">
        <f t="shared" si="1259"/>
        <v>2.4500000000000455</v>
      </c>
      <c r="I977">
        <f t="shared" si="1260"/>
        <v>0</v>
      </c>
      <c r="J977" s="14">
        <f t="shared" ref="J977:K977" si="1268">+AVERAGE(H964:H977)</f>
        <v>13.853571428571431</v>
      </c>
      <c r="K977" s="14">
        <f t="shared" si="1268"/>
        <v>6.6821428571428543</v>
      </c>
      <c r="L977" s="14">
        <f t="shared" si="1201"/>
        <v>2.0732228754676658</v>
      </c>
      <c r="M977" s="14">
        <f t="shared" si="1202"/>
        <v>67.460869565217408</v>
      </c>
      <c r="N977" s="14">
        <f t="shared" si="1203"/>
        <v>1</v>
      </c>
      <c r="O977">
        <f t="shared" si="1192"/>
        <v>1</v>
      </c>
      <c r="P977">
        <f t="shared" si="1204"/>
        <v>0</v>
      </c>
      <c r="Q977">
        <f t="shared" si="1205"/>
        <v>0</v>
      </c>
      <c r="R977">
        <f t="shared" si="1230"/>
        <v>6427</v>
      </c>
      <c r="S977">
        <f t="shared" si="1231"/>
        <v>0</v>
      </c>
      <c r="T977">
        <f t="shared" si="1232"/>
        <v>15746.150000000292</v>
      </c>
      <c r="U977">
        <f t="shared" si="1233"/>
        <v>15746.150000000292</v>
      </c>
      <c r="V977" s="2">
        <f t="shared" si="1234"/>
        <v>1.5746150000000292E-3</v>
      </c>
      <c r="W977" s="19">
        <f t="shared" si="1193"/>
        <v>80</v>
      </c>
      <c r="X977" s="19">
        <f t="shared" si="1194"/>
        <v>7</v>
      </c>
      <c r="Y977" s="19" t="str">
        <f t="shared" si="1195"/>
        <v/>
      </c>
      <c r="Z977" s="19">
        <f t="shared" si="1196"/>
        <v>1555.9</v>
      </c>
      <c r="AA977" s="21" t="str">
        <f t="shared" si="1197"/>
        <v/>
      </c>
      <c r="AB977" s="19" t="str">
        <f t="shared" si="1198"/>
        <v/>
      </c>
    </row>
    <row r="978" spans="1:28" x14ac:dyDescent="0.25">
      <c r="A978">
        <f t="shared" si="1264"/>
        <v>11</v>
      </c>
      <c r="B978">
        <f t="shared" si="1265"/>
        <v>2003</v>
      </c>
      <c r="C978" s="20">
        <v>37936</v>
      </c>
      <c r="D978">
        <v>1594.5</v>
      </c>
      <c r="E978">
        <v>1608.85</v>
      </c>
      <c r="F978">
        <v>1590.95</v>
      </c>
      <c r="G978">
        <v>1601.15</v>
      </c>
      <c r="H978">
        <f t="shared" si="1259"/>
        <v>6.6500000000000909</v>
      </c>
      <c r="I978">
        <f t="shared" si="1260"/>
        <v>0</v>
      </c>
      <c r="J978" s="14">
        <f t="shared" ref="J978:K978" si="1269">+AVERAGE(H965:H978)</f>
        <v>14.328571428571438</v>
      </c>
      <c r="K978" s="14">
        <f t="shared" si="1269"/>
        <v>4.9928571428571491</v>
      </c>
      <c r="L978" s="14">
        <f t="shared" si="1201"/>
        <v>2.8698140200286106</v>
      </c>
      <c r="M978" s="14">
        <f t="shared" si="1202"/>
        <v>74.158964879852107</v>
      </c>
      <c r="N978" s="14">
        <f t="shared" si="1203"/>
        <v>1</v>
      </c>
      <c r="O978">
        <f t="shared" si="1192"/>
        <v>1</v>
      </c>
      <c r="P978">
        <f t="shared" si="1204"/>
        <v>0</v>
      </c>
      <c r="Q978">
        <f t="shared" si="1205"/>
        <v>0</v>
      </c>
      <c r="R978">
        <f t="shared" si="1230"/>
        <v>6427</v>
      </c>
      <c r="S978">
        <f t="shared" si="1231"/>
        <v>0</v>
      </c>
      <c r="T978">
        <f t="shared" si="1232"/>
        <v>42739.550000000585</v>
      </c>
      <c r="U978">
        <f t="shared" si="1233"/>
        <v>42739.550000000585</v>
      </c>
      <c r="V978" s="2">
        <f t="shared" si="1234"/>
        <v>4.2739550000000584E-3</v>
      </c>
      <c r="W978" s="19">
        <f t="shared" si="1193"/>
        <v>80</v>
      </c>
      <c r="X978" s="19">
        <f t="shared" si="1194"/>
        <v>8</v>
      </c>
      <c r="Y978" s="19" t="str">
        <f t="shared" si="1195"/>
        <v/>
      </c>
      <c r="Z978" s="19">
        <f t="shared" si="1196"/>
        <v>1555.9</v>
      </c>
      <c r="AA978" s="21" t="str">
        <f t="shared" si="1197"/>
        <v/>
      </c>
      <c r="AB978" s="19" t="str">
        <f t="shared" si="1198"/>
        <v/>
      </c>
    </row>
    <row r="979" spans="1:28" x14ac:dyDescent="0.25">
      <c r="A979">
        <f t="shared" si="1264"/>
        <v>11</v>
      </c>
      <c r="B979">
        <f t="shared" si="1265"/>
        <v>2003</v>
      </c>
      <c r="C979" s="20">
        <v>37937</v>
      </c>
      <c r="D979">
        <v>1601.3</v>
      </c>
      <c r="E979">
        <v>1617.75</v>
      </c>
      <c r="F979">
        <v>1598</v>
      </c>
      <c r="G979">
        <v>1603.8</v>
      </c>
      <c r="H979">
        <f t="shared" si="1259"/>
        <v>2.6499999999998636</v>
      </c>
      <c r="I979">
        <f t="shared" si="1260"/>
        <v>0</v>
      </c>
      <c r="J979" s="14">
        <f t="shared" ref="J979:K979" si="1270">+AVERAGE(H966:H979)</f>
        <v>11.975000000000007</v>
      </c>
      <c r="K979" s="14">
        <f t="shared" si="1270"/>
        <v>4.9928571428571491</v>
      </c>
      <c r="L979" s="14">
        <f t="shared" si="1201"/>
        <v>2.3984263233190255</v>
      </c>
      <c r="M979" s="14">
        <f t="shared" si="1202"/>
        <v>70.574615870343067</v>
      </c>
      <c r="N979" s="14">
        <f t="shared" si="1203"/>
        <v>1</v>
      </c>
      <c r="O979">
        <f t="shared" si="1192"/>
        <v>1</v>
      </c>
      <c r="P979">
        <f t="shared" si="1204"/>
        <v>0</v>
      </c>
      <c r="Q979">
        <f t="shared" si="1205"/>
        <v>0</v>
      </c>
      <c r="R979">
        <f t="shared" si="1230"/>
        <v>6427</v>
      </c>
      <c r="S979">
        <f t="shared" si="1231"/>
        <v>0</v>
      </c>
      <c r="T979">
        <f t="shared" si="1232"/>
        <v>17031.549999999123</v>
      </c>
      <c r="U979">
        <f t="shared" si="1233"/>
        <v>17031.549999999123</v>
      </c>
      <c r="V979" s="2">
        <f t="shared" si="1234"/>
        <v>1.7031549999999122E-3</v>
      </c>
      <c r="W979" s="19">
        <f t="shared" si="1193"/>
        <v>80</v>
      </c>
      <c r="X979" s="19">
        <f t="shared" si="1194"/>
        <v>9</v>
      </c>
      <c r="Y979" s="19" t="str">
        <f t="shared" si="1195"/>
        <v/>
      </c>
      <c r="Z979" s="19">
        <f t="shared" si="1196"/>
        <v>1555.9</v>
      </c>
      <c r="AA979" s="21" t="str">
        <f t="shared" si="1197"/>
        <v/>
      </c>
      <c r="AB979" s="19" t="str">
        <f t="shared" si="1198"/>
        <v/>
      </c>
    </row>
    <row r="980" spans="1:28" x14ac:dyDescent="0.25">
      <c r="A980">
        <f t="shared" si="1264"/>
        <v>11</v>
      </c>
      <c r="B980">
        <f t="shared" si="1265"/>
        <v>2003</v>
      </c>
      <c r="C980" s="20">
        <v>37938</v>
      </c>
      <c r="D980">
        <v>1610.4</v>
      </c>
      <c r="E980">
        <v>1616.15</v>
      </c>
      <c r="F980">
        <v>1573.6</v>
      </c>
      <c r="G980">
        <v>1579.95</v>
      </c>
      <c r="H980">
        <f t="shared" si="1259"/>
        <v>0</v>
      </c>
      <c r="I980">
        <f t="shared" si="1260"/>
        <v>23.849999999999909</v>
      </c>
      <c r="J980" s="14">
        <f t="shared" ref="J980:K980" si="1271">+AVERAGE(H967:H980)</f>
        <v>10.839285714285714</v>
      </c>
      <c r="K980" s="14">
        <f t="shared" si="1271"/>
        <v>6.6964285714285712</v>
      </c>
      <c r="L980" s="14">
        <f t="shared" si="1201"/>
        <v>1.6186666666666667</v>
      </c>
      <c r="M980" s="14">
        <f t="shared" si="1202"/>
        <v>61.812627291242364</v>
      </c>
      <c r="N980" s="14">
        <f t="shared" si="1203"/>
        <v>1</v>
      </c>
      <c r="O980">
        <f t="shared" si="1192"/>
        <v>1</v>
      </c>
      <c r="P980">
        <f t="shared" si="1204"/>
        <v>0</v>
      </c>
      <c r="Q980">
        <f t="shared" si="1205"/>
        <v>0</v>
      </c>
      <c r="R980">
        <f t="shared" si="1230"/>
        <v>6427</v>
      </c>
      <c r="S980">
        <f t="shared" si="1231"/>
        <v>0</v>
      </c>
      <c r="T980">
        <f t="shared" si="1232"/>
        <v>-153283.94999999943</v>
      </c>
      <c r="U980">
        <f t="shared" si="1233"/>
        <v>-153283.94999999943</v>
      </c>
      <c r="V980" s="2">
        <f t="shared" si="1234"/>
        <v>-1.5328394999999943E-2</v>
      </c>
      <c r="W980" s="19">
        <f t="shared" si="1193"/>
        <v>80</v>
      </c>
      <c r="X980" s="19">
        <f t="shared" si="1194"/>
        <v>10</v>
      </c>
      <c r="Y980" s="19" t="str">
        <f t="shared" si="1195"/>
        <v/>
      </c>
      <c r="Z980" s="19">
        <f t="shared" si="1196"/>
        <v>1555.9</v>
      </c>
      <c r="AA980" s="21" t="str">
        <f t="shared" si="1197"/>
        <v/>
      </c>
      <c r="AB980" s="19" t="str">
        <f t="shared" si="1198"/>
        <v/>
      </c>
    </row>
    <row r="981" spans="1:28" x14ac:dyDescent="0.25">
      <c r="A981">
        <f t="shared" si="1264"/>
        <v>11</v>
      </c>
      <c r="B981">
        <f t="shared" si="1265"/>
        <v>2003</v>
      </c>
      <c r="C981" s="20">
        <v>37939</v>
      </c>
      <c r="D981">
        <v>1577.2</v>
      </c>
      <c r="E981">
        <v>1580.3</v>
      </c>
      <c r="F981">
        <v>1544.75</v>
      </c>
      <c r="G981">
        <v>1550.45</v>
      </c>
      <c r="H981">
        <f t="shared" si="1259"/>
        <v>0</v>
      </c>
      <c r="I981">
        <f t="shared" si="1260"/>
        <v>29.5</v>
      </c>
      <c r="J981" s="14">
        <f t="shared" ref="J981:K981" si="1272">+AVERAGE(H968:H981)</f>
        <v>10.839285714285714</v>
      </c>
      <c r="K981" s="14">
        <f t="shared" si="1272"/>
        <v>6.1857142857142788</v>
      </c>
      <c r="L981" s="14">
        <f t="shared" si="1201"/>
        <v>1.7523094688221728</v>
      </c>
      <c r="M981" s="14">
        <f t="shared" si="1202"/>
        <v>63.666876442206863</v>
      </c>
      <c r="N981" s="14">
        <f t="shared" si="1203"/>
        <v>1</v>
      </c>
      <c r="O981">
        <f t="shared" si="1192"/>
        <v>1</v>
      </c>
      <c r="P981">
        <f t="shared" si="1204"/>
        <v>0</v>
      </c>
      <c r="Q981">
        <f t="shared" si="1205"/>
        <v>0</v>
      </c>
      <c r="R981">
        <f t="shared" si="1230"/>
        <v>6427</v>
      </c>
      <c r="S981">
        <f t="shared" si="1231"/>
        <v>0</v>
      </c>
      <c r="T981">
        <f t="shared" si="1232"/>
        <v>-189596.5</v>
      </c>
      <c r="U981">
        <f t="shared" si="1233"/>
        <v>-189596.5</v>
      </c>
      <c r="V981" s="2">
        <f t="shared" si="1234"/>
        <v>-1.8959650000000002E-2</v>
      </c>
      <c r="W981" s="19">
        <f t="shared" si="1193"/>
        <v>80</v>
      </c>
      <c r="X981" s="19">
        <f t="shared" si="1194"/>
        <v>11</v>
      </c>
      <c r="Y981" s="19" t="str">
        <f t="shared" si="1195"/>
        <v/>
      </c>
      <c r="Z981" s="19">
        <f t="shared" si="1196"/>
        <v>1555.9</v>
      </c>
      <c r="AA981" s="21" t="str">
        <f t="shared" si="1197"/>
        <v/>
      </c>
      <c r="AB981" s="19" t="str">
        <f t="shared" si="1198"/>
        <v/>
      </c>
    </row>
    <row r="982" spans="1:28" x14ac:dyDescent="0.25">
      <c r="A982">
        <f t="shared" si="1264"/>
        <v>11</v>
      </c>
      <c r="B982">
        <f t="shared" si="1265"/>
        <v>2003</v>
      </c>
      <c r="C982" s="20">
        <v>37940</v>
      </c>
      <c r="D982">
        <v>1549.65</v>
      </c>
      <c r="E982">
        <v>1571.3</v>
      </c>
      <c r="F982">
        <v>1542</v>
      </c>
      <c r="G982">
        <v>1562.8</v>
      </c>
      <c r="H982">
        <f t="shared" si="1259"/>
        <v>12.349999999999909</v>
      </c>
      <c r="I982">
        <f t="shared" si="1260"/>
        <v>0</v>
      </c>
      <c r="J982" s="14">
        <f t="shared" ref="J982:K982" si="1273">+AVERAGE(H969:H982)</f>
        <v>11.721428571428564</v>
      </c>
      <c r="K982" s="14">
        <f t="shared" si="1273"/>
        <v>5.9321428571428543</v>
      </c>
      <c r="L982" s="14">
        <f t="shared" si="1201"/>
        <v>1.9759181216134856</v>
      </c>
      <c r="M982" s="14">
        <f t="shared" si="1202"/>
        <v>66.396924944365765</v>
      </c>
      <c r="N982" s="14">
        <f t="shared" si="1203"/>
        <v>1</v>
      </c>
      <c r="O982">
        <f t="shared" si="1192"/>
        <v>1</v>
      </c>
      <c r="P982">
        <f t="shared" si="1204"/>
        <v>0</v>
      </c>
      <c r="Q982">
        <f t="shared" si="1205"/>
        <v>0</v>
      </c>
      <c r="R982">
        <f t="shared" si="1230"/>
        <v>6427</v>
      </c>
      <c r="S982">
        <f t="shared" si="1231"/>
        <v>0</v>
      </c>
      <c r="T982">
        <f t="shared" si="1232"/>
        <v>79373.449999999415</v>
      </c>
      <c r="U982">
        <f t="shared" si="1233"/>
        <v>79373.449999999415</v>
      </c>
      <c r="V982" s="2">
        <f t="shared" si="1234"/>
        <v>7.9373449999999412E-3</v>
      </c>
      <c r="W982" s="19">
        <f t="shared" si="1193"/>
        <v>80</v>
      </c>
      <c r="X982" s="19">
        <f t="shared" si="1194"/>
        <v>12</v>
      </c>
      <c r="Y982" s="19" t="str">
        <f t="shared" si="1195"/>
        <v/>
      </c>
      <c r="Z982" s="19">
        <f t="shared" si="1196"/>
        <v>1555.9</v>
      </c>
      <c r="AA982" s="21" t="str">
        <f t="shared" si="1197"/>
        <v/>
      </c>
      <c r="AB982" s="19" t="str">
        <f t="shared" si="1198"/>
        <v/>
      </c>
    </row>
    <row r="983" spans="1:28" x14ac:dyDescent="0.25">
      <c r="A983">
        <f t="shared" si="1264"/>
        <v>11</v>
      </c>
      <c r="B983">
        <f t="shared" si="1265"/>
        <v>2003</v>
      </c>
      <c r="C983" s="20">
        <v>37942</v>
      </c>
      <c r="D983">
        <v>1563.1</v>
      </c>
      <c r="E983">
        <v>1584.75</v>
      </c>
      <c r="F983">
        <v>1554.4</v>
      </c>
      <c r="G983">
        <v>1579.9</v>
      </c>
      <c r="H983">
        <f t="shared" si="1259"/>
        <v>17.100000000000136</v>
      </c>
      <c r="I983">
        <f t="shared" si="1260"/>
        <v>0</v>
      </c>
      <c r="J983" s="14">
        <f t="shared" ref="J983:K983" si="1274">+AVERAGE(H970:H983)</f>
        <v>11.75</v>
      </c>
      <c r="K983" s="14">
        <f t="shared" si="1274"/>
        <v>5.9321428571428543</v>
      </c>
      <c r="L983" s="14">
        <f t="shared" si="1201"/>
        <v>1.9807344972907897</v>
      </c>
      <c r="M983" s="14">
        <f t="shared" si="1202"/>
        <v>66.451221975358521</v>
      </c>
      <c r="N983" s="14">
        <f t="shared" si="1203"/>
        <v>1</v>
      </c>
      <c r="O983">
        <f t="shared" si="1192"/>
        <v>1</v>
      </c>
      <c r="P983">
        <f t="shared" si="1204"/>
        <v>0</v>
      </c>
      <c r="Q983">
        <f t="shared" si="1205"/>
        <v>0</v>
      </c>
      <c r="R983">
        <f t="shared" si="1230"/>
        <v>6427</v>
      </c>
      <c r="S983">
        <f t="shared" si="1231"/>
        <v>0</v>
      </c>
      <c r="T983">
        <f t="shared" si="1232"/>
        <v>109901.70000000087</v>
      </c>
      <c r="U983">
        <f t="shared" si="1233"/>
        <v>109901.70000000087</v>
      </c>
      <c r="V983" s="2">
        <f t="shared" si="1234"/>
        <v>1.0990170000000087E-2</v>
      </c>
      <c r="W983" s="19">
        <f t="shared" si="1193"/>
        <v>80</v>
      </c>
      <c r="X983" s="19">
        <f t="shared" si="1194"/>
        <v>13</v>
      </c>
      <c r="Y983" s="19" t="str">
        <f t="shared" si="1195"/>
        <v/>
      </c>
      <c r="Z983" s="19">
        <f t="shared" si="1196"/>
        <v>1555.9</v>
      </c>
      <c r="AA983" s="21" t="str">
        <f t="shared" si="1197"/>
        <v/>
      </c>
      <c r="AB983" s="19" t="str">
        <f t="shared" si="1198"/>
        <v/>
      </c>
    </row>
    <row r="984" spans="1:28" x14ac:dyDescent="0.25">
      <c r="A984">
        <f t="shared" si="1264"/>
        <v>11</v>
      </c>
      <c r="B984">
        <f t="shared" si="1265"/>
        <v>2003</v>
      </c>
      <c r="C984" s="20">
        <v>37943</v>
      </c>
      <c r="D984">
        <v>1579.15</v>
      </c>
      <c r="E984">
        <v>1591.25</v>
      </c>
      <c r="F984">
        <v>1557.2</v>
      </c>
      <c r="G984">
        <v>1564.4</v>
      </c>
      <c r="H984">
        <f t="shared" si="1259"/>
        <v>0</v>
      </c>
      <c r="I984">
        <f t="shared" si="1260"/>
        <v>15.5</v>
      </c>
      <c r="J984" s="14">
        <f t="shared" ref="J984:K984" si="1275">+AVERAGE(H971:H984)</f>
        <v>10.435714285714296</v>
      </c>
      <c r="K984" s="14">
        <f t="shared" si="1275"/>
        <v>7.039285714285711</v>
      </c>
      <c r="L984" s="14">
        <f t="shared" si="1201"/>
        <v>1.482496194824964</v>
      </c>
      <c r="M984" s="14">
        <f t="shared" si="1202"/>
        <v>59.717964438994514</v>
      </c>
      <c r="N984" s="14">
        <f t="shared" si="1203"/>
        <v>1</v>
      </c>
      <c r="O984">
        <f t="shared" si="1192"/>
        <v>1</v>
      </c>
      <c r="P984">
        <f t="shared" si="1204"/>
        <v>0</v>
      </c>
      <c r="Q984">
        <f t="shared" si="1205"/>
        <v>0</v>
      </c>
      <c r="R984">
        <f t="shared" si="1230"/>
        <v>6427</v>
      </c>
      <c r="S984">
        <f t="shared" si="1231"/>
        <v>0</v>
      </c>
      <c r="T984">
        <f t="shared" si="1232"/>
        <v>-99618.5</v>
      </c>
      <c r="U984">
        <f t="shared" si="1233"/>
        <v>-99618.5</v>
      </c>
      <c r="V984" s="2">
        <f t="shared" si="1234"/>
        <v>-9.9618499999999995E-3</v>
      </c>
      <c r="W984" s="19">
        <f t="shared" si="1193"/>
        <v>80</v>
      </c>
      <c r="X984" s="19">
        <f t="shared" si="1194"/>
        <v>14</v>
      </c>
      <c r="Y984" s="19" t="str">
        <f t="shared" si="1195"/>
        <v/>
      </c>
      <c r="Z984" s="19">
        <f t="shared" si="1196"/>
        <v>1555.9</v>
      </c>
      <c r="AA984" s="21" t="str">
        <f t="shared" si="1197"/>
        <v/>
      </c>
      <c r="AB984" s="19" t="str">
        <f t="shared" si="1198"/>
        <v/>
      </c>
    </row>
    <row r="985" spans="1:28" x14ac:dyDescent="0.25">
      <c r="A985">
        <f t="shared" si="1264"/>
        <v>11</v>
      </c>
      <c r="B985">
        <f t="shared" si="1265"/>
        <v>2003</v>
      </c>
      <c r="C985" s="20">
        <v>37944</v>
      </c>
      <c r="D985">
        <v>1563.95</v>
      </c>
      <c r="E985">
        <v>1564</v>
      </c>
      <c r="F985">
        <v>1534.35</v>
      </c>
      <c r="G985">
        <v>1540.6</v>
      </c>
      <c r="H985">
        <f t="shared" si="1259"/>
        <v>0</v>
      </c>
      <c r="I985">
        <f t="shared" si="1260"/>
        <v>23.800000000000182</v>
      </c>
      <c r="J985" s="14">
        <f t="shared" ref="J985:K985" si="1276">+AVERAGE(H972:H985)</f>
        <v>7.6464285714285678</v>
      </c>
      <c r="K985" s="14">
        <f t="shared" si="1276"/>
        <v>8.7392857142857245</v>
      </c>
      <c r="L985" s="14">
        <f t="shared" si="1201"/>
        <v>0.87494891704127364</v>
      </c>
      <c r="M985" s="14">
        <f t="shared" si="1202"/>
        <v>46.665213600697435</v>
      </c>
      <c r="N985" s="14">
        <f t="shared" si="1203"/>
        <v>-1</v>
      </c>
      <c r="O985">
        <f t="shared" ref="O985:O1048" si="1277">IF($C985="","",N985)</f>
        <v>-1</v>
      </c>
      <c r="P985">
        <f t="shared" si="1204"/>
        <v>1</v>
      </c>
      <c r="Q985">
        <f t="shared" si="1205"/>
        <v>1540.6</v>
      </c>
      <c r="R985">
        <f t="shared" si="1230"/>
        <v>-6427</v>
      </c>
      <c r="S985">
        <f t="shared" si="1231"/>
        <v>305925.20000000234</v>
      </c>
      <c r="T985">
        <f t="shared" si="1232"/>
        <v>152962.60000000117</v>
      </c>
      <c r="U985">
        <f t="shared" si="1233"/>
        <v>-152962.60000000117</v>
      </c>
      <c r="V985" s="2">
        <f t="shared" si="1234"/>
        <v>-1.5296260000000117E-2</v>
      </c>
      <c r="W985" s="19">
        <f t="shared" ref="W985:W1048" si="1278">+IF($C985="","",IF(AND(P985=1,O985&lt;&gt;0),W984+1,W984))</f>
        <v>81</v>
      </c>
      <c r="X985" s="19">
        <f t="shared" ref="X985:X1048" si="1279">+IF($C985="","",IF(O984=0,IF(O985=0,0,1),IF(O985&lt;&gt;O984,IF((O984&lt;&gt;O983),2,X984+1),IF(P984=1,2,X984+1))))</f>
        <v>15</v>
      </c>
      <c r="Y985" s="19">
        <f t="shared" ref="Y985:Y1048" si="1280">+IF($C985="","",IF(O985=O984,"",IF(O985=0,1,IF(AND(O984&lt;&gt;0,O984&lt;&gt;O985),1,""))))</f>
        <v>1</v>
      </c>
      <c r="Z985" s="19">
        <f t="shared" ref="Z985:Z1048" si="1281">IF($C985="","",IF(P985=0,Z984,Q985))</f>
        <v>1540.6</v>
      </c>
      <c r="AA985" s="21">
        <f t="shared" ref="AA985:AA1048" si="1282">+IF($C985="","",IF(Y985=1,(Z985/Z984-1)*O984,""))</f>
        <v>-9.8335368596954575E-3</v>
      </c>
      <c r="AB985" s="19">
        <f t="shared" ref="AB985:AB1048" si="1283">+IF($C985="","",IF(Y985=1,IF(AA985&gt;0,1,-1),""))</f>
        <v>-1</v>
      </c>
    </row>
    <row r="986" spans="1:28" x14ac:dyDescent="0.25">
      <c r="A986">
        <f t="shared" si="1264"/>
        <v>11</v>
      </c>
      <c r="B986">
        <f t="shared" si="1265"/>
        <v>2003</v>
      </c>
      <c r="C986" s="20">
        <v>37945</v>
      </c>
      <c r="D986">
        <v>1542.85</v>
      </c>
      <c r="E986">
        <v>1558.15</v>
      </c>
      <c r="F986">
        <v>1517.9</v>
      </c>
      <c r="G986">
        <v>1522.3</v>
      </c>
      <c r="H986">
        <f t="shared" si="1259"/>
        <v>0</v>
      </c>
      <c r="I986">
        <f t="shared" si="1260"/>
        <v>18.299999999999955</v>
      </c>
      <c r="J986" s="14">
        <f t="shared" ref="J986:K986" si="1284">+AVERAGE(H973:H986)</f>
        <v>4.3785714285714255</v>
      </c>
      <c r="K986" s="14">
        <f t="shared" si="1284"/>
        <v>10.046428571428578</v>
      </c>
      <c r="L986" s="14">
        <f t="shared" si="1201"/>
        <v>0.43583362957696348</v>
      </c>
      <c r="M986" s="14">
        <f t="shared" si="1202"/>
        <v>30.354048031690994</v>
      </c>
      <c r="N986" s="14">
        <f t="shared" si="1203"/>
        <v>-1</v>
      </c>
      <c r="O986">
        <f t="shared" si="1277"/>
        <v>-1</v>
      </c>
      <c r="P986">
        <f t="shared" si="1204"/>
        <v>0</v>
      </c>
      <c r="Q986">
        <f t="shared" si="1205"/>
        <v>0</v>
      </c>
      <c r="R986">
        <f t="shared" si="1230"/>
        <v>-6427</v>
      </c>
      <c r="S986">
        <f t="shared" si="1231"/>
        <v>0</v>
      </c>
      <c r="T986">
        <f t="shared" si="1232"/>
        <v>117614.09999999971</v>
      </c>
      <c r="U986">
        <f t="shared" si="1233"/>
        <v>117614.09999999971</v>
      </c>
      <c r="V986" s="2">
        <f t="shared" si="1234"/>
        <v>1.1761409999999972E-2</v>
      </c>
      <c r="W986" s="19">
        <f t="shared" si="1278"/>
        <v>81</v>
      </c>
      <c r="X986" s="19">
        <f t="shared" si="1279"/>
        <v>2</v>
      </c>
      <c r="Y986" s="19" t="str">
        <f t="shared" si="1280"/>
        <v/>
      </c>
      <c r="Z986" s="19">
        <f t="shared" si="1281"/>
        <v>1540.6</v>
      </c>
      <c r="AA986" s="21" t="str">
        <f t="shared" si="1282"/>
        <v/>
      </c>
      <c r="AB986" s="19" t="str">
        <f t="shared" si="1283"/>
        <v/>
      </c>
    </row>
    <row r="987" spans="1:28" x14ac:dyDescent="0.25">
      <c r="A987">
        <f t="shared" si="1264"/>
        <v>11</v>
      </c>
      <c r="B987">
        <f t="shared" si="1265"/>
        <v>2003</v>
      </c>
      <c r="C987" s="20">
        <v>37946</v>
      </c>
      <c r="D987">
        <v>1520.4</v>
      </c>
      <c r="E987">
        <v>1547</v>
      </c>
      <c r="F987">
        <v>1509.15</v>
      </c>
      <c r="G987">
        <v>1540.7</v>
      </c>
      <c r="H987">
        <f t="shared" si="1259"/>
        <v>18.400000000000091</v>
      </c>
      <c r="I987">
        <f t="shared" si="1260"/>
        <v>0</v>
      </c>
      <c r="J987" s="14">
        <f t="shared" ref="J987:K987" si="1285">+AVERAGE(H974:H987)</f>
        <v>4.4750000000000068</v>
      </c>
      <c r="K987" s="14">
        <f t="shared" si="1285"/>
        <v>10.046428571428578</v>
      </c>
      <c r="L987" s="14">
        <f t="shared" ref="L987:L1050" si="1286">IF($C987="","",$J987/$K987)</f>
        <v>0.44543192321365127</v>
      </c>
      <c r="M987" s="14">
        <f t="shared" ref="M987:M1050" si="1287">IF($C987="","",100-100/(1+$L987))</f>
        <v>30.816527299557322</v>
      </c>
      <c r="N987" s="14">
        <f t="shared" ref="N987:N1050" si="1288">IF($C987="","",IF($M987&gt;50,1,-1))</f>
        <v>-1</v>
      </c>
      <c r="O987">
        <f t="shared" si="1277"/>
        <v>-1</v>
      </c>
      <c r="P987">
        <f t="shared" ref="P987:P1050" si="1289">IF($C987="","",IF($O987&lt;&gt;$O986,1,0))</f>
        <v>0</v>
      </c>
      <c r="Q987">
        <f t="shared" ref="Q987:Q1050" si="1290">IF($C987="","",IF($P987=1,G987,0))</f>
        <v>0</v>
      </c>
      <c r="R987">
        <f t="shared" si="1230"/>
        <v>-6427</v>
      </c>
      <c r="S987">
        <f t="shared" si="1231"/>
        <v>0</v>
      </c>
      <c r="T987">
        <f t="shared" si="1232"/>
        <v>-118256.80000000058</v>
      </c>
      <c r="U987">
        <f t="shared" si="1233"/>
        <v>-118256.80000000058</v>
      </c>
      <c r="V987" s="2">
        <f t="shared" si="1234"/>
        <v>-1.1825680000000059E-2</v>
      </c>
      <c r="W987" s="19">
        <f t="shared" si="1278"/>
        <v>81</v>
      </c>
      <c r="X987" s="19">
        <f t="shared" si="1279"/>
        <v>3</v>
      </c>
      <c r="Y987" s="19" t="str">
        <f t="shared" si="1280"/>
        <v/>
      </c>
      <c r="Z987" s="19">
        <f t="shared" si="1281"/>
        <v>1540.6</v>
      </c>
      <c r="AA987" s="21" t="str">
        <f t="shared" si="1282"/>
        <v/>
      </c>
      <c r="AB987" s="19" t="str">
        <f t="shared" si="1283"/>
        <v/>
      </c>
    </row>
    <row r="988" spans="1:28" x14ac:dyDescent="0.25">
      <c r="A988">
        <f t="shared" si="1264"/>
        <v>11</v>
      </c>
      <c r="B988">
        <f t="shared" si="1265"/>
        <v>2003</v>
      </c>
      <c r="C988" s="20">
        <v>37949</v>
      </c>
      <c r="D988">
        <v>1541.35</v>
      </c>
      <c r="E988">
        <v>1554.05</v>
      </c>
      <c r="F988">
        <v>1536.5</v>
      </c>
      <c r="G988">
        <v>1543.9</v>
      </c>
      <c r="H988">
        <f t="shared" si="1259"/>
        <v>3.2000000000000455</v>
      </c>
      <c r="I988">
        <f t="shared" si="1260"/>
        <v>0</v>
      </c>
      <c r="J988" s="14">
        <f t="shared" ref="J988:K988" si="1291">+AVERAGE(H975:H988)</f>
        <v>4.7035714285714381</v>
      </c>
      <c r="K988" s="14">
        <f t="shared" si="1291"/>
        <v>9.3642857142857245</v>
      </c>
      <c r="L988" s="14">
        <f t="shared" si="1286"/>
        <v>0.50228832951945124</v>
      </c>
      <c r="M988" s="14">
        <f t="shared" si="1287"/>
        <v>33.434881949733466</v>
      </c>
      <c r="N988" s="14">
        <f t="shared" si="1288"/>
        <v>-1</v>
      </c>
      <c r="O988">
        <f t="shared" si="1277"/>
        <v>-1</v>
      </c>
      <c r="P988">
        <f t="shared" si="1289"/>
        <v>0</v>
      </c>
      <c r="Q988">
        <f t="shared" si="1290"/>
        <v>0</v>
      </c>
      <c r="R988">
        <f t="shared" si="1230"/>
        <v>-6427</v>
      </c>
      <c r="S988">
        <f t="shared" si="1231"/>
        <v>0</v>
      </c>
      <c r="T988">
        <f t="shared" si="1232"/>
        <v>-20566.400000000292</v>
      </c>
      <c r="U988">
        <f t="shared" si="1233"/>
        <v>-20566.400000000292</v>
      </c>
      <c r="V988" s="2">
        <f t="shared" si="1234"/>
        <v>-2.0566400000000293E-3</v>
      </c>
      <c r="W988" s="19">
        <f t="shared" si="1278"/>
        <v>81</v>
      </c>
      <c r="X988" s="19">
        <f t="shared" si="1279"/>
        <v>4</v>
      </c>
      <c r="Y988" s="19" t="str">
        <f t="shared" si="1280"/>
        <v/>
      </c>
      <c r="Z988" s="19">
        <f t="shared" si="1281"/>
        <v>1540.6</v>
      </c>
      <c r="AA988" s="21" t="str">
        <f t="shared" si="1282"/>
        <v/>
      </c>
      <c r="AB988" s="19" t="str">
        <f t="shared" si="1283"/>
        <v/>
      </c>
    </row>
    <row r="989" spans="1:28" x14ac:dyDescent="0.25">
      <c r="A989">
        <f t="shared" si="1264"/>
        <v>11</v>
      </c>
      <c r="B989">
        <f t="shared" si="1265"/>
        <v>2003</v>
      </c>
      <c r="C989" s="20">
        <v>37950</v>
      </c>
      <c r="D989">
        <v>1543.95</v>
      </c>
      <c r="E989">
        <v>1572.05</v>
      </c>
      <c r="F989">
        <v>1543.95</v>
      </c>
      <c r="G989">
        <v>1568.65</v>
      </c>
      <c r="H989">
        <f t="shared" si="1259"/>
        <v>24.75</v>
      </c>
      <c r="I989">
        <f t="shared" si="1260"/>
        <v>0</v>
      </c>
      <c r="J989" s="14">
        <f t="shared" ref="J989:K989" si="1292">+AVERAGE(H976:H989)</f>
        <v>6.2535714285714414</v>
      </c>
      <c r="K989" s="14">
        <f t="shared" si="1292"/>
        <v>9.3642857142857245</v>
      </c>
      <c r="L989" s="14">
        <f t="shared" si="1286"/>
        <v>0.66781083142639275</v>
      </c>
      <c r="M989" s="14">
        <f t="shared" si="1287"/>
        <v>40.0411616739081</v>
      </c>
      <c r="N989" s="14">
        <f t="shared" si="1288"/>
        <v>-1</v>
      </c>
      <c r="O989">
        <f t="shared" si="1277"/>
        <v>-1</v>
      </c>
      <c r="P989">
        <f t="shared" si="1289"/>
        <v>0</v>
      </c>
      <c r="Q989">
        <f t="shared" si="1290"/>
        <v>0</v>
      </c>
      <c r="R989">
        <f t="shared" si="1230"/>
        <v>-6427</v>
      </c>
      <c r="S989">
        <f t="shared" si="1231"/>
        <v>0</v>
      </c>
      <c r="T989">
        <f t="shared" si="1232"/>
        <v>-159068.25</v>
      </c>
      <c r="U989">
        <f t="shared" si="1233"/>
        <v>-159068.25</v>
      </c>
      <c r="V989" s="2">
        <f t="shared" si="1234"/>
        <v>-1.5906824999999999E-2</v>
      </c>
      <c r="W989" s="19">
        <f t="shared" si="1278"/>
        <v>81</v>
      </c>
      <c r="X989" s="19">
        <f t="shared" si="1279"/>
        <v>5</v>
      </c>
      <c r="Y989" s="19" t="str">
        <f t="shared" si="1280"/>
        <v/>
      </c>
      <c r="Z989" s="19">
        <f t="shared" si="1281"/>
        <v>1540.6</v>
      </c>
      <c r="AA989" s="21" t="str">
        <f t="shared" si="1282"/>
        <v/>
      </c>
      <c r="AB989" s="19" t="str">
        <f t="shared" si="1283"/>
        <v/>
      </c>
    </row>
    <row r="990" spans="1:28" x14ac:dyDescent="0.25">
      <c r="A990">
        <f t="shared" si="1264"/>
        <v>11</v>
      </c>
      <c r="B990">
        <f t="shared" si="1265"/>
        <v>2003</v>
      </c>
      <c r="C990" s="20">
        <v>37952</v>
      </c>
      <c r="D990">
        <v>1568.85</v>
      </c>
      <c r="E990">
        <v>1602.6</v>
      </c>
      <c r="F990">
        <v>1568.7</v>
      </c>
      <c r="G990">
        <v>1598.35</v>
      </c>
      <c r="H990">
        <f t="shared" si="1259"/>
        <v>29.699999999999818</v>
      </c>
      <c r="I990">
        <f t="shared" si="1260"/>
        <v>0</v>
      </c>
      <c r="J990" s="14">
        <f t="shared" ref="J990:K990" si="1293">+AVERAGE(H977:H990)</f>
        <v>8.375</v>
      </c>
      <c r="K990" s="14">
        <f t="shared" si="1293"/>
        <v>7.9250000000000034</v>
      </c>
      <c r="L990" s="14">
        <f t="shared" si="1286"/>
        <v>1.0567823343848577</v>
      </c>
      <c r="M990" s="14">
        <f t="shared" si="1287"/>
        <v>51.380368098159501</v>
      </c>
      <c r="N990" s="14">
        <f t="shared" si="1288"/>
        <v>1</v>
      </c>
      <c r="O990">
        <f t="shared" si="1277"/>
        <v>1</v>
      </c>
      <c r="P990">
        <f t="shared" si="1289"/>
        <v>1</v>
      </c>
      <c r="Q990">
        <f t="shared" si="1290"/>
        <v>1598.35</v>
      </c>
      <c r="R990">
        <f t="shared" si="1230"/>
        <v>6427</v>
      </c>
      <c r="S990">
        <f t="shared" si="1231"/>
        <v>381763.79999999766</v>
      </c>
      <c r="T990">
        <f t="shared" si="1232"/>
        <v>190881.89999999883</v>
      </c>
      <c r="U990">
        <f t="shared" si="1233"/>
        <v>-190881.89999999883</v>
      </c>
      <c r="V990" s="2">
        <f t="shared" si="1234"/>
        <v>-1.9088189999999883E-2</v>
      </c>
      <c r="W990" s="19">
        <f t="shared" si="1278"/>
        <v>82</v>
      </c>
      <c r="X990" s="19">
        <f t="shared" si="1279"/>
        <v>6</v>
      </c>
      <c r="Y990" s="19">
        <f t="shared" si="1280"/>
        <v>1</v>
      </c>
      <c r="Z990" s="19">
        <f t="shared" si="1281"/>
        <v>1598.35</v>
      </c>
      <c r="AA990" s="21">
        <f t="shared" si="1282"/>
        <v>-3.7485395300532298E-2</v>
      </c>
      <c r="AB990" s="19">
        <f t="shared" si="1283"/>
        <v>-1</v>
      </c>
    </row>
    <row r="991" spans="1:28" x14ac:dyDescent="0.25">
      <c r="A991">
        <f t="shared" si="1264"/>
        <v>11</v>
      </c>
      <c r="B991">
        <f t="shared" si="1265"/>
        <v>2003</v>
      </c>
      <c r="C991" s="20">
        <v>37953</v>
      </c>
      <c r="D991">
        <v>1598.55</v>
      </c>
      <c r="E991">
        <v>1618.95</v>
      </c>
      <c r="F991">
        <v>1598.55</v>
      </c>
      <c r="G991">
        <v>1615.25</v>
      </c>
      <c r="H991">
        <f t="shared" si="1259"/>
        <v>16.900000000000091</v>
      </c>
      <c r="I991">
        <f t="shared" si="1260"/>
        <v>0</v>
      </c>
      <c r="J991" s="14">
        <f t="shared" ref="J991:K991" si="1294">+AVERAGE(H978:H991)</f>
        <v>9.4071428571428601</v>
      </c>
      <c r="K991" s="14">
        <f t="shared" si="1294"/>
        <v>7.9250000000000034</v>
      </c>
      <c r="L991" s="14">
        <f t="shared" si="1286"/>
        <v>1.1870211807120323</v>
      </c>
      <c r="M991" s="14">
        <f t="shared" si="1287"/>
        <v>54.275705749021228</v>
      </c>
      <c r="N991" s="14">
        <f t="shared" si="1288"/>
        <v>1</v>
      </c>
      <c r="O991">
        <f t="shared" si="1277"/>
        <v>1</v>
      </c>
      <c r="P991">
        <f t="shared" si="1289"/>
        <v>0</v>
      </c>
      <c r="Q991">
        <f t="shared" si="1290"/>
        <v>0</v>
      </c>
      <c r="R991">
        <f t="shared" si="1230"/>
        <v>6427</v>
      </c>
      <c r="S991">
        <f t="shared" si="1231"/>
        <v>0</v>
      </c>
      <c r="T991">
        <f t="shared" si="1232"/>
        <v>108616.30000000058</v>
      </c>
      <c r="U991">
        <f t="shared" si="1233"/>
        <v>108616.30000000058</v>
      </c>
      <c r="V991" s="2">
        <f t="shared" si="1234"/>
        <v>1.0861630000000058E-2</v>
      </c>
      <c r="W991" s="19">
        <f t="shared" si="1278"/>
        <v>82</v>
      </c>
      <c r="X991" s="19">
        <f t="shared" si="1279"/>
        <v>2</v>
      </c>
      <c r="Y991" s="19" t="str">
        <f t="shared" si="1280"/>
        <v/>
      </c>
      <c r="Z991" s="19">
        <f t="shared" si="1281"/>
        <v>1598.35</v>
      </c>
      <c r="AA991" s="21" t="str">
        <f t="shared" si="1282"/>
        <v/>
      </c>
      <c r="AB991" s="19" t="str">
        <f t="shared" si="1283"/>
        <v/>
      </c>
    </row>
    <row r="992" spans="1:28" x14ac:dyDescent="0.25">
      <c r="A992">
        <f t="shared" si="1264"/>
        <v>12</v>
      </c>
      <c r="B992">
        <f t="shared" si="1265"/>
        <v>2003</v>
      </c>
      <c r="C992" s="20">
        <v>37956</v>
      </c>
      <c r="D992">
        <v>1615.85</v>
      </c>
      <c r="E992">
        <v>1660.55</v>
      </c>
      <c r="F992">
        <v>1615.7</v>
      </c>
      <c r="G992">
        <v>1657.65</v>
      </c>
      <c r="H992">
        <f t="shared" si="1259"/>
        <v>42.400000000000091</v>
      </c>
      <c r="I992">
        <f t="shared" si="1260"/>
        <v>0</v>
      </c>
      <c r="J992" s="14">
        <f t="shared" ref="J992:K992" si="1295">+AVERAGE(H979:H992)</f>
        <v>11.960714285714289</v>
      </c>
      <c r="K992" s="14">
        <f t="shared" si="1295"/>
        <v>7.9250000000000034</v>
      </c>
      <c r="L992" s="14">
        <f t="shared" si="1286"/>
        <v>1.5092383956737268</v>
      </c>
      <c r="M992" s="14">
        <f t="shared" si="1287"/>
        <v>60.147270114942522</v>
      </c>
      <c r="N992" s="14">
        <f t="shared" si="1288"/>
        <v>1</v>
      </c>
      <c r="O992">
        <f t="shared" si="1277"/>
        <v>1</v>
      </c>
      <c r="P992">
        <f t="shared" si="1289"/>
        <v>0</v>
      </c>
      <c r="Q992">
        <f t="shared" si="1290"/>
        <v>0</v>
      </c>
      <c r="R992">
        <f t="shared" si="1230"/>
        <v>6190</v>
      </c>
      <c r="S992">
        <f t="shared" si="1231"/>
        <v>0</v>
      </c>
      <c r="T992">
        <f t="shared" si="1232"/>
        <v>262456.00000000058</v>
      </c>
      <c r="U992">
        <f t="shared" si="1233"/>
        <v>262456.00000000058</v>
      </c>
      <c r="V992" s="2">
        <f t="shared" si="1234"/>
        <v>2.624560000000006E-2</v>
      </c>
      <c r="W992" s="19">
        <f t="shared" si="1278"/>
        <v>82</v>
      </c>
      <c r="X992" s="19">
        <f t="shared" si="1279"/>
        <v>3</v>
      </c>
      <c r="Y992" s="19" t="str">
        <f t="shared" si="1280"/>
        <v/>
      </c>
      <c r="Z992" s="19">
        <f t="shared" si="1281"/>
        <v>1598.35</v>
      </c>
      <c r="AA992" s="21" t="str">
        <f t="shared" si="1282"/>
        <v/>
      </c>
      <c r="AB992" s="19" t="str">
        <f t="shared" si="1283"/>
        <v/>
      </c>
    </row>
    <row r="993" spans="1:28" x14ac:dyDescent="0.25">
      <c r="A993">
        <f t="shared" si="1264"/>
        <v>12</v>
      </c>
      <c r="B993">
        <f t="shared" si="1265"/>
        <v>2003</v>
      </c>
      <c r="C993" s="20">
        <v>37957</v>
      </c>
      <c r="D993">
        <v>1657.65</v>
      </c>
      <c r="E993">
        <v>1671.85</v>
      </c>
      <c r="F993">
        <v>1639.65</v>
      </c>
      <c r="G993">
        <v>1658.5</v>
      </c>
      <c r="H993">
        <f t="shared" si="1259"/>
        <v>0.84999999999990905</v>
      </c>
      <c r="I993">
        <f t="shared" si="1260"/>
        <v>0</v>
      </c>
      <c r="J993" s="14">
        <f t="shared" ref="J993:K993" si="1296">+AVERAGE(H980:H993)</f>
        <v>11.832142857142864</v>
      </c>
      <c r="K993" s="14">
        <f t="shared" si="1296"/>
        <v>7.9250000000000034</v>
      </c>
      <c r="L993" s="14">
        <f t="shared" si="1286"/>
        <v>1.4930148715637677</v>
      </c>
      <c r="M993" s="14">
        <f t="shared" si="1287"/>
        <v>59.887924801156906</v>
      </c>
      <c r="N993" s="14">
        <f t="shared" si="1288"/>
        <v>1</v>
      </c>
      <c r="O993">
        <f t="shared" si="1277"/>
        <v>1</v>
      </c>
      <c r="P993">
        <f t="shared" si="1289"/>
        <v>0</v>
      </c>
      <c r="Q993">
        <f t="shared" si="1290"/>
        <v>0</v>
      </c>
      <c r="R993">
        <f t="shared" si="1230"/>
        <v>6190</v>
      </c>
      <c r="S993">
        <f t="shared" si="1231"/>
        <v>0</v>
      </c>
      <c r="T993">
        <f t="shared" si="1232"/>
        <v>5261.499999999437</v>
      </c>
      <c r="U993">
        <f t="shared" si="1233"/>
        <v>5261.499999999437</v>
      </c>
      <c r="V993" s="2">
        <f t="shared" si="1234"/>
        <v>5.261499999999437E-4</v>
      </c>
      <c r="W993" s="19">
        <f t="shared" si="1278"/>
        <v>82</v>
      </c>
      <c r="X993" s="19">
        <f t="shared" si="1279"/>
        <v>4</v>
      </c>
      <c r="Y993" s="19" t="str">
        <f t="shared" si="1280"/>
        <v/>
      </c>
      <c r="Z993" s="19">
        <f t="shared" si="1281"/>
        <v>1598.35</v>
      </c>
      <c r="AA993" s="21" t="str">
        <f t="shared" si="1282"/>
        <v/>
      </c>
      <c r="AB993" s="19" t="str">
        <f t="shared" si="1283"/>
        <v/>
      </c>
    </row>
    <row r="994" spans="1:28" x14ac:dyDescent="0.25">
      <c r="A994">
        <f t="shared" si="1264"/>
        <v>12</v>
      </c>
      <c r="B994">
        <f t="shared" si="1265"/>
        <v>2003</v>
      </c>
      <c r="C994" s="20">
        <v>37958</v>
      </c>
      <c r="D994">
        <v>1660.7</v>
      </c>
      <c r="E994">
        <v>1676.2</v>
      </c>
      <c r="F994">
        <v>1655.9</v>
      </c>
      <c r="G994">
        <v>1670.5</v>
      </c>
      <c r="H994">
        <f t="shared" si="1259"/>
        <v>12</v>
      </c>
      <c r="I994">
        <f t="shared" si="1260"/>
        <v>0</v>
      </c>
      <c r="J994" s="14">
        <f t="shared" ref="J994:K994" si="1297">+AVERAGE(H981:H994)</f>
        <v>12.68928571428572</v>
      </c>
      <c r="K994" s="14">
        <f t="shared" si="1297"/>
        <v>6.2214285714285813</v>
      </c>
      <c r="L994" s="14">
        <f t="shared" si="1286"/>
        <v>2.0396096440872538</v>
      </c>
      <c r="M994" s="14">
        <f t="shared" si="1287"/>
        <v>67.101038715769562</v>
      </c>
      <c r="N994" s="14">
        <f t="shared" si="1288"/>
        <v>1</v>
      </c>
      <c r="O994">
        <f t="shared" si="1277"/>
        <v>1</v>
      </c>
      <c r="P994">
        <f t="shared" si="1289"/>
        <v>0</v>
      </c>
      <c r="Q994">
        <f t="shared" si="1290"/>
        <v>0</v>
      </c>
      <c r="R994">
        <f t="shared" si="1230"/>
        <v>6190</v>
      </c>
      <c r="S994">
        <f t="shared" si="1231"/>
        <v>0</v>
      </c>
      <c r="T994">
        <f t="shared" si="1232"/>
        <v>74280</v>
      </c>
      <c r="U994">
        <f t="shared" si="1233"/>
        <v>74280</v>
      </c>
      <c r="V994" s="2">
        <f t="shared" si="1234"/>
        <v>7.4279999999999997E-3</v>
      </c>
      <c r="W994" s="19">
        <f t="shared" si="1278"/>
        <v>82</v>
      </c>
      <c r="X994" s="19">
        <f t="shared" si="1279"/>
        <v>5</v>
      </c>
      <c r="Y994" s="19" t="str">
        <f t="shared" si="1280"/>
        <v/>
      </c>
      <c r="Z994" s="19">
        <f t="shared" si="1281"/>
        <v>1598.35</v>
      </c>
      <c r="AA994" s="21" t="str">
        <f t="shared" si="1282"/>
        <v/>
      </c>
      <c r="AB994" s="19" t="str">
        <f t="shared" si="1283"/>
        <v/>
      </c>
    </row>
    <row r="995" spans="1:28" x14ac:dyDescent="0.25">
      <c r="A995">
        <f t="shared" si="1264"/>
        <v>12</v>
      </c>
      <c r="B995">
        <f t="shared" si="1265"/>
        <v>2003</v>
      </c>
      <c r="C995" s="20">
        <v>37959</v>
      </c>
      <c r="D995">
        <v>1670.65</v>
      </c>
      <c r="E995">
        <v>1683.75</v>
      </c>
      <c r="F995">
        <v>1656.1</v>
      </c>
      <c r="G995">
        <v>1675.2</v>
      </c>
      <c r="H995">
        <f t="shared" si="1259"/>
        <v>4.7000000000000455</v>
      </c>
      <c r="I995">
        <f t="shared" si="1260"/>
        <v>0</v>
      </c>
      <c r="J995" s="14">
        <f t="shared" ref="J995:K995" si="1298">+AVERAGE(H982:H995)</f>
        <v>13.025000000000009</v>
      </c>
      <c r="K995" s="14">
        <f t="shared" si="1298"/>
        <v>4.1142857142857236</v>
      </c>
      <c r="L995" s="14">
        <f t="shared" si="1286"/>
        <v>3.1657986111111063</v>
      </c>
      <c r="M995" s="14">
        <f t="shared" si="1287"/>
        <v>75.994998958116241</v>
      </c>
      <c r="N995" s="14">
        <f t="shared" si="1288"/>
        <v>1</v>
      </c>
      <c r="O995">
        <f t="shared" si="1277"/>
        <v>1</v>
      </c>
      <c r="P995">
        <f t="shared" si="1289"/>
        <v>0</v>
      </c>
      <c r="Q995">
        <f t="shared" si="1290"/>
        <v>0</v>
      </c>
      <c r="R995">
        <f t="shared" si="1230"/>
        <v>6190</v>
      </c>
      <c r="S995">
        <f t="shared" si="1231"/>
        <v>0</v>
      </c>
      <c r="T995">
        <f t="shared" si="1232"/>
        <v>29093.00000000028</v>
      </c>
      <c r="U995">
        <f t="shared" si="1233"/>
        <v>29093.00000000028</v>
      </c>
      <c r="V995" s="2">
        <f t="shared" si="1234"/>
        <v>2.9093000000000278E-3</v>
      </c>
      <c r="W995" s="19">
        <f t="shared" si="1278"/>
        <v>82</v>
      </c>
      <c r="X995" s="19">
        <f t="shared" si="1279"/>
        <v>6</v>
      </c>
      <c r="Y995" s="19" t="str">
        <f t="shared" si="1280"/>
        <v/>
      </c>
      <c r="Z995" s="19">
        <f t="shared" si="1281"/>
        <v>1598.35</v>
      </c>
      <c r="AA995" s="21" t="str">
        <f t="shared" si="1282"/>
        <v/>
      </c>
      <c r="AB995" s="19" t="str">
        <f t="shared" si="1283"/>
        <v/>
      </c>
    </row>
    <row r="996" spans="1:28" x14ac:dyDescent="0.25">
      <c r="A996">
        <f t="shared" si="1264"/>
        <v>12</v>
      </c>
      <c r="B996">
        <f t="shared" si="1265"/>
        <v>2003</v>
      </c>
      <c r="C996" s="20">
        <v>37960</v>
      </c>
      <c r="D996">
        <v>1675.5</v>
      </c>
      <c r="E996">
        <v>1688.25</v>
      </c>
      <c r="F996">
        <v>1642.05</v>
      </c>
      <c r="G996">
        <v>1645.8</v>
      </c>
      <c r="H996">
        <f t="shared" si="1259"/>
        <v>0</v>
      </c>
      <c r="I996">
        <f t="shared" si="1260"/>
        <v>29.400000000000091</v>
      </c>
      <c r="J996" s="14">
        <f t="shared" ref="J996:K996" si="1299">+AVERAGE(H983:H996)</f>
        <v>12.142857142857158</v>
      </c>
      <c r="K996" s="14">
        <f t="shared" si="1299"/>
        <v>6.2142857142857304</v>
      </c>
      <c r="L996" s="14">
        <f t="shared" si="1286"/>
        <v>1.9540229885057445</v>
      </c>
      <c r="M996" s="14">
        <f t="shared" si="1287"/>
        <v>66.147859922178952</v>
      </c>
      <c r="N996" s="14">
        <f t="shared" si="1288"/>
        <v>1</v>
      </c>
      <c r="O996">
        <f t="shared" si="1277"/>
        <v>1</v>
      </c>
      <c r="P996">
        <f t="shared" si="1289"/>
        <v>0</v>
      </c>
      <c r="Q996">
        <f t="shared" si="1290"/>
        <v>0</v>
      </c>
      <c r="R996">
        <f t="shared" si="1230"/>
        <v>6190</v>
      </c>
      <c r="S996">
        <f t="shared" si="1231"/>
        <v>0</v>
      </c>
      <c r="T996">
        <f t="shared" si="1232"/>
        <v>-181986.00000000055</v>
      </c>
      <c r="U996">
        <f t="shared" si="1233"/>
        <v>-181986.00000000055</v>
      </c>
      <c r="V996" s="2">
        <f t="shared" si="1234"/>
        <v>-1.8198600000000054E-2</v>
      </c>
      <c r="W996" s="19">
        <f t="shared" si="1278"/>
        <v>82</v>
      </c>
      <c r="X996" s="19">
        <f t="shared" si="1279"/>
        <v>7</v>
      </c>
      <c r="Y996" s="19" t="str">
        <f t="shared" si="1280"/>
        <v/>
      </c>
      <c r="Z996" s="19">
        <f t="shared" si="1281"/>
        <v>1598.35</v>
      </c>
      <c r="AA996" s="21" t="str">
        <f t="shared" si="1282"/>
        <v/>
      </c>
      <c r="AB996" s="19" t="str">
        <f t="shared" si="1283"/>
        <v/>
      </c>
    </row>
    <row r="997" spans="1:28" x14ac:dyDescent="0.25">
      <c r="A997">
        <f t="shared" si="1264"/>
        <v>12</v>
      </c>
      <c r="B997">
        <f t="shared" si="1265"/>
        <v>2003</v>
      </c>
      <c r="C997" s="20">
        <v>37963</v>
      </c>
      <c r="D997">
        <v>1644.85</v>
      </c>
      <c r="E997">
        <v>1654.35</v>
      </c>
      <c r="F997">
        <v>1631.85</v>
      </c>
      <c r="G997">
        <v>1646.25</v>
      </c>
      <c r="H997">
        <f t="shared" si="1259"/>
        <v>0.45000000000004547</v>
      </c>
      <c r="I997">
        <f t="shared" si="1260"/>
        <v>0</v>
      </c>
      <c r="J997" s="14">
        <f t="shared" ref="J997:K997" si="1300">+AVERAGE(H984:H997)</f>
        <v>10.953571428571438</v>
      </c>
      <c r="K997" s="14">
        <f t="shared" si="1300"/>
        <v>6.2142857142857304</v>
      </c>
      <c r="L997" s="14">
        <f t="shared" si="1286"/>
        <v>1.7626436781609165</v>
      </c>
      <c r="M997" s="14">
        <f t="shared" si="1287"/>
        <v>63.802787601414565</v>
      </c>
      <c r="N997" s="14">
        <f t="shared" si="1288"/>
        <v>1</v>
      </c>
      <c r="O997">
        <f t="shared" si="1277"/>
        <v>1</v>
      </c>
      <c r="P997">
        <f t="shared" si="1289"/>
        <v>0</v>
      </c>
      <c r="Q997">
        <f t="shared" si="1290"/>
        <v>0</v>
      </c>
      <c r="R997">
        <f t="shared" si="1230"/>
        <v>6190</v>
      </c>
      <c r="S997">
        <f t="shared" si="1231"/>
        <v>0</v>
      </c>
      <c r="T997">
        <f t="shared" si="1232"/>
        <v>2785.5000000002815</v>
      </c>
      <c r="U997">
        <f t="shared" si="1233"/>
        <v>2785.5000000002815</v>
      </c>
      <c r="V997" s="2">
        <f t="shared" si="1234"/>
        <v>2.7855000000002816E-4</v>
      </c>
      <c r="W997" s="19">
        <f t="shared" si="1278"/>
        <v>82</v>
      </c>
      <c r="X997" s="19">
        <f t="shared" si="1279"/>
        <v>8</v>
      </c>
      <c r="Y997" s="19" t="str">
        <f t="shared" si="1280"/>
        <v/>
      </c>
      <c r="Z997" s="19">
        <f t="shared" si="1281"/>
        <v>1598.35</v>
      </c>
      <c r="AA997" s="21" t="str">
        <f t="shared" si="1282"/>
        <v/>
      </c>
      <c r="AB997" s="19" t="str">
        <f t="shared" si="1283"/>
        <v/>
      </c>
    </row>
    <row r="998" spans="1:28" x14ac:dyDescent="0.25">
      <c r="A998">
        <f t="shared" si="1264"/>
        <v>12</v>
      </c>
      <c r="B998">
        <f t="shared" si="1265"/>
        <v>2003</v>
      </c>
      <c r="C998" s="20">
        <v>37964</v>
      </c>
      <c r="D998">
        <v>1646.4</v>
      </c>
      <c r="E998">
        <v>1677.9</v>
      </c>
      <c r="F998">
        <v>1646.4</v>
      </c>
      <c r="G998">
        <v>1675.85</v>
      </c>
      <c r="H998">
        <f t="shared" si="1259"/>
        <v>29.599999999999909</v>
      </c>
      <c r="I998">
        <f t="shared" si="1260"/>
        <v>0</v>
      </c>
      <c r="J998" s="14">
        <f t="shared" ref="J998:K998" si="1301">+AVERAGE(H985:H998)</f>
        <v>13.067857142857147</v>
      </c>
      <c r="K998" s="14">
        <f t="shared" si="1301"/>
        <v>5.1071428571428736</v>
      </c>
      <c r="L998" s="14">
        <f t="shared" si="1286"/>
        <v>2.558741258741251</v>
      </c>
      <c r="M998" s="14">
        <f t="shared" si="1287"/>
        <v>71.900176852033738</v>
      </c>
      <c r="N998" s="14">
        <f t="shared" si="1288"/>
        <v>1</v>
      </c>
      <c r="O998">
        <f t="shared" si="1277"/>
        <v>1</v>
      </c>
      <c r="P998">
        <f t="shared" si="1289"/>
        <v>0</v>
      </c>
      <c r="Q998">
        <f t="shared" si="1290"/>
        <v>0</v>
      </c>
      <c r="R998">
        <f t="shared" si="1230"/>
        <v>6190</v>
      </c>
      <c r="S998">
        <f t="shared" si="1231"/>
        <v>0</v>
      </c>
      <c r="T998">
        <f t="shared" si="1232"/>
        <v>183223.99999999945</v>
      </c>
      <c r="U998">
        <f t="shared" si="1233"/>
        <v>183223.99999999945</v>
      </c>
      <c r="V998" s="2">
        <f t="shared" si="1234"/>
        <v>1.8322399999999944E-2</v>
      </c>
      <c r="W998" s="19">
        <f t="shared" si="1278"/>
        <v>82</v>
      </c>
      <c r="X998" s="19">
        <f t="shared" si="1279"/>
        <v>9</v>
      </c>
      <c r="Y998" s="19" t="str">
        <f t="shared" si="1280"/>
        <v/>
      </c>
      <c r="Z998" s="19">
        <f t="shared" si="1281"/>
        <v>1598.35</v>
      </c>
      <c r="AA998" s="21" t="str">
        <f t="shared" si="1282"/>
        <v/>
      </c>
      <c r="AB998" s="19" t="str">
        <f t="shared" si="1283"/>
        <v/>
      </c>
    </row>
    <row r="999" spans="1:28" x14ac:dyDescent="0.25">
      <c r="A999">
        <f t="shared" si="1264"/>
        <v>12</v>
      </c>
      <c r="B999">
        <f t="shared" si="1265"/>
        <v>2003</v>
      </c>
      <c r="C999" s="20">
        <v>37965</v>
      </c>
      <c r="D999">
        <v>1675.75</v>
      </c>
      <c r="E999">
        <v>1697.3</v>
      </c>
      <c r="F999">
        <v>1672.65</v>
      </c>
      <c r="G999">
        <v>1686.9</v>
      </c>
      <c r="H999">
        <f t="shared" si="1259"/>
        <v>11.050000000000182</v>
      </c>
      <c r="I999">
        <f t="shared" si="1260"/>
        <v>0</v>
      </c>
      <c r="J999" s="14">
        <f t="shared" ref="J999:K999" si="1302">+AVERAGE(H986:H999)</f>
        <v>13.857142857142874</v>
      </c>
      <c r="K999" s="14">
        <f t="shared" si="1302"/>
        <v>3.4071428571428606</v>
      </c>
      <c r="L999" s="14">
        <f t="shared" si="1286"/>
        <v>4.0670859538784079</v>
      </c>
      <c r="M999" s="14">
        <f t="shared" si="1287"/>
        <v>80.264791063301615</v>
      </c>
      <c r="N999" s="14">
        <f t="shared" si="1288"/>
        <v>1</v>
      </c>
      <c r="O999">
        <f t="shared" si="1277"/>
        <v>1</v>
      </c>
      <c r="P999">
        <f t="shared" si="1289"/>
        <v>0</v>
      </c>
      <c r="Q999">
        <f t="shared" si="1290"/>
        <v>0</v>
      </c>
      <c r="R999">
        <f t="shared" si="1230"/>
        <v>6190</v>
      </c>
      <c r="S999">
        <f t="shared" si="1231"/>
        <v>0</v>
      </c>
      <c r="T999">
        <f t="shared" si="1232"/>
        <v>68399.50000000112</v>
      </c>
      <c r="U999">
        <f t="shared" si="1233"/>
        <v>68399.50000000112</v>
      </c>
      <c r="V999" s="2">
        <f t="shared" si="1234"/>
        <v>6.8399500000001119E-3</v>
      </c>
      <c r="W999" s="19">
        <f t="shared" si="1278"/>
        <v>82</v>
      </c>
      <c r="X999" s="19">
        <f t="shared" si="1279"/>
        <v>10</v>
      </c>
      <c r="Y999" s="19" t="str">
        <f t="shared" si="1280"/>
        <v/>
      </c>
      <c r="Z999" s="19">
        <f t="shared" si="1281"/>
        <v>1598.35</v>
      </c>
      <c r="AA999" s="21" t="str">
        <f t="shared" si="1282"/>
        <v/>
      </c>
      <c r="AB999" s="19" t="str">
        <f t="shared" si="1283"/>
        <v/>
      </c>
    </row>
    <row r="1000" spans="1:28" x14ac:dyDescent="0.25">
      <c r="A1000">
        <f t="shared" si="1264"/>
        <v>12</v>
      </c>
      <c r="B1000">
        <f t="shared" si="1265"/>
        <v>2003</v>
      </c>
      <c r="C1000" s="20">
        <v>37966</v>
      </c>
      <c r="D1000">
        <v>1688.35</v>
      </c>
      <c r="E1000">
        <v>1701.7</v>
      </c>
      <c r="F1000">
        <v>1678.35</v>
      </c>
      <c r="G1000">
        <v>1695.4</v>
      </c>
      <c r="H1000">
        <f t="shared" si="1259"/>
        <v>8.5</v>
      </c>
      <c r="I1000">
        <f t="shared" si="1260"/>
        <v>0</v>
      </c>
      <c r="J1000" s="14">
        <f t="shared" ref="J1000:K1000" si="1303">+AVERAGE(H987:H1000)</f>
        <v>14.464285714285731</v>
      </c>
      <c r="K1000" s="14">
        <f t="shared" si="1303"/>
        <v>2.1000000000000063</v>
      </c>
      <c r="L1000" s="14">
        <f t="shared" si="1286"/>
        <v>6.8877551020408037</v>
      </c>
      <c r="M1000" s="14">
        <f t="shared" si="1287"/>
        <v>87.322121604139696</v>
      </c>
      <c r="N1000" s="14">
        <f t="shared" si="1288"/>
        <v>1</v>
      </c>
      <c r="O1000">
        <f t="shared" si="1277"/>
        <v>1</v>
      </c>
      <c r="P1000">
        <f t="shared" si="1289"/>
        <v>0</v>
      </c>
      <c r="Q1000">
        <f t="shared" si="1290"/>
        <v>0</v>
      </c>
      <c r="R1000">
        <f t="shared" si="1230"/>
        <v>6190</v>
      </c>
      <c r="S1000">
        <f t="shared" si="1231"/>
        <v>0</v>
      </c>
      <c r="T1000">
        <f t="shared" si="1232"/>
        <v>52615</v>
      </c>
      <c r="U1000">
        <f t="shared" si="1233"/>
        <v>52615</v>
      </c>
      <c r="V1000" s="2">
        <f t="shared" si="1234"/>
        <v>5.2614999999999997E-3</v>
      </c>
      <c r="W1000" s="19">
        <f t="shared" si="1278"/>
        <v>82</v>
      </c>
      <c r="X1000" s="19">
        <f t="shared" si="1279"/>
        <v>11</v>
      </c>
      <c r="Y1000" s="19" t="str">
        <f t="shared" si="1280"/>
        <v/>
      </c>
      <c r="Z1000" s="19">
        <f t="shared" si="1281"/>
        <v>1598.35</v>
      </c>
      <c r="AA1000" s="21" t="str">
        <f t="shared" si="1282"/>
        <v/>
      </c>
      <c r="AB1000" s="19" t="str">
        <f t="shared" si="1283"/>
        <v/>
      </c>
    </row>
    <row r="1001" spans="1:28" x14ac:dyDescent="0.25">
      <c r="A1001">
        <f t="shared" si="1264"/>
        <v>12</v>
      </c>
      <c r="B1001">
        <f t="shared" si="1265"/>
        <v>2003</v>
      </c>
      <c r="C1001" s="20">
        <v>37967</v>
      </c>
      <c r="D1001">
        <v>1695.8</v>
      </c>
      <c r="E1001">
        <v>1705.95</v>
      </c>
      <c r="F1001">
        <v>1686.45</v>
      </c>
      <c r="G1001">
        <v>1698.9</v>
      </c>
      <c r="H1001">
        <f t="shared" si="1259"/>
        <v>3.5</v>
      </c>
      <c r="I1001">
        <f t="shared" si="1260"/>
        <v>0</v>
      </c>
      <c r="J1001" s="14">
        <f t="shared" ref="J1001:K1001" si="1304">+AVERAGE(H988:H1001)</f>
        <v>13.400000000000009</v>
      </c>
      <c r="K1001" s="14">
        <f t="shared" si="1304"/>
        <v>2.1000000000000063</v>
      </c>
      <c r="L1001" s="14">
        <f t="shared" si="1286"/>
        <v>6.3809523809523663</v>
      </c>
      <c r="M1001" s="14">
        <f t="shared" si="1287"/>
        <v>86.451612903225779</v>
      </c>
      <c r="N1001" s="14">
        <f t="shared" si="1288"/>
        <v>1</v>
      </c>
      <c r="O1001">
        <f t="shared" si="1277"/>
        <v>1</v>
      </c>
      <c r="P1001">
        <f t="shared" si="1289"/>
        <v>0</v>
      </c>
      <c r="Q1001">
        <f t="shared" si="1290"/>
        <v>0</v>
      </c>
      <c r="R1001">
        <f t="shared" si="1230"/>
        <v>6190</v>
      </c>
      <c r="S1001">
        <f t="shared" si="1231"/>
        <v>0</v>
      </c>
      <c r="T1001">
        <f t="shared" si="1232"/>
        <v>21665</v>
      </c>
      <c r="U1001">
        <f t="shared" si="1233"/>
        <v>21665</v>
      </c>
      <c r="V1001" s="2">
        <f t="shared" si="1234"/>
        <v>2.1665E-3</v>
      </c>
      <c r="W1001" s="19">
        <f t="shared" si="1278"/>
        <v>82</v>
      </c>
      <c r="X1001" s="19">
        <f t="shared" si="1279"/>
        <v>12</v>
      </c>
      <c r="Y1001" s="19" t="str">
        <f t="shared" si="1280"/>
        <v/>
      </c>
      <c r="Z1001" s="19">
        <f t="shared" si="1281"/>
        <v>1598.35</v>
      </c>
      <c r="AA1001" s="21" t="str">
        <f t="shared" si="1282"/>
        <v/>
      </c>
      <c r="AB1001" s="19" t="str">
        <f t="shared" si="1283"/>
        <v/>
      </c>
    </row>
    <row r="1002" spans="1:28" x14ac:dyDescent="0.25">
      <c r="A1002">
        <f t="shared" si="1264"/>
        <v>12</v>
      </c>
      <c r="B1002">
        <f t="shared" si="1265"/>
        <v>2003</v>
      </c>
      <c r="C1002" s="20">
        <v>37970</v>
      </c>
      <c r="D1002">
        <v>1699.7</v>
      </c>
      <c r="E1002">
        <v>1728</v>
      </c>
      <c r="F1002">
        <v>1699.7</v>
      </c>
      <c r="G1002">
        <v>1723.95</v>
      </c>
      <c r="H1002">
        <f t="shared" si="1259"/>
        <v>25.049999999999955</v>
      </c>
      <c r="I1002">
        <f t="shared" si="1260"/>
        <v>0</v>
      </c>
      <c r="J1002" s="14">
        <f t="shared" ref="J1002:K1002" si="1305">+AVERAGE(H989:H1002)</f>
        <v>14.960714285714289</v>
      </c>
      <c r="K1002" s="14">
        <f t="shared" si="1305"/>
        <v>2.1000000000000063</v>
      </c>
      <c r="L1002" s="14">
        <f t="shared" si="1286"/>
        <v>7.1241496598639253</v>
      </c>
      <c r="M1002" s="14">
        <f t="shared" si="1287"/>
        <v>87.691019468285504</v>
      </c>
      <c r="N1002" s="14">
        <f t="shared" si="1288"/>
        <v>1</v>
      </c>
      <c r="O1002">
        <f t="shared" si="1277"/>
        <v>1</v>
      </c>
      <c r="P1002">
        <f t="shared" si="1289"/>
        <v>0</v>
      </c>
      <c r="Q1002">
        <f t="shared" si="1290"/>
        <v>0</v>
      </c>
      <c r="R1002">
        <f t="shared" si="1230"/>
        <v>6190</v>
      </c>
      <c r="S1002">
        <f t="shared" si="1231"/>
        <v>0</v>
      </c>
      <c r="T1002">
        <f t="shared" si="1232"/>
        <v>155059.49999999971</v>
      </c>
      <c r="U1002">
        <f t="shared" si="1233"/>
        <v>155059.49999999971</v>
      </c>
      <c r="V1002" s="2">
        <f t="shared" si="1234"/>
        <v>1.5505949999999971E-2</v>
      </c>
      <c r="W1002" s="19">
        <f t="shared" si="1278"/>
        <v>82</v>
      </c>
      <c r="X1002" s="19">
        <f t="shared" si="1279"/>
        <v>13</v>
      </c>
      <c r="Y1002" s="19" t="str">
        <f t="shared" si="1280"/>
        <v/>
      </c>
      <c r="Z1002" s="19">
        <f t="shared" si="1281"/>
        <v>1598.35</v>
      </c>
      <c r="AA1002" s="21" t="str">
        <f t="shared" si="1282"/>
        <v/>
      </c>
      <c r="AB1002" s="19" t="str">
        <f t="shared" si="1283"/>
        <v/>
      </c>
    </row>
    <row r="1003" spans="1:28" x14ac:dyDescent="0.25">
      <c r="A1003">
        <f t="shared" si="1264"/>
        <v>12</v>
      </c>
      <c r="B1003">
        <f t="shared" si="1265"/>
        <v>2003</v>
      </c>
      <c r="C1003" s="20">
        <v>37971</v>
      </c>
      <c r="D1003">
        <v>1723.9</v>
      </c>
      <c r="E1003">
        <v>1740.3</v>
      </c>
      <c r="F1003">
        <v>1711.3</v>
      </c>
      <c r="G1003">
        <v>1736.25</v>
      </c>
      <c r="H1003">
        <f t="shared" si="1259"/>
        <v>12.299999999999955</v>
      </c>
      <c r="I1003">
        <f t="shared" si="1260"/>
        <v>0</v>
      </c>
      <c r="J1003" s="14">
        <f t="shared" ref="J1003:K1003" si="1306">+AVERAGE(H990:H1003)</f>
        <v>14.071428571428571</v>
      </c>
      <c r="K1003" s="14">
        <f t="shared" si="1306"/>
        <v>2.1000000000000063</v>
      </c>
      <c r="L1003" s="14">
        <f t="shared" si="1286"/>
        <v>6.7006802721088237</v>
      </c>
      <c r="M1003" s="14">
        <f t="shared" si="1287"/>
        <v>87.014134275618346</v>
      </c>
      <c r="N1003" s="14">
        <f t="shared" si="1288"/>
        <v>1</v>
      </c>
      <c r="O1003">
        <f t="shared" si="1277"/>
        <v>1</v>
      </c>
      <c r="P1003">
        <f t="shared" si="1289"/>
        <v>0</v>
      </c>
      <c r="Q1003">
        <f t="shared" si="1290"/>
        <v>0</v>
      </c>
      <c r="R1003">
        <f t="shared" si="1230"/>
        <v>6190</v>
      </c>
      <c r="S1003">
        <f t="shared" si="1231"/>
        <v>0</v>
      </c>
      <c r="T1003">
        <f t="shared" si="1232"/>
        <v>76136.999999999724</v>
      </c>
      <c r="U1003">
        <f t="shared" si="1233"/>
        <v>76136.999999999724</v>
      </c>
      <c r="V1003" s="2">
        <f t="shared" si="1234"/>
        <v>7.6136999999999724E-3</v>
      </c>
      <c r="W1003" s="19">
        <f t="shared" si="1278"/>
        <v>82</v>
      </c>
      <c r="X1003" s="19">
        <f t="shared" si="1279"/>
        <v>14</v>
      </c>
      <c r="Y1003" s="19" t="str">
        <f t="shared" si="1280"/>
        <v/>
      </c>
      <c r="Z1003" s="19">
        <f t="shared" si="1281"/>
        <v>1598.35</v>
      </c>
      <c r="AA1003" s="21" t="str">
        <f t="shared" si="1282"/>
        <v/>
      </c>
      <c r="AB1003" s="19" t="str">
        <f t="shared" si="1283"/>
        <v/>
      </c>
    </row>
    <row r="1004" spans="1:28" x14ac:dyDescent="0.25">
      <c r="A1004">
        <f t="shared" si="1264"/>
        <v>12</v>
      </c>
      <c r="B1004">
        <f t="shared" si="1265"/>
        <v>2003</v>
      </c>
      <c r="C1004" s="20">
        <v>37972</v>
      </c>
      <c r="D1004">
        <v>1736.35</v>
      </c>
      <c r="E1004">
        <v>1746.2</v>
      </c>
      <c r="F1004">
        <v>1725.4</v>
      </c>
      <c r="G1004">
        <v>1733.25</v>
      </c>
      <c r="H1004">
        <f t="shared" si="1259"/>
        <v>0</v>
      </c>
      <c r="I1004">
        <f t="shared" si="1260"/>
        <v>3</v>
      </c>
      <c r="J1004" s="14">
        <f t="shared" ref="J1004:K1004" si="1307">+AVERAGE(H991:H1004)</f>
        <v>11.950000000000014</v>
      </c>
      <c r="K1004" s="14">
        <f t="shared" si="1307"/>
        <v>2.3142857142857207</v>
      </c>
      <c r="L1004" s="14">
        <f t="shared" si="1286"/>
        <v>5.1635802469135719</v>
      </c>
      <c r="M1004" s="14">
        <f t="shared" si="1287"/>
        <v>83.775663495242839</v>
      </c>
      <c r="N1004" s="14">
        <f t="shared" si="1288"/>
        <v>1</v>
      </c>
      <c r="O1004">
        <f t="shared" si="1277"/>
        <v>1</v>
      </c>
      <c r="P1004">
        <f t="shared" si="1289"/>
        <v>0</v>
      </c>
      <c r="Q1004">
        <f t="shared" si="1290"/>
        <v>0</v>
      </c>
      <c r="R1004">
        <f t="shared" si="1230"/>
        <v>6190</v>
      </c>
      <c r="S1004">
        <f t="shared" si="1231"/>
        <v>0</v>
      </c>
      <c r="T1004">
        <f t="shared" si="1232"/>
        <v>-18570</v>
      </c>
      <c r="U1004">
        <f t="shared" si="1233"/>
        <v>-18570</v>
      </c>
      <c r="V1004" s="2">
        <f t="shared" si="1234"/>
        <v>-1.8569999999999999E-3</v>
      </c>
      <c r="W1004" s="19">
        <f t="shared" si="1278"/>
        <v>82</v>
      </c>
      <c r="X1004" s="19">
        <f t="shared" si="1279"/>
        <v>15</v>
      </c>
      <c r="Y1004" s="19" t="str">
        <f t="shared" si="1280"/>
        <v/>
      </c>
      <c r="Z1004" s="19">
        <f t="shared" si="1281"/>
        <v>1598.35</v>
      </c>
      <c r="AA1004" s="21" t="str">
        <f t="shared" si="1282"/>
        <v/>
      </c>
      <c r="AB1004" s="19" t="str">
        <f t="shared" si="1283"/>
        <v/>
      </c>
    </row>
    <row r="1005" spans="1:28" x14ac:dyDescent="0.25">
      <c r="A1005">
        <f t="shared" si="1264"/>
        <v>12</v>
      </c>
      <c r="B1005">
        <f t="shared" si="1265"/>
        <v>2003</v>
      </c>
      <c r="C1005" s="20">
        <v>37973</v>
      </c>
      <c r="D1005">
        <v>1733.2</v>
      </c>
      <c r="E1005">
        <v>1759</v>
      </c>
      <c r="F1005">
        <v>1725.85</v>
      </c>
      <c r="G1005">
        <v>1756.1</v>
      </c>
      <c r="H1005">
        <f t="shared" si="1259"/>
        <v>22.849999999999909</v>
      </c>
      <c r="I1005">
        <f t="shared" si="1260"/>
        <v>0</v>
      </c>
      <c r="J1005" s="14">
        <f t="shared" ref="J1005:K1005" si="1308">+AVERAGE(H992:H1005)</f>
        <v>12.375</v>
      </c>
      <c r="K1005" s="14">
        <f t="shared" si="1308"/>
        <v>2.3142857142857207</v>
      </c>
      <c r="L1005" s="14">
        <f t="shared" si="1286"/>
        <v>5.3472222222222072</v>
      </c>
      <c r="M1005" s="14">
        <f t="shared" si="1287"/>
        <v>84.245076586433228</v>
      </c>
      <c r="N1005" s="14">
        <f t="shared" si="1288"/>
        <v>1</v>
      </c>
      <c r="O1005">
        <f t="shared" si="1277"/>
        <v>1</v>
      </c>
      <c r="P1005">
        <f t="shared" si="1289"/>
        <v>0</v>
      </c>
      <c r="Q1005">
        <f t="shared" si="1290"/>
        <v>0</v>
      </c>
      <c r="R1005">
        <f t="shared" si="1230"/>
        <v>6190</v>
      </c>
      <c r="S1005">
        <f t="shared" si="1231"/>
        <v>0</v>
      </c>
      <c r="T1005">
        <f t="shared" si="1232"/>
        <v>141441.49999999945</v>
      </c>
      <c r="U1005">
        <f t="shared" si="1233"/>
        <v>141441.49999999945</v>
      </c>
      <c r="V1005" s="2">
        <f t="shared" si="1234"/>
        <v>1.4144149999999944E-2</v>
      </c>
      <c r="W1005" s="19">
        <f t="shared" si="1278"/>
        <v>82</v>
      </c>
      <c r="X1005" s="19">
        <f t="shared" si="1279"/>
        <v>16</v>
      </c>
      <c r="Y1005" s="19" t="str">
        <f t="shared" si="1280"/>
        <v/>
      </c>
      <c r="Z1005" s="19">
        <f t="shared" si="1281"/>
        <v>1598.35</v>
      </c>
      <c r="AA1005" s="21" t="str">
        <f t="shared" si="1282"/>
        <v/>
      </c>
      <c r="AB1005" s="19" t="str">
        <f t="shared" si="1283"/>
        <v/>
      </c>
    </row>
    <row r="1006" spans="1:28" x14ac:dyDescent="0.25">
      <c r="A1006">
        <f t="shared" si="1264"/>
        <v>12</v>
      </c>
      <c r="B1006">
        <f t="shared" si="1265"/>
        <v>2003</v>
      </c>
      <c r="C1006" s="20">
        <v>37974</v>
      </c>
      <c r="D1006">
        <v>1757</v>
      </c>
      <c r="E1006">
        <v>1783.7</v>
      </c>
      <c r="F1006">
        <v>1755.4</v>
      </c>
      <c r="G1006">
        <v>1778.55</v>
      </c>
      <c r="H1006">
        <f t="shared" si="1259"/>
        <v>22.450000000000045</v>
      </c>
      <c r="I1006">
        <f t="shared" si="1260"/>
        <v>0</v>
      </c>
      <c r="J1006" s="14">
        <f t="shared" ref="J1006:K1006" si="1309">+AVERAGE(H993:H1006)</f>
        <v>10.949999999999998</v>
      </c>
      <c r="K1006" s="14">
        <f t="shared" si="1309"/>
        <v>2.3142857142857207</v>
      </c>
      <c r="L1006" s="14">
        <f t="shared" si="1286"/>
        <v>4.7314814814814676</v>
      </c>
      <c r="M1006" s="14">
        <f t="shared" si="1287"/>
        <v>82.55250403877217</v>
      </c>
      <c r="N1006" s="14">
        <f t="shared" si="1288"/>
        <v>1</v>
      </c>
      <c r="O1006">
        <f t="shared" si="1277"/>
        <v>1</v>
      </c>
      <c r="P1006">
        <f t="shared" si="1289"/>
        <v>0</v>
      </c>
      <c r="Q1006">
        <f t="shared" si="1290"/>
        <v>0</v>
      </c>
      <c r="R1006">
        <f t="shared" si="1230"/>
        <v>6190</v>
      </c>
      <c r="S1006">
        <f t="shared" si="1231"/>
        <v>0</v>
      </c>
      <c r="T1006">
        <f t="shared" si="1232"/>
        <v>138965.50000000029</v>
      </c>
      <c r="U1006">
        <f t="shared" si="1233"/>
        <v>138965.50000000029</v>
      </c>
      <c r="V1006" s="2">
        <f t="shared" si="1234"/>
        <v>1.3896550000000028E-2</v>
      </c>
      <c r="W1006" s="19">
        <f t="shared" si="1278"/>
        <v>82</v>
      </c>
      <c r="X1006" s="19">
        <f t="shared" si="1279"/>
        <v>17</v>
      </c>
      <c r="Y1006" s="19" t="str">
        <f t="shared" si="1280"/>
        <v/>
      </c>
      <c r="Z1006" s="19">
        <f t="shared" si="1281"/>
        <v>1598.35</v>
      </c>
      <c r="AA1006" s="21" t="str">
        <f t="shared" si="1282"/>
        <v/>
      </c>
      <c r="AB1006" s="19" t="str">
        <f t="shared" si="1283"/>
        <v/>
      </c>
    </row>
    <row r="1007" spans="1:28" x14ac:dyDescent="0.25">
      <c r="A1007">
        <f t="shared" si="1264"/>
        <v>12</v>
      </c>
      <c r="B1007">
        <f t="shared" si="1265"/>
        <v>2003</v>
      </c>
      <c r="C1007" s="20">
        <v>37977</v>
      </c>
      <c r="D1007">
        <v>1778.85</v>
      </c>
      <c r="E1007">
        <v>1794.3</v>
      </c>
      <c r="F1007">
        <v>1778.4</v>
      </c>
      <c r="G1007">
        <v>1789.15</v>
      </c>
      <c r="H1007">
        <f t="shared" si="1259"/>
        <v>10.600000000000136</v>
      </c>
      <c r="I1007">
        <f t="shared" si="1260"/>
        <v>0</v>
      </c>
      <c r="J1007" s="14">
        <f t="shared" ref="J1007:K1007" si="1310">+AVERAGE(H994:H1007)</f>
        <v>11.646428571428585</v>
      </c>
      <c r="K1007" s="14">
        <f t="shared" si="1310"/>
        <v>2.3142857142857207</v>
      </c>
      <c r="L1007" s="14">
        <f t="shared" si="1286"/>
        <v>5.0324074074073994</v>
      </c>
      <c r="M1007" s="14">
        <f t="shared" si="1287"/>
        <v>83.422870299309267</v>
      </c>
      <c r="N1007" s="14">
        <f t="shared" si="1288"/>
        <v>1</v>
      </c>
      <c r="O1007">
        <f t="shared" si="1277"/>
        <v>1</v>
      </c>
      <c r="P1007">
        <f t="shared" si="1289"/>
        <v>0</v>
      </c>
      <c r="Q1007">
        <f t="shared" si="1290"/>
        <v>0</v>
      </c>
      <c r="R1007">
        <f t="shared" si="1230"/>
        <v>6190</v>
      </c>
      <c r="S1007">
        <f t="shared" si="1231"/>
        <v>0</v>
      </c>
      <c r="T1007">
        <f t="shared" si="1232"/>
        <v>65614.000000000844</v>
      </c>
      <c r="U1007">
        <f t="shared" si="1233"/>
        <v>65614.000000000844</v>
      </c>
      <c r="V1007" s="2">
        <f t="shared" si="1234"/>
        <v>6.5614000000000844E-3</v>
      </c>
      <c r="W1007" s="19">
        <f t="shared" si="1278"/>
        <v>82</v>
      </c>
      <c r="X1007" s="19">
        <f t="shared" si="1279"/>
        <v>18</v>
      </c>
      <c r="Y1007" s="19" t="str">
        <f t="shared" si="1280"/>
        <v/>
      </c>
      <c r="Z1007" s="19">
        <f t="shared" si="1281"/>
        <v>1598.35</v>
      </c>
      <c r="AA1007" s="21" t="str">
        <f t="shared" si="1282"/>
        <v/>
      </c>
      <c r="AB1007" s="19" t="str">
        <f t="shared" si="1283"/>
        <v/>
      </c>
    </row>
    <row r="1008" spans="1:28" x14ac:dyDescent="0.25">
      <c r="A1008">
        <f t="shared" si="1264"/>
        <v>12</v>
      </c>
      <c r="B1008">
        <f t="shared" si="1265"/>
        <v>2003</v>
      </c>
      <c r="C1008" s="20">
        <v>37978</v>
      </c>
      <c r="D1008">
        <v>1789.1</v>
      </c>
      <c r="E1008">
        <v>1800.9</v>
      </c>
      <c r="F1008">
        <v>1751.05</v>
      </c>
      <c r="G1008">
        <v>1780.3</v>
      </c>
      <c r="H1008">
        <f t="shared" si="1259"/>
        <v>0</v>
      </c>
      <c r="I1008">
        <f t="shared" si="1260"/>
        <v>8.8500000000001364</v>
      </c>
      <c r="J1008" s="14">
        <f t="shared" ref="J1008:K1008" si="1311">+AVERAGE(H995:H1008)</f>
        <v>10.789285714285727</v>
      </c>
      <c r="K1008" s="14">
        <f t="shared" si="1311"/>
        <v>2.9464285714285876</v>
      </c>
      <c r="L1008" s="14">
        <f t="shared" si="1286"/>
        <v>3.6618181818181661</v>
      </c>
      <c r="M1008" s="14">
        <f t="shared" si="1287"/>
        <v>78.549141965678558</v>
      </c>
      <c r="N1008" s="14">
        <f t="shared" si="1288"/>
        <v>1</v>
      </c>
      <c r="O1008">
        <f t="shared" si="1277"/>
        <v>1</v>
      </c>
      <c r="P1008">
        <f t="shared" si="1289"/>
        <v>0</v>
      </c>
      <c r="Q1008">
        <f t="shared" si="1290"/>
        <v>0</v>
      </c>
      <c r="R1008">
        <f t="shared" si="1230"/>
        <v>6190</v>
      </c>
      <c r="S1008">
        <f t="shared" si="1231"/>
        <v>0</v>
      </c>
      <c r="T1008">
        <f t="shared" si="1232"/>
        <v>-54781.500000000844</v>
      </c>
      <c r="U1008">
        <f t="shared" si="1233"/>
        <v>-54781.500000000844</v>
      </c>
      <c r="V1008" s="2">
        <f t="shared" si="1234"/>
        <v>-5.4781500000000843E-3</v>
      </c>
      <c r="W1008" s="19">
        <f t="shared" si="1278"/>
        <v>82</v>
      </c>
      <c r="X1008" s="19">
        <f t="shared" si="1279"/>
        <v>19</v>
      </c>
      <c r="Y1008" s="19" t="str">
        <f t="shared" si="1280"/>
        <v/>
      </c>
      <c r="Z1008" s="19">
        <f t="shared" si="1281"/>
        <v>1598.35</v>
      </c>
      <c r="AA1008" s="21" t="str">
        <f t="shared" si="1282"/>
        <v/>
      </c>
      <c r="AB1008" s="19" t="str">
        <f t="shared" si="1283"/>
        <v/>
      </c>
    </row>
    <row r="1009" spans="1:28" x14ac:dyDescent="0.25">
      <c r="A1009">
        <f t="shared" si="1264"/>
        <v>12</v>
      </c>
      <c r="B1009">
        <f t="shared" si="1265"/>
        <v>2003</v>
      </c>
      <c r="C1009" s="20">
        <v>37979</v>
      </c>
      <c r="D1009">
        <v>1788.45</v>
      </c>
      <c r="E1009">
        <v>1815.6</v>
      </c>
      <c r="F1009">
        <v>1780.3</v>
      </c>
      <c r="G1009">
        <v>1808.7</v>
      </c>
      <c r="H1009">
        <f t="shared" si="1259"/>
        <v>28.400000000000091</v>
      </c>
      <c r="I1009">
        <f t="shared" si="1260"/>
        <v>0</v>
      </c>
      <c r="J1009" s="14">
        <f t="shared" ref="J1009:K1009" si="1312">+AVERAGE(H996:H1009)</f>
        <v>12.482142857142874</v>
      </c>
      <c r="K1009" s="14">
        <f t="shared" si="1312"/>
        <v>2.9464285714285876</v>
      </c>
      <c r="L1009" s="14">
        <f t="shared" si="1286"/>
        <v>4.2363636363636186</v>
      </c>
      <c r="M1009" s="14">
        <f t="shared" si="1287"/>
        <v>80.902777777777715</v>
      </c>
      <c r="N1009" s="14">
        <f t="shared" si="1288"/>
        <v>1</v>
      </c>
      <c r="O1009">
        <f t="shared" si="1277"/>
        <v>1</v>
      </c>
      <c r="P1009">
        <f t="shared" si="1289"/>
        <v>0</v>
      </c>
      <c r="Q1009">
        <f t="shared" si="1290"/>
        <v>0</v>
      </c>
      <c r="R1009">
        <f t="shared" si="1230"/>
        <v>6190</v>
      </c>
      <c r="S1009">
        <f t="shared" si="1231"/>
        <v>0</v>
      </c>
      <c r="T1009">
        <f t="shared" si="1232"/>
        <v>175796.00000000055</v>
      </c>
      <c r="U1009">
        <f t="shared" si="1233"/>
        <v>175796.00000000055</v>
      </c>
      <c r="V1009" s="2">
        <f t="shared" si="1234"/>
        <v>1.7579600000000056E-2</v>
      </c>
      <c r="W1009" s="19">
        <f t="shared" si="1278"/>
        <v>82</v>
      </c>
      <c r="X1009" s="19">
        <f t="shared" si="1279"/>
        <v>20</v>
      </c>
      <c r="Y1009" s="19" t="str">
        <f t="shared" si="1280"/>
        <v/>
      </c>
      <c r="Z1009" s="19">
        <f t="shared" si="1281"/>
        <v>1598.35</v>
      </c>
      <c r="AA1009" s="21" t="str">
        <f t="shared" si="1282"/>
        <v/>
      </c>
      <c r="AB1009" s="19" t="str">
        <f t="shared" si="1283"/>
        <v/>
      </c>
    </row>
    <row r="1010" spans="1:28" x14ac:dyDescent="0.25">
      <c r="A1010">
        <f t="shared" si="1264"/>
        <v>12</v>
      </c>
      <c r="B1010">
        <f t="shared" si="1265"/>
        <v>2003</v>
      </c>
      <c r="C1010" s="20">
        <v>37981</v>
      </c>
      <c r="D1010">
        <v>1804.7</v>
      </c>
      <c r="E1010">
        <v>1840.35</v>
      </c>
      <c r="F1010">
        <v>1804.7</v>
      </c>
      <c r="G1010">
        <v>1837.05</v>
      </c>
      <c r="H1010">
        <f t="shared" si="1259"/>
        <v>28.349999999999909</v>
      </c>
      <c r="I1010">
        <f t="shared" si="1260"/>
        <v>0</v>
      </c>
      <c r="J1010" s="14">
        <f t="shared" ref="J1010:K1010" si="1313">+AVERAGE(H997:H1010)</f>
        <v>14.507142857142867</v>
      </c>
      <c r="K1010" s="14">
        <f t="shared" si="1313"/>
        <v>0.84642857142858119</v>
      </c>
      <c r="L1010" s="14">
        <f t="shared" si="1286"/>
        <v>17.139240506328928</v>
      </c>
      <c r="M1010" s="14">
        <f t="shared" si="1287"/>
        <v>94.487090020935042</v>
      </c>
      <c r="N1010" s="14">
        <f t="shared" si="1288"/>
        <v>1</v>
      </c>
      <c r="O1010">
        <f t="shared" si="1277"/>
        <v>1</v>
      </c>
      <c r="P1010">
        <f t="shared" si="1289"/>
        <v>0</v>
      </c>
      <c r="Q1010">
        <f t="shared" si="1290"/>
        <v>0</v>
      </c>
      <c r="R1010">
        <f t="shared" si="1230"/>
        <v>6190</v>
      </c>
      <c r="S1010">
        <f t="shared" si="1231"/>
        <v>0</v>
      </c>
      <c r="T1010">
        <f t="shared" si="1232"/>
        <v>175486.49999999945</v>
      </c>
      <c r="U1010">
        <f t="shared" si="1233"/>
        <v>175486.49999999945</v>
      </c>
      <c r="V1010" s="2">
        <f t="shared" si="1234"/>
        <v>1.7548649999999943E-2</v>
      </c>
      <c r="W1010" s="19">
        <f t="shared" si="1278"/>
        <v>82</v>
      </c>
      <c r="X1010" s="19">
        <f t="shared" si="1279"/>
        <v>21</v>
      </c>
      <c r="Y1010" s="19" t="str">
        <f t="shared" si="1280"/>
        <v/>
      </c>
      <c r="Z1010" s="19">
        <f t="shared" si="1281"/>
        <v>1598.35</v>
      </c>
      <c r="AA1010" s="21" t="str">
        <f t="shared" si="1282"/>
        <v/>
      </c>
      <c r="AB1010" s="19" t="str">
        <f t="shared" si="1283"/>
        <v/>
      </c>
    </row>
    <row r="1011" spans="1:28" x14ac:dyDescent="0.25">
      <c r="A1011">
        <f t="shared" si="1264"/>
        <v>12</v>
      </c>
      <c r="B1011">
        <f t="shared" si="1265"/>
        <v>2003</v>
      </c>
      <c r="C1011" s="20">
        <v>37984</v>
      </c>
      <c r="D1011">
        <v>1838.05</v>
      </c>
      <c r="E1011">
        <v>1876</v>
      </c>
      <c r="F1011">
        <v>1837.65</v>
      </c>
      <c r="G1011">
        <v>1874.05</v>
      </c>
      <c r="H1011">
        <f t="shared" si="1259"/>
        <v>37</v>
      </c>
      <c r="I1011">
        <f t="shared" si="1260"/>
        <v>0</v>
      </c>
      <c r="J1011" s="14">
        <f t="shared" ref="J1011:K1011" si="1314">+AVERAGE(H998:H1011)</f>
        <v>17.117857142857151</v>
      </c>
      <c r="K1011" s="14">
        <f t="shared" si="1314"/>
        <v>0.84642857142858119</v>
      </c>
      <c r="L1011" s="14">
        <f t="shared" si="1286"/>
        <v>20.223628691982899</v>
      </c>
      <c r="M1011" s="14">
        <f t="shared" si="1287"/>
        <v>95.288270377733554</v>
      </c>
      <c r="N1011" s="14">
        <f t="shared" si="1288"/>
        <v>1</v>
      </c>
      <c r="O1011">
        <f t="shared" si="1277"/>
        <v>1</v>
      </c>
      <c r="P1011">
        <f t="shared" si="1289"/>
        <v>0</v>
      </c>
      <c r="Q1011">
        <f t="shared" si="1290"/>
        <v>0</v>
      </c>
      <c r="R1011">
        <f t="shared" ref="R1011:R1074" si="1315">IF($C1011="","",IF(MONTH($C1011)&lt;&gt;MONTH($C1010),ROUNDDOWN($B$10/$G1010,0)*$O1011,ABS(R1010)*$O1011))</f>
        <v>6190</v>
      </c>
      <c r="S1011">
        <f t="shared" ref="S1011:S1074" si="1316">IF($C1011="","",($R1011-$R1010)*($Q1011-$G1010)*$P1011)</f>
        <v>0</v>
      </c>
      <c r="T1011">
        <f t="shared" ref="T1011:T1074" si="1317">IF($C1011="","",$R1011*($G1011-$G1010))</f>
        <v>229030</v>
      </c>
      <c r="U1011">
        <f t="shared" ref="U1011:U1074" si="1318">IF($C1011="","",$T1011-$S1011)</f>
        <v>229030</v>
      </c>
      <c r="V1011" s="2">
        <f t="shared" ref="V1011:V1074" si="1319">IF($C1011="","",$U1011/$B$10)</f>
        <v>2.2903E-2</v>
      </c>
      <c r="W1011" s="19">
        <f t="shared" si="1278"/>
        <v>82</v>
      </c>
      <c r="X1011" s="19">
        <f t="shared" si="1279"/>
        <v>22</v>
      </c>
      <c r="Y1011" s="19" t="str">
        <f t="shared" si="1280"/>
        <v/>
      </c>
      <c r="Z1011" s="19">
        <f t="shared" si="1281"/>
        <v>1598.35</v>
      </c>
      <c r="AA1011" s="21" t="str">
        <f t="shared" si="1282"/>
        <v/>
      </c>
      <c r="AB1011" s="19" t="str">
        <f t="shared" si="1283"/>
        <v/>
      </c>
    </row>
    <row r="1012" spans="1:28" x14ac:dyDescent="0.25">
      <c r="A1012">
        <f t="shared" si="1264"/>
        <v>12</v>
      </c>
      <c r="B1012">
        <f t="shared" si="1265"/>
        <v>2003</v>
      </c>
      <c r="C1012" s="20">
        <v>37985</v>
      </c>
      <c r="D1012">
        <v>1878.9</v>
      </c>
      <c r="E1012">
        <v>1914.4</v>
      </c>
      <c r="F1012">
        <v>1858.55</v>
      </c>
      <c r="G1012">
        <v>1873.25</v>
      </c>
      <c r="H1012">
        <f t="shared" si="1259"/>
        <v>0</v>
      </c>
      <c r="I1012">
        <f t="shared" si="1260"/>
        <v>0.79999999999995453</v>
      </c>
      <c r="J1012" s="14">
        <f t="shared" ref="J1012:K1012" si="1320">+AVERAGE(H999:H1012)</f>
        <v>15.003571428571442</v>
      </c>
      <c r="K1012" s="14">
        <f t="shared" si="1320"/>
        <v>0.90357142857143502</v>
      </c>
      <c r="L1012" s="14">
        <f t="shared" si="1286"/>
        <v>16.60474308300385</v>
      </c>
      <c r="M1012" s="14">
        <f t="shared" si="1287"/>
        <v>94.319712617871545</v>
      </c>
      <c r="N1012" s="14">
        <f t="shared" si="1288"/>
        <v>1</v>
      </c>
      <c r="O1012">
        <f t="shared" si="1277"/>
        <v>1</v>
      </c>
      <c r="P1012">
        <f t="shared" si="1289"/>
        <v>0</v>
      </c>
      <c r="Q1012">
        <f t="shared" si="1290"/>
        <v>0</v>
      </c>
      <c r="R1012">
        <f t="shared" si="1315"/>
        <v>6190</v>
      </c>
      <c r="S1012">
        <f t="shared" si="1316"/>
        <v>0</v>
      </c>
      <c r="T1012">
        <f t="shared" si="1317"/>
        <v>-4951.9999999997181</v>
      </c>
      <c r="U1012">
        <f t="shared" si="1318"/>
        <v>-4951.9999999997181</v>
      </c>
      <c r="V1012" s="2">
        <f t="shared" si="1319"/>
        <v>-4.9519999999997181E-4</v>
      </c>
      <c r="W1012" s="19">
        <f t="shared" si="1278"/>
        <v>82</v>
      </c>
      <c r="X1012" s="19">
        <f t="shared" si="1279"/>
        <v>23</v>
      </c>
      <c r="Y1012" s="19" t="str">
        <f t="shared" si="1280"/>
        <v/>
      </c>
      <c r="Z1012" s="19">
        <f t="shared" si="1281"/>
        <v>1598.35</v>
      </c>
      <c r="AA1012" s="21" t="str">
        <f t="shared" si="1282"/>
        <v/>
      </c>
      <c r="AB1012" s="19" t="str">
        <f t="shared" si="1283"/>
        <v/>
      </c>
    </row>
    <row r="1013" spans="1:28" x14ac:dyDescent="0.25">
      <c r="A1013">
        <f t="shared" si="1264"/>
        <v>12</v>
      </c>
      <c r="B1013">
        <f t="shared" si="1265"/>
        <v>2003</v>
      </c>
      <c r="C1013" s="20">
        <v>37986</v>
      </c>
      <c r="D1013">
        <v>1868.9</v>
      </c>
      <c r="E1013">
        <v>1895.65</v>
      </c>
      <c r="F1013">
        <v>1852.5</v>
      </c>
      <c r="G1013">
        <v>1879.75</v>
      </c>
      <c r="H1013">
        <f t="shared" si="1259"/>
        <v>6.5</v>
      </c>
      <c r="I1013">
        <f t="shared" si="1260"/>
        <v>0</v>
      </c>
      <c r="J1013" s="14">
        <f t="shared" ref="J1013:K1013" si="1321">+AVERAGE(H1000:H1013)</f>
        <v>14.678571428571429</v>
      </c>
      <c r="K1013" s="14">
        <f t="shared" si="1321"/>
        <v>0.90357142857143502</v>
      </c>
      <c r="L1013" s="14">
        <f t="shared" si="1286"/>
        <v>16.245059288537433</v>
      </c>
      <c r="M1013" s="14">
        <f t="shared" si="1287"/>
        <v>94.201237680495041</v>
      </c>
      <c r="N1013" s="14">
        <f t="shared" si="1288"/>
        <v>1</v>
      </c>
      <c r="O1013">
        <f t="shared" si="1277"/>
        <v>1</v>
      </c>
      <c r="P1013">
        <f t="shared" si="1289"/>
        <v>0</v>
      </c>
      <c r="Q1013">
        <f t="shared" si="1290"/>
        <v>0</v>
      </c>
      <c r="R1013">
        <f t="shared" si="1315"/>
        <v>6190</v>
      </c>
      <c r="S1013">
        <f t="shared" si="1316"/>
        <v>0</v>
      </c>
      <c r="T1013">
        <f t="shared" si="1317"/>
        <v>40235</v>
      </c>
      <c r="U1013">
        <f t="shared" si="1318"/>
        <v>40235</v>
      </c>
      <c r="V1013" s="2">
        <f t="shared" si="1319"/>
        <v>4.0235000000000002E-3</v>
      </c>
      <c r="W1013" s="19">
        <f t="shared" si="1278"/>
        <v>82</v>
      </c>
      <c r="X1013" s="19">
        <f t="shared" si="1279"/>
        <v>24</v>
      </c>
      <c r="Y1013" s="19" t="str">
        <f t="shared" si="1280"/>
        <v/>
      </c>
      <c r="Z1013" s="19">
        <f t="shared" si="1281"/>
        <v>1598.35</v>
      </c>
      <c r="AA1013" s="21" t="str">
        <f t="shared" si="1282"/>
        <v/>
      </c>
      <c r="AB1013" s="19" t="str">
        <f t="shared" si="1283"/>
        <v/>
      </c>
    </row>
    <row r="1014" spans="1:28" x14ac:dyDescent="0.25">
      <c r="A1014">
        <f t="shared" si="1264"/>
        <v>1</v>
      </c>
      <c r="B1014">
        <f t="shared" si="1265"/>
        <v>2004</v>
      </c>
      <c r="C1014" s="20">
        <v>37987</v>
      </c>
      <c r="D1014">
        <v>1880.35</v>
      </c>
      <c r="E1014">
        <v>1917.05</v>
      </c>
      <c r="F1014">
        <v>1880.35</v>
      </c>
      <c r="G1014">
        <v>1912.25</v>
      </c>
      <c r="H1014">
        <f t="shared" si="1259"/>
        <v>32.5</v>
      </c>
      <c r="I1014">
        <f t="shared" si="1260"/>
        <v>0</v>
      </c>
      <c r="J1014" s="14">
        <f t="shared" ref="J1014:K1014" si="1322">+AVERAGE(H1001:H1014)</f>
        <v>16.392857142857142</v>
      </c>
      <c r="K1014" s="14">
        <f t="shared" si="1322"/>
        <v>0.90357142857143502</v>
      </c>
      <c r="L1014" s="14">
        <f t="shared" si="1286"/>
        <v>18.142292490118447</v>
      </c>
      <c r="M1014" s="14">
        <f t="shared" si="1287"/>
        <v>94.775965310757755</v>
      </c>
      <c r="N1014" s="14">
        <f t="shared" si="1288"/>
        <v>1</v>
      </c>
      <c r="O1014">
        <f t="shared" si="1277"/>
        <v>1</v>
      </c>
      <c r="P1014">
        <f t="shared" si="1289"/>
        <v>0</v>
      </c>
      <c r="Q1014">
        <f t="shared" si="1290"/>
        <v>0</v>
      </c>
      <c r="R1014">
        <f t="shared" si="1315"/>
        <v>5319</v>
      </c>
      <c r="S1014">
        <f t="shared" si="1316"/>
        <v>0</v>
      </c>
      <c r="T1014">
        <f t="shared" si="1317"/>
        <v>172867.5</v>
      </c>
      <c r="U1014">
        <f t="shared" si="1318"/>
        <v>172867.5</v>
      </c>
      <c r="V1014" s="2">
        <f t="shared" si="1319"/>
        <v>1.728675E-2</v>
      </c>
      <c r="W1014" s="19">
        <f t="shared" si="1278"/>
        <v>82</v>
      </c>
      <c r="X1014" s="19">
        <f t="shared" si="1279"/>
        <v>25</v>
      </c>
      <c r="Y1014" s="19" t="str">
        <f t="shared" si="1280"/>
        <v/>
      </c>
      <c r="Z1014" s="19">
        <f t="shared" si="1281"/>
        <v>1598.35</v>
      </c>
      <c r="AA1014" s="21" t="str">
        <f t="shared" si="1282"/>
        <v/>
      </c>
      <c r="AB1014" s="19" t="str">
        <f t="shared" si="1283"/>
        <v/>
      </c>
    </row>
    <row r="1015" spans="1:28" x14ac:dyDescent="0.25">
      <c r="A1015">
        <f t="shared" si="1264"/>
        <v>1</v>
      </c>
      <c r="B1015">
        <f t="shared" si="1265"/>
        <v>2004</v>
      </c>
      <c r="C1015" s="20">
        <v>37988</v>
      </c>
      <c r="D1015">
        <v>1912.25</v>
      </c>
      <c r="E1015">
        <v>1951.7</v>
      </c>
      <c r="F1015">
        <v>1911.05</v>
      </c>
      <c r="G1015">
        <v>1946.05</v>
      </c>
      <c r="H1015">
        <f t="shared" si="1259"/>
        <v>33.799999999999955</v>
      </c>
      <c r="I1015">
        <f t="shared" si="1260"/>
        <v>0</v>
      </c>
      <c r="J1015" s="14">
        <f t="shared" ref="J1015:K1015" si="1323">+AVERAGE(H1002:H1015)</f>
        <v>18.557142857142853</v>
      </c>
      <c r="K1015" s="14">
        <f t="shared" si="1323"/>
        <v>0.90357142857143502</v>
      </c>
      <c r="L1015" s="14">
        <f t="shared" si="1286"/>
        <v>20.537549407114472</v>
      </c>
      <c r="M1015" s="14">
        <f t="shared" si="1287"/>
        <v>95.356946228665777</v>
      </c>
      <c r="N1015" s="14">
        <f t="shared" si="1288"/>
        <v>1</v>
      </c>
      <c r="O1015">
        <f t="shared" si="1277"/>
        <v>1</v>
      </c>
      <c r="P1015">
        <f t="shared" si="1289"/>
        <v>0</v>
      </c>
      <c r="Q1015">
        <f t="shared" si="1290"/>
        <v>0</v>
      </c>
      <c r="R1015">
        <f t="shared" si="1315"/>
        <v>5319</v>
      </c>
      <c r="S1015">
        <f t="shared" si="1316"/>
        <v>0</v>
      </c>
      <c r="T1015">
        <f t="shared" si="1317"/>
        <v>179782.19999999975</v>
      </c>
      <c r="U1015">
        <f t="shared" si="1318"/>
        <v>179782.19999999975</v>
      </c>
      <c r="V1015" s="2">
        <f t="shared" si="1319"/>
        <v>1.7978219999999975E-2</v>
      </c>
      <c r="W1015" s="19">
        <f t="shared" si="1278"/>
        <v>82</v>
      </c>
      <c r="X1015" s="19">
        <f t="shared" si="1279"/>
        <v>26</v>
      </c>
      <c r="Y1015" s="19" t="str">
        <f t="shared" si="1280"/>
        <v/>
      </c>
      <c r="Z1015" s="19">
        <f t="shared" si="1281"/>
        <v>1598.35</v>
      </c>
      <c r="AA1015" s="21" t="str">
        <f t="shared" si="1282"/>
        <v/>
      </c>
      <c r="AB1015" s="19" t="str">
        <f t="shared" si="1283"/>
        <v/>
      </c>
    </row>
    <row r="1016" spans="1:28" x14ac:dyDescent="0.25">
      <c r="A1016">
        <f t="shared" si="1264"/>
        <v>1</v>
      </c>
      <c r="B1016">
        <f t="shared" si="1265"/>
        <v>2004</v>
      </c>
      <c r="C1016" s="20">
        <v>37991</v>
      </c>
      <c r="D1016">
        <v>1946.3</v>
      </c>
      <c r="E1016">
        <v>1969.2</v>
      </c>
      <c r="F1016">
        <v>1930.75</v>
      </c>
      <c r="G1016">
        <v>1955</v>
      </c>
      <c r="H1016">
        <f t="shared" si="1259"/>
        <v>8.9500000000000455</v>
      </c>
      <c r="I1016">
        <f t="shared" si="1260"/>
        <v>0</v>
      </c>
      <c r="J1016" s="14">
        <f t="shared" ref="J1016:K1016" si="1324">+AVERAGE(H1003:H1016)</f>
        <v>17.407142857142862</v>
      </c>
      <c r="K1016" s="14">
        <f t="shared" si="1324"/>
        <v>0.90357142857143502</v>
      </c>
      <c r="L1016" s="14">
        <f t="shared" si="1286"/>
        <v>19.26482213438722</v>
      </c>
      <c r="M1016" s="14">
        <f t="shared" si="1287"/>
        <v>95.065340354983391</v>
      </c>
      <c r="N1016" s="14">
        <f t="shared" si="1288"/>
        <v>1</v>
      </c>
      <c r="O1016">
        <f t="shared" si="1277"/>
        <v>1</v>
      </c>
      <c r="P1016">
        <f t="shared" si="1289"/>
        <v>0</v>
      </c>
      <c r="Q1016">
        <f t="shared" si="1290"/>
        <v>0</v>
      </c>
      <c r="R1016">
        <f t="shared" si="1315"/>
        <v>5319</v>
      </c>
      <c r="S1016">
        <f t="shared" si="1316"/>
        <v>0</v>
      </c>
      <c r="T1016">
        <f t="shared" si="1317"/>
        <v>47605.050000000243</v>
      </c>
      <c r="U1016">
        <f t="shared" si="1318"/>
        <v>47605.050000000243</v>
      </c>
      <c r="V1016" s="2">
        <f t="shared" si="1319"/>
        <v>4.7605050000000242E-3</v>
      </c>
      <c r="W1016" s="19">
        <f t="shared" si="1278"/>
        <v>82</v>
      </c>
      <c r="X1016" s="19">
        <f t="shared" si="1279"/>
        <v>27</v>
      </c>
      <c r="Y1016" s="19" t="str">
        <f t="shared" si="1280"/>
        <v/>
      </c>
      <c r="Z1016" s="19">
        <f t="shared" si="1281"/>
        <v>1598.35</v>
      </c>
      <c r="AA1016" s="21" t="str">
        <f t="shared" si="1282"/>
        <v/>
      </c>
      <c r="AB1016" s="19" t="str">
        <f t="shared" si="1283"/>
        <v/>
      </c>
    </row>
    <row r="1017" spans="1:28" x14ac:dyDescent="0.25">
      <c r="A1017">
        <f t="shared" si="1264"/>
        <v>1</v>
      </c>
      <c r="B1017">
        <f t="shared" si="1265"/>
        <v>2004</v>
      </c>
      <c r="C1017" s="20">
        <v>37992</v>
      </c>
      <c r="D1017">
        <v>1955.1</v>
      </c>
      <c r="E1017">
        <v>1979.05</v>
      </c>
      <c r="F1017">
        <v>1908.75</v>
      </c>
      <c r="G1017">
        <v>1926.7</v>
      </c>
      <c r="H1017">
        <f t="shared" si="1259"/>
        <v>0</v>
      </c>
      <c r="I1017">
        <f t="shared" si="1260"/>
        <v>28.299999999999955</v>
      </c>
      <c r="J1017" s="14">
        <f t="shared" ref="J1017:K1017" si="1325">+AVERAGE(H1004:H1017)</f>
        <v>16.528571428571436</v>
      </c>
      <c r="K1017" s="14">
        <f t="shared" si="1325"/>
        <v>2.9250000000000034</v>
      </c>
      <c r="L1017" s="14">
        <f t="shared" si="1286"/>
        <v>5.6507936507936467</v>
      </c>
      <c r="M1017" s="14">
        <f t="shared" si="1287"/>
        <v>84.964200477326955</v>
      </c>
      <c r="N1017" s="14">
        <f t="shared" si="1288"/>
        <v>1</v>
      </c>
      <c r="O1017">
        <f t="shared" si="1277"/>
        <v>1</v>
      </c>
      <c r="P1017">
        <f t="shared" si="1289"/>
        <v>0</v>
      </c>
      <c r="Q1017">
        <f t="shared" si="1290"/>
        <v>0</v>
      </c>
      <c r="R1017">
        <f t="shared" si="1315"/>
        <v>5319</v>
      </c>
      <c r="S1017">
        <f t="shared" si="1316"/>
        <v>0</v>
      </c>
      <c r="T1017">
        <f t="shared" si="1317"/>
        <v>-150527.69999999975</v>
      </c>
      <c r="U1017">
        <f t="shared" si="1318"/>
        <v>-150527.69999999975</v>
      </c>
      <c r="V1017" s="2">
        <f t="shared" si="1319"/>
        <v>-1.5052769999999976E-2</v>
      </c>
      <c r="W1017" s="19">
        <f t="shared" si="1278"/>
        <v>82</v>
      </c>
      <c r="X1017" s="19">
        <f t="shared" si="1279"/>
        <v>28</v>
      </c>
      <c r="Y1017" s="19" t="str">
        <f t="shared" si="1280"/>
        <v/>
      </c>
      <c r="Z1017" s="19">
        <f t="shared" si="1281"/>
        <v>1598.35</v>
      </c>
      <c r="AA1017" s="21" t="str">
        <f t="shared" si="1282"/>
        <v/>
      </c>
      <c r="AB1017" s="19" t="str">
        <f t="shared" si="1283"/>
        <v/>
      </c>
    </row>
    <row r="1018" spans="1:28" x14ac:dyDescent="0.25">
      <c r="A1018">
        <f t="shared" si="1264"/>
        <v>1</v>
      </c>
      <c r="B1018">
        <f t="shared" si="1265"/>
        <v>2004</v>
      </c>
      <c r="C1018" s="20">
        <v>37993</v>
      </c>
      <c r="D1018">
        <v>1927.95</v>
      </c>
      <c r="E1018">
        <v>1930.95</v>
      </c>
      <c r="F1018">
        <v>1888.1</v>
      </c>
      <c r="G1018">
        <v>1916.75</v>
      </c>
      <c r="H1018">
        <f t="shared" si="1259"/>
        <v>0</v>
      </c>
      <c r="I1018">
        <f t="shared" si="1260"/>
        <v>9.9500000000000455</v>
      </c>
      <c r="J1018" s="14">
        <f t="shared" ref="J1018:K1018" si="1326">+AVERAGE(H1005:H1018)</f>
        <v>16.528571428571436</v>
      </c>
      <c r="K1018" s="14">
        <f t="shared" si="1326"/>
        <v>3.4214285714285779</v>
      </c>
      <c r="L1018" s="14">
        <f t="shared" si="1286"/>
        <v>4.830897703549053</v>
      </c>
      <c r="M1018" s="14">
        <f t="shared" si="1287"/>
        <v>82.849982098102373</v>
      </c>
      <c r="N1018" s="14">
        <f t="shared" si="1288"/>
        <v>1</v>
      </c>
      <c r="O1018">
        <f t="shared" si="1277"/>
        <v>1</v>
      </c>
      <c r="P1018">
        <f t="shared" si="1289"/>
        <v>0</v>
      </c>
      <c r="Q1018">
        <f t="shared" si="1290"/>
        <v>0</v>
      </c>
      <c r="R1018">
        <f t="shared" si="1315"/>
        <v>5319</v>
      </c>
      <c r="S1018">
        <f t="shared" si="1316"/>
        <v>0</v>
      </c>
      <c r="T1018">
        <f t="shared" si="1317"/>
        <v>-52924.050000000243</v>
      </c>
      <c r="U1018">
        <f t="shared" si="1318"/>
        <v>-52924.050000000243</v>
      </c>
      <c r="V1018" s="2">
        <f t="shared" si="1319"/>
        <v>-5.2924050000000243E-3</v>
      </c>
      <c r="W1018" s="19">
        <f t="shared" si="1278"/>
        <v>82</v>
      </c>
      <c r="X1018" s="19">
        <f t="shared" si="1279"/>
        <v>29</v>
      </c>
      <c r="Y1018" s="19" t="str">
        <f t="shared" si="1280"/>
        <v/>
      </c>
      <c r="Z1018" s="19">
        <f t="shared" si="1281"/>
        <v>1598.35</v>
      </c>
      <c r="AA1018" s="21" t="str">
        <f t="shared" si="1282"/>
        <v/>
      </c>
      <c r="AB1018" s="19" t="str">
        <f t="shared" si="1283"/>
        <v/>
      </c>
    </row>
    <row r="1019" spans="1:28" x14ac:dyDescent="0.25">
      <c r="A1019">
        <f t="shared" si="1264"/>
        <v>1</v>
      </c>
      <c r="B1019">
        <f t="shared" si="1265"/>
        <v>2004</v>
      </c>
      <c r="C1019" s="20">
        <v>37994</v>
      </c>
      <c r="D1019">
        <v>1918.1</v>
      </c>
      <c r="E1019">
        <v>1973.45</v>
      </c>
      <c r="F1019">
        <v>1918.1</v>
      </c>
      <c r="G1019">
        <v>1968.55</v>
      </c>
      <c r="H1019">
        <f t="shared" si="1259"/>
        <v>51.799999999999955</v>
      </c>
      <c r="I1019">
        <f t="shared" si="1260"/>
        <v>0</v>
      </c>
      <c r="J1019" s="14">
        <f t="shared" ref="J1019:K1019" si="1327">+AVERAGE(H1006:H1019)</f>
        <v>18.596428571428582</v>
      </c>
      <c r="K1019" s="14">
        <f t="shared" si="1327"/>
        <v>3.4214285714285779</v>
      </c>
      <c r="L1019" s="14">
        <f t="shared" si="1286"/>
        <v>5.4352818371607441</v>
      </c>
      <c r="M1019" s="14">
        <f t="shared" si="1287"/>
        <v>84.460665044606628</v>
      </c>
      <c r="N1019" s="14">
        <f t="shared" si="1288"/>
        <v>1</v>
      </c>
      <c r="O1019">
        <f t="shared" si="1277"/>
        <v>1</v>
      </c>
      <c r="P1019">
        <f t="shared" si="1289"/>
        <v>0</v>
      </c>
      <c r="Q1019">
        <f t="shared" si="1290"/>
        <v>0</v>
      </c>
      <c r="R1019">
        <f t="shared" si="1315"/>
        <v>5319</v>
      </c>
      <c r="S1019">
        <f t="shared" si="1316"/>
        <v>0</v>
      </c>
      <c r="T1019">
        <f t="shared" si="1317"/>
        <v>275524.19999999978</v>
      </c>
      <c r="U1019">
        <f t="shared" si="1318"/>
        <v>275524.19999999978</v>
      </c>
      <c r="V1019" s="2">
        <f t="shared" si="1319"/>
        <v>2.7552419999999977E-2</v>
      </c>
      <c r="W1019" s="19">
        <f t="shared" si="1278"/>
        <v>82</v>
      </c>
      <c r="X1019" s="19">
        <f t="shared" si="1279"/>
        <v>30</v>
      </c>
      <c r="Y1019" s="19" t="str">
        <f t="shared" si="1280"/>
        <v/>
      </c>
      <c r="Z1019" s="19">
        <f t="shared" si="1281"/>
        <v>1598.35</v>
      </c>
      <c r="AA1019" s="21" t="str">
        <f t="shared" si="1282"/>
        <v/>
      </c>
      <c r="AB1019" s="19" t="str">
        <f t="shared" si="1283"/>
        <v/>
      </c>
    </row>
    <row r="1020" spans="1:28" x14ac:dyDescent="0.25">
      <c r="A1020">
        <f t="shared" si="1264"/>
        <v>1</v>
      </c>
      <c r="B1020">
        <f t="shared" si="1265"/>
        <v>2004</v>
      </c>
      <c r="C1020" s="20">
        <v>37995</v>
      </c>
      <c r="D1020">
        <v>1969</v>
      </c>
      <c r="E1020">
        <v>2014.65</v>
      </c>
      <c r="F1020">
        <v>1957.45</v>
      </c>
      <c r="G1020">
        <v>1971.9</v>
      </c>
      <c r="H1020">
        <f t="shared" si="1259"/>
        <v>3.3500000000001364</v>
      </c>
      <c r="I1020">
        <f t="shared" si="1260"/>
        <v>0</v>
      </c>
      <c r="J1020" s="14">
        <f t="shared" ref="J1020:K1020" si="1328">+AVERAGE(H1007:H1020)</f>
        <v>17.232142857142872</v>
      </c>
      <c r="K1020" s="14">
        <f t="shared" si="1328"/>
        <v>3.4214285714285779</v>
      </c>
      <c r="L1020" s="14">
        <f t="shared" si="1286"/>
        <v>5.0365344467640867</v>
      </c>
      <c r="M1020" s="14">
        <f t="shared" si="1287"/>
        <v>83.434203700501456</v>
      </c>
      <c r="N1020" s="14">
        <f t="shared" si="1288"/>
        <v>1</v>
      </c>
      <c r="O1020">
        <f t="shared" si="1277"/>
        <v>1</v>
      </c>
      <c r="P1020">
        <f t="shared" si="1289"/>
        <v>0</v>
      </c>
      <c r="Q1020">
        <f t="shared" si="1290"/>
        <v>0</v>
      </c>
      <c r="R1020">
        <f t="shared" si="1315"/>
        <v>5319</v>
      </c>
      <c r="S1020">
        <f t="shared" si="1316"/>
        <v>0</v>
      </c>
      <c r="T1020">
        <f t="shared" si="1317"/>
        <v>17818.650000000725</v>
      </c>
      <c r="U1020">
        <f t="shared" si="1318"/>
        <v>17818.650000000725</v>
      </c>
      <c r="V1020" s="2">
        <f t="shared" si="1319"/>
        <v>1.7818650000000725E-3</v>
      </c>
      <c r="W1020" s="19">
        <f t="shared" si="1278"/>
        <v>82</v>
      </c>
      <c r="X1020" s="19">
        <f t="shared" si="1279"/>
        <v>31</v>
      </c>
      <c r="Y1020" s="19" t="str">
        <f t="shared" si="1280"/>
        <v/>
      </c>
      <c r="Z1020" s="19">
        <f t="shared" si="1281"/>
        <v>1598.35</v>
      </c>
      <c r="AA1020" s="21" t="str">
        <f t="shared" si="1282"/>
        <v/>
      </c>
      <c r="AB1020" s="19" t="str">
        <f t="shared" si="1283"/>
        <v/>
      </c>
    </row>
    <row r="1021" spans="1:28" x14ac:dyDescent="0.25">
      <c r="A1021">
        <f t="shared" si="1264"/>
        <v>1</v>
      </c>
      <c r="B1021">
        <f t="shared" si="1265"/>
        <v>2004</v>
      </c>
      <c r="C1021" s="20">
        <v>37998</v>
      </c>
      <c r="D1021">
        <v>1972</v>
      </c>
      <c r="E1021">
        <v>1980.55</v>
      </c>
      <c r="F1021">
        <v>1936.75</v>
      </c>
      <c r="G1021">
        <v>1945.6</v>
      </c>
      <c r="H1021">
        <f t="shared" si="1259"/>
        <v>0</v>
      </c>
      <c r="I1021">
        <f t="shared" si="1260"/>
        <v>26.300000000000182</v>
      </c>
      <c r="J1021" s="14">
        <f t="shared" ref="J1021:K1021" si="1329">+AVERAGE(H1008:H1021)</f>
        <v>16.475000000000005</v>
      </c>
      <c r="K1021" s="14">
        <f t="shared" si="1329"/>
        <v>5.3000000000000194</v>
      </c>
      <c r="L1021" s="14">
        <f t="shared" si="1286"/>
        <v>3.1084905660377253</v>
      </c>
      <c r="M1021" s="14">
        <f t="shared" si="1287"/>
        <v>75.660160734787539</v>
      </c>
      <c r="N1021" s="14">
        <f t="shared" si="1288"/>
        <v>1</v>
      </c>
      <c r="O1021">
        <f t="shared" si="1277"/>
        <v>1</v>
      </c>
      <c r="P1021">
        <f t="shared" si="1289"/>
        <v>0</v>
      </c>
      <c r="Q1021">
        <f t="shared" si="1290"/>
        <v>0</v>
      </c>
      <c r="R1021">
        <f t="shared" si="1315"/>
        <v>5319</v>
      </c>
      <c r="S1021">
        <f t="shared" si="1316"/>
        <v>0</v>
      </c>
      <c r="T1021">
        <f t="shared" si="1317"/>
        <v>-139889.70000000097</v>
      </c>
      <c r="U1021">
        <f t="shared" si="1318"/>
        <v>-139889.70000000097</v>
      </c>
      <c r="V1021" s="2">
        <f t="shared" si="1319"/>
        <v>-1.3988970000000097E-2</v>
      </c>
      <c r="W1021" s="19">
        <f t="shared" si="1278"/>
        <v>82</v>
      </c>
      <c r="X1021" s="19">
        <f t="shared" si="1279"/>
        <v>32</v>
      </c>
      <c r="Y1021" s="19" t="str">
        <f t="shared" si="1280"/>
        <v/>
      </c>
      <c r="Z1021" s="19">
        <f t="shared" si="1281"/>
        <v>1598.35</v>
      </c>
      <c r="AA1021" s="21" t="str">
        <f t="shared" si="1282"/>
        <v/>
      </c>
      <c r="AB1021" s="19" t="str">
        <f t="shared" si="1283"/>
        <v/>
      </c>
    </row>
    <row r="1022" spans="1:28" x14ac:dyDescent="0.25">
      <c r="A1022">
        <f t="shared" si="1264"/>
        <v>1</v>
      </c>
      <c r="B1022">
        <f t="shared" si="1265"/>
        <v>2004</v>
      </c>
      <c r="C1022" s="20">
        <v>37999</v>
      </c>
      <c r="D1022">
        <v>1944.7</v>
      </c>
      <c r="E1022">
        <v>1967.85</v>
      </c>
      <c r="F1022">
        <v>1926.1</v>
      </c>
      <c r="G1022">
        <v>1963.6</v>
      </c>
      <c r="H1022">
        <f t="shared" si="1259"/>
        <v>18</v>
      </c>
      <c r="I1022">
        <f t="shared" si="1260"/>
        <v>0</v>
      </c>
      <c r="J1022" s="14">
        <f t="shared" ref="J1022:K1022" si="1330">+AVERAGE(H1009:H1022)</f>
        <v>17.760714285714293</v>
      </c>
      <c r="K1022" s="14">
        <f t="shared" si="1330"/>
        <v>4.6678571428571525</v>
      </c>
      <c r="L1022" s="14">
        <f t="shared" si="1286"/>
        <v>3.8048967100229469</v>
      </c>
      <c r="M1022" s="14">
        <f t="shared" si="1287"/>
        <v>79.187898089171938</v>
      </c>
      <c r="N1022" s="14">
        <f t="shared" si="1288"/>
        <v>1</v>
      </c>
      <c r="O1022">
        <f t="shared" si="1277"/>
        <v>1</v>
      </c>
      <c r="P1022">
        <f t="shared" si="1289"/>
        <v>0</v>
      </c>
      <c r="Q1022">
        <f t="shared" si="1290"/>
        <v>0</v>
      </c>
      <c r="R1022">
        <f t="shared" si="1315"/>
        <v>5319</v>
      </c>
      <c r="S1022">
        <f t="shared" si="1316"/>
        <v>0</v>
      </c>
      <c r="T1022">
        <f t="shared" si="1317"/>
        <v>95742</v>
      </c>
      <c r="U1022">
        <f t="shared" si="1318"/>
        <v>95742</v>
      </c>
      <c r="V1022" s="2">
        <f t="shared" si="1319"/>
        <v>9.5741999999999997E-3</v>
      </c>
      <c r="W1022" s="19">
        <f t="shared" si="1278"/>
        <v>82</v>
      </c>
      <c r="X1022" s="19">
        <f t="shared" si="1279"/>
        <v>33</v>
      </c>
      <c r="Y1022" s="19" t="str">
        <f t="shared" si="1280"/>
        <v/>
      </c>
      <c r="Z1022" s="19">
        <f t="shared" si="1281"/>
        <v>1598.35</v>
      </c>
      <c r="AA1022" s="21" t="str">
        <f t="shared" si="1282"/>
        <v/>
      </c>
      <c r="AB1022" s="19" t="str">
        <f t="shared" si="1283"/>
        <v/>
      </c>
    </row>
    <row r="1023" spans="1:28" x14ac:dyDescent="0.25">
      <c r="A1023">
        <f t="shared" si="1264"/>
        <v>1</v>
      </c>
      <c r="B1023">
        <f t="shared" si="1265"/>
        <v>2004</v>
      </c>
      <c r="C1023" s="20">
        <v>38000</v>
      </c>
      <c r="D1023">
        <v>1987.4</v>
      </c>
      <c r="E1023">
        <v>1995.2</v>
      </c>
      <c r="F1023">
        <v>1970.1</v>
      </c>
      <c r="G1023">
        <v>1982.15</v>
      </c>
      <c r="H1023">
        <f t="shared" si="1259"/>
        <v>18.550000000000182</v>
      </c>
      <c r="I1023">
        <f t="shared" si="1260"/>
        <v>0</v>
      </c>
      <c r="J1023" s="14">
        <f t="shared" ref="J1023:K1023" si="1331">+AVERAGE(H1010:H1023)</f>
        <v>17.057142857142871</v>
      </c>
      <c r="K1023" s="14">
        <f t="shared" si="1331"/>
        <v>4.6678571428571525</v>
      </c>
      <c r="L1023" s="14">
        <f t="shared" si="1286"/>
        <v>3.6541698546289165</v>
      </c>
      <c r="M1023" s="14">
        <f t="shared" si="1287"/>
        <v>78.513891172119003</v>
      </c>
      <c r="N1023" s="14">
        <f t="shared" si="1288"/>
        <v>1</v>
      </c>
      <c r="O1023">
        <f t="shared" si="1277"/>
        <v>1</v>
      </c>
      <c r="P1023">
        <f t="shared" si="1289"/>
        <v>0</v>
      </c>
      <c r="Q1023">
        <f t="shared" si="1290"/>
        <v>0</v>
      </c>
      <c r="R1023">
        <f t="shared" si="1315"/>
        <v>5319</v>
      </c>
      <c r="S1023">
        <f t="shared" si="1316"/>
        <v>0</v>
      </c>
      <c r="T1023">
        <f t="shared" si="1317"/>
        <v>98667.450000000972</v>
      </c>
      <c r="U1023">
        <f t="shared" si="1318"/>
        <v>98667.450000000972</v>
      </c>
      <c r="V1023" s="2">
        <f t="shared" si="1319"/>
        <v>9.8667450000000968E-3</v>
      </c>
      <c r="W1023" s="19">
        <f t="shared" si="1278"/>
        <v>82</v>
      </c>
      <c r="X1023" s="19">
        <f t="shared" si="1279"/>
        <v>34</v>
      </c>
      <c r="Y1023" s="19" t="str">
        <f t="shared" si="1280"/>
        <v/>
      </c>
      <c r="Z1023" s="19">
        <f t="shared" si="1281"/>
        <v>1598.35</v>
      </c>
      <c r="AA1023" s="21" t="str">
        <f t="shared" si="1282"/>
        <v/>
      </c>
      <c r="AB1023" s="19" t="str">
        <f t="shared" si="1283"/>
        <v/>
      </c>
    </row>
    <row r="1024" spans="1:28" x14ac:dyDescent="0.25">
      <c r="A1024">
        <f t="shared" si="1264"/>
        <v>1</v>
      </c>
      <c r="B1024">
        <f t="shared" si="1265"/>
        <v>2004</v>
      </c>
      <c r="C1024" s="20">
        <v>38001</v>
      </c>
      <c r="D1024">
        <v>1983.2</v>
      </c>
      <c r="E1024">
        <v>2000.3</v>
      </c>
      <c r="F1024">
        <v>1933.25</v>
      </c>
      <c r="G1024">
        <v>1944.45</v>
      </c>
      <c r="H1024">
        <f t="shared" si="1259"/>
        <v>0</v>
      </c>
      <c r="I1024">
        <f t="shared" si="1260"/>
        <v>37.700000000000045</v>
      </c>
      <c r="J1024" s="14">
        <f t="shared" ref="J1024:K1024" si="1332">+AVERAGE(H1011:H1024)</f>
        <v>15.032142857142876</v>
      </c>
      <c r="K1024" s="14">
        <f t="shared" si="1332"/>
        <v>7.3607142857142991</v>
      </c>
      <c r="L1024" s="14">
        <f t="shared" si="1286"/>
        <v>2.0422125181950497</v>
      </c>
      <c r="M1024" s="14">
        <f t="shared" si="1287"/>
        <v>67.129186602870803</v>
      </c>
      <c r="N1024" s="14">
        <f t="shared" si="1288"/>
        <v>1</v>
      </c>
      <c r="O1024">
        <f t="shared" si="1277"/>
        <v>1</v>
      </c>
      <c r="P1024">
        <f t="shared" si="1289"/>
        <v>0</v>
      </c>
      <c r="Q1024">
        <f t="shared" si="1290"/>
        <v>0</v>
      </c>
      <c r="R1024">
        <f t="shared" si="1315"/>
        <v>5319</v>
      </c>
      <c r="S1024">
        <f t="shared" si="1316"/>
        <v>0</v>
      </c>
      <c r="T1024">
        <f t="shared" si="1317"/>
        <v>-200526.30000000025</v>
      </c>
      <c r="U1024">
        <f t="shared" si="1318"/>
        <v>-200526.30000000025</v>
      </c>
      <c r="V1024" s="2">
        <f t="shared" si="1319"/>
        <v>-2.0052630000000026E-2</v>
      </c>
      <c r="W1024" s="19">
        <f t="shared" si="1278"/>
        <v>82</v>
      </c>
      <c r="X1024" s="19">
        <f t="shared" si="1279"/>
        <v>35</v>
      </c>
      <c r="Y1024" s="19" t="str">
        <f t="shared" si="1280"/>
        <v/>
      </c>
      <c r="Z1024" s="19">
        <f t="shared" si="1281"/>
        <v>1598.35</v>
      </c>
      <c r="AA1024" s="21" t="str">
        <f t="shared" si="1282"/>
        <v/>
      </c>
      <c r="AB1024" s="19" t="str">
        <f t="shared" si="1283"/>
        <v/>
      </c>
    </row>
    <row r="1025" spans="1:28" x14ac:dyDescent="0.25">
      <c r="A1025">
        <f t="shared" si="1264"/>
        <v>1</v>
      </c>
      <c r="B1025">
        <f t="shared" si="1265"/>
        <v>2004</v>
      </c>
      <c r="C1025" s="20">
        <v>38002</v>
      </c>
      <c r="D1025">
        <v>1944.15</v>
      </c>
      <c r="E1025">
        <v>1953.05</v>
      </c>
      <c r="F1025">
        <v>1887.1</v>
      </c>
      <c r="G1025">
        <v>1900.65</v>
      </c>
      <c r="H1025">
        <f t="shared" si="1259"/>
        <v>0</v>
      </c>
      <c r="I1025">
        <f t="shared" si="1260"/>
        <v>43.799999999999955</v>
      </c>
      <c r="J1025" s="14">
        <f t="shared" ref="J1025:K1025" si="1333">+AVERAGE(H1012:H1025)</f>
        <v>12.389285714285734</v>
      </c>
      <c r="K1025" s="14">
        <f t="shared" si="1333"/>
        <v>10.489285714285725</v>
      </c>
      <c r="L1025" s="14">
        <f t="shared" si="1286"/>
        <v>1.1811372148450807</v>
      </c>
      <c r="M1025" s="14">
        <f t="shared" si="1287"/>
        <v>54.152357165157682</v>
      </c>
      <c r="N1025" s="14">
        <f t="shared" si="1288"/>
        <v>1</v>
      </c>
      <c r="O1025">
        <f t="shared" si="1277"/>
        <v>1</v>
      </c>
      <c r="P1025">
        <f t="shared" si="1289"/>
        <v>0</v>
      </c>
      <c r="Q1025">
        <f t="shared" si="1290"/>
        <v>0</v>
      </c>
      <c r="R1025">
        <f t="shared" si="1315"/>
        <v>5319</v>
      </c>
      <c r="S1025">
        <f t="shared" si="1316"/>
        <v>0</v>
      </c>
      <c r="T1025">
        <f t="shared" si="1317"/>
        <v>-232972.19999999975</v>
      </c>
      <c r="U1025">
        <f t="shared" si="1318"/>
        <v>-232972.19999999975</v>
      </c>
      <c r="V1025" s="2">
        <f t="shared" si="1319"/>
        <v>-2.3297219999999976E-2</v>
      </c>
      <c r="W1025" s="19">
        <f t="shared" si="1278"/>
        <v>82</v>
      </c>
      <c r="X1025" s="19">
        <f t="shared" si="1279"/>
        <v>36</v>
      </c>
      <c r="Y1025" s="19" t="str">
        <f t="shared" si="1280"/>
        <v/>
      </c>
      <c r="Z1025" s="19">
        <f t="shared" si="1281"/>
        <v>1598.35</v>
      </c>
      <c r="AA1025" s="21" t="str">
        <f t="shared" si="1282"/>
        <v/>
      </c>
      <c r="AB1025" s="19" t="str">
        <f t="shared" si="1283"/>
        <v/>
      </c>
    </row>
    <row r="1026" spans="1:28" x14ac:dyDescent="0.25">
      <c r="A1026">
        <f t="shared" si="1264"/>
        <v>1</v>
      </c>
      <c r="B1026">
        <f t="shared" si="1265"/>
        <v>2004</v>
      </c>
      <c r="C1026" s="20">
        <v>38005</v>
      </c>
      <c r="D1026">
        <v>1901.9</v>
      </c>
      <c r="E1026">
        <v>1943.1</v>
      </c>
      <c r="F1026">
        <v>1874.95</v>
      </c>
      <c r="G1026">
        <v>1935.35</v>
      </c>
      <c r="H1026">
        <f t="shared" si="1259"/>
        <v>34.699999999999818</v>
      </c>
      <c r="I1026">
        <f t="shared" si="1260"/>
        <v>0</v>
      </c>
      <c r="J1026" s="14">
        <f t="shared" ref="J1026:K1026" si="1334">+AVERAGE(H1013:H1026)</f>
        <v>14.867857142857149</v>
      </c>
      <c r="K1026" s="14">
        <f t="shared" si="1334"/>
        <v>10.432142857142869</v>
      </c>
      <c r="L1026" s="14">
        <f t="shared" si="1286"/>
        <v>1.4251968503936998</v>
      </c>
      <c r="M1026" s="14">
        <f t="shared" si="1287"/>
        <v>58.766233766233753</v>
      </c>
      <c r="N1026" s="14">
        <f t="shared" si="1288"/>
        <v>1</v>
      </c>
      <c r="O1026">
        <f t="shared" si="1277"/>
        <v>1</v>
      </c>
      <c r="P1026">
        <f t="shared" si="1289"/>
        <v>0</v>
      </c>
      <c r="Q1026">
        <f t="shared" si="1290"/>
        <v>0</v>
      </c>
      <c r="R1026">
        <f t="shared" si="1315"/>
        <v>5319</v>
      </c>
      <c r="S1026">
        <f t="shared" si="1316"/>
        <v>0</v>
      </c>
      <c r="T1026">
        <f t="shared" si="1317"/>
        <v>184569.29999999903</v>
      </c>
      <c r="U1026">
        <f t="shared" si="1318"/>
        <v>184569.29999999903</v>
      </c>
      <c r="V1026" s="2">
        <f t="shared" si="1319"/>
        <v>1.8456929999999903E-2</v>
      </c>
      <c r="W1026" s="19">
        <f t="shared" si="1278"/>
        <v>82</v>
      </c>
      <c r="X1026" s="19">
        <f t="shared" si="1279"/>
        <v>37</v>
      </c>
      <c r="Y1026" s="19" t="str">
        <f t="shared" si="1280"/>
        <v/>
      </c>
      <c r="Z1026" s="19">
        <f t="shared" si="1281"/>
        <v>1598.35</v>
      </c>
      <c r="AA1026" s="21" t="str">
        <f t="shared" si="1282"/>
        <v/>
      </c>
      <c r="AB1026" s="19" t="str">
        <f t="shared" si="1283"/>
        <v/>
      </c>
    </row>
    <row r="1027" spans="1:28" x14ac:dyDescent="0.25">
      <c r="A1027">
        <f t="shared" si="1264"/>
        <v>1</v>
      </c>
      <c r="B1027">
        <f t="shared" si="1265"/>
        <v>2004</v>
      </c>
      <c r="C1027" s="20">
        <v>38006</v>
      </c>
      <c r="D1027">
        <v>1928.8</v>
      </c>
      <c r="E1027">
        <v>1957.65</v>
      </c>
      <c r="F1027">
        <v>1876.85</v>
      </c>
      <c r="G1027">
        <v>1893.25</v>
      </c>
      <c r="H1027">
        <f t="shared" si="1259"/>
        <v>0</v>
      </c>
      <c r="I1027">
        <f t="shared" si="1260"/>
        <v>42.099999999999909</v>
      </c>
      <c r="J1027" s="14">
        <f t="shared" ref="J1027:K1027" si="1335">+AVERAGE(H1014:H1027)</f>
        <v>14.403571428571436</v>
      </c>
      <c r="K1027" s="14">
        <f t="shared" si="1335"/>
        <v>13.43928571428572</v>
      </c>
      <c r="L1027" s="14">
        <f t="shared" si="1286"/>
        <v>1.0717512622907255</v>
      </c>
      <c r="M1027" s="14">
        <f t="shared" si="1287"/>
        <v>51.731657260133403</v>
      </c>
      <c r="N1027" s="14">
        <f t="shared" si="1288"/>
        <v>1</v>
      </c>
      <c r="O1027">
        <f t="shared" si="1277"/>
        <v>1</v>
      </c>
      <c r="P1027">
        <f t="shared" si="1289"/>
        <v>0</v>
      </c>
      <c r="Q1027">
        <f t="shared" si="1290"/>
        <v>0</v>
      </c>
      <c r="R1027">
        <f t="shared" si="1315"/>
        <v>5319</v>
      </c>
      <c r="S1027">
        <f t="shared" si="1316"/>
        <v>0</v>
      </c>
      <c r="T1027">
        <f t="shared" si="1317"/>
        <v>-223929.89999999953</v>
      </c>
      <c r="U1027">
        <f t="shared" si="1318"/>
        <v>-223929.89999999953</v>
      </c>
      <c r="V1027" s="2">
        <f t="shared" si="1319"/>
        <v>-2.2392989999999953E-2</v>
      </c>
      <c r="W1027" s="19">
        <f t="shared" si="1278"/>
        <v>82</v>
      </c>
      <c r="X1027" s="19">
        <f t="shared" si="1279"/>
        <v>38</v>
      </c>
      <c r="Y1027" s="19" t="str">
        <f t="shared" si="1280"/>
        <v/>
      </c>
      <c r="Z1027" s="19">
        <f t="shared" si="1281"/>
        <v>1598.35</v>
      </c>
      <c r="AA1027" s="21" t="str">
        <f t="shared" si="1282"/>
        <v/>
      </c>
      <c r="AB1027" s="19" t="str">
        <f t="shared" si="1283"/>
        <v/>
      </c>
    </row>
    <row r="1028" spans="1:28" x14ac:dyDescent="0.25">
      <c r="A1028">
        <f t="shared" si="1264"/>
        <v>1</v>
      </c>
      <c r="B1028">
        <f t="shared" si="1265"/>
        <v>2004</v>
      </c>
      <c r="C1028" s="20">
        <v>38007</v>
      </c>
      <c r="D1028">
        <v>1895.45</v>
      </c>
      <c r="E1028">
        <v>1899.55</v>
      </c>
      <c r="F1028">
        <v>1811.35</v>
      </c>
      <c r="G1028">
        <v>1824.6</v>
      </c>
      <c r="H1028">
        <f t="shared" si="1259"/>
        <v>0</v>
      </c>
      <c r="I1028">
        <f t="shared" si="1260"/>
        <v>68.650000000000091</v>
      </c>
      <c r="J1028" s="14">
        <f t="shared" ref="J1028:K1028" si="1336">+AVERAGE(H1015:H1028)</f>
        <v>12.082142857142864</v>
      </c>
      <c r="K1028" s="14">
        <f t="shared" si="1336"/>
        <v>18.342857142857156</v>
      </c>
      <c r="L1028" s="14">
        <f t="shared" si="1286"/>
        <v>0.65868380062305287</v>
      </c>
      <c r="M1028" s="14">
        <f t="shared" si="1287"/>
        <v>39.711233712877096</v>
      </c>
      <c r="N1028" s="14">
        <f t="shared" si="1288"/>
        <v>-1</v>
      </c>
      <c r="O1028">
        <f t="shared" si="1277"/>
        <v>-1</v>
      </c>
      <c r="P1028">
        <f t="shared" si="1289"/>
        <v>1</v>
      </c>
      <c r="Q1028">
        <f t="shared" si="1290"/>
        <v>1824.6</v>
      </c>
      <c r="R1028">
        <f t="shared" si="1315"/>
        <v>-5319</v>
      </c>
      <c r="S1028">
        <f t="shared" si="1316"/>
        <v>730298.700000001</v>
      </c>
      <c r="T1028">
        <f t="shared" si="1317"/>
        <v>365149.3500000005</v>
      </c>
      <c r="U1028">
        <f t="shared" si="1318"/>
        <v>-365149.3500000005</v>
      </c>
      <c r="V1028" s="2">
        <f t="shared" si="1319"/>
        <v>-3.6514935000000047E-2</v>
      </c>
      <c r="W1028" s="19">
        <f t="shared" si="1278"/>
        <v>83</v>
      </c>
      <c r="X1028" s="19">
        <f t="shared" si="1279"/>
        <v>39</v>
      </c>
      <c r="Y1028" s="19">
        <f t="shared" si="1280"/>
        <v>1</v>
      </c>
      <c r="Z1028" s="19">
        <f t="shared" si="1281"/>
        <v>1824.6</v>
      </c>
      <c r="AA1028" s="21">
        <f t="shared" si="1282"/>
        <v>0.14155222573278703</v>
      </c>
      <c r="AB1028" s="19">
        <f t="shared" si="1283"/>
        <v>1</v>
      </c>
    </row>
    <row r="1029" spans="1:28" x14ac:dyDescent="0.25">
      <c r="A1029">
        <f t="shared" si="1264"/>
        <v>1</v>
      </c>
      <c r="B1029">
        <f t="shared" si="1265"/>
        <v>2004</v>
      </c>
      <c r="C1029" s="20">
        <v>38008</v>
      </c>
      <c r="D1029">
        <v>1824.7</v>
      </c>
      <c r="E1029">
        <v>1854.55</v>
      </c>
      <c r="F1029">
        <v>1756.25</v>
      </c>
      <c r="G1029">
        <v>1770.5</v>
      </c>
      <c r="H1029">
        <f t="shared" si="1259"/>
        <v>0</v>
      </c>
      <c r="I1029">
        <f t="shared" si="1260"/>
        <v>54.099999999999909</v>
      </c>
      <c r="J1029" s="14">
        <f t="shared" ref="J1029:K1029" si="1337">+AVERAGE(H1016:H1029)</f>
        <v>9.6678571428571534</v>
      </c>
      <c r="K1029" s="14">
        <f t="shared" si="1337"/>
        <v>22.207142857142863</v>
      </c>
      <c r="L1029" s="14">
        <f t="shared" si="1286"/>
        <v>0.43534898681248024</v>
      </c>
      <c r="M1029" s="14">
        <f t="shared" si="1287"/>
        <v>30.330532212885174</v>
      </c>
      <c r="N1029" s="14">
        <f t="shared" si="1288"/>
        <v>-1</v>
      </c>
      <c r="O1029">
        <f t="shared" si="1277"/>
        <v>-1</v>
      </c>
      <c r="P1029">
        <f t="shared" si="1289"/>
        <v>0</v>
      </c>
      <c r="Q1029">
        <f t="shared" si="1290"/>
        <v>0</v>
      </c>
      <c r="R1029">
        <f t="shared" si="1315"/>
        <v>-5319</v>
      </c>
      <c r="S1029">
        <f t="shared" si="1316"/>
        <v>0</v>
      </c>
      <c r="T1029">
        <f t="shared" si="1317"/>
        <v>287757.8999999995</v>
      </c>
      <c r="U1029">
        <f t="shared" si="1318"/>
        <v>287757.8999999995</v>
      </c>
      <c r="V1029" s="2">
        <f t="shared" si="1319"/>
        <v>2.877578999999995E-2</v>
      </c>
      <c r="W1029" s="19">
        <f t="shared" si="1278"/>
        <v>83</v>
      </c>
      <c r="X1029" s="19">
        <f t="shared" si="1279"/>
        <v>2</v>
      </c>
      <c r="Y1029" s="19" t="str">
        <f t="shared" si="1280"/>
        <v/>
      </c>
      <c r="Z1029" s="19">
        <f t="shared" si="1281"/>
        <v>1824.6</v>
      </c>
      <c r="AA1029" s="21" t="str">
        <f t="shared" si="1282"/>
        <v/>
      </c>
      <c r="AB1029" s="19" t="str">
        <f t="shared" si="1283"/>
        <v/>
      </c>
    </row>
    <row r="1030" spans="1:28" x14ac:dyDescent="0.25">
      <c r="A1030">
        <f t="shared" si="1264"/>
        <v>1</v>
      </c>
      <c r="B1030">
        <f t="shared" si="1265"/>
        <v>2004</v>
      </c>
      <c r="C1030" s="20">
        <v>38009</v>
      </c>
      <c r="D1030">
        <v>1771.1</v>
      </c>
      <c r="E1030">
        <v>1858.5</v>
      </c>
      <c r="F1030">
        <v>1771.1</v>
      </c>
      <c r="G1030">
        <v>1847.55</v>
      </c>
      <c r="H1030">
        <f t="shared" si="1259"/>
        <v>77.049999999999955</v>
      </c>
      <c r="I1030">
        <f t="shared" si="1260"/>
        <v>0</v>
      </c>
      <c r="J1030" s="14">
        <f t="shared" ref="J1030:K1030" si="1338">+AVERAGE(H1017:H1030)</f>
        <v>14.53214285714286</v>
      </c>
      <c r="K1030" s="14">
        <f t="shared" si="1338"/>
        <v>22.207142857142863</v>
      </c>
      <c r="L1030" s="14">
        <f t="shared" si="1286"/>
        <v>0.65439047925377936</v>
      </c>
      <c r="M1030" s="14">
        <f t="shared" si="1287"/>
        <v>39.554777874987849</v>
      </c>
      <c r="N1030" s="14">
        <f t="shared" si="1288"/>
        <v>-1</v>
      </c>
      <c r="O1030">
        <f t="shared" si="1277"/>
        <v>-1</v>
      </c>
      <c r="P1030">
        <f t="shared" si="1289"/>
        <v>0</v>
      </c>
      <c r="Q1030">
        <f t="shared" si="1290"/>
        <v>0</v>
      </c>
      <c r="R1030">
        <f t="shared" si="1315"/>
        <v>-5319</v>
      </c>
      <c r="S1030">
        <f t="shared" si="1316"/>
        <v>0</v>
      </c>
      <c r="T1030">
        <f t="shared" si="1317"/>
        <v>-409828.94999999978</v>
      </c>
      <c r="U1030">
        <f t="shared" si="1318"/>
        <v>-409828.94999999978</v>
      </c>
      <c r="V1030" s="2">
        <f t="shared" si="1319"/>
        <v>-4.0982894999999978E-2</v>
      </c>
      <c r="W1030" s="19">
        <f t="shared" si="1278"/>
        <v>83</v>
      </c>
      <c r="X1030" s="19">
        <f t="shared" si="1279"/>
        <v>3</v>
      </c>
      <c r="Y1030" s="19" t="str">
        <f t="shared" si="1280"/>
        <v/>
      </c>
      <c r="Z1030" s="19">
        <f t="shared" si="1281"/>
        <v>1824.6</v>
      </c>
      <c r="AA1030" s="21" t="str">
        <f t="shared" si="1282"/>
        <v/>
      </c>
      <c r="AB1030" s="19" t="str">
        <f t="shared" si="1283"/>
        <v/>
      </c>
    </row>
    <row r="1031" spans="1:28" x14ac:dyDescent="0.25">
      <c r="A1031">
        <f t="shared" si="1264"/>
        <v>1</v>
      </c>
      <c r="B1031">
        <f t="shared" si="1265"/>
        <v>2004</v>
      </c>
      <c r="C1031" s="20">
        <v>38013</v>
      </c>
      <c r="D1031">
        <v>1847.9</v>
      </c>
      <c r="E1031">
        <v>1911.3</v>
      </c>
      <c r="F1031">
        <v>1844.65</v>
      </c>
      <c r="G1031">
        <v>1904.7</v>
      </c>
      <c r="H1031">
        <f t="shared" si="1259"/>
        <v>57.150000000000091</v>
      </c>
      <c r="I1031">
        <f t="shared" si="1260"/>
        <v>0</v>
      </c>
      <c r="J1031" s="14">
        <f t="shared" ref="J1031:K1031" si="1339">+AVERAGE(H1018:H1031)</f>
        <v>18.614285714285725</v>
      </c>
      <c r="K1031" s="14">
        <f t="shared" si="1339"/>
        <v>20.185714285714294</v>
      </c>
      <c r="L1031" s="14">
        <f t="shared" si="1286"/>
        <v>0.92215145081387129</v>
      </c>
      <c r="M1031" s="14">
        <f t="shared" si="1287"/>
        <v>47.974963181148752</v>
      </c>
      <c r="N1031" s="14">
        <f t="shared" si="1288"/>
        <v>-1</v>
      </c>
      <c r="O1031">
        <f t="shared" si="1277"/>
        <v>-1</v>
      </c>
      <c r="P1031">
        <f t="shared" si="1289"/>
        <v>0</v>
      </c>
      <c r="Q1031">
        <f t="shared" si="1290"/>
        <v>0</v>
      </c>
      <c r="R1031">
        <f t="shared" si="1315"/>
        <v>-5319</v>
      </c>
      <c r="S1031">
        <f t="shared" si="1316"/>
        <v>0</v>
      </c>
      <c r="T1031">
        <f t="shared" si="1317"/>
        <v>-303980.8500000005</v>
      </c>
      <c r="U1031">
        <f t="shared" si="1318"/>
        <v>-303980.8500000005</v>
      </c>
      <c r="V1031" s="2">
        <f t="shared" si="1319"/>
        <v>-3.039808500000005E-2</v>
      </c>
      <c r="W1031" s="19">
        <f t="shared" si="1278"/>
        <v>83</v>
      </c>
      <c r="X1031" s="19">
        <f t="shared" si="1279"/>
        <v>4</v>
      </c>
      <c r="Y1031" s="19" t="str">
        <f t="shared" si="1280"/>
        <v/>
      </c>
      <c r="Z1031" s="19">
        <f t="shared" si="1281"/>
        <v>1824.6</v>
      </c>
      <c r="AA1031" s="21" t="str">
        <f t="shared" si="1282"/>
        <v/>
      </c>
      <c r="AB1031" s="19" t="str">
        <f t="shared" si="1283"/>
        <v/>
      </c>
    </row>
    <row r="1032" spans="1:28" x14ac:dyDescent="0.25">
      <c r="A1032">
        <f t="shared" si="1264"/>
        <v>1</v>
      </c>
      <c r="B1032">
        <f t="shared" si="1265"/>
        <v>2004</v>
      </c>
      <c r="C1032" s="20">
        <v>38014</v>
      </c>
      <c r="D1032">
        <v>1903.9</v>
      </c>
      <c r="E1032">
        <v>1918.45</v>
      </c>
      <c r="F1032">
        <v>1846.35</v>
      </c>
      <c r="G1032">
        <v>1863.1</v>
      </c>
      <c r="H1032">
        <f t="shared" si="1259"/>
        <v>0</v>
      </c>
      <c r="I1032">
        <f t="shared" si="1260"/>
        <v>41.600000000000136</v>
      </c>
      <c r="J1032" s="14">
        <f t="shared" ref="J1032:K1032" si="1340">+AVERAGE(H1019:H1032)</f>
        <v>18.614285714285725</v>
      </c>
      <c r="K1032" s="14">
        <f t="shared" si="1340"/>
        <v>22.446428571428587</v>
      </c>
      <c r="L1032" s="14">
        <f t="shared" si="1286"/>
        <v>0.8292760540970564</v>
      </c>
      <c r="M1032" s="14">
        <f t="shared" si="1287"/>
        <v>45.333565277898579</v>
      </c>
      <c r="N1032" s="14">
        <f t="shared" si="1288"/>
        <v>-1</v>
      </c>
      <c r="O1032">
        <f t="shared" si="1277"/>
        <v>-1</v>
      </c>
      <c r="P1032">
        <f t="shared" si="1289"/>
        <v>0</v>
      </c>
      <c r="Q1032">
        <f t="shared" si="1290"/>
        <v>0</v>
      </c>
      <c r="R1032">
        <f t="shared" si="1315"/>
        <v>-5319</v>
      </c>
      <c r="S1032">
        <f t="shared" si="1316"/>
        <v>0</v>
      </c>
      <c r="T1032">
        <f t="shared" si="1317"/>
        <v>221270.40000000072</v>
      </c>
      <c r="U1032">
        <f t="shared" si="1318"/>
        <v>221270.40000000072</v>
      </c>
      <c r="V1032" s="2">
        <f t="shared" si="1319"/>
        <v>2.2127040000000073E-2</v>
      </c>
      <c r="W1032" s="19">
        <f t="shared" si="1278"/>
        <v>83</v>
      </c>
      <c r="X1032" s="19">
        <f t="shared" si="1279"/>
        <v>5</v>
      </c>
      <c r="Y1032" s="19" t="str">
        <f t="shared" si="1280"/>
        <v/>
      </c>
      <c r="Z1032" s="19">
        <f t="shared" si="1281"/>
        <v>1824.6</v>
      </c>
      <c r="AA1032" s="21" t="str">
        <f t="shared" si="1282"/>
        <v/>
      </c>
      <c r="AB1032" s="19" t="str">
        <f t="shared" si="1283"/>
        <v/>
      </c>
    </row>
    <row r="1033" spans="1:28" x14ac:dyDescent="0.25">
      <c r="A1033">
        <f t="shared" si="1264"/>
        <v>1</v>
      </c>
      <c r="B1033">
        <f t="shared" si="1265"/>
        <v>2004</v>
      </c>
      <c r="C1033" s="20">
        <v>38015</v>
      </c>
      <c r="D1033">
        <v>1863</v>
      </c>
      <c r="E1033">
        <v>1883.1</v>
      </c>
      <c r="F1033">
        <v>1827.25</v>
      </c>
      <c r="G1033">
        <v>1843.6</v>
      </c>
      <c r="H1033">
        <f t="shared" si="1259"/>
        <v>0</v>
      </c>
      <c r="I1033">
        <f t="shared" si="1260"/>
        <v>19.5</v>
      </c>
      <c r="J1033" s="14">
        <f t="shared" ref="J1033:K1033" si="1341">+AVERAGE(H1020:H1033)</f>
        <v>14.914285714285727</v>
      </c>
      <c r="K1033" s="14">
        <f t="shared" si="1341"/>
        <v>23.83928571428573</v>
      </c>
      <c r="L1033" s="14">
        <f t="shared" si="1286"/>
        <v>0.62561797752809001</v>
      </c>
      <c r="M1033" s="14">
        <f t="shared" si="1287"/>
        <v>38.484932264307446</v>
      </c>
      <c r="N1033" s="14">
        <f t="shared" si="1288"/>
        <v>-1</v>
      </c>
      <c r="O1033">
        <f t="shared" si="1277"/>
        <v>-1</v>
      </c>
      <c r="P1033">
        <f t="shared" si="1289"/>
        <v>0</v>
      </c>
      <c r="Q1033">
        <f t="shared" si="1290"/>
        <v>0</v>
      </c>
      <c r="R1033">
        <f t="shared" si="1315"/>
        <v>-5319</v>
      </c>
      <c r="S1033">
        <f t="shared" si="1316"/>
        <v>0</v>
      </c>
      <c r="T1033">
        <f t="shared" si="1317"/>
        <v>103720.5</v>
      </c>
      <c r="U1033">
        <f t="shared" si="1318"/>
        <v>103720.5</v>
      </c>
      <c r="V1033" s="2">
        <f t="shared" si="1319"/>
        <v>1.0372050000000001E-2</v>
      </c>
      <c r="W1033" s="19">
        <f t="shared" si="1278"/>
        <v>83</v>
      </c>
      <c r="X1033" s="19">
        <f t="shared" si="1279"/>
        <v>6</v>
      </c>
      <c r="Y1033" s="19" t="str">
        <f t="shared" si="1280"/>
        <v/>
      </c>
      <c r="Z1033" s="19">
        <f t="shared" si="1281"/>
        <v>1824.6</v>
      </c>
      <c r="AA1033" s="21" t="str">
        <f t="shared" si="1282"/>
        <v/>
      </c>
      <c r="AB1033" s="19" t="str">
        <f t="shared" si="1283"/>
        <v/>
      </c>
    </row>
    <row r="1034" spans="1:28" x14ac:dyDescent="0.25">
      <c r="A1034">
        <f t="shared" si="1264"/>
        <v>1</v>
      </c>
      <c r="B1034">
        <f t="shared" si="1265"/>
        <v>2004</v>
      </c>
      <c r="C1034" s="20">
        <v>38016</v>
      </c>
      <c r="D1034">
        <v>1843.7</v>
      </c>
      <c r="E1034">
        <v>1860.4</v>
      </c>
      <c r="F1034">
        <v>1804.3</v>
      </c>
      <c r="G1034">
        <v>1809.75</v>
      </c>
      <c r="H1034">
        <f t="shared" si="1259"/>
        <v>0</v>
      </c>
      <c r="I1034">
        <f t="shared" si="1260"/>
        <v>33.849999999999909</v>
      </c>
      <c r="J1034" s="14">
        <f t="shared" ref="J1034:K1034" si="1342">+AVERAGE(H1021:H1034)</f>
        <v>14.675000000000002</v>
      </c>
      <c r="K1034" s="14">
        <f t="shared" si="1342"/>
        <v>26.257142857142867</v>
      </c>
      <c r="L1034" s="14">
        <f t="shared" si="1286"/>
        <v>0.55889553862894437</v>
      </c>
      <c r="M1034" s="14">
        <f t="shared" si="1287"/>
        <v>35.85201989355204</v>
      </c>
      <c r="N1034" s="14">
        <f t="shared" si="1288"/>
        <v>-1</v>
      </c>
      <c r="O1034">
        <f t="shared" si="1277"/>
        <v>-1</v>
      </c>
      <c r="P1034">
        <f t="shared" si="1289"/>
        <v>0</v>
      </c>
      <c r="Q1034">
        <f t="shared" si="1290"/>
        <v>0</v>
      </c>
      <c r="R1034">
        <f t="shared" si="1315"/>
        <v>-5319</v>
      </c>
      <c r="S1034">
        <f t="shared" si="1316"/>
        <v>0</v>
      </c>
      <c r="T1034">
        <f t="shared" si="1317"/>
        <v>180048.14999999953</v>
      </c>
      <c r="U1034">
        <f t="shared" si="1318"/>
        <v>180048.14999999953</v>
      </c>
      <c r="V1034" s="2">
        <f t="shared" si="1319"/>
        <v>1.8004814999999952E-2</v>
      </c>
      <c r="W1034" s="19">
        <f t="shared" si="1278"/>
        <v>83</v>
      </c>
      <c r="X1034" s="19">
        <f t="shared" si="1279"/>
        <v>7</v>
      </c>
      <c r="Y1034" s="19" t="str">
        <f t="shared" si="1280"/>
        <v/>
      </c>
      <c r="Z1034" s="19">
        <f t="shared" si="1281"/>
        <v>1824.6</v>
      </c>
      <c r="AA1034" s="21" t="str">
        <f t="shared" si="1282"/>
        <v/>
      </c>
      <c r="AB1034" s="19" t="str">
        <f t="shared" si="1283"/>
        <v/>
      </c>
    </row>
    <row r="1035" spans="1:28" x14ac:dyDescent="0.25">
      <c r="A1035">
        <f t="shared" si="1264"/>
        <v>2</v>
      </c>
      <c r="B1035">
        <f t="shared" si="1265"/>
        <v>2004</v>
      </c>
      <c r="C1035" s="20">
        <v>38020</v>
      </c>
      <c r="D1035">
        <v>1809.3</v>
      </c>
      <c r="E1035">
        <v>1815.95</v>
      </c>
      <c r="F1035">
        <v>1755.65</v>
      </c>
      <c r="G1035">
        <v>1769</v>
      </c>
      <c r="H1035">
        <f t="shared" si="1259"/>
        <v>0</v>
      </c>
      <c r="I1035">
        <f t="shared" si="1260"/>
        <v>40.75</v>
      </c>
      <c r="J1035" s="14">
        <f t="shared" ref="J1035:K1035" si="1343">+AVERAGE(H1022:H1035)</f>
        <v>14.675000000000002</v>
      </c>
      <c r="K1035" s="14">
        <f t="shared" si="1343"/>
        <v>27.289285714285711</v>
      </c>
      <c r="L1035" s="14">
        <f t="shared" si="1286"/>
        <v>0.53775683811019515</v>
      </c>
      <c r="M1035" s="14">
        <f t="shared" si="1287"/>
        <v>34.970212765957456</v>
      </c>
      <c r="N1035" s="14">
        <f t="shared" si="1288"/>
        <v>-1</v>
      </c>
      <c r="O1035">
        <f t="shared" si="1277"/>
        <v>-1</v>
      </c>
      <c r="P1035">
        <f t="shared" si="1289"/>
        <v>0</v>
      </c>
      <c r="Q1035">
        <f t="shared" si="1290"/>
        <v>0</v>
      </c>
      <c r="R1035">
        <f t="shared" si="1315"/>
        <v>-5525</v>
      </c>
      <c r="S1035">
        <f t="shared" si="1316"/>
        <v>0</v>
      </c>
      <c r="T1035">
        <f t="shared" si="1317"/>
        <v>225143.75</v>
      </c>
      <c r="U1035">
        <f t="shared" si="1318"/>
        <v>225143.75</v>
      </c>
      <c r="V1035" s="2">
        <f t="shared" si="1319"/>
        <v>2.2514375E-2</v>
      </c>
      <c r="W1035" s="19">
        <f t="shared" si="1278"/>
        <v>83</v>
      </c>
      <c r="X1035" s="19">
        <f t="shared" si="1279"/>
        <v>8</v>
      </c>
      <c r="Y1035" s="19" t="str">
        <f t="shared" si="1280"/>
        <v/>
      </c>
      <c r="Z1035" s="19">
        <f t="shared" si="1281"/>
        <v>1824.6</v>
      </c>
      <c r="AA1035" s="21" t="str">
        <f t="shared" si="1282"/>
        <v/>
      </c>
      <c r="AB1035" s="19" t="str">
        <f t="shared" si="1283"/>
        <v/>
      </c>
    </row>
    <row r="1036" spans="1:28" x14ac:dyDescent="0.25">
      <c r="A1036">
        <f t="shared" si="1264"/>
        <v>2</v>
      </c>
      <c r="B1036">
        <f t="shared" si="1265"/>
        <v>2004</v>
      </c>
      <c r="C1036" s="20">
        <v>38021</v>
      </c>
      <c r="D1036">
        <v>1769.1</v>
      </c>
      <c r="E1036">
        <v>1829.65</v>
      </c>
      <c r="F1036">
        <v>1761.75</v>
      </c>
      <c r="G1036">
        <v>1822.2</v>
      </c>
      <c r="H1036">
        <f t="shared" ref="H1036:H1099" si="1344">IF($C1036="","",IF($G1036&gt;$G1035,$G1036-$G1035,0))</f>
        <v>53.200000000000045</v>
      </c>
      <c r="I1036">
        <f t="shared" ref="I1036:I1099" si="1345">IF($C1036="","",IF($G1036&lt;$G1035,$G1035-$G1036,0))</f>
        <v>0</v>
      </c>
      <c r="J1036" s="14">
        <f t="shared" ref="J1036:K1036" si="1346">+AVERAGE(H1023:H1036)</f>
        <v>17.18928571428572</v>
      </c>
      <c r="K1036" s="14">
        <f t="shared" si="1346"/>
        <v>27.289285714285711</v>
      </c>
      <c r="L1036" s="14">
        <f t="shared" si="1286"/>
        <v>0.62989137547441465</v>
      </c>
      <c r="M1036" s="14">
        <f t="shared" si="1287"/>
        <v>38.646218082543776</v>
      </c>
      <c r="N1036" s="14">
        <f t="shared" si="1288"/>
        <v>-1</v>
      </c>
      <c r="O1036">
        <f t="shared" si="1277"/>
        <v>-1</v>
      </c>
      <c r="P1036">
        <f t="shared" si="1289"/>
        <v>0</v>
      </c>
      <c r="Q1036">
        <f t="shared" si="1290"/>
        <v>0</v>
      </c>
      <c r="R1036">
        <f t="shared" si="1315"/>
        <v>-5525</v>
      </c>
      <c r="S1036">
        <f t="shared" si="1316"/>
        <v>0</v>
      </c>
      <c r="T1036">
        <f t="shared" si="1317"/>
        <v>-293930.00000000023</v>
      </c>
      <c r="U1036">
        <f t="shared" si="1318"/>
        <v>-293930.00000000023</v>
      </c>
      <c r="V1036" s="2">
        <f t="shared" si="1319"/>
        <v>-2.9393000000000023E-2</v>
      </c>
      <c r="W1036" s="19">
        <f t="shared" si="1278"/>
        <v>83</v>
      </c>
      <c r="X1036" s="19">
        <f t="shared" si="1279"/>
        <v>9</v>
      </c>
      <c r="Y1036" s="19" t="str">
        <f t="shared" si="1280"/>
        <v/>
      </c>
      <c r="Z1036" s="19">
        <f t="shared" si="1281"/>
        <v>1824.6</v>
      </c>
      <c r="AA1036" s="21" t="str">
        <f t="shared" si="1282"/>
        <v/>
      </c>
      <c r="AB1036" s="19" t="str">
        <f t="shared" si="1283"/>
        <v/>
      </c>
    </row>
    <row r="1037" spans="1:28" x14ac:dyDescent="0.25">
      <c r="A1037">
        <f t="shared" si="1264"/>
        <v>2</v>
      </c>
      <c r="B1037">
        <f t="shared" si="1265"/>
        <v>2004</v>
      </c>
      <c r="C1037" s="20">
        <v>38022</v>
      </c>
      <c r="D1037">
        <v>1823.5</v>
      </c>
      <c r="E1037">
        <v>1846.75</v>
      </c>
      <c r="F1037">
        <v>1787.15</v>
      </c>
      <c r="G1037">
        <v>1804.5</v>
      </c>
      <c r="H1037">
        <f t="shared" si="1344"/>
        <v>0</v>
      </c>
      <c r="I1037">
        <f t="shared" si="1345"/>
        <v>17.700000000000045</v>
      </c>
      <c r="J1037" s="14">
        <f t="shared" ref="J1037:K1037" si="1347">+AVERAGE(H1024:H1037)</f>
        <v>15.864285714285709</v>
      </c>
      <c r="K1037" s="14">
        <f t="shared" si="1347"/>
        <v>28.553571428571427</v>
      </c>
      <c r="L1037" s="14">
        <f t="shared" si="1286"/>
        <v>0.55559724828017498</v>
      </c>
      <c r="M1037" s="14">
        <f t="shared" si="1287"/>
        <v>35.716008683766177</v>
      </c>
      <c r="N1037" s="14">
        <f t="shared" si="1288"/>
        <v>-1</v>
      </c>
      <c r="O1037">
        <f t="shared" si="1277"/>
        <v>-1</v>
      </c>
      <c r="P1037">
        <f t="shared" si="1289"/>
        <v>0</v>
      </c>
      <c r="Q1037">
        <f t="shared" si="1290"/>
        <v>0</v>
      </c>
      <c r="R1037">
        <f t="shared" si="1315"/>
        <v>-5525</v>
      </c>
      <c r="S1037">
        <f t="shared" si="1316"/>
        <v>0</v>
      </c>
      <c r="T1037">
        <f t="shared" si="1317"/>
        <v>97792.500000000247</v>
      </c>
      <c r="U1037">
        <f t="shared" si="1318"/>
        <v>97792.500000000247</v>
      </c>
      <c r="V1037" s="2">
        <f t="shared" si="1319"/>
        <v>9.779250000000024E-3</v>
      </c>
      <c r="W1037" s="19">
        <f t="shared" si="1278"/>
        <v>83</v>
      </c>
      <c r="X1037" s="19">
        <f t="shared" si="1279"/>
        <v>10</v>
      </c>
      <c r="Y1037" s="19" t="str">
        <f t="shared" si="1280"/>
        <v/>
      </c>
      <c r="Z1037" s="19">
        <f t="shared" si="1281"/>
        <v>1824.6</v>
      </c>
      <c r="AA1037" s="21" t="str">
        <f t="shared" si="1282"/>
        <v/>
      </c>
      <c r="AB1037" s="19" t="str">
        <f t="shared" si="1283"/>
        <v/>
      </c>
    </row>
    <row r="1038" spans="1:28" x14ac:dyDescent="0.25">
      <c r="A1038">
        <f t="shared" si="1264"/>
        <v>2</v>
      </c>
      <c r="B1038">
        <f t="shared" si="1265"/>
        <v>2004</v>
      </c>
      <c r="C1038" s="20">
        <v>38023</v>
      </c>
      <c r="D1038">
        <v>1804.35</v>
      </c>
      <c r="E1038">
        <v>1837.95</v>
      </c>
      <c r="F1038">
        <v>1797.95</v>
      </c>
      <c r="G1038">
        <v>1833.65</v>
      </c>
      <c r="H1038">
        <f t="shared" si="1344"/>
        <v>29.150000000000091</v>
      </c>
      <c r="I1038">
        <f t="shared" si="1345"/>
        <v>0</v>
      </c>
      <c r="J1038" s="14">
        <f t="shared" ref="J1038:K1038" si="1348">+AVERAGE(H1025:H1038)</f>
        <v>17.946428571428573</v>
      </c>
      <c r="K1038" s="14">
        <f t="shared" si="1348"/>
        <v>25.860714285714284</v>
      </c>
      <c r="L1038" s="14">
        <f t="shared" si="1286"/>
        <v>0.69396492197210335</v>
      </c>
      <c r="M1038" s="14">
        <f t="shared" si="1287"/>
        <v>40.96690037502038</v>
      </c>
      <c r="N1038" s="14">
        <f t="shared" si="1288"/>
        <v>-1</v>
      </c>
      <c r="O1038">
        <f t="shared" si="1277"/>
        <v>-1</v>
      </c>
      <c r="P1038">
        <f t="shared" si="1289"/>
        <v>0</v>
      </c>
      <c r="Q1038">
        <f t="shared" si="1290"/>
        <v>0</v>
      </c>
      <c r="R1038">
        <f t="shared" si="1315"/>
        <v>-5525</v>
      </c>
      <c r="S1038">
        <f t="shared" si="1316"/>
        <v>0</v>
      </c>
      <c r="T1038">
        <f t="shared" si="1317"/>
        <v>-161053.75000000049</v>
      </c>
      <c r="U1038">
        <f t="shared" si="1318"/>
        <v>-161053.75000000049</v>
      </c>
      <c r="V1038" s="2">
        <f t="shared" si="1319"/>
        <v>-1.610537500000005E-2</v>
      </c>
      <c r="W1038" s="19">
        <f t="shared" si="1278"/>
        <v>83</v>
      </c>
      <c r="X1038" s="19">
        <f t="shared" si="1279"/>
        <v>11</v>
      </c>
      <c r="Y1038" s="19" t="str">
        <f t="shared" si="1280"/>
        <v/>
      </c>
      <c r="Z1038" s="19">
        <f t="shared" si="1281"/>
        <v>1824.6</v>
      </c>
      <c r="AA1038" s="21" t="str">
        <f t="shared" si="1282"/>
        <v/>
      </c>
      <c r="AB1038" s="19" t="str">
        <f t="shared" si="1283"/>
        <v/>
      </c>
    </row>
    <row r="1039" spans="1:28" x14ac:dyDescent="0.25">
      <c r="A1039">
        <f t="shared" ref="A1039:A1102" si="1349">IF($C1039="","",MONTH($C1039))</f>
        <v>2</v>
      </c>
      <c r="B1039">
        <f t="shared" ref="B1039:B1102" si="1350">IF($C1039="","",YEAR($C1039))</f>
        <v>2004</v>
      </c>
      <c r="C1039" s="20">
        <v>38026</v>
      </c>
      <c r="D1039">
        <v>1834.9</v>
      </c>
      <c r="E1039">
        <v>1885.2</v>
      </c>
      <c r="F1039">
        <v>1833.05</v>
      </c>
      <c r="G1039">
        <v>1880.7</v>
      </c>
      <c r="H1039">
        <f t="shared" si="1344"/>
        <v>47.049999999999955</v>
      </c>
      <c r="I1039">
        <f t="shared" si="1345"/>
        <v>0</v>
      </c>
      <c r="J1039" s="14">
        <f t="shared" ref="J1039:K1039" si="1351">+AVERAGE(H1026:H1039)</f>
        <v>21.307142857142853</v>
      </c>
      <c r="K1039" s="14">
        <f t="shared" si="1351"/>
        <v>22.732142857142858</v>
      </c>
      <c r="L1039" s="14">
        <f t="shared" si="1286"/>
        <v>0.93731343283582069</v>
      </c>
      <c r="M1039" s="14">
        <f t="shared" si="1287"/>
        <v>48.382126348228034</v>
      </c>
      <c r="N1039" s="14">
        <f t="shared" si="1288"/>
        <v>-1</v>
      </c>
      <c r="O1039">
        <f t="shared" si="1277"/>
        <v>-1</v>
      </c>
      <c r="P1039">
        <f t="shared" si="1289"/>
        <v>0</v>
      </c>
      <c r="Q1039">
        <f t="shared" si="1290"/>
        <v>0</v>
      </c>
      <c r="R1039">
        <f t="shared" si="1315"/>
        <v>-5525</v>
      </c>
      <c r="S1039">
        <f t="shared" si="1316"/>
        <v>0</v>
      </c>
      <c r="T1039">
        <f t="shared" si="1317"/>
        <v>-259951.24999999974</v>
      </c>
      <c r="U1039">
        <f t="shared" si="1318"/>
        <v>-259951.24999999974</v>
      </c>
      <c r="V1039" s="2">
        <f t="shared" si="1319"/>
        <v>-2.5995124999999973E-2</v>
      </c>
      <c r="W1039" s="19">
        <f t="shared" si="1278"/>
        <v>83</v>
      </c>
      <c r="X1039" s="19">
        <f t="shared" si="1279"/>
        <v>12</v>
      </c>
      <c r="Y1039" s="19" t="str">
        <f t="shared" si="1280"/>
        <v/>
      </c>
      <c r="Z1039" s="19">
        <f t="shared" si="1281"/>
        <v>1824.6</v>
      </c>
      <c r="AA1039" s="21" t="str">
        <f t="shared" si="1282"/>
        <v/>
      </c>
      <c r="AB1039" s="19" t="str">
        <f t="shared" si="1283"/>
        <v/>
      </c>
    </row>
    <row r="1040" spans="1:28" x14ac:dyDescent="0.25">
      <c r="A1040">
        <f t="shared" si="1349"/>
        <v>2</v>
      </c>
      <c r="B1040">
        <f t="shared" si="1350"/>
        <v>2004</v>
      </c>
      <c r="C1040" s="20">
        <v>38027</v>
      </c>
      <c r="D1040">
        <v>1880.85</v>
      </c>
      <c r="E1040">
        <v>1897</v>
      </c>
      <c r="F1040">
        <v>1861.65</v>
      </c>
      <c r="G1040">
        <v>1880.75</v>
      </c>
      <c r="H1040">
        <f t="shared" si="1344"/>
        <v>4.9999999999954525E-2</v>
      </c>
      <c r="I1040">
        <f t="shared" si="1345"/>
        <v>0</v>
      </c>
      <c r="J1040" s="14">
        <f t="shared" ref="J1040:K1040" si="1352">+AVERAGE(H1027:H1040)</f>
        <v>18.832142857142863</v>
      </c>
      <c r="K1040" s="14">
        <f t="shared" si="1352"/>
        <v>22.732142857142858</v>
      </c>
      <c r="L1040" s="14">
        <f t="shared" si="1286"/>
        <v>0.82843676355066798</v>
      </c>
      <c r="M1040" s="14">
        <f t="shared" si="1287"/>
        <v>45.308472246090403</v>
      </c>
      <c r="N1040" s="14">
        <f t="shared" si="1288"/>
        <v>-1</v>
      </c>
      <c r="O1040">
        <f t="shared" si="1277"/>
        <v>-1</v>
      </c>
      <c r="P1040">
        <f t="shared" si="1289"/>
        <v>0</v>
      </c>
      <c r="Q1040">
        <f t="shared" si="1290"/>
        <v>0</v>
      </c>
      <c r="R1040">
        <f t="shared" si="1315"/>
        <v>-5525</v>
      </c>
      <c r="S1040">
        <f t="shared" si="1316"/>
        <v>0</v>
      </c>
      <c r="T1040">
        <f t="shared" si="1317"/>
        <v>-276.24999999974875</v>
      </c>
      <c r="U1040">
        <f t="shared" si="1318"/>
        <v>-276.24999999974875</v>
      </c>
      <c r="V1040" s="2">
        <f t="shared" si="1319"/>
        <v>-2.7624999999974874E-5</v>
      </c>
      <c r="W1040" s="19">
        <f t="shared" si="1278"/>
        <v>83</v>
      </c>
      <c r="X1040" s="19">
        <f t="shared" si="1279"/>
        <v>13</v>
      </c>
      <c r="Y1040" s="19" t="str">
        <f t="shared" si="1280"/>
        <v/>
      </c>
      <c r="Z1040" s="19">
        <f t="shared" si="1281"/>
        <v>1824.6</v>
      </c>
      <c r="AA1040" s="21" t="str">
        <f t="shared" si="1282"/>
        <v/>
      </c>
      <c r="AB1040" s="19" t="str">
        <f t="shared" si="1283"/>
        <v/>
      </c>
    </row>
    <row r="1041" spans="1:28" x14ac:dyDescent="0.25">
      <c r="A1041">
        <f t="shared" si="1349"/>
        <v>2</v>
      </c>
      <c r="B1041">
        <f t="shared" si="1350"/>
        <v>2004</v>
      </c>
      <c r="C1041" s="20">
        <v>38028</v>
      </c>
      <c r="D1041">
        <v>1891.8</v>
      </c>
      <c r="E1041">
        <v>1894.8</v>
      </c>
      <c r="F1041">
        <v>1874.5</v>
      </c>
      <c r="G1041">
        <v>1891.5</v>
      </c>
      <c r="H1041">
        <f t="shared" si="1344"/>
        <v>10.75</v>
      </c>
      <c r="I1041">
        <f t="shared" si="1345"/>
        <v>0</v>
      </c>
      <c r="J1041" s="14">
        <f t="shared" ref="J1041:K1041" si="1353">+AVERAGE(H1028:H1041)</f>
        <v>19.600000000000005</v>
      </c>
      <c r="K1041" s="14">
        <f t="shared" si="1353"/>
        <v>19.725000000000005</v>
      </c>
      <c r="L1041" s="14">
        <f t="shared" si="1286"/>
        <v>0.99366286438529783</v>
      </c>
      <c r="M1041" s="14">
        <f t="shared" si="1287"/>
        <v>49.841068022886205</v>
      </c>
      <c r="N1041" s="14">
        <f t="shared" si="1288"/>
        <v>-1</v>
      </c>
      <c r="O1041">
        <f t="shared" si="1277"/>
        <v>-1</v>
      </c>
      <c r="P1041">
        <f t="shared" si="1289"/>
        <v>0</v>
      </c>
      <c r="Q1041">
        <f t="shared" si="1290"/>
        <v>0</v>
      </c>
      <c r="R1041">
        <f t="shared" si="1315"/>
        <v>-5525</v>
      </c>
      <c r="S1041">
        <f t="shared" si="1316"/>
        <v>0</v>
      </c>
      <c r="T1041">
        <f t="shared" si="1317"/>
        <v>-59393.75</v>
      </c>
      <c r="U1041">
        <f t="shared" si="1318"/>
        <v>-59393.75</v>
      </c>
      <c r="V1041" s="2">
        <f t="shared" si="1319"/>
        <v>-5.9393750000000002E-3</v>
      </c>
      <c r="W1041" s="19">
        <f t="shared" si="1278"/>
        <v>83</v>
      </c>
      <c r="X1041" s="19">
        <f t="shared" si="1279"/>
        <v>14</v>
      </c>
      <c r="Y1041" s="19" t="str">
        <f t="shared" si="1280"/>
        <v/>
      </c>
      <c r="Z1041" s="19">
        <f t="shared" si="1281"/>
        <v>1824.6</v>
      </c>
      <c r="AA1041" s="21" t="str">
        <f t="shared" si="1282"/>
        <v/>
      </c>
      <c r="AB1041" s="19" t="str">
        <f t="shared" si="1283"/>
        <v/>
      </c>
    </row>
    <row r="1042" spans="1:28" x14ac:dyDescent="0.25">
      <c r="A1042">
        <f t="shared" si="1349"/>
        <v>2</v>
      </c>
      <c r="B1042">
        <f t="shared" si="1350"/>
        <v>2004</v>
      </c>
      <c r="C1042" s="20">
        <v>38029</v>
      </c>
      <c r="D1042">
        <v>1892.2</v>
      </c>
      <c r="E1042">
        <v>1906.1</v>
      </c>
      <c r="F1042">
        <v>1869.25</v>
      </c>
      <c r="G1042">
        <v>1885.3</v>
      </c>
      <c r="H1042">
        <f t="shared" si="1344"/>
        <v>0</v>
      </c>
      <c r="I1042">
        <f t="shared" si="1345"/>
        <v>6.2000000000000455</v>
      </c>
      <c r="J1042" s="14">
        <f t="shared" ref="J1042:K1042" si="1354">+AVERAGE(H1029:H1042)</f>
        <v>19.600000000000005</v>
      </c>
      <c r="K1042" s="14">
        <f t="shared" si="1354"/>
        <v>15.264285714285718</v>
      </c>
      <c r="L1042" s="14">
        <f t="shared" si="1286"/>
        <v>1.2840430510060834</v>
      </c>
      <c r="M1042" s="14">
        <f t="shared" si="1287"/>
        <v>56.217988117189101</v>
      </c>
      <c r="N1042" s="14">
        <f t="shared" si="1288"/>
        <v>1</v>
      </c>
      <c r="O1042">
        <f t="shared" si="1277"/>
        <v>1</v>
      </c>
      <c r="P1042">
        <f t="shared" si="1289"/>
        <v>1</v>
      </c>
      <c r="Q1042">
        <f t="shared" si="1290"/>
        <v>1885.3</v>
      </c>
      <c r="R1042">
        <f t="shared" si="1315"/>
        <v>5525</v>
      </c>
      <c r="S1042">
        <f t="shared" si="1316"/>
        <v>-68510.000000000509</v>
      </c>
      <c r="T1042">
        <f t="shared" si="1317"/>
        <v>-34255.000000000255</v>
      </c>
      <c r="U1042">
        <f t="shared" si="1318"/>
        <v>34255.000000000255</v>
      </c>
      <c r="V1042" s="2">
        <f t="shared" si="1319"/>
        <v>3.4255000000000253E-3</v>
      </c>
      <c r="W1042" s="19">
        <f t="shared" si="1278"/>
        <v>84</v>
      </c>
      <c r="X1042" s="19">
        <f t="shared" si="1279"/>
        <v>15</v>
      </c>
      <c r="Y1042" s="19">
        <f t="shared" si="1280"/>
        <v>1</v>
      </c>
      <c r="Z1042" s="19">
        <f t="shared" si="1281"/>
        <v>1885.3</v>
      </c>
      <c r="AA1042" s="21">
        <f t="shared" si="1282"/>
        <v>-3.3267565493806828E-2</v>
      </c>
      <c r="AB1042" s="19">
        <f t="shared" si="1283"/>
        <v>-1</v>
      </c>
    </row>
    <row r="1043" spans="1:28" x14ac:dyDescent="0.25">
      <c r="A1043">
        <f t="shared" si="1349"/>
        <v>2</v>
      </c>
      <c r="B1043">
        <f t="shared" si="1350"/>
        <v>2004</v>
      </c>
      <c r="C1043" s="20">
        <v>38030</v>
      </c>
      <c r="D1043">
        <v>1875.6</v>
      </c>
      <c r="E1043">
        <v>1916.2</v>
      </c>
      <c r="F1043">
        <v>1873.25</v>
      </c>
      <c r="G1043">
        <v>1913.6</v>
      </c>
      <c r="H1043">
        <f t="shared" si="1344"/>
        <v>28.299999999999955</v>
      </c>
      <c r="I1043">
        <f t="shared" si="1345"/>
        <v>0</v>
      </c>
      <c r="J1043" s="14">
        <f t="shared" ref="J1043:K1043" si="1355">+AVERAGE(H1030:H1043)</f>
        <v>21.621428571428574</v>
      </c>
      <c r="K1043" s="14">
        <f t="shared" si="1355"/>
        <v>11.400000000000009</v>
      </c>
      <c r="L1043" s="14">
        <f t="shared" si="1286"/>
        <v>1.8966165413533822</v>
      </c>
      <c r="M1043" s="14">
        <f t="shared" si="1287"/>
        <v>65.476963011031785</v>
      </c>
      <c r="N1043" s="14">
        <f t="shared" si="1288"/>
        <v>1</v>
      </c>
      <c r="O1043">
        <f t="shared" si="1277"/>
        <v>1</v>
      </c>
      <c r="P1043">
        <f t="shared" si="1289"/>
        <v>0</v>
      </c>
      <c r="Q1043">
        <f t="shared" si="1290"/>
        <v>0</v>
      </c>
      <c r="R1043">
        <f t="shared" si="1315"/>
        <v>5525</v>
      </c>
      <c r="S1043">
        <f t="shared" si="1316"/>
        <v>0</v>
      </c>
      <c r="T1043">
        <f t="shared" si="1317"/>
        <v>156357.49999999974</v>
      </c>
      <c r="U1043">
        <f t="shared" si="1318"/>
        <v>156357.49999999974</v>
      </c>
      <c r="V1043" s="2">
        <f t="shared" si="1319"/>
        <v>1.5635749999999973E-2</v>
      </c>
      <c r="W1043" s="19">
        <f t="shared" si="1278"/>
        <v>84</v>
      </c>
      <c r="X1043" s="19">
        <f t="shared" si="1279"/>
        <v>2</v>
      </c>
      <c r="Y1043" s="19" t="str">
        <f t="shared" si="1280"/>
        <v/>
      </c>
      <c r="Z1043" s="19">
        <f t="shared" si="1281"/>
        <v>1885.3</v>
      </c>
      <c r="AA1043" s="21" t="str">
        <f t="shared" si="1282"/>
        <v/>
      </c>
      <c r="AB1043" s="19" t="str">
        <f t="shared" si="1283"/>
        <v/>
      </c>
    </row>
    <row r="1044" spans="1:28" x14ac:dyDescent="0.25">
      <c r="A1044">
        <f t="shared" si="1349"/>
        <v>2</v>
      </c>
      <c r="B1044">
        <f t="shared" si="1350"/>
        <v>2004</v>
      </c>
      <c r="C1044" s="20">
        <v>38033</v>
      </c>
      <c r="D1044">
        <v>1914.45</v>
      </c>
      <c r="E1044">
        <v>1929.5</v>
      </c>
      <c r="F1044">
        <v>1909.45</v>
      </c>
      <c r="G1044">
        <v>1913.55</v>
      </c>
      <c r="H1044">
        <f t="shared" si="1344"/>
        <v>0</v>
      </c>
      <c r="I1044">
        <f t="shared" si="1345"/>
        <v>4.9999999999954525E-2</v>
      </c>
      <c r="J1044" s="14">
        <f t="shared" ref="J1044:K1044" si="1356">+AVERAGE(H1031:H1044)</f>
        <v>16.117857142857151</v>
      </c>
      <c r="K1044" s="14">
        <f t="shared" si="1356"/>
        <v>11.403571428571436</v>
      </c>
      <c r="L1044" s="14">
        <f t="shared" si="1286"/>
        <v>1.4134043219542749</v>
      </c>
      <c r="M1044" s="14">
        <f t="shared" si="1287"/>
        <v>58.564754736568901</v>
      </c>
      <c r="N1044" s="14">
        <f t="shared" si="1288"/>
        <v>1</v>
      </c>
      <c r="O1044">
        <f t="shared" si="1277"/>
        <v>1</v>
      </c>
      <c r="P1044">
        <f t="shared" si="1289"/>
        <v>0</v>
      </c>
      <c r="Q1044">
        <f t="shared" si="1290"/>
        <v>0</v>
      </c>
      <c r="R1044">
        <f t="shared" si="1315"/>
        <v>5525</v>
      </c>
      <c r="S1044">
        <f t="shared" si="1316"/>
        <v>0</v>
      </c>
      <c r="T1044">
        <f t="shared" si="1317"/>
        <v>-276.24999999974875</v>
      </c>
      <c r="U1044">
        <f t="shared" si="1318"/>
        <v>-276.24999999974875</v>
      </c>
      <c r="V1044" s="2">
        <f t="shared" si="1319"/>
        <v>-2.7624999999974874E-5</v>
      </c>
      <c r="W1044" s="19">
        <f t="shared" si="1278"/>
        <v>84</v>
      </c>
      <c r="X1044" s="19">
        <f t="shared" si="1279"/>
        <v>3</v>
      </c>
      <c r="Y1044" s="19" t="str">
        <f t="shared" si="1280"/>
        <v/>
      </c>
      <c r="Z1044" s="19">
        <f t="shared" si="1281"/>
        <v>1885.3</v>
      </c>
      <c r="AA1044" s="21" t="str">
        <f t="shared" si="1282"/>
        <v/>
      </c>
      <c r="AB1044" s="19" t="str">
        <f t="shared" si="1283"/>
        <v/>
      </c>
    </row>
    <row r="1045" spans="1:28" x14ac:dyDescent="0.25">
      <c r="A1045">
        <f t="shared" si="1349"/>
        <v>2</v>
      </c>
      <c r="B1045">
        <f t="shared" si="1350"/>
        <v>2004</v>
      </c>
      <c r="C1045" s="20">
        <v>38034</v>
      </c>
      <c r="D1045">
        <v>1913.55</v>
      </c>
      <c r="E1045">
        <v>1926.15</v>
      </c>
      <c r="F1045">
        <v>1905.5</v>
      </c>
      <c r="G1045">
        <v>1920.1</v>
      </c>
      <c r="H1045">
        <f t="shared" si="1344"/>
        <v>6.5499999999999545</v>
      </c>
      <c r="I1045">
        <f t="shared" si="1345"/>
        <v>0</v>
      </c>
      <c r="J1045" s="14">
        <f t="shared" ref="J1045:K1045" si="1357">+AVERAGE(H1032:H1045)</f>
        <v>12.503571428571425</v>
      </c>
      <c r="K1045" s="14">
        <f t="shared" si="1357"/>
        <v>11.403571428571436</v>
      </c>
      <c r="L1045" s="14">
        <f t="shared" si="1286"/>
        <v>1.0964610084559965</v>
      </c>
      <c r="M1045" s="14">
        <f t="shared" si="1287"/>
        <v>52.300567672542549</v>
      </c>
      <c r="N1045" s="14">
        <f t="shared" si="1288"/>
        <v>1</v>
      </c>
      <c r="O1045">
        <f t="shared" si="1277"/>
        <v>1</v>
      </c>
      <c r="P1045">
        <f t="shared" si="1289"/>
        <v>0</v>
      </c>
      <c r="Q1045">
        <f t="shared" si="1290"/>
        <v>0</v>
      </c>
      <c r="R1045">
        <f t="shared" si="1315"/>
        <v>5525</v>
      </c>
      <c r="S1045">
        <f t="shared" si="1316"/>
        <v>0</v>
      </c>
      <c r="T1045">
        <f t="shared" si="1317"/>
        <v>36188.749999999745</v>
      </c>
      <c r="U1045">
        <f t="shared" si="1318"/>
        <v>36188.749999999745</v>
      </c>
      <c r="V1045" s="2">
        <f t="shared" si="1319"/>
        <v>3.6188749999999745E-3</v>
      </c>
      <c r="W1045" s="19">
        <f t="shared" si="1278"/>
        <v>84</v>
      </c>
      <c r="X1045" s="19">
        <f t="shared" si="1279"/>
        <v>4</v>
      </c>
      <c r="Y1045" s="19" t="str">
        <f t="shared" si="1280"/>
        <v/>
      </c>
      <c r="Z1045" s="19">
        <f t="shared" si="1281"/>
        <v>1885.3</v>
      </c>
      <c r="AA1045" s="21" t="str">
        <f t="shared" si="1282"/>
        <v/>
      </c>
      <c r="AB1045" s="19" t="str">
        <f t="shared" si="1283"/>
        <v/>
      </c>
    </row>
    <row r="1046" spans="1:28" x14ac:dyDescent="0.25">
      <c r="A1046">
        <f t="shared" si="1349"/>
        <v>2</v>
      </c>
      <c r="B1046">
        <f t="shared" si="1350"/>
        <v>2004</v>
      </c>
      <c r="C1046" s="20">
        <v>38035</v>
      </c>
      <c r="D1046">
        <v>1920</v>
      </c>
      <c r="E1046">
        <v>1935.8</v>
      </c>
      <c r="F1046">
        <v>1912.6</v>
      </c>
      <c r="G1046">
        <v>1916.45</v>
      </c>
      <c r="H1046">
        <f t="shared" si="1344"/>
        <v>0</v>
      </c>
      <c r="I1046">
        <f t="shared" si="1345"/>
        <v>3.6499999999998636</v>
      </c>
      <c r="J1046" s="14">
        <f t="shared" ref="J1046:K1046" si="1358">+AVERAGE(H1033:H1046)</f>
        <v>12.503571428571425</v>
      </c>
      <c r="K1046" s="14">
        <f t="shared" si="1358"/>
        <v>8.6928571428571306</v>
      </c>
      <c r="L1046" s="14">
        <f t="shared" si="1286"/>
        <v>1.43837304847987</v>
      </c>
      <c r="M1046" s="14">
        <f t="shared" si="1287"/>
        <v>58.989048020219066</v>
      </c>
      <c r="N1046" s="14">
        <f t="shared" si="1288"/>
        <v>1</v>
      </c>
      <c r="O1046">
        <f t="shared" si="1277"/>
        <v>1</v>
      </c>
      <c r="P1046">
        <f t="shared" si="1289"/>
        <v>0</v>
      </c>
      <c r="Q1046">
        <f t="shared" si="1290"/>
        <v>0</v>
      </c>
      <c r="R1046">
        <f t="shared" si="1315"/>
        <v>5525</v>
      </c>
      <c r="S1046">
        <f t="shared" si="1316"/>
        <v>0</v>
      </c>
      <c r="T1046">
        <f t="shared" si="1317"/>
        <v>-20166.249999999247</v>
      </c>
      <c r="U1046">
        <f t="shared" si="1318"/>
        <v>-20166.249999999247</v>
      </c>
      <c r="V1046" s="2">
        <f t="shared" si="1319"/>
        <v>-2.0166249999999247E-3</v>
      </c>
      <c r="W1046" s="19">
        <f t="shared" si="1278"/>
        <v>84</v>
      </c>
      <c r="X1046" s="19">
        <f t="shared" si="1279"/>
        <v>5</v>
      </c>
      <c r="Y1046" s="19" t="str">
        <f t="shared" si="1280"/>
        <v/>
      </c>
      <c r="Z1046" s="19">
        <f t="shared" si="1281"/>
        <v>1885.3</v>
      </c>
      <c r="AA1046" s="21" t="str">
        <f t="shared" si="1282"/>
        <v/>
      </c>
      <c r="AB1046" s="19" t="str">
        <f t="shared" si="1283"/>
        <v/>
      </c>
    </row>
    <row r="1047" spans="1:28" x14ac:dyDescent="0.25">
      <c r="A1047">
        <f t="shared" si="1349"/>
        <v>2</v>
      </c>
      <c r="B1047">
        <f t="shared" si="1350"/>
        <v>2004</v>
      </c>
      <c r="C1047" s="20">
        <v>38036</v>
      </c>
      <c r="D1047">
        <v>1916.65</v>
      </c>
      <c r="E1047">
        <v>1919.7</v>
      </c>
      <c r="F1047">
        <v>1851.8</v>
      </c>
      <c r="G1047">
        <v>1858.3</v>
      </c>
      <c r="H1047">
        <f t="shared" si="1344"/>
        <v>0</v>
      </c>
      <c r="I1047">
        <f t="shared" si="1345"/>
        <v>58.150000000000091</v>
      </c>
      <c r="J1047" s="14">
        <f t="shared" ref="J1047:K1047" si="1359">+AVERAGE(H1034:H1047)</f>
        <v>12.503571428571425</v>
      </c>
      <c r="K1047" s="14">
        <f t="shared" si="1359"/>
        <v>11.453571428571422</v>
      </c>
      <c r="L1047" s="14">
        <f t="shared" si="1286"/>
        <v>1.0916744621141257</v>
      </c>
      <c r="M1047" s="14">
        <f t="shared" si="1287"/>
        <v>52.191413237924877</v>
      </c>
      <c r="N1047" s="14">
        <f t="shared" si="1288"/>
        <v>1</v>
      </c>
      <c r="O1047">
        <f t="shared" si="1277"/>
        <v>1</v>
      </c>
      <c r="P1047">
        <f t="shared" si="1289"/>
        <v>0</v>
      </c>
      <c r="Q1047">
        <f t="shared" si="1290"/>
        <v>0</v>
      </c>
      <c r="R1047">
        <f t="shared" si="1315"/>
        <v>5525</v>
      </c>
      <c r="S1047">
        <f t="shared" si="1316"/>
        <v>0</v>
      </c>
      <c r="T1047">
        <f t="shared" si="1317"/>
        <v>-321278.75000000052</v>
      </c>
      <c r="U1047">
        <f t="shared" si="1318"/>
        <v>-321278.75000000052</v>
      </c>
      <c r="V1047" s="2">
        <f t="shared" si="1319"/>
        <v>-3.2127875000000056E-2</v>
      </c>
      <c r="W1047" s="19">
        <f t="shared" si="1278"/>
        <v>84</v>
      </c>
      <c r="X1047" s="19">
        <f t="shared" si="1279"/>
        <v>6</v>
      </c>
      <c r="Y1047" s="19" t="str">
        <f t="shared" si="1280"/>
        <v/>
      </c>
      <c r="Z1047" s="19">
        <f t="shared" si="1281"/>
        <v>1885.3</v>
      </c>
      <c r="AA1047" s="21" t="str">
        <f t="shared" si="1282"/>
        <v/>
      </c>
      <c r="AB1047" s="19" t="str">
        <f t="shared" si="1283"/>
        <v/>
      </c>
    </row>
    <row r="1048" spans="1:28" x14ac:dyDescent="0.25">
      <c r="A1048">
        <f t="shared" si="1349"/>
        <v>2</v>
      </c>
      <c r="B1048">
        <f t="shared" si="1350"/>
        <v>2004</v>
      </c>
      <c r="C1048" s="20">
        <v>38037</v>
      </c>
      <c r="D1048">
        <v>1858.25</v>
      </c>
      <c r="E1048">
        <v>1872.85</v>
      </c>
      <c r="F1048">
        <v>1831.15</v>
      </c>
      <c r="G1048">
        <v>1852.65</v>
      </c>
      <c r="H1048">
        <f t="shared" si="1344"/>
        <v>0</v>
      </c>
      <c r="I1048">
        <f t="shared" si="1345"/>
        <v>5.6499999999998636</v>
      </c>
      <c r="J1048" s="14">
        <f t="shared" ref="J1048:K1048" si="1360">+AVERAGE(H1035:H1048)</f>
        <v>12.503571428571425</v>
      </c>
      <c r="K1048" s="14">
        <f t="shared" si="1360"/>
        <v>9.4392857142857043</v>
      </c>
      <c r="L1048" s="14">
        <f t="shared" si="1286"/>
        <v>1.3246311010215674</v>
      </c>
      <c r="M1048" s="14">
        <f t="shared" si="1287"/>
        <v>56.982421875000014</v>
      </c>
      <c r="N1048" s="14">
        <f t="shared" si="1288"/>
        <v>1</v>
      </c>
      <c r="O1048">
        <f t="shared" si="1277"/>
        <v>1</v>
      </c>
      <c r="P1048">
        <f t="shared" si="1289"/>
        <v>0</v>
      </c>
      <c r="Q1048">
        <f t="shared" si="1290"/>
        <v>0</v>
      </c>
      <c r="R1048">
        <f t="shared" si="1315"/>
        <v>5525</v>
      </c>
      <c r="S1048">
        <f t="shared" si="1316"/>
        <v>0</v>
      </c>
      <c r="T1048">
        <f t="shared" si="1317"/>
        <v>-31216.249999999247</v>
      </c>
      <c r="U1048">
        <f t="shared" si="1318"/>
        <v>-31216.249999999247</v>
      </c>
      <c r="V1048" s="2">
        <f t="shared" si="1319"/>
        <v>-3.1216249999999248E-3</v>
      </c>
      <c r="W1048" s="19">
        <f t="shared" si="1278"/>
        <v>84</v>
      </c>
      <c r="X1048" s="19">
        <f t="shared" si="1279"/>
        <v>7</v>
      </c>
      <c r="Y1048" s="19" t="str">
        <f t="shared" si="1280"/>
        <v/>
      </c>
      <c r="Z1048" s="19">
        <f t="shared" si="1281"/>
        <v>1885.3</v>
      </c>
      <c r="AA1048" s="21" t="str">
        <f t="shared" si="1282"/>
        <v/>
      </c>
      <c r="AB1048" s="19" t="str">
        <f t="shared" si="1283"/>
        <v/>
      </c>
    </row>
    <row r="1049" spans="1:28" x14ac:dyDescent="0.25">
      <c r="A1049">
        <f t="shared" si="1349"/>
        <v>2</v>
      </c>
      <c r="B1049">
        <f t="shared" si="1350"/>
        <v>2004</v>
      </c>
      <c r="C1049" s="20">
        <v>38040</v>
      </c>
      <c r="D1049">
        <v>1853</v>
      </c>
      <c r="E1049">
        <v>1867.25</v>
      </c>
      <c r="F1049">
        <v>1800.2</v>
      </c>
      <c r="G1049">
        <v>1808.2</v>
      </c>
      <c r="H1049">
        <f t="shared" si="1344"/>
        <v>0</v>
      </c>
      <c r="I1049">
        <f t="shared" si="1345"/>
        <v>44.450000000000045</v>
      </c>
      <c r="J1049" s="14">
        <f t="shared" ref="J1049:K1049" si="1361">+AVERAGE(H1036:H1049)</f>
        <v>12.503571428571425</v>
      </c>
      <c r="K1049" s="14">
        <f t="shared" si="1361"/>
        <v>9.7035714285714221</v>
      </c>
      <c r="L1049" s="14">
        <f t="shared" si="1286"/>
        <v>1.2885535517114468</v>
      </c>
      <c r="M1049" s="14">
        <f t="shared" si="1287"/>
        <v>56.304277902862658</v>
      </c>
      <c r="N1049" s="14">
        <f t="shared" si="1288"/>
        <v>1</v>
      </c>
      <c r="O1049">
        <f t="shared" ref="O1049:O1112" si="1362">IF($C1049="","",N1049)</f>
        <v>1</v>
      </c>
      <c r="P1049">
        <f t="shared" si="1289"/>
        <v>0</v>
      </c>
      <c r="Q1049">
        <f t="shared" si="1290"/>
        <v>0</v>
      </c>
      <c r="R1049">
        <f t="shared" si="1315"/>
        <v>5525</v>
      </c>
      <c r="S1049">
        <f t="shared" si="1316"/>
        <v>0</v>
      </c>
      <c r="T1049">
        <f t="shared" si="1317"/>
        <v>-245586.25000000026</v>
      </c>
      <c r="U1049">
        <f t="shared" si="1318"/>
        <v>-245586.25000000026</v>
      </c>
      <c r="V1049" s="2">
        <f t="shared" si="1319"/>
        <v>-2.4558625000000025E-2</v>
      </c>
      <c r="W1049" s="19">
        <f t="shared" ref="W1049:W1112" si="1363">+IF($C1049="","",IF(AND(P1049=1,O1049&lt;&gt;0),W1048+1,W1048))</f>
        <v>84</v>
      </c>
      <c r="X1049" s="19">
        <f t="shared" ref="X1049:X1112" si="1364">+IF($C1049="","",IF(O1048=0,IF(O1049=0,0,1),IF(O1049&lt;&gt;O1048,IF((O1048&lt;&gt;O1047),2,X1048+1),IF(P1048=1,2,X1048+1))))</f>
        <v>8</v>
      </c>
      <c r="Y1049" s="19" t="str">
        <f t="shared" ref="Y1049:Y1112" si="1365">+IF($C1049="","",IF(O1049=O1048,"",IF(O1049=0,1,IF(AND(O1048&lt;&gt;0,O1048&lt;&gt;O1049),1,""))))</f>
        <v/>
      </c>
      <c r="Z1049" s="19">
        <f t="shared" ref="Z1049:Z1112" si="1366">IF($C1049="","",IF(P1049=0,Z1048,Q1049))</f>
        <v>1885.3</v>
      </c>
      <c r="AA1049" s="21" t="str">
        <f t="shared" ref="AA1049:AA1112" si="1367">+IF($C1049="","",IF(Y1049=1,(Z1049/Z1048-1)*O1048,""))</f>
        <v/>
      </c>
      <c r="AB1049" s="19" t="str">
        <f t="shared" ref="AB1049:AB1112" si="1368">+IF($C1049="","",IF(Y1049=1,IF(AA1049&gt;0,1,-1),""))</f>
        <v/>
      </c>
    </row>
    <row r="1050" spans="1:28" x14ac:dyDescent="0.25">
      <c r="A1050">
        <f t="shared" si="1349"/>
        <v>2</v>
      </c>
      <c r="B1050">
        <f t="shared" si="1350"/>
        <v>2004</v>
      </c>
      <c r="C1050" s="20">
        <v>38041</v>
      </c>
      <c r="D1050">
        <v>1808.4</v>
      </c>
      <c r="E1050">
        <v>1826.85</v>
      </c>
      <c r="F1050">
        <v>1780.35</v>
      </c>
      <c r="G1050">
        <v>1821.35</v>
      </c>
      <c r="H1050">
        <f t="shared" si="1344"/>
        <v>13.149999999999864</v>
      </c>
      <c r="I1050">
        <f t="shared" si="1345"/>
        <v>0</v>
      </c>
      <c r="J1050" s="14">
        <f t="shared" ref="J1050:K1050" si="1369">+AVERAGE(H1037:H1050)</f>
        <v>9.6428571428571264</v>
      </c>
      <c r="K1050" s="14">
        <f t="shared" si="1369"/>
        <v>9.7035714285714221</v>
      </c>
      <c r="L1050" s="14">
        <f t="shared" si="1286"/>
        <v>0.9937430990062559</v>
      </c>
      <c r="M1050" s="14">
        <f t="shared" si="1287"/>
        <v>49.843086579287402</v>
      </c>
      <c r="N1050" s="14">
        <f t="shared" si="1288"/>
        <v>-1</v>
      </c>
      <c r="O1050">
        <f t="shared" si="1362"/>
        <v>-1</v>
      </c>
      <c r="P1050">
        <f t="shared" si="1289"/>
        <v>1</v>
      </c>
      <c r="Q1050">
        <f t="shared" si="1290"/>
        <v>1821.35</v>
      </c>
      <c r="R1050">
        <f t="shared" si="1315"/>
        <v>-5525</v>
      </c>
      <c r="S1050">
        <f t="shared" si="1316"/>
        <v>-145307.49999999849</v>
      </c>
      <c r="T1050">
        <f t="shared" si="1317"/>
        <v>-72653.749999999243</v>
      </c>
      <c r="U1050">
        <f t="shared" si="1318"/>
        <v>72653.749999999243</v>
      </c>
      <c r="V1050" s="2">
        <f t="shared" si="1319"/>
        <v>7.2653749999999247E-3</v>
      </c>
      <c r="W1050" s="19">
        <f t="shared" si="1363"/>
        <v>85</v>
      </c>
      <c r="X1050" s="19">
        <f t="shared" si="1364"/>
        <v>9</v>
      </c>
      <c r="Y1050" s="19">
        <f t="shared" si="1365"/>
        <v>1</v>
      </c>
      <c r="Z1050" s="19">
        <f t="shared" si="1366"/>
        <v>1821.35</v>
      </c>
      <c r="AA1050" s="21">
        <f t="shared" si="1367"/>
        <v>-3.3920330981806579E-2</v>
      </c>
      <c r="AB1050" s="19">
        <f t="shared" si="1368"/>
        <v>-1</v>
      </c>
    </row>
    <row r="1051" spans="1:28" x14ac:dyDescent="0.25">
      <c r="A1051">
        <f t="shared" si="1349"/>
        <v>2</v>
      </c>
      <c r="B1051">
        <f t="shared" si="1350"/>
        <v>2004</v>
      </c>
      <c r="C1051" s="20">
        <v>38042</v>
      </c>
      <c r="D1051">
        <v>1833.65</v>
      </c>
      <c r="E1051">
        <v>1834.1</v>
      </c>
      <c r="F1051">
        <v>1779</v>
      </c>
      <c r="G1051">
        <v>1786.8</v>
      </c>
      <c r="H1051">
        <f t="shared" si="1344"/>
        <v>0</v>
      </c>
      <c r="I1051">
        <f t="shared" si="1345"/>
        <v>34.549999999999955</v>
      </c>
      <c r="J1051" s="14">
        <f t="shared" ref="J1051:K1051" si="1370">+AVERAGE(H1038:H1051)</f>
        <v>9.6428571428571264</v>
      </c>
      <c r="K1051" s="14">
        <f t="shared" si="1370"/>
        <v>10.907142857142844</v>
      </c>
      <c r="L1051" s="14">
        <f t="shared" ref="L1051:L1114" si="1371">IF($C1051="","",$J1051/$K1051)</f>
        <v>0.88408644400785807</v>
      </c>
      <c r="M1051" s="14">
        <f t="shared" ref="M1051:M1114" si="1372">IF($C1051="","",100-100/(1+$L1051))</f>
        <v>46.923879040667344</v>
      </c>
      <c r="N1051" s="14">
        <f t="shared" ref="N1051:N1114" si="1373">IF($C1051="","",IF($M1051&gt;50,1,-1))</f>
        <v>-1</v>
      </c>
      <c r="O1051">
        <f t="shared" si="1362"/>
        <v>-1</v>
      </c>
      <c r="P1051">
        <f t="shared" ref="P1051:P1114" si="1374">IF($C1051="","",IF($O1051&lt;&gt;$O1050,1,0))</f>
        <v>0</v>
      </c>
      <c r="Q1051">
        <f t="shared" ref="Q1051:Q1114" si="1375">IF($C1051="","",IF($P1051=1,G1051,0))</f>
        <v>0</v>
      </c>
      <c r="R1051">
        <f t="shared" si="1315"/>
        <v>-5525</v>
      </c>
      <c r="S1051">
        <f t="shared" si="1316"/>
        <v>0</v>
      </c>
      <c r="T1051">
        <f t="shared" si="1317"/>
        <v>190888.74999999974</v>
      </c>
      <c r="U1051">
        <f t="shared" si="1318"/>
        <v>190888.74999999974</v>
      </c>
      <c r="V1051" s="2">
        <f t="shared" si="1319"/>
        <v>1.9088874999999974E-2</v>
      </c>
      <c r="W1051" s="19">
        <f t="shared" si="1363"/>
        <v>85</v>
      </c>
      <c r="X1051" s="19">
        <f t="shared" si="1364"/>
        <v>2</v>
      </c>
      <c r="Y1051" s="19" t="str">
        <f t="shared" si="1365"/>
        <v/>
      </c>
      <c r="Z1051" s="19">
        <f t="shared" si="1366"/>
        <v>1821.35</v>
      </c>
      <c r="AA1051" s="21" t="str">
        <f t="shared" si="1367"/>
        <v/>
      </c>
      <c r="AB1051" s="19" t="str">
        <f t="shared" si="1368"/>
        <v/>
      </c>
    </row>
    <row r="1052" spans="1:28" x14ac:dyDescent="0.25">
      <c r="A1052">
        <f t="shared" si="1349"/>
        <v>2</v>
      </c>
      <c r="B1052">
        <f t="shared" si="1350"/>
        <v>2004</v>
      </c>
      <c r="C1052" s="20">
        <v>38043</v>
      </c>
      <c r="D1052">
        <v>1787.45</v>
      </c>
      <c r="E1052">
        <v>1818.6</v>
      </c>
      <c r="F1052">
        <v>1760.55</v>
      </c>
      <c r="G1052">
        <v>1765.8</v>
      </c>
      <c r="H1052">
        <f t="shared" si="1344"/>
        <v>0</v>
      </c>
      <c r="I1052">
        <f t="shared" si="1345"/>
        <v>21</v>
      </c>
      <c r="J1052" s="14">
        <f t="shared" ref="J1052:K1052" si="1376">+AVERAGE(H1039:H1052)</f>
        <v>7.5607142857142629</v>
      </c>
      <c r="K1052" s="14">
        <f t="shared" si="1376"/>
        <v>12.407142857142844</v>
      </c>
      <c r="L1052" s="14">
        <f t="shared" si="1371"/>
        <v>0.60938399539435684</v>
      </c>
      <c r="M1052" s="14">
        <f t="shared" si="1372"/>
        <v>37.864424968699652</v>
      </c>
      <c r="N1052" s="14">
        <f t="shared" si="1373"/>
        <v>-1</v>
      </c>
      <c r="O1052">
        <f t="shared" si="1362"/>
        <v>-1</v>
      </c>
      <c r="P1052">
        <f t="shared" si="1374"/>
        <v>0</v>
      </c>
      <c r="Q1052">
        <f t="shared" si="1375"/>
        <v>0</v>
      </c>
      <c r="R1052">
        <f t="shared" si="1315"/>
        <v>-5525</v>
      </c>
      <c r="S1052">
        <f t="shared" si="1316"/>
        <v>0</v>
      </c>
      <c r="T1052">
        <f t="shared" si="1317"/>
        <v>116025</v>
      </c>
      <c r="U1052">
        <f t="shared" si="1318"/>
        <v>116025</v>
      </c>
      <c r="V1052" s="2">
        <f t="shared" si="1319"/>
        <v>1.16025E-2</v>
      </c>
      <c r="W1052" s="19">
        <f t="shared" si="1363"/>
        <v>85</v>
      </c>
      <c r="X1052" s="19">
        <f t="shared" si="1364"/>
        <v>3</v>
      </c>
      <c r="Y1052" s="19" t="str">
        <f t="shared" si="1365"/>
        <v/>
      </c>
      <c r="Z1052" s="19">
        <f t="shared" si="1366"/>
        <v>1821.35</v>
      </c>
      <c r="AA1052" s="21" t="str">
        <f t="shared" si="1367"/>
        <v/>
      </c>
      <c r="AB1052" s="19" t="str">
        <f t="shared" si="1368"/>
        <v/>
      </c>
    </row>
    <row r="1053" spans="1:28" x14ac:dyDescent="0.25">
      <c r="A1053">
        <f t="shared" si="1349"/>
        <v>2</v>
      </c>
      <c r="B1053">
        <f t="shared" si="1350"/>
        <v>2004</v>
      </c>
      <c r="C1053" s="20">
        <v>38044</v>
      </c>
      <c r="D1053">
        <v>1765.9</v>
      </c>
      <c r="E1053">
        <v>1807.45</v>
      </c>
      <c r="F1053">
        <v>1763.95</v>
      </c>
      <c r="G1053">
        <v>1800.3</v>
      </c>
      <c r="H1053">
        <f t="shared" si="1344"/>
        <v>34.5</v>
      </c>
      <c r="I1053">
        <f t="shared" si="1345"/>
        <v>0</v>
      </c>
      <c r="J1053" s="14">
        <f t="shared" ref="J1053:K1053" si="1377">+AVERAGE(H1040:H1053)</f>
        <v>6.6642857142856951</v>
      </c>
      <c r="K1053" s="14">
        <f t="shared" si="1377"/>
        <v>12.407142857142844</v>
      </c>
      <c r="L1053" s="14">
        <f t="shared" si="1371"/>
        <v>0.53713298791018904</v>
      </c>
      <c r="M1053" s="14">
        <f t="shared" si="1372"/>
        <v>34.943820224719062</v>
      </c>
      <c r="N1053" s="14">
        <f t="shared" si="1373"/>
        <v>-1</v>
      </c>
      <c r="O1053">
        <f t="shared" si="1362"/>
        <v>-1</v>
      </c>
      <c r="P1053">
        <f t="shared" si="1374"/>
        <v>0</v>
      </c>
      <c r="Q1053">
        <f t="shared" si="1375"/>
        <v>0</v>
      </c>
      <c r="R1053">
        <f t="shared" si="1315"/>
        <v>-5525</v>
      </c>
      <c r="S1053">
        <f t="shared" si="1316"/>
        <v>0</v>
      </c>
      <c r="T1053">
        <f t="shared" si="1317"/>
        <v>-190612.5</v>
      </c>
      <c r="U1053">
        <f t="shared" si="1318"/>
        <v>-190612.5</v>
      </c>
      <c r="V1053" s="2">
        <f t="shared" si="1319"/>
        <v>-1.9061249999999998E-2</v>
      </c>
      <c r="W1053" s="19">
        <f t="shared" si="1363"/>
        <v>85</v>
      </c>
      <c r="X1053" s="19">
        <f t="shared" si="1364"/>
        <v>4</v>
      </c>
      <c r="Y1053" s="19" t="str">
        <f t="shared" si="1365"/>
        <v/>
      </c>
      <c r="Z1053" s="19">
        <f t="shared" si="1366"/>
        <v>1821.35</v>
      </c>
      <c r="AA1053" s="21" t="str">
        <f t="shared" si="1367"/>
        <v/>
      </c>
      <c r="AB1053" s="19" t="str">
        <f t="shared" si="1368"/>
        <v/>
      </c>
    </row>
    <row r="1054" spans="1:28" x14ac:dyDescent="0.25">
      <c r="A1054">
        <f t="shared" si="1349"/>
        <v>3</v>
      </c>
      <c r="B1054">
        <f t="shared" si="1350"/>
        <v>2004</v>
      </c>
      <c r="C1054" s="20">
        <v>38047</v>
      </c>
      <c r="D1054">
        <v>1798.35</v>
      </c>
      <c r="E1054">
        <v>1856.45</v>
      </c>
      <c r="F1054">
        <v>1795.35</v>
      </c>
      <c r="G1054">
        <v>1852.7</v>
      </c>
      <c r="H1054">
        <f t="shared" si="1344"/>
        <v>52.400000000000091</v>
      </c>
      <c r="I1054">
        <f t="shared" si="1345"/>
        <v>0</v>
      </c>
      <c r="J1054" s="14">
        <f t="shared" ref="J1054:K1054" si="1378">+AVERAGE(H1041:H1054)</f>
        <v>10.40357142857142</v>
      </c>
      <c r="K1054" s="14">
        <f t="shared" si="1378"/>
        <v>12.407142857142844</v>
      </c>
      <c r="L1054" s="14">
        <f t="shared" si="1371"/>
        <v>0.83851468048359257</v>
      </c>
      <c r="M1054" s="14">
        <f t="shared" si="1372"/>
        <v>45.608266791921096</v>
      </c>
      <c r="N1054" s="14">
        <f t="shared" si="1373"/>
        <v>-1</v>
      </c>
      <c r="O1054">
        <f t="shared" si="1362"/>
        <v>-1</v>
      </c>
      <c r="P1054">
        <f t="shared" si="1374"/>
        <v>0</v>
      </c>
      <c r="Q1054">
        <f t="shared" si="1375"/>
        <v>0</v>
      </c>
      <c r="R1054">
        <f t="shared" si="1315"/>
        <v>-5554</v>
      </c>
      <c r="S1054">
        <f t="shared" si="1316"/>
        <v>0</v>
      </c>
      <c r="T1054">
        <f t="shared" si="1317"/>
        <v>-291029.6000000005</v>
      </c>
      <c r="U1054">
        <f t="shared" si="1318"/>
        <v>-291029.6000000005</v>
      </c>
      <c r="V1054" s="2">
        <f t="shared" si="1319"/>
        <v>-2.9102960000000049E-2</v>
      </c>
      <c r="W1054" s="19">
        <f t="shared" si="1363"/>
        <v>85</v>
      </c>
      <c r="X1054" s="19">
        <f t="shared" si="1364"/>
        <v>5</v>
      </c>
      <c r="Y1054" s="19" t="str">
        <f t="shared" si="1365"/>
        <v/>
      </c>
      <c r="Z1054" s="19">
        <f t="shared" si="1366"/>
        <v>1821.35</v>
      </c>
      <c r="AA1054" s="21" t="str">
        <f t="shared" si="1367"/>
        <v/>
      </c>
      <c r="AB1054" s="19" t="str">
        <f t="shared" si="1368"/>
        <v/>
      </c>
    </row>
    <row r="1055" spans="1:28" x14ac:dyDescent="0.25">
      <c r="A1055">
        <f t="shared" si="1349"/>
        <v>3</v>
      </c>
      <c r="B1055">
        <f t="shared" si="1350"/>
        <v>2004</v>
      </c>
      <c r="C1055" s="20">
        <v>38049</v>
      </c>
      <c r="D1055">
        <v>1852.45</v>
      </c>
      <c r="E1055">
        <v>1868.25</v>
      </c>
      <c r="F1055">
        <v>1842.45</v>
      </c>
      <c r="G1055">
        <v>1860.4</v>
      </c>
      <c r="H1055">
        <f t="shared" si="1344"/>
        <v>7.7000000000000455</v>
      </c>
      <c r="I1055">
        <f t="shared" si="1345"/>
        <v>0</v>
      </c>
      <c r="J1055" s="14">
        <f t="shared" ref="J1055:K1055" si="1379">+AVERAGE(H1042:H1055)</f>
        <v>10.18571428571428</v>
      </c>
      <c r="K1055" s="14">
        <f t="shared" si="1379"/>
        <v>12.407142857142844</v>
      </c>
      <c r="L1055" s="14">
        <f t="shared" si="1371"/>
        <v>0.82095567069660369</v>
      </c>
      <c r="M1055" s="14">
        <f t="shared" si="1372"/>
        <v>45.083781220360429</v>
      </c>
      <c r="N1055" s="14">
        <f t="shared" si="1373"/>
        <v>-1</v>
      </c>
      <c r="O1055">
        <f t="shared" si="1362"/>
        <v>-1</v>
      </c>
      <c r="P1055">
        <f t="shared" si="1374"/>
        <v>0</v>
      </c>
      <c r="Q1055">
        <f t="shared" si="1375"/>
        <v>0</v>
      </c>
      <c r="R1055">
        <f t="shared" si="1315"/>
        <v>-5554</v>
      </c>
      <c r="S1055">
        <f t="shared" si="1316"/>
        <v>0</v>
      </c>
      <c r="T1055">
        <f t="shared" si="1317"/>
        <v>-42765.80000000025</v>
      </c>
      <c r="U1055">
        <f t="shared" si="1318"/>
        <v>-42765.80000000025</v>
      </c>
      <c r="V1055" s="2">
        <f t="shared" si="1319"/>
        <v>-4.2765800000000246E-3</v>
      </c>
      <c r="W1055" s="19">
        <f t="shared" si="1363"/>
        <v>85</v>
      </c>
      <c r="X1055" s="19">
        <f t="shared" si="1364"/>
        <v>6</v>
      </c>
      <c r="Y1055" s="19" t="str">
        <f t="shared" si="1365"/>
        <v/>
      </c>
      <c r="Z1055" s="19">
        <f t="shared" si="1366"/>
        <v>1821.35</v>
      </c>
      <c r="AA1055" s="21" t="str">
        <f t="shared" si="1367"/>
        <v/>
      </c>
      <c r="AB1055" s="19" t="str">
        <f t="shared" si="1368"/>
        <v/>
      </c>
    </row>
    <row r="1056" spans="1:28" x14ac:dyDescent="0.25">
      <c r="A1056">
        <f t="shared" si="1349"/>
        <v>3</v>
      </c>
      <c r="B1056">
        <f t="shared" si="1350"/>
        <v>2004</v>
      </c>
      <c r="C1056" s="20">
        <v>38050</v>
      </c>
      <c r="D1056">
        <v>1859.3</v>
      </c>
      <c r="E1056">
        <v>1867.95</v>
      </c>
      <c r="F1056">
        <v>1831.2</v>
      </c>
      <c r="G1056">
        <v>1843.85</v>
      </c>
      <c r="H1056">
        <f t="shared" si="1344"/>
        <v>0</v>
      </c>
      <c r="I1056">
        <f t="shared" si="1345"/>
        <v>16.550000000000182</v>
      </c>
      <c r="J1056" s="14">
        <f t="shared" ref="J1056:K1056" si="1380">+AVERAGE(H1043:H1056)</f>
        <v>10.18571428571428</v>
      </c>
      <c r="K1056" s="14">
        <f t="shared" si="1380"/>
        <v>13.146428571428569</v>
      </c>
      <c r="L1056" s="14">
        <f t="shared" si="1371"/>
        <v>0.77478945938603616</v>
      </c>
      <c r="M1056" s="14">
        <f t="shared" si="1372"/>
        <v>43.65528853512933</v>
      </c>
      <c r="N1056" s="14">
        <f t="shared" si="1373"/>
        <v>-1</v>
      </c>
      <c r="O1056">
        <f t="shared" si="1362"/>
        <v>-1</v>
      </c>
      <c r="P1056">
        <f t="shared" si="1374"/>
        <v>0</v>
      </c>
      <c r="Q1056">
        <f t="shared" si="1375"/>
        <v>0</v>
      </c>
      <c r="R1056">
        <f t="shared" si="1315"/>
        <v>-5554</v>
      </c>
      <c r="S1056">
        <f t="shared" si="1316"/>
        <v>0</v>
      </c>
      <c r="T1056">
        <f t="shared" si="1317"/>
        <v>91918.700000001016</v>
      </c>
      <c r="U1056">
        <f t="shared" si="1318"/>
        <v>91918.700000001016</v>
      </c>
      <c r="V1056" s="2">
        <f t="shared" si="1319"/>
        <v>9.1918700000001019E-3</v>
      </c>
      <c r="W1056" s="19">
        <f t="shared" si="1363"/>
        <v>85</v>
      </c>
      <c r="X1056" s="19">
        <f t="shared" si="1364"/>
        <v>7</v>
      </c>
      <c r="Y1056" s="19" t="str">
        <f t="shared" si="1365"/>
        <v/>
      </c>
      <c r="Z1056" s="19">
        <f t="shared" si="1366"/>
        <v>1821.35</v>
      </c>
      <c r="AA1056" s="21" t="str">
        <f t="shared" si="1367"/>
        <v/>
      </c>
      <c r="AB1056" s="19" t="str">
        <f t="shared" si="1368"/>
        <v/>
      </c>
    </row>
    <row r="1057" spans="1:28" x14ac:dyDescent="0.25">
      <c r="A1057">
        <f t="shared" si="1349"/>
        <v>3</v>
      </c>
      <c r="B1057">
        <f t="shared" si="1350"/>
        <v>2004</v>
      </c>
      <c r="C1057" s="20">
        <v>38051</v>
      </c>
      <c r="D1057">
        <v>1843.9</v>
      </c>
      <c r="E1057">
        <v>1871.1</v>
      </c>
      <c r="F1057">
        <v>1843.9</v>
      </c>
      <c r="G1057">
        <v>1867.7</v>
      </c>
      <c r="H1057">
        <f t="shared" si="1344"/>
        <v>23.850000000000136</v>
      </c>
      <c r="I1057">
        <f t="shared" si="1345"/>
        <v>0</v>
      </c>
      <c r="J1057" s="14">
        <f t="shared" ref="J1057:K1057" si="1381">+AVERAGE(H1044:H1057)</f>
        <v>9.8678571428571491</v>
      </c>
      <c r="K1057" s="14">
        <f t="shared" si="1381"/>
        <v>13.146428571428569</v>
      </c>
      <c r="L1057" s="14">
        <f t="shared" si="1371"/>
        <v>0.75061124694376591</v>
      </c>
      <c r="M1057" s="14">
        <f t="shared" si="1372"/>
        <v>42.877094972067063</v>
      </c>
      <c r="N1057" s="14">
        <f t="shared" si="1373"/>
        <v>-1</v>
      </c>
      <c r="O1057">
        <f t="shared" si="1362"/>
        <v>-1</v>
      </c>
      <c r="P1057">
        <f t="shared" si="1374"/>
        <v>0</v>
      </c>
      <c r="Q1057">
        <f t="shared" si="1375"/>
        <v>0</v>
      </c>
      <c r="R1057">
        <f t="shared" si="1315"/>
        <v>-5554</v>
      </c>
      <c r="S1057">
        <f t="shared" si="1316"/>
        <v>0</v>
      </c>
      <c r="T1057">
        <f t="shared" si="1317"/>
        <v>-132462.90000000075</v>
      </c>
      <c r="U1057">
        <f t="shared" si="1318"/>
        <v>-132462.90000000075</v>
      </c>
      <c r="V1057" s="2">
        <f t="shared" si="1319"/>
        <v>-1.3246290000000075E-2</v>
      </c>
      <c r="W1057" s="19">
        <f t="shared" si="1363"/>
        <v>85</v>
      </c>
      <c r="X1057" s="19">
        <f t="shared" si="1364"/>
        <v>8</v>
      </c>
      <c r="Y1057" s="19" t="str">
        <f t="shared" si="1365"/>
        <v/>
      </c>
      <c r="Z1057" s="19">
        <f t="shared" si="1366"/>
        <v>1821.35</v>
      </c>
      <c r="AA1057" s="21" t="str">
        <f t="shared" si="1367"/>
        <v/>
      </c>
      <c r="AB1057" s="19" t="str">
        <f t="shared" si="1368"/>
        <v/>
      </c>
    </row>
    <row r="1058" spans="1:28" x14ac:dyDescent="0.25">
      <c r="A1058">
        <f t="shared" si="1349"/>
        <v>3</v>
      </c>
      <c r="B1058">
        <f t="shared" si="1350"/>
        <v>2004</v>
      </c>
      <c r="C1058" s="20">
        <v>38054</v>
      </c>
      <c r="D1058">
        <v>1868.15</v>
      </c>
      <c r="E1058">
        <v>1891.95</v>
      </c>
      <c r="F1058">
        <v>1867.95</v>
      </c>
      <c r="G1058">
        <v>1885.25</v>
      </c>
      <c r="H1058">
        <f t="shared" si="1344"/>
        <v>17.549999999999955</v>
      </c>
      <c r="I1058">
        <f t="shared" si="1345"/>
        <v>0</v>
      </c>
      <c r="J1058" s="14">
        <f t="shared" ref="J1058:K1058" si="1382">+AVERAGE(H1045:H1058)</f>
        <v>11.121428571428575</v>
      </c>
      <c r="K1058" s="14">
        <f t="shared" si="1382"/>
        <v>13.142857142857142</v>
      </c>
      <c r="L1058" s="14">
        <f t="shared" si="1371"/>
        <v>0.84619565217391335</v>
      </c>
      <c r="M1058" s="14">
        <f t="shared" si="1372"/>
        <v>45.834559905799246</v>
      </c>
      <c r="N1058" s="14">
        <f t="shared" si="1373"/>
        <v>-1</v>
      </c>
      <c r="O1058">
        <f t="shared" si="1362"/>
        <v>-1</v>
      </c>
      <c r="P1058">
        <f t="shared" si="1374"/>
        <v>0</v>
      </c>
      <c r="Q1058">
        <f t="shared" si="1375"/>
        <v>0</v>
      </c>
      <c r="R1058">
        <f t="shared" si="1315"/>
        <v>-5554</v>
      </c>
      <c r="S1058">
        <f t="shared" si="1316"/>
        <v>0</v>
      </c>
      <c r="T1058">
        <f t="shared" si="1317"/>
        <v>-97472.69999999975</v>
      </c>
      <c r="U1058">
        <f t="shared" si="1318"/>
        <v>-97472.69999999975</v>
      </c>
      <c r="V1058" s="2">
        <f t="shared" si="1319"/>
        <v>-9.7472699999999746E-3</v>
      </c>
      <c r="W1058" s="19">
        <f t="shared" si="1363"/>
        <v>85</v>
      </c>
      <c r="X1058" s="19">
        <f t="shared" si="1364"/>
        <v>9</v>
      </c>
      <c r="Y1058" s="19" t="str">
        <f t="shared" si="1365"/>
        <v/>
      </c>
      <c r="Z1058" s="19">
        <f t="shared" si="1366"/>
        <v>1821.35</v>
      </c>
      <c r="AA1058" s="21" t="str">
        <f t="shared" si="1367"/>
        <v/>
      </c>
      <c r="AB1058" s="19" t="str">
        <f t="shared" si="1368"/>
        <v/>
      </c>
    </row>
    <row r="1059" spans="1:28" x14ac:dyDescent="0.25">
      <c r="A1059">
        <f t="shared" si="1349"/>
        <v>3</v>
      </c>
      <c r="B1059">
        <f t="shared" si="1350"/>
        <v>2004</v>
      </c>
      <c r="C1059" s="20">
        <v>38055</v>
      </c>
      <c r="D1059">
        <v>1884.5</v>
      </c>
      <c r="E1059">
        <v>1898.7</v>
      </c>
      <c r="F1059">
        <v>1843</v>
      </c>
      <c r="G1059">
        <v>1866.05</v>
      </c>
      <c r="H1059">
        <f t="shared" si="1344"/>
        <v>0</v>
      </c>
      <c r="I1059">
        <f t="shared" si="1345"/>
        <v>19.200000000000045</v>
      </c>
      <c r="J1059" s="14">
        <f t="shared" ref="J1059:K1059" si="1383">+AVERAGE(H1046:H1059)</f>
        <v>10.653571428571436</v>
      </c>
      <c r="K1059" s="14">
        <f t="shared" si="1383"/>
        <v>14.514285714285718</v>
      </c>
      <c r="L1059" s="14">
        <f t="shared" si="1371"/>
        <v>0.73400590551181133</v>
      </c>
      <c r="M1059" s="14">
        <f t="shared" si="1372"/>
        <v>42.330069533134676</v>
      </c>
      <c r="N1059" s="14">
        <f t="shared" si="1373"/>
        <v>-1</v>
      </c>
      <c r="O1059">
        <f t="shared" si="1362"/>
        <v>-1</v>
      </c>
      <c r="P1059">
        <f t="shared" si="1374"/>
        <v>0</v>
      </c>
      <c r="Q1059">
        <f t="shared" si="1375"/>
        <v>0</v>
      </c>
      <c r="R1059">
        <f t="shared" si="1315"/>
        <v>-5554</v>
      </c>
      <c r="S1059">
        <f t="shared" si="1316"/>
        <v>0</v>
      </c>
      <c r="T1059">
        <f t="shared" si="1317"/>
        <v>106636.80000000025</v>
      </c>
      <c r="U1059">
        <f t="shared" si="1318"/>
        <v>106636.80000000025</v>
      </c>
      <c r="V1059" s="2">
        <f t="shared" si="1319"/>
        <v>1.0663680000000024E-2</v>
      </c>
      <c r="W1059" s="19">
        <f t="shared" si="1363"/>
        <v>85</v>
      </c>
      <c r="X1059" s="19">
        <f t="shared" si="1364"/>
        <v>10</v>
      </c>
      <c r="Y1059" s="19" t="str">
        <f t="shared" si="1365"/>
        <v/>
      </c>
      <c r="Z1059" s="19">
        <f t="shared" si="1366"/>
        <v>1821.35</v>
      </c>
      <c r="AA1059" s="21" t="str">
        <f t="shared" si="1367"/>
        <v/>
      </c>
      <c r="AB1059" s="19" t="str">
        <f t="shared" si="1368"/>
        <v/>
      </c>
    </row>
    <row r="1060" spans="1:28" x14ac:dyDescent="0.25">
      <c r="A1060">
        <f t="shared" si="1349"/>
        <v>3</v>
      </c>
      <c r="B1060">
        <f t="shared" si="1350"/>
        <v>2004</v>
      </c>
      <c r="C1060" s="20">
        <v>38056</v>
      </c>
      <c r="D1060">
        <v>1866.3</v>
      </c>
      <c r="E1060">
        <v>1866.4</v>
      </c>
      <c r="F1060">
        <v>1835.8</v>
      </c>
      <c r="G1060">
        <v>1844.35</v>
      </c>
      <c r="H1060">
        <f t="shared" si="1344"/>
        <v>0</v>
      </c>
      <c r="I1060">
        <f t="shared" si="1345"/>
        <v>21.700000000000045</v>
      </c>
      <c r="J1060" s="14">
        <f t="shared" ref="J1060:K1060" si="1384">+AVERAGE(H1047:H1060)</f>
        <v>10.653571428571436</v>
      </c>
      <c r="K1060" s="14">
        <f t="shared" si="1384"/>
        <v>15.803571428571445</v>
      </c>
      <c r="L1060" s="14">
        <f t="shared" si="1371"/>
        <v>0.67412429378531047</v>
      </c>
      <c r="M1060" s="14">
        <f t="shared" si="1372"/>
        <v>40.267278617710573</v>
      </c>
      <c r="N1060" s="14">
        <f t="shared" si="1373"/>
        <v>-1</v>
      </c>
      <c r="O1060">
        <f t="shared" si="1362"/>
        <v>-1</v>
      </c>
      <c r="P1060">
        <f t="shared" si="1374"/>
        <v>0</v>
      </c>
      <c r="Q1060">
        <f t="shared" si="1375"/>
        <v>0</v>
      </c>
      <c r="R1060">
        <f t="shared" si="1315"/>
        <v>-5554</v>
      </c>
      <c r="S1060">
        <f t="shared" si="1316"/>
        <v>0</v>
      </c>
      <c r="T1060">
        <f t="shared" si="1317"/>
        <v>120521.80000000025</v>
      </c>
      <c r="U1060">
        <f t="shared" si="1318"/>
        <v>120521.80000000025</v>
      </c>
      <c r="V1060" s="2">
        <f t="shared" si="1319"/>
        <v>1.2052180000000025E-2</v>
      </c>
      <c r="W1060" s="19">
        <f t="shared" si="1363"/>
        <v>85</v>
      </c>
      <c r="X1060" s="19">
        <f t="shared" si="1364"/>
        <v>11</v>
      </c>
      <c r="Y1060" s="19" t="str">
        <f t="shared" si="1365"/>
        <v/>
      </c>
      <c r="Z1060" s="19">
        <f t="shared" si="1366"/>
        <v>1821.35</v>
      </c>
      <c r="AA1060" s="21" t="str">
        <f t="shared" si="1367"/>
        <v/>
      </c>
      <c r="AB1060" s="19" t="str">
        <f t="shared" si="1368"/>
        <v/>
      </c>
    </row>
    <row r="1061" spans="1:28" x14ac:dyDescent="0.25">
      <c r="A1061">
        <f t="shared" si="1349"/>
        <v>3</v>
      </c>
      <c r="B1061">
        <f t="shared" si="1350"/>
        <v>2004</v>
      </c>
      <c r="C1061" s="20">
        <v>38057</v>
      </c>
      <c r="D1061">
        <v>1843.95</v>
      </c>
      <c r="E1061">
        <v>1843.95</v>
      </c>
      <c r="F1061">
        <v>1798.45</v>
      </c>
      <c r="G1061">
        <v>1805.4</v>
      </c>
      <c r="H1061">
        <f t="shared" si="1344"/>
        <v>0</v>
      </c>
      <c r="I1061">
        <f t="shared" si="1345"/>
        <v>38.949999999999818</v>
      </c>
      <c r="J1061" s="14">
        <f t="shared" ref="J1061:K1061" si="1385">+AVERAGE(H1048:H1061)</f>
        <v>10.653571428571436</v>
      </c>
      <c r="K1061" s="14">
        <f t="shared" si="1385"/>
        <v>14.432142857142853</v>
      </c>
      <c r="L1061" s="14">
        <f t="shared" si="1371"/>
        <v>0.738183617916358</v>
      </c>
      <c r="M1061" s="14">
        <f t="shared" si="1372"/>
        <v>42.468678815489767</v>
      </c>
      <c r="N1061" s="14">
        <f t="shared" si="1373"/>
        <v>-1</v>
      </c>
      <c r="O1061">
        <f t="shared" si="1362"/>
        <v>-1</v>
      </c>
      <c r="P1061">
        <f t="shared" si="1374"/>
        <v>0</v>
      </c>
      <c r="Q1061">
        <f t="shared" si="1375"/>
        <v>0</v>
      </c>
      <c r="R1061">
        <f t="shared" si="1315"/>
        <v>-5554</v>
      </c>
      <c r="S1061">
        <f t="shared" si="1316"/>
        <v>0</v>
      </c>
      <c r="T1061">
        <f t="shared" si="1317"/>
        <v>216328.299999999</v>
      </c>
      <c r="U1061">
        <f t="shared" si="1318"/>
        <v>216328.299999999</v>
      </c>
      <c r="V1061" s="2">
        <f t="shared" si="1319"/>
        <v>2.1632829999999902E-2</v>
      </c>
      <c r="W1061" s="19">
        <f t="shared" si="1363"/>
        <v>85</v>
      </c>
      <c r="X1061" s="19">
        <f t="shared" si="1364"/>
        <v>12</v>
      </c>
      <c r="Y1061" s="19" t="str">
        <f t="shared" si="1365"/>
        <v/>
      </c>
      <c r="Z1061" s="19">
        <f t="shared" si="1366"/>
        <v>1821.35</v>
      </c>
      <c r="AA1061" s="21" t="str">
        <f t="shared" si="1367"/>
        <v/>
      </c>
      <c r="AB1061" s="19" t="str">
        <f t="shared" si="1368"/>
        <v/>
      </c>
    </row>
    <row r="1062" spans="1:28" x14ac:dyDescent="0.25">
      <c r="A1062">
        <f t="shared" si="1349"/>
        <v>3</v>
      </c>
      <c r="B1062">
        <f t="shared" si="1350"/>
        <v>2004</v>
      </c>
      <c r="C1062" s="20">
        <v>38058</v>
      </c>
      <c r="D1062">
        <v>1805.2</v>
      </c>
      <c r="E1062">
        <v>1820.95</v>
      </c>
      <c r="F1062">
        <v>1775.9</v>
      </c>
      <c r="G1062">
        <v>1812.2</v>
      </c>
      <c r="H1062">
        <f t="shared" si="1344"/>
        <v>6.7999999999999545</v>
      </c>
      <c r="I1062">
        <f t="shared" si="1345"/>
        <v>0</v>
      </c>
      <c r="J1062" s="14">
        <f t="shared" ref="J1062:K1062" si="1386">+AVERAGE(H1049:H1062)</f>
        <v>11.139285714285718</v>
      </c>
      <c r="K1062" s="14">
        <f t="shared" si="1386"/>
        <v>14.028571428571436</v>
      </c>
      <c r="L1062" s="14">
        <f t="shared" si="1371"/>
        <v>0.79404276985743372</v>
      </c>
      <c r="M1062" s="14">
        <f t="shared" si="1372"/>
        <v>44.259968781041572</v>
      </c>
      <c r="N1062" s="14">
        <f t="shared" si="1373"/>
        <v>-1</v>
      </c>
      <c r="O1062">
        <f t="shared" si="1362"/>
        <v>-1</v>
      </c>
      <c r="P1062">
        <f t="shared" si="1374"/>
        <v>0</v>
      </c>
      <c r="Q1062">
        <f t="shared" si="1375"/>
        <v>0</v>
      </c>
      <c r="R1062">
        <f t="shared" si="1315"/>
        <v>-5554</v>
      </c>
      <c r="S1062">
        <f t="shared" si="1316"/>
        <v>0</v>
      </c>
      <c r="T1062">
        <f t="shared" si="1317"/>
        <v>-37767.19999999975</v>
      </c>
      <c r="U1062">
        <f t="shared" si="1318"/>
        <v>-37767.19999999975</v>
      </c>
      <c r="V1062" s="2">
        <f t="shared" si="1319"/>
        <v>-3.7767199999999752E-3</v>
      </c>
      <c r="W1062" s="19">
        <f t="shared" si="1363"/>
        <v>85</v>
      </c>
      <c r="X1062" s="19">
        <f t="shared" si="1364"/>
        <v>13</v>
      </c>
      <c r="Y1062" s="19" t="str">
        <f t="shared" si="1365"/>
        <v/>
      </c>
      <c r="Z1062" s="19">
        <f t="shared" si="1366"/>
        <v>1821.35</v>
      </c>
      <c r="AA1062" s="21" t="str">
        <f t="shared" si="1367"/>
        <v/>
      </c>
      <c r="AB1062" s="19" t="str">
        <f t="shared" si="1368"/>
        <v/>
      </c>
    </row>
    <row r="1063" spans="1:28" x14ac:dyDescent="0.25">
      <c r="A1063">
        <f t="shared" si="1349"/>
        <v>3</v>
      </c>
      <c r="B1063">
        <f t="shared" si="1350"/>
        <v>2004</v>
      </c>
      <c r="C1063" s="20">
        <v>38061</v>
      </c>
      <c r="D1063">
        <v>1812.45</v>
      </c>
      <c r="E1063">
        <v>1836</v>
      </c>
      <c r="F1063">
        <v>1751.8</v>
      </c>
      <c r="G1063">
        <v>1763.4</v>
      </c>
      <c r="H1063">
        <f t="shared" si="1344"/>
        <v>0</v>
      </c>
      <c r="I1063">
        <f t="shared" si="1345"/>
        <v>48.799999999999955</v>
      </c>
      <c r="J1063" s="14">
        <f t="shared" ref="J1063:K1063" si="1387">+AVERAGE(H1050:H1063)</f>
        <v>11.139285714285718</v>
      </c>
      <c r="K1063" s="14">
        <f t="shared" si="1387"/>
        <v>14.339285714285714</v>
      </c>
      <c r="L1063" s="14">
        <f t="shared" si="1371"/>
        <v>0.77683686176836886</v>
      </c>
      <c r="M1063" s="14">
        <f t="shared" si="1372"/>
        <v>43.720213064199619</v>
      </c>
      <c r="N1063" s="14">
        <f t="shared" si="1373"/>
        <v>-1</v>
      </c>
      <c r="O1063">
        <f t="shared" si="1362"/>
        <v>-1</v>
      </c>
      <c r="P1063">
        <f t="shared" si="1374"/>
        <v>0</v>
      </c>
      <c r="Q1063">
        <f t="shared" si="1375"/>
        <v>0</v>
      </c>
      <c r="R1063">
        <f t="shared" si="1315"/>
        <v>-5554</v>
      </c>
      <c r="S1063">
        <f t="shared" si="1316"/>
        <v>0</v>
      </c>
      <c r="T1063">
        <f t="shared" si="1317"/>
        <v>271035.19999999972</v>
      </c>
      <c r="U1063">
        <f t="shared" si="1318"/>
        <v>271035.19999999972</v>
      </c>
      <c r="V1063" s="2">
        <f t="shared" si="1319"/>
        <v>2.7103519999999971E-2</v>
      </c>
      <c r="W1063" s="19">
        <f t="shared" si="1363"/>
        <v>85</v>
      </c>
      <c r="X1063" s="19">
        <f t="shared" si="1364"/>
        <v>14</v>
      </c>
      <c r="Y1063" s="19" t="str">
        <f t="shared" si="1365"/>
        <v/>
      </c>
      <c r="Z1063" s="19">
        <f t="shared" si="1366"/>
        <v>1821.35</v>
      </c>
      <c r="AA1063" s="21" t="str">
        <f t="shared" si="1367"/>
        <v/>
      </c>
      <c r="AB1063" s="19" t="str">
        <f t="shared" si="1368"/>
        <v/>
      </c>
    </row>
    <row r="1064" spans="1:28" x14ac:dyDescent="0.25">
      <c r="A1064">
        <f t="shared" si="1349"/>
        <v>3</v>
      </c>
      <c r="B1064">
        <f t="shared" si="1350"/>
        <v>2004</v>
      </c>
      <c r="C1064" s="20">
        <v>38062</v>
      </c>
      <c r="D1064">
        <v>1763.35</v>
      </c>
      <c r="E1064">
        <v>1769.5</v>
      </c>
      <c r="F1064">
        <v>1730.1</v>
      </c>
      <c r="G1064">
        <v>1749.35</v>
      </c>
      <c r="H1064">
        <f t="shared" si="1344"/>
        <v>0</v>
      </c>
      <c r="I1064">
        <f t="shared" si="1345"/>
        <v>14.050000000000182</v>
      </c>
      <c r="J1064" s="14">
        <f t="shared" ref="J1064:K1064" si="1388">+AVERAGE(H1051:H1064)</f>
        <v>10.200000000000014</v>
      </c>
      <c r="K1064" s="14">
        <f t="shared" si="1388"/>
        <v>15.342857142857156</v>
      </c>
      <c r="L1064" s="14">
        <f t="shared" si="1371"/>
        <v>0.66480446927374337</v>
      </c>
      <c r="M1064" s="14">
        <f t="shared" si="1372"/>
        <v>39.932885906040283</v>
      </c>
      <c r="N1064" s="14">
        <f t="shared" si="1373"/>
        <v>-1</v>
      </c>
      <c r="O1064">
        <f t="shared" si="1362"/>
        <v>-1</v>
      </c>
      <c r="P1064">
        <f t="shared" si="1374"/>
        <v>0</v>
      </c>
      <c r="Q1064">
        <f t="shared" si="1375"/>
        <v>0</v>
      </c>
      <c r="R1064">
        <f t="shared" si="1315"/>
        <v>-5554</v>
      </c>
      <c r="S1064">
        <f t="shared" si="1316"/>
        <v>0</v>
      </c>
      <c r="T1064">
        <f t="shared" si="1317"/>
        <v>78033.700000001016</v>
      </c>
      <c r="U1064">
        <f t="shared" si="1318"/>
        <v>78033.700000001016</v>
      </c>
      <c r="V1064" s="2">
        <f t="shared" si="1319"/>
        <v>7.8033700000001019E-3</v>
      </c>
      <c r="W1064" s="19">
        <f t="shared" si="1363"/>
        <v>85</v>
      </c>
      <c r="X1064" s="19">
        <f t="shared" si="1364"/>
        <v>15</v>
      </c>
      <c r="Y1064" s="19" t="str">
        <f t="shared" si="1365"/>
        <v/>
      </c>
      <c r="Z1064" s="19">
        <f t="shared" si="1366"/>
        <v>1821.35</v>
      </c>
      <c r="AA1064" s="21" t="str">
        <f t="shared" si="1367"/>
        <v/>
      </c>
      <c r="AB1064" s="19" t="str">
        <f t="shared" si="1368"/>
        <v/>
      </c>
    </row>
    <row r="1065" spans="1:28" x14ac:dyDescent="0.25">
      <c r="A1065">
        <f t="shared" si="1349"/>
        <v>3</v>
      </c>
      <c r="B1065">
        <f t="shared" si="1350"/>
        <v>2004</v>
      </c>
      <c r="C1065" s="20">
        <v>38063</v>
      </c>
      <c r="D1065">
        <v>1749.6</v>
      </c>
      <c r="E1065">
        <v>1765.05</v>
      </c>
      <c r="F1065">
        <v>1738.85</v>
      </c>
      <c r="G1065">
        <v>1749.85</v>
      </c>
      <c r="H1065">
        <f t="shared" si="1344"/>
        <v>0.5</v>
      </c>
      <c r="I1065">
        <f t="shared" si="1345"/>
        <v>0</v>
      </c>
      <c r="J1065" s="14">
        <f t="shared" ref="J1065:K1065" si="1389">+AVERAGE(H1052:H1065)</f>
        <v>10.235714285714298</v>
      </c>
      <c r="K1065" s="14">
        <f t="shared" si="1389"/>
        <v>12.875000000000016</v>
      </c>
      <c r="L1065" s="14">
        <f t="shared" si="1371"/>
        <v>0.79500693481276008</v>
      </c>
      <c r="M1065" s="14">
        <f t="shared" si="1372"/>
        <v>44.289908823983929</v>
      </c>
      <c r="N1065" s="14">
        <f t="shared" si="1373"/>
        <v>-1</v>
      </c>
      <c r="O1065">
        <f t="shared" si="1362"/>
        <v>-1</v>
      </c>
      <c r="P1065">
        <f t="shared" si="1374"/>
        <v>0</v>
      </c>
      <c r="Q1065">
        <f t="shared" si="1375"/>
        <v>0</v>
      </c>
      <c r="R1065">
        <f t="shared" si="1315"/>
        <v>-5554</v>
      </c>
      <c r="S1065">
        <f t="shared" si="1316"/>
        <v>0</v>
      </c>
      <c r="T1065">
        <f t="shared" si="1317"/>
        <v>-2777</v>
      </c>
      <c r="U1065">
        <f t="shared" si="1318"/>
        <v>-2777</v>
      </c>
      <c r="V1065" s="2">
        <f t="shared" si="1319"/>
        <v>-2.7769999999999997E-4</v>
      </c>
      <c r="W1065" s="19">
        <f t="shared" si="1363"/>
        <v>85</v>
      </c>
      <c r="X1065" s="19">
        <f t="shared" si="1364"/>
        <v>16</v>
      </c>
      <c r="Y1065" s="19" t="str">
        <f t="shared" si="1365"/>
        <v/>
      </c>
      <c r="Z1065" s="19">
        <f t="shared" si="1366"/>
        <v>1821.35</v>
      </c>
      <c r="AA1065" s="21" t="str">
        <f t="shared" si="1367"/>
        <v/>
      </c>
      <c r="AB1065" s="19" t="str">
        <f t="shared" si="1368"/>
        <v/>
      </c>
    </row>
    <row r="1066" spans="1:28" x14ac:dyDescent="0.25">
      <c r="A1066">
        <f t="shared" si="1349"/>
        <v>3</v>
      </c>
      <c r="B1066">
        <f t="shared" si="1350"/>
        <v>2004</v>
      </c>
      <c r="C1066" s="20">
        <v>38064</v>
      </c>
      <c r="D1066">
        <v>1750</v>
      </c>
      <c r="E1066">
        <v>1754.95</v>
      </c>
      <c r="F1066">
        <v>1708.3</v>
      </c>
      <c r="G1066">
        <v>1716.65</v>
      </c>
      <c r="H1066">
        <f t="shared" si="1344"/>
        <v>0</v>
      </c>
      <c r="I1066">
        <f t="shared" si="1345"/>
        <v>33.199999999999818</v>
      </c>
      <c r="J1066" s="14">
        <f t="shared" ref="J1066:K1066" si="1390">+AVERAGE(H1053:H1066)</f>
        <v>10.235714285714298</v>
      </c>
      <c r="K1066" s="14">
        <f t="shared" si="1390"/>
        <v>13.746428571428575</v>
      </c>
      <c r="L1066" s="14">
        <f t="shared" si="1371"/>
        <v>0.74460898934788322</v>
      </c>
      <c r="M1066" s="14">
        <f t="shared" si="1372"/>
        <v>42.680565897244989</v>
      </c>
      <c r="N1066" s="14">
        <f t="shared" si="1373"/>
        <v>-1</v>
      </c>
      <c r="O1066">
        <f t="shared" si="1362"/>
        <v>-1</v>
      </c>
      <c r="P1066">
        <f t="shared" si="1374"/>
        <v>0</v>
      </c>
      <c r="Q1066">
        <f t="shared" si="1375"/>
        <v>0</v>
      </c>
      <c r="R1066">
        <f t="shared" si="1315"/>
        <v>-5554</v>
      </c>
      <c r="S1066">
        <f t="shared" si="1316"/>
        <v>0</v>
      </c>
      <c r="T1066">
        <f t="shared" si="1317"/>
        <v>184392.799999999</v>
      </c>
      <c r="U1066">
        <f t="shared" si="1318"/>
        <v>184392.799999999</v>
      </c>
      <c r="V1066" s="2">
        <f t="shared" si="1319"/>
        <v>1.8439279999999898E-2</v>
      </c>
      <c r="W1066" s="19">
        <f t="shared" si="1363"/>
        <v>85</v>
      </c>
      <c r="X1066" s="19">
        <f t="shared" si="1364"/>
        <v>17</v>
      </c>
      <c r="Y1066" s="19" t="str">
        <f t="shared" si="1365"/>
        <v/>
      </c>
      <c r="Z1066" s="19">
        <f t="shared" si="1366"/>
        <v>1821.35</v>
      </c>
      <c r="AA1066" s="21" t="str">
        <f t="shared" si="1367"/>
        <v/>
      </c>
      <c r="AB1066" s="19" t="str">
        <f t="shared" si="1368"/>
        <v/>
      </c>
    </row>
    <row r="1067" spans="1:28" x14ac:dyDescent="0.25">
      <c r="A1067">
        <f t="shared" si="1349"/>
        <v>3</v>
      </c>
      <c r="B1067">
        <f t="shared" si="1350"/>
        <v>2004</v>
      </c>
      <c r="C1067" s="20">
        <v>38065</v>
      </c>
      <c r="D1067">
        <v>1716.3</v>
      </c>
      <c r="E1067">
        <v>1738.6</v>
      </c>
      <c r="F1067">
        <v>1703.55</v>
      </c>
      <c r="G1067">
        <v>1725.1</v>
      </c>
      <c r="H1067">
        <f t="shared" si="1344"/>
        <v>8.4499999999998181</v>
      </c>
      <c r="I1067">
        <f t="shared" si="1345"/>
        <v>0</v>
      </c>
      <c r="J1067" s="14">
        <f t="shared" ref="J1067:K1067" si="1391">+AVERAGE(H1054:H1067)</f>
        <v>8.375</v>
      </c>
      <c r="K1067" s="14">
        <f t="shared" si="1391"/>
        <v>13.746428571428575</v>
      </c>
      <c r="L1067" s="14">
        <f t="shared" si="1371"/>
        <v>0.60924915562483739</v>
      </c>
      <c r="M1067" s="14">
        <f t="shared" si="1372"/>
        <v>37.859218598643842</v>
      </c>
      <c r="N1067" s="14">
        <f t="shared" si="1373"/>
        <v>-1</v>
      </c>
      <c r="O1067">
        <f t="shared" si="1362"/>
        <v>-1</v>
      </c>
      <c r="P1067">
        <f t="shared" si="1374"/>
        <v>0</v>
      </c>
      <c r="Q1067">
        <f t="shared" si="1375"/>
        <v>0</v>
      </c>
      <c r="R1067">
        <f t="shared" si="1315"/>
        <v>-5554</v>
      </c>
      <c r="S1067">
        <f t="shared" si="1316"/>
        <v>0</v>
      </c>
      <c r="T1067">
        <f t="shared" si="1317"/>
        <v>-46931.299999998992</v>
      </c>
      <c r="U1067">
        <f t="shared" si="1318"/>
        <v>-46931.299999998992</v>
      </c>
      <c r="V1067" s="2">
        <f t="shared" si="1319"/>
        <v>-4.6931299999998987E-3</v>
      </c>
      <c r="W1067" s="19">
        <f t="shared" si="1363"/>
        <v>85</v>
      </c>
      <c r="X1067" s="19">
        <f t="shared" si="1364"/>
        <v>18</v>
      </c>
      <c r="Y1067" s="19" t="str">
        <f t="shared" si="1365"/>
        <v/>
      </c>
      <c r="Z1067" s="19">
        <f t="shared" si="1366"/>
        <v>1821.35</v>
      </c>
      <c r="AA1067" s="21" t="str">
        <f t="shared" si="1367"/>
        <v/>
      </c>
      <c r="AB1067" s="19" t="str">
        <f t="shared" si="1368"/>
        <v/>
      </c>
    </row>
    <row r="1068" spans="1:28" x14ac:dyDescent="0.25">
      <c r="A1068">
        <f t="shared" si="1349"/>
        <v>3</v>
      </c>
      <c r="B1068">
        <f t="shared" si="1350"/>
        <v>2004</v>
      </c>
      <c r="C1068" s="20">
        <v>38068</v>
      </c>
      <c r="D1068">
        <v>1726.3</v>
      </c>
      <c r="E1068">
        <v>1726.35</v>
      </c>
      <c r="F1068">
        <v>1678.4</v>
      </c>
      <c r="G1068">
        <v>1685</v>
      </c>
      <c r="H1068">
        <f t="shared" si="1344"/>
        <v>0</v>
      </c>
      <c r="I1068">
        <f t="shared" si="1345"/>
        <v>40.099999999999909</v>
      </c>
      <c r="J1068" s="14">
        <f t="shared" ref="J1068:K1068" si="1392">+AVERAGE(H1055:H1068)</f>
        <v>4.6321428571428509</v>
      </c>
      <c r="K1068" s="14">
        <f t="shared" si="1392"/>
        <v>16.610714285714284</v>
      </c>
      <c r="L1068" s="14">
        <f t="shared" si="1371"/>
        <v>0.278864760266609</v>
      </c>
      <c r="M1068" s="14">
        <f t="shared" si="1372"/>
        <v>21.805648957632798</v>
      </c>
      <c r="N1068" s="14">
        <f t="shared" si="1373"/>
        <v>-1</v>
      </c>
      <c r="O1068">
        <f t="shared" si="1362"/>
        <v>-1</v>
      </c>
      <c r="P1068">
        <f t="shared" si="1374"/>
        <v>0</v>
      </c>
      <c r="Q1068">
        <f t="shared" si="1375"/>
        <v>0</v>
      </c>
      <c r="R1068">
        <f t="shared" si="1315"/>
        <v>-5554</v>
      </c>
      <c r="S1068">
        <f t="shared" si="1316"/>
        <v>0</v>
      </c>
      <c r="T1068">
        <f t="shared" si="1317"/>
        <v>222715.3999999995</v>
      </c>
      <c r="U1068">
        <f t="shared" si="1318"/>
        <v>222715.3999999995</v>
      </c>
      <c r="V1068" s="2">
        <f t="shared" si="1319"/>
        <v>2.2271539999999951E-2</v>
      </c>
      <c r="W1068" s="19">
        <f t="shared" si="1363"/>
        <v>85</v>
      </c>
      <c r="X1068" s="19">
        <f t="shared" si="1364"/>
        <v>19</v>
      </c>
      <c r="Y1068" s="19" t="str">
        <f t="shared" si="1365"/>
        <v/>
      </c>
      <c r="Z1068" s="19">
        <f t="shared" si="1366"/>
        <v>1821.35</v>
      </c>
      <c r="AA1068" s="21" t="str">
        <f t="shared" si="1367"/>
        <v/>
      </c>
      <c r="AB1068" s="19" t="str">
        <f t="shared" si="1368"/>
        <v/>
      </c>
    </row>
    <row r="1069" spans="1:28" x14ac:dyDescent="0.25">
      <c r="A1069">
        <f t="shared" si="1349"/>
        <v>3</v>
      </c>
      <c r="B1069">
        <f t="shared" si="1350"/>
        <v>2004</v>
      </c>
      <c r="C1069" s="20">
        <v>38069</v>
      </c>
      <c r="D1069">
        <v>1685.15</v>
      </c>
      <c r="E1069">
        <v>1710.45</v>
      </c>
      <c r="F1069">
        <v>1669.7</v>
      </c>
      <c r="G1069">
        <v>1696.4</v>
      </c>
      <c r="H1069">
        <f t="shared" si="1344"/>
        <v>11.400000000000091</v>
      </c>
      <c r="I1069">
        <f t="shared" si="1345"/>
        <v>0</v>
      </c>
      <c r="J1069" s="14">
        <f t="shared" ref="J1069:K1069" si="1393">+AVERAGE(H1056:H1069)</f>
        <v>4.8964285714285678</v>
      </c>
      <c r="K1069" s="14">
        <f t="shared" si="1393"/>
        <v>16.610714285714284</v>
      </c>
      <c r="L1069" s="14">
        <f t="shared" si="1371"/>
        <v>0.29477531713609956</v>
      </c>
      <c r="M1069" s="14">
        <f t="shared" si="1372"/>
        <v>22.766522749916959</v>
      </c>
      <c r="N1069" s="14">
        <f t="shared" si="1373"/>
        <v>-1</v>
      </c>
      <c r="O1069">
        <f t="shared" si="1362"/>
        <v>-1</v>
      </c>
      <c r="P1069">
        <f t="shared" si="1374"/>
        <v>0</v>
      </c>
      <c r="Q1069">
        <f t="shared" si="1375"/>
        <v>0</v>
      </c>
      <c r="R1069">
        <f t="shared" si="1315"/>
        <v>-5554</v>
      </c>
      <c r="S1069">
        <f t="shared" si="1316"/>
        <v>0</v>
      </c>
      <c r="T1069">
        <f t="shared" si="1317"/>
        <v>-63315.600000000508</v>
      </c>
      <c r="U1069">
        <f t="shared" si="1318"/>
        <v>-63315.600000000508</v>
      </c>
      <c r="V1069" s="2">
        <f t="shared" si="1319"/>
        <v>-6.3315600000000511E-3</v>
      </c>
      <c r="W1069" s="19">
        <f t="shared" si="1363"/>
        <v>85</v>
      </c>
      <c r="X1069" s="19">
        <f t="shared" si="1364"/>
        <v>20</v>
      </c>
      <c r="Y1069" s="19" t="str">
        <f t="shared" si="1365"/>
        <v/>
      </c>
      <c r="Z1069" s="19">
        <f t="shared" si="1366"/>
        <v>1821.35</v>
      </c>
      <c r="AA1069" s="21" t="str">
        <f t="shared" si="1367"/>
        <v/>
      </c>
      <c r="AB1069" s="19" t="str">
        <f t="shared" si="1368"/>
        <v/>
      </c>
    </row>
    <row r="1070" spans="1:28" x14ac:dyDescent="0.25">
      <c r="A1070">
        <f t="shared" si="1349"/>
        <v>3</v>
      </c>
      <c r="B1070">
        <f t="shared" si="1350"/>
        <v>2004</v>
      </c>
      <c r="C1070" s="20">
        <v>38070</v>
      </c>
      <c r="D1070">
        <v>1697.4</v>
      </c>
      <c r="E1070">
        <v>1700.65</v>
      </c>
      <c r="F1070">
        <v>1676.4</v>
      </c>
      <c r="G1070">
        <v>1692.1</v>
      </c>
      <c r="H1070">
        <f t="shared" si="1344"/>
        <v>0</v>
      </c>
      <c r="I1070">
        <f t="shared" si="1345"/>
        <v>4.3000000000001819</v>
      </c>
      <c r="J1070" s="14">
        <f t="shared" ref="J1070:K1070" si="1394">+AVERAGE(H1057:H1070)</f>
        <v>4.8964285714285678</v>
      </c>
      <c r="K1070" s="14">
        <f t="shared" si="1394"/>
        <v>15.735714285714282</v>
      </c>
      <c r="L1070" s="14">
        <f t="shared" si="1371"/>
        <v>0.31116659101225586</v>
      </c>
      <c r="M1070" s="14">
        <f t="shared" si="1372"/>
        <v>23.732040851653096</v>
      </c>
      <c r="N1070" s="14">
        <f t="shared" si="1373"/>
        <v>-1</v>
      </c>
      <c r="O1070">
        <f t="shared" si="1362"/>
        <v>-1</v>
      </c>
      <c r="P1070">
        <f t="shared" si="1374"/>
        <v>0</v>
      </c>
      <c r="Q1070">
        <f t="shared" si="1375"/>
        <v>0</v>
      </c>
      <c r="R1070">
        <f t="shared" si="1315"/>
        <v>-5554</v>
      </c>
      <c r="S1070">
        <f t="shared" si="1316"/>
        <v>0</v>
      </c>
      <c r="T1070">
        <f t="shared" si="1317"/>
        <v>23882.200000001008</v>
      </c>
      <c r="U1070">
        <f t="shared" si="1318"/>
        <v>23882.200000001008</v>
      </c>
      <c r="V1070" s="2">
        <f t="shared" si="1319"/>
        <v>2.388220000000101E-3</v>
      </c>
      <c r="W1070" s="19">
        <f t="shared" si="1363"/>
        <v>85</v>
      </c>
      <c r="X1070" s="19">
        <f t="shared" si="1364"/>
        <v>21</v>
      </c>
      <c r="Y1070" s="19" t="str">
        <f t="shared" si="1365"/>
        <v/>
      </c>
      <c r="Z1070" s="19">
        <f t="shared" si="1366"/>
        <v>1821.35</v>
      </c>
      <c r="AA1070" s="21" t="str">
        <f t="shared" si="1367"/>
        <v/>
      </c>
      <c r="AB1070" s="19" t="str">
        <f t="shared" si="1368"/>
        <v/>
      </c>
    </row>
    <row r="1071" spans="1:28" x14ac:dyDescent="0.25">
      <c r="A1071">
        <f t="shared" si="1349"/>
        <v>3</v>
      </c>
      <c r="B1071">
        <f t="shared" si="1350"/>
        <v>2004</v>
      </c>
      <c r="C1071" s="20">
        <v>38071</v>
      </c>
      <c r="D1071">
        <v>1691.95</v>
      </c>
      <c r="E1071">
        <v>1720.65</v>
      </c>
      <c r="F1071">
        <v>1691.95</v>
      </c>
      <c r="G1071">
        <v>1704.45</v>
      </c>
      <c r="H1071">
        <f t="shared" si="1344"/>
        <v>12.350000000000136</v>
      </c>
      <c r="I1071">
        <f t="shared" si="1345"/>
        <v>0</v>
      </c>
      <c r="J1071" s="14">
        <f t="shared" ref="J1071:K1071" si="1395">+AVERAGE(H1058:H1071)</f>
        <v>4.0749999999999966</v>
      </c>
      <c r="K1071" s="14">
        <f t="shared" si="1395"/>
        <v>15.735714285714282</v>
      </c>
      <c r="L1071" s="14">
        <f t="shared" si="1371"/>
        <v>0.25896504766227857</v>
      </c>
      <c r="M1071" s="14">
        <f t="shared" si="1372"/>
        <v>20.569677303046674</v>
      </c>
      <c r="N1071" s="14">
        <f t="shared" si="1373"/>
        <v>-1</v>
      </c>
      <c r="O1071">
        <f t="shared" si="1362"/>
        <v>-1</v>
      </c>
      <c r="P1071">
        <f t="shared" si="1374"/>
        <v>0</v>
      </c>
      <c r="Q1071">
        <f t="shared" si="1375"/>
        <v>0</v>
      </c>
      <c r="R1071">
        <f t="shared" si="1315"/>
        <v>-5554</v>
      </c>
      <c r="S1071">
        <f t="shared" si="1316"/>
        <v>0</v>
      </c>
      <c r="T1071">
        <f t="shared" si="1317"/>
        <v>-68591.900000000751</v>
      </c>
      <c r="U1071">
        <f t="shared" si="1318"/>
        <v>-68591.900000000751</v>
      </c>
      <c r="V1071" s="2">
        <f t="shared" si="1319"/>
        <v>-6.8591900000000748E-3</v>
      </c>
      <c r="W1071" s="19">
        <f t="shared" si="1363"/>
        <v>85</v>
      </c>
      <c r="X1071" s="19">
        <f t="shared" si="1364"/>
        <v>22</v>
      </c>
      <c r="Y1071" s="19" t="str">
        <f t="shared" si="1365"/>
        <v/>
      </c>
      <c r="Z1071" s="19">
        <f t="shared" si="1366"/>
        <v>1821.35</v>
      </c>
      <c r="AA1071" s="21" t="str">
        <f t="shared" si="1367"/>
        <v/>
      </c>
      <c r="AB1071" s="19" t="str">
        <f t="shared" si="1368"/>
        <v/>
      </c>
    </row>
    <row r="1072" spans="1:28" x14ac:dyDescent="0.25">
      <c r="A1072">
        <f t="shared" si="1349"/>
        <v>3</v>
      </c>
      <c r="B1072">
        <f t="shared" si="1350"/>
        <v>2004</v>
      </c>
      <c r="C1072" s="20">
        <v>38072</v>
      </c>
      <c r="D1072">
        <v>1704.45</v>
      </c>
      <c r="E1072">
        <v>1755.45</v>
      </c>
      <c r="F1072">
        <v>1703.8</v>
      </c>
      <c r="G1072">
        <v>1747.5</v>
      </c>
      <c r="H1072">
        <f t="shared" si="1344"/>
        <v>43.049999999999955</v>
      </c>
      <c r="I1072">
        <f t="shared" si="1345"/>
        <v>0</v>
      </c>
      <c r="J1072" s="14">
        <f t="shared" ref="J1072:K1072" si="1396">+AVERAGE(H1059:H1072)</f>
        <v>5.8964285714285678</v>
      </c>
      <c r="K1072" s="14">
        <f t="shared" si="1396"/>
        <v>15.735714285714282</v>
      </c>
      <c r="L1072" s="14">
        <f t="shared" si="1371"/>
        <v>0.37471629596005435</v>
      </c>
      <c r="M1072" s="14">
        <f t="shared" si="1372"/>
        <v>27.257718342413725</v>
      </c>
      <c r="N1072" s="14">
        <f t="shared" si="1373"/>
        <v>-1</v>
      </c>
      <c r="O1072">
        <f t="shared" si="1362"/>
        <v>-1</v>
      </c>
      <c r="P1072">
        <f t="shared" si="1374"/>
        <v>0</v>
      </c>
      <c r="Q1072">
        <f t="shared" si="1375"/>
        <v>0</v>
      </c>
      <c r="R1072">
        <f t="shared" si="1315"/>
        <v>-5554</v>
      </c>
      <c r="S1072">
        <f t="shared" si="1316"/>
        <v>0</v>
      </c>
      <c r="T1072">
        <f t="shared" si="1317"/>
        <v>-239099.69999999975</v>
      </c>
      <c r="U1072">
        <f t="shared" si="1318"/>
        <v>-239099.69999999975</v>
      </c>
      <c r="V1072" s="2">
        <f t="shared" si="1319"/>
        <v>-2.3909969999999975E-2</v>
      </c>
      <c r="W1072" s="19">
        <f t="shared" si="1363"/>
        <v>85</v>
      </c>
      <c r="X1072" s="19">
        <f t="shared" si="1364"/>
        <v>23</v>
      </c>
      <c r="Y1072" s="19" t="str">
        <f t="shared" si="1365"/>
        <v/>
      </c>
      <c r="Z1072" s="19">
        <f t="shared" si="1366"/>
        <v>1821.35</v>
      </c>
      <c r="AA1072" s="21" t="str">
        <f t="shared" si="1367"/>
        <v/>
      </c>
      <c r="AB1072" s="19" t="str">
        <f t="shared" si="1368"/>
        <v/>
      </c>
    </row>
    <row r="1073" spans="1:28" x14ac:dyDescent="0.25">
      <c r="A1073">
        <f t="shared" si="1349"/>
        <v>3</v>
      </c>
      <c r="B1073">
        <f t="shared" si="1350"/>
        <v>2004</v>
      </c>
      <c r="C1073" s="20">
        <v>38075</v>
      </c>
      <c r="D1073">
        <v>1747.35</v>
      </c>
      <c r="E1073">
        <v>1766.15</v>
      </c>
      <c r="F1073">
        <v>1739.5</v>
      </c>
      <c r="G1073">
        <v>1762.05</v>
      </c>
      <c r="H1073">
        <f t="shared" si="1344"/>
        <v>14.549999999999955</v>
      </c>
      <c r="I1073">
        <f t="shared" si="1345"/>
        <v>0</v>
      </c>
      <c r="J1073" s="14">
        <f t="shared" ref="J1073:K1073" si="1397">+AVERAGE(H1060:H1073)</f>
        <v>6.9357142857142788</v>
      </c>
      <c r="K1073" s="14">
        <f t="shared" si="1397"/>
        <v>14.364285714285709</v>
      </c>
      <c r="L1073" s="14">
        <f t="shared" si="1371"/>
        <v>0.48284435604176995</v>
      </c>
      <c r="M1073" s="14">
        <f t="shared" si="1372"/>
        <v>32.562038900067051</v>
      </c>
      <c r="N1073" s="14">
        <f t="shared" si="1373"/>
        <v>-1</v>
      </c>
      <c r="O1073">
        <f t="shared" si="1362"/>
        <v>-1</v>
      </c>
      <c r="P1073">
        <f t="shared" si="1374"/>
        <v>0</v>
      </c>
      <c r="Q1073">
        <f t="shared" si="1375"/>
        <v>0</v>
      </c>
      <c r="R1073">
        <f t="shared" si="1315"/>
        <v>-5554</v>
      </c>
      <c r="S1073">
        <f t="shared" si="1316"/>
        <v>0</v>
      </c>
      <c r="T1073">
        <f t="shared" si="1317"/>
        <v>-80810.69999999975</v>
      </c>
      <c r="U1073">
        <f t="shared" si="1318"/>
        <v>-80810.69999999975</v>
      </c>
      <c r="V1073" s="2">
        <f t="shared" si="1319"/>
        <v>-8.0810699999999749E-3</v>
      </c>
      <c r="W1073" s="19">
        <f t="shared" si="1363"/>
        <v>85</v>
      </c>
      <c r="X1073" s="19">
        <f t="shared" si="1364"/>
        <v>24</v>
      </c>
      <c r="Y1073" s="19" t="str">
        <f t="shared" si="1365"/>
        <v/>
      </c>
      <c r="Z1073" s="19">
        <f t="shared" si="1366"/>
        <v>1821.35</v>
      </c>
      <c r="AA1073" s="21" t="str">
        <f t="shared" si="1367"/>
        <v/>
      </c>
      <c r="AB1073" s="19" t="str">
        <f t="shared" si="1368"/>
        <v/>
      </c>
    </row>
    <row r="1074" spans="1:28" x14ac:dyDescent="0.25">
      <c r="A1074">
        <f t="shared" si="1349"/>
        <v>3</v>
      </c>
      <c r="B1074">
        <f t="shared" si="1350"/>
        <v>2004</v>
      </c>
      <c r="C1074" s="20">
        <v>38076</v>
      </c>
      <c r="D1074">
        <v>1762.15</v>
      </c>
      <c r="E1074">
        <v>1775.4</v>
      </c>
      <c r="F1074">
        <v>1746.25</v>
      </c>
      <c r="G1074">
        <v>1750.15</v>
      </c>
      <c r="H1074">
        <f t="shared" si="1344"/>
        <v>0</v>
      </c>
      <c r="I1074">
        <f t="shared" si="1345"/>
        <v>11.899999999999864</v>
      </c>
      <c r="J1074" s="14">
        <f t="shared" ref="J1074:K1074" si="1398">+AVERAGE(H1061:H1074)</f>
        <v>6.9357142857142788</v>
      </c>
      <c r="K1074" s="14">
        <f t="shared" si="1398"/>
        <v>13.664285714285695</v>
      </c>
      <c r="L1074" s="14">
        <f t="shared" si="1371"/>
        <v>0.50757971772085753</v>
      </c>
      <c r="M1074" s="14">
        <f t="shared" si="1372"/>
        <v>33.668515950069363</v>
      </c>
      <c r="N1074" s="14">
        <f t="shared" si="1373"/>
        <v>-1</v>
      </c>
      <c r="O1074">
        <f t="shared" si="1362"/>
        <v>-1</v>
      </c>
      <c r="P1074">
        <f t="shared" si="1374"/>
        <v>0</v>
      </c>
      <c r="Q1074">
        <f t="shared" si="1375"/>
        <v>0</v>
      </c>
      <c r="R1074">
        <f t="shared" si="1315"/>
        <v>-5554</v>
      </c>
      <c r="S1074">
        <f t="shared" si="1316"/>
        <v>0</v>
      </c>
      <c r="T1074">
        <f t="shared" si="1317"/>
        <v>66092.599999999249</v>
      </c>
      <c r="U1074">
        <f t="shared" si="1318"/>
        <v>66092.599999999249</v>
      </c>
      <c r="V1074" s="2">
        <f t="shared" si="1319"/>
        <v>6.609259999999925E-3</v>
      </c>
      <c r="W1074" s="19">
        <f t="shared" si="1363"/>
        <v>85</v>
      </c>
      <c r="X1074" s="19">
        <f t="shared" si="1364"/>
        <v>25</v>
      </c>
      <c r="Y1074" s="19" t="str">
        <f t="shared" si="1365"/>
        <v/>
      </c>
      <c r="Z1074" s="19">
        <f t="shared" si="1366"/>
        <v>1821.35</v>
      </c>
      <c r="AA1074" s="21" t="str">
        <f t="shared" si="1367"/>
        <v/>
      </c>
      <c r="AB1074" s="19" t="str">
        <f t="shared" si="1368"/>
        <v/>
      </c>
    </row>
    <row r="1075" spans="1:28" x14ac:dyDescent="0.25">
      <c r="A1075">
        <f t="shared" si="1349"/>
        <v>3</v>
      </c>
      <c r="B1075">
        <f t="shared" si="1350"/>
        <v>2004</v>
      </c>
      <c r="C1075" s="20">
        <v>38077</v>
      </c>
      <c r="D1075">
        <v>1744.6</v>
      </c>
      <c r="E1075">
        <v>1775.3</v>
      </c>
      <c r="F1075">
        <v>1740.2</v>
      </c>
      <c r="G1075">
        <v>1771.9</v>
      </c>
      <c r="H1075">
        <f t="shared" si="1344"/>
        <v>21.75</v>
      </c>
      <c r="I1075">
        <f t="shared" si="1345"/>
        <v>0</v>
      </c>
      <c r="J1075" s="14">
        <f t="shared" ref="J1075:K1075" si="1399">+AVERAGE(H1062:H1075)</f>
        <v>8.4892857142857086</v>
      </c>
      <c r="K1075" s="14">
        <f t="shared" si="1399"/>
        <v>10.882142857142851</v>
      </c>
      <c r="L1075" s="14">
        <f t="shared" si="1371"/>
        <v>0.78011158516573675</v>
      </c>
      <c r="M1075" s="14">
        <f t="shared" si="1372"/>
        <v>43.823746312684364</v>
      </c>
      <c r="N1075" s="14">
        <f t="shared" si="1373"/>
        <v>-1</v>
      </c>
      <c r="O1075">
        <f t="shared" si="1362"/>
        <v>-1</v>
      </c>
      <c r="P1075">
        <f t="shared" si="1374"/>
        <v>0</v>
      </c>
      <c r="Q1075">
        <f t="shared" si="1375"/>
        <v>0</v>
      </c>
      <c r="R1075">
        <f t="shared" ref="R1075:R1138" si="1400">IF($C1075="","",IF(MONTH($C1075)&lt;&gt;MONTH($C1074),ROUNDDOWN($B$10/$G1074,0)*$O1075,ABS(R1074)*$O1075))</f>
        <v>-5554</v>
      </c>
      <c r="S1075">
        <f t="shared" ref="S1075:S1138" si="1401">IF($C1075="","",($R1075-$R1074)*($Q1075-$G1074)*$P1075)</f>
        <v>0</v>
      </c>
      <c r="T1075">
        <f t="shared" ref="T1075:T1138" si="1402">IF($C1075="","",$R1075*($G1075-$G1074))</f>
        <v>-120799.5</v>
      </c>
      <c r="U1075">
        <f t="shared" ref="U1075:U1138" si="1403">IF($C1075="","",$T1075-$S1075)</f>
        <v>-120799.5</v>
      </c>
      <c r="V1075" s="2">
        <f t="shared" ref="V1075:V1138" si="1404">IF($C1075="","",$U1075/$B$10)</f>
        <v>-1.2079950000000001E-2</v>
      </c>
      <c r="W1075" s="19">
        <f t="shared" si="1363"/>
        <v>85</v>
      </c>
      <c r="X1075" s="19">
        <f t="shared" si="1364"/>
        <v>26</v>
      </c>
      <c r="Y1075" s="19" t="str">
        <f t="shared" si="1365"/>
        <v/>
      </c>
      <c r="Z1075" s="19">
        <f t="shared" si="1366"/>
        <v>1821.35</v>
      </c>
      <c r="AA1075" s="21" t="str">
        <f t="shared" si="1367"/>
        <v/>
      </c>
      <c r="AB1075" s="19" t="str">
        <f t="shared" si="1368"/>
        <v/>
      </c>
    </row>
    <row r="1076" spans="1:28" x14ac:dyDescent="0.25">
      <c r="A1076">
        <f t="shared" si="1349"/>
        <v>4</v>
      </c>
      <c r="B1076">
        <f t="shared" si="1350"/>
        <v>2004</v>
      </c>
      <c r="C1076" s="20">
        <v>38078</v>
      </c>
      <c r="D1076">
        <v>1771.45</v>
      </c>
      <c r="E1076">
        <v>1823.05</v>
      </c>
      <c r="F1076">
        <v>1771.45</v>
      </c>
      <c r="G1076">
        <v>1819.65</v>
      </c>
      <c r="H1076">
        <f t="shared" si="1344"/>
        <v>47.75</v>
      </c>
      <c r="I1076">
        <f t="shared" si="1345"/>
        <v>0</v>
      </c>
      <c r="J1076" s="14">
        <f t="shared" ref="J1076:K1076" si="1405">+AVERAGE(H1063:H1076)</f>
        <v>11.414285714285711</v>
      </c>
      <c r="K1076" s="14">
        <f t="shared" si="1405"/>
        <v>10.882142857142851</v>
      </c>
      <c r="L1076" s="14">
        <f t="shared" si="1371"/>
        <v>1.048900557925829</v>
      </c>
      <c r="M1076" s="14">
        <f t="shared" si="1372"/>
        <v>51.193336536921358</v>
      </c>
      <c r="N1076" s="14">
        <f t="shared" si="1373"/>
        <v>1</v>
      </c>
      <c r="O1076">
        <f t="shared" si="1362"/>
        <v>1</v>
      </c>
      <c r="P1076">
        <f t="shared" si="1374"/>
        <v>1</v>
      </c>
      <c r="Q1076">
        <f t="shared" si="1375"/>
        <v>1819.65</v>
      </c>
      <c r="R1076">
        <f t="shared" si="1400"/>
        <v>5643</v>
      </c>
      <c r="S1076">
        <f t="shared" si="1401"/>
        <v>534656.75</v>
      </c>
      <c r="T1076">
        <f t="shared" si="1402"/>
        <v>269453.25</v>
      </c>
      <c r="U1076">
        <f t="shared" si="1403"/>
        <v>-265203.5</v>
      </c>
      <c r="V1076" s="2">
        <f t="shared" si="1404"/>
        <v>-2.6520350000000002E-2</v>
      </c>
      <c r="W1076" s="19">
        <f t="shared" si="1363"/>
        <v>86</v>
      </c>
      <c r="X1076" s="19">
        <f t="shared" si="1364"/>
        <v>27</v>
      </c>
      <c r="Y1076" s="19">
        <f t="shared" si="1365"/>
        <v>1</v>
      </c>
      <c r="Z1076" s="19">
        <f t="shared" si="1366"/>
        <v>1819.65</v>
      </c>
      <c r="AA1076" s="21">
        <f t="shared" si="1367"/>
        <v>9.3337359650802476E-4</v>
      </c>
      <c r="AB1076" s="19">
        <f t="shared" si="1368"/>
        <v>1</v>
      </c>
    </row>
    <row r="1077" spans="1:28" x14ac:dyDescent="0.25">
      <c r="A1077">
        <f t="shared" si="1349"/>
        <v>4</v>
      </c>
      <c r="B1077">
        <f t="shared" si="1350"/>
        <v>2004</v>
      </c>
      <c r="C1077" s="20">
        <v>38079</v>
      </c>
      <c r="D1077">
        <v>1856.1</v>
      </c>
      <c r="E1077">
        <v>1856.3</v>
      </c>
      <c r="F1077">
        <v>1809</v>
      </c>
      <c r="G1077">
        <v>1841.1</v>
      </c>
      <c r="H1077">
        <f t="shared" si="1344"/>
        <v>21.449999999999818</v>
      </c>
      <c r="I1077">
        <f t="shared" si="1345"/>
        <v>0</v>
      </c>
      <c r="J1077" s="14">
        <f t="shared" ref="J1077:K1077" si="1406">+AVERAGE(H1064:H1077)</f>
        <v>12.946428571428555</v>
      </c>
      <c r="K1077" s="14">
        <f t="shared" si="1406"/>
        <v>7.3964285714285678</v>
      </c>
      <c r="L1077" s="14">
        <f t="shared" si="1371"/>
        <v>1.7503621438918384</v>
      </c>
      <c r="M1077" s="14">
        <f t="shared" si="1372"/>
        <v>63.64115168539324</v>
      </c>
      <c r="N1077" s="14">
        <f t="shared" si="1373"/>
        <v>1</v>
      </c>
      <c r="O1077">
        <f t="shared" si="1362"/>
        <v>1</v>
      </c>
      <c r="P1077">
        <f t="shared" si="1374"/>
        <v>0</v>
      </c>
      <c r="Q1077">
        <f t="shared" si="1375"/>
        <v>0</v>
      </c>
      <c r="R1077">
        <f t="shared" si="1400"/>
        <v>5643</v>
      </c>
      <c r="S1077">
        <f t="shared" si="1401"/>
        <v>0</v>
      </c>
      <c r="T1077">
        <f t="shared" si="1402"/>
        <v>121042.34999999897</v>
      </c>
      <c r="U1077">
        <f t="shared" si="1403"/>
        <v>121042.34999999897</v>
      </c>
      <c r="V1077" s="2">
        <f t="shared" si="1404"/>
        <v>1.2104234999999897E-2</v>
      </c>
      <c r="W1077" s="19">
        <f t="shared" si="1363"/>
        <v>86</v>
      </c>
      <c r="X1077" s="19">
        <f t="shared" si="1364"/>
        <v>2</v>
      </c>
      <c r="Y1077" s="19" t="str">
        <f t="shared" si="1365"/>
        <v/>
      </c>
      <c r="Z1077" s="19">
        <f t="shared" si="1366"/>
        <v>1819.65</v>
      </c>
      <c r="AA1077" s="21" t="str">
        <f t="shared" si="1367"/>
        <v/>
      </c>
      <c r="AB1077" s="19" t="str">
        <f t="shared" si="1368"/>
        <v/>
      </c>
    </row>
    <row r="1078" spans="1:28" x14ac:dyDescent="0.25">
      <c r="A1078">
        <f t="shared" si="1349"/>
        <v>4</v>
      </c>
      <c r="B1078">
        <f t="shared" si="1350"/>
        <v>2004</v>
      </c>
      <c r="C1078" s="20">
        <v>38082</v>
      </c>
      <c r="D1078">
        <v>1841.1</v>
      </c>
      <c r="E1078">
        <v>1878.8</v>
      </c>
      <c r="F1078">
        <v>1840</v>
      </c>
      <c r="G1078">
        <v>1856.6</v>
      </c>
      <c r="H1078">
        <f t="shared" si="1344"/>
        <v>15.5</v>
      </c>
      <c r="I1078">
        <f t="shared" si="1345"/>
        <v>0</v>
      </c>
      <c r="J1078" s="14">
        <f t="shared" ref="J1078:K1078" si="1407">+AVERAGE(H1065:H1078)</f>
        <v>14.053571428571413</v>
      </c>
      <c r="K1078" s="14">
        <f t="shared" si="1407"/>
        <v>6.3928571428571264</v>
      </c>
      <c r="L1078" s="14">
        <f t="shared" si="1371"/>
        <v>2.1983240223463718</v>
      </c>
      <c r="M1078" s="14">
        <f t="shared" si="1372"/>
        <v>68.733624454148497</v>
      </c>
      <c r="N1078" s="14">
        <f t="shared" si="1373"/>
        <v>1</v>
      </c>
      <c r="O1078">
        <f t="shared" si="1362"/>
        <v>1</v>
      </c>
      <c r="P1078">
        <f t="shared" si="1374"/>
        <v>0</v>
      </c>
      <c r="Q1078">
        <f t="shared" si="1375"/>
        <v>0</v>
      </c>
      <c r="R1078">
        <f t="shared" si="1400"/>
        <v>5643</v>
      </c>
      <c r="S1078">
        <f t="shared" si="1401"/>
        <v>0</v>
      </c>
      <c r="T1078">
        <f t="shared" si="1402"/>
        <v>87466.5</v>
      </c>
      <c r="U1078">
        <f t="shared" si="1403"/>
        <v>87466.5</v>
      </c>
      <c r="V1078" s="2">
        <f t="shared" si="1404"/>
        <v>8.7466499999999999E-3</v>
      </c>
      <c r="W1078" s="19">
        <f t="shared" si="1363"/>
        <v>86</v>
      </c>
      <c r="X1078" s="19">
        <f t="shared" si="1364"/>
        <v>3</v>
      </c>
      <c r="Y1078" s="19" t="str">
        <f t="shared" si="1365"/>
        <v/>
      </c>
      <c r="Z1078" s="19">
        <f t="shared" si="1366"/>
        <v>1819.65</v>
      </c>
      <c r="AA1078" s="21" t="str">
        <f t="shared" si="1367"/>
        <v/>
      </c>
      <c r="AB1078" s="19" t="str">
        <f t="shared" si="1368"/>
        <v/>
      </c>
    </row>
    <row r="1079" spans="1:28" x14ac:dyDescent="0.25">
      <c r="A1079">
        <f t="shared" si="1349"/>
        <v>4</v>
      </c>
      <c r="B1079">
        <f t="shared" si="1350"/>
        <v>2004</v>
      </c>
      <c r="C1079" s="20">
        <v>38083</v>
      </c>
      <c r="D1079">
        <v>1870.8</v>
      </c>
      <c r="E1079">
        <v>1876.15</v>
      </c>
      <c r="F1079">
        <v>1836.9</v>
      </c>
      <c r="G1079">
        <v>1851.15</v>
      </c>
      <c r="H1079">
        <f t="shared" si="1344"/>
        <v>0</v>
      </c>
      <c r="I1079">
        <f t="shared" si="1345"/>
        <v>5.4499999999998181</v>
      </c>
      <c r="J1079" s="14">
        <f t="shared" ref="J1079:K1079" si="1408">+AVERAGE(H1066:H1079)</f>
        <v>14.017857142857126</v>
      </c>
      <c r="K1079" s="14">
        <f t="shared" si="1408"/>
        <v>6.7821428571428282</v>
      </c>
      <c r="L1079" s="14">
        <f t="shared" si="1371"/>
        <v>2.066877303844135</v>
      </c>
      <c r="M1079" s="14">
        <f t="shared" si="1372"/>
        <v>67.393543956044027</v>
      </c>
      <c r="N1079" s="14">
        <f t="shared" si="1373"/>
        <v>1</v>
      </c>
      <c r="O1079">
        <f t="shared" si="1362"/>
        <v>1</v>
      </c>
      <c r="P1079">
        <f t="shared" si="1374"/>
        <v>0</v>
      </c>
      <c r="Q1079">
        <f t="shared" si="1375"/>
        <v>0</v>
      </c>
      <c r="R1079">
        <f t="shared" si="1400"/>
        <v>5643</v>
      </c>
      <c r="S1079">
        <f t="shared" si="1401"/>
        <v>0</v>
      </c>
      <c r="T1079">
        <f t="shared" si="1402"/>
        <v>-30754.349999998973</v>
      </c>
      <c r="U1079">
        <f t="shared" si="1403"/>
        <v>-30754.349999998973</v>
      </c>
      <c r="V1079" s="2">
        <f t="shared" si="1404"/>
        <v>-3.0754349999998973E-3</v>
      </c>
      <c r="W1079" s="19">
        <f t="shared" si="1363"/>
        <v>86</v>
      </c>
      <c r="X1079" s="19">
        <f t="shared" si="1364"/>
        <v>4</v>
      </c>
      <c r="Y1079" s="19" t="str">
        <f t="shared" si="1365"/>
        <v/>
      </c>
      <c r="Z1079" s="19">
        <f t="shared" si="1366"/>
        <v>1819.65</v>
      </c>
      <c r="AA1079" s="21" t="str">
        <f t="shared" si="1367"/>
        <v/>
      </c>
      <c r="AB1079" s="19" t="str">
        <f t="shared" si="1368"/>
        <v/>
      </c>
    </row>
    <row r="1080" spans="1:28" x14ac:dyDescent="0.25">
      <c r="A1080">
        <f t="shared" si="1349"/>
        <v>4</v>
      </c>
      <c r="B1080">
        <f t="shared" si="1350"/>
        <v>2004</v>
      </c>
      <c r="C1080" s="20">
        <v>38084</v>
      </c>
      <c r="D1080">
        <v>1856.4</v>
      </c>
      <c r="E1080">
        <v>1865.2</v>
      </c>
      <c r="F1080">
        <v>1833.95</v>
      </c>
      <c r="G1080">
        <v>1848.7</v>
      </c>
      <c r="H1080">
        <f t="shared" si="1344"/>
        <v>0</v>
      </c>
      <c r="I1080">
        <f t="shared" si="1345"/>
        <v>2.4500000000000455</v>
      </c>
      <c r="J1080" s="14">
        <f t="shared" ref="J1080:K1080" si="1409">+AVERAGE(H1067:H1080)</f>
        <v>14.017857142857126</v>
      </c>
      <c r="K1080" s="14">
        <f t="shared" si="1409"/>
        <v>4.585714285714273</v>
      </c>
      <c r="L1080" s="14">
        <f t="shared" si="1371"/>
        <v>3.0568535825545222</v>
      </c>
      <c r="M1080" s="14">
        <f t="shared" si="1372"/>
        <v>75.350355154540253</v>
      </c>
      <c r="N1080" s="14">
        <f t="shared" si="1373"/>
        <v>1</v>
      </c>
      <c r="O1080">
        <f t="shared" si="1362"/>
        <v>1</v>
      </c>
      <c r="P1080">
        <f t="shared" si="1374"/>
        <v>0</v>
      </c>
      <c r="Q1080">
        <f t="shared" si="1375"/>
        <v>0</v>
      </c>
      <c r="R1080">
        <f t="shared" si="1400"/>
        <v>5643</v>
      </c>
      <c r="S1080">
        <f t="shared" si="1401"/>
        <v>0</v>
      </c>
      <c r="T1080">
        <f t="shared" si="1402"/>
        <v>-13825.350000000257</v>
      </c>
      <c r="U1080">
        <f t="shared" si="1403"/>
        <v>-13825.350000000257</v>
      </c>
      <c r="V1080" s="2">
        <f t="shared" si="1404"/>
        <v>-1.3825350000000256E-3</v>
      </c>
      <c r="W1080" s="19">
        <f t="shared" si="1363"/>
        <v>86</v>
      </c>
      <c r="X1080" s="19">
        <f t="shared" si="1364"/>
        <v>5</v>
      </c>
      <c r="Y1080" s="19" t="str">
        <f t="shared" si="1365"/>
        <v/>
      </c>
      <c r="Z1080" s="19">
        <f t="shared" si="1366"/>
        <v>1819.65</v>
      </c>
      <c r="AA1080" s="21" t="str">
        <f t="shared" si="1367"/>
        <v/>
      </c>
      <c r="AB1080" s="19" t="str">
        <f t="shared" si="1368"/>
        <v/>
      </c>
    </row>
    <row r="1081" spans="1:28" x14ac:dyDescent="0.25">
      <c r="A1081">
        <f t="shared" si="1349"/>
        <v>4</v>
      </c>
      <c r="B1081">
        <f t="shared" si="1350"/>
        <v>2004</v>
      </c>
      <c r="C1081" s="20">
        <v>38085</v>
      </c>
      <c r="D1081">
        <v>1854</v>
      </c>
      <c r="E1081">
        <v>1864.95</v>
      </c>
      <c r="F1081">
        <v>1839.7</v>
      </c>
      <c r="G1081">
        <v>1853.55</v>
      </c>
      <c r="H1081">
        <f t="shared" si="1344"/>
        <v>4.8499999999999091</v>
      </c>
      <c r="I1081">
        <f t="shared" si="1345"/>
        <v>0</v>
      </c>
      <c r="J1081" s="14">
        <f t="shared" ref="J1081:K1081" si="1410">+AVERAGE(H1068:H1081)</f>
        <v>13.760714285714275</v>
      </c>
      <c r="K1081" s="14">
        <f t="shared" si="1410"/>
        <v>4.585714285714273</v>
      </c>
      <c r="L1081" s="14">
        <f t="shared" si="1371"/>
        <v>3.0007788161993831</v>
      </c>
      <c r="M1081" s="14">
        <f t="shared" si="1372"/>
        <v>75.004866653688964</v>
      </c>
      <c r="N1081" s="14">
        <f t="shared" si="1373"/>
        <v>1</v>
      </c>
      <c r="O1081">
        <f t="shared" si="1362"/>
        <v>1</v>
      </c>
      <c r="P1081">
        <f t="shared" si="1374"/>
        <v>0</v>
      </c>
      <c r="Q1081">
        <f t="shared" si="1375"/>
        <v>0</v>
      </c>
      <c r="R1081">
        <f t="shared" si="1400"/>
        <v>5643</v>
      </c>
      <c r="S1081">
        <f t="shared" si="1401"/>
        <v>0</v>
      </c>
      <c r="T1081">
        <f t="shared" si="1402"/>
        <v>27368.549999999486</v>
      </c>
      <c r="U1081">
        <f t="shared" si="1403"/>
        <v>27368.549999999486</v>
      </c>
      <c r="V1081" s="2">
        <f t="shared" si="1404"/>
        <v>2.7368549999999487E-3</v>
      </c>
      <c r="W1081" s="19">
        <f t="shared" si="1363"/>
        <v>86</v>
      </c>
      <c r="X1081" s="19">
        <f t="shared" si="1364"/>
        <v>6</v>
      </c>
      <c r="Y1081" s="19" t="str">
        <f t="shared" si="1365"/>
        <v/>
      </c>
      <c r="Z1081" s="19">
        <f t="shared" si="1366"/>
        <v>1819.65</v>
      </c>
      <c r="AA1081" s="21" t="str">
        <f t="shared" si="1367"/>
        <v/>
      </c>
      <c r="AB1081" s="19" t="str">
        <f t="shared" si="1368"/>
        <v/>
      </c>
    </row>
    <row r="1082" spans="1:28" x14ac:dyDescent="0.25">
      <c r="A1082">
        <f t="shared" si="1349"/>
        <v>4</v>
      </c>
      <c r="B1082">
        <f t="shared" si="1350"/>
        <v>2004</v>
      </c>
      <c r="C1082" s="20">
        <v>38089</v>
      </c>
      <c r="D1082">
        <v>1860.3</v>
      </c>
      <c r="E1082">
        <v>1873.75</v>
      </c>
      <c r="F1082">
        <v>1828.95</v>
      </c>
      <c r="G1082">
        <v>1838.2</v>
      </c>
      <c r="H1082">
        <f t="shared" si="1344"/>
        <v>0</v>
      </c>
      <c r="I1082">
        <f t="shared" si="1345"/>
        <v>15.349999999999909</v>
      </c>
      <c r="J1082" s="14">
        <f t="shared" ref="J1082:K1082" si="1411">+AVERAGE(H1069:H1082)</f>
        <v>13.760714285714275</v>
      </c>
      <c r="K1082" s="14">
        <f t="shared" si="1411"/>
        <v>2.8178571428571297</v>
      </c>
      <c r="L1082" s="14">
        <f t="shared" si="1371"/>
        <v>4.883396704689499</v>
      </c>
      <c r="M1082" s="14">
        <f t="shared" si="1372"/>
        <v>83.003015941404612</v>
      </c>
      <c r="N1082" s="14">
        <f t="shared" si="1373"/>
        <v>1</v>
      </c>
      <c r="O1082">
        <f t="shared" si="1362"/>
        <v>1</v>
      </c>
      <c r="P1082">
        <f t="shared" si="1374"/>
        <v>0</v>
      </c>
      <c r="Q1082">
        <f t="shared" si="1375"/>
        <v>0</v>
      </c>
      <c r="R1082">
        <f t="shared" si="1400"/>
        <v>5643</v>
      </c>
      <c r="S1082">
        <f t="shared" si="1401"/>
        <v>0</v>
      </c>
      <c r="T1082">
        <f t="shared" si="1402"/>
        <v>-86620.049999999494</v>
      </c>
      <c r="U1082">
        <f t="shared" si="1403"/>
        <v>-86620.049999999494</v>
      </c>
      <c r="V1082" s="2">
        <f t="shared" si="1404"/>
        <v>-8.6620049999999501E-3</v>
      </c>
      <c r="W1082" s="19">
        <f t="shared" si="1363"/>
        <v>86</v>
      </c>
      <c r="X1082" s="19">
        <f t="shared" si="1364"/>
        <v>7</v>
      </c>
      <c r="Y1082" s="19" t="str">
        <f t="shared" si="1365"/>
        <v/>
      </c>
      <c r="Z1082" s="19">
        <f t="shared" si="1366"/>
        <v>1819.65</v>
      </c>
      <c r="AA1082" s="21" t="str">
        <f t="shared" si="1367"/>
        <v/>
      </c>
      <c r="AB1082" s="19" t="str">
        <f t="shared" si="1368"/>
        <v/>
      </c>
    </row>
    <row r="1083" spans="1:28" x14ac:dyDescent="0.25">
      <c r="A1083">
        <f t="shared" si="1349"/>
        <v>4</v>
      </c>
      <c r="B1083">
        <f t="shared" si="1350"/>
        <v>2004</v>
      </c>
      <c r="C1083" s="20">
        <v>38090</v>
      </c>
      <c r="D1083">
        <v>1838.5</v>
      </c>
      <c r="E1083">
        <v>1885.15</v>
      </c>
      <c r="F1083">
        <v>1819.8</v>
      </c>
      <c r="G1083">
        <v>1878.45</v>
      </c>
      <c r="H1083">
        <f t="shared" si="1344"/>
        <v>40.25</v>
      </c>
      <c r="I1083">
        <f t="shared" si="1345"/>
        <v>0</v>
      </c>
      <c r="J1083" s="14">
        <f t="shared" ref="J1083:K1083" si="1412">+AVERAGE(H1070:H1083)</f>
        <v>15.821428571428555</v>
      </c>
      <c r="K1083" s="14">
        <f t="shared" si="1412"/>
        <v>2.8178571428571297</v>
      </c>
      <c r="L1083" s="14">
        <f t="shared" si="1371"/>
        <v>5.6147021546261291</v>
      </c>
      <c r="M1083" s="14">
        <f t="shared" si="1372"/>
        <v>84.882161333588854</v>
      </c>
      <c r="N1083" s="14">
        <f t="shared" si="1373"/>
        <v>1</v>
      </c>
      <c r="O1083">
        <f t="shared" si="1362"/>
        <v>1</v>
      </c>
      <c r="P1083">
        <f t="shared" si="1374"/>
        <v>0</v>
      </c>
      <c r="Q1083">
        <f t="shared" si="1375"/>
        <v>0</v>
      </c>
      <c r="R1083">
        <f t="shared" si="1400"/>
        <v>5643</v>
      </c>
      <c r="S1083">
        <f t="shared" si="1401"/>
        <v>0</v>
      </c>
      <c r="T1083">
        <f t="shared" si="1402"/>
        <v>227130.75</v>
      </c>
      <c r="U1083">
        <f t="shared" si="1403"/>
        <v>227130.75</v>
      </c>
      <c r="V1083" s="2">
        <f t="shared" si="1404"/>
        <v>2.2713074999999999E-2</v>
      </c>
      <c r="W1083" s="19">
        <f t="shared" si="1363"/>
        <v>86</v>
      </c>
      <c r="X1083" s="19">
        <f t="shared" si="1364"/>
        <v>8</v>
      </c>
      <c r="Y1083" s="19" t="str">
        <f t="shared" si="1365"/>
        <v/>
      </c>
      <c r="Z1083" s="19">
        <f t="shared" si="1366"/>
        <v>1819.65</v>
      </c>
      <c r="AA1083" s="21" t="str">
        <f t="shared" si="1367"/>
        <v/>
      </c>
      <c r="AB1083" s="19" t="str">
        <f t="shared" si="1368"/>
        <v/>
      </c>
    </row>
    <row r="1084" spans="1:28" x14ac:dyDescent="0.25">
      <c r="A1084">
        <f t="shared" si="1349"/>
        <v>4</v>
      </c>
      <c r="B1084">
        <f t="shared" si="1350"/>
        <v>2004</v>
      </c>
      <c r="C1084" s="20">
        <v>38092</v>
      </c>
      <c r="D1084">
        <v>1878.5</v>
      </c>
      <c r="E1084">
        <v>1884.5</v>
      </c>
      <c r="F1084">
        <v>1855</v>
      </c>
      <c r="G1084">
        <v>1861.95</v>
      </c>
      <c r="H1084">
        <f t="shared" si="1344"/>
        <v>0</v>
      </c>
      <c r="I1084">
        <f t="shared" si="1345"/>
        <v>16.5</v>
      </c>
      <c r="J1084" s="14">
        <f t="shared" ref="J1084:K1084" si="1413">+AVERAGE(H1071:H1084)</f>
        <v>15.821428571428555</v>
      </c>
      <c r="K1084" s="14">
        <f t="shared" si="1413"/>
        <v>3.6892857142856883</v>
      </c>
      <c r="L1084" s="14">
        <f t="shared" si="1371"/>
        <v>4.2884801548886999</v>
      </c>
      <c r="M1084" s="14">
        <f t="shared" si="1372"/>
        <v>81.090975654402442</v>
      </c>
      <c r="N1084" s="14">
        <f t="shared" si="1373"/>
        <v>1</v>
      </c>
      <c r="O1084">
        <f t="shared" si="1362"/>
        <v>1</v>
      </c>
      <c r="P1084">
        <f t="shared" si="1374"/>
        <v>0</v>
      </c>
      <c r="Q1084">
        <f t="shared" si="1375"/>
        <v>0</v>
      </c>
      <c r="R1084">
        <f t="shared" si="1400"/>
        <v>5643</v>
      </c>
      <c r="S1084">
        <f t="shared" si="1401"/>
        <v>0</v>
      </c>
      <c r="T1084">
        <f t="shared" si="1402"/>
        <v>-93109.5</v>
      </c>
      <c r="U1084">
        <f t="shared" si="1403"/>
        <v>-93109.5</v>
      </c>
      <c r="V1084" s="2">
        <f t="shared" si="1404"/>
        <v>-9.3109500000000001E-3</v>
      </c>
      <c r="W1084" s="19">
        <f t="shared" si="1363"/>
        <v>86</v>
      </c>
      <c r="X1084" s="19">
        <f t="shared" si="1364"/>
        <v>9</v>
      </c>
      <c r="Y1084" s="19" t="str">
        <f t="shared" si="1365"/>
        <v/>
      </c>
      <c r="Z1084" s="19">
        <f t="shared" si="1366"/>
        <v>1819.65</v>
      </c>
      <c r="AA1084" s="21" t="str">
        <f t="shared" si="1367"/>
        <v/>
      </c>
      <c r="AB1084" s="19" t="str">
        <f t="shared" si="1368"/>
        <v/>
      </c>
    </row>
    <row r="1085" spans="1:28" x14ac:dyDescent="0.25">
      <c r="A1085">
        <f t="shared" si="1349"/>
        <v>4</v>
      </c>
      <c r="B1085">
        <f t="shared" si="1350"/>
        <v>2004</v>
      </c>
      <c r="C1085" s="20">
        <v>38093</v>
      </c>
      <c r="D1085">
        <v>1863.85</v>
      </c>
      <c r="E1085">
        <v>1882.55</v>
      </c>
      <c r="F1085">
        <v>1861.8</v>
      </c>
      <c r="G1085">
        <v>1868.95</v>
      </c>
      <c r="H1085">
        <f t="shared" si="1344"/>
        <v>7</v>
      </c>
      <c r="I1085">
        <f t="shared" si="1345"/>
        <v>0</v>
      </c>
      <c r="J1085" s="14">
        <f t="shared" ref="J1085:K1085" si="1414">+AVERAGE(H1072:H1085)</f>
        <v>15.439285714285688</v>
      </c>
      <c r="K1085" s="14">
        <f t="shared" si="1414"/>
        <v>3.6892857142856883</v>
      </c>
      <c r="L1085" s="14">
        <f t="shared" si="1371"/>
        <v>4.1848983543078635</v>
      </c>
      <c r="M1085" s="14">
        <f t="shared" si="1372"/>
        <v>80.713218820015015</v>
      </c>
      <c r="N1085" s="14">
        <f t="shared" si="1373"/>
        <v>1</v>
      </c>
      <c r="O1085">
        <f t="shared" si="1362"/>
        <v>1</v>
      </c>
      <c r="P1085">
        <f t="shared" si="1374"/>
        <v>0</v>
      </c>
      <c r="Q1085">
        <f t="shared" si="1375"/>
        <v>0</v>
      </c>
      <c r="R1085">
        <f t="shared" si="1400"/>
        <v>5643</v>
      </c>
      <c r="S1085">
        <f t="shared" si="1401"/>
        <v>0</v>
      </c>
      <c r="T1085">
        <f t="shared" si="1402"/>
        <v>39501</v>
      </c>
      <c r="U1085">
        <f t="shared" si="1403"/>
        <v>39501</v>
      </c>
      <c r="V1085" s="2">
        <f t="shared" si="1404"/>
        <v>3.9500999999999998E-3</v>
      </c>
      <c r="W1085" s="19">
        <f t="shared" si="1363"/>
        <v>86</v>
      </c>
      <c r="X1085" s="19">
        <f t="shared" si="1364"/>
        <v>10</v>
      </c>
      <c r="Y1085" s="19" t="str">
        <f t="shared" si="1365"/>
        <v/>
      </c>
      <c r="Z1085" s="19">
        <f t="shared" si="1366"/>
        <v>1819.65</v>
      </c>
      <c r="AA1085" s="21" t="str">
        <f t="shared" si="1367"/>
        <v/>
      </c>
      <c r="AB1085" s="19" t="str">
        <f t="shared" si="1368"/>
        <v/>
      </c>
    </row>
    <row r="1086" spans="1:28" x14ac:dyDescent="0.25">
      <c r="A1086">
        <f t="shared" si="1349"/>
        <v>4</v>
      </c>
      <c r="B1086">
        <f t="shared" si="1350"/>
        <v>2004</v>
      </c>
      <c r="C1086" s="20">
        <v>38094</v>
      </c>
      <c r="D1086">
        <v>1869.2</v>
      </c>
      <c r="E1086">
        <v>1875.95</v>
      </c>
      <c r="F1086">
        <v>1864.95</v>
      </c>
      <c r="G1086">
        <v>1868.1</v>
      </c>
      <c r="H1086">
        <f t="shared" si="1344"/>
        <v>0</v>
      </c>
      <c r="I1086">
        <f t="shared" si="1345"/>
        <v>0.85000000000013642</v>
      </c>
      <c r="J1086" s="14">
        <f t="shared" ref="J1086:K1086" si="1415">+AVERAGE(H1073:H1086)</f>
        <v>12.364285714285691</v>
      </c>
      <c r="K1086" s="14">
        <f t="shared" si="1415"/>
        <v>3.7499999999999836</v>
      </c>
      <c r="L1086" s="14">
        <f t="shared" si="1371"/>
        <v>3.2971428571428651</v>
      </c>
      <c r="M1086" s="14">
        <f t="shared" si="1372"/>
        <v>76.728723404255362</v>
      </c>
      <c r="N1086" s="14">
        <f t="shared" si="1373"/>
        <v>1</v>
      </c>
      <c r="O1086">
        <f t="shared" si="1362"/>
        <v>1</v>
      </c>
      <c r="P1086">
        <f t="shared" si="1374"/>
        <v>0</v>
      </c>
      <c r="Q1086">
        <f t="shared" si="1375"/>
        <v>0</v>
      </c>
      <c r="R1086">
        <f t="shared" si="1400"/>
        <v>5643</v>
      </c>
      <c r="S1086">
        <f t="shared" si="1401"/>
        <v>0</v>
      </c>
      <c r="T1086">
        <f t="shared" si="1402"/>
        <v>-4796.5500000007696</v>
      </c>
      <c r="U1086">
        <f t="shared" si="1403"/>
        <v>-4796.5500000007696</v>
      </c>
      <c r="V1086" s="2">
        <f t="shared" si="1404"/>
        <v>-4.7965500000007698E-4</v>
      </c>
      <c r="W1086" s="19">
        <f t="shared" si="1363"/>
        <v>86</v>
      </c>
      <c r="X1086" s="19">
        <f t="shared" si="1364"/>
        <v>11</v>
      </c>
      <c r="Y1086" s="19" t="str">
        <f t="shared" si="1365"/>
        <v/>
      </c>
      <c r="Z1086" s="19">
        <f t="shared" si="1366"/>
        <v>1819.65</v>
      </c>
      <c r="AA1086" s="21" t="str">
        <f t="shared" si="1367"/>
        <v/>
      </c>
      <c r="AB1086" s="19" t="str">
        <f t="shared" si="1368"/>
        <v/>
      </c>
    </row>
    <row r="1087" spans="1:28" x14ac:dyDescent="0.25">
      <c r="A1087">
        <f t="shared" si="1349"/>
        <v>4</v>
      </c>
      <c r="B1087">
        <f t="shared" si="1350"/>
        <v>2004</v>
      </c>
      <c r="C1087" s="20">
        <v>38096</v>
      </c>
      <c r="D1087">
        <v>1868.2</v>
      </c>
      <c r="E1087">
        <v>1876.2</v>
      </c>
      <c r="F1087">
        <v>1837.4</v>
      </c>
      <c r="G1087">
        <v>1844.05</v>
      </c>
      <c r="H1087">
        <f t="shared" si="1344"/>
        <v>0</v>
      </c>
      <c r="I1087">
        <f t="shared" si="1345"/>
        <v>24.049999999999955</v>
      </c>
      <c r="J1087" s="14">
        <f t="shared" ref="J1087:K1087" si="1416">+AVERAGE(H1074:H1087)</f>
        <v>11.32499999999998</v>
      </c>
      <c r="K1087" s="14">
        <f t="shared" si="1416"/>
        <v>5.467857142857123</v>
      </c>
      <c r="L1087" s="14">
        <f t="shared" si="1371"/>
        <v>2.0711952971913821</v>
      </c>
      <c r="M1087" s="14">
        <f t="shared" si="1372"/>
        <v>67.43938749468316</v>
      </c>
      <c r="N1087" s="14">
        <f t="shared" si="1373"/>
        <v>1</v>
      </c>
      <c r="O1087">
        <f t="shared" si="1362"/>
        <v>1</v>
      </c>
      <c r="P1087">
        <f t="shared" si="1374"/>
        <v>0</v>
      </c>
      <c r="Q1087">
        <f t="shared" si="1375"/>
        <v>0</v>
      </c>
      <c r="R1087">
        <f t="shared" si="1400"/>
        <v>5643</v>
      </c>
      <c r="S1087">
        <f t="shared" si="1401"/>
        <v>0</v>
      </c>
      <c r="T1087">
        <f t="shared" si="1402"/>
        <v>-135714.14999999973</v>
      </c>
      <c r="U1087">
        <f t="shared" si="1403"/>
        <v>-135714.14999999973</v>
      </c>
      <c r="V1087" s="2">
        <f t="shared" si="1404"/>
        <v>-1.3571414999999974E-2</v>
      </c>
      <c r="W1087" s="19">
        <f t="shared" si="1363"/>
        <v>86</v>
      </c>
      <c r="X1087" s="19">
        <f t="shared" si="1364"/>
        <v>12</v>
      </c>
      <c r="Y1087" s="19" t="str">
        <f t="shared" si="1365"/>
        <v/>
      </c>
      <c r="Z1087" s="19">
        <f t="shared" si="1366"/>
        <v>1819.65</v>
      </c>
      <c r="AA1087" s="21" t="str">
        <f t="shared" si="1367"/>
        <v/>
      </c>
      <c r="AB1087" s="19" t="str">
        <f t="shared" si="1368"/>
        <v/>
      </c>
    </row>
    <row r="1088" spans="1:28" x14ac:dyDescent="0.25">
      <c r="A1088">
        <f t="shared" si="1349"/>
        <v>4</v>
      </c>
      <c r="B1088">
        <f t="shared" si="1350"/>
        <v>2004</v>
      </c>
      <c r="C1088" s="20">
        <v>38097</v>
      </c>
      <c r="D1088">
        <v>1844.4</v>
      </c>
      <c r="E1088">
        <v>1851</v>
      </c>
      <c r="F1088">
        <v>1832</v>
      </c>
      <c r="G1088">
        <v>1844.25</v>
      </c>
      <c r="H1088">
        <f t="shared" si="1344"/>
        <v>0.20000000000004547</v>
      </c>
      <c r="I1088">
        <f t="shared" si="1345"/>
        <v>0</v>
      </c>
      <c r="J1088" s="14">
        <f t="shared" ref="J1088:K1088" si="1417">+AVERAGE(H1075:H1088)</f>
        <v>11.339285714285698</v>
      </c>
      <c r="K1088" s="14">
        <f t="shared" si="1417"/>
        <v>4.6178571428571331</v>
      </c>
      <c r="L1088" s="14">
        <f t="shared" si="1371"/>
        <v>2.4555297757153922</v>
      </c>
      <c r="M1088" s="14">
        <f t="shared" si="1372"/>
        <v>71.060877350044777</v>
      </c>
      <c r="N1088" s="14">
        <f t="shared" si="1373"/>
        <v>1</v>
      </c>
      <c r="O1088">
        <f t="shared" si="1362"/>
        <v>1</v>
      </c>
      <c r="P1088">
        <f t="shared" si="1374"/>
        <v>0</v>
      </c>
      <c r="Q1088">
        <f t="shared" si="1375"/>
        <v>0</v>
      </c>
      <c r="R1088">
        <f t="shared" si="1400"/>
        <v>5643</v>
      </c>
      <c r="S1088">
        <f t="shared" si="1401"/>
        <v>0</v>
      </c>
      <c r="T1088">
        <f t="shared" si="1402"/>
        <v>1128.6000000002566</v>
      </c>
      <c r="U1088">
        <f t="shared" si="1403"/>
        <v>1128.6000000002566</v>
      </c>
      <c r="V1088" s="2">
        <f t="shared" si="1404"/>
        <v>1.1286000000002566E-4</v>
      </c>
      <c r="W1088" s="19">
        <f t="shared" si="1363"/>
        <v>86</v>
      </c>
      <c r="X1088" s="19">
        <f t="shared" si="1364"/>
        <v>13</v>
      </c>
      <c r="Y1088" s="19" t="str">
        <f t="shared" si="1365"/>
        <v/>
      </c>
      <c r="Z1088" s="19">
        <f t="shared" si="1366"/>
        <v>1819.65</v>
      </c>
      <c r="AA1088" s="21" t="str">
        <f t="shared" si="1367"/>
        <v/>
      </c>
      <c r="AB1088" s="19" t="str">
        <f t="shared" si="1368"/>
        <v/>
      </c>
    </row>
    <row r="1089" spans="1:28" x14ac:dyDescent="0.25">
      <c r="A1089">
        <f t="shared" si="1349"/>
        <v>4</v>
      </c>
      <c r="B1089">
        <f t="shared" si="1350"/>
        <v>2004</v>
      </c>
      <c r="C1089" s="20">
        <v>38098</v>
      </c>
      <c r="D1089">
        <v>1844.35</v>
      </c>
      <c r="E1089">
        <v>1876</v>
      </c>
      <c r="F1089">
        <v>1838.6</v>
      </c>
      <c r="G1089">
        <v>1873.35</v>
      </c>
      <c r="H1089">
        <f t="shared" si="1344"/>
        <v>29.099999999999909</v>
      </c>
      <c r="I1089">
        <f t="shared" si="1345"/>
        <v>0</v>
      </c>
      <c r="J1089" s="14">
        <f t="shared" ref="J1089:K1089" si="1418">+AVERAGE(H1076:H1089)</f>
        <v>11.864285714285691</v>
      </c>
      <c r="K1089" s="14">
        <f t="shared" si="1418"/>
        <v>4.6178571428571331</v>
      </c>
      <c r="L1089" s="14">
        <f t="shared" si="1371"/>
        <v>2.569218870843001</v>
      </c>
      <c r="M1089" s="14">
        <f t="shared" si="1372"/>
        <v>71.982665222101843</v>
      </c>
      <c r="N1089" s="14">
        <f t="shared" si="1373"/>
        <v>1</v>
      </c>
      <c r="O1089">
        <f t="shared" si="1362"/>
        <v>1</v>
      </c>
      <c r="P1089">
        <f t="shared" si="1374"/>
        <v>0</v>
      </c>
      <c r="Q1089">
        <f t="shared" si="1375"/>
        <v>0</v>
      </c>
      <c r="R1089">
        <f t="shared" si="1400"/>
        <v>5643</v>
      </c>
      <c r="S1089">
        <f t="shared" si="1401"/>
        <v>0</v>
      </c>
      <c r="T1089">
        <f t="shared" si="1402"/>
        <v>164211.29999999949</v>
      </c>
      <c r="U1089">
        <f t="shared" si="1403"/>
        <v>164211.29999999949</v>
      </c>
      <c r="V1089" s="2">
        <f t="shared" si="1404"/>
        <v>1.642112999999995E-2</v>
      </c>
      <c r="W1089" s="19">
        <f t="shared" si="1363"/>
        <v>86</v>
      </c>
      <c r="X1089" s="19">
        <f t="shared" si="1364"/>
        <v>14</v>
      </c>
      <c r="Y1089" s="19" t="str">
        <f t="shared" si="1365"/>
        <v/>
      </c>
      <c r="Z1089" s="19">
        <f t="shared" si="1366"/>
        <v>1819.65</v>
      </c>
      <c r="AA1089" s="21" t="str">
        <f t="shared" si="1367"/>
        <v/>
      </c>
      <c r="AB1089" s="19" t="str">
        <f t="shared" si="1368"/>
        <v/>
      </c>
    </row>
    <row r="1090" spans="1:28" x14ac:dyDescent="0.25">
      <c r="A1090">
        <f t="shared" si="1349"/>
        <v>4</v>
      </c>
      <c r="B1090">
        <f t="shared" si="1350"/>
        <v>2004</v>
      </c>
      <c r="C1090" s="20">
        <v>38099</v>
      </c>
      <c r="D1090">
        <v>1873.55</v>
      </c>
      <c r="E1090">
        <v>1894.6</v>
      </c>
      <c r="F1090">
        <v>1871</v>
      </c>
      <c r="G1090">
        <v>1889.55</v>
      </c>
      <c r="H1090">
        <f t="shared" si="1344"/>
        <v>16.200000000000045</v>
      </c>
      <c r="I1090">
        <f t="shared" si="1345"/>
        <v>0</v>
      </c>
      <c r="J1090" s="14">
        <f t="shared" ref="J1090:K1090" si="1419">+AVERAGE(H1077:H1090)</f>
        <v>9.6107142857142662</v>
      </c>
      <c r="K1090" s="14">
        <f t="shared" si="1419"/>
        <v>4.6178571428571331</v>
      </c>
      <c r="L1090" s="14">
        <f t="shared" si="1371"/>
        <v>2.0812064965197217</v>
      </c>
      <c r="M1090" s="14">
        <f t="shared" si="1372"/>
        <v>67.545180722891558</v>
      </c>
      <c r="N1090" s="14">
        <f t="shared" si="1373"/>
        <v>1</v>
      </c>
      <c r="O1090">
        <f t="shared" si="1362"/>
        <v>1</v>
      </c>
      <c r="P1090">
        <f t="shared" si="1374"/>
        <v>0</v>
      </c>
      <c r="Q1090">
        <f t="shared" si="1375"/>
        <v>0</v>
      </c>
      <c r="R1090">
        <f t="shared" si="1400"/>
        <v>5643</v>
      </c>
      <c r="S1090">
        <f t="shared" si="1401"/>
        <v>0</v>
      </c>
      <c r="T1090">
        <f t="shared" si="1402"/>
        <v>91416.600000000253</v>
      </c>
      <c r="U1090">
        <f t="shared" si="1403"/>
        <v>91416.600000000253</v>
      </c>
      <c r="V1090" s="2">
        <f t="shared" si="1404"/>
        <v>9.1416600000000254E-3</v>
      </c>
      <c r="W1090" s="19">
        <f t="shared" si="1363"/>
        <v>86</v>
      </c>
      <c r="X1090" s="19">
        <f t="shared" si="1364"/>
        <v>15</v>
      </c>
      <c r="Y1090" s="19" t="str">
        <f t="shared" si="1365"/>
        <v/>
      </c>
      <c r="Z1090" s="19">
        <f t="shared" si="1366"/>
        <v>1819.65</v>
      </c>
      <c r="AA1090" s="21" t="str">
        <f t="shared" si="1367"/>
        <v/>
      </c>
      <c r="AB1090" s="19" t="str">
        <f t="shared" si="1368"/>
        <v/>
      </c>
    </row>
    <row r="1091" spans="1:28" x14ac:dyDescent="0.25">
      <c r="A1091">
        <f t="shared" si="1349"/>
        <v>4</v>
      </c>
      <c r="B1091">
        <f t="shared" si="1350"/>
        <v>2004</v>
      </c>
      <c r="C1091" s="20">
        <v>38100</v>
      </c>
      <c r="D1091">
        <v>1890.85</v>
      </c>
      <c r="E1091">
        <v>1912.35</v>
      </c>
      <c r="F1091">
        <v>1885.75</v>
      </c>
      <c r="G1091">
        <v>1892.45</v>
      </c>
      <c r="H1091">
        <f t="shared" si="1344"/>
        <v>2.9000000000000909</v>
      </c>
      <c r="I1091">
        <f t="shared" si="1345"/>
        <v>0</v>
      </c>
      <c r="J1091" s="14">
        <f t="shared" ref="J1091:K1091" si="1420">+AVERAGE(H1078:H1091)</f>
        <v>8.2857142857142865</v>
      </c>
      <c r="K1091" s="14">
        <f t="shared" si="1420"/>
        <v>4.6178571428571331</v>
      </c>
      <c r="L1091" s="14">
        <f t="shared" si="1371"/>
        <v>1.794276875483376</v>
      </c>
      <c r="M1091" s="14">
        <f t="shared" si="1372"/>
        <v>64.212565734846436</v>
      </c>
      <c r="N1091" s="14">
        <f t="shared" si="1373"/>
        <v>1</v>
      </c>
      <c r="O1091">
        <f t="shared" si="1362"/>
        <v>1</v>
      </c>
      <c r="P1091">
        <f t="shared" si="1374"/>
        <v>0</v>
      </c>
      <c r="Q1091">
        <f t="shared" si="1375"/>
        <v>0</v>
      </c>
      <c r="R1091">
        <f t="shared" si="1400"/>
        <v>5643</v>
      </c>
      <c r="S1091">
        <f t="shared" si="1401"/>
        <v>0</v>
      </c>
      <c r="T1091">
        <f t="shared" si="1402"/>
        <v>16364.700000000514</v>
      </c>
      <c r="U1091">
        <f t="shared" si="1403"/>
        <v>16364.700000000514</v>
      </c>
      <c r="V1091" s="2">
        <f t="shared" si="1404"/>
        <v>1.6364700000000513E-3</v>
      </c>
      <c r="W1091" s="19">
        <f t="shared" si="1363"/>
        <v>86</v>
      </c>
      <c r="X1091" s="19">
        <f t="shared" si="1364"/>
        <v>16</v>
      </c>
      <c r="Y1091" s="19" t="str">
        <f t="shared" si="1365"/>
        <v/>
      </c>
      <c r="Z1091" s="19">
        <f t="shared" si="1366"/>
        <v>1819.65</v>
      </c>
      <c r="AA1091" s="21" t="str">
        <f t="shared" si="1367"/>
        <v/>
      </c>
      <c r="AB1091" s="19" t="str">
        <f t="shared" si="1368"/>
        <v/>
      </c>
    </row>
    <row r="1092" spans="1:28" x14ac:dyDescent="0.25">
      <c r="A1092">
        <f t="shared" si="1349"/>
        <v>4</v>
      </c>
      <c r="B1092">
        <f t="shared" si="1350"/>
        <v>2004</v>
      </c>
      <c r="C1092" s="20">
        <v>38104</v>
      </c>
      <c r="D1092">
        <v>1890.05</v>
      </c>
      <c r="E1092">
        <v>1893.1</v>
      </c>
      <c r="F1092">
        <v>1814</v>
      </c>
      <c r="G1092">
        <v>1817.25</v>
      </c>
      <c r="H1092">
        <f t="shared" si="1344"/>
        <v>0</v>
      </c>
      <c r="I1092">
        <f t="shared" si="1345"/>
        <v>75.200000000000045</v>
      </c>
      <c r="J1092" s="14">
        <f t="shared" ref="J1092:K1092" si="1421">+AVERAGE(H1079:H1092)</f>
        <v>7.1785714285714288</v>
      </c>
      <c r="K1092" s="14">
        <f t="shared" si="1421"/>
        <v>9.9892857142857086</v>
      </c>
      <c r="L1092" s="14">
        <f t="shared" si="1371"/>
        <v>0.71862710046478417</v>
      </c>
      <c r="M1092" s="14">
        <f t="shared" si="1372"/>
        <v>41.814021219055562</v>
      </c>
      <c r="N1092" s="14">
        <f t="shared" si="1373"/>
        <v>-1</v>
      </c>
      <c r="O1092">
        <f t="shared" si="1362"/>
        <v>-1</v>
      </c>
      <c r="P1092">
        <f t="shared" si="1374"/>
        <v>1</v>
      </c>
      <c r="Q1092">
        <f t="shared" si="1375"/>
        <v>1817.25</v>
      </c>
      <c r="R1092">
        <f t="shared" si="1400"/>
        <v>-5643</v>
      </c>
      <c r="S1092">
        <f t="shared" si="1401"/>
        <v>848707.20000000054</v>
      </c>
      <c r="T1092">
        <f t="shared" si="1402"/>
        <v>424353.60000000027</v>
      </c>
      <c r="U1092">
        <f t="shared" si="1403"/>
        <v>-424353.60000000027</v>
      </c>
      <c r="V1092" s="2">
        <f t="shared" si="1404"/>
        <v>-4.2435360000000026E-2</v>
      </c>
      <c r="W1092" s="19">
        <f t="shared" si="1363"/>
        <v>87</v>
      </c>
      <c r="X1092" s="19">
        <f t="shared" si="1364"/>
        <v>17</v>
      </c>
      <c r="Y1092" s="19">
        <f t="shared" si="1365"/>
        <v>1</v>
      </c>
      <c r="Z1092" s="19">
        <f t="shared" si="1366"/>
        <v>1817.25</v>
      </c>
      <c r="AA1092" s="21">
        <f t="shared" si="1367"/>
        <v>-1.3189349600197797E-3</v>
      </c>
      <c r="AB1092" s="19">
        <f t="shared" si="1368"/>
        <v>-1</v>
      </c>
    </row>
    <row r="1093" spans="1:28" x14ac:dyDescent="0.25">
      <c r="A1093">
        <f t="shared" si="1349"/>
        <v>4</v>
      </c>
      <c r="B1093">
        <f t="shared" si="1350"/>
        <v>2004</v>
      </c>
      <c r="C1093" s="20">
        <v>38105</v>
      </c>
      <c r="D1093">
        <v>1819</v>
      </c>
      <c r="E1093">
        <v>1833.95</v>
      </c>
      <c r="F1093">
        <v>1801.8</v>
      </c>
      <c r="G1093">
        <v>1816.55</v>
      </c>
      <c r="H1093">
        <f t="shared" si="1344"/>
        <v>0</v>
      </c>
      <c r="I1093">
        <f t="shared" si="1345"/>
        <v>0.70000000000004547</v>
      </c>
      <c r="J1093" s="14">
        <f t="shared" ref="J1093:K1093" si="1422">+AVERAGE(H1080:H1093)</f>
        <v>7.1785714285714288</v>
      </c>
      <c r="K1093" s="14">
        <f t="shared" si="1422"/>
        <v>9.6500000000000092</v>
      </c>
      <c r="L1093" s="14">
        <f t="shared" si="1371"/>
        <v>0.74389341228719397</v>
      </c>
      <c r="M1093" s="14">
        <f t="shared" si="1372"/>
        <v>42.657045840407449</v>
      </c>
      <c r="N1093" s="14">
        <f t="shared" si="1373"/>
        <v>-1</v>
      </c>
      <c r="O1093">
        <f t="shared" si="1362"/>
        <v>-1</v>
      </c>
      <c r="P1093">
        <f t="shared" si="1374"/>
        <v>0</v>
      </c>
      <c r="Q1093">
        <f t="shared" si="1375"/>
        <v>0</v>
      </c>
      <c r="R1093">
        <f t="shared" si="1400"/>
        <v>-5643</v>
      </c>
      <c r="S1093">
        <f t="shared" si="1401"/>
        <v>0</v>
      </c>
      <c r="T1093">
        <f t="shared" si="1402"/>
        <v>3950.1000000002568</v>
      </c>
      <c r="U1093">
        <f t="shared" si="1403"/>
        <v>3950.1000000002568</v>
      </c>
      <c r="V1093" s="2">
        <f t="shared" si="1404"/>
        <v>3.950100000000257E-4</v>
      </c>
      <c r="W1093" s="19">
        <f t="shared" si="1363"/>
        <v>87</v>
      </c>
      <c r="X1093" s="19">
        <f t="shared" si="1364"/>
        <v>2</v>
      </c>
      <c r="Y1093" s="19" t="str">
        <f t="shared" si="1365"/>
        <v/>
      </c>
      <c r="Z1093" s="19">
        <f t="shared" si="1366"/>
        <v>1817.25</v>
      </c>
      <c r="AA1093" s="21" t="str">
        <f t="shared" si="1367"/>
        <v/>
      </c>
      <c r="AB1093" s="19" t="str">
        <f t="shared" si="1368"/>
        <v/>
      </c>
    </row>
    <row r="1094" spans="1:28" x14ac:dyDescent="0.25">
      <c r="A1094">
        <f t="shared" si="1349"/>
        <v>4</v>
      </c>
      <c r="B1094">
        <f t="shared" si="1350"/>
        <v>2004</v>
      </c>
      <c r="C1094" s="20">
        <v>38106</v>
      </c>
      <c r="D1094">
        <v>1816.7</v>
      </c>
      <c r="E1094">
        <v>1818.9</v>
      </c>
      <c r="F1094">
        <v>1793.1</v>
      </c>
      <c r="G1094">
        <v>1808.95</v>
      </c>
      <c r="H1094">
        <f t="shared" si="1344"/>
        <v>0</v>
      </c>
      <c r="I1094">
        <f t="shared" si="1345"/>
        <v>7.5999999999999091</v>
      </c>
      <c r="J1094" s="14">
        <f t="shared" ref="J1094:K1094" si="1423">+AVERAGE(H1081:H1094)</f>
        <v>7.1785714285714288</v>
      </c>
      <c r="K1094" s="14">
        <f t="shared" si="1423"/>
        <v>10.017857142857142</v>
      </c>
      <c r="L1094" s="14">
        <f t="shared" si="1371"/>
        <v>0.71657754010695196</v>
      </c>
      <c r="M1094" s="14">
        <f t="shared" si="1372"/>
        <v>41.74454828660437</v>
      </c>
      <c r="N1094" s="14">
        <f t="shared" si="1373"/>
        <v>-1</v>
      </c>
      <c r="O1094">
        <f t="shared" si="1362"/>
        <v>-1</v>
      </c>
      <c r="P1094">
        <f t="shared" si="1374"/>
        <v>0</v>
      </c>
      <c r="Q1094">
        <f t="shared" si="1375"/>
        <v>0</v>
      </c>
      <c r="R1094">
        <f t="shared" si="1400"/>
        <v>-5643</v>
      </c>
      <c r="S1094">
        <f t="shared" si="1401"/>
        <v>0</v>
      </c>
      <c r="T1094">
        <f t="shared" si="1402"/>
        <v>42886.799999999486</v>
      </c>
      <c r="U1094">
        <f t="shared" si="1403"/>
        <v>42886.799999999486</v>
      </c>
      <c r="V1094" s="2">
        <f t="shared" si="1404"/>
        <v>4.2886799999999484E-3</v>
      </c>
      <c r="W1094" s="19">
        <f t="shared" si="1363"/>
        <v>87</v>
      </c>
      <c r="X1094" s="19">
        <f t="shared" si="1364"/>
        <v>3</v>
      </c>
      <c r="Y1094" s="19" t="str">
        <f t="shared" si="1365"/>
        <v/>
      </c>
      <c r="Z1094" s="19">
        <f t="shared" si="1366"/>
        <v>1817.25</v>
      </c>
      <c r="AA1094" s="21" t="str">
        <f t="shared" si="1367"/>
        <v/>
      </c>
      <c r="AB1094" s="19" t="str">
        <f t="shared" si="1368"/>
        <v/>
      </c>
    </row>
    <row r="1095" spans="1:28" x14ac:dyDescent="0.25">
      <c r="A1095">
        <f t="shared" si="1349"/>
        <v>4</v>
      </c>
      <c r="B1095">
        <f t="shared" si="1350"/>
        <v>2004</v>
      </c>
      <c r="C1095" s="20">
        <v>38107</v>
      </c>
      <c r="D1095">
        <v>1820.55</v>
      </c>
      <c r="E1095">
        <v>1841.45</v>
      </c>
      <c r="F1095">
        <v>1788.3</v>
      </c>
      <c r="G1095">
        <v>1796.1</v>
      </c>
      <c r="H1095">
        <f t="shared" si="1344"/>
        <v>0</v>
      </c>
      <c r="I1095">
        <f t="shared" si="1345"/>
        <v>12.850000000000136</v>
      </c>
      <c r="J1095" s="14">
        <f t="shared" ref="J1095:K1095" si="1424">+AVERAGE(H1082:H1095)</f>
        <v>6.8321428571428635</v>
      </c>
      <c r="K1095" s="14">
        <f t="shared" si="1424"/>
        <v>10.935714285714296</v>
      </c>
      <c r="L1095" s="14">
        <f t="shared" si="1371"/>
        <v>0.62475506205094711</v>
      </c>
      <c r="M1095" s="14">
        <f t="shared" si="1372"/>
        <v>38.452261306532662</v>
      </c>
      <c r="N1095" s="14">
        <f t="shared" si="1373"/>
        <v>-1</v>
      </c>
      <c r="O1095">
        <f t="shared" si="1362"/>
        <v>-1</v>
      </c>
      <c r="P1095">
        <f t="shared" si="1374"/>
        <v>0</v>
      </c>
      <c r="Q1095">
        <f t="shared" si="1375"/>
        <v>0</v>
      </c>
      <c r="R1095">
        <f t="shared" si="1400"/>
        <v>-5643</v>
      </c>
      <c r="S1095">
        <f t="shared" si="1401"/>
        <v>0</v>
      </c>
      <c r="T1095">
        <f t="shared" si="1402"/>
        <v>72512.550000000774</v>
      </c>
      <c r="U1095">
        <f t="shared" si="1403"/>
        <v>72512.550000000774</v>
      </c>
      <c r="V1095" s="2">
        <f t="shared" si="1404"/>
        <v>7.251255000000077E-3</v>
      </c>
      <c r="W1095" s="19">
        <f t="shared" si="1363"/>
        <v>87</v>
      </c>
      <c r="X1095" s="19">
        <f t="shared" si="1364"/>
        <v>4</v>
      </c>
      <c r="Y1095" s="19" t="str">
        <f t="shared" si="1365"/>
        <v/>
      </c>
      <c r="Z1095" s="19">
        <f t="shared" si="1366"/>
        <v>1817.25</v>
      </c>
      <c r="AA1095" s="21" t="str">
        <f t="shared" si="1367"/>
        <v/>
      </c>
      <c r="AB1095" s="19" t="str">
        <f t="shared" si="1368"/>
        <v/>
      </c>
    </row>
    <row r="1096" spans="1:28" x14ac:dyDescent="0.25">
      <c r="A1096">
        <f t="shared" si="1349"/>
        <v>5</v>
      </c>
      <c r="B1096">
        <f t="shared" si="1350"/>
        <v>2004</v>
      </c>
      <c r="C1096" s="20">
        <v>38110</v>
      </c>
      <c r="D1096">
        <v>1796.1</v>
      </c>
      <c r="E1096">
        <v>1801.45</v>
      </c>
      <c r="F1096">
        <v>1742.8</v>
      </c>
      <c r="G1096">
        <v>1766.7</v>
      </c>
      <c r="H1096">
        <f t="shared" si="1344"/>
        <v>0</v>
      </c>
      <c r="I1096">
        <f t="shared" si="1345"/>
        <v>29.399999999999864</v>
      </c>
      <c r="J1096" s="14">
        <f t="shared" ref="J1096:K1096" si="1425">+AVERAGE(H1083:H1096)</f>
        <v>6.8321428571428635</v>
      </c>
      <c r="K1096" s="14">
        <f t="shared" si="1425"/>
        <v>11.93928571428572</v>
      </c>
      <c r="L1096" s="14">
        <f t="shared" si="1371"/>
        <v>0.57224050254262659</v>
      </c>
      <c r="M1096" s="14">
        <f t="shared" si="1372"/>
        <v>36.396499238964999</v>
      </c>
      <c r="N1096" s="14">
        <f t="shared" si="1373"/>
        <v>-1</v>
      </c>
      <c r="O1096">
        <f t="shared" si="1362"/>
        <v>-1</v>
      </c>
      <c r="P1096">
        <f t="shared" si="1374"/>
        <v>0</v>
      </c>
      <c r="Q1096">
        <f t="shared" si="1375"/>
        <v>0</v>
      </c>
      <c r="R1096">
        <f t="shared" si="1400"/>
        <v>-5567</v>
      </c>
      <c r="S1096">
        <f t="shared" si="1401"/>
        <v>0</v>
      </c>
      <c r="T1096">
        <f t="shared" si="1402"/>
        <v>163669.79999999923</v>
      </c>
      <c r="U1096">
        <f t="shared" si="1403"/>
        <v>163669.79999999923</v>
      </c>
      <c r="V1096" s="2">
        <f t="shared" si="1404"/>
        <v>1.6366979999999923E-2</v>
      </c>
      <c r="W1096" s="19">
        <f t="shared" si="1363"/>
        <v>87</v>
      </c>
      <c r="X1096" s="19">
        <f t="shared" si="1364"/>
        <v>5</v>
      </c>
      <c r="Y1096" s="19" t="str">
        <f t="shared" si="1365"/>
        <v/>
      </c>
      <c r="Z1096" s="19">
        <f t="shared" si="1366"/>
        <v>1817.25</v>
      </c>
      <c r="AA1096" s="21" t="str">
        <f t="shared" si="1367"/>
        <v/>
      </c>
      <c r="AB1096" s="19" t="str">
        <f t="shared" si="1368"/>
        <v/>
      </c>
    </row>
    <row r="1097" spans="1:28" x14ac:dyDescent="0.25">
      <c r="A1097">
        <f t="shared" si="1349"/>
        <v>5</v>
      </c>
      <c r="B1097">
        <f t="shared" si="1350"/>
        <v>2004</v>
      </c>
      <c r="C1097" s="20">
        <v>38111</v>
      </c>
      <c r="D1097">
        <v>1769.1</v>
      </c>
      <c r="E1097">
        <v>1803.15</v>
      </c>
      <c r="F1097">
        <v>1768.8</v>
      </c>
      <c r="G1097">
        <v>1793.1</v>
      </c>
      <c r="H1097">
        <f t="shared" si="1344"/>
        <v>26.399999999999864</v>
      </c>
      <c r="I1097">
        <f t="shared" si="1345"/>
        <v>0</v>
      </c>
      <c r="J1097" s="14">
        <f t="shared" ref="J1097:K1097" si="1426">+AVERAGE(H1084:H1097)</f>
        <v>5.8428571428571399</v>
      </c>
      <c r="K1097" s="14">
        <f t="shared" si="1426"/>
        <v>11.93928571428572</v>
      </c>
      <c r="L1097" s="14">
        <f t="shared" si="1371"/>
        <v>0.48938079569249127</v>
      </c>
      <c r="M1097" s="14">
        <f t="shared" si="1372"/>
        <v>32.858003615183748</v>
      </c>
      <c r="N1097" s="14">
        <f t="shared" si="1373"/>
        <v>-1</v>
      </c>
      <c r="O1097">
        <f t="shared" si="1362"/>
        <v>-1</v>
      </c>
      <c r="P1097">
        <f t="shared" si="1374"/>
        <v>0</v>
      </c>
      <c r="Q1097">
        <f t="shared" si="1375"/>
        <v>0</v>
      </c>
      <c r="R1097">
        <f t="shared" si="1400"/>
        <v>-5567</v>
      </c>
      <c r="S1097">
        <f t="shared" si="1401"/>
        <v>0</v>
      </c>
      <c r="T1097">
        <f t="shared" si="1402"/>
        <v>-146968.79999999923</v>
      </c>
      <c r="U1097">
        <f t="shared" si="1403"/>
        <v>-146968.79999999923</v>
      </c>
      <c r="V1097" s="2">
        <f t="shared" si="1404"/>
        <v>-1.4696879999999923E-2</v>
      </c>
      <c r="W1097" s="19">
        <f t="shared" si="1363"/>
        <v>87</v>
      </c>
      <c r="X1097" s="19">
        <f t="shared" si="1364"/>
        <v>6</v>
      </c>
      <c r="Y1097" s="19" t="str">
        <f t="shared" si="1365"/>
        <v/>
      </c>
      <c r="Z1097" s="19">
        <f t="shared" si="1366"/>
        <v>1817.25</v>
      </c>
      <c r="AA1097" s="21" t="str">
        <f t="shared" si="1367"/>
        <v/>
      </c>
      <c r="AB1097" s="19" t="str">
        <f t="shared" si="1368"/>
        <v/>
      </c>
    </row>
    <row r="1098" spans="1:28" x14ac:dyDescent="0.25">
      <c r="A1098">
        <f t="shared" si="1349"/>
        <v>5</v>
      </c>
      <c r="B1098">
        <f t="shared" si="1350"/>
        <v>2004</v>
      </c>
      <c r="C1098" s="20">
        <v>38112</v>
      </c>
      <c r="D1098">
        <v>1789.45</v>
      </c>
      <c r="E1098">
        <v>1814.35</v>
      </c>
      <c r="F1098">
        <v>1788.1</v>
      </c>
      <c r="G1098">
        <v>1809.9</v>
      </c>
      <c r="H1098">
        <f t="shared" si="1344"/>
        <v>16.800000000000182</v>
      </c>
      <c r="I1098">
        <f t="shared" si="1345"/>
        <v>0</v>
      </c>
      <c r="J1098" s="14">
        <f t="shared" ref="J1098:K1098" si="1427">+AVERAGE(H1085:H1098)</f>
        <v>7.0428571428571525</v>
      </c>
      <c r="K1098" s="14">
        <f t="shared" si="1427"/>
        <v>10.760714285714291</v>
      </c>
      <c r="L1098" s="14">
        <f t="shared" si="1371"/>
        <v>0.65449717889147085</v>
      </c>
      <c r="M1098" s="14">
        <f t="shared" si="1372"/>
        <v>39.558676028084271</v>
      </c>
      <c r="N1098" s="14">
        <f t="shared" si="1373"/>
        <v>-1</v>
      </c>
      <c r="O1098">
        <f t="shared" si="1362"/>
        <v>-1</v>
      </c>
      <c r="P1098">
        <f t="shared" si="1374"/>
        <v>0</v>
      </c>
      <c r="Q1098">
        <f t="shared" si="1375"/>
        <v>0</v>
      </c>
      <c r="R1098">
        <f t="shared" si="1400"/>
        <v>-5567</v>
      </c>
      <c r="S1098">
        <f t="shared" si="1401"/>
        <v>0</v>
      </c>
      <c r="T1098">
        <f t="shared" si="1402"/>
        <v>-93525.60000000101</v>
      </c>
      <c r="U1098">
        <f t="shared" si="1403"/>
        <v>-93525.60000000101</v>
      </c>
      <c r="V1098" s="2">
        <f t="shared" si="1404"/>
        <v>-9.3525600000001017E-3</v>
      </c>
      <c r="W1098" s="19">
        <f t="shared" si="1363"/>
        <v>87</v>
      </c>
      <c r="X1098" s="19">
        <f t="shared" si="1364"/>
        <v>7</v>
      </c>
      <c r="Y1098" s="19" t="str">
        <f t="shared" si="1365"/>
        <v/>
      </c>
      <c r="Z1098" s="19">
        <f t="shared" si="1366"/>
        <v>1817.25</v>
      </c>
      <c r="AA1098" s="21" t="str">
        <f t="shared" si="1367"/>
        <v/>
      </c>
      <c r="AB1098" s="19" t="str">
        <f t="shared" si="1368"/>
        <v/>
      </c>
    </row>
    <row r="1099" spans="1:28" x14ac:dyDescent="0.25">
      <c r="A1099">
        <f t="shared" si="1349"/>
        <v>5</v>
      </c>
      <c r="B1099">
        <f t="shared" si="1350"/>
        <v>2004</v>
      </c>
      <c r="C1099" s="20">
        <v>38113</v>
      </c>
      <c r="D1099">
        <v>1810.3</v>
      </c>
      <c r="E1099">
        <v>1837.95</v>
      </c>
      <c r="F1099">
        <v>1810.3</v>
      </c>
      <c r="G1099">
        <v>1832.8</v>
      </c>
      <c r="H1099">
        <f t="shared" si="1344"/>
        <v>22.899999999999864</v>
      </c>
      <c r="I1099">
        <f t="shared" si="1345"/>
        <v>0</v>
      </c>
      <c r="J1099" s="14">
        <f t="shared" ref="J1099:K1099" si="1428">+AVERAGE(H1086:H1099)</f>
        <v>8.1785714285714288</v>
      </c>
      <c r="K1099" s="14">
        <f t="shared" si="1428"/>
        <v>10.760714285714291</v>
      </c>
      <c r="L1099" s="14">
        <f t="shared" si="1371"/>
        <v>0.76003982741453657</v>
      </c>
      <c r="M1099" s="14">
        <f t="shared" si="1372"/>
        <v>43.183103903450863</v>
      </c>
      <c r="N1099" s="14">
        <f t="shared" si="1373"/>
        <v>-1</v>
      </c>
      <c r="O1099">
        <f t="shared" si="1362"/>
        <v>-1</v>
      </c>
      <c r="P1099">
        <f t="shared" si="1374"/>
        <v>0</v>
      </c>
      <c r="Q1099">
        <f t="shared" si="1375"/>
        <v>0</v>
      </c>
      <c r="R1099">
        <f t="shared" si="1400"/>
        <v>-5567</v>
      </c>
      <c r="S1099">
        <f t="shared" si="1401"/>
        <v>0</v>
      </c>
      <c r="T1099">
        <f t="shared" si="1402"/>
        <v>-127484.29999999925</v>
      </c>
      <c r="U1099">
        <f t="shared" si="1403"/>
        <v>-127484.29999999925</v>
      </c>
      <c r="V1099" s="2">
        <f t="shared" si="1404"/>
        <v>-1.2748429999999925E-2</v>
      </c>
      <c r="W1099" s="19">
        <f t="shared" si="1363"/>
        <v>87</v>
      </c>
      <c r="X1099" s="19">
        <f t="shared" si="1364"/>
        <v>8</v>
      </c>
      <c r="Y1099" s="19" t="str">
        <f t="shared" si="1365"/>
        <v/>
      </c>
      <c r="Z1099" s="19">
        <f t="shared" si="1366"/>
        <v>1817.25</v>
      </c>
      <c r="AA1099" s="21" t="str">
        <f t="shared" si="1367"/>
        <v/>
      </c>
      <c r="AB1099" s="19" t="str">
        <f t="shared" si="1368"/>
        <v/>
      </c>
    </row>
    <row r="1100" spans="1:28" x14ac:dyDescent="0.25">
      <c r="A1100">
        <f t="shared" si="1349"/>
        <v>5</v>
      </c>
      <c r="B1100">
        <f t="shared" si="1350"/>
        <v>2004</v>
      </c>
      <c r="C1100" s="20">
        <v>38114</v>
      </c>
      <c r="D1100">
        <v>1832.85</v>
      </c>
      <c r="E1100">
        <v>1833.15</v>
      </c>
      <c r="F1100">
        <v>1796.95</v>
      </c>
      <c r="G1100">
        <v>1804.45</v>
      </c>
      <c r="H1100">
        <f t="shared" ref="H1100:H1163" si="1429">IF($C1100="","",IF($G1100&gt;$G1099,$G1100-$G1099,0))</f>
        <v>0</v>
      </c>
      <c r="I1100">
        <f t="shared" ref="I1100:I1163" si="1430">IF($C1100="","",IF($G1100&lt;$G1099,$G1099-$G1100,0))</f>
        <v>28.349999999999909</v>
      </c>
      <c r="J1100" s="14">
        <f t="shared" ref="J1100:K1100" si="1431">+AVERAGE(H1087:H1100)</f>
        <v>8.1785714285714288</v>
      </c>
      <c r="K1100" s="14">
        <f t="shared" si="1431"/>
        <v>12.724999999999991</v>
      </c>
      <c r="L1100" s="14">
        <f t="shared" si="1371"/>
        <v>0.64271681167555483</v>
      </c>
      <c r="M1100" s="14">
        <f t="shared" si="1372"/>
        <v>39.125234922262109</v>
      </c>
      <c r="N1100" s="14">
        <f t="shared" si="1373"/>
        <v>-1</v>
      </c>
      <c r="O1100">
        <f t="shared" si="1362"/>
        <v>-1</v>
      </c>
      <c r="P1100">
        <f t="shared" si="1374"/>
        <v>0</v>
      </c>
      <c r="Q1100">
        <f t="shared" si="1375"/>
        <v>0</v>
      </c>
      <c r="R1100">
        <f t="shared" si="1400"/>
        <v>-5567</v>
      </c>
      <c r="S1100">
        <f t="shared" si="1401"/>
        <v>0</v>
      </c>
      <c r="T1100">
        <f t="shared" si="1402"/>
        <v>157824.44999999949</v>
      </c>
      <c r="U1100">
        <f t="shared" si="1403"/>
        <v>157824.44999999949</v>
      </c>
      <c r="V1100" s="2">
        <f t="shared" si="1404"/>
        <v>1.5782444999999947E-2</v>
      </c>
      <c r="W1100" s="19">
        <f t="shared" si="1363"/>
        <v>87</v>
      </c>
      <c r="X1100" s="19">
        <f t="shared" si="1364"/>
        <v>9</v>
      </c>
      <c r="Y1100" s="19" t="str">
        <f t="shared" si="1365"/>
        <v/>
      </c>
      <c r="Z1100" s="19">
        <f t="shared" si="1366"/>
        <v>1817.25</v>
      </c>
      <c r="AA1100" s="21" t="str">
        <f t="shared" si="1367"/>
        <v/>
      </c>
      <c r="AB1100" s="19" t="str">
        <f t="shared" si="1368"/>
        <v/>
      </c>
    </row>
    <row r="1101" spans="1:28" x14ac:dyDescent="0.25">
      <c r="A1101">
        <f t="shared" si="1349"/>
        <v>5</v>
      </c>
      <c r="B1101">
        <f t="shared" si="1350"/>
        <v>2004</v>
      </c>
      <c r="C1101" s="20">
        <v>38117</v>
      </c>
      <c r="D1101">
        <v>1804.4</v>
      </c>
      <c r="E1101">
        <v>1804.4</v>
      </c>
      <c r="F1101">
        <v>1753.8</v>
      </c>
      <c r="G1101">
        <v>1769.1</v>
      </c>
      <c r="H1101">
        <f t="shared" si="1429"/>
        <v>0</v>
      </c>
      <c r="I1101">
        <f t="shared" si="1430"/>
        <v>35.350000000000136</v>
      </c>
      <c r="J1101" s="14">
        <f t="shared" ref="J1101:K1101" si="1432">+AVERAGE(H1088:H1101)</f>
        <v>8.1785714285714288</v>
      </c>
      <c r="K1101" s="14">
        <f t="shared" si="1432"/>
        <v>13.53214285714286</v>
      </c>
      <c r="L1101" s="14">
        <f t="shared" si="1371"/>
        <v>0.60438110319345462</v>
      </c>
      <c r="M1101" s="14">
        <f t="shared" si="1372"/>
        <v>37.670669518012829</v>
      </c>
      <c r="N1101" s="14">
        <f t="shared" si="1373"/>
        <v>-1</v>
      </c>
      <c r="O1101">
        <f t="shared" si="1362"/>
        <v>-1</v>
      </c>
      <c r="P1101">
        <f t="shared" si="1374"/>
        <v>0</v>
      </c>
      <c r="Q1101">
        <f t="shared" si="1375"/>
        <v>0</v>
      </c>
      <c r="R1101">
        <f t="shared" si="1400"/>
        <v>-5567</v>
      </c>
      <c r="S1101">
        <f t="shared" si="1401"/>
        <v>0</v>
      </c>
      <c r="T1101">
        <f t="shared" si="1402"/>
        <v>196793.45000000077</v>
      </c>
      <c r="U1101">
        <f t="shared" si="1403"/>
        <v>196793.45000000077</v>
      </c>
      <c r="V1101" s="2">
        <f t="shared" si="1404"/>
        <v>1.9679345000000077E-2</v>
      </c>
      <c r="W1101" s="19">
        <f t="shared" si="1363"/>
        <v>87</v>
      </c>
      <c r="X1101" s="19">
        <f t="shared" si="1364"/>
        <v>10</v>
      </c>
      <c r="Y1101" s="19" t="str">
        <f t="shared" si="1365"/>
        <v/>
      </c>
      <c r="Z1101" s="19">
        <f t="shared" si="1366"/>
        <v>1817.25</v>
      </c>
      <c r="AA1101" s="21" t="str">
        <f t="shared" si="1367"/>
        <v/>
      </c>
      <c r="AB1101" s="19" t="str">
        <f t="shared" si="1368"/>
        <v/>
      </c>
    </row>
    <row r="1102" spans="1:28" x14ac:dyDescent="0.25">
      <c r="A1102">
        <f t="shared" si="1349"/>
        <v>5</v>
      </c>
      <c r="B1102">
        <f t="shared" si="1350"/>
        <v>2004</v>
      </c>
      <c r="C1102" s="20">
        <v>38118</v>
      </c>
      <c r="D1102">
        <v>1768.7</v>
      </c>
      <c r="E1102">
        <v>1768.7</v>
      </c>
      <c r="F1102">
        <v>1692.9</v>
      </c>
      <c r="G1102">
        <v>1699.45</v>
      </c>
      <c r="H1102">
        <f t="shared" si="1429"/>
        <v>0</v>
      </c>
      <c r="I1102">
        <f t="shared" si="1430"/>
        <v>69.649999999999864</v>
      </c>
      <c r="J1102" s="14">
        <f t="shared" ref="J1102:K1102" si="1433">+AVERAGE(H1089:H1102)</f>
        <v>8.164285714285711</v>
      </c>
      <c r="K1102" s="14">
        <f t="shared" si="1433"/>
        <v>18.507142857142849</v>
      </c>
      <c r="L1102" s="14">
        <f t="shared" si="1371"/>
        <v>0.44114241605557702</v>
      </c>
      <c r="M1102" s="14">
        <f t="shared" si="1372"/>
        <v>30.610605249062672</v>
      </c>
      <c r="N1102" s="14">
        <f t="shared" si="1373"/>
        <v>-1</v>
      </c>
      <c r="O1102">
        <f t="shared" si="1362"/>
        <v>-1</v>
      </c>
      <c r="P1102">
        <f t="shared" si="1374"/>
        <v>0</v>
      </c>
      <c r="Q1102">
        <f t="shared" si="1375"/>
        <v>0</v>
      </c>
      <c r="R1102">
        <f t="shared" si="1400"/>
        <v>-5567</v>
      </c>
      <c r="S1102">
        <f t="shared" si="1401"/>
        <v>0</v>
      </c>
      <c r="T1102">
        <f t="shared" si="1402"/>
        <v>387741.54999999923</v>
      </c>
      <c r="U1102">
        <f t="shared" si="1403"/>
        <v>387741.54999999923</v>
      </c>
      <c r="V1102" s="2">
        <f t="shared" si="1404"/>
        <v>3.8774154999999921E-2</v>
      </c>
      <c r="W1102" s="19">
        <f t="shared" si="1363"/>
        <v>87</v>
      </c>
      <c r="X1102" s="19">
        <f t="shared" si="1364"/>
        <v>11</v>
      </c>
      <c r="Y1102" s="19" t="str">
        <f t="shared" si="1365"/>
        <v/>
      </c>
      <c r="Z1102" s="19">
        <f t="shared" si="1366"/>
        <v>1817.25</v>
      </c>
      <c r="AA1102" s="21" t="str">
        <f t="shared" si="1367"/>
        <v/>
      </c>
      <c r="AB1102" s="19" t="str">
        <f t="shared" si="1368"/>
        <v/>
      </c>
    </row>
    <row r="1103" spans="1:28" x14ac:dyDescent="0.25">
      <c r="A1103">
        <f t="shared" ref="A1103:A1166" si="1434">IF($C1103="","",MONTH($C1103))</f>
        <v>5</v>
      </c>
      <c r="B1103">
        <f t="shared" ref="B1103:B1166" si="1435">IF($C1103="","",YEAR($C1103))</f>
        <v>2004</v>
      </c>
      <c r="C1103" s="20">
        <v>38119</v>
      </c>
      <c r="D1103">
        <v>1699.25</v>
      </c>
      <c r="E1103">
        <v>1721.35</v>
      </c>
      <c r="F1103">
        <v>1689.85</v>
      </c>
      <c r="G1103">
        <v>1711.1</v>
      </c>
      <c r="H1103">
        <f t="shared" si="1429"/>
        <v>11.649999999999864</v>
      </c>
      <c r="I1103">
        <f t="shared" si="1430"/>
        <v>0</v>
      </c>
      <c r="J1103" s="14">
        <f t="shared" ref="J1103:K1103" si="1436">+AVERAGE(H1090:H1103)</f>
        <v>6.9178571428571365</v>
      </c>
      <c r="K1103" s="14">
        <f t="shared" si="1436"/>
        <v>18.507142857142849</v>
      </c>
      <c r="L1103" s="14">
        <f t="shared" si="1371"/>
        <v>0.37379390196835183</v>
      </c>
      <c r="M1103" s="14">
        <f t="shared" si="1372"/>
        <v>27.208877651355522</v>
      </c>
      <c r="N1103" s="14">
        <f t="shared" si="1373"/>
        <v>-1</v>
      </c>
      <c r="O1103">
        <f t="shared" si="1362"/>
        <v>-1</v>
      </c>
      <c r="P1103">
        <f t="shared" si="1374"/>
        <v>0</v>
      </c>
      <c r="Q1103">
        <f t="shared" si="1375"/>
        <v>0</v>
      </c>
      <c r="R1103">
        <f t="shared" si="1400"/>
        <v>-5567</v>
      </c>
      <c r="S1103">
        <f t="shared" si="1401"/>
        <v>0</v>
      </c>
      <c r="T1103">
        <f t="shared" si="1402"/>
        <v>-64855.549999999239</v>
      </c>
      <c r="U1103">
        <f t="shared" si="1403"/>
        <v>-64855.549999999239</v>
      </c>
      <c r="V1103" s="2">
        <f t="shared" si="1404"/>
        <v>-6.4855549999999242E-3</v>
      </c>
      <c r="W1103" s="19">
        <f t="shared" si="1363"/>
        <v>87</v>
      </c>
      <c r="X1103" s="19">
        <f t="shared" si="1364"/>
        <v>12</v>
      </c>
      <c r="Y1103" s="19" t="str">
        <f t="shared" si="1365"/>
        <v/>
      </c>
      <c r="Z1103" s="19">
        <f t="shared" si="1366"/>
        <v>1817.25</v>
      </c>
      <c r="AA1103" s="21" t="str">
        <f t="shared" si="1367"/>
        <v/>
      </c>
      <c r="AB1103" s="19" t="str">
        <f t="shared" si="1368"/>
        <v/>
      </c>
    </row>
    <row r="1104" spans="1:28" x14ac:dyDescent="0.25">
      <c r="A1104">
        <f t="shared" si="1434"/>
        <v>5</v>
      </c>
      <c r="B1104">
        <f t="shared" si="1435"/>
        <v>2004</v>
      </c>
      <c r="C1104" s="20">
        <v>38120</v>
      </c>
      <c r="D1104">
        <v>1707.95</v>
      </c>
      <c r="E1104">
        <v>1750.3</v>
      </c>
      <c r="F1104">
        <v>1625.1</v>
      </c>
      <c r="G1104">
        <v>1717.5</v>
      </c>
      <c r="H1104">
        <f t="shared" si="1429"/>
        <v>6.4000000000000909</v>
      </c>
      <c r="I1104">
        <f t="shared" si="1430"/>
        <v>0</v>
      </c>
      <c r="J1104" s="14">
        <f t="shared" ref="J1104:K1104" si="1437">+AVERAGE(H1091:H1104)</f>
        <v>6.2178571428571399</v>
      </c>
      <c r="K1104" s="14">
        <f t="shared" si="1437"/>
        <v>18.507142857142849</v>
      </c>
      <c r="L1104" s="14">
        <f t="shared" si="1371"/>
        <v>0.33597066769587031</v>
      </c>
      <c r="M1104" s="14">
        <f t="shared" si="1372"/>
        <v>25.148057200635563</v>
      </c>
      <c r="N1104" s="14">
        <f t="shared" si="1373"/>
        <v>-1</v>
      </c>
      <c r="O1104">
        <f t="shared" si="1362"/>
        <v>-1</v>
      </c>
      <c r="P1104">
        <f t="shared" si="1374"/>
        <v>0</v>
      </c>
      <c r="Q1104">
        <f t="shared" si="1375"/>
        <v>0</v>
      </c>
      <c r="R1104">
        <f t="shared" si="1400"/>
        <v>-5567</v>
      </c>
      <c r="S1104">
        <f t="shared" si="1401"/>
        <v>0</v>
      </c>
      <c r="T1104">
        <f t="shared" si="1402"/>
        <v>-35628.800000000505</v>
      </c>
      <c r="U1104">
        <f t="shared" si="1403"/>
        <v>-35628.800000000505</v>
      </c>
      <c r="V1104" s="2">
        <f t="shared" si="1404"/>
        <v>-3.5628800000000503E-3</v>
      </c>
      <c r="W1104" s="19">
        <f t="shared" si="1363"/>
        <v>87</v>
      </c>
      <c r="X1104" s="19">
        <f t="shared" si="1364"/>
        <v>13</v>
      </c>
      <c r="Y1104" s="19" t="str">
        <f t="shared" si="1365"/>
        <v/>
      </c>
      <c r="Z1104" s="19">
        <f t="shared" si="1366"/>
        <v>1817.25</v>
      </c>
      <c r="AA1104" s="21" t="str">
        <f t="shared" si="1367"/>
        <v/>
      </c>
      <c r="AB1104" s="19" t="str">
        <f t="shared" si="1368"/>
        <v/>
      </c>
    </row>
    <row r="1105" spans="1:28" x14ac:dyDescent="0.25">
      <c r="A1105">
        <f t="shared" si="1434"/>
        <v>5</v>
      </c>
      <c r="B1105">
        <f t="shared" si="1435"/>
        <v>2004</v>
      </c>
      <c r="C1105" s="20">
        <v>38121</v>
      </c>
      <c r="D1105">
        <v>1717.05</v>
      </c>
      <c r="E1105">
        <v>1722.8</v>
      </c>
      <c r="F1105">
        <v>1566.95</v>
      </c>
      <c r="G1105">
        <v>1582.4</v>
      </c>
      <c r="H1105">
        <f t="shared" si="1429"/>
        <v>0</v>
      </c>
      <c r="I1105">
        <f t="shared" si="1430"/>
        <v>135.09999999999991</v>
      </c>
      <c r="J1105" s="14">
        <f t="shared" ref="J1105:K1105" si="1438">+AVERAGE(H1092:H1105)</f>
        <v>6.0107142857142764</v>
      </c>
      <c r="K1105" s="14">
        <f t="shared" si="1438"/>
        <v>28.157142857142844</v>
      </c>
      <c r="L1105" s="14">
        <f t="shared" si="1371"/>
        <v>0.21347031963470295</v>
      </c>
      <c r="M1105" s="14">
        <f t="shared" si="1372"/>
        <v>17.59172154280337</v>
      </c>
      <c r="N1105" s="14">
        <f t="shared" si="1373"/>
        <v>-1</v>
      </c>
      <c r="O1105">
        <f t="shared" si="1362"/>
        <v>-1</v>
      </c>
      <c r="P1105">
        <f t="shared" si="1374"/>
        <v>0</v>
      </c>
      <c r="Q1105">
        <f t="shared" si="1375"/>
        <v>0</v>
      </c>
      <c r="R1105">
        <f t="shared" si="1400"/>
        <v>-5567</v>
      </c>
      <c r="S1105">
        <f t="shared" si="1401"/>
        <v>0</v>
      </c>
      <c r="T1105">
        <f t="shared" si="1402"/>
        <v>752101.69999999949</v>
      </c>
      <c r="U1105">
        <f t="shared" si="1403"/>
        <v>752101.69999999949</v>
      </c>
      <c r="V1105" s="2">
        <f t="shared" si="1404"/>
        <v>7.5210169999999951E-2</v>
      </c>
      <c r="W1105" s="19">
        <f t="shared" si="1363"/>
        <v>87</v>
      </c>
      <c r="X1105" s="19">
        <f t="shared" si="1364"/>
        <v>14</v>
      </c>
      <c r="Y1105" s="19" t="str">
        <f t="shared" si="1365"/>
        <v/>
      </c>
      <c r="Z1105" s="19">
        <f t="shared" si="1366"/>
        <v>1817.25</v>
      </c>
      <c r="AA1105" s="21" t="str">
        <f t="shared" si="1367"/>
        <v/>
      </c>
      <c r="AB1105" s="19" t="str">
        <f t="shared" si="1368"/>
        <v/>
      </c>
    </row>
    <row r="1106" spans="1:28" x14ac:dyDescent="0.25">
      <c r="A1106">
        <f t="shared" si="1434"/>
        <v>5</v>
      </c>
      <c r="B1106">
        <f t="shared" si="1435"/>
        <v>2004</v>
      </c>
      <c r="C1106" s="20">
        <v>38124</v>
      </c>
      <c r="D1106">
        <v>1582.5</v>
      </c>
      <c r="E1106">
        <v>1583.8</v>
      </c>
      <c r="F1106">
        <v>1292.2</v>
      </c>
      <c r="G1106">
        <v>1388.75</v>
      </c>
      <c r="H1106">
        <f t="shared" si="1429"/>
        <v>0</v>
      </c>
      <c r="I1106">
        <f t="shared" si="1430"/>
        <v>193.65000000000009</v>
      </c>
      <c r="J1106" s="14">
        <f t="shared" ref="J1106:K1106" si="1439">+AVERAGE(H1093:H1106)</f>
        <v>6.0107142857142764</v>
      </c>
      <c r="K1106" s="14">
        <f t="shared" si="1439"/>
        <v>36.617857142857133</v>
      </c>
      <c r="L1106" s="14">
        <f t="shared" si="1371"/>
        <v>0.16414707890373528</v>
      </c>
      <c r="M1106" s="14">
        <f t="shared" si="1372"/>
        <v>14.100201072386056</v>
      </c>
      <c r="N1106" s="14">
        <f t="shared" si="1373"/>
        <v>-1</v>
      </c>
      <c r="O1106">
        <f t="shared" si="1362"/>
        <v>-1</v>
      </c>
      <c r="P1106">
        <f t="shared" si="1374"/>
        <v>0</v>
      </c>
      <c r="Q1106">
        <f t="shared" si="1375"/>
        <v>0</v>
      </c>
      <c r="R1106">
        <f t="shared" si="1400"/>
        <v>-5567</v>
      </c>
      <c r="S1106">
        <f t="shared" si="1401"/>
        <v>0</v>
      </c>
      <c r="T1106">
        <f t="shared" si="1402"/>
        <v>1078049.5500000005</v>
      </c>
      <c r="U1106">
        <f t="shared" si="1403"/>
        <v>1078049.5500000005</v>
      </c>
      <c r="V1106" s="2">
        <f t="shared" si="1404"/>
        <v>0.10780495500000005</v>
      </c>
      <c r="W1106" s="19">
        <f t="shared" si="1363"/>
        <v>87</v>
      </c>
      <c r="X1106" s="19">
        <f t="shared" si="1364"/>
        <v>15</v>
      </c>
      <c r="Y1106" s="19" t="str">
        <f t="shared" si="1365"/>
        <v/>
      </c>
      <c r="Z1106" s="19">
        <f t="shared" si="1366"/>
        <v>1817.25</v>
      </c>
      <c r="AA1106" s="21" t="str">
        <f t="shared" si="1367"/>
        <v/>
      </c>
      <c r="AB1106" s="19" t="str">
        <f t="shared" si="1368"/>
        <v/>
      </c>
    </row>
    <row r="1107" spans="1:28" x14ac:dyDescent="0.25">
      <c r="A1107">
        <f t="shared" si="1434"/>
        <v>5</v>
      </c>
      <c r="B1107">
        <f t="shared" si="1435"/>
        <v>2004</v>
      </c>
      <c r="C1107" s="20">
        <v>38125</v>
      </c>
      <c r="D1107">
        <v>1392.95</v>
      </c>
      <c r="E1107">
        <v>1517.6</v>
      </c>
      <c r="F1107">
        <v>1389.65</v>
      </c>
      <c r="G1107">
        <v>1503.95</v>
      </c>
      <c r="H1107">
        <f t="shared" si="1429"/>
        <v>115.20000000000005</v>
      </c>
      <c r="I1107">
        <f t="shared" si="1430"/>
        <v>0</v>
      </c>
      <c r="J1107" s="14">
        <f t="shared" ref="J1107:K1107" si="1440">+AVERAGE(H1094:H1107)</f>
        <v>14.239285714285709</v>
      </c>
      <c r="K1107" s="14">
        <f t="shared" si="1440"/>
        <v>36.567857142857129</v>
      </c>
      <c r="L1107" s="14">
        <f t="shared" si="1371"/>
        <v>0.38939349545854085</v>
      </c>
      <c r="M1107" s="14">
        <f t="shared" si="1372"/>
        <v>28.026149304091106</v>
      </c>
      <c r="N1107" s="14">
        <f t="shared" si="1373"/>
        <v>-1</v>
      </c>
      <c r="O1107">
        <f t="shared" si="1362"/>
        <v>-1</v>
      </c>
      <c r="P1107">
        <f t="shared" si="1374"/>
        <v>0</v>
      </c>
      <c r="Q1107">
        <f t="shared" si="1375"/>
        <v>0</v>
      </c>
      <c r="R1107">
        <f t="shared" si="1400"/>
        <v>-5567</v>
      </c>
      <c r="S1107">
        <f t="shared" si="1401"/>
        <v>0</v>
      </c>
      <c r="T1107">
        <f t="shared" si="1402"/>
        <v>-641318.40000000026</v>
      </c>
      <c r="U1107">
        <f t="shared" si="1403"/>
        <v>-641318.40000000026</v>
      </c>
      <c r="V1107" s="2">
        <f t="shared" si="1404"/>
        <v>-6.4131840000000023E-2</v>
      </c>
      <c r="W1107" s="19">
        <f t="shared" si="1363"/>
        <v>87</v>
      </c>
      <c r="X1107" s="19">
        <f t="shared" si="1364"/>
        <v>16</v>
      </c>
      <c r="Y1107" s="19" t="str">
        <f t="shared" si="1365"/>
        <v/>
      </c>
      <c r="Z1107" s="19">
        <f t="shared" si="1366"/>
        <v>1817.25</v>
      </c>
      <c r="AA1107" s="21" t="str">
        <f t="shared" si="1367"/>
        <v/>
      </c>
      <c r="AB1107" s="19" t="str">
        <f t="shared" si="1368"/>
        <v/>
      </c>
    </row>
    <row r="1108" spans="1:28" x14ac:dyDescent="0.25">
      <c r="A1108">
        <f t="shared" si="1434"/>
        <v>5</v>
      </c>
      <c r="B1108">
        <f t="shared" si="1435"/>
        <v>2004</v>
      </c>
      <c r="C1108" s="20">
        <v>38126</v>
      </c>
      <c r="D1108">
        <v>1508.05</v>
      </c>
      <c r="E1108">
        <v>1576.05</v>
      </c>
      <c r="F1108">
        <v>1508.05</v>
      </c>
      <c r="G1108">
        <v>1567.85</v>
      </c>
      <c r="H1108">
        <f t="shared" si="1429"/>
        <v>63.899999999999864</v>
      </c>
      <c r="I1108">
        <f t="shared" si="1430"/>
        <v>0</v>
      </c>
      <c r="J1108" s="14">
        <f t="shared" ref="J1108:K1108" si="1441">+AVERAGE(H1095:H1108)</f>
        <v>18.803571428571413</v>
      </c>
      <c r="K1108" s="14">
        <f t="shared" si="1441"/>
        <v>36.024999999999991</v>
      </c>
      <c r="L1108" s="14">
        <f t="shared" si="1371"/>
        <v>0.52195895707346063</v>
      </c>
      <c r="M1108" s="14">
        <f t="shared" si="1372"/>
        <v>34.2952058363731</v>
      </c>
      <c r="N1108" s="14">
        <f t="shared" si="1373"/>
        <v>-1</v>
      </c>
      <c r="O1108">
        <f t="shared" si="1362"/>
        <v>-1</v>
      </c>
      <c r="P1108">
        <f t="shared" si="1374"/>
        <v>0</v>
      </c>
      <c r="Q1108">
        <f t="shared" si="1375"/>
        <v>0</v>
      </c>
      <c r="R1108">
        <f t="shared" si="1400"/>
        <v>-5567</v>
      </c>
      <c r="S1108">
        <f t="shared" si="1401"/>
        <v>0</v>
      </c>
      <c r="T1108">
        <f t="shared" si="1402"/>
        <v>-355731.29999999923</v>
      </c>
      <c r="U1108">
        <f t="shared" si="1403"/>
        <v>-355731.29999999923</v>
      </c>
      <c r="V1108" s="2">
        <f t="shared" si="1404"/>
        <v>-3.5573129999999925E-2</v>
      </c>
      <c r="W1108" s="19">
        <f t="shared" si="1363"/>
        <v>87</v>
      </c>
      <c r="X1108" s="19">
        <f t="shared" si="1364"/>
        <v>17</v>
      </c>
      <c r="Y1108" s="19" t="str">
        <f t="shared" si="1365"/>
        <v/>
      </c>
      <c r="Z1108" s="19">
        <f t="shared" si="1366"/>
        <v>1817.25</v>
      </c>
      <c r="AA1108" s="21" t="str">
        <f t="shared" si="1367"/>
        <v/>
      </c>
      <c r="AB1108" s="19" t="str">
        <f t="shared" si="1368"/>
        <v/>
      </c>
    </row>
    <row r="1109" spans="1:28" x14ac:dyDescent="0.25">
      <c r="A1109">
        <f t="shared" si="1434"/>
        <v>5</v>
      </c>
      <c r="B1109">
        <f t="shared" si="1435"/>
        <v>2004</v>
      </c>
      <c r="C1109" s="20">
        <v>38127</v>
      </c>
      <c r="D1109">
        <v>1566.5</v>
      </c>
      <c r="E1109">
        <v>1591.05</v>
      </c>
      <c r="F1109">
        <v>1531.3</v>
      </c>
      <c r="G1109">
        <v>1543.85</v>
      </c>
      <c r="H1109">
        <f t="shared" si="1429"/>
        <v>0</v>
      </c>
      <c r="I1109">
        <f t="shared" si="1430"/>
        <v>24</v>
      </c>
      <c r="J1109" s="14">
        <f t="shared" ref="J1109:K1109" si="1442">+AVERAGE(H1096:H1109)</f>
        <v>18.803571428571413</v>
      </c>
      <c r="K1109" s="14">
        <f t="shared" si="1442"/>
        <v>36.821428571428555</v>
      </c>
      <c r="L1109" s="14">
        <f t="shared" si="1371"/>
        <v>0.51066925315227918</v>
      </c>
      <c r="M1109" s="14">
        <f t="shared" si="1372"/>
        <v>33.804173354735141</v>
      </c>
      <c r="N1109" s="14">
        <f t="shared" si="1373"/>
        <v>-1</v>
      </c>
      <c r="O1109">
        <f t="shared" si="1362"/>
        <v>-1</v>
      </c>
      <c r="P1109">
        <f t="shared" si="1374"/>
        <v>0</v>
      </c>
      <c r="Q1109">
        <f t="shared" si="1375"/>
        <v>0</v>
      </c>
      <c r="R1109">
        <f t="shared" si="1400"/>
        <v>-5567</v>
      </c>
      <c r="S1109">
        <f t="shared" si="1401"/>
        <v>0</v>
      </c>
      <c r="T1109">
        <f t="shared" si="1402"/>
        <v>133608</v>
      </c>
      <c r="U1109">
        <f t="shared" si="1403"/>
        <v>133608</v>
      </c>
      <c r="V1109" s="2">
        <f t="shared" si="1404"/>
        <v>1.3360800000000001E-2</v>
      </c>
      <c r="W1109" s="19">
        <f t="shared" si="1363"/>
        <v>87</v>
      </c>
      <c r="X1109" s="19">
        <f t="shared" si="1364"/>
        <v>18</v>
      </c>
      <c r="Y1109" s="19" t="str">
        <f t="shared" si="1365"/>
        <v/>
      </c>
      <c r="Z1109" s="19">
        <f t="shared" si="1366"/>
        <v>1817.25</v>
      </c>
      <c r="AA1109" s="21" t="str">
        <f t="shared" si="1367"/>
        <v/>
      </c>
      <c r="AB1109" s="19" t="str">
        <f t="shared" si="1368"/>
        <v/>
      </c>
    </row>
    <row r="1110" spans="1:28" x14ac:dyDescent="0.25">
      <c r="A1110">
        <f t="shared" si="1434"/>
        <v>5</v>
      </c>
      <c r="B1110">
        <f t="shared" si="1435"/>
        <v>2004</v>
      </c>
      <c r="C1110" s="20">
        <v>38128</v>
      </c>
      <c r="D1110">
        <v>1545.05</v>
      </c>
      <c r="E1110">
        <v>1566.15</v>
      </c>
      <c r="F1110">
        <v>1498.1</v>
      </c>
      <c r="G1110">
        <v>1560.2</v>
      </c>
      <c r="H1110">
        <f t="shared" si="1429"/>
        <v>16.350000000000136</v>
      </c>
      <c r="I1110">
        <f t="shared" si="1430"/>
        <v>0</v>
      </c>
      <c r="J1110" s="14">
        <f t="shared" ref="J1110:K1110" si="1443">+AVERAGE(H1097:H1110)</f>
        <v>19.971428571428564</v>
      </c>
      <c r="K1110" s="14">
        <f t="shared" si="1443"/>
        <v>34.721428571428568</v>
      </c>
      <c r="L1110" s="14">
        <f t="shared" si="1371"/>
        <v>0.57519029006377276</v>
      </c>
      <c r="M1110" s="14">
        <f t="shared" si="1372"/>
        <v>36.515606634452126</v>
      </c>
      <c r="N1110" s="14">
        <f t="shared" si="1373"/>
        <v>-1</v>
      </c>
      <c r="O1110">
        <f t="shared" si="1362"/>
        <v>-1</v>
      </c>
      <c r="P1110">
        <f t="shared" si="1374"/>
        <v>0</v>
      </c>
      <c r="Q1110">
        <f t="shared" si="1375"/>
        <v>0</v>
      </c>
      <c r="R1110">
        <f t="shared" si="1400"/>
        <v>-5567</v>
      </c>
      <c r="S1110">
        <f t="shared" si="1401"/>
        <v>0</v>
      </c>
      <c r="T1110">
        <f t="shared" si="1402"/>
        <v>-91020.450000000754</v>
      </c>
      <c r="U1110">
        <f t="shared" si="1403"/>
        <v>-91020.450000000754</v>
      </c>
      <c r="V1110" s="2">
        <f t="shared" si="1404"/>
        <v>-9.1020450000000759E-3</v>
      </c>
      <c r="W1110" s="19">
        <f t="shared" si="1363"/>
        <v>87</v>
      </c>
      <c r="X1110" s="19">
        <f t="shared" si="1364"/>
        <v>19</v>
      </c>
      <c r="Y1110" s="19" t="str">
        <f t="shared" si="1365"/>
        <v/>
      </c>
      <c r="Z1110" s="19">
        <f t="shared" si="1366"/>
        <v>1817.25</v>
      </c>
      <c r="AA1110" s="21" t="str">
        <f t="shared" si="1367"/>
        <v/>
      </c>
      <c r="AB1110" s="19" t="str">
        <f t="shared" si="1368"/>
        <v/>
      </c>
    </row>
    <row r="1111" spans="1:28" x14ac:dyDescent="0.25">
      <c r="A1111">
        <f t="shared" si="1434"/>
        <v>5</v>
      </c>
      <c r="B1111">
        <f t="shared" si="1435"/>
        <v>2004</v>
      </c>
      <c r="C1111" s="20">
        <v>38131</v>
      </c>
      <c r="D1111">
        <v>1563.65</v>
      </c>
      <c r="E1111">
        <v>1613.6</v>
      </c>
      <c r="F1111">
        <v>1563.05</v>
      </c>
      <c r="G1111">
        <v>1608.85</v>
      </c>
      <c r="H1111">
        <f t="shared" si="1429"/>
        <v>48.649999999999864</v>
      </c>
      <c r="I1111">
        <f t="shared" si="1430"/>
        <v>0</v>
      </c>
      <c r="J1111" s="14">
        <f t="shared" ref="J1111:K1111" si="1444">+AVERAGE(H1098:H1111)</f>
        <v>21.56071428571428</v>
      </c>
      <c r="K1111" s="14">
        <f t="shared" si="1444"/>
        <v>34.721428571428568</v>
      </c>
      <c r="L1111" s="14">
        <f t="shared" si="1371"/>
        <v>0.62096276486319679</v>
      </c>
      <c r="M1111" s="14">
        <f t="shared" si="1372"/>
        <v>38.308268291135221</v>
      </c>
      <c r="N1111" s="14">
        <f t="shared" si="1373"/>
        <v>-1</v>
      </c>
      <c r="O1111">
        <f t="shared" si="1362"/>
        <v>-1</v>
      </c>
      <c r="P1111">
        <f t="shared" si="1374"/>
        <v>0</v>
      </c>
      <c r="Q1111">
        <f t="shared" si="1375"/>
        <v>0</v>
      </c>
      <c r="R1111">
        <f t="shared" si="1400"/>
        <v>-5567</v>
      </c>
      <c r="S1111">
        <f t="shared" si="1401"/>
        <v>0</v>
      </c>
      <c r="T1111">
        <f t="shared" si="1402"/>
        <v>-270834.54999999923</v>
      </c>
      <c r="U1111">
        <f t="shared" si="1403"/>
        <v>-270834.54999999923</v>
      </c>
      <c r="V1111" s="2">
        <f t="shared" si="1404"/>
        <v>-2.7083454999999923E-2</v>
      </c>
      <c r="W1111" s="19">
        <f t="shared" si="1363"/>
        <v>87</v>
      </c>
      <c r="X1111" s="19">
        <f t="shared" si="1364"/>
        <v>20</v>
      </c>
      <c r="Y1111" s="19" t="str">
        <f t="shared" si="1365"/>
        <v/>
      </c>
      <c r="Z1111" s="19">
        <f t="shared" si="1366"/>
        <v>1817.25</v>
      </c>
      <c r="AA1111" s="21" t="str">
        <f t="shared" si="1367"/>
        <v/>
      </c>
      <c r="AB1111" s="19" t="str">
        <f t="shared" si="1368"/>
        <v/>
      </c>
    </row>
    <row r="1112" spans="1:28" x14ac:dyDescent="0.25">
      <c r="A1112">
        <f t="shared" si="1434"/>
        <v>5</v>
      </c>
      <c r="B1112">
        <f t="shared" si="1435"/>
        <v>2004</v>
      </c>
      <c r="C1112" s="20">
        <v>38132</v>
      </c>
      <c r="D1112">
        <v>1608.9</v>
      </c>
      <c r="E1112">
        <v>1621.45</v>
      </c>
      <c r="F1112">
        <v>1566.4</v>
      </c>
      <c r="G1112">
        <v>1606.7</v>
      </c>
      <c r="H1112">
        <f t="shared" si="1429"/>
        <v>0</v>
      </c>
      <c r="I1112">
        <f t="shared" si="1430"/>
        <v>2.1499999999998636</v>
      </c>
      <c r="J1112" s="14">
        <f t="shared" ref="J1112:K1112" si="1445">+AVERAGE(H1099:H1112)</f>
        <v>20.360714285714266</v>
      </c>
      <c r="K1112" s="14">
        <f t="shared" si="1445"/>
        <v>34.874999999999986</v>
      </c>
      <c r="L1112" s="14">
        <f t="shared" si="1371"/>
        <v>0.58381976446492545</v>
      </c>
      <c r="M1112" s="14">
        <f t="shared" si="1372"/>
        <v>36.86150265097632</v>
      </c>
      <c r="N1112" s="14">
        <f t="shared" si="1373"/>
        <v>-1</v>
      </c>
      <c r="O1112">
        <f t="shared" si="1362"/>
        <v>-1</v>
      </c>
      <c r="P1112">
        <f t="shared" si="1374"/>
        <v>0</v>
      </c>
      <c r="Q1112">
        <f t="shared" si="1375"/>
        <v>0</v>
      </c>
      <c r="R1112">
        <f t="shared" si="1400"/>
        <v>-5567</v>
      </c>
      <c r="S1112">
        <f t="shared" si="1401"/>
        <v>0</v>
      </c>
      <c r="T1112">
        <f t="shared" si="1402"/>
        <v>11969.049999999241</v>
      </c>
      <c r="U1112">
        <f t="shared" si="1403"/>
        <v>11969.049999999241</v>
      </c>
      <c r="V1112" s="2">
        <f t="shared" si="1404"/>
        <v>1.1969049999999242E-3</v>
      </c>
      <c r="W1112" s="19">
        <f t="shared" si="1363"/>
        <v>87</v>
      </c>
      <c r="X1112" s="19">
        <f t="shared" si="1364"/>
        <v>21</v>
      </c>
      <c r="Y1112" s="19" t="str">
        <f t="shared" si="1365"/>
        <v/>
      </c>
      <c r="Z1112" s="19">
        <f t="shared" si="1366"/>
        <v>1817.25</v>
      </c>
      <c r="AA1112" s="21" t="str">
        <f t="shared" si="1367"/>
        <v/>
      </c>
      <c r="AB1112" s="19" t="str">
        <f t="shared" si="1368"/>
        <v/>
      </c>
    </row>
    <row r="1113" spans="1:28" x14ac:dyDescent="0.25">
      <c r="A1113">
        <f t="shared" si="1434"/>
        <v>5</v>
      </c>
      <c r="B1113">
        <f t="shared" si="1435"/>
        <v>2004</v>
      </c>
      <c r="C1113" s="20">
        <v>38133</v>
      </c>
      <c r="D1113">
        <v>1608.15</v>
      </c>
      <c r="E1113">
        <v>1625.7</v>
      </c>
      <c r="F1113">
        <v>1587</v>
      </c>
      <c r="G1113">
        <v>1598.8</v>
      </c>
      <c r="H1113">
        <f t="shared" si="1429"/>
        <v>0</v>
      </c>
      <c r="I1113">
        <f t="shared" si="1430"/>
        <v>7.9000000000000909</v>
      </c>
      <c r="J1113" s="14">
        <f t="shared" ref="J1113:K1113" si="1446">+AVERAGE(H1100:H1113)</f>
        <v>18.724999999999991</v>
      </c>
      <c r="K1113" s="14">
        <f t="shared" si="1446"/>
        <v>35.439285714285703</v>
      </c>
      <c r="L1113" s="14">
        <f t="shared" si="1371"/>
        <v>0.52836843696462754</v>
      </c>
      <c r="M1113" s="14">
        <f t="shared" si="1372"/>
        <v>34.5707503626533</v>
      </c>
      <c r="N1113" s="14">
        <f t="shared" si="1373"/>
        <v>-1</v>
      </c>
      <c r="O1113">
        <f t="shared" ref="O1113:O1176" si="1447">IF($C1113="","",N1113)</f>
        <v>-1</v>
      </c>
      <c r="P1113">
        <f t="shared" si="1374"/>
        <v>0</v>
      </c>
      <c r="Q1113">
        <f t="shared" si="1375"/>
        <v>0</v>
      </c>
      <c r="R1113">
        <f t="shared" si="1400"/>
        <v>-5567</v>
      </c>
      <c r="S1113">
        <f t="shared" si="1401"/>
        <v>0</v>
      </c>
      <c r="T1113">
        <f t="shared" si="1402"/>
        <v>43979.300000000505</v>
      </c>
      <c r="U1113">
        <f t="shared" si="1403"/>
        <v>43979.300000000505</v>
      </c>
      <c r="V1113" s="2">
        <f t="shared" si="1404"/>
        <v>4.3979300000000507E-3</v>
      </c>
      <c r="W1113" s="19">
        <f t="shared" ref="W1113:W1176" si="1448">+IF($C1113="","",IF(AND(P1113=1,O1113&lt;&gt;0),W1112+1,W1112))</f>
        <v>87</v>
      </c>
      <c r="X1113" s="19">
        <f t="shared" ref="X1113:X1176" si="1449">+IF($C1113="","",IF(O1112=0,IF(O1113=0,0,1),IF(O1113&lt;&gt;O1112,IF((O1112&lt;&gt;O1111),2,X1112+1),IF(P1112=1,2,X1112+1))))</f>
        <v>22</v>
      </c>
      <c r="Y1113" s="19" t="str">
        <f t="shared" ref="Y1113:Y1176" si="1450">+IF($C1113="","",IF(O1113=O1112,"",IF(O1113=0,1,IF(AND(O1112&lt;&gt;0,O1112&lt;&gt;O1113),1,""))))</f>
        <v/>
      </c>
      <c r="Z1113" s="19">
        <f t="shared" ref="Z1113:Z1176" si="1451">IF($C1113="","",IF(P1113=0,Z1112,Q1113))</f>
        <v>1817.25</v>
      </c>
      <c r="AA1113" s="21" t="str">
        <f t="shared" ref="AA1113:AA1176" si="1452">+IF($C1113="","",IF(Y1113=1,(Z1113/Z1112-1)*O1112,""))</f>
        <v/>
      </c>
      <c r="AB1113" s="19" t="str">
        <f t="shared" ref="AB1113:AB1176" si="1453">+IF($C1113="","",IF(Y1113=1,IF(AA1113&gt;0,1,-1),""))</f>
        <v/>
      </c>
    </row>
    <row r="1114" spans="1:28" x14ac:dyDescent="0.25">
      <c r="A1114">
        <f t="shared" si="1434"/>
        <v>5</v>
      </c>
      <c r="B1114">
        <f t="shared" si="1435"/>
        <v>2004</v>
      </c>
      <c r="C1114" s="20">
        <v>38134</v>
      </c>
      <c r="D1114">
        <v>1590.15</v>
      </c>
      <c r="E1114">
        <v>1606</v>
      </c>
      <c r="F1114">
        <v>1576.05</v>
      </c>
      <c r="G1114">
        <v>1586.4</v>
      </c>
      <c r="H1114">
        <f t="shared" si="1429"/>
        <v>0</v>
      </c>
      <c r="I1114">
        <f t="shared" si="1430"/>
        <v>12.399999999999864</v>
      </c>
      <c r="J1114" s="14">
        <f t="shared" ref="J1114:K1114" si="1454">+AVERAGE(H1101:H1114)</f>
        <v>18.724999999999991</v>
      </c>
      <c r="K1114" s="14">
        <f t="shared" si="1454"/>
        <v>34.29999999999999</v>
      </c>
      <c r="L1114" s="14">
        <f t="shared" si="1371"/>
        <v>0.54591836734693866</v>
      </c>
      <c r="M1114" s="14">
        <f t="shared" si="1372"/>
        <v>35.313531353135303</v>
      </c>
      <c r="N1114" s="14">
        <f t="shared" si="1373"/>
        <v>-1</v>
      </c>
      <c r="O1114">
        <f t="shared" si="1447"/>
        <v>-1</v>
      </c>
      <c r="P1114">
        <f t="shared" si="1374"/>
        <v>0</v>
      </c>
      <c r="Q1114">
        <f t="shared" si="1375"/>
        <v>0</v>
      </c>
      <c r="R1114">
        <f t="shared" si="1400"/>
        <v>-5567</v>
      </c>
      <c r="S1114">
        <f t="shared" si="1401"/>
        <v>0</v>
      </c>
      <c r="T1114">
        <f t="shared" si="1402"/>
        <v>69030.799999999246</v>
      </c>
      <c r="U1114">
        <f t="shared" si="1403"/>
        <v>69030.799999999246</v>
      </c>
      <c r="V1114" s="2">
        <f t="shared" si="1404"/>
        <v>6.9030799999999243E-3</v>
      </c>
      <c r="W1114" s="19">
        <f t="shared" si="1448"/>
        <v>87</v>
      </c>
      <c r="X1114" s="19">
        <f t="shared" si="1449"/>
        <v>23</v>
      </c>
      <c r="Y1114" s="19" t="str">
        <f t="shared" si="1450"/>
        <v/>
      </c>
      <c r="Z1114" s="19">
        <f t="shared" si="1451"/>
        <v>1817.25</v>
      </c>
      <c r="AA1114" s="21" t="str">
        <f t="shared" si="1452"/>
        <v/>
      </c>
      <c r="AB1114" s="19" t="str">
        <f t="shared" si="1453"/>
        <v/>
      </c>
    </row>
    <row r="1115" spans="1:28" x14ac:dyDescent="0.25">
      <c r="A1115">
        <f t="shared" si="1434"/>
        <v>5</v>
      </c>
      <c r="B1115">
        <f t="shared" si="1435"/>
        <v>2004</v>
      </c>
      <c r="C1115" s="20">
        <v>38135</v>
      </c>
      <c r="D1115">
        <v>1586.35</v>
      </c>
      <c r="E1115">
        <v>1587.1</v>
      </c>
      <c r="F1115">
        <v>1504</v>
      </c>
      <c r="G1115">
        <v>1508.75</v>
      </c>
      <c r="H1115">
        <f t="shared" si="1429"/>
        <v>0</v>
      </c>
      <c r="I1115">
        <f t="shared" si="1430"/>
        <v>77.650000000000091</v>
      </c>
      <c r="J1115" s="14">
        <f t="shared" ref="J1115:K1115" si="1455">+AVERAGE(H1102:H1115)</f>
        <v>18.724999999999991</v>
      </c>
      <c r="K1115" s="14">
        <f t="shared" si="1455"/>
        <v>37.321428571428555</v>
      </c>
      <c r="L1115" s="14">
        <f t="shared" ref="L1115:L1178" si="1456">IF($C1115="","",$J1115/$K1115)</f>
        <v>0.50172248803827746</v>
      </c>
      <c r="M1115" s="14">
        <f t="shared" ref="M1115:M1178" si="1457">IF($C1115="","",100-100/(1+$L1115))</f>
        <v>33.409800548015028</v>
      </c>
      <c r="N1115" s="14">
        <f t="shared" ref="N1115:N1178" si="1458">IF($C1115="","",IF($M1115&gt;50,1,-1))</f>
        <v>-1</v>
      </c>
      <c r="O1115">
        <f t="shared" si="1447"/>
        <v>-1</v>
      </c>
      <c r="P1115">
        <f t="shared" ref="P1115:P1178" si="1459">IF($C1115="","",IF($O1115&lt;&gt;$O1114,1,0))</f>
        <v>0</v>
      </c>
      <c r="Q1115">
        <f t="shared" ref="Q1115:Q1178" si="1460">IF($C1115="","",IF($P1115=1,G1115,0))</f>
        <v>0</v>
      </c>
      <c r="R1115">
        <f t="shared" si="1400"/>
        <v>-5567</v>
      </c>
      <c r="S1115">
        <f t="shared" si="1401"/>
        <v>0</v>
      </c>
      <c r="T1115">
        <f t="shared" si="1402"/>
        <v>432277.55000000051</v>
      </c>
      <c r="U1115">
        <f t="shared" si="1403"/>
        <v>432277.55000000051</v>
      </c>
      <c r="V1115" s="2">
        <f t="shared" si="1404"/>
        <v>4.3227755000000048E-2</v>
      </c>
      <c r="W1115" s="19">
        <f t="shared" si="1448"/>
        <v>87</v>
      </c>
      <c r="X1115" s="19">
        <f t="shared" si="1449"/>
        <v>24</v>
      </c>
      <c r="Y1115" s="19" t="str">
        <f t="shared" si="1450"/>
        <v/>
      </c>
      <c r="Z1115" s="19">
        <f t="shared" si="1451"/>
        <v>1817.25</v>
      </c>
      <c r="AA1115" s="21" t="str">
        <f t="shared" si="1452"/>
        <v/>
      </c>
      <c r="AB1115" s="19" t="str">
        <f t="shared" si="1453"/>
        <v/>
      </c>
    </row>
    <row r="1116" spans="1:28" x14ac:dyDescent="0.25">
      <c r="A1116">
        <f t="shared" si="1434"/>
        <v>5</v>
      </c>
      <c r="B1116">
        <f t="shared" si="1435"/>
        <v>2004</v>
      </c>
      <c r="C1116" s="20">
        <v>38138</v>
      </c>
      <c r="D1116">
        <v>1507.05</v>
      </c>
      <c r="E1116">
        <v>1509.05</v>
      </c>
      <c r="F1116">
        <v>1456.2</v>
      </c>
      <c r="G1116">
        <v>1483.6</v>
      </c>
      <c r="H1116">
        <f t="shared" si="1429"/>
        <v>0</v>
      </c>
      <c r="I1116">
        <f t="shared" si="1430"/>
        <v>25.150000000000091</v>
      </c>
      <c r="J1116" s="14">
        <f t="shared" ref="J1116:K1116" si="1461">+AVERAGE(H1103:H1116)</f>
        <v>18.724999999999991</v>
      </c>
      <c r="K1116" s="14">
        <f t="shared" si="1461"/>
        <v>34.142857142857146</v>
      </c>
      <c r="L1116" s="14">
        <f t="shared" si="1456"/>
        <v>0.54843096234309596</v>
      </c>
      <c r="M1116" s="14">
        <f t="shared" si="1457"/>
        <v>35.418496250759972</v>
      </c>
      <c r="N1116" s="14">
        <f t="shared" si="1458"/>
        <v>-1</v>
      </c>
      <c r="O1116">
        <f t="shared" si="1447"/>
        <v>-1</v>
      </c>
      <c r="P1116">
        <f t="shared" si="1459"/>
        <v>0</v>
      </c>
      <c r="Q1116">
        <f t="shared" si="1460"/>
        <v>0</v>
      </c>
      <c r="R1116">
        <f t="shared" si="1400"/>
        <v>-5567</v>
      </c>
      <c r="S1116">
        <f t="shared" si="1401"/>
        <v>0</v>
      </c>
      <c r="T1116">
        <f t="shared" si="1402"/>
        <v>140010.05000000051</v>
      </c>
      <c r="U1116">
        <f t="shared" si="1403"/>
        <v>140010.05000000051</v>
      </c>
      <c r="V1116" s="2">
        <f t="shared" si="1404"/>
        <v>1.4001005000000051E-2</v>
      </c>
      <c r="W1116" s="19">
        <f t="shared" si="1448"/>
        <v>87</v>
      </c>
      <c r="X1116" s="19">
        <f t="shared" si="1449"/>
        <v>25</v>
      </c>
      <c r="Y1116" s="19" t="str">
        <f t="shared" si="1450"/>
        <v/>
      </c>
      <c r="Z1116" s="19">
        <f t="shared" si="1451"/>
        <v>1817.25</v>
      </c>
      <c r="AA1116" s="21" t="str">
        <f t="shared" si="1452"/>
        <v/>
      </c>
      <c r="AB1116" s="19" t="str">
        <f t="shared" si="1453"/>
        <v/>
      </c>
    </row>
    <row r="1117" spans="1:28" x14ac:dyDescent="0.25">
      <c r="A1117">
        <f t="shared" si="1434"/>
        <v>6</v>
      </c>
      <c r="B1117">
        <f t="shared" si="1435"/>
        <v>2004</v>
      </c>
      <c r="C1117" s="20">
        <v>38139</v>
      </c>
      <c r="D1117">
        <v>1483.9</v>
      </c>
      <c r="E1117">
        <v>1529.6</v>
      </c>
      <c r="F1117">
        <v>1483.9</v>
      </c>
      <c r="G1117">
        <v>1507.9</v>
      </c>
      <c r="H1117">
        <f t="shared" si="1429"/>
        <v>24.300000000000182</v>
      </c>
      <c r="I1117">
        <f t="shared" si="1430"/>
        <v>0</v>
      </c>
      <c r="J1117" s="14">
        <f t="shared" ref="J1117:K1117" si="1462">+AVERAGE(H1104:H1117)</f>
        <v>19.628571428571441</v>
      </c>
      <c r="K1117" s="14">
        <f t="shared" si="1462"/>
        <v>34.142857142857146</v>
      </c>
      <c r="L1117" s="14">
        <f t="shared" si="1456"/>
        <v>0.57489539748953999</v>
      </c>
      <c r="M1117" s="14">
        <f t="shared" si="1457"/>
        <v>36.503719447396399</v>
      </c>
      <c r="N1117" s="14">
        <f t="shared" si="1458"/>
        <v>-1</v>
      </c>
      <c r="O1117">
        <f t="shared" si="1447"/>
        <v>-1</v>
      </c>
      <c r="P1117">
        <f t="shared" si="1459"/>
        <v>0</v>
      </c>
      <c r="Q1117">
        <f t="shared" si="1460"/>
        <v>0</v>
      </c>
      <c r="R1117">
        <f t="shared" si="1400"/>
        <v>-6740</v>
      </c>
      <c r="S1117">
        <f t="shared" si="1401"/>
        <v>0</v>
      </c>
      <c r="T1117">
        <f t="shared" si="1402"/>
        <v>-163782.00000000122</v>
      </c>
      <c r="U1117">
        <f t="shared" si="1403"/>
        <v>-163782.00000000122</v>
      </c>
      <c r="V1117" s="2">
        <f t="shared" si="1404"/>
        <v>-1.6378200000000124E-2</v>
      </c>
      <c r="W1117" s="19">
        <f t="shared" si="1448"/>
        <v>87</v>
      </c>
      <c r="X1117" s="19">
        <f t="shared" si="1449"/>
        <v>26</v>
      </c>
      <c r="Y1117" s="19" t="str">
        <f t="shared" si="1450"/>
        <v/>
      </c>
      <c r="Z1117" s="19">
        <f t="shared" si="1451"/>
        <v>1817.25</v>
      </c>
      <c r="AA1117" s="21" t="str">
        <f t="shared" si="1452"/>
        <v/>
      </c>
      <c r="AB1117" s="19" t="str">
        <f t="shared" si="1453"/>
        <v/>
      </c>
    </row>
    <row r="1118" spans="1:28" x14ac:dyDescent="0.25">
      <c r="A1118">
        <f t="shared" si="1434"/>
        <v>6</v>
      </c>
      <c r="B1118">
        <f t="shared" si="1435"/>
        <v>2004</v>
      </c>
      <c r="C1118" s="20">
        <v>38140</v>
      </c>
      <c r="D1118">
        <v>1508</v>
      </c>
      <c r="E1118">
        <v>1543.3</v>
      </c>
      <c r="F1118">
        <v>1508</v>
      </c>
      <c r="G1118">
        <v>1535.2</v>
      </c>
      <c r="H1118">
        <f t="shared" si="1429"/>
        <v>27.299999999999955</v>
      </c>
      <c r="I1118">
        <f t="shared" si="1430"/>
        <v>0</v>
      </c>
      <c r="J1118" s="14">
        <f t="shared" ref="J1118:K1118" si="1463">+AVERAGE(H1105:H1118)</f>
        <v>21.121428571428574</v>
      </c>
      <c r="K1118" s="14">
        <f t="shared" si="1463"/>
        <v>34.142857142857146</v>
      </c>
      <c r="L1118" s="14">
        <f t="shared" si="1456"/>
        <v>0.61861924686192471</v>
      </c>
      <c r="M1118" s="14">
        <f t="shared" si="1457"/>
        <v>38.218947912627634</v>
      </c>
      <c r="N1118" s="14">
        <f t="shared" si="1458"/>
        <v>-1</v>
      </c>
      <c r="O1118">
        <f t="shared" si="1447"/>
        <v>-1</v>
      </c>
      <c r="P1118">
        <f t="shared" si="1459"/>
        <v>0</v>
      </c>
      <c r="Q1118">
        <f t="shared" si="1460"/>
        <v>0</v>
      </c>
      <c r="R1118">
        <f t="shared" si="1400"/>
        <v>-6740</v>
      </c>
      <c r="S1118">
        <f t="shared" si="1401"/>
        <v>0</v>
      </c>
      <c r="T1118">
        <f t="shared" si="1402"/>
        <v>-184001.99999999968</v>
      </c>
      <c r="U1118">
        <f t="shared" si="1403"/>
        <v>-184001.99999999968</v>
      </c>
      <c r="V1118" s="2">
        <f t="shared" si="1404"/>
        <v>-1.8400199999999967E-2</v>
      </c>
      <c r="W1118" s="19">
        <f t="shared" si="1448"/>
        <v>87</v>
      </c>
      <c r="X1118" s="19">
        <f t="shared" si="1449"/>
        <v>27</v>
      </c>
      <c r="Y1118" s="19" t="str">
        <f t="shared" si="1450"/>
        <v/>
      </c>
      <c r="Z1118" s="19">
        <f t="shared" si="1451"/>
        <v>1817.25</v>
      </c>
      <c r="AA1118" s="21" t="str">
        <f t="shared" si="1452"/>
        <v/>
      </c>
      <c r="AB1118" s="19" t="str">
        <f t="shared" si="1453"/>
        <v/>
      </c>
    </row>
    <row r="1119" spans="1:28" x14ac:dyDescent="0.25">
      <c r="A1119">
        <f t="shared" si="1434"/>
        <v>6</v>
      </c>
      <c r="B1119">
        <f t="shared" si="1435"/>
        <v>2004</v>
      </c>
      <c r="C1119" s="20">
        <v>38141</v>
      </c>
      <c r="D1119">
        <v>1535.8</v>
      </c>
      <c r="E1119">
        <v>1566.5</v>
      </c>
      <c r="F1119">
        <v>1484.5</v>
      </c>
      <c r="G1119">
        <v>1495.1</v>
      </c>
      <c r="H1119">
        <f t="shared" si="1429"/>
        <v>0</v>
      </c>
      <c r="I1119">
        <f t="shared" si="1430"/>
        <v>40.100000000000136</v>
      </c>
      <c r="J1119" s="14">
        <f t="shared" ref="J1119:K1119" si="1464">+AVERAGE(H1106:H1119)</f>
        <v>21.121428571428574</v>
      </c>
      <c r="K1119" s="14">
        <f t="shared" si="1464"/>
        <v>27.357142857142872</v>
      </c>
      <c r="L1119" s="14">
        <f t="shared" si="1456"/>
        <v>0.77206266318537831</v>
      </c>
      <c r="M1119" s="14">
        <f t="shared" si="1457"/>
        <v>43.56858700456754</v>
      </c>
      <c r="N1119" s="14">
        <f t="shared" si="1458"/>
        <v>-1</v>
      </c>
      <c r="O1119">
        <f t="shared" si="1447"/>
        <v>-1</v>
      </c>
      <c r="P1119">
        <f t="shared" si="1459"/>
        <v>0</v>
      </c>
      <c r="Q1119">
        <f t="shared" si="1460"/>
        <v>0</v>
      </c>
      <c r="R1119">
        <f t="shared" si="1400"/>
        <v>-6740</v>
      </c>
      <c r="S1119">
        <f t="shared" si="1401"/>
        <v>0</v>
      </c>
      <c r="T1119">
        <f t="shared" si="1402"/>
        <v>270274.00000000093</v>
      </c>
      <c r="U1119">
        <f t="shared" si="1403"/>
        <v>270274.00000000093</v>
      </c>
      <c r="V1119" s="2">
        <f t="shared" si="1404"/>
        <v>2.7027400000000094E-2</v>
      </c>
      <c r="W1119" s="19">
        <f t="shared" si="1448"/>
        <v>87</v>
      </c>
      <c r="X1119" s="19">
        <f t="shared" si="1449"/>
        <v>28</v>
      </c>
      <c r="Y1119" s="19" t="str">
        <f t="shared" si="1450"/>
        <v/>
      </c>
      <c r="Z1119" s="19">
        <f t="shared" si="1451"/>
        <v>1817.25</v>
      </c>
      <c r="AA1119" s="21" t="str">
        <f t="shared" si="1452"/>
        <v/>
      </c>
      <c r="AB1119" s="19" t="str">
        <f t="shared" si="1453"/>
        <v/>
      </c>
    </row>
    <row r="1120" spans="1:28" x14ac:dyDescent="0.25">
      <c r="A1120">
        <f t="shared" si="1434"/>
        <v>6</v>
      </c>
      <c r="B1120">
        <f t="shared" si="1435"/>
        <v>2004</v>
      </c>
      <c r="C1120" s="20">
        <v>38142</v>
      </c>
      <c r="D1120">
        <v>1494.85</v>
      </c>
      <c r="E1120">
        <v>1527</v>
      </c>
      <c r="F1120">
        <v>1480.8</v>
      </c>
      <c r="G1120">
        <v>1521.1</v>
      </c>
      <c r="H1120">
        <f t="shared" si="1429"/>
        <v>26</v>
      </c>
      <c r="I1120">
        <f t="shared" si="1430"/>
        <v>0</v>
      </c>
      <c r="J1120" s="14">
        <f t="shared" ref="J1120:K1120" si="1465">+AVERAGE(H1107:H1120)</f>
        <v>22.978571428571431</v>
      </c>
      <c r="K1120" s="14">
        <f t="shared" si="1465"/>
        <v>13.525000000000009</v>
      </c>
      <c r="L1120" s="14">
        <f t="shared" si="1456"/>
        <v>1.6989701610773691</v>
      </c>
      <c r="M1120" s="14">
        <f t="shared" si="1457"/>
        <v>62.94883083846981</v>
      </c>
      <c r="N1120" s="14">
        <f t="shared" si="1458"/>
        <v>1</v>
      </c>
      <c r="O1120">
        <f t="shared" si="1447"/>
        <v>1</v>
      </c>
      <c r="P1120">
        <f t="shared" si="1459"/>
        <v>1</v>
      </c>
      <c r="Q1120">
        <f t="shared" si="1460"/>
        <v>1521.1</v>
      </c>
      <c r="R1120">
        <f t="shared" si="1400"/>
        <v>6740</v>
      </c>
      <c r="S1120">
        <f t="shared" si="1401"/>
        <v>350480</v>
      </c>
      <c r="T1120">
        <f t="shared" si="1402"/>
        <v>175240</v>
      </c>
      <c r="U1120">
        <f t="shared" si="1403"/>
        <v>-175240</v>
      </c>
      <c r="V1120" s="2">
        <f t="shared" si="1404"/>
        <v>-1.7524000000000001E-2</v>
      </c>
      <c r="W1120" s="19">
        <f t="shared" si="1448"/>
        <v>88</v>
      </c>
      <c r="X1120" s="19">
        <f t="shared" si="1449"/>
        <v>29</v>
      </c>
      <c r="Y1120" s="19">
        <f t="shared" si="1450"/>
        <v>1</v>
      </c>
      <c r="Z1120" s="19">
        <f t="shared" si="1451"/>
        <v>1521.1</v>
      </c>
      <c r="AA1120" s="21">
        <f t="shared" si="1452"/>
        <v>0.16296602008529382</v>
      </c>
      <c r="AB1120" s="19">
        <f t="shared" si="1453"/>
        <v>1</v>
      </c>
    </row>
    <row r="1121" spans="1:28" x14ac:dyDescent="0.25">
      <c r="A1121">
        <f t="shared" si="1434"/>
        <v>6</v>
      </c>
      <c r="B1121">
        <f t="shared" si="1435"/>
        <v>2004</v>
      </c>
      <c r="C1121" s="20">
        <v>38145</v>
      </c>
      <c r="D1121">
        <v>1521.6</v>
      </c>
      <c r="E1121">
        <v>1557.5</v>
      </c>
      <c r="F1121">
        <v>1521.6</v>
      </c>
      <c r="G1121">
        <v>1542.55</v>
      </c>
      <c r="H1121">
        <f t="shared" si="1429"/>
        <v>21.450000000000045</v>
      </c>
      <c r="I1121">
        <f t="shared" si="1430"/>
        <v>0</v>
      </c>
      <c r="J1121" s="14">
        <f t="shared" ref="J1121:K1121" si="1466">+AVERAGE(H1108:H1121)</f>
        <v>16.282142857142862</v>
      </c>
      <c r="K1121" s="14">
        <f t="shared" si="1466"/>
        <v>13.525000000000009</v>
      </c>
      <c r="L1121" s="14">
        <f t="shared" si="1456"/>
        <v>1.203855294428307</v>
      </c>
      <c r="M1121" s="14">
        <f t="shared" si="1457"/>
        <v>54.624970045530787</v>
      </c>
      <c r="N1121" s="14">
        <f t="shared" si="1458"/>
        <v>1</v>
      </c>
      <c r="O1121">
        <f t="shared" si="1447"/>
        <v>1</v>
      </c>
      <c r="P1121">
        <f t="shared" si="1459"/>
        <v>0</v>
      </c>
      <c r="Q1121">
        <f t="shared" si="1460"/>
        <v>0</v>
      </c>
      <c r="R1121">
        <f t="shared" si="1400"/>
        <v>6740</v>
      </c>
      <c r="S1121">
        <f t="shared" si="1401"/>
        <v>0</v>
      </c>
      <c r="T1121">
        <f t="shared" si="1402"/>
        <v>144573.00000000032</v>
      </c>
      <c r="U1121">
        <f t="shared" si="1403"/>
        <v>144573.00000000032</v>
      </c>
      <c r="V1121" s="2">
        <f t="shared" si="1404"/>
        <v>1.4457300000000032E-2</v>
      </c>
      <c r="W1121" s="19">
        <f t="shared" si="1448"/>
        <v>88</v>
      </c>
      <c r="X1121" s="19">
        <f t="shared" si="1449"/>
        <v>2</v>
      </c>
      <c r="Y1121" s="19" t="str">
        <f t="shared" si="1450"/>
        <v/>
      </c>
      <c r="Z1121" s="19">
        <f t="shared" si="1451"/>
        <v>1521.1</v>
      </c>
      <c r="AA1121" s="21" t="str">
        <f t="shared" si="1452"/>
        <v/>
      </c>
      <c r="AB1121" s="19" t="str">
        <f t="shared" si="1453"/>
        <v/>
      </c>
    </row>
    <row r="1122" spans="1:28" x14ac:dyDescent="0.25">
      <c r="A1122">
        <f t="shared" si="1434"/>
        <v>6</v>
      </c>
      <c r="B1122">
        <f t="shared" si="1435"/>
        <v>2004</v>
      </c>
      <c r="C1122" s="20">
        <v>38146</v>
      </c>
      <c r="D1122">
        <v>1542.6</v>
      </c>
      <c r="E1122">
        <v>1557</v>
      </c>
      <c r="F1122">
        <v>1526.45</v>
      </c>
      <c r="G1122">
        <v>1550.55</v>
      </c>
      <c r="H1122">
        <f t="shared" si="1429"/>
        <v>8</v>
      </c>
      <c r="I1122">
        <f t="shared" si="1430"/>
        <v>0</v>
      </c>
      <c r="J1122" s="14">
        <f t="shared" ref="J1122:K1122" si="1467">+AVERAGE(H1109:H1122)</f>
        <v>12.289285714285727</v>
      </c>
      <c r="K1122" s="14">
        <f t="shared" si="1467"/>
        <v>13.525000000000009</v>
      </c>
      <c r="L1122" s="14">
        <f t="shared" si="1456"/>
        <v>0.90863480327435997</v>
      </c>
      <c r="M1122" s="14">
        <f t="shared" si="1457"/>
        <v>47.606530160487004</v>
      </c>
      <c r="N1122" s="14">
        <f t="shared" si="1458"/>
        <v>-1</v>
      </c>
      <c r="O1122">
        <f t="shared" si="1447"/>
        <v>-1</v>
      </c>
      <c r="P1122">
        <f t="shared" si="1459"/>
        <v>1</v>
      </c>
      <c r="Q1122">
        <f t="shared" si="1460"/>
        <v>1550.55</v>
      </c>
      <c r="R1122">
        <f t="shared" si="1400"/>
        <v>-6740</v>
      </c>
      <c r="S1122">
        <f t="shared" si="1401"/>
        <v>-107840</v>
      </c>
      <c r="T1122">
        <f t="shared" si="1402"/>
        <v>-53920</v>
      </c>
      <c r="U1122">
        <f t="shared" si="1403"/>
        <v>53920</v>
      </c>
      <c r="V1122" s="2">
        <f t="shared" si="1404"/>
        <v>5.3920000000000001E-3</v>
      </c>
      <c r="W1122" s="19">
        <f t="shared" si="1448"/>
        <v>89</v>
      </c>
      <c r="X1122" s="19">
        <f t="shared" si="1449"/>
        <v>3</v>
      </c>
      <c r="Y1122" s="19">
        <f t="shared" si="1450"/>
        <v>1</v>
      </c>
      <c r="Z1122" s="19">
        <f t="shared" si="1451"/>
        <v>1550.55</v>
      </c>
      <c r="AA1122" s="21">
        <f t="shared" si="1452"/>
        <v>1.9360988758135633E-2</v>
      </c>
      <c r="AB1122" s="19">
        <f t="shared" si="1453"/>
        <v>1</v>
      </c>
    </row>
    <row r="1123" spans="1:28" x14ac:dyDescent="0.25">
      <c r="A1123">
        <f t="shared" si="1434"/>
        <v>6</v>
      </c>
      <c r="B1123">
        <f t="shared" si="1435"/>
        <v>2004</v>
      </c>
      <c r="C1123" s="20">
        <v>38147</v>
      </c>
      <c r="D1123">
        <v>1550.45</v>
      </c>
      <c r="E1123">
        <v>1561.6</v>
      </c>
      <c r="F1123">
        <v>1541.6</v>
      </c>
      <c r="G1123">
        <v>1548.3</v>
      </c>
      <c r="H1123">
        <f t="shared" si="1429"/>
        <v>0</v>
      </c>
      <c r="I1123">
        <f t="shared" si="1430"/>
        <v>2.25</v>
      </c>
      <c r="J1123" s="14">
        <f t="shared" ref="J1123:K1123" si="1468">+AVERAGE(H1110:H1123)</f>
        <v>12.289285714285727</v>
      </c>
      <c r="K1123" s="14">
        <f t="shared" si="1468"/>
        <v>11.97142857142858</v>
      </c>
      <c r="L1123" s="14">
        <f t="shared" si="1456"/>
        <v>1.026551312649165</v>
      </c>
      <c r="M1123" s="14">
        <f t="shared" si="1457"/>
        <v>50.655086118062712</v>
      </c>
      <c r="N1123" s="14">
        <f t="shared" si="1458"/>
        <v>1</v>
      </c>
      <c r="O1123">
        <f t="shared" si="1447"/>
        <v>1</v>
      </c>
      <c r="P1123">
        <f t="shared" si="1459"/>
        <v>1</v>
      </c>
      <c r="Q1123">
        <f t="shared" si="1460"/>
        <v>1548.3</v>
      </c>
      <c r="R1123">
        <f t="shared" si="1400"/>
        <v>6740</v>
      </c>
      <c r="S1123">
        <f t="shared" si="1401"/>
        <v>-30330</v>
      </c>
      <c r="T1123">
        <f t="shared" si="1402"/>
        <v>-15165</v>
      </c>
      <c r="U1123">
        <f t="shared" si="1403"/>
        <v>15165</v>
      </c>
      <c r="V1123" s="2">
        <f t="shared" si="1404"/>
        <v>1.5165000000000001E-3</v>
      </c>
      <c r="W1123" s="19">
        <f t="shared" si="1448"/>
        <v>90</v>
      </c>
      <c r="X1123" s="19">
        <f t="shared" si="1449"/>
        <v>2</v>
      </c>
      <c r="Y1123" s="19">
        <f t="shared" si="1450"/>
        <v>1</v>
      </c>
      <c r="Z1123" s="19">
        <f t="shared" si="1451"/>
        <v>1548.3</v>
      </c>
      <c r="AA1123" s="21">
        <f t="shared" si="1452"/>
        <v>1.4510979974847737E-3</v>
      </c>
      <c r="AB1123" s="19">
        <f t="shared" si="1453"/>
        <v>1</v>
      </c>
    </row>
    <row r="1124" spans="1:28" x14ac:dyDescent="0.25">
      <c r="A1124">
        <f t="shared" si="1434"/>
        <v>6</v>
      </c>
      <c r="B1124">
        <f t="shared" si="1435"/>
        <v>2004</v>
      </c>
      <c r="C1124" s="20">
        <v>38148</v>
      </c>
      <c r="D1124">
        <v>1547.7</v>
      </c>
      <c r="E1124">
        <v>1552.75</v>
      </c>
      <c r="F1124">
        <v>1535</v>
      </c>
      <c r="G1124">
        <v>1544.75</v>
      </c>
      <c r="H1124">
        <f t="shared" si="1429"/>
        <v>0</v>
      </c>
      <c r="I1124">
        <f t="shared" si="1430"/>
        <v>3.5499999999999545</v>
      </c>
      <c r="J1124" s="14">
        <f t="shared" ref="J1124:K1124" si="1469">+AVERAGE(H1111:H1124)</f>
        <v>11.121428571428575</v>
      </c>
      <c r="K1124" s="14">
        <f t="shared" si="1469"/>
        <v>12.225000000000007</v>
      </c>
      <c r="L1124" s="14">
        <f t="shared" si="1456"/>
        <v>0.90972830850131448</v>
      </c>
      <c r="M1124" s="14">
        <f t="shared" si="1457"/>
        <v>47.636530518586504</v>
      </c>
      <c r="N1124" s="14">
        <f t="shared" si="1458"/>
        <v>-1</v>
      </c>
      <c r="O1124">
        <f t="shared" si="1447"/>
        <v>-1</v>
      </c>
      <c r="P1124">
        <f t="shared" si="1459"/>
        <v>1</v>
      </c>
      <c r="Q1124">
        <f t="shared" si="1460"/>
        <v>1544.75</v>
      </c>
      <c r="R1124">
        <f t="shared" si="1400"/>
        <v>-6740</v>
      </c>
      <c r="S1124">
        <f t="shared" si="1401"/>
        <v>47853.999999999389</v>
      </c>
      <c r="T1124">
        <f t="shared" si="1402"/>
        <v>23926.999999999694</v>
      </c>
      <c r="U1124">
        <f t="shared" si="1403"/>
        <v>-23926.999999999694</v>
      </c>
      <c r="V1124" s="2">
        <f t="shared" si="1404"/>
        <v>-2.3926999999999694E-3</v>
      </c>
      <c r="W1124" s="19">
        <f t="shared" si="1448"/>
        <v>91</v>
      </c>
      <c r="X1124" s="19">
        <f t="shared" si="1449"/>
        <v>2</v>
      </c>
      <c r="Y1124" s="19">
        <f t="shared" si="1450"/>
        <v>1</v>
      </c>
      <c r="Z1124" s="19">
        <f t="shared" si="1451"/>
        <v>1544.75</v>
      </c>
      <c r="AA1124" s="21">
        <f t="shared" si="1452"/>
        <v>-2.2928373054317275E-3</v>
      </c>
      <c r="AB1124" s="19">
        <f t="shared" si="1453"/>
        <v>-1</v>
      </c>
    </row>
    <row r="1125" spans="1:28" x14ac:dyDescent="0.25">
      <c r="A1125">
        <f t="shared" si="1434"/>
        <v>6</v>
      </c>
      <c r="B1125">
        <f t="shared" si="1435"/>
        <v>2004</v>
      </c>
      <c r="C1125" s="20">
        <v>38149</v>
      </c>
      <c r="D1125">
        <v>1544.95</v>
      </c>
      <c r="E1125">
        <v>1547.4</v>
      </c>
      <c r="F1125">
        <v>1504.8</v>
      </c>
      <c r="G1125">
        <v>1508.45</v>
      </c>
      <c r="H1125">
        <f t="shared" si="1429"/>
        <v>0</v>
      </c>
      <c r="I1125">
        <f t="shared" si="1430"/>
        <v>36.299999999999955</v>
      </c>
      <c r="J1125" s="14">
        <f t="shared" ref="J1125:K1125" si="1470">+AVERAGE(H1112:H1125)</f>
        <v>7.6464285714285847</v>
      </c>
      <c r="K1125" s="14">
        <f t="shared" si="1470"/>
        <v>14.817857142857147</v>
      </c>
      <c r="L1125" s="14">
        <f t="shared" si="1456"/>
        <v>0.51602795854422834</v>
      </c>
      <c r="M1125" s="14">
        <f t="shared" si="1457"/>
        <v>34.038155802861709</v>
      </c>
      <c r="N1125" s="14">
        <f t="shared" si="1458"/>
        <v>-1</v>
      </c>
      <c r="O1125">
        <f t="shared" si="1447"/>
        <v>-1</v>
      </c>
      <c r="P1125">
        <f t="shared" si="1459"/>
        <v>0</v>
      </c>
      <c r="Q1125">
        <f t="shared" si="1460"/>
        <v>0</v>
      </c>
      <c r="R1125">
        <f t="shared" si="1400"/>
        <v>-6740</v>
      </c>
      <c r="S1125">
        <f t="shared" si="1401"/>
        <v>0</v>
      </c>
      <c r="T1125">
        <f t="shared" si="1402"/>
        <v>244661.99999999968</v>
      </c>
      <c r="U1125">
        <f t="shared" si="1403"/>
        <v>244661.99999999968</v>
      </c>
      <c r="V1125" s="2">
        <f t="shared" si="1404"/>
        <v>2.4466199999999969E-2</v>
      </c>
      <c r="W1125" s="19">
        <f t="shared" si="1448"/>
        <v>91</v>
      </c>
      <c r="X1125" s="19">
        <f t="shared" si="1449"/>
        <v>2</v>
      </c>
      <c r="Y1125" s="19" t="str">
        <f t="shared" si="1450"/>
        <v/>
      </c>
      <c r="Z1125" s="19">
        <f t="shared" si="1451"/>
        <v>1544.75</v>
      </c>
      <c r="AA1125" s="21" t="str">
        <f t="shared" si="1452"/>
        <v/>
      </c>
      <c r="AB1125" s="19" t="str">
        <f t="shared" si="1453"/>
        <v/>
      </c>
    </row>
    <row r="1126" spans="1:28" x14ac:dyDescent="0.25">
      <c r="A1126">
        <f t="shared" si="1434"/>
        <v>6</v>
      </c>
      <c r="B1126">
        <f t="shared" si="1435"/>
        <v>2004</v>
      </c>
      <c r="C1126" s="20">
        <v>38152</v>
      </c>
      <c r="D1126">
        <v>1508.15</v>
      </c>
      <c r="E1126">
        <v>1509.6</v>
      </c>
      <c r="F1126">
        <v>1474.65</v>
      </c>
      <c r="G1126">
        <v>1481.35</v>
      </c>
      <c r="H1126">
        <f t="shared" si="1429"/>
        <v>0</v>
      </c>
      <c r="I1126">
        <f t="shared" si="1430"/>
        <v>27.100000000000136</v>
      </c>
      <c r="J1126" s="14">
        <f t="shared" ref="J1126:K1126" si="1471">+AVERAGE(H1113:H1126)</f>
        <v>7.6464285714285847</v>
      </c>
      <c r="K1126" s="14">
        <f t="shared" si="1471"/>
        <v>16.600000000000023</v>
      </c>
      <c r="L1126" s="14">
        <f t="shared" si="1456"/>
        <v>0.46062822719449242</v>
      </c>
      <c r="M1126" s="14">
        <f t="shared" si="1457"/>
        <v>31.536308734717934</v>
      </c>
      <c r="N1126" s="14">
        <f t="shared" si="1458"/>
        <v>-1</v>
      </c>
      <c r="O1126">
        <f t="shared" si="1447"/>
        <v>-1</v>
      </c>
      <c r="P1126">
        <f t="shared" si="1459"/>
        <v>0</v>
      </c>
      <c r="Q1126">
        <f t="shared" si="1460"/>
        <v>0</v>
      </c>
      <c r="R1126">
        <f t="shared" si="1400"/>
        <v>-6740</v>
      </c>
      <c r="S1126">
        <f t="shared" si="1401"/>
        <v>0</v>
      </c>
      <c r="T1126">
        <f t="shared" si="1402"/>
        <v>182654.00000000093</v>
      </c>
      <c r="U1126">
        <f t="shared" si="1403"/>
        <v>182654.00000000093</v>
      </c>
      <c r="V1126" s="2">
        <f t="shared" si="1404"/>
        <v>1.8265400000000095E-2</v>
      </c>
      <c r="W1126" s="19">
        <f t="shared" si="1448"/>
        <v>91</v>
      </c>
      <c r="X1126" s="19">
        <f t="shared" si="1449"/>
        <v>3</v>
      </c>
      <c r="Y1126" s="19" t="str">
        <f t="shared" si="1450"/>
        <v/>
      </c>
      <c r="Z1126" s="19">
        <f t="shared" si="1451"/>
        <v>1544.75</v>
      </c>
      <c r="AA1126" s="21" t="str">
        <f t="shared" si="1452"/>
        <v/>
      </c>
      <c r="AB1126" s="19" t="str">
        <f t="shared" si="1453"/>
        <v/>
      </c>
    </row>
    <row r="1127" spans="1:28" x14ac:dyDescent="0.25">
      <c r="A1127">
        <f t="shared" si="1434"/>
        <v>6</v>
      </c>
      <c r="B1127">
        <f t="shared" si="1435"/>
        <v>2004</v>
      </c>
      <c r="C1127" s="20">
        <v>38153</v>
      </c>
      <c r="D1127">
        <v>1481.45</v>
      </c>
      <c r="E1127">
        <v>1507.85</v>
      </c>
      <c r="F1127">
        <v>1481</v>
      </c>
      <c r="G1127">
        <v>1501</v>
      </c>
      <c r="H1127">
        <f t="shared" si="1429"/>
        <v>19.650000000000091</v>
      </c>
      <c r="I1127">
        <f t="shared" si="1430"/>
        <v>0</v>
      </c>
      <c r="J1127" s="14">
        <f t="shared" ref="J1127:K1127" si="1472">+AVERAGE(H1114:H1127)</f>
        <v>9.0500000000000203</v>
      </c>
      <c r="K1127" s="14">
        <f t="shared" si="1472"/>
        <v>16.035714285714302</v>
      </c>
      <c r="L1127" s="14">
        <f t="shared" si="1456"/>
        <v>0.56436525612472233</v>
      </c>
      <c r="M1127" s="14">
        <f t="shared" si="1457"/>
        <v>36.076309794988639</v>
      </c>
      <c r="N1127" s="14">
        <f t="shared" si="1458"/>
        <v>-1</v>
      </c>
      <c r="O1127">
        <f t="shared" si="1447"/>
        <v>-1</v>
      </c>
      <c r="P1127">
        <f t="shared" si="1459"/>
        <v>0</v>
      </c>
      <c r="Q1127">
        <f t="shared" si="1460"/>
        <v>0</v>
      </c>
      <c r="R1127">
        <f t="shared" si="1400"/>
        <v>-6740</v>
      </c>
      <c r="S1127">
        <f t="shared" si="1401"/>
        <v>0</v>
      </c>
      <c r="T1127">
        <f t="shared" si="1402"/>
        <v>-132441.00000000061</v>
      </c>
      <c r="U1127">
        <f t="shared" si="1403"/>
        <v>-132441.00000000061</v>
      </c>
      <c r="V1127" s="2">
        <f t="shared" si="1404"/>
        <v>-1.3244100000000061E-2</v>
      </c>
      <c r="W1127" s="19">
        <f t="shared" si="1448"/>
        <v>91</v>
      </c>
      <c r="X1127" s="19">
        <f t="shared" si="1449"/>
        <v>4</v>
      </c>
      <c r="Y1127" s="19" t="str">
        <f t="shared" si="1450"/>
        <v/>
      </c>
      <c r="Z1127" s="19">
        <f t="shared" si="1451"/>
        <v>1544.75</v>
      </c>
      <c r="AA1127" s="21" t="str">
        <f t="shared" si="1452"/>
        <v/>
      </c>
      <c r="AB1127" s="19" t="str">
        <f t="shared" si="1453"/>
        <v/>
      </c>
    </row>
    <row r="1128" spans="1:28" x14ac:dyDescent="0.25">
      <c r="A1128">
        <f t="shared" si="1434"/>
        <v>6</v>
      </c>
      <c r="B1128">
        <f t="shared" si="1435"/>
        <v>2004</v>
      </c>
      <c r="C1128" s="20">
        <v>38154</v>
      </c>
      <c r="D1128">
        <v>1500.95</v>
      </c>
      <c r="E1128">
        <v>1525.2</v>
      </c>
      <c r="F1128">
        <v>1490.45</v>
      </c>
      <c r="G1128">
        <v>1494.75</v>
      </c>
      <c r="H1128">
        <f t="shared" si="1429"/>
        <v>0</v>
      </c>
      <c r="I1128">
        <f t="shared" si="1430"/>
        <v>6.25</v>
      </c>
      <c r="J1128" s="14">
        <f t="shared" ref="J1128:K1128" si="1473">+AVERAGE(H1115:H1128)</f>
        <v>9.0500000000000203</v>
      </c>
      <c r="K1128" s="14">
        <f t="shared" si="1473"/>
        <v>15.596428571428598</v>
      </c>
      <c r="L1128" s="14">
        <f t="shared" si="1456"/>
        <v>0.58026104877490303</v>
      </c>
      <c r="M1128" s="14">
        <f t="shared" si="1457"/>
        <v>36.719316041153469</v>
      </c>
      <c r="N1128" s="14">
        <f t="shared" si="1458"/>
        <v>-1</v>
      </c>
      <c r="O1128">
        <f t="shared" si="1447"/>
        <v>-1</v>
      </c>
      <c r="P1128">
        <f t="shared" si="1459"/>
        <v>0</v>
      </c>
      <c r="Q1128">
        <f t="shared" si="1460"/>
        <v>0</v>
      </c>
      <c r="R1128">
        <f t="shared" si="1400"/>
        <v>-6740</v>
      </c>
      <c r="S1128">
        <f t="shared" si="1401"/>
        <v>0</v>
      </c>
      <c r="T1128">
        <f t="shared" si="1402"/>
        <v>42125</v>
      </c>
      <c r="U1128">
        <f t="shared" si="1403"/>
        <v>42125</v>
      </c>
      <c r="V1128" s="2">
        <f t="shared" si="1404"/>
        <v>4.2125000000000001E-3</v>
      </c>
      <c r="W1128" s="19">
        <f t="shared" si="1448"/>
        <v>91</v>
      </c>
      <c r="X1128" s="19">
        <f t="shared" si="1449"/>
        <v>5</v>
      </c>
      <c r="Y1128" s="19" t="str">
        <f t="shared" si="1450"/>
        <v/>
      </c>
      <c r="Z1128" s="19">
        <f t="shared" si="1451"/>
        <v>1544.75</v>
      </c>
      <c r="AA1128" s="21" t="str">
        <f t="shared" si="1452"/>
        <v/>
      </c>
      <c r="AB1128" s="19" t="str">
        <f t="shared" si="1453"/>
        <v/>
      </c>
    </row>
    <row r="1129" spans="1:28" x14ac:dyDescent="0.25">
      <c r="A1129">
        <f t="shared" si="1434"/>
        <v>6</v>
      </c>
      <c r="B1129">
        <f t="shared" si="1435"/>
        <v>2004</v>
      </c>
      <c r="C1129" s="20">
        <v>38155</v>
      </c>
      <c r="D1129">
        <v>1494.7</v>
      </c>
      <c r="E1129">
        <v>1519.2</v>
      </c>
      <c r="F1129">
        <v>1482.2</v>
      </c>
      <c r="G1129">
        <v>1512.05</v>
      </c>
      <c r="H1129">
        <f t="shared" si="1429"/>
        <v>17.299999999999955</v>
      </c>
      <c r="I1129">
        <f t="shared" si="1430"/>
        <v>0</v>
      </c>
      <c r="J1129" s="14">
        <f t="shared" ref="J1129:K1129" si="1474">+AVERAGE(H1116:H1129)</f>
        <v>10.285714285714302</v>
      </c>
      <c r="K1129" s="14">
        <f t="shared" si="1474"/>
        <v>10.05000000000002</v>
      </c>
      <c r="L1129" s="14">
        <f t="shared" si="1456"/>
        <v>1.0234541577825156</v>
      </c>
      <c r="M1129" s="14">
        <f t="shared" si="1457"/>
        <v>50.579557428872491</v>
      </c>
      <c r="N1129" s="14">
        <f t="shared" si="1458"/>
        <v>1</v>
      </c>
      <c r="O1129">
        <f t="shared" si="1447"/>
        <v>1</v>
      </c>
      <c r="P1129">
        <f t="shared" si="1459"/>
        <v>1</v>
      </c>
      <c r="Q1129">
        <f t="shared" si="1460"/>
        <v>1512.05</v>
      </c>
      <c r="R1129">
        <f t="shared" si="1400"/>
        <v>6740</v>
      </c>
      <c r="S1129">
        <f t="shared" si="1401"/>
        <v>233203.99999999939</v>
      </c>
      <c r="T1129">
        <f t="shared" si="1402"/>
        <v>116601.99999999969</v>
      </c>
      <c r="U1129">
        <f t="shared" si="1403"/>
        <v>-116601.99999999969</v>
      </c>
      <c r="V1129" s="2">
        <f t="shared" si="1404"/>
        <v>-1.166019999999997E-2</v>
      </c>
      <c r="W1129" s="19">
        <f t="shared" si="1448"/>
        <v>92</v>
      </c>
      <c r="X1129" s="19">
        <f t="shared" si="1449"/>
        <v>6</v>
      </c>
      <c r="Y1129" s="19">
        <f t="shared" si="1450"/>
        <v>1</v>
      </c>
      <c r="Z1129" s="19">
        <f t="shared" si="1451"/>
        <v>1512.05</v>
      </c>
      <c r="AA1129" s="21">
        <f t="shared" si="1452"/>
        <v>2.1168473863084625E-2</v>
      </c>
      <c r="AB1129" s="19">
        <f t="shared" si="1453"/>
        <v>1</v>
      </c>
    </row>
    <row r="1130" spans="1:28" x14ac:dyDescent="0.25">
      <c r="A1130">
        <f t="shared" si="1434"/>
        <v>6</v>
      </c>
      <c r="B1130">
        <f t="shared" si="1435"/>
        <v>2004</v>
      </c>
      <c r="C1130" s="20">
        <v>38156</v>
      </c>
      <c r="D1130">
        <v>1511.95</v>
      </c>
      <c r="E1130">
        <v>1515.05</v>
      </c>
      <c r="F1130">
        <v>1485.05</v>
      </c>
      <c r="G1130">
        <v>1491.2</v>
      </c>
      <c r="H1130">
        <f t="shared" si="1429"/>
        <v>0</v>
      </c>
      <c r="I1130">
        <f t="shared" si="1430"/>
        <v>20.849999999999909</v>
      </c>
      <c r="J1130" s="14">
        <f t="shared" ref="J1130:K1130" si="1475">+AVERAGE(H1117:H1130)</f>
        <v>10.285714285714302</v>
      </c>
      <c r="K1130" s="14">
        <f t="shared" si="1475"/>
        <v>9.7428571428571491</v>
      </c>
      <c r="L1130" s="14">
        <f t="shared" si="1456"/>
        <v>1.0557184750733148</v>
      </c>
      <c r="M1130" s="14">
        <f t="shared" si="1457"/>
        <v>51.355206847360932</v>
      </c>
      <c r="N1130" s="14">
        <f t="shared" si="1458"/>
        <v>1</v>
      </c>
      <c r="O1130">
        <f t="shared" si="1447"/>
        <v>1</v>
      </c>
      <c r="P1130">
        <f t="shared" si="1459"/>
        <v>0</v>
      </c>
      <c r="Q1130">
        <f t="shared" si="1460"/>
        <v>0</v>
      </c>
      <c r="R1130">
        <f t="shared" si="1400"/>
        <v>6740</v>
      </c>
      <c r="S1130">
        <f t="shared" si="1401"/>
        <v>0</v>
      </c>
      <c r="T1130">
        <f t="shared" si="1402"/>
        <v>-140528.99999999939</v>
      </c>
      <c r="U1130">
        <f t="shared" si="1403"/>
        <v>-140528.99999999939</v>
      </c>
      <c r="V1130" s="2">
        <f t="shared" si="1404"/>
        <v>-1.4052899999999939E-2</v>
      </c>
      <c r="W1130" s="19">
        <f t="shared" si="1448"/>
        <v>92</v>
      </c>
      <c r="X1130" s="19">
        <f t="shared" si="1449"/>
        <v>2</v>
      </c>
      <c r="Y1130" s="19" t="str">
        <f t="shared" si="1450"/>
        <v/>
      </c>
      <c r="Z1130" s="19">
        <f t="shared" si="1451"/>
        <v>1512.05</v>
      </c>
      <c r="AA1130" s="21" t="str">
        <f t="shared" si="1452"/>
        <v/>
      </c>
      <c r="AB1130" s="19" t="str">
        <f t="shared" si="1453"/>
        <v/>
      </c>
    </row>
    <row r="1131" spans="1:28" x14ac:dyDescent="0.25">
      <c r="A1131">
        <f t="shared" si="1434"/>
        <v>6</v>
      </c>
      <c r="B1131">
        <f t="shared" si="1435"/>
        <v>2004</v>
      </c>
      <c r="C1131" s="20">
        <v>38159</v>
      </c>
      <c r="D1131">
        <v>1490.75</v>
      </c>
      <c r="E1131">
        <v>1499.8</v>
      </c>
      <c r="F1131">
        <v>1478.85</v>
      </c>
      <c r="G1131">
        <v>1482</v>
      </c>
      <c r="H1131">
        <f t="shared" si="1429"/>
        <v>0</v>
      </c>
      <c r="I1131">
        <f t="shared" si="1430"/>
        <v>9.2000000000000455</v>
      </c>
      <c r="J1131" s="14">
        <f t="shared" ref="J1131:K1131" si="1476">+AVERAGE(H1118:H1131)</f>
        <v>8.5500000000000025</v>
      </c>
      <c r="K1131" s="14">
        <f t="shared" si="1476"/>
        <v>10.400000000000009</v>
      </c>
      <c r="L1131" s="14">
        <f t="shared" si="1456"/>
        <v>0.82211538461538414</v>
      </c>
      <c r="M1131" s="14">
        <f t="shared" si="1457"/>
        <v>45.118733509234815</v>
      </c>
      <c r="N1131" s="14">
        <f t="shared" si="1458"/>
        <v>-1</v>
      </c>
      <c r="O1131">
        <f t="shared" si="1447"/>
        <v>-1</v>
      </c>
      <c r="P1131">
        <f t="shared" si="1459"/>
        <v>1</v>
      </c>
      <c r="Q1131">
        <f t="shared" si="1460"/>
        <v>1482</v>
      </c>
      <c r="R1131">
        <f t="shared" si="1400"/>
        <v>-6740</v>
      </c>
      <c r="S1131">
        <f t="shared" si="1401"/>
        <v>124016.00000000061</v>
      </c>
      <c r="T1131">
        <f t="shared" si="1402"/>
        <v>62008.000000000306</v>
      </c>
      <c r="U1131">
        <f t="shared" si="1403"/>
        <v>-62008.000000000306</v>
      </c>
      <c r="V1131" s="2">
        <f t="shared" si="1404"/>
        <v>-6.2008000000000306E-3</v>
      </c>
      <c r="W1131" s="19">
        <f t="shared" si="1448"/>
        <v>93</v>
      </c>
      <c r="X1131" s="19">
        <f t="shared" si="1449"/>
        <v>3</v>
      </c>
      <c r="Y1131" s="19">
        <f t="shared" si="1450"/>
        <v>1</v>
      </c>
      <c r="Z1131" s="19">
        <f t="shared" si="1451"/>
        <v>1482</v>
      </c>
      <c r="AA1131" s="21">
        <f t="shared" si="1452"/>
        <v>-1.9873681425878753E-2</v>
      </c>
      <c r="AB1131" s="19">
        <f t="shared" si="1453"/>
        <v>-1</v>
      </c>
    </row>
    <row r="1132" spans="1:28" x14ac:dyDescent="0.25">
      <c r="A1132">
        <f t="shared" si="1434"/>
        <v>6</v>
      </c>
      <c r="B1132">
        <f t="shared" si="1435"/>
        <v>2004</v>
      </c>
      <c r="C1132" s="20">
        <v>38160</v>
      </c>
      <c r="D1132">
        <v>1482.85</v>
      </c>
      <c r="E1132">
        <v>1489.6</v>
      </c>
      <c r="F1132">
        <v>1467.65</v>
      </c>
      <c r="G1132">
        <v>1474.7</v>
      </c>
      <c r="H1132">
        <f t="shared" si="1429"/>
        <v>0</v>
      </c>
      <c r="I1132">
        <f t="shared" si="1430"/>
        <v>7.2999999999999545</v>
      </c>
      <c r="J1132" s="14">
        <f t="shared" ref="J1132:K1132" si="1477">+AVERAGE(H1119:H1132)</f>
        <v>6.6000000000000068</v>
      </c>
      <c r="K1132" s="14">
        <f t="shared" si="1477"/>
        <v>10.921428571428578</v>
      </c>
      <c r="L1132" s="14">
        <f t="shared" si="1456"/>
        <v>0.60431654676259017</v>
      </c>
      <c r="M1132" s="14">
        <f t="shared" si="1457"/>
        <v>37.668161434977591</v>
      </c>
      <c r="N1132" s="14">
        <f t="shared" si="1458"/>
        <v>-1</v>
      </c>
      <c r="O1132">
        <f t="shared" si="1447"/>
        <v>-1</v>
      </c>
      <c r="P1132">
        <f t="shared" si="1459"/>
        <v>0</v>
      </c>
      <c r="Q1132">
        <f t="shared" si="1460"/>
        <v>0</v>
      </c>
      <c r="R1132">
        <f t="shared" si="1400"/>
        <v>-6740</v>
      </c>
      <c r="S1132">
        <f t="shared" si="1401"/>
        <v>0</v>
      </c>
      <c r="T1132">
        <f t="shared" si="1402"/>
        <v>49201.999999999694</v>
      </c>
      <c r="U1132">
        <f t="shared" si="1403"/>
        <v>49201.999999999694</v>
      </c>
      <c r="V1132" s="2">
        <f t="shared" si="1404"/>
        <v>4.9201999999999692E-3</v>
      </c>
      <c r="W1132" s="19">
        <f t="shared" si="1448"/>
        <v>93</v>
      </c>
      <c r="X1132" s="19">
        <f t="shared" si="1449"/>
        <v>2</v>
      </c>
      <c r="Y1132" s="19" t="str">
        <f t="shared" si="1450"/>
        <v/>
      </c>
      <c r="Z1132" s="19">
        <f t="shared" si="1451"/>
        <v>1482</v>
      </c>
      <c r="AA1132" s="21" t="str">
        <f t="shared" si="1452"/>
        <v/>
      </c>
      <c r="AB1132" s="19" t="str">
        <f t="shared" si="1453"/>
        <v/>
      </c>
    </row>
    <row r="1133" spans="1:28" x14ac:dyDescent="0.25">
      <c r="A1133">
        <f t="shared" si="1434"/>
        <v>6</v>
      </c>
      <c r="B1133">
        <f t="shared" si="1435"/>
        <v>2004</v>
      </c>
      <c r="C1133" s="20">
        <v>38161</v>
      </c>
      <c r="D1133">
        <v>1474.8</v>
      </c>
      <c r="E1133">
        <v>1481.45</v>
      </c>
      <c r="F1133">
        <v>1442.55</v>
      </c>
      <c r="G1133">
        <v>1446.1</v>
      </c>
      <c r="H1133">
        <f t="shared" si="1429"/>
        <v>0</v>
      </c>
      <c r="I1133">
        <f t="shared" si="1430"/>
        <v>28.600000000000136</v>
      </c>
      <c r="J1133" s="14">
        <f t="shared" ref="J1133:K1133" si="1478">+AVERAGE(H1120:H1133)</f>
        <v>6.6000000000000068</v>
      </c>
      <c r="K1133" s="14">
        <f t="shared" si="1478"/>
        <v>10.100000000000007</v>
      </c>
      <c r="L1133" s="14">
        <f t="shared" si="1456"/>
        <v>0.65346534653465371</v>
      </c>
      <c r="M1133" s="14">
        <f t="shared" si="1457"/>
        <v>39.52095808383234</v>
      </c>
      <c r="N1133" s="14">
        <f t="shared" si="1458"/>
        <v>-1</v>
      </c>
      <c r="O1133">
        <f t="shared" si="1447"/>
        <v>-1</v>
      </c>
      <c r="P1133">
        <f t="shared" si="1459"/>
        <v>0</v>
      </c>
      <c r="Q1133">
        <f t="shared" si="1460"/>
        <v>0</v>
      </c>
      <c r="R1133">
        <f t="shared" si="1400"/>
        <v>-6740</v>
      </c>
      <c r="S1133">
        <f t="shared" si="1401"/>
        <v>0</v>
      </c>
      <c r="T1133">
        <f t="shared" si="1402"/>
        <v>192764.00000000093</v>
      </c>
      <c r="U1133">
        <f t="shared" si="1403"/>
        <v>192764.00000000093</v>
      </c>
      <c r="V1133" s="2">
        <f t="shared" si="1404"/>
        <v>1.9276400000000093E-2</v>
      </c>
      <c r="W1133" s="19">
        <f t="shared" si="1448"/>
        <v>93</v>
      </c>
      <c r="X1133" s="19">
        <f t="shared" si="1449"/>
        <v>3</v>
      </c>
      <c r="Y1133" s="19" t="str">
        <f t="shared" si="1450"/>
        <v/>
      </c>
      <c r="Z1133" s="19">
        <f t="shared" si="1451"/>
        <v>1482</v>
      </c>
      <c r="AA1133" s="21" t="str">
        <f t="shared" si="1452"/>
        <v/>
      </c>
      <c r="AB1133" s="19" t="str">
        <f t="shared" si="1453"/>
        <v/>
      </c>
    </row>
    <row r="1134" spans="1:28" x14ac:dyDescent="0.25">
      <c r="A1134">
        <f t="shared" si="1434"/>
        <v>6</v>
      </c>
      <c r="B1134">
        <f t="shared" si="1435"/>
        <v>2004</v>
      </c>
      <c r="C1134" s="20">
        <v>38162</v>
      </c>
      <c r="D1134">
        <v>1445.35</v>
      </c>
      <c r="E1134">
        <v>1474.3</v>
      </c>
      <c r="F1134">
        <v>1437.9</v>
      </c>
      <c r="G1134">
        <v>1470.75</v>
      </c>
      <c r="H1134">
        <f t="shared" si="1429"/>
        <v>24.650000000000091</v>
      </c>
      <c r="I1134">
        <f t="shared" si="1430"/>
        <v>0</v>
      </c>
      <c r="J1134" s="14">
        <f t="shared" ref="J1134:K1134" si="1479">+AVERAGE(H1121:H1134)</f>
        <v>6.5035714285714414</v>
      </c>
      <c r="K1134" s="14">
        <f t="shared" si="1479"/>
        <v>10.100000000000007</v>
      </c>
      <c r="L1134" s="14">
        <f t="shared" si="1456"/>
        <v>0.64391796322489481</v>
      </c>
      <c r="M1134" s="14">
        <f t="shared" si="1457"/>
        <v>39.169713916971425</v>
      </c>
      <c r="N1134" s="14">
        <f t="shared" si="1458"/>
        <v>-1</v>
      </c>
      <c r="O1134">
        <f t="shared" si="1447"/>
        <v>-1</v>
      </c>
      <c r="P1134">
        <f t="shared" si="1459"/>
        <v>0</v>
      </c>
      <c r="Q1134">
        <f t="shared" si="1460"/>
        <v>0</v>
      </c>
      <c r="R1134">
        <f t="shared" si="1400"/>
        <v>-6740</v>
      </c>
      <c r="S1134">
        <f t="shared" si="1401"/>
        <v>0</v>
      </c>
      <c r="T1134">
        <f t="shared" si="1402"/>
        <v>-166141.00000000061</v>
      </c>
      <c r="U1134">
        <f t="shared" si="1403"/>
        <v>-166141.00000000061</v>
      </c>
      <c r="V1134" s="2">
        <f t="shared" si="1404"/>
        <v>-1.6614100000000062E-2</v>
      </c>
      <c r="W1134" s="19">
        <f t="shared" si="1448"/>
        <v>93</v>
      </c>
      <c r="X1134" s="19">
        <f t="shared" si="1449"/>
        <v>4</v>
      </c>
      <c r="Y1134" s="19" t="str">
        <f t="shared" si="1450"/>
        <v/>
      </c>
      <c r="Z1134" s="19">
        <f t="shared" si="1451"/>
        <v>1482</v>
      </c>
      <c r="AA1134" s="21" t="str">
        <f t="shared" si="1452"/>
        <v/>
      </c>
      <c r="AB1134" s="19" t="str">
        <f t="shared" si="1453"/>
        <v/>
      </c>
    </row>
    <row r="1135" spans="1:28" x14ac:dyDescent="0.25">
      <c r="A1135">
        <f t="shared" si="1434"/>
        <v>6</v>
      </c>
      <c r="B1135">
        <f t="shared" si="1435"/>
        <v>2004</v>
      </c>
      <c r="C1135" s="20">
        <v>38163</v>
      </c>
      <c r="D1135">
        <v>1471.5</v>
      </c>
      <c r="E1135">
        <v>1494</v>
      </c>
      <c r="F1135">
        <v>1459.55</v>
      </c>
      <c r="G1135">
        <v>1488.5</v>
      </c>
      <c r="H1135">
        <f t="shared" si="1429"/>
        <v>17.75</v>
      </c>
      <c r="I1135">
        <f t="shared" si="1430"/>
        <v>0</v>
      </c>
      <c r="J1135" s="14">
        <f t="shared" ref="J1135:K1135" si="1480">+AVERAGE(H1122:H1135)</f>
        <v>6.2392857142857236</v>
      </c>
      <c r="K1135" s="14">
        <f t="shared" si="1480"/>
        <v>10.100000000000007</v>
      </c>
      <c r="L1135" s="14">
        <f t="shared" si="1456"/>
        <v>0.61775106082036824</v>
      </c>
      <c r="M1135" s="14">
        <f t="shared" si="1457"/>
        <v>38.185792349726796</v>
      </c>
      <c r="N1135" s="14">
        <f t="shared" si="1458"/>
        <v>-1</v>
      </c>
      <c r="O1135">
        <f t="shared" si="1447"/>
        <v>-1</v>
      </c>
      <c r="P1135">
        <f t="shared" si="1459"/>
        <v>0</v>
      </c>
      <c r="Q1135">
        <f t="shared" si="1460"/>
        <v>0</v>
      </c>
      <c r="R1135">
        <f t="shared" si="1400"/>
        <v>-6740</v>
      </c>
      <c r="S1135">
        <f t="shared" si="1401"/>
        <v>0</v>
      </c>
      <c r="T1135">
        <f t="shared" si="1402"/>
        <v>-119635</v>
      </c>
      <c r="U1135">
        <f t="shared" si="1403"/>
        <v>-119635</v>
      </c>
      <c r="V1135" s="2">
        <f t="shared" si="1404"/>
        <v>-1.19635E-2</v>
      </c>
      <c r="W1135" s="19">
        <f t="shared" si="1448"/>
        <v>93</v>
      </c>
      <c r="X1135" s="19">
        <f t="shared" si="1449"/>
        <v>5</v>
      </c>
      <c r="Y1135" s="19" t="str">
        <f t="shared" si="1450"/>
        <v/>
      </c>
      <c r="Z1135" s="19">
        <f t="shared" si="1451"/>
        <v>1482</v>
      </c>
      <c r="AA1135" s="21" t="str">
        <f t="shared" si="1452"/>
        <v/>
      </c>
      <c r="AB1135" s="19" t="str">
        <f t="shared" si="1453"/>
        <v/>
      </c>
    </row>
    <row r="1136" spans="1:28" x14ac:dyDescent="0.25">
      <c r="A1136">
        <f t="shared" si="1434"/>
        <v>6</v>
      </c>
      <c r="B1136">
        <f t="shared" si="1435"/>
        <v>2004</v>
      </c>
      <c r="C1136" s="20">
        <v>38166</v>
      </c>
      <c r="D1136">
        <v>1488.6</v>
      </c>
      <c r="E1136">
        <v>1516.95</v>
      </c>
      <c r="F1136">
        <v>1488.6</v>
      </c>
      <c r="G1136">
        <v>1514.35</v>
      </c>
      <c r="H1136">
        <f t="shared" si="1429"/>
        <v>25.849999999999909</v>
      </c>
      <c r="I1136">
        <f t="shared" si="1430"/>
        <v>0</v>
      </c>
      <c r="J1136" s="14">
        <f t="shared" ref="J1136:K1136" si="1481">+AVERAGE(H1123:H1136)</f>
        <v>7.5142857142857178</v>
      </c>
      <c r="K1136" s="14">
        <f t="shared" si="1481"/>
        <v>10.100000000000007</v>
      </c>
      <c r="L1136" s="14">
        <f t="shared" si="1456"/>
        <v>0.74398868458274381</v>
      </c>
      <c r="M1136" s="14">
        <f t="shared" si="1457"/>
        <v>42.660178426601775</v>
      </c>
      <c r="N1136" s="14">
        <f t="shared" si="1458"/>
        <v>-1</v>
      </c>
      <c r="O1136">
        <f t="shared" si="1447"/>
        <v>-1</v>
      </c>
      <c r="P1136">
        <f t="shared" si="1459"/>
        <v>0</v>
      </c>
      <c r="Q1136">
        <f t="shared" si="1460"/>
        <v>0</v>
      </c>
      <c r="R1136">
        <f t="shared" si="1400"/>
        <v>-6740</v>
      </c>
      <c r="S1136">
        <f t="shared" si="1401"/>
        <v>0</v>
      </c>
      <c r="T1136">
        <f t="shared" si="1402"/>
        <v>-174228.99999999939</v>
      </c>
      <c r="U1136">
        <f t="shared" si="1403"/>
        <v>-174228.99999999939</v>
      </c>
      <c r="V1136" s="2">
        <f t="shared" si="1404"/>
        <v>-1.7422899999999939E-2</v>
      </c>
      <c r="W1136" s="19">
        <f t="shared" si="1448"/>
        <v>93</v>
      </c>
      <c r="X1136" s="19">
        <f t="shared" si="1449"/>
        <v>6</v>
      </c>
      <c r="Y1136" s="19" t="str">
        <f t="shared" si="1450"/>
        <v/>
      </c>
      <c r="Z1136" s="19">
        <f t="shared" si="1451"/>
        <v>1482</v>
      </c>
      <c r="AA1136" s="21" t="str">
        <f t="shared" si="1452"/>
        <v/>
      </c>
      <c r="AB1136" s="19" t="str">
        <f t="shared" si="1453"/>
        <v/>
      </c>
    </row>
    <row r="1137" spans="1:28" x14ac:dyDescent="0.25">
      <c r="A1137">
        <f t="shared" si="1434"/>
        <v>6</v>
      </c>
      <c r="B1137">
        <f t="shared" si="1435"/>
        <v>2004</v>
      </c>
      <c r="C1137" s="20">
        <v>38167</v>
      </c>
      <c r="D1137">
        <v>1514.35</v>
      </c>
      <c r="E1137">
        <v>1528.5</v>
      </c>
      <c r="F1137">
        <v>1503.3</v>
      </c>
      <c r="G1137">
        <v>1518.3</v>
      </c>
      <c r="H1137">
        <f t="shared" si="1429"/>
        <v>3.9500000000000455</v>
      </c>
      <c r="I1137">
        <f t="shared" si="1430"/>
        <v>0</v>
      </c>
      <c r="J1137" s="14">
        <f t="shared" ref="J1137:K1137" si="1482">+AVERAGE(H1124:H1137)</f>
        <v>7.7964285714285779</v>
      </c>
      <c r="K1137" s="14">
        <f t="shared" si="1482"/>
        <v>9.9392857142857203</v>
      </c>
      <c r="L1137" s="14">
        <f t="shared" si="1456"/>
        <v>0.78440531800215618</v>
      </c>
      <c r="M1137" s="14">
        <f t="shared" si="1457"/>
        <v>43.958920660491351</v>
      </c>
      <c r="N1137" s="14">
        <f t="shared" si="1458"/>
        <v>-1</v>
      </c>
      <c r="O1137">
        <f t="shared" si="1447"/>
        <v>-1</v>
      </c>
      <c r="P1137">
        <f t="shared" si="1459"/>
        <v>0</v>
      </c>
      <c r="Q1137">
        <f t="shared" si="1460"/>
        <v>0</v>
      </c>
      <c r="R1137">
        <f t="shared" si="1400"/>
        <v>-6740</v>
      </c>
      <c r="S1137">
        <f t="shared" si="1401"/>
        <v>0</v>
      </c>
      <c r="T1137">
        <f t="shared" si="1402"/>
        <v>-26623.000000000306</v>
      </c>
      <c r="U1137">
        <f t="shared" si="1403"/>
        <v>-26623.000000000306</v>
      </c>
      <c r="V1137" s="2">
        <f t="shared" si="1404"/>
        <v>-2.6623000000000306E-3</v>
      </c>
      <c r="W1137" s="19">
        <f t="shared" si="1448"/>
        <v>93</v>
      </c>
      <c r="X1137" s="19">
        <f t="shared" si="1449"/>
        <v>7</v>
      </c>
      <c r="Y1137" s="19" t="str">
        <f t="shared" si="1450"/>
        <v/>
      </c>
      <c r="Z1137" s="19">
        <f t="shared" si="1451"/>
        <v>1482</v>
      </c>
      <c r="AA1137" s="21" t="str">
        <f t="shared" si="1452"/>
        <v/>
      </c>
      <c r="AB1137" s="19" t="str">
        <f t="shared" si="1453"/>
        <v/>
      </c>
    </row>
    <row r="1138" spans="1:28" x14ac:dyDescent="0.25">
      <c r="A1138">
        <f t="shared" si="1434"/>
        <v>6</v>
      </c>
      <c r="B1138">
        <f t="shared" si="1435"/>
        <v>2004</v>
      </c>
      <c r="C1138" s="20">
        <v>38168</v>
      </c>
      <c r="D1138">
        <v>1518.7</v>
      </c>
      <c r="E1138">
        <v>1532.15</v>
      </c>
      <c r="F1138">
        <v>1501.7</v>
      </c>
      <c r="G1138">
        <v>1505.6</v>
      </c>
      <c r="H1138">
        <f t="shared" si="1429"/>
        <v>0</v>
      </c>
      <c r="I1138">
        <f t="shared" si="1430"/>
        <v>12.700000000000045</v>
      </c>
      <c r="J1138" s="14">
        <f t="shared" ref="J1138:K1138" si="1483">+AVERAGE(H1125:H1138)</f>
        <v>7.7964285714285779</v>
      </c>
      <c r="K1138" s="14">
        <f t="shared" si="1483"/>
        <v>10.592857142857156</v>
      </c>
      <c r="L1138" s="14">
        <f t="shared" si="1456"/>
        <v>0.73600809170600101</v>
      </c>
      <c r="M1138" s="14">
        <f t="shared" si="1457"/>
        <v>42.396581860555436</v>
      </c>
      <c r="N1138" s="14">
        <f t="shared" si="1458"/>
        <v>-1</v>
      </c>
      <c r="O1138">
        <f t="shared" si="1447"/>
        <v>-1</v>
      </c>
      <c r="P1138">
        <f t="shared" si="1459"/>
        <v>0</v>
      </c>
      <c r="Q1138">
        <f t="shared" si="1460"/>
        <v>0</v>
      </c>
      <c r="R1138">
        <f t="shared" si="1400"/>
        <v>-6740</v>
      </c>
      <c r="S1138">
        <f t="shared" si="1401"/>
        <v>0</v>
      </c>
      <c r="T1138">
        <f t="shared" si="1402"/>
        <v>85598.000000000306</v>
      </c>
      <c r="U1138">
        <f t="shared" si="1403"/>
        <v>85598.000000000306</v>
      </c>
      <c r="V1138" s="2">
        <f t="shared" si="1404"/>
        <v>8.5598000000000306E-3</v>
      </c>
      <c r="W1138" s="19">
        <f t="shared" si="1448"/>
        <v>93</v>
      </c>
      <c r="X1138" s="19">
        <f t="shared" si="1449"/>
        <v>8</v>
      </c>
      <c r="Y1138" s="19" t="str">
        <f t="shared" si="1450"/>
        <v/>
      </c>
      <c r="Z1138" s="19">
        <f t="shared" si="1451"/>
        <v>1482</v>
      </c>
      <c r="AA1138" s="21" t="str">
        <f t="shared" si="1452"/>
        <v/>
      </c>
      <c r="AB1138" s="19" t="str">
        <f t="shared" si="1453"/>
        <v/>
      </c>
    </row>
    <row r="1139" spans="1:28" x14ac:dyDescent="0.25">
      <c r="A1139">
        <f t="shared" si="1434"/>
        <v>7</v>
      </c>
      <c r="B1139">
        <f t="shared" si="1435"/>
        <v>2004</v>
      </c>
      <c r="C1139" s="20">
        <v>38169</v>
      </c>
      <c r="D1139">
        <v>1506.65</v>
      </c>
      <c r="E1139">
        <v>1539.15</v>
      </c>
      <c r="F1139">
        <v>1504.55</v>
      </c>
      <c r="G1139">
        <v>1537.2</v>
      </c>
      <c r="H1139">
        <f t="shared" si="1429"/>
        <v>31.600000000000136</v>
      </c>
      <c r="I1139">
        <f t="shared" si="1430"/>
        <v>0</v>
      </c>
      <c r="J1139" s="14">
        <f t="shared" ref="J1139:K1139" si="1484">+AVERAGE(H1126:H1139)</f>
        <v>10.053571428571445</v>
      </c>
      <c r="K1139" s="14">
        <f t="shared" si="1484"/>
        <v>8.000000000000016</v>
      </c>
      <c r="L1139" s="14">
        <f t="shared" si="1456"/>
        <v>1.2566964285714282</v>
      </c>
      <c r="M1139" s="14">
        <f t="shared" si="1457"/>
        <v>55.687438180019768</v>
      </c>
      <c r="N1139" s="14">
        <f t="shared" si="1458"/>
        <v>1</v>
      </c>
      <c r="O1139">
        <f t="shared" si="1447"/>
        <v>1</v>
      </c>
      <c r="P1139">
        <f t="shared" si="1459"/>
        <v>1</v>
      </c>
      <c r="Q1139">
        <f t="shared" si="1460"/>
        <v>1537.2</v>
      </c>
      <c r="R1139">
        <f t="shared" ref="R1139:R1202" si="1485">IF($C1139="","",IF(MONTH($C1139)&lt;&gt;MONTH($C1138),ROUNDDOWN($B$10/$G1138,0)*$O1139,ABS(R1138)*$O1139))</f>
        <v>6641</v>
      </c>
      <c r="S1139">
        <f t="shared" ref="S1139:S1202" si="1486">IF($C1139="","",($R1139-$R1138)*($Q1139-$G1138)*$P1139)</f>
        <v>422839.60000000184</v>
      </c>
      <c r="T1139">
        <f t="shared" ref="T1139:T1202" si="1487">IF($C1139="","",$R1139*($G1139-$G1138))</f>
        <v>209855.60000000091</v>
      </c>
      <c r="U1139">
        <f t="shared" ref="U1139:U1202" si="1488">IF($C1139="","",$T1139-$S1139)</f>
        <v>-212984.00000000093</v>
      </c>
      <c r="V1139" s="2">
        <f t="shared" ref="V1139:V1202" si="1489">IF($C1139="","",$U1139/$B$10)</f>
        <v>-2.1298400000000092E-2</v>
      </c>
      <c r="W1139" s="19">
        <f t="shared" si="1448"/>
        <v>94</v>
      </c>
      <c r="X1139" s="19">
        <f t="shared" si="1449"/>
        <v>9</v>
      </c>
      <c r="Y1139" s="19">
        <f t="shared" si="1450"/>
        <v>1</v>
      </c>
      <c r="Z1139" s="19">
        <f t="shared" si="1451"/>
        <v>1537.2</v>
      </c>
      <c r="AA1139" s="21">
        <f t="shared" si="1452"/>
        <v>-3.7246963562753033E-2</v>
      </c>
      <c r="AB1139" s="19">
        <f t="shared" si="1453"/>
        <v>-1</v>
      </c>
    </row>
    <row r="1140" spans="1:28" x14ac:dyDescent="0.25">
      <c r="A1140">
        <f t="shared" si="1434"/>
        <v>7</v>
      </c>
      <c r="B1140">
        <f t="shared" si="1435"/>
        <v>2004</v>
      </c>
      <c r="C1140" s="20">
        <v>38170</v>
      </c>
      <c r="D1140">
        <v>1537.05</v>
      </c>
      <c r="E1140">
        <v>1547.65</v>
      </c>
      <c r="F1140">
        <v>1516.15</v>
      </c>
      <c r="G1140">
        <v>1537.5</v>
      </c>
      <c r="H1140">
        <f t="shared" si="1429"/>
        <v>0.29999999999995453</v>
      </c>
      <c r="I1140">
        <f t="shared" si="1430"/>
        <v>0</v>
      </c>
      <c r="J1140" s="14">
        <f t="shared" ref="J1140:K1140" si="1490">+AVERAGE(H1127:H1140)</f>
        <v>10.075000000000014</v>
      </c>
      <c r="K1140" s="14">
        <f t="shared" si="1490"/>
        <v>6.0642857142857212</v>
      </c>
      <c r="L1140" s="14">
        <f t="shared" si="1456"/>
        <v>1.6613663133097765</v>
      </c>
      <c r="M1140" s="14">
        <f t="shared" si="1457"/>
        <v>62.425315335251163</v>
      </c>
      <c r="N1140" s="14">
        <f t="shared" si="1458"/>
        <v>1</v>
      </c>
      <c r="O1140">
        <f t="shared" si="1447"/>
        <v>1</v>
      </c>
      <c r="P1140">
        <f t="shared" si="1459"/>
        <v>0</v>
      </c>
      <c r="Q1140">
        <f t="shared" si="1460"/>
        <v>0</v>
      </c>
      <c r="R1140">
        <f t="shared" si="1485"/>
        <v>6641</v>
      </c>
      <c r="S1140">
        <f t="shared" si="1486"/>
        <v>0</v>
      </c>
      <c r="T1140">
        <f t="shared" si="1487"/>
        <v>1992.299999999698</v>
      </c>
      <c r="U1140">
        <f t="shared" si="1488"/>
        <v>1992.299999999698</v>
      </c>
      <c r="V1140" s="2">
        <f t="shared" si="1489"/>
        <v>1.9922999999996981E-4</v>
      </c>
      <c r="W1140" s="19">
        <f t="shared" si="1448"/>
        <v>94</v>
      </c>
      <c r="X1140" s="19">
        <f t="shared" si="1449"/>
        <v>2</v>
      </c>
      <c r="Y1140" s="19" t="str">
        <f t="shared" si="1450"/>
        <v/>
      </c>
      <c r="Z1140" s="19">
        <f t="shared" si="1451"/>
        <v>1537.2</v>
      </c>
      <c r="AA1140" s="21" t="str">
        <f t="shared" si="1452"/>
        <v/>
      </c>
      <c r="AB1140" s="19" t="str">
        <f t="shared" si="1453"/>
        <v/>
      </c>
    </row>
    <row r="1141" spans="1:28" x14ac:dyDescent="0.25">
      <c r="A1141">
        <f t="shared" si="1434"/>
        <v>7</v>
      </c>
      <c r="B1141">
        <f t="shared" si="1435"/>
        <v>2004</v>
      </c>
      <c r="C1141" s="20">
        <v>38173</v>
      </c>
      <c r="D1141">
        <v>1537.55</v>
      </c>
      <c r="E1141">
        <v>1546</v>
      </c>
      <c r="F1141">
        <v>1522.9</v>
      </c>
      <c r="G1141">
        <v>1526.85</v>
      </c>
      <c r="H1141">
        <f t="shared" si="1429"/>
        <v>0</v>
      </c>
      <c r="I1141">
        <f t="shared" si="1430"/>
        <v>10.650000000000091</v>
      </c>
      <c r="J1141" s="14">
        <f t="shared" ref="J1141:K1141" si="1491">+AVERAGE(H1128:H1141)</f>
        <v>8.6714285714285779</v>
      </c>
      <c r="K1141" s="14">
        <f t="shared" si="1491"/>
        <v>6.8250000000000126</v>
      </c>
      <c r="L1141" s="14">
        <f t="shared" si="1456"/>
        <v>1.2705389848246977</v>
      </c>
      <c r="M1141" s="14">
        <f t="shared" si="1457"/>
        <v>55.957593915648737</v>
      </c>
      <c r="N1141" s="14">
        <f t="shared" si="1458"/>
        <v>1</v>
      </c>
      <c r="O1141">
        <f t="shared" si="1447"/>
        <v>1</v>
      </c>
      <c r="P1141">
        <f t="shared" si="1459"/>
        <v>0</v>
      </c>
      <c r="Q1141">
        <f t="shared" si="1460"/>
        <v>0</v>
      </c>
      <c r="R1141">
        <f t="shared" si="1485"/>
        <v>6641</v>
      </c>
      <c r="S1141">
        <f t="shared" si="1486"/>
        <v>0</v>
      </c>
      <c r="T1141">
        <f t="shared" si="1487"/>
        <v>-70726.650000000605</v>
      </c>
      <c r="U1141">
        <f t="shared" si="1488"/>
        <v>-70726.650000000605</v>
      </c>
      <c r="V1141" s="2">
        <f t="shared" si="1489"/>
        <v>-7.0726650000000604E-3</v>
      </c>
      <c r="W1141" s="19">
        <f t="shared" si="1448"/>
        <v>94</v>
      </c>
      <c r="X1141" s="19">
        <f t="shared" si="1449"/>
        <v>3</v>
      </c>
      <c r="Y1141" s="19" t="str">
        <f t="shared" si="1450"/>
        <v/>
      </c>
      <c r="Z1141" s="19">
        <f t="shared" si="1451"/>
        <v>1537.2</v>
      </c>
      <c r="AA1141" s="21" t="str">
        <f t="shared" si="1452"/>
        <v/>
      </c>
      <c r="AB1141" s="19" t="str">
        <f t="shared" si="1453"/>
        <v/>
      </c>
    </row>
    <row r="1142" spans="1:28" x14ac:dyDescent="0.25">
      <c r="A1142">
        <f t="shared" si="1434"/>
        <v>7</v>
      </c>
      <c r="B1142">
        <f t="shared" si="1435"/>
        <v>2004</v>
      </c>
      <c r="C1142" s="20">
        <v>38174</v>
      </c>
      <c r="D1142">
        <v>1526.65</v>
      </c>
      <c r="E1142">
        <v>1561</v>
      </c>
      <c r="F1142">
        <v>1524.15</v>
      </c>
      <c r="G1142">
        <v>1558.25</v>
      </c>
      <c r="H1142">
        <f t="shared" si="1429"/>
        <v>31.400000000000091</v>
      </c>
      <c r="I1142">
        <f t="shared" si="1430"/>
        <v>0</v>
      </c>
      <c r="J1142" s="14">
        <f t="shared" ref="J1142:K1142" si="1492">+AVERAGE(H1129:H1142)</f>
        <v>10.914285714285727</v>
      </c>
      <c r="K1142" s="14">
        <f t="shared" si="1492"/>
        <v>6.3785714285714414</v>
      </c>
      <c r="L1142" s="14">
        <f t="shared" si="1456"/>
        <v>1.711086226203806</v>
      </c>
      <c r="M1142" s="14">
        <f t="shared" si="1457"/>
        <v>63.114415530772384</v>
      </c>
      <c r="N1142" s="14">
        <f t="shared" si="1458"/>
        <v>1</v>
      </c>
      <c r="O1142">
        <f t="shared" si="1447"/>
        <v>1</v>
      </c>
      <c r="P1142">
        <f t="shared" si="1459"/>
        <v>0</v>
      </c>
      <c r="Q1142">
        <f t="shared" si="1460"/>
        <v>0</v>
      </c>
      <c r="R1142">
        <f t="shared" si="1485"/>
        <v>6641</v>
      </c>
      <c r="S1142">
        <f t="shared" si="1486"/>
        <v>0</v>
      </c>
      <c r="T1142">
        <f t="shared" si="1487"/>
        <v>208527.40000000061</v>
      </c>
      <c r="U1142">
        <f t="shared" si="1488"/>
        <v>208527.40000000061</v>
      </c>
      <c r="V1142" s="2">
        <f t="shared" si="1489"/>
        <v>2.0852740000000061E-2</v>
      </c>
      <c r="W1142" s="19">
        <f t="shared" si="1448"/>
        <v>94</v>
      </c>
      <c r="X1142" s="19">
        <f t="shared" si="1449"/>
        <v>4</v>
      </c>
      <c r="Y1142" s="19" t="str">
        <f t="shared" si="1450"/>
        <v/>
      </c>
      <c r="Z1142" s="19">
        <f t="shared" si="1451"/>
        <v>1537.2</v>
      </c>
      <c r="AA1142" s="21" t="str">
        <f t="shared" si="1452"/>
        <v/>
      </c>
      <c r="AB1142" s="19" t="str">
        <f t="shared" si="1453"/>
        <v/>
      </c>
    </row>
    <row r="1143" spans="1:28" x14ac:dyDescent="0.25">
      <c r="A1143">
        <f t="shared" si="1434"/>
        <v>7</v>
      </c>
      <c r="B1143">
        <f t="shared" si="1435"/>
        <v>2004</v>
      </c>
      <c r="C1143" s="20">
        <v>38175</v>
      </c>
      <c r="D1143">
        <v>1558.05</v>
      </c>
      <c r="E1143">
        <v>1578.5</v>
      </c>
      <c r="F1143">
        <v>1551.35</v>
      </c>
      <c r="G1143">
        <v>1566.8</v>
      </c>
      <c r="H1143">
        <f t="shared" si="1429"/>
        <v>8.5499999999999545</v>
      </c>
      <c r="I1143">
        <f t="shared" si="1430"/>
        <v>0</v>
      </c>
      <c r="J1143" s="14">
        <f t="shared" ref="J1143:K1143" si="1493">+AVERAGE(H1130:H1143)</f>
        <v>10.289285714285727</v>
      </c>
      <c r="K1143" s="14">
        <f t="shared" si="1493"/>
        <v>6.3785714285714414</v>
      </c>
      <c r="L1143" s="14">
        <f t="shared" si="1456"/>
        <v>1.6131019036954075</v>
      </c>
      <c r="M1143" s="14">
        <f t="shared" si="1457"/>
        <v>61.73130490679236</v>
      </c>
      <c r="N1143" s="14">
        <f t="shared" si="1458"/>
        <v>1</v>
      </c>
      <c r="O1143">
        <f t="shared" si="1447"/>
        <v>1</v>
      </c>
      <c r="P1143">
        <f t="shared" si="1459"/>
        <v>0</v>
      </c>
      <c r="Q1143">
        <f t="shared" si="1460"/>
        <v>0</v>
      </c>
      <c r="R1143">
        <f t="shared" si="1485"/>
        <v>6641</v>
      </c>
      <c r="S1143">
        <f t="shared" si="1486"/>
        <v>0</v>
      </c>
      <c r="T1143">
        <f t="shared" si="1487"/>
        <v>56780.549999999697</v>
      </c>
      <c r="U1143">
        <f t="shared" si="1488"/>
        <v>56780.549999999697</v>
      </c>
      <c r="V1143" s="2">
        <f t="shared" si="1489"/>
        <v>5.6780549999999701E-3</v>
      </c>
      <c r="W1143" s="19">
        <f t="shared" si="1448"/>
        <v>94</v>
      </c>
      <c r="X1143" s="19">
        <f t="shared" si="1449"/>
        <v>5</v>
      </c>
      <c r="Y1143" s="19" t="str">
        <f t="shared" si="1450"/>
        <v/>
      </c>
      <c r="Z1143" s="19">
        <f t="shared" si="1451"/>
        <v>1537.2</v>
      </c>
      <c r="AA1143" s="21" t="str">
        <f t="shared" si="1452"/>
        <v/>
      </c>
      <c r="AB1143" s="19" t="str">
        <f t="shared" si="1453"/>
        <v/>
      </c>
    </row>
    <row r="1144" spans="1:28" x14ac:dyDescent="0.25">
      <c r="A1144">
        <f t="shared" si="1434"/>
        <v>7</v>
      </c>
      <c r="B1144">
        <f t="shared" si="1435"/>
        <v>2004</v>
      </c>
      <c r="C1144" s="20">
        <v>38176</v>
      </c>
      <c r="D1144">
        <v>1567.25</v>
      </c>
      <c r="E1144">
        <v>1586.55</v>
      </c>
      <c r="F1144">
        <v>1504.5</v>
      </c>
      <c r="G1144">
        <v>1518.15</v>
      </c>
      <c r="H1144">
        <f t="shared" si="1429"/>
        <v>0</v>
      </c>
      <c r="I1144">
        <f t="shared" si="1430"/>
        <v>48.649999999999864</v>
      </c>
      <c r="J1144" s="14">
        <f t="shared" ref="J1144:K1144" si="1494">+AVERAGE(H1131:H1144)</f>
        <v>10.289285714285727</v>
      </c>
      <c r="K1144" s="14">
        <f t="shared" si="1494"/>
        <v>8.3642857142857245</v>
      </c>
      <c r="L1144" s="14">
        <f t="shared" si="1456"/>
        <v>1.2301451750640477</v>
      </c>
      <c r="M1144" s="14">
        <f t="shared" si="1457"/>
        <v>55.159869806624549</v>
      </c>
      <c r="N1144" s="14">
        <f t="shared" si="1458"/>
        <v>1</v>
      </c>
      <c r="O1144">
        <f t="shared" si="1447"/>
        <v>1</v>
      </c>
      <c r="P1144">
        <f t="shared" si="1459"/>
        <v>0</v>
      </c>
      <c r="Q1144">
        <f t="shared" si="1460"/>
        <v>0</v>
      </c>
      <c r="R1144">
        <f t="shared" si="1485"/>
        <v>6641</v>
      </c>
      <c r="S1144">
        <f t="shared" si="1486"/>
        <v>0</v>
      </c>
      <c r="T1144">
        <f t="shared" si="1487"/>
        <v>-323084.64999999909</v>
      </c>
      <c r="U1144">
        <f t="shared" si="1488"/>
        <v>-323084.64999999909</v>
      </c>
      <c r="V1144" s="2">
        <f t="shared" si="1489"/>
        <v>-3.2308464999999911E-2</v>
      </c>
      <c r="W1144" s="19">
        <f t="shared" si="1448"/>
        <v>94</v>
      </c>
      <c r="X1144" s="19">
        <f t="shared" si="1449"/>
        <v>6</v>
      </c>
      <c r="Y1144" s="19" t="str">
        <f t="shared" si="1450"/>
        <v/>
      </c>
      <c r="Z1144" s="19">
        <f t="shared" si="1451"/>
        <v>1537.2</v>
      </c>
      <c r="AA1144" s="21" t="str">
        <f t="shared" si="1452"/>
        <v/>
      </c>
      <c r="AB1144" s="19" t="str">
        <f t="shared" si="1453"/>
        <v/>
      </c>
    </row>
    <row r="1145" spans="1:28" x14ac:dyDescent="0.25">
      <c r="A1145">
        <f t="shared" si="1434"/>
        <v>7</v>
      </c>
      <c r="B1145">
        <f t="shared" si="1435"/>
        <v>2004</v>
      </c>
      <c r="C1145" s="20">
        <v>38177</v>
      </c>
      <c r="D1145">
        <v>1517.45</v>
      </c>
      <c r="E1145">
        <v>1557.75</v>
      </c>
      <c r="F1145">
        <v>1472.55</v>
      </c>
      <c r="G1145">
        <v>1553.2</v>
      </c>
      <c r="H1145">
        <f t="shared" si="1429"/>
        <v>35.049999999999955</v>
      </c>
      <c r="I1145">
        <f t="shared" si="1430"/>
        <v>0</v>
      </c>
      <c r="J1145" s="14">
        <f t="shared" ref="J1145:K1145" si="1495">+AVERAGE(H1132:H1145)</f>
        <v>12.792857142857153</v>
      </c>
      <c r="K1145" s="14">
        <f t="shared" si="1495"/>
        <v>7.7071428571428635</v>
      </c>
      <c r="L1145" s="14">
        <f t="shared" si="1456"/>
        <v>1.659870250231696</v>
      </c>
      <c r="M1145" s="14">
        <f t="shared" si="1457"/>
        <v>62.404181184668992</v>
      </c>
      <c r="N1145" s="14">
        <f t="shared" si="1458"/>
        <v>1</v>
      </c>
      <c r="O1145">
        <f t="shared" si="1447"/>
        <v>1</v>
      </c>
      <c r="P1145">
        <f t="shared" si="1459"/>
        <v>0</v>
      </c>
      <c r="Q1145">
        <f t="shared" si="1460"/>
        <v>0</v>
      </c>
      <c r="R1145">
        <f t="shared" si="1485"/>
        <v>6641</v>
      </c>
      <c r="S1145">
        <f t="shared" si="1486"/>
        <v>0</v>
      </c>
      <c r="T1145">
        <f t="shared" si="1487"/>
        <v>232767.0499999997</v>
      </c>
      <c r="U1145">
        <f t="shared" si="1488"/>
        <v>232767.0499999997</v>
      </c>
      <c r="V1145" s="2">
        <f t="shared" si="1489"/>
        <v>2.327670499999997E-2</v>
      </c>
      <c r="W1145" s="19">
        <f t="shared" si="1448"/>
        <v>94</v>
      </c>
      <c r="X1145" s="19">
        <f t="shared" si="1449"/>
        <v>7</v>
      </c>
      <c r="Y1145" s="19" t="str">
        <f t="shared" si="1450"/>
        <v/>
      </c>
      <c r="Z1145" s="19">
        <f t="shared" si="1451"/>
        <v>1537.2</v>
      </c>
      <c r="AA1145" s="21" t="str">
        <f t="shared" si="1452"/>
        <v/>
      </c>
      <c r="AB1145" s="19" t="str">
        <f t="shared" si="1453"/>
        <v/>
      </c>
    </row>
    <row r="1146" spans="1:28" x14ac:dyDescent="0.25">
      <c r="A1146">
        <f t="shared" si="1434"/>
        <v>7</v>
      </c>
      <c r="B1146">
        <f t="shared" si="1435"/>
        <v>2004</v>
      </c>
      <c r="C1146" s="20">
        <v>38180</v>
      </c>
      <c r="D1146">
        <v>1548.6</v>
      </c>
      <c r="E1146">
        <v>1562.8</v>
      </c>
      <c r="F1146">
        <v>1537.7</v>
      </c>
      <c r="G1146">
        <v>1556.95</v>
      </c>
      <c r="H1146">
        <f t="shared" si="1429"/>
        <v>3.75</v>
      </c>
      <c r="I1146">
        <f t="shared" si="1430"/>
        <v>0</v>
      </c>
      <c r="J1146" s="14">
        <f t="shared" ref="J1146:K1146" si="1496">+AVERAGE(H1133:H1146)</f>
        <v>13.060714285714296</v>
      </c>
      <c r="K1146" s="14">
        <f t="shared" si="1496"/>
        <v>7.1857142857142957</v>
      </c>
      <c r="L1146" s="14">
        <f t="shared" si="1456"/>
        <v>1.8175944333996013</v>
      </c>
      <c r="M1146" s="14">
        <f t="shared" si="1457"/>
        <v>64.508731698712282</v>
      </c>
      <c r="N1146" s="14">
        <f t="shared" si="1458"/>
        <v>1</v>
      </c>
      <c r="O1146">
        <f t="shared" si="1447"/>
        <v>1</v>
      </c>
      <c r="P1146">
        <f t="shared" si="1459"/>
        <v>0</v>
      </c>
      <c r="Q1146">
        <f t="shared" si="1460"/>
        <v>0</v>
      </c>
      <c r="R1146">
        <f t="shared" si="1485"/>
        <v>6641</v>
      </c>
      <c r="S1146">
        <f t="shared" si="1486"/>
        <v>0</v>
      </c>
      <c r="T1146">
        <f t="shared" si="1487"/>
        <v>24903.75</v>
      </c>
      <c r="U1146">
        <f t="shared" si="1488"/>
        <v>24903.75</v>
      </c>
      <c r="V1146" s="2">
        <f t="shared" si="1489"/>
        <v>2.490375E-3</v>
      </c>
      <c r="W1146" s="19">
        <f t="shared" si="1448"/>
        <v>94</v>
      </c>
      <c r="X1146" s="19">
        <f t="shared" si="1449"/>
        <v>8</v>
      </c>
      <c r="Y1146" s="19" t="str">
        <f t="shared" si="1450"/>
        <v/>
      </c>
      <c r="Z1146" s="19">
        <f t="shared" si="1451"/>
        <v>1537.2</v>
      </c>
      <c r="AA1146" s="21" t="str">
        <f t="shared" si="1452"/>
        <v/>
      </c>
      <c r="AB1146" s="19" t="str">
        <f t="shared" si="1453"/>
        <v/>
      </c>
    </row>
    <row r="1147" spans="1:28" x14ac:dyDescent="0.25">
      <c r="A1147">
        <f t="shared" si="1434"/>
        <v>7</v>
      </c>
      <c r="B1147">
        <f t="shared" si="1435"/>
        <v>2004</v>
      </c>
      <c r="C1147" s="20">
        <v>38181</v>
      </c>
      <c r="D1147">
        <v>1560</v>
      </c>
      <c r="E1147">
        <v>1569.75</v>
      </c>
      <c r="F1147">
        <v>1530.6</v>
      </c>
      <c r="G1147">
        <v>1539.3</v>
      </c>
      <c r="H1147">
        <f t="shared" si="1429"/>
        <v>0</v>
      </c>
      <c r="I1147">
        <f t="shared" si="1430"/>
        <v>17.650000000000091</v>
      </c>
      <c r="J1147" s="14">
        <f t="shared" ref="J1147:K1147" si="1497">+AVERAGE(H1134:H1147)</f>
        <v>13.060714285714296</v>
      </c>
      <c r="K1147" s="14">
        <f t="shared" si="1497"/>
        <v>6.4035714285714347</v>
      </c>
      <c r="L1147" s="14">
        <f t="shared" si="1456"/>
        <v>2.0395984383714443</v>
      </c>
      <c r="M1147" s="14">
        <f t="shared" si="1457"/>
        <v>67.100917431192656</v>
      </c>
      <c r="N1147" s="14">
        <f t="shared" si="1458"/>
        <v>1</v>
      </c>
      <c r="O1147">
        <f t="shared" si="1447"/>
        <v>1</v>
      </c>
      <c r="P1147">
        <f t="shared" si="1459"/>
        <v>0</v>
      </c>
      <c r="Q1147">
        <f t="shared" si="1460"/>
        <v>0</v>
      </c>
      <c r="R1147">
        <f t="shared" si="1485"/>
        <v>6641</v>
      </c>
      <c r="S1147">
        <f t="shared" si="1486"/>
        <v>0</v>
      </c>
      <c r="T1147">
        <f t="shared" si="1487"/>
        <v>-117213.65000000061</v>
      </c>
      <c r="U1147">
        <f t="shared" si="1488"/>
        <v>-117213.65000000061</v>
      </c>
      <c r="V1147" s="2">
        <f t="shared" si="1489"/>
        <v>-1.172136500000006E-2</v>
      </c>
      <c r="W1147" s="19">
        <f t="shared" si="1448"/>
        <v>94</v>
      </c>
      <c r="X1147" s="19">
        <f t="shared" si="1449"/>
        <v>9</v>
      </c>
      <c r="Y1147" s="19" t="str">
        <f t="shared" si="1450"/>
        <v/>
      </c>
      <c r="Z1147" s="19">
        <f t="shared" si="1451"/>
        <v>1537.2</v>
      </c>
      <c r="AA1147" s="21" t="str">
        <f t="shared" si="1452"/>
        <v/>
      </c>
      <c r="AB1147" s="19" t="str">
        <f t="shared" si="1453"/>
        <v/>
      </c>
    </row>
    <row r="1148" spans="1:28" x14ac:dyDescent="0.25">
      <c r="A1148">
        <f t="shared" si="1434"/>
        <v>7</v>
      </c>
      <c r="B1148">
        <f t="shared" si="1435"/>
        <v>2004</v>
      </c>
      <c r="C1148" s="20">
        <v>38182</v>
      </c>
      <c r="D1148">
        <v>1535.1</v>
      </c>
      <c r="E1148">
        <v>1552.25</v>
      </c>
      <c r="F1148">
        <v>1519.35</v>
      </c>
      <c r="G1148">
        <v>1522.75</v>
      </c>
      <c r="H1148">
        <f t="shared" si="1429"/>
        <v>0</v>
      </c>
      <c r="I1148">
        <f t="shared" si="1430"/>
        <v>16.549999999999955</v>
      </c>
      <c r="J1148" s="14">
        <f t="shared" ref="J1148:K1148" si="1498">+AVERAGE(H1135:H1148)</f>
        <v>11.300000000000002</v>
      </c>
      <c r="K1148" s="14">
        <f t="shared" si="1498"/>
        <v>7.585714285714289</v>
      </c>
      <c r="L1148" s="14">
        <f t="shared" si="1456"/>
        <v>1.4896421845574386</v>
      </c>
      <c r="M1148" s="14">
        <f t="shared" si="1457"/>
        <v>59.833585476550674</v>
      </c>
      <c r="N1148" s="14">
        <f t="shared" si="1458"/>
        <v>1</v>
      </c>
      <c r="O1148">
        <f t="shared" si="1447"/>
        <v>1</v>
      </c>
      <c r="P1148">
        <f t="shared" si="1459"/>
        <v>0</v>
      </c>
      <c r="Q1148">
        <f t="shared" si="1460"/>
        <v>0</v>
      </c>
      <c r="R1148">
        <f t="shared" si="1485"/>
        <v>6641</v>
      </c>
      <c r="S1148">
        <f t="shared" si="1486"/>
        <v>0</v>
      </c>
      <c r="T1148">
        <f t="shared" si="1487"/>
        <v>-109908.5499999997</v>
      </c>
      <c r="U1148">
        <f t="shared" si="1488"/>
        <v>-109908.5499999997</v>
      </c>
      <c r="V1148" s="2">
        <f t="shared" si="1489"/>
        <v>-1.099085499999997E-2</v>
      </c>
      <c r="W1148" s="19">
        <f t="shared" si="1448"/>
        <v>94</v>
      </c>
      <c r="X1148" s="19">
        <f t="shared" si="1449"/>
        <v>10</v>
      </c>
      <c r="Y1148" s="19" t="str">
        <f t="shared" si="1450"/>
        <v/>
      </c>
      <c r="Z1148" s="19">
        <f t="shared" si="1451"/>
        <v>1537.2</v>
      </c>
      <c r="AA1148" s="21" t="str">
        <f t="shared" si="1452"/>
        <v/>
      </c>
      <c r="AB1148" s="19" t="str">
        <f t="shared" si="1453"/>
        <v/>
      </c>
    </row>
    <row r="1149" spans="1:28" x14ac:dyDescent="0.25">
      <c r="A1149">
        <f t="shared" si="1434"/>
        <v>7</v>
      </c>
      <c r="B1149">
        <f t="shared" si="1435"/>
        <v>2004</v>
      </c>
      <c r="C1149" s="20">
        <v>38183</v>
      </c>
      <c r="D1149">
        <v>1523.1</v>
      </c>
      <c r="E1149">
        <v>1543.25</v>
      </c>
      <c r="F1149">
        <v>1517.8</v>
      </c>
      <c r="G1149">
        <v>1539.4</v>
      </c>
      <c r="H1149">
        <f t="shared" si="1429"/>
        <v>16.650000000000091</v>
      </c>
      <c r="I1149">
        <f t="shared" si="1430"/>
        <v>0</v>
      </c>
      <c r="J1149" s="14">
        <f t="shared" ref="J1149:K1149" si="1499">+AVERAGE(H1136:H1149)</f>
        <v>11.22142857142858</v>
      </c>
      <c r="K1149" s="14">
        <f t="shared" si="1499"/>
        <v>7.585714285714289</v>
      </c>
      <c r="L1149" s="14">
        <f t="shared" si="1456"/>
        <v>1.479284369114878</v>
      </c>
      <c r="M1149" s="14">
        <f t="shared" si="1457"/>
        <v>59.665780478541592</v>
      </c>
      <c r="N1149" s="14">
        <f t="shared" si="1458"/>
        <v>1</v>
      </c>
      <c r="O1149">
        <f t="shared" si="1447"/>
        <v>1</v>
      </c>
      <c r="P1149">
        <f t="shared" si="1459"/>
        <v>0</v>
      </c>
      <c r="Q1149">
        <f t="shared" si="1460"/>
        <v>0</v>
      </c>
      <c r="R1149">
        <f t="shared" si="1485"/>
        <v>6641</v>
      </c>
      <c r="S1149">
        <f t="shared" si="1486"/>
        <v>0</v>
      </c>
      <c r="T1149">
        <f t="shared" si="1487"/>
        <v>110572.65000000061</v>
      </c>
      <c r="U1149">
        <f t="shared" si="1488"/>
        <v>110572.65000000061</v>
      </c>
      <c r="V1149" s="2">
        <f t="shared" si="1489"/>
        <v>1.1057265000000061E-2</v>
      </c>
      <c r="W1149" s="19">
        <f t="shared" si="1448"/>
        <v>94</v>
      </c>
      <c r="X1149" s="19">
        <f t="shared" si="1449"/>
        <v>11</v>
      </c>
      <c r="Y1149" s="19" t="str">
        <f t="shared" si="1450"/>
        <v/>
      </c>
      <c r="Z1149" s="19">
        <f t="shared" si="1451"/>
        <v>1537.2</v>
      </c>
      <c r="AA1149" s="21" t="str">
        <f t="shared" si="1452"/>
        <v/>
      </c>
      <c r="AB1149" s="19" t="str">
        <f t="shared" si="1453"/>
        <v/>
      </c>
    </row>
    <row r="1150" spans="1:28" x14ac:dyDescent="0.25">
      <c r="A1150">
        <f t="shared" si="1434"/>
        <v>7</v>
      </c>
      <c r="B1150">
        <f t="shared" si="1435"/>
        <v>2004</v>
      </c>
      <c r="C1150" s="20">
        <v>38184</v>
      </c>
      <c r="D1150">
        <v>1538.15</v>
      </c>
      <c r="E1150">
        <v>1562</v>
      </c>
      <c r="F1150">
        <v>1533.65</v>
      </c>
      <c r="G1150">
        <v>1558.8</v>
      </c>
      <c r="H1150">
        <f t="shared" si="1429"/>
        <v>19.399999999999864</v>
      </c>
      <c r="I1150">
        <f t="shared" si="1430"/>
        <v>0</v>
      </c>
      <c r="J1150" s="14">
        <f t="shared" ref="J1150:K1150" si="1500">+AVERAGE(H1137:H1150)</f>
        <v>10.760714285714291</v>
      </c>
      <c r="K1150" s="14">
        <f t="shared" si="1500"/>
        <v>7.585714285714289</v>
      </c>
      <c r="L1150" s="14">
        <f t="shared" si="1456"/>
        <v>1.4185499058380415</v>
      </c>
      <c r="M1150" s="14">
        <f t="shared" si="1457"/>
        <v>58.652910258905976</v>
      </c>
      <c r="N1150" s="14">
        <f t="shared" si="1458"/>
        <v>1</v>
      </c>
      <c r="O1150">
        <f t="shared" si="1447"/>
        <v>1</v>
      </c>
      <c r="P1150">
        <f t="shared" si="1459"/>
        <v>0</v>
      </c>
      <c r="Q1150">
        <f t="shared" si="1460"/>
        <v>0</v>
      </c>
      <c r="R1150">
        <f t="shared" si="1485"/>
        <v>6641</v>
      </c>
      <c r="S1150">
        <f t="shared" si="1486"/>
        <v>0</v>
      </c>
      <c r="T1150">
        <f t="shared" si="1487"/>
        <v>128835.39999999909</v>
      </c>
      <c r="U1150">
        <f t="shared" si="1488"/>
        <v>128835.39999999909</v>
      </c>
      <c r="V1150" s="2">
        <f t="shared" si="1489"/>
        <v>1.2883539999999909E-2</v>
      </c>
      <c r="W1150" s="19">
        <f t="shared" si="1448"/>
        <v>94</v>
      </c>
      <c r="X1150" s="19">
        <f t="shared" si="1449"/>
        <v>12</v>
      </c>
      <c r="Y1150" s="19" t="str">
        <f t="shared" si="1450"/>
        <v/>
      </c>
      <c r="Z1150" s="19">
        <f t="shared" si="1451"/>
        <v>1537.2</v>
      </c>
      <c r="AA1150" s="21" t="str">
        <f t="shared" si="1452"/>
        <v/>
      </c>
      <c r="AB1150" s="19" t="str">
        <f t="shared" si="1453"/>
        <v/>
      </c>
    </row>
    <row r="1151" spans="1:28" x14ac:dyDescent="0.25">
      <c r="A1151">
        <f t="shared" si="1434"/>
        <v>7</v>
      </c>
      <c r="B1151">
        <f t="shared" si="1435"/>
        <v>2004</v>
      </c>
      <c r="C1151" s="20">
        <v>38187</v>
      </c>
      <c r="D1151">
        <v>1559.2</v>
      </c>
      <c r="E1151">
        <v>1582.35</v>
      </c>
      <c r="F1151">
        <v>1556.55</v>
      </c>
      <c r="G1151">
        <v>1571.6</v>
      </c>
      <c r="H1151">
        <f t="shared" si="1429"/>
        <v>12.799999999999955</v>
      </c>
      <c r="I1151">
        <f t="shared" si="1430"/>
        <v>0</v>
      </c>
      <c r="J1151" s="14">
        <f t="shared" ref="J1151:K1151" si="1501">+AVERAGE(H1138:H1151)</f>
        <v>11.392857142857142</v>
      </c>
      <c r="K1151" s="14">
        <f t="shared" si="1501"/>
        <v>7.585714285714289</v>
      </c>
      <c r="L1151" s="14">
        <f t="shared" si="1456"/>
        <v>1.5018832391713741</v>
      </c>
      <c r="M1151" s="14">
        <f t="shared" si="1457"/>
        <v>60.030109145652979</v>
      </c>
      <c r="N1151" s="14">
        <f t="shared" si="1458"/>
        <v>1</v>
      </c>
      <c r="O1151">
        <f t="shared" si="1447"/>
        <v>1</v>
      </c>
      <c r="P1151">
        <f t="shared" si="1459"/>
        <v>0</v>
      </c>
      <c r="Q1151">
        <f t="shared" si="1460"/>
        <v>0</v>
      </c>
      <c r="R1151">
        <f t="shared" si="1485"/>
        <v>6641</v>
      </c>
      <c r="S1151">
        <f t="shared" si="1486"/>
        <v>0</v>
      </c>
      <c r="T1151">
        <f t="shared" si="1487"/>
        <v>85004.799999999697</v>
      </c>
      <c r="U1151">
        <f t="shared" si="1488"/>
        <v>85004.799999999697</v>
      </c>
      <c r="V1151" s="2">
        <f t="shared" si="1489"/>
        <v>8.50047999999997E-3</v>
      </c>
      <c r="W1151" s="19">
        <f t="shared" si="1448"/>
        <v>94</v>
      </c>
      <c r="X1151" s="19">
        <f t="shared" si="1449"/>
        <v>13</v>
      </c>
      <c r="Y1151" s="19" t="str">
        <f t="shared" si="1450"/>
        <v/>
      </c>
      <c r="Z1151" s="19">
        <f t="shared" si="1451"/>
        <v>1537.2</v>
      </c>
      <c r="AA1151" s="21" t="str">
        <f t="shared" si="1452"/>
        <v/>
      </c>
      <c r="AB1151" s="19" t="str">
        <f t="shared" si="1453"/>
        <v/>
      </c>
    </row>
    <row r="1152" spans="1:28" x14ac:dyDescent="0.25">
      <c r="A1152">
        <f t="shared" si="1434"/>
        <v>7</v>
      </c>
      <c r="B1152">
        <f t="shared" si="1435"/>
        <v>2004</v>
      </c>
      <c r="C1152" s="20">
        <v>38188</v>
      </c>
      <c r="D1152">
        <v>1571.7</v>
      </c>
      <c r="E1152">
        <v>1581.05</v>
      </c>
      <c r="F1152">
        <v>1555.55</v>
      </c>
      <c r="G1152">
        <v>1566.1</v>
      </c>
      <c r="H1152">
        <f t="shared" si="1429"/>
        <v>0</v>
      </c>
      <c r="I1152">
        <f t="shared" si="1430"/>
        <v>5.5</v>
      </c>
      <c r="J1152" s="14">
        <f t="shared" ref="J1152:K1152" si="1502">+AVERAGE(H1139:H1152)</f>
        <v>11.392857142857142</v>
      </c>
      <c r="K1152" s="14">
        <f t="shared" si="1502"/>
        <v>7.0714285714285712</v>
      </c>
      <c r="L1152" s="14">
        <f t="shared" si="1456"/>
        <v>1.6111111111111112</v>
      </c>
      <c r="M1152" s="14">
        <f t="shared" si="1457"/>
        <v>61.702127659574472</v>
      </c>
      <c r="N1152" s="14">
        <f t="shared" si="1458"/>
        <v>1</v>
      </c>
      <c r="O1152">
        <f t="shared" si="1447"/>
        <v>1</v>
      </c>
      <c r="P1152">
        <f t="shared" si="1459"/>
        <v>0</v>
      </c>
      <c r="Q1152">
        <f t="shared" si="1460"/>
        <v>0</v>
      </c>
      <c r="R1152">
        <f t="shared" si="1485"/>
        <v>6641</v>
      </c>
      <c r="S1152">
        <f t="shared" si="1486"/>
        <v>0</v>
      </c>
      <c r="T1152">
        <f t="shared" si="1487"/>
        <v>-36525.5</v>
      </c>
      <c r="U1152">
        <f t="shared" si="1488"/>
        <v>-36525.5</v>
      </c>
      <c r="V1152" s="2">
        <f t="shared" si="1489"/>
        <v>-3.6525500000000001E-3</v>
      </c>
      <c r="W1152" s="19">
        <f t="shared" si="1448"/>
        <v>94</v>
      </c>
      <c r="X1152" s="19">
        <f t="shared" si="1449"/>
        <v>14</v>
      </c>
      <c r="Y1152" s="19" t="str">
        <f t="shared" si="1450"/>
        <v/>
      </c>
      <c r="Z1152" s="19">
        <f t="shared" si="1451"/>
        <v>1537.2</v>
      </c>
      <c r="AA1152" s="21" t="str">
        <f t="shared" si="1452"/>
        <v/>
      </c>
      <c r="AB1152" s="19" t="str">
        <f t="shared" si="1453"/>
        <v/>
      </c>
    </row>
    <row r="1153" spans="1:28" x14ac:dyDescent="0.25">
      <c r="A1153">
        <f t="shared" si="1434"/>
        <v>7</v>
      </c>
      <c r="B1153">
        <f t="shared" si="1435"/>
        <v>2004</v>
      </c>
      <c r="C1153" s="20">
        <v>38189</v>
      </c>
      <c r="D1153">
        <v>1566.15</v>
      </c>
      <c r="E1153">
        <v>1600.7</v>
      </c>
      <c r="F1153">
        <v>1562.9</v>
      </c>
      <c r="G1153">
        <v>1581.4</v>
      </c>
      <c r="H1153">
        <f t="shared" si="1429"/>
        <v>15.300000000000182</v>
      </c>
      <c r="I1153">
        <f t="shared" si="1430"/>
        <v>0</v>
      </c>
      <c r="J1153" s="14">
        <f t="shared" ref="J1153:K1153" si="1503">+AVERAGE(H1140:H1153)</f>
        <v>10.228571428571431</v>
      </c>
      <c r="K1153" s="14">
        <f t="shared" si="1503"/>
        <v>7.0714285714285712</v>
      </c>
      <c r="L1153" s="14">
        <f t="shared" si="1456"/>
        <v>1.4464646464646469</v>
      </c>
      <c r="M1153" s="14">
        <f t="shared" si="1457"/>
        <v>59.124690338563177</v>
      </c>
      <c r="N1153" s="14">
        <f t="shared" si="1458"/>
        <v>1</v>
      </c>
      <c r="O1153">
        <f t="shared" si="1447"/>
        <v>1</v>
      </c>
      <c r="P1153">
        <f t="shared" si="1459"/>
        <v>0</v>
      </c>
      <c r="Q1153">
        <f t="shared" si="1460"/>
        <v>0</v>
      </c>
      <c r="R1153">
        <f t="shared" si="1485"/>
        <v>6641</v>
      </c>
      <c r="S1153">
        <f t="shared" si="1486"/>
        <v>0</v>
      </c>
      <c r="T1153">
        <f t="shared" si="1487"/>
        <v>101607.30000000121</v>
      </c>
      <c r="U1153">
        <f t="shared" si="1488"/>
        <v>101607.30000000121</v>
      </c>
      <c r="V1153" s="2">
        <f t="shared" si="1489"/>
        <v>1.0160730000000121E-2</v>
      </c>
      <c r="W1153" s="19">
        <f t="shared" si="1448"/>
        <v>94</v>
      </c>
      <c r="X1153" s="19">
        <f t="shared" si="1449"/>
        <v>15</v>
      </c>
      <c r="Y1153" s="19" t="str">
        <f t="shared" si="1450"/>
        <v/>
      </c>
      <c r="Z1153" s="19">
        <f t="shared" si="1451"/>
        <v>1537.2</v>
      </c>
      <c r="AA1153" s="21" t="str">
        <f t="shared" si="1452"/>
        <v/>
      </c>
      <c r="AB1153" s="19" t="str">
        <f t="shared" si="1453"/>
        <v/>
      </c>
    </row>
    <row r="1154" spans="1:28" x14ac:dyDescent="0.25">
      <c r="A1154">
        <f t="shared" si="1434"/>
        <v>7</v>
      </c>
      <c r="B1154">
        <f t="shared" si="1435"/>
        <v>2004</v>
      </c>
      <c r="C1154" s="20">
        <v>38190</v>
      </c>
      <c r="D1154">
        <v>1581.6</v>
      </c>
      <c r="E1154">
        <v>1609.55</v>
      </c>
      <c r="F1154">
        <v>1580.95</v>
      </c>
      <c r="G1154">
        <v>1598.1</v>
      </c>
      <c r="H1154">
        <f t="shared" si="1429"/>
        <v>16.699999999999818</v>
      </c>
      <c r="I1154">
        <f t="shared" si="1430"/>
        <v>0</v>
      </c>
      <c r="J1154" s="14">
        <f t="shared" ref="J1154:K1154" si="1504">+AVERAGE(H1141:H1154)</f>
        <v>11.399999999999993</v>
      </c>
      <c r="K1154" s="14">
        <f t="shared" si="1504"/>
        <v>7.0714285714285712</v>
      </c>
      <c r="L1154" s="14">
        <f t="shared" si="1456"/>
        <v>1.6121212121212112</v>
      </c>
      <c r="M1154" s="14">
        <f t="shared" si="1457"/>
        <v>61.716937354988389</v>
      </c>
      <c r="N1154" s="14">
        <f t="shared" si="1458"/>
        <v>1</v>
      </c>
      <c r="O1154">
        <f t="shared" si="1447"/>
        <v>1</v>
      </c>
      <c r="P1154">
        <f t="shared" si="1459"/>
        <v>0</v>
      </c>
      <c r="Q1154">
        <f t="shared" si="1460"/>
        <v>0</v>
      </c>
      <c r="R1154">
        <f t="shared" si="1485"/>
        <v>6641</v>
      </c>
      <c r="S1154">
        <f t="shared" si="1486"/>
        <v>0</v>
      </c>
      <c r="T1154">
        <f t="shared" si="1487"/>
        <v>110904.69999999879</v>
      </c>
      <c r="U1154">
        <f t="shared" si="1488"/>
        <v>110904.69999999879</v>
      </c>
      <c r="V1154" s="2">
        <f t="shared" si="1489"/>
        <v>1.1090469999999878E-2</v>
      </c>
      <c r="W1154" s="19">
        <f t="shared" si="1448"/>
        <v>94</v>
      </c>
      <c r="X1154" s="19">
        <f t="shared" si="1449"/>
        <v>16</v>
      </c>
      <c r="Y1154" s="19" t="str">
        <f t="shared" si="1450"/>
        <v/>
      </c>
      <c r="Z1154" s="19">
        <f t="shared" si="1451"/>
        <v>1537.2</v>
      </c>
      <c r="AA1154" s="21" t="str">
        <f t="shared" si="1452"/>
        <v/>
      </c>
      <c r="AB1154" s="19" t="str">
        <f t="shared" si="1453"/>
        <v/>
      </c>
    </row>
    <row r="1155" spans="1:28" x14ac:dyDescent="0.25">
      <c r="A1155">
        <f t="shared" si="1434"/>
        <v>7</v>
      </c>
      <c r="B1155">
        <f t="shared" si="1435"/>
        <v>2004</v>
      </c>
      <c r="C1155" s="20">
        <v>38191</v>
      </c>
      <c r="D1155">
        <v>1587.6</v>
      </c>
      <c r="E1155">
        <v>1610.85</v>
      </c>
      <c r="F1155">
        <v>1587.6</v>
      </c>
      <c r="G1155">
        <v>1601.6</v>
      </c>
      <c r="H1155">
        <f t="shared" si="1429"/>
        <v>3.5</v>
      </c>
      <c r="I1155">
        <f t="shared" si="1430"/>
        <v>0</v>
      </c>
      <c r="J1155" s="14">
        <f t="shared" ref="J1155:K1155" si="1505">+AVERAGE(H1142:H1155)</f>
        <v>11.649999999999993</v>
      </c>
      <c r="K1155" s="14">
        <f t="shared" si="1505"/>
        <v>6.3107142857142788</v>
      </c>
      <c r="L1155" s="14">
        <f t="shared" si="1456"/>
        <v>1.8460667798528589</v>
      </c>
      <c r="M1155" s="14">
        <f t="shared" si="1457"/>
        <v>64.863790017896207</v>
      </c>
      <c r="N1155" s="14">
        <f t="shared" si="1458"/>
        <v>1</v>
      </c>
      <c r="O1155">
        <f t="shared" si="1447"/>
        <v>1</v>
      </c>
      <c r="P1155">
        <f t="shared" si="1459"/>
        <v>0</v>
      </c>
      <c r="Q1155">
        <f t="shared" si="1460"/>
        <v>0</v>
      </c>
      <c r="R1155">
        <f t="shared" si="1485"/>
        <v>6641</v>
      </c>
      <c r="S1155">
        <f t="shared" si="1486"/>
        <v>0</v>
      </c>
      <c r="T1155">
        <f t="shared" si="1487"/>
        <v>23243.5</v>
      </c>
      <c r="U1155">
        <f t="shared" si="1488"/>
        <v>23243.5</v>
      </c>
      <c r="V1155" s="2">
        <f t="shared" si="1489"/>
        <v>2.3243500000000002E-3</v>
      </c>
      <c r="W1155" s="19">
        <f t="shared" si="1448"/>
        <v>94</v>
      </c>
      <c r="X1155" s="19">
        <f t="shared" si="1449"/>
        <v>17</v>
      </c>
      <c r="Y1155" s="19" t="str">
        <f t="shared" si="1450"/>
        <v/>
      </c>
      <c r="Z1155" s="19">
        <f t="shared" si="1451"/>
        <v>1537.2</v>
      </c>
      <c r="AA1155" s="21" t="str">
        <f t="shared" si="1452"/>
        <v/>
      </c>
      <c r="AB1155" s="19" t="str">
        <f t="shared" si="1453"/>
        <v/>
      </c>
    </row>
    <row r="1156" spans="1:28" x14ac:dyDescent="0.25">
      <c r="A1156">
        <f t="shared" si="1434"/>
        <v>7</v>
      </c>
      <c r="B1156">
        <f t="shared" si="1435"/>
        <v>2004</v>
      </c>
      <c r="C1156" s="20">
        <v>38194</v>
      </c>
      <c r="D1156">
        <v>1602.15</v>
      </c>
      <c r="E1156">
        <v>1620.35</v>
      </c>
      <c r="F1156">
        <v>1584.65</v>
      </c>
      <c r="G1156">
        <v>1618</v>
      </c>
      <c r="H1156">
        <f t="shared" si="1429"/>
        <v>16.400000000000091</v>
      </c>
      <c r="I1156">
        <f t="shared" si="1430"/>
        <v>0</v>
      </c>
      <c r="J1156" s="14">
        <f t="shared" ref="J1156:K1156" si="1506">+AVERAGE(H1143:H1156)</f>
        <v>10.578571428571422</v>
      </c>
      <c r="K1156" s="14">
        <f t="shared" si="1506"/>
        <v>6.3107142857142788</v>
      </c>
      <c r="L1156" s="14">
        <f t="shared" si="1456"/>
        <v>1.6762874929258638</v>
      </c>
      <c r="M1156" s="14">
        <f t="shared" si="1457"/>
        <v>62.634806513004875</v>
      </c>
      <c r="N1156" s="14">
        <f t="shared" si="1458"/>
        <v>1</v>
      </c>
      <c r="O1156">
        <f t="shared" si="1447"/>
        <v>1</v>
      </c>
      <c r="P1156">
        <f t="shared" si="1459"/>
        <v>0</v>
      </c>
      <c r="Q1156">
        <f t="shared" si="1460"/>
        <v>0</v>
      </c>
      <c r="R1156">
        <f t="shared" si="1485"/>
        <v>6641</v>
      </c>
      <c r="S1156">
        <f t="shared" si="1486"/>
        <v>0</v>
      </c>
      <c r="T1156">
        <f t="shared" si="1487"/>
        <v>108912.40000000061</v>
      </c>
      <c r="U1156">
        <f t="shared" si="1488"/>
        <v>108912.40000000061</v>
      </c>
      <c r="V1156" s="2">
        <f t="shared" si="1489"/>
        <v>1.0891240000000061E-2</v>
      </c>
      <c r="W1156" s="19">
        <f t="shared" si="1448"/>
        <v>94</v>
      </c>
      <c r="X1156" s="19">
        <f t="shared" si="1449"/>
        <v>18</v>
      </c>
      <c r="Y1156" s="19" t="str">
        <f t="shared" si="1450"/>
        <v/>
      </c>
      <c r="Z1156" s="19">
        <f t="shared" si="1451"/>
        <v>1537.2</v>
      </c>
      <c r="AA1156" s="21" t="str">
        <f t="shared" si="1452"/>
        <v/>
      </c>
      <c r="AB1156" s="19" t="str">
        <f t="shared" si="1453"/>
        <v/>
      </c>
    </row>
    <row r="1157" spans="1:28" x14ac:dyDescent="0.25">
      <c r="A1157">
        <f t="shared" si="1434"/>
        <v>7</v>
      </c>
      <c r="B1157">
        <f t="shared" si="1435"/>
        <v>2004</v>
      </c>
      <c r="C1157" s="20">
        <v>38195</v>
      </c>
      <c r="D1157">
        <v>1617.95</v>
      </c>
      <c r="E1157">
        <v>1629.35</v>
      </c>
      <c r="F1157">
        <v>1597.2</v>
      </c>
      <c r="G1157">
        <v>1600.75</v>
      </c>
      <c r="H1157">
        <f t="shared" si="1429"/>
        <v>0</v>
      </c>
      <c r="I1157">
        <f t="shared" si="1430"/>
        <v>17.25</v>
      </c>
      <c r="J1157" s="14">
        <f t="shared" ref="J1157:K1157" si="1507">+AVERAGE(H1144:H1157)</f>
        <v>9.9678571428571399</v>
      </c>
      <c r="K1157" s="14">
        <f t="shared" si="1507"/>
        <v>7.5428571428571365</v>
      </c>
      <c r="L1157" s="14">
        <f t="shared" si="1456"/>
        <v>1.3214962121212128</v>
      </c>
      <c r="M1157" s="14">
        <f t="shared" si="1457"/>
        <v>56.924332041607194</v>
      </c>
      <c r="N1157" s="14">
        <f t="shared" si="1458"/>
        <v>1</v>
      </c>
      <c r="O1157">
        <f t="shared" si="1447"/>
        <v>1</v>
      </c>
      <c r="P1157">
        <f t="shared" si="1459"/>
        <v>0</v>
      </c>
      <c r="Q1157">
        <f t="shared" si="1460"/>
        <v>0</v>
      </c>
      <c r="R1157">
        <f t="shared" si="1485"/>
        <v>6641</v>
      </c>
      <c r="S1157">
        <f t="shared" si="1486"/>
        <v>0</v>
      </c>
      <c r="T1157">
        <f t="shared" si="1487"/>
        <v>-114557.25</v>
      </c>
      <c r="U1157">
        <f t="shared" si="1488"/>
        <v>-114557.25</v>
      </c>
      <c r="V1157" s="2">
        <f t="shared" si="1489"/>
        <v>-1.1455725E-2</v>
      </c>
      <c r="W1157" s="19">
        <f t="shared" si="1448"/>
        <v>94</v>
      </c>
      <c r="X1157" s="19">
        <f t="shared" si="1449"/>
        <v>19</v>
      </c>
      <c r="Y1157" s="19" t="str">
        <f t="shared" si="1450"/>
        <v/>
      </c>
      <c r="Z1157" s="19">
        <f t="shared" si="1451"/>
        <v>1537.2</v>
      </c>
      <c r="AA1157" s="21" t="str">
        <f t="shared" si="1452"/>
        <v/>
      </c>
      <c r="AB1157" s="19" t="str">
        <f t="shared" si="1453"/>
        <v/>
      </c>
    </row>
    <row r="1158" spans="1:28" x14ac:dyDescent="0.25">
      <c r="A1158">
        <f t="shared" si="1434"/>
        <v>7</v>
      </c>
      <c r="B1158">
        <f t="shared" si="1435"/>
        <v>2004</v>
      </c>
      <c r="C1158" s="20">
        <v>38196</v>
      </c>
      <c r="D1158">
        <v>1600.85</v>
      </c>
      <c r="E1158">
        <v>1609.45</v>
      </c>
      <c r="F1158">
        <v>1586.15</v>
      </c>
      <c r="G1158">
        <v>1594.15</v>
      </c>
      <c r="H1158">
        <f t="shared" si="1429"/>
        <v>0</v>
      </c>
      <c r="I1158">
        <f t="shared" si="1430"/>
        <v>6.5999999999999091</v>
      </c>
      <c r="J1158" s="14">
        <f t="shared" ref="J1158:K1158" si="1508">+AVERAGE(H1145:H1158)</f>
        <v>9.9678571428571399</v>
      </c>
      <c r="K1158" s="14">
        <f t="shared" si="1508"/>
        <v>4.539285714285711</v>
      </c>
      <c r="L1158" s="14">
        <f t="shared" si="1456"/>
        <v>2.195908733280882</v>
      </c>
      <c r="M1158" s="14">
        <f t="shared" si="1457"/>
        <v>68.709995076317085</v>
      </c>
      <c r="N1158" s="14">
        <f t="shared" si="1458"/>
        <v>1</v>
      </c>
      <c r="O1158">
        <f t="shared" si="1447"/>
        <v>1</v>
      </c>
      <c r="P1158">
        <f t="shared" si="1459"/>
        <v>0</v>
      </c>
      <c r="Q1158">
        <f t="shared" si="1460"/>
        <v>0</v>
      </c>
      <c r="R1158">
        <f t="shared" si="1485"/>
        <v>6641</v>
      </c>
      <c r="S1158">
        <f t="shared" si="1486"/>
        <v>0</v>
      </c>
      <c r="T1158">
        <f t="shared" si="1487"/>
        <v>-43830.599999999395</v>
      </c>
      <c r="U1158">
        <f t="shared" si="1488"/>
        <v>-43830.599999999395</v>
      </c>
      <c r="V1158" s="2">
        <f t="shared" si="1489"/>
        <v>-4.3830599999999395E-3</v>
      </c>
      <c r="W1158" s="19">
        <f t="shared" si="1448"/>
        <v>94</v>
      </c>
      <c r="X1158" s="19">
        <f t="shared" si="1449"/>
        <v>20</v>
      </c>
      <c r="Y1158" s="19" t="str">
        <f t="shared" si="1450"/>
        <v/>
      </c>
      <c r="Z1158" s="19">
        <f t="shared" si="1451"/>
        <v>1537.2</v>
      </c>
      <c r="AA1158" s="21" t="str">
        <f t="shared" si="1452"/>
        <v/>
      </c>
      <c r="AB1158" s="19" t="str">
        <f t="shared" si="1453"/>
        <v/>
      </c>
    </row>
    <row r="1159" spans="1:28" x14ac:dyDescent="0.25">
      <c r="A1159">
        <f t="shared" si="1434"/>
        <v>7</v>
      </c>
      <c r="B1159">
        <f t="shared" si="1435"/>
        <v>2004</v>
      </c>
      <c r="C1159" s="20">
        <v>38197</v>
      </c>
      <c r="D1159">
        <v>1594.7</v>
      </c>
      <c r="E1159">
        <v>1624.3</v>
      </c>
      <c r="F1159">
        <v>1590.15</v>
      </c>
      <c r="G1159">
        <v>1618.7</v>
      </c>
      <c r="H1159">
        <f t="shared" si="1429"/>
        <v>24.549999999999955</v>
      </c>
      <c r="I1159">
        <f t="shared" si="1430"/>
        <v>0</v>
      </c>
      <c r="J1159" s="14">
        <f t="shared" ref="J1159:K1159" si="1509">+AVERAGE(H1146:H1159)</f>
        <v>9.2178571428571399</v>
      </c>
      <c r="K1159" s="14">
        <f t="shared" si="1509"/>
        <v>4.539285714285711</v>
      </c>
      <c r="L1159" s="14">
        <f t="shared" si="1456"/>
        <v>2.030684500393392</v>
      </c>
      <c r="M1159" s="14">
        <f t="shared" si="1457"/>
        <v>67.004153686396677</v>
      </c>
      <c r="N1159" s="14">
        <f t="shared" si="1458"/>
        <v>1</v>
      </c>
      <c r="O1159">
        <f t="shared" si="1447"/>
        <v>1</v>
      </c>
      <c r="P1159">
        <f t="shared" si="1459"/>
        <v>0</v>
      </c>
      <c r="Q1159">
        <f t="shared" si="1460"/>
        <v>0</v>
      </c>
      <c r="R1159">
        <f t="shared" si="1485"/>
        <v>6641</v>
      </c>
      <c r="S1159">
        <f t="shared" si="1486"/>
        <v>0</v>
      </c>
      <c r="T1159">
        <f t="shared" si="1487"/>
        <v>163036.5499999997</v>
      </c>
      <c r="U1159">
        <f t="shared" si="1488"/>
        <v>163036.5499999997</v>
      </c>
      <c r="V1159" s="2">
        <f t="shared" si="1489"/>
        <v>1.6303654999999969E-2</v>
      </c>
      <c r="W1159" s="19">
        <f t="shared" si="1448"/>
        <v>94</v>
      </c>
      <c r="X1159" s="19">
        <f t="shared" si="1449"/>
        <v>21</v>
      </c>
      <c r="Y1159" s="19" t="str">
        <f t="shared" si="1450"/>
        <v/>
      </c>
      <c r="Z1159" s="19">
        <f t="shared" si="1451"/>
        <v>1537.2</v>
      </c>
      <c r="AA1159" s="21" t="str">
        <f t="shared" si="1452"/>
        <v/>
      </c>
      <c r="AB1159" s="19" t="str">
        <f t="shared" si="1453"/>
        <v/>
      </c>
    </row>
    <row r="1160" spans="1:28" x14ac:dyDescent="0.25">
      <c r="A1160">
        <f t="shared" si="1434"/>
        <v>7</v>
      </c>
      <c r="B1160">
        <f t="shared" si="1435"/>
        <v>2004</v>
      </c>
      <c r="C1160" s="20">
        <v>38198</v>
      </c>
      <c r="D1160">
        <v>1618.9</v>
      </c>
      <c r="E1160">
        <v>1638.7</v>
      </c>
      <c r="F1160">
        <v>1609.9</v>
      </c>
      <c r="G1160">
        <v>1632.3</v>
      </c>
      <c r="H1160">
        <f t="shared" si="1429"/>
        <v>13.599999999999909</v>
      </c>
      <c r="I1160">
        <f t="shared" si="1430"/>
        <v>0</v>
      </c>
      <c r="J1160" s="14">
        <f t="shared" ref="J1160:K1160" si="1510">+AVERAGE(H1147:H1160)</f>
        <v>9.9214285714285619</v>
      </c>
      <c r="K1160" s="14">
        <f t="shared" si="1510"/>
        <v>4.539285714285711</v>
      </c>
      <c r="L1160" s="14">
        <f t="shared" si="1456"/>
        <v>2.1856805664830836</v>
      </c>
      <c r="M1160" s="14">
        <f t="shared" si="1457"/>
        <v>68.609533218078525</v>
      </c>
      <c r="N1160" s="14">
        <f t="shared" si="1458"/>
        <v>1</v>
      </c>
      <c r="O1160">
        <f t="shared" si="1447"/>
        <v>1</v>
      </c>
      <c r="P1160">
        <f t="shared" si="1459"/>
        <v>0</v>
      </c>
      <c r="Q1160">
        <f t="shared" si="1460"/>
        <v>0</v>
      </c>
      <c r="R1160">
        <f t="shared" si="1485"/>
        <v>6641</v>
      </c>
      <c r="S1160">
        <f t="shared" si="1486"/>
        <v>0</v>
      </c>
      <c r="T1160">
        <f t="shared" si="1487"/>
        <v>90317.599999999395</v>
      </c>
      <c r="U1160">
        <f t="shared" si="1488"/>
        <v>90317.599999999395</v>
      </c>
      <c r="V1160" s="2">
        <f t="shared" si="1489"/>
        <v>9.0317599999999391E-3</v>
      </c>
      <c r="W1160" s="19">
        <f t="shared" si="1448"/>
        <v>94</v>
      </c>
      <c r="X1160" s="19">
        <f t="shared" si="1449"/>
        <v>22</v>
      </c>
      <c r="Y1160" s="19" t="str">
        <f t="shared" si="1450"/>
        <v/>
      </c>
      <c r="Z1160" s="19">
        <f t="shared" si="1451"/>
        <v>1537.2</v>
      </c>
      <c r="AA1160" s="21" t="str">
        <f t="shared" si="1452"/>
        <v/>
      </c>
      <c r="AB1160" s="19" t="str">
        <f t="shared" si="1453"/>
        <v/>
      </c>
    </row>
    <row r="1161" spans="1:28" x14ac:dyDescent="0.25">
      <c r="A1161">
        <f t="shared" si="1434"/>
        <v>8</v>
      </c>
      <c r="B1161">
        <f t="shared" si="1435"/>
        <v>2004</v>
      </c>
      <c r="C1161" s="20">
        <v>38201</v>
      </c>
      <c r="D1161">
        <v>1631.55</v>
      </c>
      <c r="E1161">
        <v>1643.8</v>
      </c>
      <c r="F1161">
        <v>1627.25</v>
      </c>
      <c r="G1161">
        <v>1639.05</v>
      </c>
      <c r="H1161">
        <f t="shared" si="1429"/>
        <v>6.75</v>
      </c>
      <c r="I1161">
        <f t="shared" si="1430"/>
        <v>0</v>
      </c>
      <c r="J1161" s="14">
        <f t="shared" ref="J1161:K1161" si="1511">+AVERAGE(H1148:H1161)</f>
        <v>10.40357142857142</v>
      </c>
      <c r="K1161" s="14">
        <f t="shared" si="1511"/>
        <v>3.2785714285714187</v>
      </c>
      <c r="L1161" s="14">
        <f t="shared" si="1456"/>
        <v>3.1732026143790919</v>
      </c>
      <c r="M1161" s="14">
        <f t="shared" si="1457"/>
        <v>76.037588097102628</v>
      </c>
      <c r="N1161" s="14">
        <f t="shared" si="1458"/>
        <v>1</v>
      </c>
      <c r="O1161">
        <f t="shared" si="1447"/>
        <v>1</v>
      </c>
      <c r="P1161">
        <f t="shared" si="1459"/>
        <v>0</v>
      </c>
      <c r="Q1161">
        <f t="shared" si="1460"/>
        <v>0</v>
      </c>
      <c r="R1161">
        <f t="shared" si="1485"/>
        <v>6126</v>
      </c>
      <c r="S1161">
        <f t="shared" si="1486"/>
        <v>0</v>
      </c>
      <c r="T1161">
        <f t="shared" si="1487"/>
        <v>41350.5</v>
      </c>
      <c r="U1161">
        <f t="shared" si="1488"/>
        <v>41350.5</v>
      </c>
      <c r="V1161" s="2">
        <f t="shared" si="1489"/>
        <v>4.1350500000000004E-3</v>
      </c>
      <c r="W1161" s="19">
        <f t="shared" si="1448"/>
        <v>94</v>
      </c>
      <c r="X1161" s="19">
        <f t="shared" si="1449"/>
        <v>23</v>
      </c>
      <c r="Y1161" s="19" t="str">
        <f t="shared" si="1450"/>
        <v/>
      </c>
      <c r="Z1161" s="19">
        <f t="shared" si="1451"/>
        <v>1537.2</v>
      </c>
      <c r="AA1161" s="21" t="str">
        <f t="shared" si="1452"/>
        <v/>
      </c>
      <c r="AB1161" s="19" t="str">
        <f t="shared" si="1453"/>
        <v/>
      </c>
    </row>
    <row r="1162" spans="1:28" x14ac:dyDescent="0.25">
      <c r="A1162">
        <f t="shared" si="1434"/>
        <v>8</v>
      </c>
      <c r="B1162">
        <f t="shared" si="1435"/>
        <v>2004</v>
      </c>
      <c r="C1162" s="20">
        <v>38202</v>
      </c>
      <c r="D1162">
        <v>1639.95</v>
      </c>
      <c r="E1162">
        <v>1648.35</v>
      </c>
      <c r="F1162">
        <v>1626.3</v>
      </c>
      <c r="G1162">
        <v>1630.6</v>
      </c>
      <c r="H1162">
        <f t="shared" si="1429"/>
        <v>0</v>
      </c>
      <c r="I1162">
        <f t="shared" si="1430"/>
        <v>8.4500000000000455</v>
      </c>
      <c r="J1162" s="14">
        <f t="shared" ref="J1162:K1162" si="1512">+AVERAGE(H1149:H1162)</f>
        <v>10.40357142857142</v>
      </c>
      <c r="K1162" s="14">
        <f t="shared" si="1512"/>
        <v>2.6999999999999966</v>
      </c>
      <c r="L1162" s="14">
        <f t="shared" si="1456"/>
        <v>3.8531746031746046</v>
      </c>
      <c r="M1162" s="14">
        <f t="shared" si="1457"/>
        <v>79.394930498773519</v>
      </c>
      <c r="N1162" s="14">
        <f t="shared" si="1458"/>
        <v>1</v>
      </c>
      <c r="O1162">
        <f t="shared" si="1447"/>
        <v>1</v>
      </c>
      <c r="P1162">
        <f t="shared" si="1459"/>
        <v>0</v>
      </c>
      <c r="Q1162">
        <f t="shared" si="1460"/>
        <v>0</v>
      </c>
      <c r="R1162">
        <f t="shared" si="1485"/>
        <v>6126</v>
      </c>
      <c r="S1162">
        <f t="shared" si="1486"/>
        <v>0</v>
      </c>
      <c r="T1162">
        <f t="shared" si="1487"/>
        <v>-51764.700000000281</v>
      </c>
      <c r="U1162">
        <f t="shared" si="1488"/>
        <v>-51764.700000000281</v>
      </c>
      <c r="V1162" s="2">
        <f t="shared" si="1489"/>
        <v>-5.1764700000000285E-3</v>
      </c>
      <c r="W1162" s="19">
        <f t="shared" si="1448"/>
        <v>94</v>
      </c>
      <c r="X1162" s="19">
        <f t="shared" si="1449"/>
        <v>24</v>
      </c>
      <c r="Y1162" s="19" t="str">
        <f t="shared" si="1450"/>
        <v/>
      </c>
      <c r="Z1162" s="19">
        <f t="shared" si="1451"/>
        <v>1537.2</v>
      </c>
      <c r="AA1162" s="21" t="str">
        <f t="shared" si="1452"/>
        <v/>
      </c>
      <c r="AB1162" s="19" t="str">
        <f t="shared" si="1453"/>
        <v/>
      </c>
    </row>
    <row r="1163" spans="1:28" x14ac:dyDescent="0.25">
      <c r="A1163">
        <f t="shared" si="1434"/>
        <v>8</v>
      </c>
      <c r="B1163">
        <f t="shared" si="1435"/>
        <v>2004</v>
      </c>
      <c r="C1163" s="20">
        <v>38203</v>
      </c>
      <c r="D1163">
        <v>1631.3</v>
      </c>
      <c r="E1163">
        <v>1635.95</v>
      </c>
      <c r="F1163">
        <v>1618.2</v>
      </c>
      <c r="G1163">
        <v>1626.55</v>
      </c>
      <c r="H1163">
        <f t="shared" si="1429"/>
        <v>0</v>
      </c>
      <c r="I1163">
        <f t="shared" si="1430"/>
        <v>4.0499999999999545</v>
      </c>
      <c r="J1163" s="14">
        <f t="shared" ref="J1163:K1163" si="1513">+AVERAGE(H1150:H1163)</f>
        <v>9.2142857142856975</v>
      </c>
      <c r="K1163" s="14">
        <f t="shared" si="1513"/>
        <v>2.9892857142857077</v>
      </c>
      <c r="L1163" s="14">
        <f t="shared" si="1456"/>
        <v>3.0824372759856642</v>
      </c>
      <c r="M1163" s="14">
        <f t="shared" si="1457"/>
        <v>75.504828797190527</v>
      </c>
      <c r="N1163" s="14">
        <f t="shared" si="1458"/>
        <v>1</v>
      </c>
      <c r="O1163">
        <f t="shared" si="1447"/>
        <v>1</v>
      </c>
      <c r="P1163">
        <f t="shared" si="1459"/>
        <v>0</v>
      </c>
      <c r="Q1163">
        <f t="shared" si="1460"/>
        <v>0</v>
      </c>
      <c r="R1163">
        <f t="shared" si="1485"/>
        <v>6126</v>
      </c>
      <c r="S1163">
        <f t="shared" si="1486"/>
        <v>0</v>
      </c>
      <c r="T1163">
        <f t="shared" si="1487"/>
        <v>-24810.299999999723</v>
      </c>
      <c r="U1163">
        <f t="shared" si="1488"/>
        <v>-24810.299999999723</v>
      </c>
      <c r="V1163" s="2">
        <f t="shared" si="1489"/>
        <v>-2.4810299999999722E-3</v>
      </c>
      <c r="W1163" s="19">
        <f t="shared" si="1448"/>
        <v>94</v>
      </c>
      <c r="X1163" s="19">
        <f t="shared" si="1449"/>
        <v>25</v>
      </c>
      <c r="Y1163" s="19" t="str">
        <f t="shared" si="1450"/>
        <v/>
      </c>
      <c r="Z1163" s="19">
        <f t="shared" si="1451"/>
        <v>1537.2</v>
      </c>
      <c r="AA1163" s="21" t="str">
        <f t="shared" si="1452"/>
        <v/>
      </c>
      <c r="AB1163" s="19" t="str">
        <f t="shared" si="1453"/>
        <v/>
      </c>
    </row>
    <row r="1164" spans="1:28" x14ac:dyDescent="0.25">
      <c r="A1164">
        <f t="shared" si="1434"/>
        <v>8</v>
      </c>
      <c r="B1164">
        <f t="shared" si="1435"/>
        <v>2004</v>
      </c>
      <c r="C1164" s="20">
        <v>38204</v>
      </c>
      <c r="D1164">
        <v>1626.4</v>
      </c>
      <c r="E1164">
        <v>1656.25</v>
      </c>
      <c r="F1164">
        <v>1626.4</v>
      </c>
      <c r="G1164">
        <v>1654.95</v>
      </c>
      <c r="H1164">
        <f t="shared" ref="H1164:H1227" si="1514">IF($C1164="","",IF($G1164&gt;$G1163,$G1164-$G1163,0))</f>
        <v>28.400000000000091</v>
      </c>
      <c r="I1164">
        <f t="shared" ref="I1164:I1227" si="1515">IF($C1164="","",IF($G1164&lt;$G1163,$G1163-$G1164,0))</f>
        <v>0</v>
      </c>
      <c r="J1164" s="14">
        <f t="shared" ref="J1164:K1164" si="1516">+AVERAGE(H1151:H1164)</f>
        <v>9.8571428571428577</v>
      </c>
      <c r="K1164" s="14">
        <f t="shared" si="1516"/>
        <v>2.9892857142857077</v>
      </c>
      <c r="L1164" s="14">
        <f t="shared" si="1456"/>
        <v>3.2974910394265309</v>
      </c>
      <c r="M1164" s="14">
        <f t="shared" si="1457"/>
        <v>76.730608840700626</v>
      </c>
      <c r="N1164" s="14">
        <f t="shared" si="1458"/>
        <v>1</v>
      </c>
      <c r="O1164">
        <f t="shared" si="1447"/>
        <v>1</v>
      </c>
      <c r="P1164">
        <f t="shared" si="1459"/>
        <v>0</v>
      </c>
      <c r="Q1164">
        <f t="shared" si="1460"/>
        <v>0</v>
      </c>
      <c r="R1164">
        <f t="shared" si="1485"/>
        <v>6126</v>
      </c>
      <c r="S1164">
        <f t="shared" si="1486"/>
        <v>0</v>
      </c>
      <c r="T1164">
        <f t="shared" si="1487"/>
        <v>173978.40000000055</v>
      </c>
      <c r="U1164">
        <f t="shared" si="1488"/>
        <v>173978.40000000055</v>
      </c>
      <c r="V1164" s="2">
        <f t="shared" si="1489"/>
        <v>1.7397840000000053E-2</v>
      </c>
      <c r="W1164" s="19">
        <f t="shared" si="1448"/>
        <v>94</v>
      </c>
      <c r="X1164" s="19">
        <f t="shared" si="1449"/>
        <v>26</v>
      </c>
      <c r="Y1164" s="19" t="str">
        <f t="shared" si="1450"/>
        <v/>
      </c>
      <c r="Z1164" s="19">
        <f t="shared" si="1451"/>
        <v>1537.2</v>
      </c>
      <c r="AA1164" s="21" t="str">
        <f t="shared" si="1452"/>
        <v/>
      </c>
      <c r="AB1164" s="19" t="str">
        <f t="shared" si="1453"/>
        <v/>
      </c>
    </row>
    <row r="1165" spans="1:28" x14ac:dyDescent="0.25">
      <c r="A1165">
        <f t="shared" si="1434"/>
        <v>8</v>
      </c>
      <c r="B1165">
        <f t="shared" si="1435"/>
        <v>2004</v>
      </c>
      <c r="C1165" s="20">
        <v>38205</v>
      </c>
      <c r="D1165">
        <v>1654.85</v>
      </c>
      <c r="E1165">
        <v>1658.7</v>
      </c>
      <c r="F1165">
        <v>1626.7</v>
      </c>
      <c r="G1165">
        <v>1633.4</v>
      </c>
      <c r="H1165">
        <f t="shared" si="1514"/>
        <v>0</v>
      </c>
      <c r="I1165">
        <f t="shared" si="1515"/>
        <v>21.549999999999955</v>
      </c>
      <c r="J1165" s="14">
        <f t="shared" ref="J1165:K1165" si="1517">+AVERAGE(H1152:H1165)</f>
        <v>8.9428571428571466</v>
      </c>
      <c r="K1165" s="14">
        <f t="shared" si="1517"/>
        <v>4.5285714285714187</v>
      </c>
      <c r="L1165" s="14">
        <f t="shared" si="1456"/>
        <v>1.9747634069400681</v>
      </c>
      <c r="M1165" s="14">
        <f t="shared" si="1457"/>
        <v>66.383881230116714</v>
      </c>
      <c r="N1165" s="14">
        <f t="shared" si="1458"/>
        <v>1</v>
      </c>
      <c r="O1165">
        <f t="shared" si="1447"/>
        <v>1</v>
      </c>
      <c r="P1165">
        <f t="shared" si="1459"/>
        <v>0</v>
      </c>
      <c r="Q1165">
        <f t="shared" si="1460"/>
        <v>0</v>
      </c>
      <c r="R1165">
        <f t="shared" si="1485"/>
        <v>6126</v>
      </c>
      <c r="S1165">
        <f t="shared" si="1486"/>
        <v>0</v>
      </c>
      <c r="T1165">
        <f t="shared" si="1487"/>
        <v>-132015.29999999973</v>
      </c>
      <c r="U1165">
        <f t="shared" si="1488"/>
        <v>-132015.29999999973</v>
      </c>
      <c r="V1165" s="2">
        <f t="shared" si="1489"/>
        <v>-1.3201529999999973E-2</v>
      </c>
      <c r="W1165" s="19">
        <f t="shared" si="1448"/>
        <v>94</v>
      </c>
      <c r="X1165" s="19">
        <f t="shared" si="1449"/>
        <v>27</v>
      </c>
      <c r="Y1165" s="19" t="str">
        <f t="shared" si="1450"/>
        <v/>
      </c>
      <c r="Z1165" s="19">
        <f t="shared" si="1451"/>
        <v>1537.2</v>
      </c>
      <c r="AA1165" s="21" t="str">
        <f t="shared" si="1452"/>
        <v/>
      </c>
      <c r="AB1165" s="19" t="str">
        <f t="shared" si="1453"/>
        <v/>
      </c>
    </row>
    <row r="1166" spans="1:28" x14ac:dyDescent="0.25">
      <c r="A1166">
        <f t="shared" si="1434"/>
        <v>8</v>
      </c>
      <c r="B1166">
        <f t="shared" si="1435"/>
        <v>2004</v>
      </c>
      <c r="C1166" s="20">
        <v>38208</v>
      </c>
      <c r="D1166">
        <v>1633.25</v>
      </c>
      <c r="E1166">
        <v>1644.4</v>
      </c>
      <c r="F1166">
        <v>1617.05</v>
      </c>
      <c r="G1166">
        <v>1642.6</v>
      </c>
      <c r="H1166">
        <f t="shared" si="1514"/>
        <v>9.1999999999998181</v>
      </c>
      <c r="I1166">
        <f t="shared" si="1515"/>
        <v>0</v>
      </c>
      <c r="J1166" s="14">
        <f t="shared" ref="J1166:K1166" si="1518">+AVERAGE(H1153:H1166)</f>
        <v>9.5999999999999908</v>
      </c>
      <c r="K1166" s="14">
        <f t="shared" si="1518"/>
        <v>4.1357142857142764</v>
      </c>
      <c r="L1166" s="14">
        <f t="shared" si="1456"/>
        <v>2.3212435233160651</v>
      </c>
      <c r="M1166" s="14">
        <f t="shared" si="1457"/>
        <v>69.890795631825299</v>
      </c>
      <c r="N1166" s="14">
        <f t="shared" si="1458"/>
        <v>1</v>
      </c>
      <c r="O1166">
        <f t="shared" si="1447"/>
        <v>1</v>
      </c>
      <c r="P1166">
        <f t="shared" si="1459"/>
        <v>0</v>
      </c>
      <c r="Q1166">
        <f t="shared" si="1460"/>
        <v>0</v>
      </c>
      <c r="R1166">
        <f t="shared" si="1485"/>
        <v>6126</v>
      </c>
      <c r="S1166">
        <f t="shared" si="1486"/>
        <v>0</v>
      </c>
      <c r="T1166">
        <f t="shared" si="1487"/>
        <v>56359.199999998884</v>
      </c>
      <c r="U1166">
        <f t="shared" si="1488"/>
        <v>56359.199999998884</v>
      </c>
      <c r="V1166" s="2">
        <f t="shared" si="1489"/>
        <v>5.6359199999998881E-3</v>
      </c>
      <c r="W1166" s="19">
        <f t="shared" si="1448"/>
        <v>94</v>
      </c>
      <c r="X1166" s="19">
        <f t="shared" si="1449"/>
        <v>28</v>
      </c>
      <c r="Y1166" s="19" t="str">
        <f t="shared" si="1450"/>
        <v/>
      </c>
      <c r="Z1166" s="19">
        <f t="shared" si="1451"/>
        <v>1537.2</v>
      </c>
      <c r="AA1166" s="21" t="str">
        <f t="shared" si="1452"/>
        <v/>
      </c>
      <c r="AB1166" s="19" t="str">
        <f t="shared" si="1453"/>
        <v/>
      </c>
    </row>
    <row r="1167" spans="1:28" x14ac:dyDescent="0.25">
      <c r="A1167">
        <f t="shared" ref="A1167:A1230" si="1519">IF($C1167="","",MONTH($C1167))</f>
        <v>8</v>
      </c>
      <c r="B1167">
        <f t="shared" ref="B1167:B1230" si="1520">IF($C1167="","",YEAR($C1167))</f>
        <v>2004</v>
      </c>
      <c r="C1167" s="20">
        <v>38209</v>
      </c>
      <c r="D1167">
        <v>1642.75</v>
      </c>
      <c r="E1167">
        <v>1656.6</v>
      </c>
      <c r="F1167">
        <v>1637.7</v>
      </c>
      <c r="G1167">
        <v>1652.15</v>
      </c>
      <c r="H1167">
        <f t="shared" si="1514"/>
        <v>9.5500000000001819</v>
      </c>
      <c r="I1167">
        <f t="shared" si="1515"/>
        <v>0</v>
      </c>
      <c r="J1167" s="14">
        <f t="shared" ref="J1167:K1167" si="1521">+AVERAGE(H1154:H1167)</f>
        <v>9.1892857142857043</v>
      </c>
      <c r="K1167" s="14">
        <f t="shared" si="1521"/>
        <v>4.1357142857142764</v>
      </c>
      <c r="L1167" s="14">
        <f t="shared" si="1456"/>
        <v>2.2219343696027658</v>
      </c>
      <c r="M1167" s="14">
        <f t="shared" si="1457"/>
        <v>68.962744572500696</v>
      </c>
      <c r="N1167" s="14">
        <f t="shared" si="1458"/>
        <v>1</v>
      </c>
      <c r="O1167">
        <f t="shared" si="1447"/>
        <v>1</v>
      </c>
      <c r="P1167">
        <f t="shared" si="1459"/>
        <v>0</v>
      </c>
      <c r="Q1167">
        <f t="shared" si="1460"/>
        <v>0</v>
      </c>
      <c r="R1167">
        <f t="shared" si="1485"/>
        <v>6126</v>
      </c>
      <c r="S1167">
        <f t="shared" si="1486"/>
        <v>0</v>
      </c>
      <c r="T1167">
        <f t="shared" si="1487"/>
        <v>58503.300000001116</v>
      </c>
      <c r="U1167">
        <f t="shared" si="1488"/>
        <v>58503.300000001116</v>
      </c>
      <c r="V1167" s="2">
        <f t="shared" si="1489"/>
        <v>5.8503300000001118E-3</v>
      </c>
      <c r="W1167" s="19">
        <f t="shared" si="1448"/>
        <v>94</v>
      </c>
      <c r="X1167" s="19">
        <f t="shared" si="1449"/>
        <v>29</v>
      </c>
      <c r="Y1167" s="19" t="str">
        <f t="shared" si="1450"/>
        <v/>
      </c>
      <c r="Z1167" s="19">
        <f t="shared" si="1451"/>
        <v>1537.2</v>
      </c>
      <c r="AA1167" s="21" t="str">
        <f t="shared" si="1452"/>
        <v/>
      </c>
      <c r="AB1167" s="19" t="str">
        <f t="shared" si="1453"/>
        <v/>
      </c>
    </row>
    <row r="1168" spans="1:28" x14ac:dyDescent="0.25">
      <c r="A1168">
        <f t="shared" si="1519"/>
        <v>8</v>
      </c>
      <c r="B1168">
        <f t="shared" si="1520"/>
        <v>2004</v>
      </c>
      <c r="C1168" s="20">
        <v>38210</v>
      </c>
      <c r="D1168">
        <v>1652.1</v>
      </c>
      <c r="E1168">
        <v>1658.9</v>
      </c>
      <c r="F1168">
        <v>1616.85</v>
      </c>
      <c r="G1168">
        <v>1621.6</v>
      </c>
      <c r="H1168">
        <f t="shared" si="1514"/>
        <v>0</v>
      </c>
      <c r="I1168">
        <f t="shared" si="1515"/>
        <v>30.550000000000182</v>
      </c>
      <c r="J1168" s="14">
        <f t="shared" ref="J1168:K1168" si="1522">+AVERAGE(H1155:H1168)</f>
        <v>7.9964285714285745</v>
      </c>
      <c r="K1168" s="14">
        <f t="shared" si="1522"/>
        <v>6.3178571428571457</v>
      </c>
      <c r="L1168" s="14">
        <f t="shared" si="1456"/>
        <v>1.2656868287167891</v>
      </c>
      <c r="M1168" s="14">
        <f t="shared" si="1457"/>
        <v>55.863273453093811</v>
      </c>
      <c r="N1168" s="14">
        <f t="shared" si="1458"/>
        <v>1</v>
      </c>
      <c r="O1168">
        <f t="shared" si="1447"/>
        <v>1</v>
      </c>
      <c r="P1168">
        <f t="shared" si="1459"/>
        <v>0</v>
      </c>
      <c r="Q1168">
        <f t="shared" si="1460"/>
        <v>0</v>
      </c>
      <c r="R1168">
        <f t="shared" si="1485"/>
        <v>6126</v>
      </c>
      <c r="S1168">
        <f t="shared" si="1486"/>
        <v>0</v>
      </c>
      <c r="T1168">
        <f t="shared" si="1487"/>
        <v>-187149.30000000112</v>
      </c>
      <c r="U1168">
        <f t="shared" si="1488"/>
        <v>-187149.30000000112</v>
      </c>
      <c r="V1168" s="2">
        <f t="shared" si="1489"/>
        <v>-1.8714930000000112E-2</v>
      </c>
      <c r="W1168" s="19">
        <f t="shared" si="1448"/>
        <v>94</v>
      </c>
      <c r="X1168" s="19">
        <f t="shared" si="1449"/>
        <v>30</v>
      </c>
      <c r="Y1168" s="19" t="str">
        <f t="shared" si="1450"/>
        <v/>
      </c>
      <c r="Z1168" s="19">
        <f t="shared" si="1451"/>
        <v>1537.2</v>
      </c>
      <c r="AA1168" s="21" t="str">
        <f t="shared" si="1452"/>
        <v/>
      </c>
      <c r="AB1168" s="19" t="str">
        <f t="shared" si="1453"/>
        <v/>
      </c>
    </row>
    <row r="1169" spans="1:28" x14ac:dyDescent="0.25">
      <c r="A1169">
        <f t="shared" si="1519"/>
        <v>8</v>
      </c>
      <c r="B1169">
        <f t="shared" si="1520"/>
        <v>2004</v>
      </c>
      <c r="C1169" s="20">
        <v>38211</v>
      </c>
      <c r="D1169">
        <v>1624.3</v>
      </c>
      <c r="E1169">
        <v>1629.15</v>
      </c>
      <c r="F1169">
        <v>1599.5</v>
      </c>
      <c r="G1169">
        <v>1607.2</v>
      </c>
      <c r="H1169">
        <f t="shared" si="1514"/>
        <v>0</v>
      </c>
      <c r="I1169">
        <f t="shared" si="1515"/>
        <v>14.399999999999864</v>
      </c>
      <c r="J1169" s="14">
        <f t="shared" ref="J1169:K1169" si="1523">+AVERAGE(H1156:H1169)</f>
        <v>7.7464285714285745</v>
      </c>
      <c r="K1169" s="14">
        <f t="shared" si="1523"/>
        <v>7.3464285714285653</v>
      </c>
      <c r="L1169" s="14">
        <f t="shared" si="1456"/>
        <v>1.0544482255712215</v>
      </c>
      <c r="M1169" s="14">
        <f t="shared" si="1457"/>
        <v>51.325130146710869</v>
      </c>
      <c r="N1169" s="14">
        <f t="shared" si="1458"/>
        <v>1</v>
      </c>
      <c r="O1169">
        <f t="shared" si="1447"/>
        <v>1</v>
      </c>
      <c r="P1169">
        <f t="shared" si="1459"/>
        <v>0</v>
      </c>
      <c r="Q1169">
        <f t="shared" si="1460"/>
        <v>0</v>
      </c>
      <c r="R1169">
        <f t="shared" si="1485"/>
        <v>6126</v>
      </c>
      <c r="S1169">
        <f t="shared" si="1486"/>
        <v>0</v>
      </c>
      <c r="T1169">
        <f t="shared" si="1487"/>
        <v>-88214.399999999165</v>
      </c>
      <c r="U1169">
        <f t="shared" si="1488"/>
        <v>-88214.399999999165</v>
      </c>
      <c r="V1169" s="2">
        <f t="shared" si="1489"/>
        <v>-8.8214399999999166E-3</v>
      </c>
      <c r="W1169" s="19">
        <f t="shared" si="1448"/>
        <v>94</v>
      </c>
      <c r="X1169" s="19">
        <f t="shared" si="1449"/>
        <v>31</v>
      </c>
      <c r="Y1169" s="19" t="str">
        <f t="shared" si="1450"/>
        <v/>
      </c>
      <c r="Z1169" s="19">
        <f t="shared" si="1451"/>
        <v>1537.2</v>
      </c>
      <c r="AA1169" s="21" t="str">
        <f t="shared" si="1452"/>
        <v/>
      </c>
      <c r="AB1169" s="19" t="str">
        <f t="shared" si="1453"/>
        <v/>
      </c>
    </row>
    <row r="1170" spans="1:28" x14ac:dyDescent="0.25">
      <c r="A1170">
        <f t="shared" si="1519"/>
        <v>8</v>
      </c>
      <c r="B1170">
        <f t="shared" si="1520"/>
        <v>2004</v>
      </c>
      <c r="C1170" s="20">
        <v>38212</v>
      </c>
      <c r="D1170">
        <v>1598.2</v>
      </c>
      <c r="E1170">
        <v>1612.7</v>
      </c>
      <c r="F1170">
        <v>1591.6</v>
      </c>
      <c r="G1170">
        <v>1598.2</v>
      </c>
      <c r="H1170">
        <f t="shared" si="1514"/>
        <v>0</v>
      </c>
      <c r="I1170">
        <f t="shared" si="1515"/>
        <v>9</v>
      </c>
      <c r="J1170" s="14">
        <f t="shared" ref="J1170:K1170" si="1524">+AVERAGE(H1157:H1170)</f>
        <v>6.5749999999999966</v>
      </c>
      <c r="K1170" s="14">
        <f t="shared" si="1524"/>
        <v>7.9892857142857077</v>
      </c>
      <c r="L1170" s="14">
        <f t="shared" si="1456"/>
        <v>0.82297720160929844</v>
      </c>
      <c r="M1170" s="14">
        <f t="shared" si="1457"/>
        <v>45.144678764100057</v>
      </c>
      <c r="N1170" s="14">
        <f t="shared" si="1458"/>
        <v>-1</v>
      </c>
      <c r="O1170">
        <f t="shared" si="1447"/>
        <v>-1</v>
      </c>
      <c r="P1170">
        <f t="shared" si="1459"/>
        <v>1</v>
      </c>
      <c r="Q1170">
        <f t="shared" si="1460"/>
        <v>1598.2</v>
      </c>
      <c r="R1170">
        <f t="shared" si="1485"/>
        <v>-6126</v>
      </c>
      <c r="S1170">
        <f t="shared" si="1486"/>
        <v>110268</v>
      </c>
      <c r="T1170">
        <f t="shared" si="1487"/>
        <v>55134</v>
      </c>
      <c r="U1170">
        <f t="shared" si="1488"/>
        <v>-55134</v>
      </c>
      <c r="V1170" s="2">
        <f t="shared" si="1489"/>
        <v>-5.5133999999999999E-3</v>
      </c>
      <c r="W1170" s="19">
        <f t="shared" si="1448"/>
        <v>95</v>
      </c>
      <c r="X1170" s="19">
        <f t="shared" si="1449"/>
        <v>32</v>
      </c>
      <c r="Y1170" s="19">
        <f t="shared" si="1450"/>
        <v>1</v>
      </c>
      <c r="Z1170" s="19">
        <f t="shared" si="1451"/>
        <v>1598.2</v>
      </c>
      <c r="AA1170" s="21">
        <f t="shared" si="1452"/>
        <v>3.9682539682539764E-2</v>
      </c>
      <c r="AB1170" s="19">
        <f t="shared" si="1453"/>
        <v>1</v>
      </c>
    </row>
    <row r="1171" spans="1:28" x14ac:dyDescent="0.25">
      <c r="A1171">
        <f t="shared" si="1519"/>
        <v>8</v>
      </c>
      <c r="B1171">
        <f t="shared" si="1520"/>
        <v>2004</v>
      </c>
      <c r="C1171" s="20">
        <v>38215</v>
      </c>
      <c r="D1171">
        <v>1597.5</v>
      </c>
      <c r="E1171">
        <v>1603.2</v>
      </c>
      <c r="F1171">
        <v>1582.35</v>
      </c>
      <c r="G1171">
        <v>1599.15</v>
      </c>
      <c r="H1171">
        <f t="shared" si="1514"/>
        <v>0.95000000000004547</v>
      </c>
      <c r="I1171">
        <f t="shared" si="1515"/>
        <v>0</v>
      </c>
      <c r="J1171" s="14">
        <f t="shared" ref="J1171:K1171" si="1525">+AVERAGE(H1158:H1171)</f>
        <v>6.6428571428571432</v>
      </c>
      <c r="K1171" s="14">
        <f t="shared" si="1525"/>
        <v>6.7571428571428509</v>
      </c>
      <c r="L1171" s="14">
        <f t="shared" si="1456"/>
        <v>0.98308668076110028</v>
      </c>
      <c r="M1171" s="14">
        <f t="shared" si="1457"/>
        <v>49.573560767590642</v>
      </c>
      <c r="N1171" s="14">
        <f t="shared" si="1458"/>
        <v>-1</v>
      </c>
      <c r="O1171">
        <f t="shared" si="1447"/>
        <v>-1</v>
      </c>
      <c r="P1171">
        <f t="shared" si="1459"/>
        <v>0</v>
      </c>
      <c r="Q1171">
        <f t="shared" si="1460"/>
        <v>0</v>
      </c>
      <c r="R1171">
        <f t="shared" si="1485"/>
        <v>-6126</v>
      </c>
      <c r="S1171">
        <f t="shared" si="1486"/>
        <v>0</v>
      </c>
      <c r="T1171">
        <f t="shared" si="1487"/>
        <v>-5819.700000000279</v>
      </c>
      <c r="U1171">
        <f t="shared" si="1488"/>
        <v>-5819.700000000279</v>
      </c>
      <c r="V1171" s="2">
        <f t="shared" si="1489"/>
        <v>-5.8197000000002788E-4</v>
      </c>
      <c r="W1171" s="19">
        <f t="shared" si="1448"/>
        <v>95</v>
      </c>
      <c r="X1171" s="19">
        <f t="shared" si="1449"/>
        <v>2</v>
      </c>
      <c r="Y1171" s="19" t="str">
        <f t="shared" si="1450"/>
        <v/>
      </c>
      <c r="Z1171" s="19">
        <f t="shared" si="1451"/>
        <v>1598.2</v>
      </c>
      <c r="AA1171" s="21" t="str">
        <f t="shared" si="1452"/>
        <v/>
      </c>
      <c r="AB1171" s="19" t="str">
        <f t="shared" si="1453"/>
        <v/>
      </c>
    </row>
    <row r="1172" spans="1:28" x14ac:dyDescent="0.25">
      <c r="A1172">
        <f t="shared" si="1519"/>
        <v>8</v>
      </c>
      <c r="B1172">
        <f t="shared" si="1520"/>
        <v>2004</v>
      </c>
      <c r="C1172" s="20">
        <v>38216</v>
      </c>
      <c r="D1172">
        <v>1624</v>
      </c>
      <c r="E1172">
        <v>1628.45</v>
      </c>
      <c r="F1172">
        <v>1597.45</v>
      </c>
      <c r="G1172">
        <v>1604.35</v>
      </c>
      <c r="H1172">
        <f t="shared" si="1514"/>
        <v>5.1999999999998181</v>
      </c>
      <c r="I1172">
        <f t="shared" si="1515"/>
        <v>0</v>
      </c>
      <c r="J1172" s="14">
        <f t="shared" ref="J1172:K1172" si="1526">+AVERAGE(H1159:H1172)</f>
        <v>7.0142857142857009</v>
      </c>
      <c r="K1172" s="14">
        <f t="shared" si="1526"/>
        <v>6.2857142857142856</v>
      </c>
      <c r="L1172" s="14">
        <f t="shared" si="1456"/>
        <v>1.1159090909090887</v>
      </c>
      <c r="M1172" s="14">
        <f t="shared" si="1457"/>
        <v>52.738990332975241</v>
      </c>
      <c r="N1172" s="14">
        <f t="shared" si="1458"/>
        <v>1</v>
      </c>
      <c r="O1172">
        <f t="shared" si="1447"/>
        <v>1</v>
      </c>
      <c r="P1172">
        <f t="shared" si="1459"/>
        <v>1</v>
      </c>
      <c r="Q1172">
        <f t="shared" si="1460"/>
        <v>1604.35</v>
      </c>
      <c r="R1172">
        <f t="shared" si="1485"/>
        <v>6126</v>
      </c>
      <c r="S1172">
        <f t="shared" si="1486"/>
        <v>63710.399999997768</v>
      </c>
      <c r="T1172">
        <f t="shared" si="1487"/>
        <v>31855.199999998884</v>
      </c>
      <c r="U1172">
        <f t="shared" si="1488"/>
        <v>-31855.199999998884</v>
      </c>
      <c r="V1172" s="2">
        <f t="shared" si="1489"/>
        <v>-3.1855199999998884E-3</v>
      </c>
      <c r="W1172" s="19">
        <f t="shared" si="1448"/>
        <v>96</v>
      </c>
      <c r="X1172" s="19">
        <f t="shared" si="1449"/>
        <v>3</v>
      </c>
      <c r="Y1172" s="19">
        <f t="shared" si="1450"/>
        <v>1</v>
      </c>
      <c r="Z1172" s="19">
        <f t="shared" si="1451"/>
        <v>1604.35</v>
      </c>
      <c r="AA1172" s="21">
        <f t="shared" si="1452"/>
        <v>-3.8480790889749983E-3</v>
      </c>
      <c r="AB1172" s="19">
        <f t="shared" si="1453"/>
        <v>-1</v>
      </c>
    </row>
    <row r="1173" spans="1:28" x14ac:dyDescent="0.25">
      <c r="A1173">
        <f t="shared" si="1519"/>
        <v>8</v>
      </c>
      <c r="B1173">
        <f t="shared" si="1520"/>
        <v>2004</v>
      </c>
      <c r="C1173" s="20">
        <v>38217</v>
      </c>
      <c r="D1173">
        <v>1604.15</v>
      </c>
      <c r="E1173">
        <v>1604.15</v>
      </c>
      <c r="F1173">
        <v>1577.25</v>
      </c>
      <c r="G1173">
        <v>1581.8</v>
      </c>
      <c r="H1173">
        <f t="shared" si="1514"/>
        <v>0</v>
      </c>
      <c r="I1173">
        <f t="shared" si="1515"/>
        <v>22.549999999999955</v>
      </c>
      <c r="J1173" s="14">
        <f t="shared" ref="J1173:K1173" si="1527">+AVERAGE(H1160:H1173)</f>
        <v>5.2607142857142764</v>
      </c>
      <c r="K1173" s="14">
        <f t="shared" si="1527"/>
        <v>7.8964285714285678</v>
      </c>
      <c r="L1173" s="14">
        <f t="shared" si="1456"/>
        <v>0.66621438263229216</v>
      </c>
      <c r="M1173" s="14">
        <f t="shared" si="1457"/>
        <v>39.983713355048828</v>
      </c>
      <c r="N1173" s="14">
        <f t="shared" si="1458"/>
        <v>-1</v>
      </c>
      <c r="O1173">
        <f t="shared" si="1447"/>
        <v>-1</v>
      </c>
      <c r="P1173">
        <f t="shared" si="1459"/>
        <v>1</v>
      </c>
      <c r="Q1173">
        <f t="shared" si="1460"/>
        <v>1581.8</v>
      </c>
      <c r="R1173">
        <f t="shared" si="1485"/>
        <v>-6126</v>
      </c>
      <c r="S1173">
        <f t="shared" si="1486"/>
        <v>276282.59999999945</v>
      </c>
      <c r="T1173">
        <f t="shared" si="1487"/>
        <v>138141.29999999973</v>
      </c>
      <c r="U1173">
        <f t="shared" si="1488"/>
        <v>-138141.29999999973</v>
      </c>
      <c r="V1173" s="2">
        <f t="shared" si="1489"/>
        <v>-1.3814129999999973E-2</v>
      </c>
      <c r="W1173" s="19">
        <f t="shared" si="1448"/>
        <v>97</v>
      </c>
      <c r="X1173" s="19">
        <f t="shared" si="1449"/>
        <v>2</v>
      </c>
      <c r="Y1173" s="19">
        <f t="shared" si="1450"/>
        <v>1</v>
      </c>
      <c r="Z1173" s="19">
        <f t="shared" si="1451"/>
        <v>1581.8</v>
      </c>
      <c r="AA1173" s="21">
        <f t="shared" si="1452"/>
        <v>-1.4055536510113154E-2</v>
      </c>
      <c r="AB1173" s="19">
        <f t="shared" si="1453"/>
        <v>-1</v>
      </c>
    </row>
    <row r="1174" spans="1:28" x14ac:dyDescent="0.25">
      <c r="A1174">
        <f t="shared" si="1519"/>
        <v>8</v>
      </c>
      <c r="B1174">
        <f t="shared" si="1520"/>
        <v>2004</v>
      </c>
      <c r="C1174" s="20">
        <v>38218</v>
      </c>
      <c r="D1174">
        <v>1581.9</v>
      </c>
      <c r="E1174">
        <v>1612.5</v>
      </c>
      <c r="F1174">
        <v>1581.9</v>
      </c>
      <c r="G1174">
        <v>1609.2</v>
      </c>
      <c r="H1174">
        <f t="shared" si="1514"/>
        <v>27.400000000000091</v>
      </c>
      <c r="I1174">
        <f t="shared" si="1515"/>
        <v>0</v>
      </c>
      <c r="J1174" s="14">
        <f t="shared" ref="J1174:K1174" si="1528">+AVERAGE(H1161:H1174)</f>
        <v>6.2464285714285745</v>
      </c>
      <c r="K1174" s="14">
        <f t="shared" si="1528"/>
        <v>7.8964285714285678</v>
      </c>
      <c r="L1174" s="14">
        <f t="shared" si="1456"/>
        <v>0.79104477611940371</v>
      </c>
      <c r="M1174" s="14">
        <f t="shared" si="1457"/>
        <v>44.166666666666693</v>
      </c>
      <c r="N1174" s="14">
        <f t="shared" si="1458"/>
        <v>-1</v>
      </c>
      <c r="O1174">
        <f t="shared" si="1447"/>
        <v>-1</v>
      </c>
      <c r="P1174">
        <f t="shared" si="1459"/>
        <v>0</v>
      </c>
      <c r="Q1174">
        <f t="shared" si="1460"/>
        <v>0</v>
      </c>
      <c r="R1174">
        <f t="shared" si="1485"/>
        <v>-6126</v>
      </c>
      <c r="S1174">
        <f t="shared" si="1486"/>
        <v>0</v>
      </c>
      <c r="T1174">
        <f t="shared" si="1487"/>
        <v>-167852.40000000055</v>
      </c>
      <c r="U1174">
        <f t="shared" si="1488"/>
        <v>-167852.40000000055</v>
      </c>
      <c r="V1174" s="2">
        <f t="shared" si="1489"/>
        <v>-1.6785240000000055E-2</v>
      </c>
      <c r="W1174" s="19">
        <f t="shared" si="1448"/>
        <v>97</v>
      </c>
      <c r="X1174" s="19">
        <f t="shared" si="1449"/>
        <v>2</v>
      </c>
      <c r="Y1174" s="19" t="str">
        <f t="shared" si="1450"/>
        <v/>
      </c>
      <c r="Z1174" s="19">
        <f t="shared" si="1451"/>
        <v>1581.8</v>
      </c>
      <c r="AA1174" s="21" t="str">
        <f t="shared" si="1452"/>
        <v/>
      </c>
      <c r="AB1174" s="19" t="str">
        <f t="shared" si="1453"/>
        <v/>
      </c>
    </row>
    <row r="1175" spans="1:28" x14ac:dyDescent="0.25">
      <c r="A1175">
        <f t="shared" si="1519"/>
        <v>8</v>
      </c>
      <c r="B1175">
        <f t="shared" si="1520"/>
        <v>2004</v>
      </c>
      <c r="C1175" s="20">
        <v>38219</v>
      </c>
      <c r="D1175">
        <v>1609.2</v>
      </c>
      <c r="E1175">
        <v>1610.6</v>
      </c>
      <c r="F1175">
        <v>1584.05</v>
      </c>
      <c r="G1175">
        <v>1590.35</v>
      </c>
      <c r="H1175">
        <f t="shared" si="1514"/>
        <v>0</v>
      </c>
      <c r="I1175">
        <f t="shared" si="1515"/>
        <v>18.850000000000136</v>
      </c>
      <c r="J1175" s="14">
        <f t="shared" ref="J1175:K1175" si="1529">+AVERAGE(H1162:H1175)</f>
        <v>5.7642857142857178</v>
      </c>
      <c r="K1175" s="14">
        <f t="shared" si="1529"/>
        <v>9.2428571428571491</v>
      </c>
      <c r="L1175" s="14">
        <f t="shared" si="1456"/>
        <v>0.62364760432766608</v>
      </c>
      <c r="M1175" s="14">
        <f t="shared" si="1457"/>
        <v>38.410280818657782</v>
      </c>
      <c r="N1175" s="14">
        <f t="shared" si="1458"/>
        <v>-1</v>
      </c>
      <c r="O1175">
        <f t="shared" si="1447"/>
        <v>-1</v>
      </c>
      <c r="P1175">
        <f t="shared" si="1459"/>
        <v>0</v>
      </c>
      <c r="Q1175">
        <f t="shared" si="1460"/>
        <v>0</v>
      </c>
      <c r="R1175">
        <f t="shared" si="1485"/>
        <v>-6126</v>
      </c>
      <c r="S1175">
        <f t="shared" si="1486"/>
        <v>0</v>
      </c>
      <c r="T1175">
        <f t="shared" si="1487"/>
        <v>115475.10000000084</v>
      </c>
      <c r="U1175">
        <f t="shared" si="1488"/>
        <v>115475.10000000084</v>
      </c>
      <c r="V1175" s="2">
        <f t="shared" si="1489"/>
        <v>1.1547510000000084E-2</v>
      </c>
      <c r="W1175" s="19">
        <f t="shared" si="1448"/>
        <v>97</v>
      </c>
      <c r="X1175" s="19">
        <f t="shared" si="1449"/>
        <v>3</v>
      </c>
      <c r="Y1175" s="19" t="str">
        <f t="shared" si="1450"/>
        <v/>
      </c>
      <c r="Z1175" s="19">
        <f t="shared" si="1451"/>
        <v>1581.8</v>
      </c>
      <c r="AA1175" s="21" t="str">
        <f t="shared" si="1452"/>
        <v/>
      </c>
      <c r="AB1175" s="19" t="str">
        <f t="shared" si="1453"/>
        <v/>
      </c>
    </row>
    <row r="1176" spans="1:28" x14ac:dyDescent="0.25">
      <c r="A1176">
        <f t="shared" si="1519"/>
        <v>8</v>
      </c>
      <c r="B1176">
        <f t="shared" si="1520"/>
        <v>2004</v>
      </c>
      <c r="C1176" s="20">
        <v>38222</v>
      </c>
      <c r="D1176">
        <v>1590.9</v>
      </c>
      <c r="E1176">
        <v>1595.55</v>
      </c>
      <c r="F1176">
        <v>1573.7</v>
      </c>
      <c r="G1176">
        <v>1578.2</v>
      </c>
      <c r="H1176">
        <f t="shared" si="1514"/>
        <v>0</v>
      </c>
      <c r="I1176">
        <f t="shared" si="1515"/>
        <v>12.149999999999864</v>
      </c>
      <c r="J1176" s="14">
        <f t="shared" ref="J1176:K1176" si="1530">+AVERAGE(H1163:H1176)</f>
        <v>5.7642857142857178</v>
      </c>
      <c r="K1176" s="14">
        <f t="shared" si="1530"/>
        <v>9.5071428571428509</v>
      </c>
      <c r="L1176" s="14">
        <f t="shared" si="1456"/>
        <v>0.60631104432757399</v>
      </c>
      <c r="M1176" s="14">
        <f t="shared" si="1457"/>
        <v>37.745556594948575</v>
      </c>
      <c r="N1176" s="14">
        <f t="shared" si="1458"/>
        <v>-1</v>
      </c>
      <c r="O1176">
        <f t="shared" si="1447"/>
        <v>-1</v>
      </c>
      <c r="P1176">
        <f t="shared" si="1459"/>
        <v>0</v>
      </c>
      <c r="Q1176">
        <f t="shared" si="1460"/>
        <v>0</v>
      </c>
      <c r="R1176">
        <f t="shared" si="1485"/>
        <v>-6126</v>
      </c>
      <c r="S1176">
        <f t="shared" si="1486"/>
        <v>0</v>
      </c>
      <c r="T1176">
        <f t="shared" si="1487"/>
        <v>74430.899999999165</v>
      </c>
      <c r="U1176">
        <f t="shared" si="1488"/>
        <v>74430.899999999165</v>
      </c>
      <c r="V1176" s="2">
        <f t="shared" si="1489"/>
        <v>7.4430899999999162E-3</v>
      </c>
      <c r="W1176" s="19">
        <f t="shared" si="1448"/>
        <v>97</v>
      </c>
      <c r="X1176" s="19">
        <f t="shared" si="1449"/>
        <v>4</v>
      </c>
      <c r="Y1176" s="19" t="str">
        <f t="shared" si="1450"/>
        <v/>
      </c>
      <c r="Z1176" s="19">
        <f t="shared" si="1451"/>
        <v>1581.8</v>
      </c>
      <c r="AA1176" s="21" t="str">
        <f t="shared" si="1452"/>
        <v/>
      </c>
      <c r="AB1176" s="19" t="str">
        <f t="shared" si="1453"/>
        <v/>
      </c>
    </row>
    <row r="1177" spans="1:28" x14ac:dyDescent="0.25">
      <c r="A1177">
        <f t="shared" si="1519"/>
        <v>8</v>
      </c>
      <c r="B1177">
        <f t="shared" si="1520"/>
        <v>2004</v>
      </c>
      <c r="C1177" s="20">
        <v>38223</v>
      </c>
      <c r="D1177">
        <v>1578.2</v>
      </c>
      <c r="E1177">
        <v>1597.9</v>
      </c>
      <c r="F1177">
        <v>1578.05</v>
      </c>
      <c r="G1177">
        <v>1591.6</v>
      </c>
      <c r="H1177">
        <f t="shared" si="1514"/>
        <v>13.399999999999864</v>
      </c>
      <c r="I1177">
        <f t="shared" si="1515"/>
        <v>0</v>
      </c>
      <c r="J1177" s="14">
        <f t="shared" ref="J1177:K1177" si="1531">+AVERAGE(H1164:H1177)</f>
        <v>6.7214285714285653</v>
      </c>
      <c r="K1177" s="14">
        <f t="shared" si="1531"/>
        <v>9.2178571428571399</v>
      </c>
      <c r="L1177" s="14">
        <f t="shared" si="1456"/>
        <v>0.72917473847345948</v>
      </c>
      <c r="M1177" s="14">
        <f t="shared" si="1457"/>
        <v>42.16894465606093</v>
      </c>
      <c r="N1177" s="14">
        <f t="shared" si="1458"/>
        <v>-1</v>
      </c>
      <c r="O1177">
        <f t="shared" ref="O1177:O1240" si="1532">IF($C1177="","",N1177)</f>
        <v>-1</v>
      </c>
      <c r="P1177">
        <f t="shared" si="1459"/>
        <v>0</v>
      </c>
      <c r="Q1177">
        <f t="shared" si="1460"/>
        <v>0</v>
      </c>
      <c r="R1177">
        <f t="shared" si="1485"/>
        <v>-6126</v>
      </c>
      <c r="S1177">
        <f t="shared" si="1486"/>
        <v>0</v>
      </c>
      <c r="T1177">
        <f t="shared" si="1487"/>
        <v>-82088.399999999165</v>
      </c>
      <c r="U1177">
        <f t="shared" si="1488"/>
        <v>-82088.399999999165</v>
      </c>
      <c r="V1177" s="2">
        <f t="shared" si="1489"/>
        <v>-8.208839999999917E-3</v>
      </c>
      <c r="W1177" s="19">
        <f t="shared" ref="W1177:W1240" si="1533">+IF($C1177="","",IF(AND(P1177=1,O1177&lt;&gt;0),W1176+1,W1176))</f>
        <v>97</v>
      </c>
      <c r="X1177" s="19">
        <f t="shared" ref="X1177:X1240" si="1534">+IF($C1177="","",IF(O1176=0,IF(O1177=0,0,1),IF(O1177&lt;&gt;O1176,IF((O1176&lt;&gt;O1175),2,X1176+1),IF(P1176=1,2,X1176+1))))</f>
        <v>5</v>
      </c>
      <c r="Y1177" s="19" t="str">
        <f t="shared" ref="Y1177:Y1240" si="1535">+IF($C1177="","",IF(O1177=O1176,"",IF(O1177=0,1,IF(AND(O1176&lt;&gt;0,O1176&lt;&gt;O1177),1,""))))</f>
        <v/>
      </c>
      <c r="Z1177" s="19">
        <f t="shared" ref="Z1177:Z1240" si="1536">IF($C1177="","",IF(P1177=0,Z1176,Q1177))</f>
        <v>1581.8</v>
      </c>
      <c r="AA1177" s="21" t="str">
        <f t="shared" ref="AA1177:AA1240" si="1537">+IF($C1177="","",IF(Y1177=1,(Z1177/Z1176-1)*O1176,""))</f>
        <v/>
      </c>
      <c r="AB1177" s="19" t="str">
        <f t="shared" ref="AB1177:AB1240" si="1538">+IF($C1177="","",IF(Y1177=1,IF(AA1177&gt;0,1,-1),""))</f>
        <v/>
      </c>
    </row>
    <row r="1178" spans="1:28" x14ac:dyDescent="0.25">
      <c r="A1178">
        <f t="shared" si="1519"/>
        <v>8</v>
      </c>
      <c r="B1178">
        <f t="shared" si="1520"/>
        <v>2004</v>
      </c>
      <c r="C1178" s="20">
        <v>38224</v>
      </c>
      <c r="D1178">
        <v>1592.2</v>
      </c>
      <c r="E1178">
        <v>1598.55</v>
      </c>
      <c r="F1178">
        <v>1586.35</v>
      </c>
      <c r="G1178">
        <v>1595.7</v>
      </c>
      <c r="H1178">
        <f t="shared" si="1514"/>
        <v>4.1000000000001364</v>
      </c>
      <c r="I1178">
        <f t="shared" si="1515"/>
        <v>0</v>
      </c>
      <c r="J1178" s="14">
        <f t="shared" ref="J1178:K1178" si="1539">+AVERAGE(H1165:H1178)</f>
        <v>4.9857142857142822</v>
      </c>
      <c r="K1178" s="14">
        <f t="shared" si="1539"/>
        <v>9.2178571428571399</v>
      </c>
      <c r="L1178" s="14">
        <f t="shared" si="1456"/>
        <v>0.54087562960092972</v>
      </c>
      <c r="M1178" s="14">
        <f t="shared" si="1457"/>
        <v>35.101835554438011</v>
      </c>
      <c r="N1178" s="14">
        <f t="shared" si="1458"/>
        <v>-1</v>
      </c>
      <c r="O1178">
        <f t="shared" si="1532"/>
        <v>-1</v>
      </c>
      <c r="P1178">
        <f t="shared" si="1459"/>
        <v>0</v>
      </c>
      <c r="Q1178">
        <f t="shared" si="1460"/>
        <v>0</v>
      </c>
      <c r="R1178">
        <f t="shared" si="1485"/>
        <v>-6126</v>
      </c>
      <c r="S1178">
        <f t="shared" si="1486"/>
        <v>0</v>
      </c>
      <c r="T1178">
        <f t="shared" si="1487"/>
        <v>-25116.600000000835</v>
      </c>
      <c r="U1178">
        <f t="shared" si="1488"/>
        <v>-25116.600000000835</v>
      </c>
      <c r="V1178" s="2">
        <f t="shared" si="1489"/>
        <v>-2.5116600000000835E-3</v>
      </c>
      <c r="W1178" s="19">
        <f t="shared" si="1533"/>
        <v>97</v>
      </c>
      <c r="X1178" s="19">
        <f t="shared" si="1534"/>
        <v>6</v>
      </c>
      <c r="Y1178" s="19" t="str">
        <f t="shared" si="1535"/>
        <v/>
      </c>
      <c r="Z1178" s="19">
        <f t="shared" si="1536"/>
        <v>1581.8</v>
      </c>
      <c r="AA1178" s="21" t="str">
        <f t="shared" si="1537"/>
        <v/>
      </c>
      <c r="AB1178" s="19" t="str">
        <f t="shared" si="1538"/>
        <v/>
      </c>
    </row>
    <row r="1179" spans="1:28" x14ac:dyDescent="0.25">
      <c r="A1179">
        <f t="shared" si="1519"/>
        <v>8</v>
      </c>
      <c r="B1179">
        <f t="shared" si="1520"/>
        <v>2004</v>
      </c>
      <c r="C1179" s="20">
        <v>38225</v>
      </c>
      <c r="D1179">
        <v>1595.75</v>
      </c>
      <c r="E1179">
        <v>1613.25</v>
      </c>
      <c r="F1179">
        <v>1593.45</v>
      </c>
      <c r="G1179">
        <v>1610.75</v>
      </c>
      <c r="H1179">
        <f t="shared" si="1514"/>
        <v>15.049999999999955</v>
      </c>
      <c r="I1179">
        <f t="shared" si="1515"/>
        <v>0</v>
      </c>
      <c r="J1179" s="14">
        <f t="shared" ref="J1179:K1179" si="1540">+AVERAGE(H1166:H1179)</f>
        <v>6.0607142857142788</v>
      </c>
      <c r="K1179" s="14">
        <f t="shared" si="1540"/>
        <v>7.6785714285714288</v>
      </c>
      <c r="L1179" s="14">
        <f t="shared" ref="L1179:L1242" si="1541">IF($C1179="","",$J1179/$K1179)</f>
        <v>0.78930232558139446</v>
      </c>
      <c r="M1179" s="14">
        <f t="shared" ref="M1179:M1242" si="1542">IF($C1179="","",100-100/(1+$L1179))</f>
        <v>44.112295295035068</v>
      </c>
      <c r="N1179" s="14">
        <f t="shared" ref="N1179:N1242" si="1543">IF($C1179="","",IF($M1179&gt;50,1,-1))</f>
        <v>-1</v>
      </c>
      <c r="O1179">
        <f t="shared" si="1532"/>
        <v>-1</v>
      </c>
      <c r="P1179">
        <f t="shared" ref="P1179:P1242" si="1544">IF($C1179="","",IF($O1179&lt;&gt;$O1178,1,0))</f>
        <v>0</v>
      </c>
      <c r="Q1179">
        <f t="shared" ref="Q1179:Q1242" si="1545">IF($C1179="","",IF($P1179=1,G1179,0))</f>
        <v>0</v>
      </c>
      <c r="R1179">
        <f t="shared" si="1485"/>
        <v>-6126</v>
      </c>
      <c r="S1179">
        <f t="shared" si="1486"/>
        <v>0</v>
      </c>
      <c r="T1179">
        <f t="shared" si="1487"/>
        <v>-92196.299999999726</v>
      </c>
      <c r="U1179">
        <f t="shared" si="1488"/>
        <v>-92196.299999999726</v>
      </c>
      <c r="V1179" s="2">
        <f t="shared" si="1489"/>
        <v>-9.2196299999999735E-3</v>
      </c>
      <c r="W1179" s="19">
        <f t="shared" si="1533"/>
        <v>97</v>
      </c>
      <c r="X1179" s="19">
        <f t="shared" si="1534"/>
        <v>7</v>
      </c>
      <c r="Y1179" s="19" t="str">
        <f t="shared" si="1535"/>
        <v/>
      </c>
      <c r="Z1179" s="19">
        <f t="shared" si="1536"/>
        <v>1581.8</v>
      </c>
      <c r="AA1179" s="21" t="str">
        <f t="shared" si="1537"/>
        <v/>
      </c>
      <c r="AB1179" s="19" t="str">
        <f t="shared" si="1538"/>
        <v/>
      </c>
    </row>
    <row r="1180" spans="1:28" x14ac:dyDescent="0.25">
      <c r="A1180">
        <f t="shared" si="1519"/>
        <v>8</v>
      </c>
      <c r="B1180">
        <f t="shared" si="1520"/>
        <v>2004</v>
      </c>
      <c r="C1180" s="20">
        <v>38226</v>
      </c>
      <c r="D1180">
        <v>1610.85</v>
      </c>
      <c r="E1180">
        <v>1617.25</v>
      </c>
      <c r="F1180">
        <v>1600.15</v>
      </c>
      <c r="G1180">
        <v>1609</v>
      </c>
      <c r="H1180">
        <f t="shared" si="1514"/>
        <v>0</v>
      </c>
      <c r="I1180">
        <f t="shared" si="1515"/>
        <v>1.75</v>
      </c>
      <c r="J1180" s="14">
        <f t="shared" ref="J1180:K1180" si="1546">+AVERAGE(H1167:H1180)</f>
        <v>5.4035714285714347</v>
      </c>
      <c r="K1180" s="14">
        <f t="shared" si="1546"/>
        <v>7.8035714285714288</v>
      </c>
      <c r="L1180" s="14">
        <f t="shared" si="1541"/>
        <v>0.69244851258581308</v>
      </c>
      <c r="M1180" s="14">
        <f t="shared" si="1542"/>
        <v>40.914007571660385</v>
      </c>
      <c r="N1180" s="14">
        <f t="shared" si="1543"/>
        <v>-1</v>
      </c>
      <c r="O1180">
        <f t="shared" si="1532"/>
        <v>-1</v>
      </c>
      <c r="P1180">
        <f t="shared" si="1544"/>
        <v>0</v>
      </c>
      <c r="Q1180">
        <f t="shared" si="1545"/>
        <v>0</v>
      </c>
      <c r="R1180">
        <f t="shared" si="1485"/>
        <v>-6126</v>
      </c>
      <c r="S1180">
        <f t="shared" si="1486"/>
        <v>0</v>
      </c>
      <c r="T1180">
        <f t="shared" si="1487"/>
        <v>10720.5</v>
      </c>
      <c r="U1180">
        <f t="shared" si="1488"/>
        <v>10720.5</v>
      </c>
      <c r="V1180" s="2">
        <f t="shared" si="1489"/>
        <v>1.07205E-3</v>
      </c>
      <c r="W1180" s="19">
        <f t="shared" si="1533"/>
        <v>97</v>
      </c>
      <c r="X1180" s="19">
        <f t="shared" si="1534"/>
        <v>8</v>
      </c>
      <c r="Y1180" s="19" t="str">
        <f t="shared" si="1535"/>
        <v/>
      </c>
      <c r="Z1180" s="19">
        <f t="shared" si="1536"/>
        <v>1581.8</v>
      </c>
      <c r="AA1180" s="21" t="str">
        <f t="shared" si="1537"/>
        <v/>
      </c>
      <c r="AB1180" s="19" t="str">
        <f t="shared" si="1538"/>
        <v/>
      </c>
    </row>
    <row r="1181" spans="1:28" x14ac:dyDescent="0.25">
      <c r="A1181">
        <f t="shared" si="1519"/>
        <v>8</v>
      </c>
      <c r="B1181">
        <f t="shared" si="1520"/>
        <v>2004</v>
      </c>
      <c r="C1181" s="20">
        <v>38229</v>
      </c>
      <c r="D1181">
        <v>1609.45</v>
      </c>
      <c r="E1181">
        <v>1629.9</v>
      </c>
      <c r="F1181">
        <v>1609.2</v>
      </c>
      <c r="G1181">
        <v>1628.45</v>
      </c>
      <c r="H1181">
        <f t="shared" si="1514"/>
        <v>19.450000000000045</v>
      </c>
      <c r="I1181">
        <f t="shared" si="1515"/>
        <v>0</v>
      </c>
      <c r="J1181" s="14">
        <f t="shared" ref="J1181:K1181" si="1547">+AVERAGE(H1168:H1181)</f>
        <v>6.1107142857142822</v>
      </c>
      <c r="K1181" s="14">
        <f t="shared" si="1547"/>
        <v>7.8035714285714288</v>
      </c>
      <c r="L1181" s="14">
        <f t="shared" si="1541"/>
        <v>0.78306636155606357</v>
      </c>
      <c r="M1181" s="14">
        <f t="shared" si="1542"/>
        <v>43.916837782340849</v>
      </c>
      <c r="N1181" s="14">
        <f t="shared" si="1543"/>
        <v>-1</v>
      </c>
      <c r="O1181">
        <f t="shared" si="1532"/>
        <v>-1</v>
      </c>
      <c r="P1181">
        <f t="shared" si="1544"/>
        <v>0</v>
      </c>
      <c r="Q1181">
        <f t="shared" si="1545"/>
        <v>0</v>
      </c>
      <c r="R1181">
        <f t="shared" si="1485"/>
        <v>-6126</v>
      </c>
      <c r="S1181">
        <f t="shared" si="1486"/>
        <v>0</v>
      </c>
      <c r="T1181">
        <f t="shared" si="1487"/>
        <v>-119150.70000000027</v>
      </c>
      <c r="U1181">
        <f t="shared" si="1488"/>
        <v>-119150.70000000027</v>
      </c>
      <c r="V1181" s="2">
        <f t="shared" si="1489"/>
        <v>-1.1915070000000028E-2</v>
      </c>
      <c r="W1181" s="19">
        <f t="shared" si="1533"/>
        <v>97</v>
      </c>
      <c r="X1181" s="19">
        <f t="shared" si="1534"/>
        <v>9</v>
      </c>
      <c r="Y1181" s="19" t="str">
        <f t="shared" si="1535"/>
        <v/>
      </c>
      <c r="Z1181" s="19">
        <f t="shared" si="1536"/>
        <v>1581.8</v>
      </c>
      <c r="AA1181" s="21" t="str">
        <f t="shared" si="1537"/>
        <v/>
      </c>
      <c r="AB1181" s="19" t="str">
        <f t="shared" si="1538"/>
        <v/>
      </c>
    </row>
    <row r="1182" spans="1:28" x14ac:dyDescent="0.25">
      <c r="A1182">
        <f t="shared" si="1519"/>
        <v>8</v>
      </c>
      <c r="B1182">
        <f t="shared" si="1520"/>
        <v>2004</v>
      </c>
      <c r="C1182" s="20">
        <v>38230</v>
      </c>
      <c r="D1182">
        <v>1628.5</v>
      </c>
      <c r="E1182">
        <v>1634.8</v>
      </c>
      <c r="F1182">
        <v>1618.3</v>
      </c>
      <c r="G1182">
        <v>1631.75</v>
      </c>
      <c r="H1182">
        <f t="shared" si="1514"/>
        <v>3.2999999999999545</v>
      </c>
      <c r="I1182">
        <f t="shared" si="1515"/>
        <v>0</v>
      </c>
      <c r="J1182" s="14">
        <f t="shared" ref="J1182:K1182" si="1548">+AVERAGE(H1169:H1182)</f>
        <v>6.3464285714285653</v>
      </c>
      <c r="K1182" s="14">
        <f t="shared" si="1548"/>
        <v>5.6214285714285586</v>
      </c>
      <c r="L1182" s="14">
        <f t="shared" si="1541"/>
        <v>1.1289707750953002</v>
      </c>
      <c r="M1182" s="14">
        <f t="shared" si="1542"/>
        <v>53.028946583109551</v>
      </c>
      <c r="N1182" s="14">
        <f t="shared" si="1543"/>
        <v>1</v>
      </c>
      <c r="O1182">
        <f t="shared" si="1532"/>
        <v>1</v>
      </c>
      <c r="P1182">
        <f t="shared" si="1544"/>
        <v>1</v>
      </c>
      <c r="Q1182">
        <f t="shared" si="1545"/>
        <v>1631.75</v>
      </c>
      <c r="R1182">
        <f t="shared" si="1485"/>
        <v>6126</v>
      </c>
      <c r="S1182">
        <f t="shared" si="1486"/>
        <v>40431.599999999446</v>
      </c>
      <c r="T1182">
        <f t="shared" si="1487"/>
        <v>20215.799999999723</v>
      </c>
      <c r="U1182">
        <f t="shared" si="1488"/>
        <v>-20215.799999999723</v>
      </c>
      <c r="V1182" s="2">
        <f t="shared" si="1489"/>
        <v>-2.0215799999999721E-3</v>
      </c>
      <c r="W1182" s="19">
        <f t="shared" si="1533"/>
        <v>98</v>
      </c>
      <c r="X1182" s="19">
        <f t="shared" si="1534"/>
        <v>10</v>
      </c>
      <c r="Y1182" s="19">
        <f t="shared" si="1535"/>
        <v>1</v>
      </c>
      <c r="Z1182" s="19">
        <f t="shared" si="1536"/>
        <v>1631.75</v>
      </c>
      <c r="AA1182" s="21">
        <f t="shared" si="1537"/>
        <v>-3.1577949171829545E-2</v>
      </c>
      <c r="AB1182" s="19">
        <f t="shared" si="1538"/>
        <v>-1</v>
      </c>
    </row>
    <row r="1183" spans="1:28" x14ac:dyDescent="0.25">
      <c r="A1183">
        <f t="shared" si="1519"/>
        <v>9</v>
      </c>
      <c r="B1183">
        <f t="shared" si="1520"/>
        <v>2004</v>
      </c>
      <c r="C1183" s="20">
        <v>38231</v>
      </c>
      <c r="D1183">
        <v>1631.7</v>
      </c>
      <c r="E1183">
        <v>1640.55</v>
      </c>
      <c r="F1183">
        <v>1631.1</v>
      </c>
      <c r="G1183">
        <v>1635.45</v>
      </c>
      <c r="H1183">
        <f t="shared" si="1514"/>
        <v>3.7000000000000455</v>
      </c>
      <c r="I1183">
        <f t="shared" si="1515"/>
        <v>0</v>
      </c>
      <c r="J1183" s="14">
        <f t="shared" ref="J1183:K1183" si="1549">+AVERAGE(H1170:H1183)</f>
        <v>6.6107142857142822</v>
      </c>
      <c r="K1183" s="14">
        <f t="shared" si="1549"/>
        <v>4.5928571428571399</v>
      </c>
      <c r="L1183" s="14">
        <f t="shared" si="1541"/>
        <v>1.4393468118195958</v>
      </c>
      <c r="M1183" s="14">
        <f t="shared" si="1542"/>
        <v>59.005419190309219</v>
      </c>
      <c r="N1183" s="14">
        <f t="shared" si="1543"/>
        <v>1</v>
      </c>
      <c r="O1183">
        <f t="shared" si="1532"/>
        <v>1</v>
      </c>
      <c r="P1183">
        <f t="shared" si="1544"/>
        <v>0</v>
      </c>
      <c r="Q1183">
        <f t="shared" si="1545"/>
        <v>0</v>
      </c>
      <c r="R1183">
        <f t="shared" si="1485"/>
        <v>6128</v>
      </c>
      <c r="S1183">
        <f t="shared" si="1486"/>
        <v>0</v>
      </c>
      <c r="T1183">
        <f t="shared" si="1487"/>
        <v>22673.600000000279</v>
      </c>
      <c r="U1183">
        <f t="shared" si="1488"/>
        <v>22673.600000000279</v>
      </c>
      <c r="V1183" s="2">
        <f t="shared" si="1489"/>
        <v>2.2673600000000277E-3</v>
      </c>
      <c r="W1183" s="19">
        <f t="shared" si="1533"/>
        <v>98</v>
      </c>
      <c r="X1183" s="19">
        <f t="shared" si="1534"/>
        <v>2</v>
      </c>
      <c r="Y1183" s="19" t="str">
        <f t="shared" si="1535"/>
        <v/>
      </c>
      <c r="Z1183" s="19">
        <f t="shared" si="1536"/>
        <v>1631.75</v>
      </c>
      <c r="AA1183" s="21" t="str">
        <f t="shared" si="1537"/>
        <v/>
      </c>
      <c r="AB1183" s="19" t="str">
        <f t="shared" si="1538"/>
        <v/>
      </c>
    </row>
    <row r="1184" spans="1:28" x14ac:dyDescent="0.25">
      <c r="A1184">
        <f t="shared" si="1519"/>
        <v>9</v>
      </c>
      <c r="B1184">
        <f t="shared" si="1520"/>
        <v>2004</v>
      </c>
      <c r="C1184" s="20">
        <v>38232</v>
      </c>
      <c r="D1184">
        <v>1635.5</v>
      </c>
      <c r="E1184">
        <v>1641.25</v>
      </c>
      <c r="F1184">
        <v>1619.9</v>
      </c>
      <c r="G1184">
        <v>1629.3</v>
      </c>
      <c r="H1184">
        <f t="shared" si="1514"/>
        <v>0</v>
      </c>
      <c r="I1184">
        <f t="shared" si="1515"/>
        <v>6.1500000000000909</v>
      </c>
      <c r="J1184" s="14">
        <f t="shared" ref="J1184:K1184" si="1550">+AVERAGE(H1171:H1184)</f>
        <v>6.6107142857142822</v>
      </c>
      <c r="K1184" s="14">
        <f t="shared" si="1550"/>
        <v>4.3892857142857178</v>
      </c>
      <c r="L1184" s="14">
        <f t="shared" si="1541"/>
        <v>1.5061025223759135</v>
      </c>
      <c r="M1184" s="14">
        <f t="shared" si="1542"/>
        <v>60.097402597402564</v>
      </c>
      <c r="N1184" s="14">
        <f t="shared" si="1543"/>
        <v>1</v>
      </c>
      <c r="O1184">
        <f t="shared" si="1532"/>
        <v>1</v>
      </c>
      <c r="P1184">
        <f t="shared" si="1544"/>
        <v>0</v>
      </c>
      <c r="Q1184">
        <f t="shared" si="1545"/>
        <v>0</v>
      </c>
      <c r="R1184">
        <f t="shared" si="1485"/>
        <v>6128</v>
      </c>
      <c r="S1184">
        <f t="shared" si="1486"/>
        <v>0</v>
      </c>
      <c r="T1184">
        <f t="shared" si="1487"/>
        <v>-37687.200000000557</v>
      </c>
      <c r="U1184">
        <f t="shared" si="1488"/>
        <v>-37687.200000000557</v>
      </c>
      <c r="V1184" s="2">
        <f t="shared" si="1489"/>
        <v>-3.7687200000000557E-3</v>
      </c>
      <c r="W1184" s="19">
        <f t="shared" si="1533"/>
        <v>98</v>
      </c>
      <c r="X1184" s="19">
        <f t="shared" si="1534"/>
        <v>3</v>
      </c>
      <c r="Y1184" s="19" t="str">
        <f t="shared" si="1535"/>
        <v/>
      </c>
      <c r="Z1184" s="19">
        <f t="shared" si="1536"/>
        <v>1631.75</v>
      </c>
      <c r="AA1184" s="21" t="str">
        <f t="shared" si="1537"/>
        <v/>
      </c>
      <c r="AB1184" s="19" t="str">
        <f t="shared" si="1538"/>
        <v/>
      </c>
    </row>
    <row r="1185" spans="1:28" x14ac:dyDescent="0.25">
      <c r="A1185">
        <f t="shared" si="1519"/>
        <v>9</v>
      </c>
      <c r="B1185">
        <f t="shared" si="1520"/>
        <v>2004</v>
      </c>
      <c r="C1185" s="20">
        <v>38233</v>
      </c>
      <c r="D1185">
        <v>1629.65</v>
      </c>
      <c r="E1185">
        <v>1636.1</v>
      </c>
      <c r="F1185">
        <v>1622.1</v>
      </c>
      <c r="G1185">
        <v>1634.1</v>
      </c>
      <c r="H1185">
        <f t="shared" si="1514"/>
        <v>4.7999999999999545</v>
      </c>
      <c r="I1185">
        <f t="shared" si="1515"/>
        <v>0</v>
      </c>
      <c r="J1185" s="14">
        <f t="shared" ref="J1185:K1185" si="1551">+AVERAGE(H1172:H1185)</f>
        <v>6.8857142857142764</v>
      </c>
      <c r="K1185" s="14">
        <f t="shared" si="1551"/>
        <v>4.3892857142857178</v>
      </c>
      <c r="L1185" s="14">
        <f t="shared" si="1541"/>
        <v>1.5687550854353098</v>
      </c>
      <c r="M1185" s="14">
        <f t="shared" si="1542"/>
        <v>61.070636680392724</v>
      </c>
      <c r="N1185" s="14">
        <f t="shared" si="1543"/>
        <v>1</v>
      </c>
      <c r="O1185">
        <f t="shared" si="1532"/>
        <v>1</v>
      </c>
      <c r="P1185">
        <f t="shared" si="1544"/>
        <v>0</v>
      </c>
      <c r="Q1185">
        <f t="shared" si="1545"/>
        <v>0</v>
      </c>
      <c r="R1185">
        <f t="shared" si="1485"/>
        <v>6128</v>
      </c>
      <c r="S1185">
        <f t="shared" si="1486"/>
        <v>0</v>
      </c>
      <c r="T1185">
        <f t="shared" si="1487"/>
        <v>29414.399999999721</v>
      </c>
      <c r="U1185">
        <f t="shared" si="1488"/>
        <v>29414.399999999721</v>
      </c>
      <c r="V1185" s="2">
        <f t="shared" si="1489"/>
        <v>2.9414399999999723E-3</v>
      </c>
      <c r="W1185" s="19">
        <f t="shared" si="1533"/>
        <v>98</v>
      </c>
      <c r="X1185" s="19">
        <f t="shared" si="1534"/>
        <v>4</v>
      </c>
      <c r="Y1185" s="19" t="str">
        <f t="shared" si="1535"/>
        <v/>
      </c>
      <c r="Z1185" s="19">
        <f t="shared" si="1536"/>
        <v>1631.75</v>
      </c>
      <c r="AA1185" s="21" t="str">
        <f t="shared" si="1537"/>
        <v/>
      </c>
      <c r="AB1185" s="19" t="str">
        <f t="shared" si="1538"/>
        <v/>
      </c>
    </row>
    <row r="1186" spans="1:28" x14ac:dyDescent="0.25">
      <c r="A1186">
        <f t="shared" si="1519"/>
        <v>9</v>
      </c>
      <c r="B1186">
        <f t="shared" si="1520"/>
        <v>2004</v>
      </c>
      <c r="C1186" s="20">
        <v>38236</v>
      </c>
      <c r="D1186">
        <v>1634.6</v>
      </c>
      <c r="E1186">
        <v>1649.15</v>
      </c>
      <c r="F1186">
        <v>1634.45</v>
      </c>
      <c r="G1186">
        <v>1644</v>
      </c>
      <c r="H1186">
        <f t="shared" si="1514"/>
        <v>9.9000000000000909</v>
      </c>
      <c r="I1186">
        <f t="shared" si="1515"/>
        <v>0</v>
      </c>
      <c r="J1186" s="14">
        <f t="shared" ref="J1186:K1186" si="1552">+AVERAGE(H1173:H1186)</f>
        <v>7.2214285714285813</v>
      </c>
      <c r="K1186" s="14">
        <f t="shared" si="1552"/>
        <v>4.3892857142857178</v>
      </c>
      <c r="L1186" s="14">
        <f t="shared" si="1541"/>
        <v>1.6452400325467869</v>
      </c>
      <c r="M1186" s="14">
        <f t="shared" si="1542"/>
        <v>62.196247308520469</v>
      </c>
      <c r="N1186" s="14">
        <f t="shared" si="1543"/>
        <v>1</v>
      </c>
      <c r="O1186">
        <f t="shared" si="1532"/>
        <v>1</v>
      </c>
      <c r="P1186">
        <f t="shared" si="1544"/>
        <v>0</v>
      </c>
      <c r="Q1186">
        <f t="shared" si="1545"/>
        <v>0</v>
      </c>
      <c r="R1186">
        <f t="shared" si="1485"/>
        <v>6128</v>
      </c>
      <c r="S1186">
        <f t="shared" si="1486"/>
        <v>0</v>
      </c>
      <c r="T1186">
        <f t="shared" si="1487"/>
        <v>60667.200000000557</v>
      </c>
      <c r="U1186">
        <f t="shared" si="1488"/>
        <v>60667.200000000557</v>
      </c>
      <c r="V1186" s="2">
        <f t="shared" si="1489"/>
        <v>6.0667200000000558E-3</v>
      </c>
      <c r="W1186" s="19">
        <f t="shared" si="1533"/>
        <v>98</v>
      </c>
      <c r="X1186" s="19">
        <f t="shared" si="1534"/>
        <v>5</v>
      </c>
      <c r="Y1186" s="19" t="str">
        <f t="shared" si="1535"/>
        <v/>
      </c>
      <c r="Z1186" s="19">
        <f t="shared" si="1536"/>
        <v>1631.75</v>
      </c>
      <c r="AA1186" s="21" t="str">
        <f t="shared" si="1537"/>
        <v/>
      </c>
      <c r="AB1186" s="19" t="str">
        <f t="shared" si="1538"/>
        <v/>
      </c>
    </row>
    <row r="1187" spans="1:28" x14ac:dyDescent="0.25">
      <c r="A1187">
        <f t="shared" si="1519"/>
        <v>9</v>
      </c>
      <c r="B1187">
        <f t="shared" si="1520"/>
        <v>2004</v>
      </c>
      <c r="C1187" s="20">
        <v>38237</v>
      </c>
      <c r="D1187">
        <v>1643.95</v>
      </c>
      <c r="E1187">
        <v>1653.15</v>
      </c>
      <c r="F1187">
        <v>1641.8</v>
      </c>
      <c r="G1187">
        <v>1650.15</v>
      </c>
      <c r="H1187">
        <f t="shared" si="1514"/>
        <v>6.1500000000000909</v>
      </c>
      <c r="I1187">
        <f t="shared" si="1515"/>
        <v>0</v>
      </c>
      <c r="J1187" s="14">
        <f t="shared" ref="J1187:K1187" si="1553">+AVERAGE(H1174:H1187)</f>
        <v>7.6607142857143016</v>
      </c>
      <c r="K1187" s="14">
        <f t="shared" si="1553"/>
        <v>2.7785714285714351</v>
      </c>
      <c r="L1187" s="14">
        <f t="shared" si="1541"/>
        <v>2.7570694087403589</v>
      </c>
      <c r="M1187" s="14">
        <f t="shared" si="1542"/>
        <v>73.383510092370841</v>
      </c>
      <c r="N1187" s="14">
        <f t="shared" si="1543"/>
        <v>1</v>
      </c>
      <c r="O1187">
        <f t="shared" si="1532"/>
        <v>1</v>
      </c>
      <c r="P1187">
        <f t="shared" si="1544"/>
        <v>0</v>
      </c>
      <c r="Q1187">
        <f t="shared" si="1545"/>
        <v>0</v>
      </c>
      <c r="R1187">
        <f t="shared" si="1485"/>
        <v>6128</v>
      </c>
      <c r="S1187">
        <f t="shared" si="1486"/>
        <v>0</v>
      </c>
      <c r="T1187">
        <f t="shared" si="1487"/>
        <v>37687.200000000557</v>
      </c>
      <c r="U1187">
        <f t="shared" si="1488"/>
        <v>37687.200000000557</v>
      </c>
      <c r="V1187" s="2">
        <f t="shared" si="1489"/>
        <v>3.7687200000000557E-3</v>
      </c>
      <c r="W1187" s="19">
        <f t="shared" si="1533"/>
        <v>98</v>
      </c>
      <c r="X1187" s="19">
        <f t="shared" si="1534"/>
        <v>6</v>
      </c>
      <c r="Y1187" s="19" t="str">
        <f t="shared" si="1535"/>
        <v/>
      </c>
      <c r="Z1187" s="19">
        <f t="shared" si="1536"/>
        <v>1631.75</v>
      </c>
      <c r="AA1187" s="21" t="str">
        <f t="shared" si="1537"/>
        <v/>
      </c>
      <c r="AB1187" s="19" t="str">
        <f t="shared" si="1538"/>
        <v/>
      </c>
    </row>
    <row r="1188" spans="1:28" x14ac:dyDescent="0.25">
      <c r="A1188">
        <f t="shared" si="1519"/>
        <v>9</v>
      </c>
      <c r="B1188">
        <f t="shared" si="1520"/>
        <v>2004</v>
      </c>
      <c r="C1188" s="20">
        <v>38238</v>
      </c>
      <c r="D1188">
        <v>1650.6</v>
      </c>
      <c r="E1188">
        <v>1658.85</v>
      </c>
      <c r="F1188">
        <v>1648.25</v>
      </c>
      <c r="G1188">
        <v>1656.25</v>
      </c>
      <c r="H1188">
        <f t="shared" si="1514"/>
        <v>6.0999999999999091</v>
      </c>
      <c r="I1188">
        <f t="shared" si="1515"/>
        <v>0</v>
      </c>
      <c r="J1188" s="14">
        <f t="shared" ref="J1188:K1188" si="1554">+AVERAGE(H1175:H1188)</f>
        <v>6.1392857142857178</v>
      </c>
      <c r="K1188" s="14">
        <f t="shared" si="1554"/>
        <v>2.7785714285714351</v>
      </c>
      <c r="L1188" s="14">
        <f t="shared" si="1541"/>
        <v>2.2095115681233892</v>
      </c>
      <c r="M1188" s="14">
        <f t="shared" si="1542"/>
        <v>68.842611133359995</v>
      </c>
      <c r="N1188" s="14">
        <f t="shared" si="1543"/>
        <v>1</v>
      </c>
      <c r="O1188">
        <f t="shared" si="1532"/>
        <v>1</v>
      </c>
      <c r="P1188">
        <f t="shared" si="1544"/>
        <v>0</v>
      </c>
      <c r="Q1188">
        <f t="shared" si="1545"/>
        <v>0</v>
      </c>
      <c r="R1188">
        <f t="shared" si="1485"/>
        <v>6128</v>
      </c>
      <c r="S1188">
        <f t="shared" si="1486"/>
        <v>0</v>
      </c>
      <c r="T1188">
        <f t="shared" si="1487"/>
        <v>37380.799999999443</v>
      </c>
      <c r="U1188">
        <f t="shared" si="1488"/>
        <v>37380.799999999443</v>
      </c>
      <c r="V1188" s="2">
        <f t="shared" si="1489"/>
        <v>3.7380799999999445E-3</v>
      </c>
      <c r="W1188" s="19">
        <f t="shared" si="1533"/>
        <v>98</v>
      </c>
      <c r="X1188" s="19">
        <f t="shared" si="1534"/>
        <v>7</v>
      </c>
      <c r="Y1188" s="19" t="str">
        <f t="shared" si="1535"/>
        <v/>
      </c>
      <c r="Z1188" s="19">
        <f t="shared" si="1536"/>
        <v>1631.75</v>
      </c>
      <c r="AA1188" s="21" t="str">
        <f t="shared" si="1537"/>
        <v/>
      </c>
      <c r="AB1188" s="19" t="str">
        <f t="shared" si="1538"/>
        <v/>
      </c>
    </row>
    <row r="1189" spans="1:28" x14ac:dyDescent="0.25">
      <c r="A1189">
        <f t="shared" si="1519"/>
        <v>9</v>
      </c>
      <c r="B1189">
        <f t="shared" si="1520"/>
        <v>2004</v>
      </c>
      <c r="C1189" s="20">
        <v>38239</v>
      </c>
      <c r="D1189">
        <v>1656.25</v>
      </c>
      <c r="E1189">
        <v>1662.4</v>
      </c>
      <c r="F1189">
        <v>1640.25</v>
      </c>
      <c r="G1189">
        <v>1649</v>
      </c>
      <c r="H1189">
        <f t="shared" si="1514"/>
        <v>0</v>
      </c>
      <c r="I1189">
        <f t="shared" si="1515"/>
        <v>7.25</v>
      </c>
      <c r="J1189" s="14">
        <f t="shared" ref="J1189:K1189" si="1555">+AVERAGE(H1176:H1189)</f>
        <v>6.1392857142857178</v>
      </c>
      <c r="K1189" s="14">
        <f t="shared" si="1555"/>
        <v>1.9499999999999968</v>
      </c>
      <c r="L1189" s="14">
        <f t="shared" si="1541"/>
        <v>3.1483516483516554</v>
      </c>
      <c r="M1189" s="14">
        <f t="shared" si="1542"/>
        <v>75.894039735099369</v>
      </c>
      <c r="N1189" s="14">
        <f t="shared" si="1543"/>
        <v>1</v>
      </c>
      <c r="O1189">
        <f t="shared" si="1532"/>
        <v>1</v>
      </c>
      <c r="P1189">
        <f t="shared" si="1544"/>
        <v>0</v>
      </c>
      <c r="Q1189">
        <f t="shared" si="1545"/>
        <v>0</v>
      </c>
      <c r="R1189">
        <f t="shared" si="1485"/>
        <v>6128</v>
      </c>
      <c r="S1189">
        <f t="shared" si="1486"/>
        <v>0</v>
      </c>
      <c r="T1189">
        <f t="shared" si="1487"/>
        <v>-44428</v>
      </c>
      <c r="U1189">
        <f t="shared" si="1488"/>
        <v>-44428</v>
      </c>
      <c r="V1189" s="2">
        <f t="shared" si="1489"/>
        <v>-4.4428000000000002E-3</v>
      </c>
      <c r="W1189" s="19">
        <f t="shared" si="1533"/>
        <v>98</v>
      </c>
      <c r="X1189" s="19">
        <f t="shared" si="1534"/>
        <v>8</v>
      </c>
      <c r="Y1189" s="19" t="str">
        <f t="shared" si="1535"/>
        <v/>
      </c>
      <c r="Z1189" s="19">
        <f t="shared" si="1536"/>
        <v>1631.75</v>
      </c>
      <c r="AA1189" s="21" t="str">
        <f t="shared" si="1537"/>
        <v/>
      </c>
      <c r="AB1189" s="19" t="str">
        <f t="shared" si="1538"/>
        <v/>
      </c>
    </row>
    <row r="1190" spans="1:28" x14ac:dyDescent="0.25">
      <c r="A1190">
        <f t="shared" si="1519"/>
        <v>9</v>
      </c>
      <c r="B1190">
        <f t="shared" si="1520"/>
        <v>2004</v>
      </c>
      <c r="C1190" s="20">
        <v>38240</v>
      </c>
      <c r="D1190">
        <v>1649.45</v>
      </c>
      <c r="E1190">
        <v>1670.95</v>
      </c>
      <c r="F1190">
        <v>1642.35</v>
      </c>
      <c r="G1190">
        <v>1668.75</v>
      </c>
      <c r="H1190">
        <f t="shared" si="1514"/>
        <v>19.75</v>
      </c>
      <c r="I1190">
        <f t="shared" si="1515"/>
        <v>0</v>
      </c>
      <c r="J1190" s="14">
        <f t="shared" ref="J1190:K1190" si="1556">+AVERAGE(H1177:H1190)</f>
        <v>7.5500000000000034</v>
      </c>
      <c r="K1190" s="14">
        <f t="shared" si="1556"/>
        <v>1.0821428571428637</v>
      </c>
      <c r="L1190" s="14">
        <f t="shared" si="1541"/>
        <v>6.9768976897689372</v>
      </c>
      <c r="M1190" s="14">
        <f t="shared" si="1542"/>
        <v>87.463798096814173</v>
      </c>
      <c r="N1190" s="14">
        <f t="shared" si="1543"/>
        <v>1</v>
      </c>
      <c r="O1190">
        <f t="shared" si="1532"/>
        <v>1</v>
      </c>
      <c r="P1190">
        <f t="shared" si="1544"/>
        <v>0</v>
      </c>
      <c r="Q1190">
        <f t="shared" si="1545"/>
        <v>0</v>
      </c>
      <c r="R1190">
        <f t="shared" si="1485"/>
        <v>6128</v>
      </c>
      <c r="S1190">
        <f t="shared" si="1486"/>
        <v>0</v>
      </c>
      <c r="T1190">
        <f t="shared" si="1487"/>
        <v>121028</v>
      </c>
      <c r="U1190">
        <f t="shared" si="1488"/>
        <v>121028</v>
      </c>
      <c r="V1190" s="2">
        <f t="shared" si="1489"/>
        <v>1.21028E-2</v>
      </c>
      <c r="W1190" s="19">
        <f t="shared" si="1533"/>
        <v>98</v>
      </c>
      <c r="X1190" s="19">
        <f t="shared" si="1534"/>
        <v>9</v>
      </c>
      <c r="Y1190" s="19" t="str">
        <f t="shared" si="1535"/>
        <v/>
      </c>
      <c r="Z1190" s="19">
        <f t="shared" si="1536"/>
        <v>1631.75</v>
      </c>
      <c r="AA1190" s="21" t="str">
        <f t="shared" si="1537"/>
        <v/>
      </c>
      <c r="AB1190" s="19" t="str">
        <f t="shared" si="1538"/>
        <v/>
      </c>
    </row>
    <row r="1191" spans="1:28" x14ac:dyDescent="0.25">
      <c r="A1191">
        <f t="shared" si="1519"/>
        <v>9</v>
      </c>
      <c r="B1191">
        <f t="shared" si="1520"/>
        <v>2004</v>
      </c>
      <c r="C1191" s="20">
        <v>38243</v>
      </c>
      <c r="D1191">
        <v>1668.25</v>
      </c>
      <c r="E1191">
        <v>1681.75</v>
      </c>
      <c r="F1191">
        <v>1668.05</v>
      </c>
      <c r="G1191">
        <v>1675.2</v>
      </c>
      <c r="H1191">
        <f t="shared" si="1514"/>
        <v>6.4500000000000455</v>
      </c>
      <c r="I1191">
        <f t="shared" si="1515"/>
        <v>0</v>
      </c>
      <c r="J1191" s="14">
        <f t="shared" ref="J1191:K1191" si="1557">+AVERAGE(H1178:H1191)</f>
        <v>7.0535714285714448</v>
      </c>
      <c r="K1191" s="14">
        <f t="shared" si="1557"/>
        <v>1.0821428571428637</v>
      </c>
      <c r="L1191" s="14">
        <f t="shared" si="1541"/>
        <v>6.5181518151814934</v>
      </c>
      <c r="M1191" s="14">
        <f t="shared" si="1542"/>
        <v>86.698858647936746</v>
      </c>
      <c r="N1191" s="14">
        <f t="shared" si="1543"/>
        <v>1</v>
      </c>
      <c r="O1191">
        <f t="shared" si="1532"/>
        <v>1</v>
      </c>
      <c r="P1191">
        <f t="shared" si="1544"/>
        <v>0</v>
      </c>
      <c r="Q1191">
        <f t="shared" si="1545"/>
        <v>0</v>
      </c>
      <c r="R1191">
        <f t="shared" si="1485"/>
        <v>6128</v>
      </c>
      <c r="S1191">
        <f t="shared" si="1486"/>
        <v>0</v>
      </c>
      <c r="T1191">
        <f t="shared" si="1487"/>
        <v>39525.600000000282</v>
      </c>
      <c r="U1191">
        <f t="shared" si="1488"/>
        <v>39525.600000000282</v>
      </c>
      <c r="V1191" s="2">
        <f t="shared" si="1489"/>
        <v>3.9525600000000286E-3</v>
      </c>
      <c r="W1191" s="19">
        <f t="shared" si="1533"/>
        <v>98</v>
      </c>
      <c r="X1191" s="19">
        <f t="shared" si="1534"/>
        <v>10</v>
      </c>
      <c r="Y1191" s="19" t="str">
        <f t="shared" si="1535"/>
        <v/>
      </c>
      <c r="Z1191" s="19">
        <f t="shared" si="1536"/>
        <v>1631.75</v>
      </c>
      <c r="AA1191" s="21" t="str">
        <f t="shared" si="1537"/>
        <v/>
      </c>
      <c r="AB1191" s="19" t="str">
        <f t="shared" si="1538"/>
        <v/>
      </c>
    </row>
    <row r="1192" spans="1:28" x14ac:dyDescent="0.25">
      <c r="A1192">
        <f t="shared" si="1519"/>
        <v>9</v>
      </c>
      <c r="B1192">
        <f t="shared" si="1520"/>
        <v>2004</v>
      </c>
      <c r="C1192" s="20">
        <v>38244</v>
      </c>
      <c r="D1192">
        <v>1675.2</v>
      </c>
      <c r="E1192">
        <v>1686.8</v>
      </c>
      <c r="F1192">
        <v>1668.45</v>
      </c>
      <c r="G1192">
        <v>1685.55</v>
      </c>
      <c r="H1192">
        <f t="shared" si="1514"/>
        <v>10.349999999999909</v>
      </c>
      <c r="I1192">
        <f t="shared" si="1515"/>
        <v>0</v>
      </c>
      <c r="J1192" s="14">
        <f t="shared" ref="J1192:K1192" si="1558">+AVERAGE(H1179:H1192)</f>
        <v>7.5</v>
      </c>
      <c r="K1192" s="14">
        <f t="shared" si="1558"/>
        <v>1.0821428571428637</v>
      </c>
      <c r="L1192" s="14">
        <f t="shared" si="1541"/>
        <v>6.9306930693068889</v>
      </c>
      <c r="M1192" s="14">
        <f t="shared" si="1542"/>
        <v>87.390761548064859</v>
      </c>
      <c r="N1192" s="14">
        <f t="shared" si="1543"/>
        <v>1</v>
      </c>
      <c r="O1192">
        <f t="shared" si="1532"/>
        <v>1</v>
      </c>
      <c r="P1192">
        <f t="shared" si="1544"/>
        <v>0</v>
      </c>
      <c r="Q1192">
        <f t="shared" si="1545"/>
        <v>0</v>
      </c>
      <c r="R1192">
        <f t="shared" si="1485"/>
        <v>6128</v>
      </c>
      <c r="S1192">
        <f t="shared" si="1486"/>
        <v>0</v>
      </c>
      <c r="T1192">
        <f t="shared" si="1487"/>
        <v>63424.799999999443</v>
      </c>
      <c r="U1192">
        <f t="shared" si="1488"/>
        <v>63424.799999999443</v>
      </c>
      <c r="V1192" s="2">
        <f t="shared" si="1489"/>
        <v>6.3424799999999447E-3</v>
      </c>
      <c r="W1192" s="19">
        <f t="shared" si="1533"/>
        <v>98</v>
      </c>
      <c r="X1192" s="19">
        <f t="shared" si="1534"/>
        <v>11</v>
      </c>
      <c r="Y1192" s="19" t="str">
        <f t="shared" si="1535"/>
        <v/>
      </c>
      <c r="Z1192" s="19">
        <f t="shared" si="1536"/>
        <v>1631.75</v>
      </c>
      <c r="AA1192" s="21" t="str">
        <f t="shared" si="1537"/>
        <v/>
      </c>
      <c r="AB1192" s="19" t="str">
        <f t="shared" si="1538"/>
        <v/>
      </c>
    </row>
    <row r="1193" spans="1:28" x14ac:dyDescent="0.25">
      <c r="A1193">
        <f t="shared" si="1519"/>
        <v>9</v>
      </c>
      <c r="B1193">
        <f t="shared" si="1520"/>
        <v>2004</v>
      </c>
      <c r="C1193" s="20">
        <v>38245</v>
      </c>
      <c r="D1193">
        <v>1685.7</v>
      </c>
      <c r="E1193">
        <v>1694.45</v>
      </c>
      <c r="F1193">
        <v>1675.85</v>
      </c>
      <c r="G1193">
        <v>1683.2</v>
      </c>
      <c r="H1193">
        <f t="shared" si="1514"/>
        <v>0</v>
      </c>
      <c r="I1193">
        <f t="shared" si="1515"/>
        <v>2.3499999999999091</v>
      </c>
      <c r="J1193" s="14">
        <f t="shared" ref="J1193:K1193" si="1559">+AVERAGE(H1180:H1193)</f>
        <v>6.4250000000000034</v>
      </c>
      <c r="K1193" s="14">
        <f t="shared" si="1559"/>
        <v>1.25</v>
      </c>
      <c r="L1193" s="14">
        <f t="shared" si="1541"/>
        <v>5.1400000000000023</v>
      </c>
      <c r="M1193" s="14">
        <f t="shared" si="1542"/>
        <v>83.713355048859938</v>
      </c>
      <c r="N1193" s="14">
        <f t="shared" si="1543"/>
        <v>1</v>
      </c>
      <c r="O1193">
        <f t="shared" si="1532"/>
        <v>1</v>
      </c>
      <c r="P1193">
        <f t="shared" si="1544"/>
        <v>0</v>
      </c>
      <c r="Q1193">
        <f t="shared" si="1545"/>
        <v>0</v>
      </c>
      <c r="R1193">
        <f t="shared" si="1485"/>
        <v>6128</v>
      </c>
      <c r="S1193">
        <f t="shared" si="1486"/>
        <v>0</v>
      </c>
      <c r="T1193">
        <f t="shared" si="1487"/>
        <v>-14400.799999999443</v>
      </c>
      <c r="U1193">
        <f t="shared" si="1488"/>
        <v>-14400.799999999443</v>
      </c>
      <c r="V1193" s="2">
        <f t="shared" si="1489"/>
        <v>-1.4400799999999443E-3</v>
      </c>
      <c r="W1193" s="19">
        <f t="shared" si="1533"/>
        <v>98</v>
      </c>
      <c r="X1193" s="19">
        <f t="shared" si="1534"/>
        <v>12</v>
      </c>
      <c r="Y1193" s="19" t="str">
        <f t="shared" si="1535"/>
        <v/>
      </c>
      <c r="Z1193" s="19">
        <f t="shared" si="1536"/>
        <v>1631.75</v>
      </c>
      <c r="AA1193" s="21" t="str">
        <f t="shared" si="1537"/>
        <v/>
      </c>
      <c r="AB1193" s="19" t="str">
        <f t="shared" si="1538"/>
        <v/>
      </c>
    </row>
    <row r="1194" spans="1:28" x14ac:dyDescent="0.25">
      <c r="A1194">
        <f t="shared" si="1519"/>
        <v>9</v>
      </c>
      <c r="B1194">
        <f t="shared" si="1520"/>
        <v>2004</v>
      </c>
      <c r="C1194" s="20">
        <v>38246</v>
      </c>
      <c r="D1194">
        <v>1683.6</v>
      </c>
      <c r="E1194">
        <v>1708</v>
      </c>
      <c r="F1194">
        <v>1677.35</v>
      </c>
      <c r="G1194">
        <v>1705.7</v>
      </c>
      <c r="H1194">
        <f t="shared" si="1514"/>
        <v>22.5</v>
      </c>
      <c r="I1194">
        <f t="shared" si="1515"/>
        <v>0</v>
      </c>
      <c r="J1194" s="14">
        <f t="shared" ref="J1194:K1194" si="1560">+AVERAGE(H1181:H1194)</f>
        <v>8.0321428571428601</v>
      </c>
      <c r="K1194" s="14">
        <f t="shared" si="1560"/>
        <v>1.125</v>
      </c>
      <c r="L1194" s="14">
        <f t="shared" si="1541"/>
        <v>7.1396825396825427</v>
      </c>
      <c r="M1194" s="14">
        <f t="shared" si="1542"/>
        <v>87.714508580343221</v>
      </c>
      <c r="N1194" s="14">
        <f t="shared" si="1543"/>
        <v>1</v>
      </c>
      <c r="O1194">
        <f t="shared" si="1532"/>
        <v>1</v>
      </c>
      <c r="P1194">
        <f t="shared" si="1544"/>
        <v>0</v>
      </c>
      <c r="Q1194">
        <f t="shared" si="1545"/>
        <v>0</v>
      </c>
      <c r="R1194">
        <f t="shared" si="1485"/>
        <v>6128</v>
      </c>
      <c r="S1194">
        <f t="shared" si="1486"/>
        <v>0</v>
      </c>
      <c r="T1194">
        <f t="shared" si="1487"/>
        <v>137880</v>
      </c>
      <c r="U1194">
        <f t="shared" si="1488"/>
        <v>137880</v>
      </c>
      <c r="V1194" s="2">
        <f t="shared" si="1489"/>
        <v>1.3788E-2</v>
      </c>
      <c r="W1194" s="19">
        <f t="shared" si="1533"/>
        <v>98</v>
      </c>
      <c r="X1194" s="19">
        <f t="shared" si="1534"/>
        <v>13</v>
      </c>
      <c r="Y1194" s="19" t="str">
        <f t="shared" si="1535"/>
        <v/>
      </c>
      <c r="Z1194" s="19">
        <f t="shared" si="1536"/>
        <v>1631.75</v>
      </c>
      <c r="AA1194" s="21" t="str">
        <f t="shared" si="1537"/>
        <v/>
      </c>
      <c r="AB1194" s="19" t="str">
        <f t="shared" si="1538"/>
        <v/>
      </c>
    </row>
    <row r="1195" spans="1:28" x14ac:dyDescent="0.25">
      <c r="A1195">
        <f t="shared" si="1519"/>
        <v>9</v>
      </c>
      <c r="B1195">
        <f t="shared" si="1520"/>
        <v>2004</v>
      </c>
      <c r="C1195" s="20">
        <v>38247</v>
      </c>
      <c r="D1195">
        <v>1702.7</v>
      </c>
      <c r="E1195">
        <v>1736.4</v>
      </c>
      <c r="F1195">
        <v>1702.7</v>
      </c>
      <c r="G1195">
        <v>1733.65</v>
      </c>
      <c r="H1195">
        <f t="shared" si="1514"/>
        <v>27.950000000000045</v>
      </c>
      <c r="I1195">
        <f t="shared" si="1515"/>
        <v>0</v>
      </c>
      <c r="J1195" s="14">
        <f t="shared" ref="J1195:K1195" si="1561">+AVERAGE(H1182:H1195)</f>
        <v>8.6392857142857178</v>
      </c>
      <c r="K1195" s="14">
        <f t="shared" si="1561"/>
        <v>1.125</v>
      </c>
      <c r="L1195" s="14">
        <f t="shared" si="1541"/>
        <v>7.6793650793650823</v>
      </c>
      <c r="M1195" s="14">
        <f t="shared" si="1542"/>
        <v>88.478419897585951</v>
      </c>
      <c r="N1195" s="14">
        <f t="shared" si="1543"/>
        <v>1</v>
      </c>
      <c r="O1195">
        <f t="shared" si="1532"/>
        <v>1</v>
      </c>
      <c r="P1195">
        <f t="shared" si="1544"/>
        <v>0</v>
      </c>
      <c r="Q1195">
        <f t="shared" si="1545"/>
        <v>0</v>
      </c>
      <c r="R1195">
        <f t="shared" si="1485"/>
        <v>6128</v>
      </c>
      <c r="S1195">
        <f t="shared" si="1486"/>
        <v>0</v>
      </c>
      <c r="T1195">
        <f t="shared" si="1487"/>
        <v>171277.60000000027</v>
      </c>
      <c r="U1195">
        <f t="shared" si="1488"/>
        <v>171277.60000000027</v>
      </c>
      <c r="V1195" s="2">
        <f t="shared" si="1489"/>
        <v>1.7127760000000027E-2</v>
      </c>
      <c r="W1195" s="19">
        <f t="shared" si="1533"/>
        <v>98</v>
      </c>
      <c r="X1195" s="19">
        <f t="shared" si="1534"/>
        <v>14</v>
      </c>
      <c r="Y1195" s="19" t="str">
        <f t="shared" si="1535"/>
        <v/>
      </c>
      <c r="Z1195" s="19">
        <f t="shared" si="1536"/>
        <v>1631.75</v>
      </c>
      <c r="AA1195" s="21" t="str">
        <f t="shared" si="1537"/>
        <v/>
      </c>
      <c r="AB1195" s="19" t="str">
        <f t="shared" si="1538"/>
        <v/>
      </c>
    </row>
    <row r="1196" spans="1:28" x14ac:dyDescent="0.25">
      <c r="A1196">
        <f t="shared" si="1519"/>
        <v>9</v>
      </c>
      <c r="B1196">
        <f t="shared" si="1520"/>
        <v>2004</v>
      </c>
      <c r="C1196" s="20">
        <v>38250</v>
      </c>
      <c r="D1196">
        <v>1734.05</v>
      </c>
      <c r="E1196">
        <v>1741.55</v>
      </c>
      <c r="F1196">
        <v>1725.3</v>
      </c>
      <c r="G1196">
        <v>1728.8</v>
      </c>
      <c r="H1196">
        <f t="shared" si="1514"/>
        <v>0</v>
      </c>
      <c r="I1196">
        <f t="shared" si="1515"/>
        <v>4.8500000000001364</v>
      </c>
      <c r="J1196" s="14">
        <f t="shared" ref="J1196:K1196" si="1562">+AVERAGE(H1183:H1196)</f>
        <v>8.4035714285714356</v>
      </c>
      <c r="K1196" s="14">
        <f t="shared" si="1562"/>
        <v>1.4714285714285811</v>
      </c>
      <c r="L1196" s="14">
        <f t="shared" si="1541"/>
        <v>5.7111650485436565</v>
      </c>
      <c r="M1196" s="14">
        <f t="shared" si="1542"/>
        <v>85.099457504520728</v>
      </c>
      <c r="N1196" s="14">
        <f t="shared" si="1543"/>
        <v>1</v>
      </c>
      <c r="O1196">
        <f t="shared" si="1532"/>
        <v>1</v>
      </c>
      <c r="P1196">
        <f t="shared" si="1544"/>
        <v>0</v>
      </c>
      <c r="Q1196">
        <f t="shared" si="1545"/>
        <v>0</v>
      </c>
      <c r="R1196">
        <f t="shared" si="1485"/>
        <v>6128</v>
      </c>
      <c r="S1196">
        <f t="shared" si="1486"/>
        <v>0</v>
      </c>
      <c r="T1196">
        <f t="shared" si="1487"/>
        <v>-29720.800000000836</v>
      </c>
      <c r="U1196">
        <f t="shared" si="1488"/>
        <v>-29720.800000000836</v>
      </c>
      <c r="V1196" s="2">
        <f t="shared" si="1489"/>
        <v>-2.9720800000000835E-3</v>
      </c>
      <c r="W1196" s="19">
        <f t="shared" si="1533"/>
        <v>98</v>
      </c>
      <c r="X1196" s="19">
        <f t="shared" si="1534"/>
        <v>15</v>
      </c>
      <c r="Y1196" s="19" t="str">
        <f t="shared" si="1535"/>
        <v/>
      </c>
      <c r="Z1196" s="19">
        <f t="shared" si="1536"/>
        <v>1631.75</v>
      </c>
      <c r="AA1196" s="21" t="str">
        <f t="shared" si="1537"/>
        <v/>
      </c>
      <c r="AB1196" s="19" t="str">
        <f t="shared" si="1538"/>
        <v/>
      </c>
    </row>
    <row r="1197" spans="1:28" x14ac:dyDescent="0.25">
      <c r="A1197">
        <f t="shared" si="1519"/>
        <v>9</v>
      </c>
      <c r="B1197">
        <f t="shared" si="1520"/>
        <v>2004</v>
      </c>
      <c r="C1197" s="20">
        <v>38251</v>
      </c>
      <c r="D1197">
        <v>1728.75</v>
      </c>
      <c r="E1197">
        <v>1753</v>
      </c>
      <c r="F1197">
        <v>1724.7</v>
      </c>
      <c r="G1197">
        <v>1750.2</v>
      </c>
      <c r="H1197">
        <f t="shared" si="1514"/>
        <v>21.400000000000091</v>
      </c>
      <c r="I1197">
        <f t="shared" si="1515"/>
        <v>0</v>
      </c>
      <c r="J1197" s="14">
        <f t="shared" ref="J1197:K1197" si="1563">+AVERAGE(H1184:H1197)</f>
        <v>9.6678571428571534</v>
      </c>
      <c r="K1197" s="14">
        <f t="shared" si="1563"/>
        <v>1.4714285714285811</v>
      </c>
      <c r="L1197" s="14">
        <f t="shared" si="1541"/>
        <v>6.570388349514527</v>
      </c>
      <c r="M1197" s="14">
        <f t="shared" si="1542"/>
        <v>86.790638025007951</v>
      </c>
      <c r="N1197" s="14">
        <f t="shared" si="1543"/>
        <v>1</v>
      </c>
      <c r="O1197">
        <f t="shared" si="1532"/>
        <v>1</v>
      </c>
      <c r="P1197">
        <f t="shared" si="1544"/>
        <v>0</v>
      </c>
      <c r="Q1197">
        <f t="shared" si="1545"/>
        <v>0</v>
      </c>
      <c r="R1197">
        <f t="shared" si="1485"/>
        <v>6128</v>
      </c>
      <c r="S1197">
        <f t="shared" si="1486"/>
        <v>0</v>
      </c>
      <c r="T1197">
        <f t="shared" si="1487"/>
        <v>131139.20000000056</v>
      </c>
      <c r="U1197">
        <f t="shared" si="1488"/>
        <v>131139.20000000056</v>
      </c>
      <c r="V1197" s="2">
        <f t="shared" si="1489"/>
        <v>1.3113920000000057E-2</v>
      </c>
      <c r="W1197" s="19">
        <f t="shared" si="1533"/>
        <v>98</v>
      </c>
      <c r="X1197" s="19">
        <f t="shared" si="1534"/>
        <v>16</v>
      </c>
      <c r="Y1197" s="19" t="str">
        <f t="shared" si="1535"/>
        <v/>
      </c>
      <c r="Z1197" s="19">
        <f t="shared" si="1536"/>
        <v>1631.75</v>
      </c>
      <c r="AA1197" s="21" t="str">
        <f t="shared" si="1537"/>
        <v/>
      </c>
      <c r="AB1197" s="19" t="str">
        <f t="shared" si="1538"/>
        <v/>
      </c>
    </row>
    <row r="1198" spans="1:28" x14ac:dyDescent="0.25">
      <c r="A1198">
        <f t="shared" si="1519"/>
        <v>9</v>
      </c>
      <c r="B1198">
        <f t="shared" si="1520"/>
        <v>2004</v>
      </c>
      <c r="C1198" s="20">
        <v>38252</v>
      </c>
      <c r="D1198">
        <v>1749.75</v>
      </c>
      <c r="E1198">
        <v>1760.8</v>
      </c>
      <c r="F1198">
        <v>1736.3</v>
      </c>
      <c r="G1198">
        <v>1753.9</v>
      </c>
      <c r="H1198">
        <f t="shared" si="1514"/>
        <v>3.7000000000000455</v>
      </c>
      <c r="I1198">
        <f t="shared" si="1515"/>
        <v>0</v>
      </c>
      <c r="J1198" s="14">
        <f t="shared" ref="J1198:K1198" si="1564">+AVERAGE(H1185:H1198)</f>
        <v>9.9321428571428694</v>
      </c>
      <c r="K1198" s="14">
        <f t="shared" si="1564"/>
        <v>1.0321428571428604</v>
      </c>
      <c r="L1198" s="14">
        <f t="shared" si="1541"/>
        <v>9.6228373702421965</v>
      </c>
      <c r="M1198" s="14">
        <f t="shared" si="1542"/>
        <v>90.58631921824103</v>
      </c>
      <c r="N1198" s="14">
        <f t="shared" si="1543"/>
        <v>1</v>
      </c>
      <c r="O1198">
        <f t="shared" si="1532"/>
        <v>1</v>
      </c>
      <c r="P1198">
        <f t="shared" si="1544"/>
        <v>0</v>
      </c>
      <c r="Q1198">
        <f t="shared" si="1545"/>
        <v>0</v>
      </c>
      <c r="R1198">
        <f t="shared" si="1485"/>
        <v>6128</v>
      </c>
      <c r="S1198">
        <f t="shared" si="1486"/>
        <v>0</v>
      </c>
      <c r="T1198">
        <f t="shared" si="1487"/>
        <v>22673.600000000279</v>
      </c>
      <c r="U1198">
        <f t="shared" si="1488"/>
        <v>22673.600000000279</v>
      </c>
      <c r="V1198" s="2">
        <f t="shared" si="1489"/>
        <v>2.2673600000000277E-3</v>
      </c>
      <c r="W1198" s="19">
        <f t="shared" si="1533"/>
        <v>98</v>
      </c>
      <c r="X1198" s="19">
        <f t="shared" si="1534"/>
        <v>17</v>
      </c>
      <c r="Y1198" s="19" t="str">
        <f t="shared" si="1535"/>
        <v/>
      </c>
      <c r="Z1198" s="19">
        <f t="shared" si="1536"/>
        <v>1631.75</v>
      </c>
      <c r="AA1198" s="21" t="str">
        <f t="shared" si="1537"/>
        <v/>
      </c>
      <c r="AB1198" s="19" t="str">
        <f t="shared" si="1538"/>
        <v/>
      </c>
    </row>
    <row r="1199" spans="1:28" x14ac:dyDescent="0.25">
      <c r="A1199">
        <f t="shared" si="1519"/>
        <v>9</v>
      </c>
      <c r="B1199">
        <f t="shared" si="1520"/>
        <v>2004</v>
      </c>
      <c r="C1199" s="20">
        <v>38253</v>
      </c>
      <c r="D1199">
        <v>1753.1</v>
      </c>
      <c r="E1199">
        <v>1753.15</v>
      </c>
      <c r="F1199">
        <v>1723.4</v>
      </c>
      <c r="G1199">
        <v>1726.15</v>
      </c>
      <c r="H1199">
        <f t="shared" si="1514"/>
        <v>0</v>
      </c>
      <c r="I1199">
        <f t="shared" si="1515"/>
        <v>27.75</v>
      </c>
      <c r="J1199" s="14">
        <f t="shared" ref="J1199:K1199" si="1565">+AVERAGE(H1186:H1199)</f>
        <v>9.5892857142857313</v>
      </c>
      <c r="K1199" s="14">
        <f t="shared" si="1565"/>
        <v>3.0142857142857173</v>
      </c>
      <c r="L1199" s="14">
        <f t="shared" si="1541"/>
        <v>3.1812796208530831</v>
      </c>
      <c r="M1199" s="14">
        <f t="shared" si="1542"/>
        <v>76.083876452252781</v>
      </c>
      <c r="N1199" s="14">
        <f t="shared" si="1543"/>
        <v>1</v>
      </c>
      <c r="O1199">
        <f t="shared" si="1532"/>
        <v>1</v>
      </c>
      <c r="P1199">
        <f t="shared" si="1544"/>
        <v>0</v>
      </c>
      <c r="Q1199">
        <f t="shared" si="1545"/>
        <v>0</v>
      </c>
      <c r="R1199">
        <f t="shared" si="1485"/>
        <v>6128</v>
      </c>
      <c r="S1199">
        <f t="shared" si="1486"/>
        <v>0</v>
      </c>
      <c r="T1199">
        <f t="shared" si="1487"/>
        <v>-170052</v>
      </c>
      <c r="U1199">
        <f t="shared" si="1488"/>
        <v>-170052</v>
      </c>
      <c r="V1199" s="2">
        <f t="shared" si="1489"/>
        <v>-1.7005200000000002E-2</v>
      </c>
      <c r="W1199" s="19">
        <f t="shared" si="1533"/>
        <v>98</v>
      </c>
      <c r="X1199" s="19">
        <f t="shared" si="1534"/>
        <v>18</v>
      </c>
      <c r="Y1199" s="19" t="str">
        <f t="shared" si="1535"/>
        <v/>
      </c>
      <c r="Z1199" s="19">
        <f t="shared" si="1536"/>
        <v>1631.75</v>
      </c>
      <c r="AA1199" s="21" t="str">
        <f t="shared" si="1537"/>
        <v/>
      </c>
      <c r="AB1199" s="19" t="str">
        <f t="shared" si="1538"/>
        <v/>
      </c>
    </row>
    <row r="1200" spans="1:28" x14ac:dyDescent="0.25">
      <c r="A1200">
        <f t="shared" si="1519"/>
        <v>9</v>
      </c>
      <c r="B1200">
        <f t="shared" si="1520"/>
        <v>2004</v>
      </c>
      <c r="C1200" s="20">
        <v>38254</v>
      </c>
      <c r="D1200">
        <v>1726.15</v>
      </c>
      <c r="E1200">
        <v>1736.9</v>
      </c>
      <c r="F1200">
        <v>1717.2</v>
      </c>
      <c r="G1200">
        <v>1722.5</v>
      </c>
      <c r="H1200">
        <f t="shared" si="1514"/>
        <v>0</v>
      </c>
      <c r="I1200">
        <f t="shared" si="1515"/>
        <v>3.6500000000000909</v>
      </c>
      <c r="J1200" s="14">
        <f t="shared" ref="J1200:K1200" si="1566">+AVERAGE(H1187:H1200)</f>
        <v>8.8821428571428669</v>
      </c>
      <c r="K1200" s="14">
        <f t="shared" si="1566"/>
        <v>3.2750000000000097</v>
      </c>
      <c r="L1200" s="14">
        <f t="shared" si="1541"/>
        <v>2.7121046892039207</v>
      </c>
      <c r="M1200" s="14">
        <f t="shared" si="1542"/>
        <v>73.061104582843683</v>
      </c>
      <c r="N1200" s="14">
        <f t="shared" si="1543"/>
        <v>1</v>
      </c>
      <c r="O1200">
        <f t="shared" si="1532"/>
        <v>1</v>
      </c>
      <c r="P1200">
        <f t="shared" si="1544"/>
        <v>0</v>
      </c>
      <c r="Q1200">
        <f t="shared" si="1545"/>
        <v>0</v>
      </c>
      <c r="R1200">
        <f t="shared" si="1485"/>
        <v>6128</v>
      </c>
      <c r="S1200">
        <f t="shared" si="1486"/>
        <v>0</v>
      </c>
      <c r="T1200">
        <f t="shared" si="1487"/>
        <v>-22367.200000000557</v>
      </c>
      <c r="U1200">
        <f t="shared" si="1488"/>
        <v>-22367.200000000557</v>
      </c>
      <c r="V1200" s="2">
        <f t="shared" si="1489"/>
        <v>-2.2367200000000557E-3</v>
      </c>
      <c r="W1200" s="19">
        <f t="shared" si="1533"/>
        <v>98</v>
      </c>
      <c r="X1200" s="19">
        <f t="shared" si="1534"/>
        <v>19</v>
      </c>
      <c r="Y1200" s="19" t="str">
        <f t="shared" si="1535"/>
        <v/>
      </c>
      <c r="Z1200" s="19">
        <f t="shared" si="1536"/>
        <v>1631.75</v>
      </c>
      <c r="AA1200" s="21" t="str">
        <f t="shared" si="1537"/>
        <v/>
      </c>
      <c r="AB1200" s="19" t="str">
        <f t="shared" si="1538"/>
        <v/>
      </c>
    </row>
    <row r="1201" spans="1:28" x14ac:dyDescent="0.25">
      <c r="A1201">
        <f t="shared" si="1519"/>
        <v>9</v>
      </c>
      <c r="B1201">
        <f t="shared" si="1520"/>
        <v>2004</v>
      </c>
      <c r="C1201" s="20">
        <v>38257</v>
      </c>
      <c r="D1201">
        <v>1722.4</v>
      </c>
      <c r="E1201">
        <v>1726.15</v>
      </c>
      <c r="F1201">
        <v>1707.95</v>
      </c>
      <c r="G1201">
        <v>1717.5</v>
      </c>
      <c r="H1201">
        <f t="shared" si="1514"/>
        <v>0</v>
      </c>
      <c r="I1201">
        <f t="shared" si="1515"/>
        <v>5</v>
      </c>
      <c r="J1201" s="14">
        <f t="shared" ref="J1201:K1201" si="1567">+AVERAGE(H1188:H1201)</f>
        <v>8.4428571428571466</v>
      </c>
      <c r="K1201" s="14">
        <f t="shared" si="1567"/>
        <v>3.6321428571428669</v>
      </c>
      <c r="L1201" s="14">
        <f t="shared" si="1541"/>
        <v>2.324483775811204</v>
      </c>
      <c r="M1201" s="14">
        <f t="shared" si="1542"/>
        <v>69.920141969831363</v>
      </c>
      <c r="N1201" s="14">
        <f t="shared" si="1543"/>
        <v>1</v>
      </c>
      <c r="O1201">
        <f t="shared" si="1532"/>
        <v>1</v>
      </c>
      <c r="P1201">
        <f t="shared" si="1544"/>
        <v>0</v>
      </c>
      <c r="Q1201">
        <f t="shared" si="1545"/>
        <v>0</v>
      </c>
      <c r="R1201">
        <f t="shared" si="1485"/>
        <v>6128</v>
      </c>
      <c r="S1201">
        <f t="shared" si="1486"/>
        <v>0</v>
      </c>
      <c r="T1201">
        <f t="shared" si="1487"/>
        <v>-30640</v>
      </c>
      <c r="U1201">
        <f t="shared" si="1488"/>
        <v>-30640</v>
      </c>
      <c r="V1201" s="2">
        <f t="shared" si="1489"/>
        <v>-3.0639999999999999E-3</v>
      </c>
      <c r="W1201" s="19">
        <f t="shared" si="1533"/>
        <v>98</v>
      </c>
      <c r="X1201" s="19">
        <f t="shared" si="1534"/>
        <v>20</v>
      </c>
      <c r="Y1201" s="19" t="str">
        <f t="shared" si="1535"/>
        <v/>
      </c>
      <c r="Z1201" s="19">
        <f t="shared" si="1536"/>
        <v>1631.75</v>
      </c>
      <c r="AA1201" s="21" t="str">
        <f t="shared" si="1537"/>
        <v/>
      </c>
      <c r="AB1201" s="19" t="str">
        <f t="shared" si="1538"/>
        <v/>
      </c>
    </row>
    <row r="1202" spans="1:28" x14ac:dyDescent="0.25">
      <c r="A1202">
        <f t="shared" si="1519"/>
        <v>9</v>
      </c>
      <c r="B1202">
        <f t="shared" si="1520"/>
        <v>2004</v>
      </c>
      <c r="C1202" s="20">
        <v>38258</v>
      </c>
      <c r="D1202">
        <v>1717.45</v>
      </c>
      <c r="E1202">
        <v>1717.9</v>
      </c>
      <c r="F1202">
        <v>1697.4</v>
      </c>
      <c r="G1202">
        <v>1700.25</v>
      </c>
      <c r="H1202">
        <f t="shared" si="1514"/>
        <v>0</v>
      </c>
      <c r="I1202">
        <f t="shared" si="1515"/>
        <v>17.25</v>
      </c>
      <c r="J1202" s="14">
        <f t="shared" ref="J1202:K1202" si="1568">+AVERAGE(H1189:H1202)</f>
        <v>8.0071428571428669</v>
      </c>
      <c r="K1202" s="14">
        <f t="shared" si="1568"/>
        <v>4.8642857142857236</v>
      </c>
      <c r="L1202" s="14">
        <f t="shared" si="1541"/>
        <v>1.6461086637298079</v>
      </c>
      <c r="M1202" s="14">
        <f t="shared" si="1542"/>
        <v>62.208657047724735</v>
      </c>
      <c r="N1202" s="14">
        <f t="shared" si="1543"/>
        <v>1</v>
      </c>
      <c r="O1202">
        <f t="shared" si="1532"/>
        <v>1</v>
      </c>
      <c r="P1202">
        <f t="shared" si="1544"/>
        <v>0</v>
      </c>
      <c r="Q1202">
        <f t="shared" si="1545"/>
        <v>0</v>
      </c>
      <c r="R1202">
        <f t="shared" si="1485"/>
        <v>6128</v>
      </c>
      <c r="S1202">
        <f t="shared" si="1486"/>
        <v>0</v>
      </c>
      <c r="T1202">
        <f t="shared" si="1487"/>
        <v>-105708</v>
      </c>
      <c r="U1202">
        <f t="shared" si="1488"/>
        <v>-105708</v>
      </c>
      <c r="V1202" s="2">
        <f t="shared" si="1489"/>
        <v>-1.05708E-2</v>
      </c>
      <c r="W1202" s="19">
        <f t="shared" si="1533"/>
        <v>98</v>
      </c>
      <c r="X1202" s="19">
        <f t="shared" si="1534"/>
        <v>21</v>
      </c>
      <c r="Y1202" s="19" t="str">
        <f t="shared" si="1535"/>
        <v/>
      </c>
      <c r="Z1202" s="19">
        <f t="shared" si="1536"/>
        <v>1631.75</v>
      </c>
      <c r="AA1202" s="21" t="str">
        <f t="shared" si="1537"/>
        <v/>
      </c>
      <c r="AB1202" s="19" t="str">
        <f t="shared" si="1538"/>
        <v/>
      </c>
    </row>
    <row r="1203" spans="1:28" x14ac:dyDescent="0.25">
      <c r="A1203">
        <f t="shared" si="1519"/>
        <v>9</v>
      </c>
      <c r="B1203">
        <f t="shared" si="1520"/>
        <v>2004</v>
      </c>
      <c r="C1203" s="20">
        <v>38259</v>
      </c>
      <c r="D1203">
        <v>1700.55</v>
      </c>
      <c r="E1203">
        <v>1730.3</v>
      </c>
      <c r="F1203">
        <v>1695.7</v>
      </c>
      <c r="G1203">
        <v>1727.95</v>
      </c>
      <c r="H1203">
        <f t="shared" si="1514"/>
        <v>27.700000000000045</v>
      </c>
      <c r="I1203">
        <f t="shared" si="1515"/>
        <v>0</v>
      </c>
      <c r="J1203" s="14">
        <f t="shared" ref="J1203:K1203" si="1569">+AVERAGE(H1190:H1203)</f>
        <v>9.9857142857142982</v>
      </c>
      <c r="K1203" s="14">
        <f t="shared" si="1569"/>
        <v>4.3464285714285813</v>
      </c>
      <c r="L1203" s="14">
        <f t="shared" si="1541"/>
        <v>2.2974527526704991</v>
      </c>
      <c r="M1203" s="14">
        <f t="shared" si="1542"/>
        <v>69.673560926987278</v>
      </c>
      <c r="N1203" s="14">
        <f t="shared" si="1543"/>
        <v>1</v>
      </c>
      <c r="O1203">
        <f t="shared" si="1532"/>
        <v>1</v>
      </c>
      <c r="P1203">
        <f t="shared" si="1544"/>
        <v>0</v>
      </c>
      <c r="Q1203">
        <f t="shared" si="1545"/>
        <v>0</v>
      </c>
      <c r="R1203">
        <f t="shared" ref="R1203:R1266" si="1570">IF($C1203="","",IF(MONTH($C1203)&lt;&gt;MONTH($C1202),ROUNDDOWN($B$10/$G1202,0)*$O1203,ABS(R1202)*$O1203))</f>
        <v>6128</v>
      </c>
      <c r="S1203">
        <f t="shared" ref="S1203:S1266" si="1571">IF($C1203="","",($R1203-$R1202)*($Q1203-$G1202)*$P1203)</f>
        <v>0</v>
      </c>
      <c r="T1203">
        <f t="shared" ref="T1203:T1266" si="1572">IF($C1203="","",$R1203*($G1203-$G1202))</f>
        <v>169745.60000000027</v>
      </c>
      <c r="U1203">
        <f t="shared" ref="U1203:U1266" si="1573">IF($C1203="","",$T1203-$S1203)</f>
        <v>169745.60000000027</v>
      </c>
      <c r="V1203" s="2">
        <f t="shared" ref="V1203:V1266" si="1574">IF($C1203="","",$U1203/$B$10)</f>
        <v>1.6974560000000027E-2</v>
      </c>
      <c r="W1203" s="19">
        <f t="shared" si="1533"/>
        <v>98</v>
      </c>
      <c r="X1203" s="19">
        <f t="shared" si="1534"/>
        <v>22</v>
      </c>
      <c r="Y1203" s="19" t="str">
        <f t="shared" si="1535"/>
        <v/>
      </c>
      <c r="Z1203" s="19">
        <f t="shared" si="1536"/>
        <v>1631.75</v>
      </c>
      <c r="AA1203" s="21" t="str">
        <f t="shared" si="1537"/>
        <v/>
      </c>
      <c r="AB1203" s="19" t="str">
        <f t="shared" si="1538"/>
        <v/>
      </c>
    </row>
    <row r="1204" spans="1:28" x14ac:dyDescent="0.25">
      <c r="A1204">
        <f t="shared" si="1519"/>
        <v>9</v>
      </c>
      <c r="B1204">
        <f t="shared" si="1520"/>
        <v>2004</v>
      </c>
      <c r="C1204" s="20">
        <v>38260</v>
      </c>
      <c r="D1204">
        <v>1728.3</v>
      </c>
      <c r="E1204">
        <v>1748.2</v>
      </c>
      <c r="F1204">
        <v>1728.2</v>
      </c>
      <c r="G1204">
        <v>1745.5</v>
      </c>
      <c r="H1204">
        <f t="shared" si="1514"/>
        <v>17.549999999999955</v>
      </c>
      <c r="I1204">
        <f t="shared" si="1515"/>
        <v>0</v>
      </c>
      <c r="J1204" s="14">
        <f t="shared" ref="J1204:K1204" si="1575">+AVERAGE(H1191:H1204)</f>
        <v>9.8285714285714381</v>
      </c>
      <c r="K1204" s="14">
        <f t="shared" si="1575"/>
        <v>4.3464285714285813</v>
      </c>
      <c r="L1204" s="14">
        <f t="shared" si="1541"/>
        <v>2.2612982744453545</v>
      </c>
      <c r="M1204" s="14">
        <f t="shared" si="1542"/>
        <v>69.337364575459787</v>
      </c>
      <c r="N1204" s="14">
        <f t="shared" si="1543"/>
        <v>1</v>
      </c>
      <c r="O1204">
        <f t="shared" si="1532"/>
        <v>1</v>
      </c>
      <c r="P1204">
        <f t="shared" si="1544"/>
        <v>0</v>
      </c>
      <c r="Q1204">
        <f t="shared" si="1545"/>
        <v>0</v>
      </c>
      <c r="R1204">
        <f t="shared" si="1570"/>
        <v>6128</v>
      </c>
      <c r="S1204">
        <f t="shared" si="1571"/>
        <v>0</v>
      </c>
      <c r="T1204">
        <f t="shared" si="1572"/>
        <v>107546.39999999972</v>
      </c>
      <c r="U1204">
        <f t="shared" si="1573"/>
        <v>107546.39999999972</v>
      </c>
      <c r="V1204" s="2">
        <f t="shared" si="1574"/>
        <v>1.0754639999999972E-2</v>
      </c>
      <c r="W1204" s="19">
        <f t="shared" si="1533"/>
        <v>98</v>
      </c>
      <c r="X1204" s="19">
        <f t="shared" si="1534"/>
        <v>23</v>
      </c>
      <c r="Y1204" s="19" t="str">
        <f t="shared" si="1535"/>
        <v/>
      </c>
      <c r="Z1204" s="19">
        <f t="shared" si="1536"/>
        <v>1631.75</v>
      </c>
      <c r="AA1204" s="21" t="str">
        <f t="shared" si="1537"/>
        <v/>
      </c>
      <c r="AB1204" s="19" t="str">
        <f t="shared" si="1538"/>
        <v/>
      </c>
    </row>
    <row r="1205" spans="1:28" x14ac:dyDescent="0.25">
      <c r="A1205">
        <f t="shared" si="1519"/>
        <v>10</v>
      </c>
      <c r="B1205">
        <f t="shared" si="1520"/>
        <v>2004</v>
      </c>
      <c r="C1205" s="20">
        <v>38261</v>
      </c>
      <c r="D1205">
        <v>1744.4</v>
      </c>
      <c r="E1205">
        <v>1778.65</v>
      </c>
      <c r="F1205">
        <v>1737.85</v>
      </c>
      <c r="G1205">
        <v>1775.15</v>
      </c>
      <c r="H1205">
        <f t="shared" si="1514"/>
        <v>29.650000000000091</v>
      </c>
      <c r="I1205">
        <f t="shared" si="1515"/>
        <v>0</v>
      </c>
      <c r="J1205" s="14">
        <f t="shared" ref="J1205:K1205" si="1576">+AVERAGE(H1192:H1205)</f>
        <v>11.485714285714298</v>
      </c>
      <c r="K1205" s="14">
        <f t="shared" si="1576"/>
        <v>4.3464285714285813</v>
      </c>
      <c r="L1205" s="14">
        <f t="shared" si="1541"/>
        <v>2.6425636811832343</v>
      </c>
      <c r="M1205" s="14">
        <f t="shared" si="1542"/>
        <v>72.546808030678974</v>
      </c>
      <c r="N1205" s="14">
        <f t="shared" si="1543"/>
        <v>1</v>
      </c>
      <c r="O1205">
        <f t="shared" si="1532"/>
        <v>1</v>
      </c>
      <c r="P1205">
        <f t="shared" si="1544"/>
        <v>0</v>
      </c>
      <c r="Q1205">
        <f t="shared" si="1545"/>
        <v>0</v>
      </c>
      <c r="R1205">
        <f t="shared" si="1570"/>
        <v>5729</v>
      </c>
      <c r="S1205">
        <f t="shared" si="1571"/>
        <v>0</v>
      </c>
      <c r="T1205">
        <f t="shared" si="1572"/>
        <v>169864.85000000053</v>
      </c>
      <c r="U1205">
        <f t="shared" si="1573"/>
        <v>169864.85000000053</v>
      </c>
      <c r="V1205" s="2">
        <f t="shared" si="1574"/>
        <v>1.6986485000000055E-2</v>
      </c>
      <c r="W1205" s="19">
        <f t="shared" si="1533"/>
        <v>98</v>
      </c>
      <c r="X1205" s="19">
        <f t="shared" si="1534"/>
        <v>24</v>
      </c>
      <c r="Y1205" s="19" t="str">
        <f t="shared" si="1535"/>
        <v/>
      </c>
      <c r="Z1205" s="19">
        <f t="shared" si="1536"/>
        <v>1631.75</v>
      </c>
      <c r="AA1205" s="21" t="str">
        <f t="shared" si="1537"/>
        <v/>
      </c>
      <c r="AB1205" s="19" t="str">
        <f t="shared" si="1538"/>
        <v/>
      </c>
    </row>
    <row r="1206" spans="1:28" x14ac:dyDescent="0.25">
      <c r="A1206">
        <f t="shared" si="1519"/>
        <v>10</v>
      </c>
      <c r="B1206">
        <f t="shared" si="1520"/>
        <v>2004</v>
      </c>
      <c r="C1206" s="20">
        <v>38264</v>
      </c>
      <c r="D1206">
        <v>1776.75</v>
      </c>
      <c r="E1206">
        <v>1813.9</v>
      </c>
      <c r="F1206">
        <v>1775.45</v>
      </c>
      <c r="G1206">
        <v>1805.65</v>
      </c>
      <c r="H1206">
        <f t="shared" si="1514"/>
        <v>30.5</v>
      </c>
      <c r="I1206">
        <f t="shared" si="1515"/>
        <v>0</v>
      </c>
      <c r="J1206" s="14">
        <f t="shared" ref="J1206:K1206" si="1577">+AVERAGE(H1193:H1206)</f>
        <v>12.92500000000002</v>
      </c>
      <c r="K1206" s="14">
        <f t="shared" si="1577"/>
        <v>4.3464285714285813</v>
      </c>
      <c r="L1206" s="14">
        <f t="shared" si="1541"/>
        <v>2.9737058340180753</v>
      </c>
      <c r="M1206" s="14">
        <f t="shared" si="1542"/>
        <v>74.834574028122404</v>
      </c>
      <c r="N1206" s="14">
        <f t="shared" si="1543"/>
        <v>1</v>
      </c>
      <c r="O1206">
        <f t="shared" si="1532"/>
        <v>1</v>
      </c>
      <c r="P1206">
        <f t="shared" si="1544"/>
        <v>0</v>
      </c>
      <c r="Q1206">
        <f t="shared" si="1545"/>
        <v>0</v>
      </c>
      <c r="R1206">
        <f t="shared" si="1570"/>
        <v>5729</v>
      </c>
      <c r="S1206">
        <f t="shared" si="1571"/>
        <v>0</v>
      </c>
      <c r="T1206">
        <f t="shared" si="1572"/>
        <v>174734.5</v>
      </c>
      <c r="U1206">
        <f t="shared" si="1573"/>
        <v>174734.5</v>
      </c>
      <c r="V1206" s="2">
        <f t="shared" si="1574"/>
        <v>1.7473450000000001E-2</v>
      </c>
      <c r="W1206" s="19">
        <f t="shared" si="1533"/>
        <v>98</v>
      </c>
      <c r="X1206" s="19">
        <f t="shared" si="1534"/>
        <v>25</v>
      </c>
      <c r="Y1206" s="19" t="str">
        <f t="shared" si="1535"/>
        <v/>
      </c>
      <c r="Z1206" s="19">
        <f t="shared" si="1536"/>
        <v>1631.75</v>
      </c>
      <c r="AA1206" s="21" t="str">
        <f t="shared" si="1537"/>
        <v/>
      </c>
      <c r="AB1206" s="19" t="str">
        <f t="shared" si="1538"/>
        <v/>
      </c>
    </row>
    <row r="1207" spans="1:28" x14ac:dyDescent="0.25">
      <c r="A1207">
        <f t="shared" si="1519"/>
        <v>10</v>
      </c>
      <c r="B1207">
        <f t="shared" si="1520"/>
        <v>2004</v>
      </c>
      <c r="C1207" s="20">
        <v>38265</v>
      </c>
      <c r="D1207">
        <v>1805.85</v>
      </c>
      <c r="E1207">
        <v>1816.55</v>
      </c>
      <c r="F1207">
        <v>1798.6</v>
      </c>
      <c r="G1207">
        <v>1812.45</v>
      </c>
      <c r="H1207">
        <f t="shared" si="1514"/>
        <v>6.7999999999999545</v>
      </c>
      <c r="I1207">
        <f t="shared" si="1515"/>
        <v>0</v>
      </c>
      <c r="J1207" s="14">
        <f t="shared" ref="J1207:K1207" si="1578">+AVERAGE(H1194:H1207)</f>
        <v>13.410714285714302</v>
      </c>
      <c r="K1207" s="14">
        <f t="shared" si="1578"/>
        <v>4.1785714285714448</v>
      </c>
      <c r="L1207" s="14">
        <f t="shared" si="1541"/>
        <v>3.2094017094017011</v>
      </c>
      <c r="M1207" s="14">
        <f t="shared" si="1542"/>
        <v>76.243654822334975</v>
      </c>
      <c r="N1207" s="14">
        <f t="shared" si="1543"/>
        <v>1</v>
      </c>
      <c r="O1207">
        <f t="shared" si="1532"/>
        <v>1</v>
      </c>
      <c r="P1207">
        <f t="shared" si="1544"/>
        <v>0</v>
      </c>
      <c r="Q1207">
        <f t="shared" si="1545"/>
        <v>0</v>
      </c>
      <c r="R1207">
        <f t="shared" si="1570"/>
        <v>5729</v>
      </c>
      <c r="S1207">
        <f t="shared" si="1571"/>
        <v>0</v>
      </c>
      <c r="T1207">
        <f t="shared" si="1572"/>
        <v>38957.199999999742</v>
      </c>
      <c r="U1207">
        <f t="shared" si="1573"/>
        <v>38957.199999999742</v>
      </c>
      <c r="V1207" s="2">
        <f t="shared" si="1574"/>
        <v>3.8957199999999741E-3</v>
      </c>
      <c r="W1207" s="19">
        <f t="shared" si="1533"/>
        <v>98</v>
      </c>
      <c r="X1207" s="19">
        <f t="shared" si="1534"/>
        <v>26</v>
      </c>
      <c r="Y1207" s="19" t="str">
        <f t="shared" si="1535"/>
        <v/>
      </c>
      <c r="Z1207" s="19">
        <f t="shared" si="1536"/>
        <v>1631.75</v>
      </c>
      <c r="AA1207" s="21" t="str">
        <f t="shared" si="1537"/>
        <v/>
      </c>
      <c r="AB1207" s="19" t="str">
        <f t="shared" si="1538"/>
        <v/>
      </c>
    </row>
    <row r="1208" spans="1:28" x14ac:dyDescent="0.25">
      <c r="A1208">
        <f t="shared" si="1519"/>
        <v>10</v>
      </c>
      <c r="B1208">
        <f t="shared" si="1520"/>
        <v>2004</v>
      </c>
      <c r="C1208" s="20">
        <v>38266</v>
      </c>
      <c r="D1208">
        <v>1811.7</v>
      </c>
      <c r="E1208">
        <v>1824.8</v>
      </c>
      <c r="F1208">
        <v>1790.6</v>
      </c>
      <c r="G1208">
        <v>1794.9</v>
      </c>
      <c r="H1208">
        <f t="shared" si="1514"/>
        <v>0</v>
      </c>
      <c r="I1208">
        <f t="shared" si="1515"/>
        <v>17.549999999999955</v>
      </c>
      <c r="J1208" s="14">
        <f t="shared" ref="J1208:K1208" si="1579">+AVERAGE(H1195:H1208)</f>
        <v>11.803571428571445</v>
      </c>
      <c r="K1208" s="14">
        <f t="shared" si="1579"/>
        <v>5.4321428571428703</v>
      </c>
      <c r="L1208" s="14">
        <f t="shared" si="1541"/>
        <v>2.17291255752794</v>
      </c>
      <c r="M1208" s="14">
        <f t="shared" si="1542"/>
        <v>68.483215913800223</v>
      </c>
      <c r="N1208" s="14">
        <f t="shared" si="1543"/>
        <v>1</v>
      </c>
      <c r="O1208">
        <f t="shared" si="1532"/>
        <v>1</v>
      </c>
      <c r="P1208">
        <f t="shared" si="1544"/>
        <v>0</v>
      </c>
      <c r="Q1208">
        <f t="shared" si="1545"/>
        <v>0</v>
      </c>
      <c r="R1208">
        <f t="shared" si="1570"/>
        <v>5729</v>
      </c>
      <c r="S1208">
        <f t="shared" si="1571"/>
        <v>0</v>
      </c>
      <c r="T1208">
        <f t="shared" si="1572"/>
        <v>-100543.94999999974</v>
      </c>
      <c r="U1208">
        <f t="shared" si="1573"/>
        <v>-100543.94999999974</v>
      </c>
      <c r="V1208" s="2">
        <f t="shared" si="1574"/>
        <v>-1.0054394999999973E-2</v>
      </c>
      <c r="W1208" s="19">
        <f t="shared" si="1533"/>
        <v>98</v>
      </c>
      <c r="X1208" s="19">
        <f t="shared" si="1534"/>
        <v>27</v>
      </c>
      <c r="Y1208" s="19" t="str">
        <f t="shared" si="1535"/>
        <v/>
      </c>
      <c r="Z1208" s="19">
        <f t="shared" si="1536"/>
        <v>1631.75</v>
      </c>
      <c r="AA1208" s="21" t="str">
        <f t="shared" si="1537"/>
        <v/>
      </c>
      <c r="AB1208" s="19" t="str">
        <f t="shared" si="1538"/>
        <v/>
      </c>
    </row>
    <row r="1209" spans="1:28" x14ac:dyDescent="0.25">
      <c r="A1209">
        <f t="shared" si="1519"/>
        <v>10</v>
      </c>
      <c r="B1209">
        <f t="shared" si="1520"/>
        <v>2004</v>
      </c>
      <c r="C1209" s="20">
        <v>38267</v>
      </c>
      <c r="D1209">
        <v>1793</v>
      </c>
      <c r="E1209">
        <v>1821.85</v>
      </c>
      <c r="F1209">
        <v>1793</v>
      </c>
      <c r="G1209">
        <v>1815.7</v>
      </c>
      <c r="H1209">
        <f t="shared" si="1514"/>
        <v>20.799999999999955</v>
      </c>
      <c r="I1209">
        <f t="shared" si="1515"/>
        <v>0</v>
      </c>
      <c r="J1209" s="14">
        <f t="shared" ref="J1209:K1209" si="1580">+AVERAGE(H1196:H1209)</f>
        <v>11.292857142857153</v>
      </c>
      <c r="K1209" s="14">
        <f t="shared" si="1580"/>
        <v>5.4321428571428703</v>
      </c>
      <c r="L1209" s="14">
        <f t="shared" si="1541"/>
        <v>2.078895463510845</v>
      </c>
      <c r="M1209" s="14">
        <f t="shared" si="1542"/>
        <v>67.520819987187664</v>
      </c>
      <c r="N1209" s="14">
        <f t="shared" si="1543"/>
        <v>1</v>
      </c>
      <c r="O1209">
        <f t="shared" si="1532"/>
        <v>1</v>
      </c>
      <c r="P1209">
        <f t="shared" si="1544"/>
        <v>0</v>
      </c>
      <c r="Q1209">
        <f t="shared" si="1545"/>
        <v>0</v>
      </c>
      <c r="R1209">
        <f t="shared" si="1570"/>
        <v>5729</v>
      </c>
      <c r="S1209">
        <f t="shared" si="1571"/>
        <v>0</v>
      </c>
      <c r="T1209">
        <f t="shared" si="1572"/>
        <v>119163.19999999974</v>
      </c>
      <c r="U1209">
        <f t="shared" si="1573"/>
        <v>119163.19999999974</v>
      </c>
      <c r="V1209" s="2">
        <f t="shared" si="1574"/>
        <v>1.1916319999999973E-2</v>
      </c>
      <c r="W1209" s="19">
        <f t="shared" si="1533"/>
        <v>98</v>
      </c>
      <c r="X1209" s="19">
        <f t="shared" si="1534"/>
        <v>28</v>
      </c>
      <c r="Y1209" s="19" t="str">
        <f t="shared" si="1535"/>
        <v/>
      </c>
      <c r="Z1209" s="19">
        <f t="shared" si="1536"/>
        <v>1631.75</v>
      </c>
      <c r="AA1209" s="21" t="str">
        <f t="shared" si="1537"/>
        <v/>
      </c>
      <c r="AB1209" s="19" t="str">
        <f t="shared" si="1538"/>
        <v/>
      </c>
    </row>
    <row r="1210" spans="1:28" x14ac:dyDescent="0.25">
      <c r="A1210">
        <f t="shared" si="1519"/>
        <v>10</v>
      </c>
      <c r="B1210">
        <f t="shared" si="1520"/>
        <v>2004</v>
      </c>
      <c r="C1210" s="20">
        <v>38268</v>
      </c>
      <c r="D1210">
        <v>1815.65</v>
      </c>
      <c r="E1210">
        <v>1825.15</v>
      </c>
      <c r="F1210">
        <v>1808.75</v>
      </c>
      <c r="G1210">
        <v>1820.2</v>
      </c>
      <c r="H1210">
        <f t="shared" si="1514"/>
        <v>4.5</v>
      </c>
      <c r="I1210">
        <f t="shared" si="1515"/>
        <v>0</v>
      </c>
      <c r="J1210" s="14">
        <f t="shared" ref="J1210:K1210" si="1581">+AVERAGE(H1197:H1210)</f>
        <v>11.614285714285725</v>
      </c>
      <c r="K1210" s="14">
        <f t="shared" si="1581"/>
        <v>5.085714285714289</v>
      </c>
      <c r="L1210" s="14">
        <f t="shared" si="1541"/>
        <v>2.2837078651685401</v>
      </c>
      <c r="M1210" s="14">
        <f t="shared" si="1542"/>
        <v>69.546621043627042</v>
      </c>
      <c r="N1210" s="14">
        <f t="shared" si="1543"/>
        <v>1</v>
      </c>
      <c r="O1210">
        <f t="shared" si="1532"/>
        <v>1</v>
      </c>
      <c r="P1210">
        <f t="shared" si="1544"/>
        <v>0</v>
      </c>
      <c r="Q1210">
        <f t="shared" si="1545"/>
        <v>0</v>
      </c>
      <c r="R1210">
        <f t="shared" si="1570"/>
        <v>5729</v>
      </c>
      <c r="S1210">
        <f t="shared" si="1571"/>
        <v>0</v>
      </c>
      <c r="T1210">
        <f t="shared" si="1572"/>
        <v>25780.5</v>
      </c>
      <c r="U1210">
        <f t="shared" si="1573"/>
        <v>25780.5</v>
      </c>
      <c r="V1210" s="2">
        <f t="shared" si="1574"/>
        <v>2.5780500000000001E-3</v>
      </c>
      <c r="W1210" s="19">
        <f t="shared" si="1533"/>
        <v>98</v>
      </c>
      <c r="X1210" s="19">
        <f t="shared" si="1534"/>
        <v>29</v>
      </c>
      <c r="Y1210" s="19" t="str">
        <f t="shared" si="1535"/>
        <v/>
      </c>
      <c r="Z1210" s="19">
        <f t="shared" si="1536"/>
        <v>1631.75</v>
      </c>
      <c r="AA1210" s="21" t="str">
        <f t="shared" si="1537"/>
        <v/>
      </c>
      <c r="AB1210" s="19" t="str">
        <f t="shared" si="1538"/>
        <v/>
      </c>
    </row>
    <row r="1211" spans="1:28" x14ac:dyDescent="0.25">
      <c r="A1211">
        <f t="shared" si="1519"/>
        <v>10</v>
      </c>
      <c r="B1211">
        <f t="shared" si="1520"/>
        <v>2004</v>
      </c>
      <c r="C1211" s="20">
        <v>38269</v>
      </c>
      <c r="D1211">
        <v>1812.85</v>
      </c>
      <c r="E1211">
        <v>1824.9</v>
      </c>
      <c r="F1211">
        <v>1812.8</v>
      </c>
      <c r="G1211">
        <v>1817.8</v>
      </c>
      <c r="H1211">
        <f t="shared" si="1514"/>
        <v>0</v>
      </c>
      <c r="I1211">
        <f t="shared" si="1515"/>
        <v>2.4000000000000909</v>
      </c>
      <c r="J1211" s="14">
        <f t="shared" ref="J1211:K1211" si="1582">+AVERAGE(H1198:H1211)</f>
        <v>10.085714285714289</v>
      </c>
      <c r="K1211" s="14">
        <f t="shared" si="1582"/>
        <v>5.2571428571428669</v>
      </c>
      <c r="L1211" s="14">
        <f t="shared" si="1541"/>
        <v>1.9184782608695623</v>
      </c>
      <c r="M1211" s="14">
        <f t="shared" si="1542"/>
        <v>65.735567970204812</v>
      </c>
      <c r="N1211" s="14">
        <f t="shared" si="1543"/>
        <v>1</v>
      </c>
      <c r="O1211">
        <f t="shared" si="1532"/>
        <v>1</v>
      </c>
      <c r="P1211">
        <f t="shared" si="1544"/>
        <v>0</v>
      </c>
      <c r="Q1211">
        <f t="shared" si="1545"/>
        <v>0</v>
      </c>
      <c r="R1211">
        <f t="shared" si="1570"/>
        <v>5729</v>
      </c>
      <c r="S1211">
        <f t="shared" si="1571"/>
        <v>0</v>
      </c>
      <c r="T1211">
        <f t="shared" si="1572"/>
        <v>-13749.600000000521</v>
      </c>
      <c r="U1211">
        <f t="shared" si="1573"/>
        <v>-13749.600000000521</v>
      </c>
      <c r="V1211" s="2">
        <f t="shared" si="1574"/>
        <v>-1.374960000000052E-3</v>
      </c>
      <c r="W1211" s="19">
        <f t="shared" si="1533"/>
        <v>98</v>
      </c>
      <c r="X1211" s="19">
        <f t="shared" si="1534"/>
        <v>30</v>
      </c>
      <c r="Y1211" s="19" t="str">
        <f t="shared" si="1535"/>
        <v/>
      </c>
      <c r="Z1211" s="19">
        <f t="shared" si="1536"/>
        <v>1631.75</v>
      </c>
      <c r="AA1211" s="21" t="str">
        <f t="shared" si="1537"/>
        <v/>
      </c>
      <c r="AB1211" s="19" t="str">
        <f t="shared" si="1538"/>
        <v/>
      </c>
    </row>
    <row r="1212" spans="1:28" x14ac:dyDescent="0.25">
      <c r="A1212">
        <f t="shared" si="1519"/>
        <v>10</v>
      </c>
      <c r="B1212">
        <f t="shared" si="1520"/>
        <v>2004</v>
      </c>
      <c r="C1212" s="20">
        <v>38271</v>
      </c>
      <c r="D1212">
        <v>1817.85</v>
      </c>
      <c r="E1212">
        <v>1829.45</v>
      </c>
      <c r="F1212">
        <v>1803.5</v>
      </c>
      <c r="G1212">
        <v>1807.75</v>
      </c>
      <c r="H1212">
        <f t="shared" si="1514"/>
        <v>0</v>
      </c>
      <c r="I1212">
        <f t="shared" si="1515"/>
        <v>10.049999999999955</v>
      </c>
      <c r="J1212" s="14">
        <f t="shared" ref="J1212:K1212" si="1583">+AVERAGE(H1199:H1212)</f>
        <v>9.8214285714285712</v>
      </c>
      <c r="K1212" s="14">
        <f t="shared" si="1583"/>
        <v>5.9750000000000068</v>
      </c>
      <c r="L1212" s="14">
        <f t="shared" si="1541"/>
        <v>1.6437537358039431</v>
      </c>
      <c r="M1212" s="14">
        <f t="shared" si="1542"/>
        <v>62.174994347727761</v>
      </c>
      <c r="N1212" s="14">
        <f t="shared" si="1543"/>
        <v>1</v>
      </c>
      <c r="O1212">
        <f t="shared" si="1532"/>
        <v>1</v>
      </c>
      <c r="P1212">
        <f t="shared" si="1544"/>
        <v>0</v>
      </c>
      <c r="Q1212">
        <f t="shared" si="1545"/>
        <v>0</v>
      </c>
      <c r="R1212">
        <f t="shared" si="1570"/>
        <v>5729</v>
      </c>
      <c r="S1212">
        <f t="shared" si="1571"/>
        <v>0</v>
      </c>
      <c r="T1212">
        <f t="shared" si="1572"/>
        <v>-57576.449999999742</v>
      </c>
      <c r="U1212">
        <f t="shared" si="1573"/>
        <v>-57576.449999999742</v>
      </c>
      <c r="V1212" s="2">
        <f t="shared" si="1574"/>
        <v>-5.7576449999999745E-3</v>
      </c>
      <c r="W1212" s="19">
        <f t="shared" si="1533"/>
        <v>98</v>
      </c>
      <c r="X1212" s="19">
        <f t="shared" si="1534"/>
        <v>31</v>
      </c>
      <c r="Y1212" s="19" t="str">
        <f t="shared" si="1535"/>
        <v/>
      </c>
      <c r="Z1212" s="19">
        <f t="shared" si="1536"/>
        <v>1631.75</v>
      </c>
      <c r="AA1212" s="21" t="str">
        <f t="shared" si="1537"/>
        <v/>
      </c>
      <c r="AB1212" s="19" t="str">
        <f t="shared" si="1538"/>
        <v/>
      </c>
    </row>
    <row r="1213" spans="1:28" x14ac:dyDescent="0.25">
      <c r="A1213">
        <f t="shared" si="1519"/>
        <v>10</v>
      </c>
      <c r="B1213">
        <f t="shared" si="1520"/>
        <v>2004</v>
      </c>
      <c r="C1213" s="20">
        <v>38272</v>
      </c>
      <c r="D1213">
        <v>1808.45</v>
      </c>
      <c r="E1213">
        <v>1820.9</v>
      </c>
      <c r="F1213">
        <v>1783.05</v>
      </c>
      <c r="G1213">
        <v>1786.9</v>
      </c>
      <c r="H1213">
        <f t="shared" si="1514"/>
        <v>0</v>
      </c>
      <c r="I1213">
        <f t="shared" si="1515"/>
        <v>20.849999999999909</v>
      </c>
      <c r="J1213" s="14">
        <f t="shared" ref="J1213:K1213" si="1584">+AVERAGE(H1200:H1213)</f>
        <v>9.8214285714285712</v>
      </c>
      <c r="K1213" s="14">
        <f t="shared" si="1584"/>
        <v>5.4821428571428568</v>
      </c>
      <c r="L1213" s="14">
        <f t="shared" si="1541"/>
        <v>1.7915309446254073</v>
      </c>
      <c r="M1213" s="14">
        <f t="shared" si="1542"/>
        <v>64.177362893815626</v>
      </c>
      <c r="N1213" s="14">
        <f t="shared" si="1543"/>
        <v>1</v>
      </c>
      <c r="O1213">
        <f t="shared" si="1532"/>
        <v>1</v>
      </c>
      <c r="P1213">
        <f t="shared" si="1544"/>
        <v>0</v>
      </c>
      <c r="Q1213">
        <f t="shared" si="1545"/>
        <v>0</v>
      </c>
      <c r="R1213">
        <f t="shared" si="1570"/>
        <v>5729</v>
      </c>
      <c r="S1213">
        <f t="shared" si="1571"/>
        <v>0</v>
      </c>
      <c r="T1213">
        <f t="shared" si="1572"/>
        <v>-119449.64999999948</v>
      </c>
      <c r="U1213">
        <f t="shared" si="1573"/>
        <v>-119449.64999999948</v>
      </c>
      <c r="V1213" s="2">
        <f t="shared" si="1574"/>
        <v>-1.1944964999999948E-2</v>
      </c>
      <c r="W1213" s="19">
        <f t="shared" si="1533"/>
        <v>98</v>
      </c>
      <c r="X1213" s="19">
        <f t="shared" si="1534"/>
        <v>32</v>
      </c>
      <c r="Y1213" s="19" t="str">
        <f t="shared" si="1535"/>
        <v/>
      </c>
      <c r="Z1213" s="19">
        <f t="shared" si="1536"/>
        <v>1631.75</v>
      </c>
      <c r="AA1213" s="21" t="str">
        <f t="shared" si="1537"/>
        <v/>
      </c>
      <c r="AB1213" s="19" t="str">
        <f t="shared" si="1538"/>
        <v/>
      </c>
    </row>
    <row r="1214" spans="1:28" x14ac:dyDescent="0.25">
      <c r="A1214">
        <f t="shared" si="1519"/>
        <v>10</v>
      </c>
      <c r="B1214">
        <f t="shared" si="1520"/>
        <v>2004</v>
      </c>
      <c r="C1214" s="20">
        <v>38274</v>
      </c>
      <c r="D1214">
        <v>1784.8</v>
      </c>
      <c r="E1214">
        <v>1805.7</v>
      </c>
      <c r="F1214">
        <v>1773</v>
      </c>
      <c r="G1214">
        <v>1794.75</v>
      </c>
      <c r="H1214">
        <f t="shared" si="1514"/>
        <v>7.8499999999999091</v>
      </c>
      <c r="I1214">
        <f t="shared" si="1515"/>
        <v>0</v>
      </c>
      <c r="J1214" s="14">
        <f t="shared" ref="J1214:K1214" si="1585">+AVERAGE(H1201:H1214)</f>
        <v>10.382142857142851</v>
      </c>
      <c r="K1214" s="14">
        <f t="shared" si="1585"/>
        <v>5.2214285714285653</v>
      </c>
      <c r="L1214" s="14">
        <f t="shared" si="1541"/>
        <v>1.9883720930232569</v>
      </c>
      <c r="M1214" s="14">
        <f t="shared" si="1542"/>
        <v>66.536964980544752</v>
      </c>
      <c r="N1214" s="14">
        <f t="shared" si="1543"/>
        <v>1</v>
      </c>
      <c r="O1214">
        <f t="shared" si="1532"/>
        <v>1</v>
      </c>
      <c r="P1214">
        <f t="shared" si="1544"/>
        <v>0</v>
      </c>
      <c r="Q1214">
        <f t="shared" si="1545"/>
        <v>0</v>
      </c>
      <c r="R1214">
        <f t="shared" si="1570"/>
        <v>5729</v>
      </c>
      <c r="S1214">
        <f t="shared" si="1571"/>
        <v>0</v>
      </c>
      <c r="T1214">
        <f t="shared" si="1572"/>
        <v>44972.649999999478</v>
      </c>
      <c r="U1214">
        <f t="shared" si="1573"/>
        <v>44972.649999999478</v>
      </c>
      <c r="V1214" s="2">
        <f t="shared" si="1574"/>
        <v>4.4972649999999474E-3</v>
      </c>
      <c r="W1214" s="19">
        <f t="shared" si="1533"/>
        <v>98</v>
      </c>
      <c r="X1214" s="19">
        <f t="shared" si="1534"/>
        <v>33</v>
      </c>
      <c r="Y1214" s="19" t="str">
        <f t="shared" si="1535"/>
        <v/>
      </c>
      <c r="Z1214" s="19">
        <f t="shared" si="1536"/>
        <v>1631.75</v>
      </c>
      <c r="AA1214" s="21" t="str">
        <f t="shared" si="1537"/>
        <v/>
      </c>
      <c r="AB1214" s="19" t="str">
        <f t="shared" si="1538"/>
        <v/>
      </c>
    </row>
    <row r="1215" spans="1:28" x14ac:dyDescent="0.25">
      <c r="A1215">
        <f t="shared" si="1519"/>
        <v>10</v>
      </c>
      <c r="B1215">
        <f t="shared" si="1520"/>
        <v>2004</v>
      </c>
      <c r="C1215" s="20">
        <v>38275</v>
      </c>
      <c r="D1215">
        <v>1794.8</v>
      </c>
      <c r="E1215">
        <v>1814.05</v>
      </c>
      <c r="F1215">
        <v>1789.55</v>
      </c>
      <c r="G1215">
        <v>1795</v>
      </c>
      <c r="H1215">
        <f t="shared" si="1514"/>
        <v>0.25</v>
      </c>
      <c r="I1215">
        <f t="shared" si="1515"/>
        <v>0</v>
      </c>
      <c r="J1215" s="14">
        <f t="shared" ref="J1215:K1215" si="1586">+AVERAGE(H1202:H1215)</f>
        <v>10.399999999999993</v>
      </c>
      <c r="K1215" s="14">
        <f t="shared" si="1586"/>
        <v>4.8642857142857077</v>
      </c>
      <c r="L1215" s="14">
        <f t="shared" si="1541"/>
        <v>2.138032305433188</v>
      </c>
      <c r="M1215" s="14">
        <f t="shared" si="1542"/>
        <v>68.132896583996271</v>
      </c>
      <c r="N1215" s="14">
        <f t="shared" si="1543"/>
        <v>1</v>
      </c>
      <c r="O1215">
        <f t="shared" si="1532"/>
        <v>1</v>
      </c>
      <c r="P1215">
        <f t="shared" si="1544"/>
        <v>0</v>
      </c>
      <c r="Q1215">
        <f t="shared" si="1545"/>
        <v>0</v>
      </c>
      <c r="R1215">
        <f t="shared" si="1570"/>
        <v>5729</v>
      </c>
      <c r="S1215">
        <f t="shared" si="1571"/>
        <v>0</v>
      </c>
      <c r="T1215">
        <f t="shared" si="1572"/>
        <v>1432.25</v>
      </c>
      <c r="U1215">
        <f t="shared" si="1573"/>
        <v>1432.25</v>
      </c>
      <c r="V1215" s="2">
        <f t="shared" si="1574"/>
        <v>1.43225E-4</v>
      </c>
      <c r="W1215" s="19">
        <f t="shared" si="1533"/>
        <v>98</v>
      </c>
      <c r="X1215" s="19">
        <f t="shared" si="1534"/>
        <v>34</v>
      </c>
      <c r="Y1215" s="19" t="str">
        <f t="shared" si="1535"/>
        <v/>
      </c>
      <c r="Z1215" s="19">
        <f t="shared" si="1536"/>
        <v>1631.75</v>
      </c>
      <c r="AA1215" s="21" t="str">
        <f t="shared" si="1537"/>
        <v/>
      </c>
      <c r="AB1215" s="19" t="str">
        <f t="shared" si="1538"/>
        <v/>
      </c>
    </row>
    <row r="1216" spans="1:28" x14ac:dyDescent="0.25">
      <c r="A1216">
        <f t="shared" si="1519"/>
        <v>10</v>
      </c>
      <c r="B1216">
        <f t="shared" si="1520"/>
        <v>2004</v>
      </c>
      <c r="C1216" s="20">
        <v>38278</v>
      </c>
      <c r="D1216">
        <v>1796.05</v>
      </c>
      <c r="E1216">
        <v>1806.15</v>
      </c>
      <c r="F1216">
        <v>1782.95</v>
      </c>
      <c r="G1216">
        <v>1786</v>
      </c>
      <c r="H1216">
        <f t="shared" si="1514"/>
        <v>0</v>
      </c>
      <c r="I1216">
        <f t="shared" si="1515"/>
        <v>9</v>
      </c>
      <c r="J1216" s="14">
        <f t="shared" ref="J1216:K1216" si="1587">+AVERAGE(H1203:H1216)</f>
        <v>10.399999999999993</v>
      </c>
      <c r="K1216" s="14">
        <f t="shared" si="1587"/>
        <v>4.2749999999999932</v>
      </c>
      <c r="L1216" s="14">
        <f t="shared" si="1541"/>
        <v>2.432748538011698</v>
      </c>
      <c r="M1216" s="14">
        <f t="shared" si="1542"/>
        <v>70.868824531516196</v>
      </c>
      <c r="N1216" s="14">
        <f t="shared" si="1543"/>
        <v>1</v>
      </c>
      <c r="O1216">
        <f t="shared" si="1532"/>
        <v>1</v>
      </c>
      <c r="P1216">
        <f t="shared" si="1544"/>
        <v>0</v>
      </c>
      <c r="Q1216">
        <f t="shared" si="1545"/>
        <v>0</v>
      </c>
      <c r="R1216">
        <f t="shared" si="1570"/>
        <v>5729</v>
      </c>
      <c r="S1216">
        <f t="shared" si="1571"/>
        <v>0</v>
      </c>
      <c r="T1216">
        <f t="shared" si="1572"/>
        <v>-51561</v>
      </c>
      <c r="U1216">
        <f t="shared" si="1573"/>
        <v>-51561</v>
      </c>
      <c r="V1216" s="2">
        <f t="shared" si="1574"/>
        <v>-5.1561000000000003E-3</v>
      </c>
      <c r="W1216" s="19">
        <f t="shared" si="1533"/>
        <v>98</v>
      </c>
      <c r="X1216" s="19">
        <f t="shared" si="1534"/>
        <v>35</v>
      </c>
      <c r="Y1216" s="19" t="str">
        <f t="shared" si="1535"/>
        <v/>
      </c>
      <c r="Z1216" s="19">
        <f t="shared" si="1536"/>
        <v>1631.75</v>
      </c>
      <c r="AA1216" s="21" t="str">
        <f t="shared" si="1537"/>
        <v/>
      </c>
      <c r="AB1216" s="19" t="str">
        <f t="shared" si="1538"/>
        <v/>
      </c>
    </row>
    <row r="1217" spans="1:28" x14ac:dyDescent="0.25">
      <c r="A1217">
        <f t="shared" si="1519"/>
        <v>10</v>
      </c>
      <c r="B1217">
        <f t="shared" si="1520"/>
        <v>2004</v>
      </c>
      <c r="C1217" s="20">
        <v>38279</v>
      </c>
      <c r="D1217">
        <v>1787.2</v>
      </c>
      <c r="E1217">
        <v>1813.9</v>
      </c>
      <c r="F1217">
        <v>1787.2</v>
      </c>
      <c r="G1217">
        <v>1808.4</v>
      </c>
      <c r="H1217">
        <f t="shared" si="1514"/>
        <v>22.400000000000091</v>
      </c>
      <c r="I1217">
        <f t="shared" si="1515"/>
        <v>0</v>
      </c>
      <c r="J1217" s="14">
        <f t="shared" ref="J1217:K1217" si="1588">+AVERAGE(H1204:H1217)</f>
        <v>10.021428571428569</v>
      </c>
      <c r="K1217" s="14">
        <f t="shared" si="1588"/>
        <v>4.2749999999999932</v>
      </c>
      <c r="L1217" s="14">
        <f t="shared" si="1541"/>
        <v>2.3441938178780313</v>
      </c>
      <c r="M1217" s="14">
        <f t="shared" si="1542"/>
        <v>70.09742692980268</v>
      </c>
      <c r="N1217" s="14">
        <f t="shared" si="1543"/>
        <v>1</v>
      </c>
      <c r="O1217">
        <f t="shared" si="1532"/>
        <v>1</v>
      </c>
      <c r="P1217">
        <f t="shared" si="1544"/>
        <v>0</v>
      </c>
      <c r="Q1217">
        <f t="shared" si="1545"/>
        <v>0</v>
      </c>
      <c r="R1217">
        <f t="shared" si="1570"/>
        <v>5729</v>
      </c>
      <c r="S1217">
        <f t="shared" si="1571"/>
        <v>0</v>
      </c>
      <c r="T1217">
        <f t="shared" si="1572"/>
        <v>128329.60000000052</v>
      </c>
      <c r="U1217">
        <f t="shared" si="1573"/>
        <v>128329.60000000052</v>
      </c>
      <c r="V1217" s="2">
        <f t="shared" si="1574"/>
        <v>1.2832960000000051E-2</v>
      </c>
      <c r="W1217" s="19">
        <f t="shared" si="1533"/>
        <v>98</v>
      </c>
      <c r="X1217" s="19">
        <f t="shared" si="1534"/>
        <v>36</v>
      </c>
      <c r="Y1217" s="19" t="str">
        <f t="shared" si="1535"/>
        <v/>
      </c>
      <c r="Z1217" s="19">
        <f t="shared" si="1536"/>
        <v>1631.75</v>
      </c>
      <c r="AA1217" s="21" t="str">
        <f t="shared" si="1537"/>
        <v/>
      </c>
      <c r="AB1217" s="19" t="str">
        <f t="shared" si="1538"/>
        <v/>
      </c>
    </row>
    <row r="1218" spans="1:28" x14ac:dyDescent="0.25">
      <c r="A1218">
        <f t="shared" si="1519"/>
        <v>10</v>
      </c>
      <c r="B1218">
        <f t="shared" si="1520"/>
        <v>2004</v>
      </c>
      <c r="C1218" s="20">
        <v>38280</v>
      </c>
      <c r="D1218">
        <v>1808.6</v>
      </c>
      <c r="E1218">
        <v>1815.2</v>
      </c>
      <c r="F1218">
        <v>1785.45</v>
      </c>
      <c r="G1218">
        <v>1790.05</v>
      </c>
      <c r="H1218">
        <f t="shared" si="1514"/>
        <v>0</v>
      </c>
      <c r="I1218">
        <f t="shared" si="1515"/>
        <v>18.350000000000136</v>
      </c>
      <c r="J1218" s="14">
        <f t="shared" ref="J1218:K1218" si="1589">+AVERAGE(H1205:H1218)</f>
        <v>8.7678571428571423</v>
      </c>
      <c r="K1218" s="14">
        <f t="shared" si="1589"/>
        <v>5.585714285714289</v>
      </c>
      <c r="L1218" s="14">
        <f t="shared" si="1541"/>
        <v>1.569693094629155</v>
      </c>
      <c r="M1218" s="14">
        <f t="shared" si="1542"/>
        <v>61.0848469768599</v>
      </c>
      <c r="N1218" s="14">
        <f t="shared" si="1543"/>
        <v>1</v>
      </c>
      <c r="O1218">
        <f t="shared" si="1532"/>
        <v>1</v>
      </c>
      <c r="P1218">
        <f t="shared" si="1544"/>
        <v>0</v>
      </c>
      <c r="Q1218">
        <f t="shared" si="1545"/>
        <v>0</v>
      </c>
      <c r="R1218">
        <f t="shared" si="1570"/>
        <v>5729</v>
      </c>
      <c r="S1218">
        <f t="shared" si="1571"/>
        <v>0</v>
      </c>
      <c r="T1218">
        <f t="shared" si="1572"/>
        <v>-105127.15000000078</v>
      </c>
      <c r="U1218">
        <f t="shared" si="1573"/>
        <v>-105127.15000000078</v>
      </c>
      <c r="V1218" s="2">
        <f t="shared" si="1574"/>
        <v>-1.0512715000000079E-2</v>
      </c>
      <c r="W1218" s="19">
        <f t="shared" si="1533"/>
        <v>98</v>
      </c>
      <c r="X1218" s="19">
        <f t="shared" si="1534"/>
        <v>37</v>
      </c>
      <c r="Y1218" s="19" t="str">
        <f t="shared" si="1535"/>
        <v/>
      </c>
      <c r="Z1218" s="19">
        <f t="shared" si="1536"/>
        <v>1631.75</v>
      </c>
      <c r="AA1218" s="21" t="str">
        <f t="shared" si="1537"/>
        <v/>
      </c>
      <c r="AB1218" s="19" t="str">
        <f t="shared" si="1538"/>
        <v/>
      </c>
    </row>
    <row r="1219" spans="1:28" x14ac:dyDescent="0.25">
      <c r="A1219">
        <f t="shared" si="1519"/>
        <v>10</v>
      </c>
      <c r="B1219">
        <f t="shared" si="1520"/>
        <v>2004</v>
      </c>
      <c r="C1219" s="20">
        <v>38281</v>
      </c>
      <c r="D1219">
        <v>1790.35</v>
      </c>
      <c r="E1219">
        <v>1795.4</v>
      </c>
      <c r="F1219">
        <v>1772.4</v>
      </c>
      <c r="G1219">
        <v>1779.75</v>
      </c>
      <c r="H1219">
        <f t="shared" si="1514"/>
        <v>0</v>
      </c>
      <c r="I1219">
        <f t="shared" si="1515"/>
        <v>10.299999999999955</v>
      </c>
      <c r="J1219" s="14">
        <f t="shared" ref="J1219:K1219" si="1590">+AVERAGE(H1206:H1219)</f>
        <v>6.6499999999999932</v>
      </c>
      <c r="K1219" s="14">
        <f t="shared" si="1590"/>
        <v>6.3214285714285712</v>
      </c>
      <c r="L1219" s="14">
        <f t="shared" si="1541"/>
        <v>1.0519774011299425</v>
      </c>
      <c r="M1219" s="14">
        <f t="shared" si="1542"/>
        <v>51.266519823788521</v>
      </c>
      <c r="N1219" s="14">
        <f t="shared" si="1543"/>
        <v>1</v>
      </c>
      <c r="O1219">
        <f t="shared" si="1532"/>
        <v>1</v>
      </c>
      <c r="P1219">
        <f t="shared" si="1544"/>
        <v>0</v>
      </c>
      <c r="Q1219">
        <f t="shared" si="1545"/>
        <v>0</v>
      </c>
      <c r="R1219">
        <f t="shared" si="1570"/>
        <v>5729</v>
      </c>
      <c r="S1219">
        <f t="shared" si="1571"/>
        <v>0</v>
      </c>
      <c r="T1219">
        <f t="shared" si="1572"/>
        <v>-59008.699999999742</v>
      </c>
      <c r="U1219">
        <f t="shared" si="1573"/>
        <v>-59008.699999999742</v>
      </c>
      <c r="V1219" s="2">
        <f t="shared" si="1574"/>
        <v>-5.9008699999999739E-3</v>
      </c>
      <c r="W1219" s="19">
        <f t="shared" si="1533"/>
        <v>98</v>
      </c>
      <c r="X1219" s="19">
        <f t="shared" si="1534"/>
        <v>38</v>
      </c>
      <c r="Y1219" s="19" t="str">
        <f t="shared" si="1535"/>
        <v/>
      </c>
      <c r="Z1219" s="19">
        <f t="shared" si="1536"/>
        <v>1631.75</v>
      </c>
      <c r="AA1219" s="21" t="str">
        <f t="shared" si="1537"/>
        <v/>
      </c>
      <c r="AB1219" s="19" t="str">
        <f t="shared" si="1538"/>
        <v/>
      </c>
    </row>
    <row r="1220" spans="1:28" x14ac:dyDescent="0.25">
      <c r="A1220">
        <f t="shared" si="1519"/>
        <v>10</v>
      </c>
      <c r="B1220">
        <f t="shared" si="1520"/>
        <v>2004</v>
      </c>
      <c r="C1220" s="20">
        <v>38285</v>
      </c>
      <c r="D1220">
        <v>1780</v>
      </c>
      <c r="E1220">
        <v>1783.55</v>
      </c>
      <c r="F1220">
        <v>1753.5</v>
      </c>
      <c r="G1220">
        <v>1757.25</v>
      </c>
      <c r="H1220">
        <f t="shared" si="1514"/>
        <v>0</v>
      </c>
      <c r="I1220">
        <f t="shared" si="1515"/>
        <v>22.5</v>
      </c>
      <c r="J1220" s="14">
        <f t="shared" ref="J1220:K1220" si="1591">+AVERAGE(H1207:H1220)</f>
        <v>4.4714285714285653</v>
      </c>
      <c r="K1220" s="14">
        <f t="shared" si="1591"/>
        <v>7.9285714285714288</v>
      </c>
      <c r="L1220" s="14">
        <f t="shared" si="1541"/>
        <v>0.5639639639639632</v>
      </c>
      <c r="M1220" s="14">
        <f t="shared" si="1542"/>
        <v>36.059907834101345</v>
      </c>
      <c r="N1220" s="14">
        <f t="shared" si="1543"/>
        <v>-1</v>
      </c>
      <c r="O1220">
        <f t="shared" si="1532"/>
        <v>-1</v>
      </c>
      <c r="P1220">
        <f t="shared" si="1544"/>
        <v>1</v>
      </c>
      <c r="Q1220">
        <f t="shared" si="1545"/>
        <v>1757.25</v>
      </c>
      <c r="R1220">
        <f t="shared" si="1570"/>
        <v>-5729</v>
      </c>
      <c r="S1220">
        <f t="shared" si="1571"/>
        <v>257805</v>
      </c>
      <c r="T1220">
        <f t="shared" si="1572"/>
        <v>128902.5</v>
      </c>
      <c r="U1220">
        <f t="shared" si="1573"/>
        <v>-128902.5</v>
      </c>
      <c r="V1220" s="2">
        <f t="shared" si="1574"/>
        <v>-1.2890250000000001E-2</v>
      </c>
      <c r="W1220" s="19">
        <f t="shared" si="1533"/>
        <v>99</v>
      </c>
      <c r="X1220" s="19">
        <f t="shared" si="1534"/>
        <v>39</v>
      </c>
      <c r="Y1220" s="19">
        <f t="shared" si="1535"/>
        <v>1</v>
      </c>
      <c r="Z1220" s="19">
        <f t="shared" si="1536"/>
        <v>1757.25</v>
      </c>
      <c r="AA1220" s="21">
        <f t="shared" si="1537"/>
        <v>7.6911291558143136E-2</v>
      </c>
      <c r="AB1220" s="19">
        <f t="shared" si="1538"/>
        <v>1</v>
      </c>
    </row>
    <row r="1221" spans="1:28" x14ac:dyDescent="0.25">
      <c r="A1221">
        <f t="shared" si="1519"/>
        <v>10</v>
      </c>
      <c r="B1221">
        <f t="shared" si="1520"/>
        <v>2004</v>
      </c>
      <c r="C1221" s="20">
        <v>38286</v>
      </c>
      <c r="D1221">
        <v>1777.85</v>
      </c>
      <c r="E1221">
        <v>1782.1</v>
      </c>
      <c r="F1221">
        <v>1750.3</v>
      </c>
      <c r="G1221">
        <v>1781.05</v>
      </c>
      <c r="H1221">
        <f t="shared" si="1514"/>
        <v>23.799999999999955</v>
      </c>
      <c r="I1221">
        <f t="shared" si="1515"/>
        <v>0</v>
      </c>
      <c r="J1221" s="14">
        <f t="shared" ref="J1221:K1221" si="1592">+AVERAGE(H1208:H1221)</f>
        <v>5.6857142857142788</v>
      </c>
      <c r="K1221" s="14">
        <f t="shared" si="1592"/>
        <v>7.9285714285714288</v>
      </c>
      <c r="L1221" s="14">
        <f t="shared" si="1541"/>
        <v>0.71711711711711623</v>
      </c>
      <c r="M1221" s="14">
        <f t="shared" si="1542"/>
        <v>41.762854144805843</v>
      </c>
      <c r="N1221" s="14">
        <f t="shared" si="1543"/>
        <v>-1</v>
      </c>
      <c r="O1221">
        <f t="shared" si="1532"/>
        <v>-1</v>
      </c>
      <c r="P1221">
        <f t="shared" si="1544"/>
        <v>0</v>
      </c>
      <c r="Q1221">
        <f t="shared" si="1545"/>
        <v>0</v>
      </c>
      <c r="R1221">
        <f t="shared" si="1570"/>
        <v>-5729</v>
      </c>
      <c r="S1221">
        <f t="shared" si="1571"/>
        <v>0</v>
      </c>
      <c r="T1221">
        <f t="shared" si="1572"/>
        <v>-136350.19999999975</v>
      </c>
      <c r="U1221">
        <f t="shared" si="1573"/>
        <v>-136350.19999999975</v>
      </c>
      <c r="V1221" s="2">
        <f t="shared" si="1574"/>
        <v>-1.3635019999999975E-2</v>
      </c>
      <c r="W1221" s="19">
        <f t="shared" si="1533"/>
        <v>99</v>
      </c>
      <c r="X1221" s="19">
        <f t="shared" si="1534"/>
        <v>2</v>
      </c>
      <c r="Y1221" s="19" t="str">
        <f t="shared" si="1535"/>
        <v/>
      </c>
      <c r="Z1221" s="19">
        <f t="shared" si="1536"/>
        <v>1757.25</v>
      </c>
      <c r="AA1221" s="21" t="str">
        <f t="shared" si="1537"/>
        <v/>
      </c>
      <c r="AB1221" s="19" t="str">
        <f t="shared" si="1538"/>
        <v/>
      </c>
    </row>
    <row r="1222" spans="1:28" x14ac:dyDescent="0.25">
      <c r="A1222">
        <f t="shared" si="1519"/>
        <v>10</v>
      </c>
      <c r="B1222">
        <f t="shared" si="1520"/>
        <v>2004</v>
      </c>
      <c r="C1222" s="20">
        <v>38287</v>
      </c>
      <c r="D1222">
        <v>1781.15</v>
      </c>
      <c r="E1222">
        <v>1797.55</v>
      </c>
      <c r="F1222">
        <v>1774.2</v>
      </c>
      <c r="G1222">
        <v>1783.85</v>
      </c>
      <c r="H1222">
        <f t="shared" si="1514"/>
        <v>2.7999999999999545</v>
      </c>
      <c r="I1222">
        <f t="shared" si="1515"/>
        <v>0</v>
      </c>
      <c r="J1222" s="14">
        <f t="shared" ref="J1222:K1222" si="1593">+AVERAGE(H1209:H1222)</f>
        <v>5.8857142857142764</v>
      </c>
      <c r="K1222" s="14">
        <f t="shared" si="1593"/>
        <v>6.6750000000000034</v>
      </c>
      <c r="L1222" s="14">
        <f t="shared" si="1541"/>
        <v>0.88175494917067765</v>
      </c>
      <c r="M1222" s="14">
        <f t="shared" si="1542"/>
        <v>46.858117713960709</v>
      </c>
      <c r="N1222" s="14">
        <f t="shared" si="1543"/>
        <v>-1</v>
      </c>
      <c r="O1222">
        <f t="shared" si="1532"/>
        <v>-1</v>
      </c>
      <c r="P1222">
        <f t="shared" si="1544"/>
        <v>0</v>
      </c>
      <c r="Q1222">
        <f t="shared" si="1545"/>
        <v>0</v>
      </c>
      <c r="R1222">
        <f t="shared" si="1570"/>
        <v>-5729</v>
      </c>
      <c r="S1222">
        <f t="shared" si="1571"/>
        <v>0</v>
      </c>
      <c r="T1222">
        <f t="shared" si="1572"/>
        <v>-16041.199999999739</v>
      </c>
      <c r="U1222">
        <f t="shared" si="1573"/>
        <v>-16041.199999999739</v>
      </c>
      <c r="V1222" s="2">
        <f t="shared" si="1574"/>
        <v>-1.6041199999999739E-3</v>
      </c>
      <c r="W1222" s="19">
        <f t="shared" si="1533"/>
        <v>99</v>
      </c>
      <c r="X1222" s="19">
        <f t="shared" si="1534"/>
        <v>3</v>
      </c>
      <c r="Y1222" s="19" t="str">
        <f t="shared" si="1535"/>
        <v/>
      </c>
      <c r="Z1222" s="19">
        <f t="shared" si="1536"/>
        <v>1757.25</v>
      </c>
      <c r="AA1222" s="21" t="str">
        <f t="shared" si="1537"/>
        <v/>
      </c>
      <c r="AB1222" s="19" t="str">
        <f t="shared" si="1538"/>
        <v/>
      </c>
    </row>
    <row r="1223" spans="1:28" x14ac:dyDescent="0.25">
      <c r="A1223">
        <f t="shared" si="1519"/>
        <v>10</v>
      </c>
      <c r="B1223">
        <f t="shared" si="1520"/>
        <v>2004</v>
      </c>
      <c r="C1223" s="20">
        <v>38288</v>
      </c>
      <c r="D1223">
        <v>1783.9</v>
      </c>
      <c r="E1223">
        <v>1808.15</v>
      </c>
      <c r="F1223">
        <v>1783.9</v>
      </c>
      <c r="G1223">
        <v>1800.1</v>
      </c>
      <c r="H1223">
        <f t="shared" si="1514"/>
        <v>16.25</v>
      </c>
      <c r="I1223">
        <f t="shared" si="1515"/>
        <v>0</v>
      </c>
      <c r="J1223" s="14">
        <f t="shared" ref="J1223:K1223" si="1594">+AVERAGE(H1210:H1223)</f>
        <v>5.5607142857142788</v>
      </c>
      <c r="K1223" s="14">
        <f t="shared" si="1594"/>
        <v>6.6750000000000034</v>
      </c>
      <c r="L1223" s="14">
        <f t="shared" si="1541"/>
        <v>0.83306581059389906</v>
      </c>
      <c r="M1223" s="14">
        <f t="shared" si="1542"/>
        <v>45.446584938703985</v>
      </c>
      <c r="N1223" s="14">
        <f t="shared" si="1543"/>
        <v>-1</v>
      </c>
      <c r="O1223">
        <f t="shared" si="1532"/>
        <v>-1</v>
      </c>
      <c r="P1223">
        <f t="shared" si="1544"/>
        <v>0</v>
      </c>
      <c r="Q1223">
        <f t="shared" si="1545"/>
        <v>0</v>
      </c>
      <c r="R1223">
        <f t="shared" si="1570"/>
        <v>-5729</v>
      </c>
      <c r="S1223">
        <f t="shared" si="1571"/>
        <v>0</v>
      </c>
      <c r="T1223">
        <f t="shared" si="1572"/>
        <v>-93096.25</v>
      </c>
      <c r="U1223">
        <f t="shared" si="1573"/>
        <v>-93096.25</v>
      </c>
      <c r="V1223" s="2">
        <f t="shared" si="1574"/>
        <v>-9.3096250000000002E-3</v>
      </c>
      <c r="W1223" s="19">
        <f t="shared" si="1533"/>
        <v>99</v>
      </c>
      <c r="X1223" s="19">
        <f t="shared" si="1534"/>
        <v>4</v>
      </c>
      <c r="Y1223" s="19" t="str">
        <f t="shared" si="1535"/>
        <v/>
      </c>
      <c r="Z1223" s="19">
        <f t="shared" si="1536"/>
        <v>1757.25</v>
      </c>
      <c r="AA1223" s="21" t="str">
        <f t="shared" si="1537"/>
        <v/>
      </c>
      <c r="AB1223" s="19" t="str">
        <f t="shared" si="1538"/>
        <v/>
      </c>
    </row>
    <row r="1224" spans="1:28" x14ac:dyDescent="0.25">
      <c r="A1224">
        <f t="shared" si="1519"/>
        <v>10</v>
      </c>
      <c r="B1224">
        <f t="shared" si="1520"/>
        <v>2004</v>
      </c>
      <c r="C1224" s="20">
        <v>38289</v>
      </c>
      <c r="D1224">
        <v>1800.85</v>
      </c>
      <c r="E1224">
        <v>1808.85</v>
      </c>
      <c r="F1224">
        <v>1783.1</v>
      </c>
      <c r="G1224">
        <v>1786.9</v>
      </c>
      <c r="H1224">
        <f t="shared" si="1514"/>
        <v>0</v>
      </c>
      <c r="I1224">
        <f t="shared" si="1515"/>
        <v>13.199999999999818</v>
      </c>
      <c r="J1224" s="14">
        <f t="shared" ref="J1224:K1224" si="1595">+AVERAGE(H1211:H1224)</f>
        <v>5.2392857142857077</v>
      </c>
      <c r="K1224" s="14">
        <f t="shared" si="1595"/>
        <v>7.6178571428571331</v>
      </c>
      <c r="L1224" s="14">
        <f t="shared" si="1541"/>
        <v>0.68776371308016881</v>
      </c>
      <c r="M1224" s="14">
        <f t="shared" si="1542"/>
        <v>40.75</v>
      </c>
      <c r="N1224" s="14">
        <f t="shared" si="1543"/>
        <v>-1</v>
      </c>
      <c r="O1224">
        <f t="shared" si="1532"/>
        <v>-1</v>
      </c>
      <c r="P1224">
        <f t="shared" si="1544"/>
        <v>0</v>
      </c>
      <c r="Q1224">
        <f t="shared" si="1545"/>
        <v>0</v>
      </c>
      <c r="R1224">
        <f t="shared" si="1570"/>
        <v>-5729</v>
      </c>
      <c r="S1224">
        <f t="shared" si="1571"/>
        <v>0</v>
      </c>
      <c r="T1224">
        <f t="shared" si="1572"/>
        <v>75622.799999998955</v>
      </c>
      <c r="U1224">
        <f t="shared" si="1573"/>
        <v>75622.799999998955</v>
      </c>
      <c r="V1224" s="2">
        <f t="shared" si="1574"/>
        <v>7.5622799999998953E-3</v>
      </c>
      <c r="W1224" s="19">
        <f t="shared" si="1533"/>
        <v>99</v>
      </c>
      <c r="X1224" s="19">
        <f t="shared" si="1534"/>
        <v>5</v>
      </c>
      <c r="Y1224" s="19" t="str">
        <f t="shared" si="1535"/>
        <v/>
      </c>
      <c r="Z1224" s="19">
        <f t="shared" si="1536"/>
        <v>1757.25</v>
      </c>
      <c r="AA1224" s="21" t="str">
        <f t="shared" si="1537"/>
        <v/>
      </c>
      <c r="AB1224" s="19" t="str">
        <f t="shared" si="1538"/>
        <v/>
      </c>
    </row>
    <row r="1225" spans="1:28" x14ac:dyDescent="0.25">
      <c r="A1225">
        <f t="shared" si="1519"/>
        <v>11</v>
      </c>
      <c r="B1225">
        <f t="shared" si="1520"/>
        <v>2004</v>
      </c>
      <c r="C1225" s="20">
        <v>38292</v>
      </c>
      <c r="D1225">
        <v>1787.3</v>
      </c>
      <c r="E1225">
        <v>1800.25</v>
      </c>
      <c r="F1225">
        <v>1776.7</v>
      </c>
      <c r="G1225">
        <v>1797.75</v>
      </c>
      <c r="H1225">
        <f t="shared" si="1514"/>
        <v>10.849999999999909</v>
      </c>
      <c r="I1225">
        <f t="shared" si="1515"/>
        <v>0</v>
      </c>
      <c r="J1225" s="14">
        <f t="shared" ref="J1225:K1225" si="1596">+AVERAGE(H1212:H1225)</f>
        <v>6.0142857142857009</v>
      </c>
      <c r="K1225" s="14">
        <f t="shared" si="1596"/>
        <v>7.4464285714285552</v>
      </c>
      <c r="L1225" s="14">
        <f t="shared" si="1541"/>
        <v>0.80767386091127091</v>
      </c>
      <c r="M1225" s="14">
        <f t="shared" si="1542"/>
        <v>44.680286548156012</v>
      </c>
      <c r="N1225" s="14">
        <f t="shared" si="1543"/>
        <v>-1</v>
      </c>
      <c r="O1225">
        <f t="shared" si="1532"/>
        <v>-1</v>
      </c>
      <c r="P1225">
        <f t="shared" si="1544"/>
        <v>0</v>
      </c>
      <c r="Q1225">
        <f t="shared" si="1545"/>
        <v>0</v>
      </c>
      <c r="R1225">
        <f t="shared" si="1570"/>
        <v>-5596</v>
      </c>
      <c r="S1225">
        <f t="shared" si="1571"/>
        <v>0</v>
      </c>
      <c r="T1225">
        <f t="shared" si="1572"/>
        <v>-60716.599999999489</v>
      </c>
      <c r="U1225">
        <f t="shared" si="1573"/>
        <v>-60716.599999999489</v>
      </c>
      <c r="V1225" s="2">
        <f t="shared" si="1574"/>
        <v>-6.0716599999999493E-3</v>
      </c>
      <c r="W1225" s="19">
        <f t="shared" si="1533"/>
        <v>99</v>
      </c>
      <c r="X1225" s="19">
        <f t="shared" si="1534"/>
        <v>6</v>
      </c>
      <c r="Y1225" s="19" t="str">
        <f t="shared" si="1535"/>
        <v/>
      </c>
      <c r="Z1225" s="19">
        <f t="shared" si="1536"/>
        <v>1757.25</v>
      </c>
      <c r="AA1225" s="21" t="str">
        <f t="shared" si="1537"/>
        <v/>
      </c>
      <c r="AB1225" s="19" t="str">
        <f t="shared" si="1538"/>
        <v/>
      </c>
    </row>
    <row r="1226" spans="1:28" x14ac:dyDescent="0.25">
      <c r="A1226">
        <f t="shared" si="1519"/>
        <v>11</v>
      </c>
      <c r="B1226">
        <f t="shared" si="1520"/>
        <v>2004</v>
      </c>
      <c r="C1226" s="20">
        <v>38293</v>
      </c>
      <c r="D1226">
        <v>1798.3</v>
      </c>
      <c r="E1226">
        <v>1817.1</v>
      </c>
      <c r="F1226">
        <v>1798.3</v>
      </c>
      <c r="G1226">
        <v>1813.7</v>
      </c>
      <c r="H1226">
        <f t="shared" si="1514"/>
        <v>15.950000000000045</v>
      </c>
      <c r="I1226">
        <f t="shared" si="1515"/>
        <v>0</v>
      </c>
      <c r="J1226" s="14">
        <f t="shared" ref="J1226:K1226" si="1597">+AVERAGE(H1213:H1226)</f>
        <v>7.1535714285714187</v>
      </c>
      <c r="K1226" s="14">
        <f t="shared" si="1597"/>
        <v>6.7285714285714153</v>
      </c>
      <c r="L1226" s="14">
        <f t="shared" si="1541"/>
        <v>1.0631634819532916</v>
      </c>
      <c r="M1226" s="14">
        <f t="shared" si="1542"/>
        <v>51.530743503987672</v>
      </c>
      <c r="N1226" s="14">
        <f t="shared" si="1543"/>
        <v>1</v>
      </c>
      <c r="O1226">
        <f t="shared" si="1532"/>
        <v>1</v>
      </c>
      <c r="P1226">
        <f t="shared" si="1544"/>
        <v>1</v>
      </c>
      <c r="Q1226">
        <f t="shared" si="1545"/>
        <v>1813.7</v>
      </c>
      <c r="R1226">
        <f t="shared" si="1570"/>
        <v>5596</v>
      </c>
      <c r="S1226">
        <f t="shared" si="1571"/>
        <v>178512.40000000052</v>
      </c>
      <c r="T1226">
        <f t="shared" si="1572"/>
        <v>89256.200000000259</v>
      </c>
      <c r="U1226">
        <f t="shared" si="1573"/>
        <v>-89256.200000000259</v>
      </c>
      <c r="V1226" s="2">
        <f t="shared" si="1574"/>
        <v>-8.9256200000000264E-3</v>
      </c>
      <c r="W1226" s="19">
        <f t="shared" si="1533"/>
        <v>100</v>
      </c>
      <c r="X1226" s="19">
        <f t="shared" si="1534"/>
        <v>7</v>
      </c>
      <c r="Y1226" s="19">
        <f t="shared" si="1535"/>
        <v>1</v>
      </c>
      <c r="Z1226" s="19">
        <f t="shared" si="1536"/>
        <v>1813.7</v>
      </c>
      <c r="AA1226" s="21">
        <f t="shared" si="1537"/>
        <v>-3.2124057476170087E-2</v>
      </c>
      <c r="AB1226" s="19">
        <f t="shared" si="1538"/>
        <v>-1</v>
      </c>
    </row>
    <row r="1227" spans="1:28" x14ac:dyDescent="0.25">
      <c r="A1227">
        <f t="shared" si="1519"/>
        <v>11</v>
      </c>
      <c r="B1227">
        <f t="shared" si="1520"/>
        <v>2004</v>
      </c>
      <c r="C1227" s="20">
        <v>38294</v>
      </c>
      <c r="D1227">
        <v>1814.15</v>
      </c>
      <c r="E1227">
        <v>1838.4</v>
      </c>
      <c r="F1227">
        <v>1814.15</v>
      </c>
      <c r="G1227">
        <v>1837.4</v>
      </c>
      <c r="H1227">
        <f t="shared" si="1514"/>
        <v>23.700000000000045</v>
      </c>
      <c r="I1227">
        <f t="shared" si="1515"/>
        <v>0</v>
      </c>
      <c r="J1227" s="14">
        <f t="shared" ref="J1227:K1227" si="1598">+AVERAGE(H1214:H1227)</f>
        <v>8.8464285714285644</v>
      </c>
      <c r="K1227" s="14">
        <f t="shared" si="1598"/>
        <v>5.2392857142857077</v>
      </c>
      <c r="L1227" s="14">
        <f t="shared" si="1541"/>
        <v>1.6884798909338794</v>
      </c>
      <c r="M1227" s="14">
        <f t="shared" si="1542"/>
        <v>62.804259634888453</v>
      </c>
      <c r="N1227" s="14">
        <f t="shared" si="1543"/>
        <v>1</v>
      </c>
      <c r="O1227">
        <f t="shared" si="1532"/>
        <v>1</v>
      </c>
      <c r="P1227">
        <f t="shared" si="1544"/>
        <v>0</v>
      </c>
      <c r="Q1227">
        <f t="shared" si="1545"/>
        <v>0</v>
      </c>
      <c r="R1227">
        <f t="shared" si="1570"/>
        <v>5596</v>
      </c>
      <c r="S1227">
        <f t="shared" si="1571"/>
        <v>0</v>
      </c>
      <c r="T1227">
        <f t="shared" si="1572"/>
        <v>132625.20000000024</v>
      </c>
      <c r="U1227">
        <f t="shared" si="1573"/>
        <v>132625.20000000024</v>
      </c>
      <c r="V1227" s="2">
        <f t="shared" si="1574"/>
        <v>1.3262520000000024E-2</v>
      </c>
      <c r="W1227" s="19">
        <f t="shared" si="1533"/>
        <v>100</v>
      </c>
      <c r="X1227" s="19">
        <f t="shared" si="1534"/>
        <v>2</v>
      </c>
      <c r="Y1227" s="19" t="str">
        <f t="shared" si="1535"/>
        <v/>
      </c>
      <c r="Z1227" s="19">
        <f t="shared" si="1536"/>
        <v>1813.7</v>
      </c>
      <c r="AA1227" s="21" t="str">
        <f t="shared" si="1537"/>
        <v/>
      </c>
      <c r="AB1227" s="19" t="str">
        <f t="shared" si="1538"/>
        <v/>
      </c>
    </row>
    <row r="1228" spans="1:28" x14ac:dyDescent="0.25">
      <c r="A1228">
        <f t="shared" si="1519"/>
        <v>11</v>
      </c>
      <c r="B1228">
        <f t="shared" si="1520"/>
        <v>2004</v>
      </c>
      <c r="C1228" s="20">
        <v>38295</v>
      </c>
      <c r="D1228">
        <v>1837.8</v>
      </c>
      <c r="E1228">
        <v>1853.05</v>
      </c>
      <c r="F1228">
        <v>1830.5</v>
      </c>
      <c r="G1228">
        <v>1834.85</v>
      </c>
      <c r="H1228">
        <f t="shared" ref="H1228:H1291" si="1599">IF($C1228="","",IF($G1228&gt;$G1227,$G1228-$G1227,0))</f>
        <v>0</v>
      </c>
      <c r="I1228">
        <f t="shared" ref="I1228:I1291" si="1600">IF($C1228="","",IF($G1228&lt;$G1227,$G1227-$G1228,0))</f>
        <v>2.5500000000001819</v>
      </c>
      <c r="J1228" s="14">
        <f t="shared" ref="J1228:K1228" si="1601">+AVERAGE(H1215:H1228)</f>
        <v>8.2857142857142865</v>
      </c>
      <c r="K1228" s="14">
        <f t="shared" si="1601"/>
        <v>5.4214285714285779</v>
      </c>
      <c r="L1228" s="14">
        <f t="shared" si="1541"/>
        <v>1.5283267457180483</v>
      </c>
      <c r="M1228" s="14">
        <f t="shared" si="1542"/>
        <v>60.448150078165682</v>
      </c>
      <c r="N1228" s="14">
        <f t="shared" si="1543"/>
        <v>1</v>
      </c>
      <c r="O1228">
        <f t="shared" si="1532"/>
        <v>1</v>
      </c>
      <c r="P1228">
        <f t="shared" si="1544"/>
        <v>0</v>
      </c>
      <c r="Q1228">
        <f t="shared" si="1545"/>
        <v>0</v>
      </c>
      <c r="R1228">
        <f t="shared" si="1570"/>
        <v>5596</v>
      </c>
      <c r="S1228">
        <f t="shared" si="1571"/>
        <v>0</v>
      </c>
      <c r="T1228">
        <f t="shared" si="1572"/>
        <v>-14269.800000001018</v>
      </c>
      <c r="U1228">
        <f t="shared" si="1573"/>
        <v>-14269.800000001018</v>
      </c>
      <c r="V1228" s="2">
        <f t="shared" si="1574"/>
        <v>-1.4269800000001017E-3</v>
      </c>
      <c r="W1228" s="19">
        <f t="shared" si="1533"/>
        <v>100</v>
      </c>
      <c r="X1228" s="19">
        <f t="shared" si="1534"/>
        <v>3</v>
      </c>
      <c r="Y1228" s="19" t="str">
        <f t="shared" si="1535"/>
        <v/>
      </c>
      <c r="Z1228" s="19">
        <f t="shared" si="1536"/>
        <v>1813.7</v>
      </c>
      <c r="AA1228" s="21" t="str">
        <f t="shared" si="1537"/>
        <v/>
      </c>
      <c r="AB1228" s="19" t="str">
        <f t="shared" si="1538"/>
        <v/>
      </c>
    </row>
    <row r="1229" spans="1:28" x14ac:dyDescent="0.25">
      <c r="A1229">
        <f t="shared" si="1519"/>
        <v>11</v>
      </c>
      <c r="B1229">
        <f t="shared" si="1520"/>
        <v>2004</v>
      </c>
      <c r="C1229" s="20">
        <v>38296</v>
      </c>
      <c r="D1229">
        <v>1836.05</v>
      </c>
      <c r="E1229">
        <v>1854.4</v>
      </c>
      <c r="F1229">
        <v>1836</v>
      </c>
      <c r="G1229">
        <v>1852.3</v>
      </c>
      <c r="H1229">
        <f t="shared" si="1599"/>
        <v>17.450000000000045</v>
      </c>
      <c r="I1229">
        <f t="shared" si="1600"/>
        <v>0</v>
      </c>
      <c r="J1229" s="14">
        <f t="shared" ref="J1229:K1229" si="1602">+AVERAGE(H1216:H1229)</f>
        <v>9.5142857142857178</v>
      </c>
      <c r="K1229" s="14">
        <f t="shared" si="1602"/>
        <v>5.4214285714285779</v>
      </c>
      <c r="L1229" s="14">
        <f t="shared" si="1541"/>
        <v>1.7549407114624491</v>
      </c>
      <c r="M1229" s="14">
        <f t="shared" si="1542"/>
        <v>63.701578192252491</v>
      </c>
      <c r="N1229" s="14">
        <f t="shared" si="1543"/>
        <v>1</v>
      </c>
      <c r="O1229">
        <f t="shared" si="1532"/>
        <v>1</v>
      </c>
      <c r="P1229">
        <f t="shared" si="1544"/>
        <v>0</v>
      </c>
      <c r="Q1229">
        <f t="shared" si="1545"/>
        <v>0</v>
      </c>
      <c r="R1229">
        <f t="shared" si="1570"/>
        <v>5596</v>
      </c>
      <c r="S1229">
        <f t="shared" si="1571"/>
        <v>0</v>
      </c>
      <c r="T1229">
        <f t="shared" si="1572"/>
        <v>97650.200000000259</v>
      </c>
      <c r="U1229">
        <f t="shared" si="1573"/>
        <v>97650.200000000259</v>
      </c>
      <c r="V1229" s="2">
        <f t="shared" si="1574"/>
        <v>9.7650200000000253E-3</v>
      </c>
      <c r="W1229" s="19">
        <f t="shared" si="1533"/>
        <v>100</v>
      </c>
      <c r="X1229" s="19">
        <f t="shared" si="1534"/>
        <v>4</v>
      </c>
      <c r="Y1229" s="19" t="str">
        <f t="shared" si="1535"/>
        <v/>
      </c>
      <c r="Z1229" s="19">
        <f t="shared" si="1536"/>
        <v>1813.7</v>
      </c>
      <c r="AA1229" s="21" t="str">
        <f t="shared" si="1537"/>
        <v/>
      </c>
      <c r="AB1229" s="19" t="str">
        <f t="shared" si="1538"/>
        <v/>
      </c>
    </row>
    <row r="1230" spans="1:28" x14ac:dyDescent="0.25">
      <c r="A1230">
        <f t="shared" si="1519"/>
        <v>11</v>
      </c>
      <c r="B1230">
        <f t="shared" si="1520"/>
        <v>2004</v>
      </c>
      <c r="C1230" s="20">
        <v>38299</v>
      </c>
      <c r="D1230">
        <v>1852.45</v>
      </c>
      <c r="E1230">
        <v>1871.05</v>
      </c>
      <c r="F1230">
        <v>1852.45</v>
      </c>
      <c r="G1230">
        <v>1862.8</v>
      </c>
      <c r="H1230">
        <f t="shared" si="1599"/>
        <v>10.5</v>
      </c>
      <c r="I1230">
        <f t="shared" si="1600"/>
        <v>0</v>
      </c>
      <c r="J1230" s="14">
        <f t="shared" ref="J1230:K1230" si="1603">+AVERAGE(H1217:H1230)</f>
        <v>10.264285714285718</v>
      </c>
      <c r="K1230" s="14">
        <f t="shared" si="1603"/>
        <v>4.7785714285714347</v>
      </c>
      <c r="L1230" s="14">
        <f t="shared" si="1541"/>
        <v>2.147982062780267</v>
      </c>
      <c r="M1230" s="14">
        <f t="shared" si="1542"/>
        <v>68.233618233618216</v>
      </c>
      <c r="N1230" s="14">
        <f t="shared" si="1543"/>
        <v>1</v>
      </c>
      <c r="O1230">
        <f t="shared" si="1532"/>
        <v>1</v>
      </c>
      <c r="P1230">
        <f t="shared" si="1544"/>
        <v>0</v>
      </c>
      <c r="Q1230">
        <f t="shared" si="1545"/>
        <v>0</v>
      </c>
      <c r="R1230">
        <f t="shared" si="1570"/>
        <v>5596</v>
      </c>
      <c r="S1230">
        <f t="shared" si="1571"/>
        <v>0</v>
      </c>
      <c r="T1230">
        <f t="shared" si="1572"/>
        <v>58758</v>
      </c>
      <c r="U1230">
        <f t="shared" si="1573"/>
        <v>58758</v>
      </c>
      <c r="V1230" s="2">
        <f t="shared" si="1574"/>
        <v>5.8757999999999996E-3</v>
      </c>
      <c r="W1230" s="19">
        <f t="shared" si="1533"/>
        <v>100</v>
      </c>
      <c r="X1230" s="19">
        <f t="shared" si="1534"/>
        <v>5</v>
      </c>
      <c r="Y1230" s="19" t="str">
        <f t="shared" si="1535"/>
        <v/>
      </c>
      <c r="Z1230" s="19">
        <f t="shared" si="1536"/>
        <v>1813.7</v>
      </c>
      <c r="AA1230" s="21" t="str">
        <f t="shared" si="1537"/>
        <v/>
      </c>
      <c r="AB1230" s="19" t="str">
        <f t="shared" si="1538"/>
        <v/>
      </c>
    </row>
    <row r="1231" spans="1:28" x14ac:dyDescent="0.25">
      <c r="A1231">
        <f t="shared" ref="A1231:A1294" si="1604">IF($C1231="","",MONTH($C1231))</f>
        <v>11</v>
      </c>
      <c r="B1231">
        <f t="shared" ref="B1231:B1294" si="1605">IF($C1231="","",YEAR($C1231))</f>
        <v>2004</v>
      </c>
      <c r="C1231" s="20">
        <v>38300</v>
      </c>
      <c r="D1231">
        <v>1863.55</v>
      </c>
      <c r="E1231">
        <v>1869.45</v>
      </c>
      <c r="F1231">
        <v>1853.45</v>
      </c>
      <c r="G1231">
        <v>1858.75</v>
      </c>
      <c r="H1231">
        <f t="shared" si="1599"/>
        <v>0</v>
      </c>
      <c r="I1231">
        <f t="shared" si="1600"/>
        <v>4.0499999999999545</v>
      </c>
      <c r="J1231" s="14">
        <f t="shared" ref="J1231:K1231" si="1606">+AVERAGE(H1218:H1231)</f>
        <v>8.664285714285711</v>
      </c>
      <c r="K1231" s="14">
        <f t="shared" si="1606"/>
        <v>5.0678571428571457</v>
      </c>
      <c r="L1231" s="14">
        <f t="shared" si="1541"/>
        <v>1.7096546863988709</v>
      </c>
      <c r="M1231" s="14">
        <f t="shared" si="1542"/>
        <v>63.094928478543537</v>
      </c>
      <c r="N1231" s="14">
        <f t="shared" si="1543"/>
        <v>1</v>
      </c>
      <c r="O1231">
        <f t="shared" si="1532"/>
        <v>1</v>
      </c>
      <c r="P1231">
        <f t="shared" si="1544"/>
        <v>0</v>
      </c>
      <c r="Q1231">
        <f t="shared" si="1545"/>
        <v>0</v>
      </c>
      <c r="R1231">
        <f t="shared" si="1570"/>
        <v>5596</v>
      </c>
      <c r="S1231">
        <f t="shared" si="1571"/>
        <v>0</v>
      </c>
      <c r="T1231">
        <f t="shared" si="1572"/>
        <v>-22663.799999999745</v>
      </c>
      <c r="U1231">
        <f t="shared" si="1573"/>
        <v>-22663.799999999745</v>
      </c>
      <c r="V1231" s="2">
        <f t="shared" si="1574"/>
        <v>-2.2663799999999745E-3</v>
      </c>
      <c r="W1231" s="19">
        <f t="shared" si="1533"/>
        <v>100</v>
      </c>
      <c r="X1231" s="19">
        <f t="shared" si="1534"/>
        <v>6</v>
      </c>
      <c r="Y1231" s="19" t="str">
        <f t="shared" si="1535"/>
        <v/>
      </c>
      <c r="Z1231" s="19">
        <f t="shared" si="1536"/>
        <v>1813.7</v>
      </c>
      <c r="AA1231" s="21" t="str">
        <f t="shared" si="1537"/>
        <v/>
      </c>
      <c r="AB1231" s="19" t="str">
        <f t="shared" si="1538"/>
        <v/>
      </c>
    </row>
    <row r="1232" spans="1:28" x14ac:dyDescent="0.25">
      <c r="A1232">
        <f t="shared" si="1604"/>
        <v>11</v>
      </c>
      <c r="B1232">
        <f t="shared" si="1605"/>
        <v>2004</v>
      </c>
      <c r="C1232" s="20">
        <v>38301</v>
      </c>
      <c r="D1232">
        <v>1859.65</v>
      </c>
      <c r="E1232">
        <v>1878.2</v>
      </c>
      <c r="F1232">
        <v>1857.7</v>
      </c>
      <c r="G1232">
        <v>1876.1</v>
      </c>
      <c r="H1232">
        <f t="shared" si="1599"/>
        <v>17.349999999999909</v>
      </c>
      <c r="I1232">
        <f t="shared" si="1600"/>
        <v>0</v>
      </c>
      <c r="J1232" s="14">
        <f t="shared" ref="J1232:K1232" si="1607">+AVERAGE(H1219:H1232)</f>
        <v>9.9035714285714196</v>
      </c>
      <c r="K1232" s="14">
        <f t="shared" si="1607"/>
        <v>3.7571428571428505</v>
      </c>
      <c r="L1232" s="14">
        <f t="shared" si="1541"/>
        <v>2.6359315589353636</v>
      </c>
      <c r="M1232" s="14">
        <f t="shared" si="1542"/>
        <v>72.496732026143803</v>
      </c>
      <c r="N1232" s="14">
        <f t="shared" si="1543"/>
        <v>1</v>
      </c>
      <c r="O1232">
        <f t="shared" si="1532"/>
        <v>1</v>
      </c>
      <c r="P1232">
        <f t="shared" si="1544"/>
        <v>0</v>
      </c>
      <c r="Q1232">
        <f t="shared" si="1545"/>
        <v>0</v>
      </c>
      <c r="R1232">
        <f t="shared" si="1570"/>
        <v>5596</v>
      </c>
      <c r="S1232">
        <f t="shared" si="1571"/>
        <v>0</v>
      </c>
      <c r="T1232">
        <f t="shared" si="1572"/>
        <v>97090.599999999497</v>
      </c>
      <c r="U1232">
        <f t="shared" si="1573"/>
        <v>97090.599999999497</v>
      </c>
      <c r="V1232" s="2">
        <f t="shared" si="1574"/>
        <v>9.70905999999995E-3</v>
      </c>
      <c r="W1232" s="19">
        <f t="shared" si="1533"/>
        <v>100</v>
      </c>
      <c r="X1232" s="19">
        <f t="shared" si="1534"/>
        <v>7</v>
      </c>
      <c r="Y1232" s="19" t="str">
        <f t="shared" si="1535"/>
        <v/>
      </c>
      <c r="Z1232" s="19">
        <f t="shared" si="1536"/>
        <v>1813.7</v>
      </c>
      <c r="AA1232" s="21" t="str">
        <f t="shared" si="1537"/>
        <v/>
      </c>
      <c r="AB1232" s="19" t="str">
        <f t="shared" si="1538"/>
        <v/>
      </c>
    </row>
    <row r="1233" spans="1:28" x14ac:dyDescent="0.25">
      <c r="A1233">
        <f t="shared" si="1604"/>
        <v>11</v>
      </c>
      <c r="B1233">
        <f t="shared" si="1605"/>
        <v>2004</v>
      </c>
      <c r="C1233" s="20">
        <v>38302</v>
      </c>
      <c r="D1233">
        <v>1876.45</v>
      </c>
      <c r="E1233">
        <v>1884.65</v>
      </c>
      <c r="F1233">
        <v>1866.95</v>
      </c>
      <c r="G1233">
        <v>1870.55</v>
      </c>
      <c r="H1233">
        <f t="shared" si="1599"/>
        <v>0</v>
      </c>
      <c r="I1233">
        <f t="shared" si="1600"/>
        <v>5.5499999999999545</v>
      </c>
      <c r="J1233" s="14">
        <f t="shared" ref="J1233:K1233" si="1608">+AVERAGE(H1220:H1233)</f>
        <v>9.9035714285714196</v>
      </c>
      <c r="K1233" s="14">
        <f t="shared" si="1608"/>
        <v>3.4178571428571365</v>
      </c>
      <c r="L1233" s="14">
        <f t="shared" si="1541"/>
        <v>2.8975966562173485</v>
      </c>
      <c r="M1233" s="14">
        <f t="shared" si="1542"/>
        <v>74.343163538874009</v>
      </c>
      <c r="N1233" s="14">
        <f t="shared" si="1543"/>
        <v>1</v>
      </c>
      <c r="O1233">
        <f t="shared" si="1532"/>
        <v>1</v>
      </c>
      <c r="P1233">
        <f t="shared" si="1544"/>
        <v>0</v>
      </c>
      <c r="Q1233">
        <f t="shared" si="1545"/>
        <v>0</v>
      </c>
      <c r="R1233">
        <f t="shared" si="1570"/>
        <v>5596</v>
      </c>
      <c r="S1233">
        <f t="shared" si="1571"/>
        <v>0</v>
      </c>
      <c r="T1233">
        <f t="shared" si="1572"/>
        <v>-31057.799999999745</v>
      </c>
      <c r="U1233">
        <f t="shared" si="1573"/>
        <v>-31057.799999999745</v>
      </c>
      <c r="V1233" s="2">
        <f t="shared" si="1574"/>
        <v>-3.1057799999999747E-3</v>
      </c>
      <c r="W1233" s="19">
        <f t="shared" si="1533"/>
        <v>100</v>
      </c>
      <c r="X1233" s="19">
        <f t="shared" si="1534"/>
        <v>8</v>
      </c>
      <c r="Y1233" s="19" t="str">
        <f t="shared" si="1535"/>
        <v/>
      </c>
      <c r="Z1233" s="19">
        <f t="shared" si="1536"/>
        <v>1813.7</v>
      </c>
      <c r="AA1233" s="21" t="str">
        <f t="shared" si="1537"/>
        <v/>
      </c>
      <c r="AB1233" s="19" t="str">
        <f t="shared" si="1538"/>
        <v/>
      </c>
    </row>
    <row r="1234" spans="1:28" x14ac:dyDescent="0.25">
      <c r="A1234">
        <f t="shared" si="1604"/>
        <v>11</v>
      </c>
      <c r="B1234">
        <f t="shared" si="1605"/>
        <v>2004</v>
      </c>
      <c r="C1234" s="20">
        <v>38303</v>
      </c>
      <c r="D1234">
        <v>1871.9</v>
      </c>
      <c r="E1234">
        <v>1885.05</v>
      </c>
      <c r="F1234">
        <v>1866.75</v>
      </c>
      <c r="G1234">
        <v>1872.95</v>
      </c>
      <c r="H1234">
        <f t="shared" si="1599"/>
        <v>2.4000000000000909</v>
      </c>
      <c r="I1234">
        <f t="shared" si="1600"/>
        <v>0</v>
      </c>
      <c r="J1234" s="14">
        <f t="shared" ref="J1234:K1234" si="1609">+AVERAGE(H1221:H1234)</f>
        <v>10.074999999999998</v>
      </c>
      <c r="K1234" s="14">
        <f t="shared" si="1609"/>
        <v>1.8107142857142793</v>
      </c>
      <c r="L1234" s="14">
        <f t="shared" si="1541"/>
        <v>5.5641025641025825</v>
      </c>
      <c r="M1234" s="14">
        <f t="shared" si="1542"/>
        <v>84.765625000000043</v>
      </c>
      <c r="N1234" s="14">
        <f t="shared" si="1543"/>
        <v>1</v>
      </c>
      <c r="O1234">
        <f t="shared" si="1532"/>
        <v>1</v>
      </c>
      <c r="P1234">
        <f t="shared" si="1544"/>
        <v>0</v>
      </c>
      <c r="Q1234">
        <f t="shared" si="1545"/>
        <v>0</v>
      </c>
      <c r="R1234">
        <f t="shared" si="1570"/>
        <v>5596</v>
      </c>
      <c r="S1234">
        <f t="shared" si="1571"/>
        <v>0</v>
      </c>
      <c r="T1234">
        <f t="shared" si="1572"/>
        <v>13430.400000000509</v>
      </c>
      <c r="U1234">
        <f t="shared" si="1573"/>
        <v>13430.400000000509</v>
      </c>
      <c r="V1234" s="2">
        <f t="shared" si="1574"/>
        <v>1.3430400000000509E-3</v>
      </c>
      <c r="W1234" s="19">
        <f t="shared" si="1533"/>
        <v>100</v>
      </c>
      <c r="X1234" s="19">
        <f t="shared" si="1534"/>
        <v>9</v>
      </c>
      <c r="Y1234" s="19" t="str">
        <f t="shared" si="1535"/>
        <v/>
      </c>
      <c r="Z1234" s="19">
        <f t="shared" si="1536"/>
        <v>1813.7</v>
      </c>
      <c r="AA1234" s="21" t="str">
        <f t="shared" si="1537"/>
        <v/>
      </c>
      <c r="AB1234" s="19" t="str">
        <f t="shared" si="1538"/>
        <v/>
      </c>
    </row>
    <row r="1235" spans="1:28" x14ac:dyDescent="0.25">
      <c r="A1235">
        <f t="shared" si="1604"/>
        <v>11</v>
      </c>
      <c r="B1235">
        <f t="shared" si="1605"/>
        <v>2004</v>
      </c>
      <c r="C1235" s="20">
        <v>38307</v>
      </c>
      <c r="D1235">
        <v>1872.8</v>
      </c>
      <c r="E1235">
        <v>1881.4</v>
      </c>
      <c r="F1235">
        <v>1862.8</v>
      </c>
      <c r="G1235">
        <v>1879</v>
      </c>
      <c r="H1235">
        <f t="shared" si="1599"/>
        <v>6.0499999999999545</v>
      </c>
      <c r="I1235">
        <f t="shared" si="1600"/>
        <v>0</v>
      </c>
      <c r="J1235" s="14">
        <f t="shared" ref="J1235:K1235" si="1610">+AVERAGE(H1222:H1235)</f>
        <v>8.8071428571428534</v>
      </c>
      <c r="K1235" s="14">
        <f t="shared" si="1610"/>
        <v>1.8107142857142793</v>
      </c>
      <c r="L1235" s="14">
        <f t="shared" si="1541"/>
        <v>4.8639053254438025</v>
      </c>
      <c r="M1235" s="14">
        <f t="shared" si="1542"/>
        <v>82.946518668012146</v>
      </c>
      <c r="N1235" s="14">
        <f t="shared" si="1543"/>
        <v>1</v>
      </c>
      <c r="O1235">
        <f t="shared" si="1532"/>
        <v>1</v>
      </c>
      <c r="P1235">
        <f t="shared" si="1544"/>
        <v>0</v>
      </c>
      <c r="Q1235">
        <f t="shared" si="1545"/>
        <v>0</v>
      </c>
      <c r="R1235">
        <f t="shared" si="1570"/>
        <v>5596</v>
      </c>
      <c r="S1235">
        <f t="shared" si="1571"/>
        <v>0</v>
      </c>
      <c r="T1235">
        <f t="shared" si="1572"/>
        <v>33855.799999999748</v>
      </c>
      <c r="U1235">
        <f t="shared" si="1573"/>
        <v>33855.799999999748</v>
      </c>
      <c r="V1235" s="2">
        <f t="shared" si="1574"/>
        <v>3.3855799999999749E-3</v>
      </c>
      <c r="W1235" s="19">
        <f t="shared" si="1533"/>
        <v>100</v>
      </c>
      <c r="X1235" s="19">
        <f t="shared" si="1534"/>
        <v>10</v>
      </c>
      <c r="Y1235" s="19" t="str">
        <f t="shared" si="1535"/>
        <v/>
      </c>
      <c r="Z1235" s="19">
        <f t="shared" si="1536"/>
        <v>1813.7</v>
      </c>
      <c r="AA1235" s="21" t="str">
        <f t="shared" si="1537"/>
        <v/>
      </c>
      <c r="AB1235" s="19" t="str">
        <f t="shared" si="1538"/>
        <v/>
      </c>
    </row>
    <row r="1236" spans="1:28" x14ac:dyDescent="0.25">
      <c r="A1236">
        <f t="shared" si="1604"/>
        <v>11</v>
      </c>
      <c r="B1236">
        <f t="shared" si="1605"/>
        <v>2004</v>
      </c>
      <c r="C1236" s="20">
        <v>38308</v>
      </c>
      <c r="D1236">
        <v>1879.05</v>
      </c>
      <c r="E1236">
        <v>1892.15</v>
      </c>
      <c r="F1236">
        <v>1874.35</v>
      </c>
      <c r="G1236">
        <v>1888.65</v>
      </c>
      <c r="H1236">
        <f t="shared" si="1599"/>
        <v>9.6500000000000909</v>
      </c>
      <c r="I1236">
        <f t="shared" si="1600"/>
        <v>0</v>
      </c>
      <c r="J1236" s="14">
        <f t="shared" ref="J1236:K1236" si="1611">+AVERAGE(H1223:H1236)</f>
        <v>9.2964285714285779</v>
      </c>
      <c r="K1236" s="14">
        <f t="shared" si="1611"/>
        <v>1.8107142857142793</v>
      </c>
      <c r="L1236" s="14">
        <f t="shared" si="1541"/>
        <v>5.1341222879684638</v>
      </c>
      <c r="M1236" s="14">
        <f t="shared" si="1542"/>
        <v>83.69774919614153</v>
      </c>
      <c r="N1236" s="14">
        <f t="shared" si="1543"/>
        <v>1</v>
      </c>
      <c r="O1236">
        <f t="shared" si="1532"/>
        <v>1</v>
      </c>
      <c r="P1236">
        <f t="shared" si="1544"/>
        <v>0</v>
      </c>
      <c r="Q1236">
        <f t="shared" si="1545"/>
        <v>0</v>
      </c>
      <c r="R1236">
        <f t="shared" si="1570"/>
        <v>5596</v>
      </c>
      <c r="S1236">
        <f t="shared" si="1571"/>
        <v>0</v>
      </c>
      <c r="T1236">
        <f t="shared" si="1572"/>
        <v>54001.400000000511</v>
      </c>
      <c r="U1236">
        <f t="shared" si="1573"/>
        <v>54001.400000000511</v>
      </c>
      <c r="V1236" s="2">
        <f t="shared" si="1574"/>
        <v>5.4001400000000515E-3</v>
      </c>
      <c r="W1236" s="19">
        <f t="shared" si="1533"/>
        <v>100</v>
      </c>
      <c r="X1236" s="19">
        <f t="shared" si="1534"/>
        <v>11</v>
      </c>
      <c r="Y1236" s="19" t="str">
        <f t="shared" si="1535"/>
        <v/>
      </c>
      <c r="Z1236" s="19">
        <f t="shared" si="1536"/>
        <v>1813.7</v>
      </c>
      <c r="AA1236" s="21" t="str">
        <f t="shared" si="1537"/>
        <v/>
      </c>
      <c r="AB1236" s="19" t="str">
        <f t="shared" si="1538"/>
        <v/>
      </c>
    </row>
    <row r="1237" spans="1:28" x14ac:dyDescent="0.25">
      <c r="A1237">
        <f t="shared" si="1604"/>
        <v>11</v>
      </c>
      <c r="B1237">
        <f t="shared" si="1605"/>
        <v>2004</v>
      </c>
      <c r="C1237" s="20">
        <v>38309</v>
      </c>
      <c r="D1237">
        <v>1890.45</v>
      </c>
      <c r="E1237">
        <v>1895.3</v>
      </c>
      <c r="F1237">
        <v>1880.8</v>
      </c>
      <c r="G1237">
        <v>1892.05</v>
      </c>
      <c r="H1237">
        <f t="shared" si="1599"/>
        <v>3.3999999999998636</v>
      </c>
      <c r="I1237">
        <f t="shared" si="1600"/>
        <v>0</v>
      </c>
      <c r="J1237" s="14">
        <f t="shared" ref="J1237:K1237" si="1612">+AVERAGE(H1224:H1237)</f>
        <v>8.3785714285714246</v>
      </c>
      <c r="K1237" s="14">
        <f t="shared" si="1612"/>
        <v>1.8107142857142793</v>
      </c>
      <c r="L1237" s="14">
        <f t="shared" si="1541"/>
        <v>4.6272189349112569</v>
      </c>
      <c r="M1237" s="14">
        <f t="shared" si="1542"/>
        <v>82.229232386961144</v>
      </c>
      <c r="N1237" s="14">
        <f t="shared" si="1543"/>
        <v>1</v>
      </c>
      <c r="O1237">
        <f t="shared" si="1532"/>
        <v>1</v>
      </c>
      <c r="P1237">
        <f t="shared" si="1544"/>
        <v>0</v>
      </c>
      <c r="Q1237">
        <f t="shared" si="1545"/>
        <v>0</v>
      </c>
      <c r="R1237">
        <f t="shared" si="1570"/>
        <v>5596</v>
      </c>
      <c r="S1237">
        <f t="shared" si="1571"/>
        <v>0</v>
      </c>
      <c r="T1237">
        <f t="shared" si="1572"/>
        <v>19026.399999999237</v>
      </c>
      <c r="U1237">
        <f t="shared" si="1573"/>
        <v>19026.399999999237</v>
      </c>
      <c r="V1237" s="2">
        <f t="shared" si="1574"/>
        <v>1.9026399999999238E-3</v>
      </c>
      <c r="W1237" s="19">
        <f t="shared" si="1533"/>
        <v>100</v>
      </c>
      <c r="X1237" s="19">
        <f t="shared" si="1534"/>
        <v>12</v>
      </c>
      <c r="Y1237" s="19" t="str">
        <f t="shared" si="1535"/>
        <v/>
      </c>
      <c r="Z1237" s="19">
        <f t="shared" si="1536"/>
        <v>1813.7</v>
      </c>
      <c r="AA1237" s="21" t="str">
        <f t="shared" si="1537"/>
        <v/>
      </c>
      <c r="AB1237" s="19" t="str">
        <f t="shared" si="1538"/>
        <v/>
      </c>
    </row>
    <row r="1238" spans="1:28" x14ac:dyDescent="0.25">
      <c r="A1238">
        <f t="shared" si="1604"/>
        <v>11</v>
      </c>
      <c r="B1238">
        <f t="shared" si="1605"/>
        <v>2004</v>
      </c>
      <c r="C1238" s="20">
        <v>38310</v>
      </c>
      <c r="D1238">
        <v>1891.95</v>
      </c>
      <c r="E1238">
        <v>1898.15</v>
      </c>
      <c r="F1238">
        <v>1869.35</v>
      </c>
      <c r="G1238">
        <v>1872.35</v>
      </c>
      <c r="H1238">
        <f t="shared" si="1599"/>
        <v>0</v>
      </c>
      <c r="I1238">
        <f t="shared" si="1600"/>
        <v>19.700000000000045</v>
      </c>
      <c r="J1238" s="14">
        <f t="shared" ref="J1238:K1238" si="1613">+AVERAGE(H1225:H1238)</f>
        <v>8.3785714285714246</v>
      </c>
      <c r="K1238" s="14">
        <f t="shared" si="1613"/>
        <v>2.2750000000000097</v>
      </c>
      <c r="L1238" s="14">
        <f t="shared" si="1541"/>
        <v>3.6828885400313798</v>
      </c>
      <c r="M1238" s="14">
        <f t="shared" si="1542"/>
        <v>78.645658732819228</v>
      </c>
      <c r="N1238" s="14">
        <f t="shared" si="1543"/>
        <v>1</v>
      </c>
      <c r="O1238">
        <f t="shared" si="1532"/>
        <v>1</v>
      </c>
      <c r="P1238">
        <f t="shared" si="1544"/>
        <v>0</v>
      </c>
      <c r="Q1238">
        <f t="shared" si="1545"/>
        <v>0</v>
      </c>
      <c r="R1238">
        <f t="shared" si="1570"/>
        <v>5596</v>
      </c>
      <c r="S1238">
        <f t="shared" si="1571"/>
        <v>0</v>
      </c>
      <c r="T1238">
        <f t="shared" si="1572"/>
        <v>-110241.20000000026</v>
      </c>
      <c r="U1238">
        <f t="shared" si="1573"/>
        <v>-110241.20000000026</v>
      </c>
      <c r="V1238" s="2">
        <f t="shared" si="1574"/>
        <v>-1.1024120000000026E-2</v>
      </c>
      <c r="W1238" s="19">
        <f t="shared" si="1533"/>
        <v>100</v>
      </c>
      <c r="X1238" s="19">
        <f t="shared" si="1534"/>
        <v>13</v>
      </c>
      <c r="Y1238" s="19" t="str">
        <f t="shared" si="1535"/>
        <v/>
      </c>
      <c r="Z1238" s="19">
        <f t="shared" si="1536"/>
        <v>1813.7</v>
      </c>
      <c r="AA1238" s="21" t="str">
        <f t="shared" si="1537"/>
        <v/>
      </c>
      <c r="AB1238" s="19" t="str">
        <f t="shared" si="1538"/>
        <v/>
      </c>
    </row>
    <row r="1239" spans="1:28" x14ac:dyDescent="0.25">
      <c r="A1239">
        <f t="shared" si="1604"/>
        <v>11</v>
      </c>
      <c r="B1239">
        <f t="shared" si="1605"/>
        <v>2004</v>
      </c>
      <c r="C1239" s="20">
        <v>38313</v>
      </c>
      <c r="D1239">
        <v>1872.55</v>
      </c>
      <c r="E1239">
        <v>1878.05</v>
      </c>
      <c r="F1239">
        <v>1845.1</v>
      </c>
      <c r="G1239">
        <v>1873.35</v>
      </c>
      <c r="H1239">
        <f t="shared" si="1599"/>
        <v>1</v>
      </c>
      <c r="I1239">
        <f t="shared" si="1600"/>
        <v>0</v>
      </c>
      <c r="J1239" s="14">
        <f t="shared" ref="J1239:K1239" si="1614">+AVERAGE(H1226:H1239)</f>
        <v>7.6750000000000034</v>
      </c>
      <c r="K1239" s="14">
        <f t="shared" si="1614"/>
        <v>2.2750000000000097</v>
      </c>
      <c r="L1239" s="14">
        <f t="shared" si="1541"/>
        <v>3.3736263736263608</v>
      </c>
      <c r="M1239" s="14">
        <f t="shared" si="1542"/>
        <v>77.135678391959729</v>
      </c>
      <c r="N1239" s="14">
        <f t="shared" si="1543"/>
        <v>1</v>
      </c>
      <c r="O1239">
        <f t="shared" si="1532"/>
        <v>1</v>
      </c>
      <c r="P1239">
        <f t="shared" si="1544"/>
        <v>0</v>
      </c>
      <c r="Q1239">
        <f t="shared" si="1545"/>
        <v>0</v>
      </c>
      <c r="R1239">
        <f t="shared" si="1570"/>
        <v>5596</v>
      </c>
      <c r="S1239">
        <f t="shared" si="1571"/>
        <v>0</v>
      </c>
      <c r="T1239">
        <f t="shared" si="1572"/>
        <v>5596</v>
      </c>
      <c r="U1239">
        <f t="shared" si="1573"/>
        <v>5596</v>
      </c>
      <c r="V1239" s="2">
        <f t="shared" si="1574"/>
        <v>5.5960000000000005E-4</v>
      </c>
      <c r="W1239" s="19">
        <f t="shared" si="1533"/>
        <v>100</v>
      </c>
      <c r="X1239" s="19">
        <f t="shared" si="1534"/>
        <v>14</v>
      </c>
      <c r="Y1239" s="19" t="str">
        <f t="shared" si="1535"/>
        <v/>
      </c>
      <c r="Z1239" s="19">
        <f t="shared" si="1536"/>
        <v>1813.7</v>
      </c>
      <c r="AA1239" s="21" t="str">
        <f t="shared" si="1537"/>
        <v/>
      </c>
      <c r="AB1239" s="19" t="str">
        <f t="shared" si="1538"/>
        <v/>
      </c>
    </row>
    <row r="1240" spans="1:28" x14ac:dyDescent="0.25">
      <c r="A1240">
        <f t="shared" si="1604"/>
        <v>11</v>
      </c>
      <c r="B1240">
        <f t="shared" si="1605"/>
        <v>2004</v>
      </c>
      <c r="C1240" s="20">
        <v>38314</v>
      </c>
      <c r="D1240">
        <v>1873.35</v>
      </c>
      <c r="E1240">
        <v>1900.05</v>
      </c>
      <c r="F1240">
        <v>1873.35</v>
      </c>
      <c r="G1240">
        <v>1892.6</v>
      </c>
      <c r="H1240">
        <f t="shared" si="1599"/>
        <v>19.25</v>
      </c>
      <c r="I1240">
        <f t="shared" si="1600"/>
        <v>0</v>
      </c>
      <c r="J1240" s="14">
        <f t="shared" ref="J1240:K1240" si="1615">+AVERAGE(H1227:H1240)</f>
        <v>7.9107142857142856</v>
      </c>
      <c r="K1240" s="14">
        <f t="shared" si="1615"/>
        <v>2.2750000000000097</v>
      </c>
      <c r="L1240" s="14">
        <f t="shared" si="1541"/>
        <v>3.4772370486656055</v>
      </c>
      <c r="M1240" s="14">
        <f t="shared" si="1542"/>
        <v>77.664796633941023</v>
      </c>
      <c r="N1240" s="14">
        <f t="shared" si="1543"/>
        <v>1</v>
      </c>
      <c r="O1240">
        <f t="shared" si="1532"/>
        <v>1</v>
      </c>
      <c r="P1240">
        <f t="shared" si="1544"/>
        <v>0</v>
      </c>
      <c r="Q1240">
        <f t="shared" si="1545"/>
        <v>0</v>
      </c>
      <c r="R1240">
        <f t="shared" si="1570"/>
        <v>5596</v>
      </c>
      <c r="S1240">
        <f t="shared" si="1571"/>
        <v>0</v>
      </c>
      <c r="T1240">
        <f t="shared" si="1572"/>
        <v>107723</v>
      </c>
      <c r="U1240">
        <f t="shared" si="1573"/>
        <v>107723</v>
      </c>
      <c r="V1240" s="2">
        <f t="shared" si="1574"/>
        <v>1.07723E-2</v>
      </c>
      <c r="W1240" s="19">
        <f t="shared" si="1533"/>
        <v>100</v>
      </c>
      <c r="X1240" s="19">
        <f t="shared" si="1534"/>
        <v>15</v>
      </c>
      <c r="Y1240" s="19" t="str">
        <f t="shared" si="1535"/>
        <v/>
      </c>
      <c r="Z1240" s="19">
        <f t="shared" si="1536"/>
        <v>1813.7</v>
      </c>
      <c r="AA1240" s="21" t="str">
        <f t="shared" si="1537"/>
        <v/>
      </c>
      <c r="AB1240" s="19" t="str">
        <f t="shared" si="1538"/>
        <v/>
      </c>
    </row>
    <row r="1241" spans="1:28" x14ac:dyDescent="0.25">
      <c r="A1241">
        <f t="shared" si="1604"/>
        <v>11</v>
      </c>
      <c r="B1241">
        <f t="shared" si="1605"/>
        <v>2004</v>
      </c>
      <c r="C1241" s="20">
        <v>38315</v>
      </c>
      <c r="D1241">
        <v>1893.15</v>
      </c>
      <c r="E1241">
        <v>1907.35</v>
      </c>
      <c r="F1241">
        <v>1889.85</v>
      </c>
      <c r="G1241">
        <v>1904.05</v>
      </c>
      <c r="H1241">
        <f t="shared" si="1599"/>
        <v>11.450000000000045</v>
      </c>
      <c r="I1241">
        <f t="shared" si="1600"/>
        <v>0</v>
      </c>
      <c r="J1241" s="14">
        <f t="shared" ref="J1241:K1241" si="1616">+AVERAGE(H1228:H1241)</f>
        <v>7.0357142857142856</v>
      </c>
      <c r="K1241" s="14">
        <f t="shared" si="1616"/>
        <v>2.2750000000000097</v>
      </c>
      <c r="L1241" s="14">
        <f t="shared" si="1541"/>
        <v>3.0926216640502222</v>
      </c>
      <c r="M1241" s="14">
        <f t="shared" si="1542"/>
        <v>75.565784426543843</v>
      </c>
      <c r="N1241" s="14">
        <f t="shared" si="1543"/>
        <v>1</v>
      </c>
      <c r="O1241">
        <f t="shared" ref="O1241:O1304" si="1617">IF($C1241="","",N1241)</f>
        <v>1</v>
      </c>
      <c r="P1241">
        <f t="shared" si="1544"/>
        <v>0</v>
      </c>
      <c r="Q1241">
        <f t="shared" si="1545"/>
        <v>0</v>
      </c>
      <c r="R1241">
        <f t="shared" si="1570"/>
        <v>5596</v>
      </c>
      <c r="S1241">
        <f t="shared" si="1571"/>
        <v>0</v>
      </c>
      <c r="T1241">
        <f t="shared" si="1572"/>
        <v>64074.200000000252</v>
      </c>
      <c r="U1241">
        <f t="shared" si="1573"/>
        <v>64074.200000000252</v>
      </c>
      <c r="V1241" s="2">
        <f t="shared" si="1574"/>
        <v>6.4074200000000248E-3</v>
      </c>
      <c r="W1241" s="19">
        <f t="shared" ref="W1241:W1304" si="1618">+IF($C1241="","",IF(AND(P1241=1,O1241&lt;&gt;0),W1240+1,W1240))</f>
        <v>100</v>
      </c>
      <c r="X1241" s="19">
        <f t="shared" ref="X1241:X1304" si="1619">+IF($C1241="","",IF(O1240=0,IF(O1241=0,0,1),IF(O1241&lt;&gt;O1240,IF((O1240&lt;&gt;O1239),2,X1240+1),IF(P1240=1,2,X1240+1))))</f>
        <v>16</v>
      </c>
      <c r="Y1241" s="19" t="str">
        <f t="shared" ref="Y1241:Y1304" si="1620">+IF($C1241="","",IF(O1241=O1240,"",IF(O1241=0,1,IF(AND(O1240&lt;&gt;0,O1240&lt;&gt;O1241),1,""))))</f>
        <v/>
      </c>
      <c r="Z1241" s="19">
        <f t="shared" ref="Z1241:Z1304" si="1621">IF($C1241="","",IF(P1241=0,Z1240,Q1241))</f>
        <v>1813.7</v>
      </c>
      <c r="AA1241" s="21" t="str">
        <f t="shared" ref="AA1241:AA1304" si="1622">+IF($C1241="","",IF(Y1241=1,(Z1241/Z1240-1)*O1240,""))</f>
        <v/>
      </c>
      <c r="AB1241" s="19" t="str">
        <f t="shared" ref="AB1241:AB1304" si="1623">+IF($C1241="","",IF(Y1241=1,IF(AA1241&gt;0,1,-1),""))</f>
        <v/>
      </c>
    </row>
    <row r="1242" spans="1:28" x14ac:dyDescent="0.25">
      <c r="A1242">
        <f t="shared" si="1604"/>
        <v>11</v>
      </c>
      <c r="B1242">
        <f t="shared" si="1605"/>
        <v>2004</v>
      </c>
      <c r="C1242" s="20">
        <v>38316</v>
      </c>
      <c r="D1242">
        <v>1904.25</v>
      </c>
      <c r="E1242">
        <v>1915.8</v>
      </c>
      <c r="F1242">
        <v>1892.6</v>
      </c>
      <c r="G1242">
        <v>1901.05</v>
      </c>
      <c r="H1242">
        <f t="shared" si="1599"/>
        <v>0</v>
      </c>
      <c r="I1242">
        <f t="shared" si="1600"/>
        <v>3</v>
      </c>
      <c r="J1242" s="14">
        <f t="shared" ref="J1242:K1242" si="1624">+AVERAGE(H1229:H1242)</f>
        <v>7.0357142857142856</v>
      </c>
      <c r="K1242" s="14">
        <f t="shared" si="1624"/>
        <v>2.3071428571428538</v>
      </c>
      <c r="L1242" s="14">
        <f t="shared" si="1541"/>
        <v>3.0495356037151744</v>
      </c>
      <c r="M1242" s="14">
        <f t="shared" si="1542"/>
        <v>75.305810397553543</v>
      </c>
      <c r="N1242" s="14">
        <f t="shared" si="1543"/>
        <v>1</v>
      </c>
      <c r="O1242">
        <f t="shared" si="1617"/>
        <v>1</v>
      </c>
      <c r="P1242">
        <f t="shared" si="1544"/>
        <v>0</v>
      </c>
      <c r="Q1242">
        <f t="shared" si="1545"/>
        <v>0</v>
      </c>
      <c r="R1242">
        <f t="shared" si="1570"/>
        <v>5596</v>
      </c>
      <c r="S1242">
        <f t="shared" si="1571"/>
        <v>0</v>
      </c>
      <c r="T1242">
        <f t="shared" si="1572"/>
        <v>-16788</v>
      </c>
      <c r="U1242">
        <f t="shared" si="1573"/>
        <v>-16788</v>
      </c>
      <c r="V1242" s="2">
        <f t="shared" si="1574"/>
        <v>-1.6788E-3</v>
      </c>
      <c r="W1242" s="19">
        <f t="shared" si="1618"/>
        <v>100</v>
      </c>
      <c r="X1242" s="19">
        <f t="shared" si="1619"/>
        <v>17</v>
      </c>
      <c r="Y1242" s="19" t="str">
        <f t="shared" si="1620"/>
        <v/>
      </c>
      <c r="Z1242" s="19">
        <f t="shared" si="1621"/>
        <v>1813.7</v>
      </c>
      <c r="AA1242" s="21" t="str">
        <f t="shared" si="1622"/>
        <v/>
      </c>
      <c r="AB1242" s="19" t="str">
        <f t="shared" si="1623"/>
        <v/>
      </c>
    </row>
    <row r="1243" spans="1:28" x14ac:dyDescent="0.25">
      <c r="A1243">
        <f t="shared" si="1604"/>
        <v>11</v>
      </c>
      <c r="B1243">
        <f t="shared" si="1605"/>
        <v>2004</v>
      </c>
      <c r="C1243" s="20">
        <v>38320</v>
      </c>
      <c r="D1243">
        <v>1899.3</v>
      </c>
      <c r="E1243">
        <v>1942.95</v>
      </c>
      <c r="F1243">
        <v>1894.6</v>
      </c>
      <c r="G1243">
        <v>1939.65</v>
      </c>
      <c r="H1243">
        <f t="shared" si="1599"/>
        <v>38.600000000000136</v>
      </c>
      <c r="I1243">
        <f t="shared" si="1600"/>
        <v>0</v>
      </c>
      <c r="J1243" s="14">
        <f t="shared" ref="J1243:K1243" si="1625">+AVERAGE(H1230:H1243)</f>
        <v>8.5464285714285779</v>
      </c>
      <c r="K1243" s="14">
        <f t="shared" si="1625"/>
        <v>2.3071428571428538</v>
      </c>
      <c r="L1243" s="14">
        <f t="shared" ref="L1243:L1306" si="1626">IF($C1243="","",$J1243/$K1243)</f>
        <v>3.7043343653250855</v>
      </c>
      <c r="M1243" s="14">
        <f t="shared" ref="M1243:M1306" si="1627">IF($C1243="","",100-100/(1+$L1243))</f>
        <v>78.743007568279069</v>
      </c>
      <c r="N1243" s="14">
        <f t="shared" ref="N1243:N1306" si="1628">IF($C1243="","",IF($M1243&gt;50,1,-1))</f>
        <v>1</v>
      </c>
      <c r="O1243">
        <f t="shared" si="1617"/>
        <v>1</v>
      </c>
      <c r="P1243">
        <f t="shared" ref="P1243:P1306" si="1629">IF($C1243="","",IF($O1243&lt;&gt;$O1242,1,0))</f>
        <v>0</v>
      </c>
      <c r="Q1243">
        <f t="shared" ref="Q1243:Q1306" si="1630">IF($C1243="","",IF($P1243=1,G1243,0))</f>
        <v>0</v>
      </c>
      <c r="R1243">
        <f t="shared" si="1570"/>
        <v>5596</v>
      </c>
      <c r="S1243">
        <f t="shared" si="1571"/>
        <v>0</v>
      </c>
      <c r="T1243">
        <f t="shared" si="1572"/>
        <v>216005.60000000076</v>
      </c>
      <c r="U1243">
        <f t="shared" si="1573"/>
        <v>216005.60000000076</v>
      </c>
      <c r="V1243" s="2">
        <f t="shared" si="1574"/>
        <v>2.1600560000000078E-2</v>
      </c>
      <c r="W1243" s="19">
        <f t="shared" si="1618"/>
        <v>100</v>
      </c>
      <c r="X1243" s="19">
        <f t="shared" si="1619"/>
        <v>18</v>
      </c>
      <c r="Y1243" s="19" t="str">
        <f t="shared" si="1620"/>
        <v/>
      </c>
      <c r="Z1243" s="19">
        <f t="shared" si="1621"/>
        <v>1813.7</v>
      </c>
      <c r="AA1243" s="21" t="str">
        <f t="shared" si="1622"/>
        <v/>
      </c>
      <c r="AB1243" s="19" t="str">
        <f t="shared" si="1623"/>
        <v/>
      </c>
    </row>
    <row r="1244" spans="1:28" x14ac:dyDescent="0.25">
      <c r="A1244">
        <f t="shared" si="1604"/>
        <v>11</v>
      </c>
      <c r="B1244">
        <f t="shared" si="1605"/>
        <v>2004</v>
      </c>
      <c r="C1244" s="20">
        <v>38321</v>
      </c>
      <c r="D1244">
        <v>1940.25</v>
      </c>
      <c r="E1244">
        <v>1963.8</v>
      </c>
      <c r="F1244">
        <v>1940.25</v>
      </c>
      <c r="G1244">
        <v>1958.8</v>
      </c>
      <c r="H1244">
        <f t="shared" si="1599"/>
        <v>19.149999999999864</v>
      </c>
      <c r="I1244">
        <f t="shared" si="1600"/>
        <v>0</v>
      </c>
      <c r="J1244" s="14">
        <f t="shared" ref="J1244:K1244" si="1631">+AVERAGE(H1231:H1244)</f>
        <v>9.164285714285711</v>
      </c>
      <c r="K1244" s="14">
        <f t="shared" si="1631"/>
        <v>2.3071428571428538</v>
      </c>
      <c r="L1244" s="14">
        <f t="shared" si="1626"/>
        <v>3.9721362229102208</v>
      </c>
      <c r="M1244" s="14">
        <f t="shared" si="1627"/>
        <v>79.887920298879223</v>
      </c>
      <c r="N1244" s="14">
        <f t="shared" si="1628"/>
        <v>1</v>
      </c>
      <c r="O1244">
        <f t="shared" si="1617"/>
        <v>1</v>
      </c>
      <c r="P1244">
        <f t="shared" si="1629"/>
        <v>0</v>
      </c>
      <c r="Q1244">
        <f t="shared" si="1630"/>
        <v>0</v>
      </c>
      <c r="R1244">
        <f t="shared" si="1570"/>
        <v>5596</v>
      </c>
      <c r="S1244">
        <f t="shared" si="1571"/>
        <v>0</v>
      </c>
      <c r="T1244">
        <f t="shared" si="1572"/>
        <v>107163.39999999924</v>
      </c>
      <c r="U1244">
        <f t="shared" si="1573"/>
        <v>107163.39999999924</v>
      </c>
      <c r="V1244" s="2">
        <f t="shared" si="1574"/>
        <v>1.0716339999999923E-2</v>
      </c>
      <c r="W1244" s="19">
        <f t="shared" si="1618"/>
        <v>100</v>
      </c>
      <c r="X1244" s="19">
        <f t="shared" si="1619"/>
        <v>19</v>
      </c>
      <c r="Y1244" s="19" t="str">
        <f t="shared" si="1620"/>
        <v/>
      </c>
      <c r="Z1244" s="19">
        <f t="shared" si="1621"/>
        <v>1813.7</v>
      </c>
      <c r="AA1244" s="21" t="str">
        <f t="shared" si="1622"/>
        <v/>
      </c>
      <c r="AB1244" s="19" t="str">
        <f t="shared" si="1623"/>
        <v/>
      </c>
    </row>
    <row r="1245" spans="1:28" x14ac:dyDescent="0.25">
      <c r="A1245">
        <f t="shared" si="1604"/>
        <v>12</v>
      </c>
      <c r="B1245">
        <f t="shared" si="1605"/>
        <v>2004</v>
      </c>
      <c r="C1245" s="20">
        <v>38322</v>
      </c>
      <c r="D1245">
        <v>1960.75</v>
      </c>
      <c r="E1245">
        <v>1971.6</v>
      </c>
      <c r="F1245">
        <v>1944.5</v>
      </c>
      <c r="G1245">
        <v>1962.05</v>
      </c>
      <c r="H1245">
        <f t="shared" si="1599"/>
        <v>3.25</v>
      </c>
      <c r="I1245">
        <f t="shared" si="1600"/>
        <v>0</v>
      </c>
      <c r="J1245" s="14">
        <f t="shared" ref="J1245:K1245" si="1632">+AVERAGE(H1232:H1245)</f>
        <v>9.3964285714285687</v>
      </c>
      <c r="K1245" s="14">
        <f t="shared" si="1632"/>
        <v>2.0178571428571428</v>
      </c>
      <c r="L1245" s="14">
        <f t="shared" si="1626"/>
        <v>4.6566371681415921</v>
      </c>
      <c r="M1245" s="14">
        <f t="shared" si="1627"/>
        <v>82.321652065081352</v>
      </c>
      <c r="N1245" s="14">
        <f t="shared" si="1628"/>
        <v>1</v>
      </c>
      <c r="O1245">
        <f t="shared" si="1617"/>
        <v>1</v>
      </c>
      <c r="P1245">
        <f t="shared" si="1629"/>
        <v>0</v>
      </c>
      <c r="Q1245">
        <f t="shared" si="1630"/>
        <v>0</v>
      </c>
      <c r="R1245">
        <f t="shared" si="1570"/>
        <v>5105</v>
      </c>
      <c r="S1245">
        <f t="shared" si="1571"/>
        <v>0</v>
      </c>
      <c r="T1245">
        <f t="shared" si="1572"/>
        <v>16591.25</v>
      </c>
      <c r="U1245">
        <f t="shared" si="1573"/>
        <v>16591.25</v>
      </c>
      <c r="V1245" s="2">
        <f t="shared" si="1574"/>
        <v>1.659125E-3</v>
      </c>
      <c r="W1245" s="19">
        <f t="shared" si="1618"/>
        <v>100</v>
      </c>
      <c r="X1245" s="19">
        <f t="shared" si="1619"/>
        <v>20</v>
      </c>
      <c r="Y1245" s="19" t="str">
        <f t="shared" si="1620"/>
        <v/>
      </c>
      <c r="Z1245" s="19">
        <f t="shared" si="1621"/>
        <v>1813.7</v>
      </c>
      <c r="AA1245" s="21" t="str">
        <f t="shared" si="1622"/>
        <v/>
      </c>
      <c r="AB1245" s="19" t="str">
        <f t="shared" si="1623"/>
        <v/>
      </c>
    </row>
    <row r="1246" spans="1:28" x14ac:dyDescent="0.25">
      <c r="A1246">
        <f t="shared" si="1604"/>
        <v>12</v>
      </c>
      <c r="B1246">
        <f t="shared" si="1605"/>
        <v>2004</v>
      </c>
      <c r="C1246" s="20">
        <v>38323</v>
      </c>
      <c r="D1246">
        <v>1962.75</v>
      </c>
      <c r="E1246">
        <v>2001.55</v>
      </c>
      <c r="F1246">
        <v>1962.75</v>
      </c>
      <c r="G1246">
        <v>1999</v>
      </c>
      <c r="H1246">
        <f t="shared" si="1599"/>
        <v>36.950000000000045</v>
      </c>
      <c r="I1246">
        <f t="shared" si="1600"/>
        <v>0</v>
      </c>
      <c r="J1246" s="14">
        <f t="shared" ref="J1246:K1246" si="1633">+AVERAGE(H1233:H1246)</f>
        <v>10.796428571428578</v>
      </c>
      <c r="K1246" s="14">
        <f t="shared" si="1633"/>
        <v>2.0178571428571428</v>
      </c>
      <c r="L1246" s="14">
        <f t="shared" si="1626"/>
        <v>5.3504424778761095</v>
      </c>
      <c r="M1246" s="14">
        <f t="shared" si="1627"/>
        <v>84.253065774804909</v>
      </c>
      <c r="N1246" s="14">
        <f t="shared" si="1628"/>
        <v>1</v>
      </c>
      <c r="O1246">
        <f t="shared" si="1617"/>
        <v>1</v>
      </c>
      <c r="P1246">
        <f t="shared" si="1629"/>
        <v>0</v>
      </c>
      <c r="Q1246">
        <f t="shared" si="1630"/>
        <v>0</v>
      </c>
      <c r="R1246">
        <f t="shared" si="1570"/>
        <v>5105</v>
      </c>
      <c r="S1246">
        <f t="shared" si="1571"/>
        <v>0</v>
      </c>
      <c r="T1246">
        <f t="shared" si="1572"/>
        <v>188629.75000000023</v>
      </c>
      <c r="U1246">
        <f t="shared" si="1573"/>
        <v>188629.75000000023</v>
      </c>
      <c r="V1246" s="2">
        <f t="shared" si="1574"/>
        <v>1.8862975000000025E-2</v>
      </c>
      <c r="W1246" s="19">
        <f t="shared" si="1618"/>
        <v>100</v>
      </c>
      <c r="X1246" s="19">
        <f t="shared" si="1619"/>
        <v>21</v>
      </c>
      <c r="Y1246" s="19" t="str">
        <f t="shared" si="1620"/>
        <v/>
      </c>
      <c r="Z1246" s="19">
        <f t="shared" si="1621"/>
        <v>1813.7</v>
      </c>
      <c r="AA1246" s="21" t="str">
        <f t="shared" si="1622"/>
        <v/>
      </c>
      <c r="AB1246" s="19" t="str">
        <f t="shared" si="1623"/>
        <v/>
      </c>
    </row>
    <row r="1247" spans="1:28" x14ac:dyDescent="0.25">
      <c r="A1247">
        <f t="shared" si="1604"/>
        <v>12</v>
      </c>
      <c r="B1247">
        <f t="shared" si="1605"/>
        <v>2004</v>
      </c>
      <c r="C1247" s="20">
        <v>38324</v>
      </c>
      <c r="D1247">
        <v>1991.9</v>
      </c>
      <c r="E1247">
        <v>2011.9</v>
      </c>
      <c r="F1247">
        <v>1990.3</v>
      </c>
      <c r="G1247">
        <v>1996.2</v>
      </c>
      <c r="H1247">
        <f t="shared" si="1599"/>
        <v>0</v>
      </c>
      <c r="I1247">
        <f t="shared" si="1600"/>
        <v>2.7999999999999545</v>
      </c>
      <c r="J1247" s="14">
        <f t="shared" ref="J1247:K1247" si="1634">+AVERAGE(H1234:H1247)</f>
        <v>10.796428571428578</v>
      </c>
      <c r="K1247" s="14">
        <f t="shared" si="1634"/>
        <v>1.8214285714285714</v>
      </c>
      <c r="L1247" s="14">
        <f t="shared" si="1626"/>
        <v>5.9274509803921607</v>
      </c>
      <c r="M1247" s="14">
        <f t="shared" si="1627"/>
        <v>85.564675912821968</v>
      </c>
      <c r="N1247" s="14">
        <f t="shared" si="1628"/>
        <v>1</v>
      </c>
      <c r="O1247">
        <f t="shared" si="1617"/>
        <v>1</v>
      </c>
      <c r="P1247">
        <f t="shared" si="1629"/>
        <v>0</v>
      </c>
      <c r="Q1247">
        <f t="shared" si="1630"/>
        <v>0</v>
      </c>
      <c r="R1247">
        <f t="shared" si="1570"/>
        <v>5105</v>
      </c>
      <c r="S1247">
        <f t="shared" si="1571"/>
        <v>0</v>
      </c>
      <c r="T1247">
        <f t="shared" si="1572"/>
        <v>-14293.999999999767</v>
      </c>
      <c r="U1247">
        <f t="shared" si="1573"/>
        <v>-14293.999999999767</v>
      </c>
      <c r="V1247" s="2">
        <f t="shared" si="1574"/>
        <v>-1.4293999999999767E-3</v>
      </c>
      <c r="W1247" s="19">
        <f t="shared" si="1618"/>
        <v>100</v>
      </c>
      <c r="X1247" s="19">
        <f t="shared" si="1619"/>
        <v>22</v>
      </c>
      <c r="Y1247" s="19" t="str">
        <f t="shared" si="1620"/>
        <v/>
      </c>
      <c r="Z1247" s="19">
        <f t="shared" si="1621"/>
        <v>1813.7</v>
      </c>
      <c r="AA1247" s="21" t="str">
        <f t="shared" si="1622"/>
        <v/>
      </c>
      <c r="AB1247" s="19" t="str">
        <f t="shared" si="1623"/>
        <v/>
      </c>
    </row>
    <row r="1248" spans="1:28" x14ac:dyDescent="0.25">
      <c r="A1248">
        <f t="shared" si="1604"/>
        <v>12</v>
      </c>
      <c r="B1248">
        <f t="shared" si="1605"/>
        <v>2004</v>
      </c>
      <c r="C1248" s="20">
        <v>38327</v>
      </c>
      <c r="D1248">
        <v>1996.3</v>
      </c>
      <c r="E1248">
        <v>2012.25</v>
      </c>
      <c r="F1248">
        <v>1989.95</v>
      </c>
      <c r="G1248">
        <v>1993.15</v>
      </c>
      <c r="H1248">
        <f t="shared" si="1599"/>
        <v>0</v>
      </c>
      <c r="I1248">
        <f t="shared" si="1600"/>
        <v>3.0499999999999545</v>
      </c>
      <c r="J1248" s="14">
        <f t="shared" ref="J1248:K1248" si="1635">+AVERAGE(H1235:H1248)</f>
        <v>10.625</v>
      </c>
      <c r="K1248" s="14">
        <f t="shared" si="1635"/>
        <v>2.039285714285711</v>
      </c>
      <c r="L1248" s="14">
        <f t="shared" si="1626"/>
        <v>5.2101576182136684</v>
      </c>
      <c r="M1248" s="14">
        <f t="shared" si="1627"/>
        <v>83.897349125775548</v>
      </c>
      <c r="N1248" s="14">
        <f t="shared" si="1628"/>
        <v>1</v>
      </c>
      <c r="O1248">
        <f t="shared" si="1617"/>
        <v>1</v>
      </c>
      <c r="P1248">
        <f t="shared" si="1629"/>
        <v>0</v>
      </c>
      <c r="Q1248">
        <f t="shared" si="1630"/>
        <v>0</v>
      </c>
      <c r="R1248">
        <f t="shared" si="1570"/>
        <v>5105</v>
      </c>
      <c r="S1248">
        <f t="shared" si="1571"/>
        <v>0</v>
      </c>
      <c r="T1248">
        <f t="shared" si="1572"/>
        <v>-15570.249999999767</v>
      </c>
      <c r="U1248">
        <f t="shared" si="1573"/>
        <v>-15570.249999999767</v>
      </c>
      <c r="V1248" s="2">
        <f t="shared" si="1574"/>
        <v>-1.5570249999999767E-3</v>
      </c>
      <c r="W1248" s="19">
        <f t="shared" si="1618"/>
        <v>100</v>
      </c>
      <c r="X1248" s="19">
        <f t="shared" si="1619"/>
        <v>23</v>
      </c>
      <c r="Y1248" s="19" t="str">
        <f t="shared" si="1620"/>
        <v/>
      </c>
      <c r="Z1248" s="19">
        <f t="shared" si="1621"/>
        <v>1813.7</v>
      </c>
      <c r="AA1248" s="21" t="str">
        <f t="shared" si="1622"/>
        <v/>
      </c>
      <c r="AB1248" s="19" t="str">
        <f t="shared" si="1623"/>
        <v/>
      </c>
    </row>
    <row r="1249" spans="1:28" x14ac:dyDescent="0.25">
      <c r="A1249">
        <f t="shared" si="1604"/>
        <v>12</v>
      </c>
      <c r="B1249">
        <f t="shared" si="1605"/>
        <v>2004</v>
      </c>
      <c r="C1249" s="20">
        <v>38328</v>
      </c>
      <c r="D1249">
        <v>1990.6</v>
      </c>
      <c r="E1249">
        <v>2002.6</v>
      </c>
      <c r="F1249">
        <v>1981.15</v>
      </c>
      <c r="G1249">
        <v>1992.7</v>
      </c>
      <c r="H1249">
        <f t="shared" si="1599"/>
        <v>0</v>
      </c>
      <c r="I1249">
        <f t="shared" si="1600"/>
        <v>0.45000000000004547</v>
      </c>
      <c r="J1249" s="14">
        <f t="shared" ref="J1249:K1249" si="1636">+AVERAGE(H1236:H1249)</f>
        <v>10.192857142857147</v>
      </c>
      <c r="K1249" s="14">
        <f t="shared" si="1636"/>
        <v>2.0714285714285716</v>
      </c>
      <c r="L1249" s="14">
        <f t="shared" si="1626"/>
        <v>4.9206896551724153</v>
      </c>
      <c r="M1249" s="14">
        <f t="shared" si="1627"/>
        <v>83.11007571345371</v>
      </c>
      <c r="N1249" s="14">
        <f t="shared" si="1628"/>
        <v>1</v>
      </c>
      <c r="O1249">
        <f t="shared" si="1617"/>
        <v>1</v>
      </c>
      <c r="P1249">
        <f t="shared" si="1629"/>
        <v>0</v>
      </c>
      <c r="Q1249">
        <f t="shared" si="1630"/>
        <v>0</v>
      </c>
      <c r="R1249">
        <f t="shared" si="1570"/>
        <v>5105</v>
      </c>
      <c r="S1249">
        <f t="shared" si="1571"/>
        <v>0</v>
      </c>
      <c r="T1249">
        <f t="shared" si="1572"/>
        <v>-2297.2500000002319</v>
      </c>
      <c r="U1249">
        <f t="shared" si="1573"/>
        <v>-2297.2500000002319</v>
      </c>
      <c r="V1249" s="2">
        <f t="shared" si="1574"/>
        <v>-2.2972500000002319E-4</v>
      </c>
      <c r="W1249" s="19">
        <f t="shared" si="1618"/>
        <v>100</v>
      </c>
      <c r="X1249" s="19">
        <f t="shared" si="1619"/>
        <v>24</v>
      </c>
      <c r="Y1249" s="19" t="str">
        <f t="shared" si="1620"/>
        <v/>
      </c>
      <c r="Z1249" s="19">
        <f t="shared" si="1621"/>
        <v>1813.7</v>
      </c>
      <c r="AA1249" s="21" t="str">
        <f t="shared" si="1622"/>
        <v/>
      </c>
      <c r="AB1249" s="19" t="str">
        <f t="shared" si="1623"/>
        <v/>
      </c>
    </row>
    <row r="1250" spans="1:28" x14ac:dyDescent="0.25">
      <c r="A1250">
        <f t="shared" si="1604"/>
        <v>12</v>
      </c>
      <c r="B1250">
        <f t="shared" si="1605"/>
        <v>2004</v>
      </c>
      <c r="C1250" s="20">
        <v>38329</v>
      </c>
      <c r="D1250">
        <v>1994.15</v>
      </c>
      <c r="E1250">
        <v>2009.7</v>
      </c>
      <c r="F1250">
        <v>1973.15</v>
      </c>
      <c r="G1250">
        <v>1977.95</v>
      </c>
      <c r="H1250">
        <f t="shared" si="1599"/>
        <v>0</v>
      </c>
      <c r="I1250">
        <f t="shared" si="1600"/>
        <v>14.75</v>
      </c>
      <c r="J1250" s="14">
        <f t="shared" ref="J1250:K1250" si="1637">+AVERAGE(H1237:H1250)</f>
        <v>9.5035714285714246</v>
      </c>
      <c r="K1250" s="14">
        <f t="shared" si="1637"/>
        <v>3.125</v>
      </c>
      <c r="L1250" s="14">
        <f t="shared" si="1626"/>
        <v>3.041142857142856</v>
      </c>
      <c r="M1250" s="14">
        <f t="shared" si="1627"/>
        <v>75.254524886877817</v>
      </c>
      <c r="N1250" s="14">
        <f t="shared" si="1628"/>
        <v>1</v>
      </c>
      <c r="O1250">
        <f t="shared" si="1617"/>
        <v>1</v>
      </c>
      <c r="P1250">
        <f t="shared" si="1629"/>
        <v>0</v>
      </c>
      <c r="Q1250">
        <f t="shared" si="1630"/>
        <v>0</v>
      </c>
      <c r="R1250">
        <f t="shared" si="1570"/>
        <v>5105</v>
      </c>
      <c r="S1250">
        <f t="shared" si="1571"/>
        <v>0</v>
      </c>
      <c r="T1250">
        <f t="shared" si="1572"/>
        <v>-75298.75</v>
      </c>
      <c r="U1250">
        <f t="shared" si="1573"/>
        <v>-75298.75</v>
      </c>
      <c r="V1250" s="2">
        <f t="shared" si="1574"/>
        <v>-7.5298750000000001E-3</v>
      </c>
      <c r="W1250" s="19">
        <f t="shared" si="1618"/>
        <v>100</v>
      </c>
      <c r="X1250" s="19">
        <f t="shared" si="1619"/>
        <v>25</v>
      </c>
      <c r="Y1250" s="19" t="str">
        <f t="shared" si="1620"/>
        <v/>
      </c>
      <c r="Z1250" s="19">
        <f t="shared" si="1621"/>
        <v>1813.7</v>
      </c>
      <c r="AA1250" s="21" t="str">
        <f t="shared" si="1622"/>
        <v/>
      </c>
      <c r="AB1250" s="19" t="str">
        <f t="shared" si="1623"/>
        <v/>
      </c>
    </row>
    <row r="1251" spans="1:28" x14ac:dyDescent="0.25">
      <c r="A1251">
        <f t="shared" si="1604"/>
        <v>12</v>
      </c>
      <c r="B1251">
        <f t="shared" si="1605"/>
        <v>2004</v>
      </c>
      <c r="C1251" s="20">
        <v>38330</v>
      </c>
      <c r="D1251">
        <v>1977.8</v>
      </c>
      <c r="E1251">
        <v>1995.7</v>
      </c>
      <c r="F1251">
        <v>1964.5</v>
      </c>
      <c r="G1251">
        <v>1989.95</v>
      </c>
      <c r="H1251">
        <f t="shared" si="1599"/>
        <v>12</v>
      </c>
      <c r="I1251">
        <f t="shared" si="1600"/>
        <v>0</v>
      </c>
      <c r="J1251" s="14">
        <f t="shared" ref="J1251:K1251" si="1638">+AVERAGE(H1238:H1251)</f>
        <v>10.117857142857149</v>
      </c>
      <c r="K1251" s="14">
        <f t="shared" si="1638"/>
        <v>3.125</v>
      </c>
      <c r="L1251" s="14">
        <f t="shared" si="1626"/>
        <v>3.2377142857142878</v>
      </c>
      <c r="M1251" s="14">
        <f t="shared" si="1627"/>
        <v>76.402373247033452</v>
      </c>
      <c r="N1251" s="14">
        <f t="shared" si="1628"/>
        <v>1</v>
      </c>
      <c r="O1251">
        <f t="shared" si="1617"/>
        <v>1</v>
      </c>
      <c r="P1251">
        <f t="shared" si="1629"/>
        <v>0</v>
      </c>
      <c r="Q1251">
        <f t="shared" si="1630"/>
        <v>0</v>
      </c>
      <c r="R1251">
        <f t="shared" si="1570"/>
        <v>5105</v>
      </c>
      <c r="S1251">
        <f t="shared" si="1571"/>
        <v>0</v>
      </c>
      <c r="T1251">
        <f t="shared" si="1572"/>
        <v>61260</v>
      </c>
      <c r="U1251">
        <f t="shared" si="1573"/>
        <v>61260</v>
      </c>
      <c r="V1251" s="2">
        <f t="shared" si="1574"/>
        <v>6.1260000000000004E-3</v>
      </c>
      <c r="W1251" s="19">
        <f t="shared" si="1618"/>
        <v>100</v>
      </c>
      <c r="X1251" s="19">
        <f t="shared" si="1619"/>
        <v>26</v>
      </c>
      <c r="Y1251" s="19" t="str">
        <f t="shared" si="1620"/>
        <v/>
      </c>
      <c r="Z1251" s="19">
        <f t="shared" si="1621"/>
        <v>1813.7</v>
      </c>
      <c r="AA1251" s="21" t="str">
        <f t="shared" si="1622"/>
        <v/>
      </c>
      <c r="AB1251" s="19" t="str">
        <f t="shared" si="1623"/>
        <v/>
      </c>
    </row>
    <row r="1252" spans="1:28" x14ac:dyDescent="0.25">
      <c r="A1252">
        <f t="shared" si="1604"/>
        <v>12</v>
      </c>
      <c r="B1252">
        <f t="shared" si="1605"/>
        <v>2004</v>
      </c>
      <c r="C1252" s="20">
        <v>38331</v>
      </c>
      <c r="D1252">
        <v>1990.2</v>
      </c>
      <c r="E1252">
        <v>1999.7</v>
      </c>
      <c r="F1252">
        <v>1964.65</v>
      </c>
      <c r="G1252">
        <v>1969</v>
      </c>
      <c r="H1252">
        <f t="shared" si="1599"/>
        <v>0</v>
      </c>
      <c r="I1252">
        <f t="shared" si="1600"/>
        <v>20.950000000000045</v>
      </c>
      <c r="J1252" s="14">
        <f t="shared" ref="J1252:K1252" si="1639">+AVERAGE(H1239:H1252)</f>
        <v>10.117857142857149</v>
      </c>
      <c r="K1252" s="14">
        <f t="shared" si="1639"/>
        <v>3.2142857142857144</v>
      </c>
      <c r="L1252" s="14">
        <f t="shared" si="1626"/>
        <v>3.1477777777777796</v>
      </c>
      <c r="M1252" s="14">
        <f t="shared" si="1627"/>
        <v>75.890704527189939</v>
      </c>
      <c r="N1252" s="14">
        <f t="shared" si="1628"/>
        <v>1</v>
      </c>
      <c r="O1252">
        <f t="shared" si="1617"/>
        <v>1</v>
      </c>
      <c r="P1252">
        <f t="shared" si="1629"/>
        <v>0</v>
      </c>
      <c r="Q1252">
        <f t="shared" si="1630"/>
        <v>0</v>
      </c>
      <c r="R1252">
        <f t="shared" si="1570"/>
        <v>5105</v>
      </c>
      <c r="S1252">
        <f t="shared" si="1571"/>
        <v>0</v>
      </c>
      <c r="T1252">
        <f t="shared" si="1572"/>
        <v>-106949.75000000023</v>
      </c>
      <c r="U1252">
        <f t="shared" si="1573"/>
        <v>-106949.75000000023</v>
      </c>
      <c r="V1252" s="2">
        <f t="shared" si="1574"/>
        <v>-1.0694975000000023E-2</v>
      </c>
      <c r="W1252" s="19">
        <f t="shared" si="1618"/>
        <v>100</v>
      </c>
      <c r="X1252" s="19">
        <f t="shared" si="1619"/>
        <v>27</v>
      </c>
      <c r="Y1252" s="19" t="str">
        <f t="shared" si="1620"/>
        <v/>
      </c>
      <c r="Z1252" s="19">
        <f t="shared" si="1621"/>
        <v>1813.7</v>
      </c>
      <c r="AA1252" s="21" t="str">
        <f t="shared" si="1622"/>
        <v/>
      </c>
      <c r="AB1252" s="19" t="str">
        <f t="shared" si="1623"/>
        <v/>
      </c>
    </row>
    <row r="1253" spans="1:28" x14ac:dyDescent="0.25">
      <c r="A1253">
        <f t="shared" si="1604"/>
        <v>12</v>
      </c>
      <c r="B1253">
        <f t="shared" si="1605"/>
        <v>2004</v>
      </c>
      <c r="C1253" s="20">
        <v>38334</v>
      </c>
      <c r="D1253">
        <v>1970.6</v>
      </c>
      <c r="E1253">
        <v>1987</v>
      </c>
      <c r="F1253">
        <v>1964.8</v>
      </c>
      <c r="G1253">
        <v>1985.35</v>
      </c>
      <c r="H1253">
        <f t="shared" si="1599"/>
        <v>16.349999999999909</v>
      </c>
      <c r="I1253">
        <f t="shared" si="1600"/>
        <v>0</v>
      </c>
      <c r="J1253" s="14">
        <f t="shared" ref="J1253:K1253" si="1640">+AVERAGE(H1240:H1253)</f>
        <v>11.214285714285714</v>
      </c>
      <c r="K1253" s="14">
        <f t="shared" si="1640"/>
        <v>3.2142857142857144</v>
      </c>
      <c r="L1253" s="14">
        <f t="shared" si="1626"/>
        <v>3.4888888888888885</v>
      </c>
      <c r="M1253" s="14">
        <f t="shared" si="1627"/>
        <v>77.722772277227719</v>
      </c>
      <c r="N1253" s="14">
        <f t="shared" si="1628"/>
        <v>1</v>
      </c>
      <c r="O1253">
        <f t="shared" si="1617"/>
        <v>1</v>
      </c>
      <c r="P1253">
        <f t="shared" si="1629"/>
        <v>0</v>
      </c>
      <c r="Q1253">
        <f t="shared" si="1630"/>
        <v>0</v>
      </c>
      <c r="R1253">
        <f t="shared" si="1570"/>
        <v>5105</v>
      </c>
      <c r="S1253">
        <f t="shared" si="1571"/>
        <v>0</v>
      </c>
      <c r="T1253">
        <f t="shared" si="1572"/>
        <v>83466.749999999534</v>
      </c>
      <c r="U1253">
        <f t="shared" si="1573"/>
        <v>83466.749999999534</v>
      </c>
      <c r="V1253" s="2">
        <f t="shared" si="1574"/>
        <v>8.3466749999999527E-3</v>
      </c>
      <c r="W1253" s="19">
        <f t="shared" si="1618"/>
        <v>100</v>
      </c>
      <c r="X1253" s="19">
        <f t="shared" si="1619"/>
        <v>28</v>
      </c>
      <c r="Y1253" s="19" t="str">
        <f t="shared" si="1620"/>
        <v/>
      </c>
      <c r="Z1253" s="19">
        <f t="shared" si="1621"/>
        <v>1813.7</v>
      </c>
      <c r="AA1253" s="21" t="str">
        <f t="shared" si="1622"/>
        <v/>
      </c>
      <c r="AB1253" s="19" t="str">
        <f t="shared" si="1623"/>
        <v/>
      </c>
    </row>
    <row r="1254" spans="1:28" x14ac:dyDescent="0.25">
      <c r="A1254">
        <f t="shared" si="1604"/>
        <v>12</v>
      </c>
      <c r="B1254">
        <f t="shared" si="1605"/>
        <v>2004</v>
      </c>
      <c r="C1254" s="20">
        <v>38335</v>
      </c>
      <c r="D1254">
        <v>1985.2</v>
      </c>
      <c r="E1254">
        <v>2008.8</v>
      </c>
      <c r="F1254">
        <v>1972.85</v>
      </c>
      <c r="G1254">
        <v>2006.8</v>
      </c>
      <c r="H1254">
        <f t="shared" si="1599"/>
        <v>21.450000000000045</v>
      </c>
      <c r="I1254">
        <f t="shared" si="1600"/>
        <v>0</v>
      </c>
      <c r="J1254" s="14">
        <f t="shared" ref="J1254:K1254" si="1641">+AVERAGE(H1241:H1254)</f>
        <v>11.371428571428575</v>
      </c>
      <c r="K1254" s="14">
        <f t="shared" si="1641"/>
        <v>3.2142857142857144</v>
      </c>
      <c r="L1254" s="14">
        <f t="shared" si="1626"/>
        <v>3.5377777777777788</v>
      </c>
      <c r="M1254" s="14">
        <f t="shared" si="1627"/>
        <v>77.962781586679725</v>
      </c>
      <c r="N1254" s="14">
        <f t="shared" si="1628"/>
        <v>1</v>
      </c>
      <c r="O1254">
        <f t="shared" si="1617"/>
        <v>1</v>
      </c>
      <c r="P1254">
        <f t="shared" si="1629"/>
        <v>0</v>
      </c>
      <c r="Q1254">
        <f t="shared" si="1630"/>
        <v>0</v>
      </c>
      <c r="R1254">
        <f t="shared" si="1570"/>
        <v>5105</v>
      </c>
      <c r="S1254">
        <f t="shared" si="1571"/>
        <v>0</v>
      </c>
      <c r="T1254">
        <f t="shared" si="1572"/>
        <v>109502.25000000023</v>
      </c>
      <c r="U1254">
        <f t="shared" si="1573"/>
        <v>109502.25000000023</v>
      </c>
      <c r="V1254" s="2">
        <f t="shared" si="1574"/>
        <v>1.0950225000000023E-2</v>
      </c>
      <c r="W1254" s="19">
        <f t="shared" si="1618"/>
        <v>100</v>
      </c>
      <c r="X1254" s="19">
        <f t="shared" si="1619"/>
        <v>29</v>
      </c>
      <c r="Y1254" s="19" t="str">
        <f t="shared" si="1620"/>
        <v/>
      </c>
      <c r="Z1254" s="19">
        <f t="shared" si="1621"/>
        <v>1813.7</v>
      </c>
      <c r="AA1254" s="21" t="str">
        <f t="shared" si="1622"/>
        <v/>
      </c>
      <c r="AB1254" s="19" t="str">
        <f t="shared" si="1623"/>
        <v/>
      </c>
    </row>
    <row r="1255" spans="1:28" x14ac:dyDescent="0.25">
      <c r="A1255">
        <f t="shared" si="1604"/>
        <v>12</v>
      </c>
      <c r="B1255">
        <f t="shared" si="1605"/>
        <v>2004</v>
      </c>
      <c r="C1255" s="20">
        <v>38336</v>
      </c>
      <c r="D1255">
        <v>2006.8</v>
      </c>
      <c r="E1255">
        <v>2034.35</v>
      </c>
      <c r="F1255">
        <v>2006.8</v>
      </c>
      <c r="G1255">
        <v>2028.7</v>
      </c>
      <c r="H1255">
        <f t="shared" si="1599"/>
        <v>21.900000000000091</v>
      </c>
      <c r="I1255">
        <f t="shared" si="1600"/>
        <v>0</v>
      </c>
      <c r="J1255" s="14">
        <f t="shared" ref="J1255:K1255" si="1642">+AVERAGE(H1242:H1255)</f>
        <v>12.117857142857149</v>
      </c>
      <c r="K1255" s="14">
        <f t="shared" si="1642"/>
        <v>3.2142857142857144</v>
      </c>
      <c r="L1255" s="14">
        <f t="shared" si="1626"/>
        <v>3.7700000000000018</v>
      </c>
      <c r="M1255" s="14">
        <f t="shared" si="1627"/>
        <v>79.035639412997909</v>
      </c>
      <c r="N1255" s="14">
        <f t="shared" si="1628"/>
        <v>1</v>
      </c>
      <c r="O1255">
        <f t="shared" si="1617"/>
        <v>1</v>
      </c>
      <c r="P1255">
        <f t="shared" si="1629"/>
        <v>0</v>
      </c>
      <c r="Q1255">
        <f t="shared" si="1630"/>
        <v>0</v>
      </c>
      <c r="R1255">
        <f t="shared" si="1570"/>
        <v>5105</v>
      </c>
      <c r="S1255">
        <f t="shared" si="1571"/>
        <v>0</v>
      </c>
      <c r="T1255">
        <f t="shared" si="1572"/>
        <v>111799.50000000047</v>
      </c>
      <c r="U1255">
        <f t="shared" si="1573"/>
        <v>111799.50000000047</v>
      </c>
      <c r="V1255" s="2">
        <f t="shared" si="1574"/>
        <v>1.1179950000000046E-2</v>
      </c>
      <c r="W1255" s="19">
        <f t="shared" si="1618"/>
        <v>100</v>
      </c>
      <c r="X1255" s="19">
        <f t="shared" si="1619"/>
        <v>30</v>
      </c>
      <c r="Y1255" s="19" t="str">
        <f t="shared" si="1620"/>
        <v/>
      </c>
      <c r="Z1255" s="19">
        <f t="shared" si="1621"/>
        <v>1813.7</v>
      </c>
      <c r="AA1255" s="21" t="str">
        <f t="shared" si="1622"/>
        <v/>
      </c>
      <c r="AB1255" s="19" t="str">
        <f t="shared" si="1623"/>
        <v/>
      </c>
    </row>
    <row r="1256" spans="1:28" x14ac:dyDescent="0.25">
      <c r="A1256">
        <f t="shared" si="1604"/>
        <v>12</v>
      </c>
      <c r="B1256">
        <f t="shared" si="1605"/>
        <v>2004</v>
      </c>
      <c r="C1256" s="20">
        <v>38337</v>
      </c>
      <c r="D1256">
        <v>2028.8</v>
      </c>
      <c r="E1256">
        <v>2039.2</v>
      </c>
      <c r="F1256">
        <v>2019.5</v>
      </c>
      <c r="G1256">
        <v>2033.2</v>
      </c>
      <c r="H1256">
        <f t="shared" si="1599"/>
        <v>4.5</v>
      </c>
      <c r="I1256">
        <f t="shared" si="1600"/>
        <v>0</v>
      </c>
      <c r="J1256" s="14">
        <f t="shared" ref="J1256:K1256" si="1643">+AVERAGE(H1243:H1256)</f>
        <v>12.43928571428572</v>
      </c>
      <c r="K1256" s="14">
        <f t="shared" si="1643"/>
        <v>3</v>
      </c>
      <c r="L1256" s="14">
        <f t="shared" si="1626"/>
        <v>4.1464285714285731</v>
      </c>
      <c r="M1256" s="14">
        <f t="shared" si="1627"/>
        <v>80.569049271339352</v>
      </c>
      <c r="N1256" s="14">
        <f t="shared" si="1628"/>
        <v>1</v>
      </c>
      <c r="O1256">
        <f t="shared" si="1617"/>
        <v>1</v>
      </c>
      <c r="P1256">
        <f t="shared" si="1629"/>
        <v>0</v>
      </c>
      <c r="Q1256">
        <f t="shared" si="1630"/>
        <v>0</v>
      </c>
      <c r="R1256">
        <f t="shared" si="1570"/>
        <v>5105</v>
      </c>
      <c r="S1256">
        <f t="shared" si="1571"/>
        <v>0</v>
      </c>
      <c r="T1256">
        <f t="shared" si="1572"/>
        <v>22972.5</v>
      </c>
      <c r="U1256">
        <f t="shared" si="1573"/>
        <v>22972.5</v>
      </c>
      <c r="V1256" s="2">
        <f t="shared" si="1574"/>
        <v>2.2972499999999998E-3</v>
      </c>
      <c r="W1256" s="19">
        <f t="shared" si="1618"/>
        <v>100</v>
      </c>
      <c r="X1256" s="19">
        <f t="shared" si="1619"/>
        <v>31</v>
      </c>
      <c r="Y1256" s="19" t="str">
        <f t="shared" si="1620"/>
        <v/>
      </c>
      <c r="Z1256" s="19">
        <f t="shared" si="1621"/>
        <v>1813.7</v>
      </c>
      <c r="AA1256" s="21" t="str">
        <f t="shared" si="1622"/>
        <v/>
      </c>
      <c r="AB1256" s="19" t="str">
        <f t="shared" si="1623"/>
        <v/>
      </c>
    </row>
    <row r="1257" spans="1:28" x14ac:dyDescent="0.25">
      <c r="A1257">
        <f t="shared" si="1604"/>
        <v>12</v>
      </c>
      <c r="B1257">
        <f t="shared" si="1605"/>
        <v>2004</v>
      </c>
      <c r="C1257" s="20">
        <v>38338</v>
      </c>
      <c r="D1257">
        <v>2032.85</v>
      </c>
      <c r="E1257">
        <v>2037.7</v>
      </c>
      <c r="F1257">
        <v>2007.2</v>
      </c>
      <c r="G1257">
        <v>2012.1</v>
      </c>
      <c r="H1257">
        <f t="shared" si="1599"/>
        <v>0</v>
      </c>
      <c r="I1257">
        <f t="shared" si="1600"/>
        <v>21.100000000000136</v>
      </c>
      <c r="J1257" s="14">
        <f t="shared" ref="J1257:K1257" si="1644">+AVERAGE(H1244:H1257)</f>
        <v>9.6821428571428534</v>
      </c>
      <c r="K1257" s="14">
        <f t="shared" si="1644"/>
        <v>4.5071428571428669</v>
      </c>
      <c r="L1257" s="14">
        <f t="shared" si="1626"/>
        <v>2.1481774960380293</v>
      </c>
      <c r="M1257" s="14">
        <f t="shared" si="1627"/>
        <v>68.235590234079979</v>
      </c>
      <c r="N1257" s="14">
        <f t="shared" si="1628"/>
        <v>1</v>
      </c>
      <c r="O1257">
        <f t="shared" si="1617"/>
        <v>1</v>
      </c>
      <c r="P1257">
        <f t="shared" si="1629"/>
        <v>0</v>
      </c>
      <c r="Q1257">
        <f t="shared" si="1630"/>
        <v>0</v>
      </c>
      <c r="R1257">
        <f t="shared" si="1570"/>
        <v>5105</v>
      </c>
      <c r="S1257">
        <f t="shared" si="1571"/>
        <v>0</v>
      </c>
      <c r="T1257">
        <f t="shared" si="1572"/>
        <v>-107715.5000000007</v>
      </c>
      <c r="U1257">
        <f t="shared" si="1573"/>
        <v>-107715.5000000007</v>
      </c>
      <c r="V1257" s="2">
        <f t="shared" si="1574"/>
        <v>-1.0771550000000071E-2</v>
      </c>
      <c r="W1257" s="19">
        <f t="shared" si="1618"/>
        <v>100</v>
      </c>
      <c r="X1257" s="19">
        <f t="shared" si="1619"/>
        <v>32</v>
      </c>
      <c r="Y1257" s="19" t="str">
        <f t="shared" si="1620"/>
        <v/>
      </c>
      <c r="Z1257" s="19">
        <f t="shared" si="1621"/>
        <v>1813.7</v>
      </c>
      <c r="AA1257" s="21" t="str">
        <f t="shared" si="1622"/>
        <v/>
      </c>
      <c r="AB1257" s="19" t="str">
        <f t="shared" si="1623"/>
        <v/>
      </c>
    </row>
    <row r="1258" spans="1:28" x14ac:dyDescent="0.25">
      <c r="A1258">
        <f t="shared" si="1604"/>
        <v>12</v>
      </c>
      <c r="B1258">
        <f t="shared" si="1605"/>
        <v>2004</v>
      </c>
      <c r="C1258" s="20">
        <v>38341</v>
      </c>
      <c r="D1258">
        <v>2012.5</v>
      </c>
      <c r="E1258">
        <v>2029.5</v>
      </c>
      <c r="F1258">
        <v>2007.15</v>
      </c>
      <c r="G1258">
        <v>2026.85</v>
      </c>
      <c r="H1258">
        <f t="shared" si="1599"/>
        <v>14.75</v>
      </c>
      <c r="I1258">
        <f t="shared" si="1600"/>
        <v>0</v>
      </c>
      <c r="J1258" s="14">
        <f t="shared" ref="J1258:K1258" si="1645">+AVERAGE(H1245:H1258)</f>
        <v>9.3678571428571491</v>
      </c>
      <c r="K1258" s="14">
        <f t="shared" si="1645"/>
        <v>4.5071428571428669</v>
      </c>
      <c r="L1258" s="14">
        <f t="shared" si="1626"/>
        <v>2.0784469096671918</v>
      </c>
      <c r="M1258" s="14">
        <f t="shared" si="1627"/>
        <v>67.516087516087481</v>
      </c>
      <c r="N1258" s="14">
        <f t="shared" si="1628"/>
        <v>1</v>
      </c>
      <c r="O1258">
        <f t="shared" si="1617"/>
        <v>1</v>
      </c>
      <c r="P1258">
        <f t="shared" si="1629"/>
        <v>0</v>
      </c>
      <c r="Q1258">
        <f t="shared" si="1630"/>
        <v>0</v>
      </c>
      <c r="R1258">
        <f t="shared" si="1570"/>
        <v>5105</v>
      </c>
      <c r="S1258">
        <f t="shared" si="1571"/>
        <v>0</v>
      </c>
      <c r="T1258">
        <f t="shared" si="1572"/>
        <v>75298.75</v>
      </c>
      <c r="U1258">
        <f t="shared" si="1573"/>
        <v>75298.75</v>
      </c>
      <c r="V1258" s="2">
        <f t="shared" si="1574"/>
        <v>7.5298750000000001E-3</v>
      </c>
      <c r="W1258" s="19">
        <f t="shared" si="1618"/>
        <v>100</v>
      </c>
      <c r="X1258" s="19">
        <f t="shared" si="1619"/>
        <v>33</v>
      </c>
      <c r="Y1258" s="19" t="str">
        <f t="shared" si="1620"/>
        <v/>
      </c>
      <c r="Z1258" s="19">
        <f t="shared" si="1621"/>
        <v>1813.7</v>
      </c>
      <c r="AA1258" s="21" t="str">
        <f t="shared" si="1622"/>
        <v/>
      </c>
      <c r="AB1258" s="19" t="str">
        <f t="shared" si="1623"/>
        <v/>
      </c>
    </row>
    <row r="1259" spans="1:28" x14ac:dyDescent="0.25">
      <c r="A1259">
        <f t="shared" si="1604"/>
        <v>12</v>
      </c>
      <c r="B1259">
        <f t="shared" si="1605"/>
        <v>2004</v>
      </c>
      <c r="C1259" s="20">
        <v>38342</v>
      </c>
      <c r="D1259">
        <v>2027.8</v>
      </c>
      <c r="E1259">
        <v>2047.5</v>
      </c>
      <c r="F1259">
        <v>2025.25</v>
      </c>
      <c r="G1259">
        <v>2044.65</v>
      </c>
      <c r="H1259">
        <f t="shared" si="1599"/>
        <v>17.800000000000182</v>
      </c>
      <c r="I1259">
        <f t="shared" si="1600"/>
        <v>0</v>
      </c>
      <c r="J1259" s="14">
        <f t="shared" ref="J1259:K1259" si="1646">+AVERAGE(H1246:H1259)</f>
        <v>10.407142857142876</v>
      </c>
      <c r="K1259" s="14">
        <f t="shared" si="1646"/>
        <v>4.5071428571428669</v>
      </c>
      <c r="L1259" s="14">
        <f t="shared" si="1626"/>
        <v>2.3090332805071307</v>
      </c>
      <c r="M1259" s="14">
        <f t="shared" si="1627"/>
        <v>69.779693486590034</v>
      </c>
      <c r="N1259" s="14">
        <f t="shared" si="1628"/>
        <v>1</v>
      </c>
      <c r="O1259">
        <f t="shared" si="1617"/>
        <v>1</v>
      </c>
      <c r="P1259">
        <f t="shared" si="1629"/>
        <v>0</v>
      </c>
      <c r="Q1259">
        <f t="shared" si="1630"/>
        <v>0</v>
      </c>
      <c r="R1259">
        <f t="shared" si="1570"/>
        <v>5105</v>
      </c>
      <c r="S1259">
        <f t="shared" si="1571"/>
        <v>0</v>
      </c>
      <c r="T1259">
        <f t="shared" si="1572"/>
        <v>90869.000000000931</v>
      </c>
      <c r="U1259">
        <f t="shared" si="1573"/>
        <v>90869.000000000931</v>
      </c>
      <c r="V1259" s="2">
        <f t="shared" si="1574"/>
        <v>9.0869000000000939E-3</v>
      </c>
      <c r="W1259" s="19">
        <f t="shared" si="1618"/>
        <v>100</v>
      </c>
      <c r="X1259" s="19">
        <f t="shared" si="1619"/>
        <v>34</v>
      </c>
      <c r="Y1259" s="19" t="str">
        <f t="shared" si="1620"/>
        <v/>
      </c>
      <c r="Z1259" s="19">
        <f t="shared" si="1621"/>
        <v>1813.7</v>
      </c>
      <c r="AA1259" s="21" t="str">
        <f t="shared" si="1622"/>
        <v/>
      </c>
      <c r="AB1259" s="19" t="str">
        <f t="shared" si="1623"/>
        <v/>
      </c>
    </row>
    <row r="1260" spans="1:28" x14ac:dyDescent="0.25">
      <c r="A1260">
        <f t="shared" si="1604"/>
        <v>12</v>
      </c>
      <c r="B1260">
        <f t="shared" si="1605"/>
        <v>2004</v>
      </c>
      <c r="C1260" s="20">
        <v>38343</v>
      </c>
      <c r="D1260">
        <v>2040.6</v>
      </c>
      <c r="E1260">
        <v>2053.9</v>
      </c>
      <c r="F1260">
        <v>2029.85</v>
      </c>
      <c r="G1260">
        <v>2035.35</v>
      </c>
      <c r="H1260">
        <f t="shared" si="1599"/>
        <v>0</v>
      </c>
      <c r="I1260">
        <f t="shared" si="1600"/>
        <v>9.3000000000001819</v>
      </c>
      <c r="J1260" s="14">
        <f t="shared" ref="J1260:K1260" si="1647">+AVERAGE(H1247:H1260)</f>
        <v>7.7678571428571592</v>
      </c>
      <c r="K1260" s="14">
        <f t="shared" si="1647"/>
        <v>5.1714285714285939</v>
      </c>
      <c r="L1260" s="14">
        <f t="shared" si="1626"/>
        <v>1.5020718232044166</v>
      </c>
      <c r="M1260" s="14">
        <f t="shared" si="1627"/>
        <v>60.033121722329511</v>
      </c>
      <c r="N1260" s="14">
        <f t="shared" si="1628"/>
        <v>1</v>
      </c>
      <c r="O1260">
        <f t="shared" si="1617"/>
        <v>1</v>
      </c>
      <c r="P1260">
        <f t="shared" si="1629"/>
        <v>0</v>
      </c>
      <c r="Q1260">
        <f t="shared" si="1630"/>
        <v>0</v>
      </c>
      <c r="R1260">
        <f t="shared" si="1570"/>
        <v>5105</v>
      </c>
      <c r="S1260">
        <f t="shared" si="1571"/>
        <v>0</v>
      </c>
      <c r="T1260">
        <f t="shared" si="1572"/>
        <v>-47476.500000000931</v>
      </c>
      <c r="U1260">
        <f t="shared" si="1573"/>
        <v>-47476.500000000931</v>
      </c>
      <c r="V1260" s="2">
        <f t="shared" si="1574"/>
        <v>-4.7476500000000928E-3</v>
      </c>
      <c r="W1260" s="19">
        <f t="shared" si="1618"/>
        <v>100</v>
      </c>
      <c r="X1260" s="19">
        <f t="shared" si="1619"/>
        <v>35</v>
      </c>
      <c r="Y1260" s="19" t="str">
        <f t="shared" si="1620"/>
        <v/>
      </c>
      <c r="Z1260" s="19">
        <f t="shared" si="1621"/>
        <v>1813.7</v>
      </c>
      <c r="AA1260" s="21" t="str">
        <f t="shared" si="1622"/>
        <v/>
      </c>
      <c r="AB1260" s="19" t="str">
        <f t="shared" si="1623"/>
        <v/>
      </c>
    </row>
    <row r="1261" spans="1:28" x14ac:dyDescent="0.25">
      <c r="A1261">
        <f t="shared" si="1604"/>
        <v>12</v>
      </c>
      <c r="B1261">
        <f t="shared" si="1605"/>
        <v>2004</v>
      </c>
      <c r="C1261" s="20">
        <v>38344</v>
      </c>
      <c r="D1261">
        <v>2035.6</v>
      </c>
      <c r="E1261">
        <v>2049.3000000000002</v>
      </c>
      <c r="F1261">
        <v>2031.9</v>
      </c>
      <c r="G1261">
        <v>2045.15</v>
      </c>
      <c r="H1261">
        <f t="shared" si="1599"/>
        <v>9.8000000000001819</v>
      </c>
      <c r="I1261">
        <f t="shared" si="1600"/>
        <v>0</v>
      </c>
      <c r="J1261" s="14">
        <f t="shared" ref="J1261:K1261" si="1648">+AVERAGE(H1248:H1261)</f>
        <v>8.4678571428571718</v>
      </c>
      <c r="K1261" s="14">
        <f t="shared" si="1648"/>
        <v>4.9714285714285973</v>
      </c>
      <c r="L1261" s="14">
        <f t="shared" si="1626"/>
        <v>1.7033045977011465</v>
      </c>
      <c r="M1261" s="14">
        <f t="shared" si="1627"/>
        <v>63.008238107892602</v>
      </c>
      <c r="N1261" s="14">
        <f t="shared" si="1628"/>
        <v>1</v>
      </c>
      <c r="O1261">
        <f t="shared" si="1617"/>
        <v>1</v>
      </c>
      <c r="P1261">
        <f t="shared" si="1629"/>
        <v>0</v>
      </c>
      <c r="Q1261">
        <f t="shared" si="1630"/>
        <v>0</v>
      </c>
      <c r="R1261">
        <f t="shared" si="1570"/>
        <v>5105</v>
      </c>
      <c r="S1261">
        <f t="shared" si="1571"/>
        <v>0</v>
      </c>
      <c r="T1261">
        <f t="shared" si="1572"/>
        <v>50029.000000000931</v>
      </c>
      <c r="U1261">
        <f t="shared" si="1573"/>
        <v>50029.000000000931</v>
      </c>
      <c r="V1261" s="2">
        <f t="shared" si="1574"/>
        <v>5.002900000000093E-3</v>
      </c>
      <c r="W1261" s="19">
        <f t="shared" si="1618"/>
        <v>100</v>
      </c>
      <c r="X1261" s="19">
        <f t="shared" si="1619"/>
        <v>36</v>
      </c>
      <c r="Y1261" s="19" t="str">
        <f t="shared" si="1620"/>
        <v/>
      </c>
      <c r="Z1261" s="19">
        <f t="shared" si="1621"/>
        <v>1813.7</v>
      </c>
      <c r="AA1261" s="21" t="str">
        <f t="shared" si="1622"/>
        <v/>
      </c>
      <c r="AB1261" s="19" t="str">
        <f t="shared" si="1623"/>
        <v/>
      </c>
    </row>
    <row r="1262" spans="1:28" x14ac:dyDescent="0.25">
      <c r="A1262">
        <f t="shared" si="1604"/>
        <v>12</v>
      </c>
      <c r="B1262">
        <f t="shared" si="1605"/>
        <v>2004</v>
      </c>
      <c r="C1262" s="20">
        <v>38345</v>
      </c>
      <c r="D1262">
        <v>2045.35</v>
      </c>
      <c r="E1262">
        <v>2065.6</v>
      </c>
      <c r="F1262">
        <v>2045.3</v>
      </c>
      <c r="G1262">
        <v>2062.6999999999998</v>
      </c>
      <c r="H1262">
        <f t="shared" si="1599"/>
        <v>17.549999999999727</v>
      </c>
      <c r="I1262">
        <f t="shared" si="1600"/>
        <v>0</v>
      </c>
      <c r="J1262" s="14">
        <f t="shared" ref="J1262:K1262" si="1649">+AVERAGE(H1249:H1262)</f>
        <v>9.7214285714285804</v>
      </c>
      <c r="K1262" s="14">
        <f t="shared" si="1649"/>
        <v>4.7535714285714574</v>
      </c>
      <c r="L1262" s="14">
        <f t="shared" si="1626"/>
        <v>2.0450788880540842</v>
      </c>
      <c r="M1262" s="14">
        <f t="shared" si="1627"/>
        <v>67.160128300024553</v>
      </c>
      <c r="N1262" s="14">
        <f t="shared" si="1628"/>
        <v>1</v>
      </c>
      <c r="O1262">
        <f t="shared" si="1617"/>
        <v>1</v>
      </c>
      <c r="P1262">
        <f t="shared" si="1629"/>
        <v>0</v>
      </c>
      <c r="Q1262">
        <f t="shared" si="1630"/>
        <v>0</v>
      </c>
      <c r="R1262">
        <f t="shared" si="1570"/>
        <v>5105</v>
      </c>
      <c r="S1262">
        <f t="shared" si="1571"/>
        <v>0</v>
      </c>
      <c r="T1262">
        <f t="shared" si="1572"/>
        <v>89592.749999998603</v>
      </c>
      <c r="U1262">
        <f t="shared" si="1573"/>
        <v>89592.749999998603</v>
      </c>
      <c r="V1262" s="2">
        <f t="shared" si="1574"/>
        <v>8.9592749999998604E-3</v>
      </c>
      <c r="W1262" s="19">
        <f t="shared" si="1618"/>
        <v>100</v>
      </c>
      <c r="X1262" s="19">
        <f t="shared" si="1619"/>
        <v>37</v>
      </c>
      <c r="Y1262" s="19" t="str">
        <f t="shared" si="1620"/>
        <v/>
      </c>
      <c r="Z1262" s="19">
        <f t="shared" si="1621"/>
        <v>1813.7</v>
      </c>
      <c r="AA1262" s="21" t="str">
        <f t="shared" si="1622"/>
        <v/>
      </c>
      <c r="AB1262" s="19" t="str">
        <f t="shared" si="1623"/>
        <v/>
      </c>
    </row>
    <row r="1263" spans="1:28" x14ac:dyDescent="0.25">
      <c r="A1263">
        <f t="shared" si="1604"/>
        <v>12</v>
      </c>
      <c r="B1263">
        <f t="shared" si="1605"/>
        <v>2004</v>
      </c>
      <c r="C1263" s="20">
        <v>38348</v>
      </c>
      <c r="D1263">
        <v>2061.6</v>
      </c>
      <c r="E1263">
        <v>2079.0500000000002</v>
      </c>
      <c r="F1263">
        <v>2046.25</v>
      </c>
      <c r="G1263">
        <v>2062.6</v>
      </c>
      <c r="H1263">
        <f t="shared" si="1599"/>
        <v>0</v>
      </c>
      <c r="I1263">
        <f t="shared" si="1600"/>
        <v>9.9999999999909051E-2</v>
      </c>
      <c r="J1263" s="14">
        <f t="shared" ref="J1263:K1263" si="1650">+AVERAGE(H1250:H1263)</f>
        <v>9.7214285714285804</v>
      </c>
      <c r="K1263" s="14">
        <f t="shared" si="1650"/>
        <v>4.7285714285714482</v>
      </c>
      <c r="L1263" s="14">
        <f t="shared" si="1626"/>
        <v>2.055891238670688</v>
      </c>
      <c r="M1263" s="14">
        <f t="shared" si="1627"/>
        <v>67.276322293623252</v>
      </c>
      <c r="N1263" s="14">
        <f t="shared" si="1628"/>
        <v>1</v>
      </c>
      <c r="O1263">
        <f t="shared" si="1617"/>
        <v>1</v>
      </c>
      <c r="P1263">
        <f t="shared" si="1629"/>
        <v>0</v>
      </c>
      <c r="Q1263">
        <f t="shared" si="1630"/>
        <v>0</v>
      </c>
      <c r="R1263">
        <f t="shared" si="1570"/>
        <v>5105</v>
      </c>
      <c r="S1263">
        <f t="shared" si="1571"/>
        <v>0</v>
      </c>
      <c r="T1263">
        <f t="shared" si="1572"/>
        <v>-510.4999999995357</v>
      </c>
      <c r="U1263">
        <f t="shared" si="1573"/>
        <v>-510.4999999995357</v>
      </c>
      <c r="V1263" s="2">
        <f t="shared" si="1574"/>
        <v>-5.104999999995357E-5</v>
      </c>
      <c r="W1263" s="19">
        <f t="shared" si="1618"/>
        <v>100</v>
      </c>
      <c r="X1263" s="19">
        <f t="shared" si="1619"/>
        <v>38</v>
      </c>
      <c r="Y1263" s="19" t="str">
        <f t="shared" si="1620"/>
        <v/>
      </c>
      <c r="Z1263" s="19">
        <f t="shared" si="1621"/>
        <v>1813.7</v>
      </c>
      <c r="AA1263" s="21" t="str">
        <f t="shared" si="1622"/>
        <v/>
      </c>
      <c r="AB1263" s="19" t="str">
        <f t="shared" si="1623"/>
        <v/>
      </c>
    </row>
    <row r="1264" spans="1:28" x14ac:dyDescent="0.25">
      <c r="A1264">
        <f t="shared" si="1604"/>
        <v>12</v>
      </c>
      <c r="B1264">
        <f t="shared" si="1605"/>
        <v>2004</v>
      </c>
      <c r="C1264" s="20">
        <v>38349</v>
      </c>
      <c r="D1264">
        <v>2063.6</v>
      </c>
      <c r="E1264">
        <v>2074.6</v>
      </c>
      <c r="F1264">
        <v>2060.0500000000002</v>
      </c>
      <c r="G1264">
        <v>2071.35</v>
      </c>
      <c r="H1264">
        <f t="shared" si="1599"/>
        <v>8.75</v>
      </c>
      <c r="I1264">
        <f t="shared" si="1600"/>
        <v>0</v>
      </c>
      <c r="J1264" s="14">
        <f t="shared" ref="J1264:K1264" si="1651">+AVERAGE(H1251:H1264)</f>
        <v>10.34642857142858</v>
      </c>
      <c r="K1264" s="14">
        <f t="shared" si="1651"/>
        <v>3.6750000000000194</v>
      </c>
      <c r="L1264" s="14">
        <f t="shared" si="1626"/>
        <v>2.8153547133138845</v>
      </c>
      <c r="M1264" s="14">
        <f t="shared" si="1627"/>
        <v>73.790117167600528</v>
      </c>
      <c r="N1264" s="14">
        <f t="shared" si="1628"/>
        <v>1</v>
      </c>
      <c r="O1264">
        <f t="shared" si="1617"/>
        <v>1</v>
      </c>
      <c r="P1264">
        <f t="shared" si="1629"/>
        <v>0</v>
      </c>
      <c r="Q1264">
        <f t="shared" si="1630"/>
        <v>0</v>
      </c>
      <c r="R1264">
        <f t="shared" si="1570"/>
        <v>5105</v>
      </c>
      <c r="S1264">
        <f t="shared" si="1571"/>
        <v>0</v>
      </c>
      <c r="T1264">
        <f t="shared" si="1572"/>
        <v>44668.75</v>
      </c>
      <c r="U1264">
        <f t="shared" si="1573"/>
        <v>44668.75</v>
      </c>
      <c r="V1264" s="2">
        <f t="shared" si="1574"/>
        <v>4.4668750000000004E-3</v>
      </c>
      <c r="W1264" s="19">
        <f t="shared" si="1618"/>
        <v>100</v>
      </c>
      <c r="X1264" s="19">
        <f t="shared" si="1619"/>
        <v>39</v>
      </c>
      <c r="Y1264" s="19" t="str">
        <f t="shared" si="1620"/>
        <v/>
      </c>
      <c r="Z1264" s="19">
        <f t="shared" si="1621"/>
        <v>1813.7</v>
      </c>
      <c r="AA1264" s="21" t="str">
        <f t="shared" si="1622"/>
        <v/>
      </c>
      <c r="AB1264" s="19" t="str">
        <f t="shared" si="1623"/>
        <v/>
      </c>
    </row>
    <row r="1265" spans="1:28" x14ac:dyDescent="0.25">
      <c r="A1265">
        <f t="shared" si="1604"/>
        <v>12</v>
      </c>
      <c r="B1265">
        <f t="shared" si="1605"/>
        <v>2004</v>
      </c>
      <c r="C1265" s="20">
        <v>38350</v>
      </c>
      <c r="D1265">
        <v>2071.5500000000002</v>
      </c>
      <c r="E1265">
        <v>2086.15</v>
      </c>
      <c r="F1265">
        <v>2062.35</v>
      </c>
      <c r="G1265">
        <v>2069.6</v>
      </c>
      <c r="H1265">
        <f t="shared" si="1599"/>
        <v>0</v>
      </c>
      <c r="I1265">
        <f t="shared" si="1600"/>
        <v>1.75</v>
      </c>
      <c r="J1265" s="14">
        <f t="shared" ref="J1265:K1265" si="1652">+AVERAGE(H1252:H1265)</f>
        <v>9.4892857142857245</v>
      </c>
      <c r="K1265" s="14">
        <f t="shared" si="1652"/>
        <v>3.8000000000000194</v>
      </c>
      <c r="L1265" s="14">
        <f t="shared" si="1626"/>
        <v>2.4971804511278095</v>
      </c>
      <c r="M1265" s="14">
        <f t="shared" si="1627"/>
        <v>71.405536146197178</v>
      </c>
      <c r="N1265" s="14">
        <f t="shared" si="1628"/>
        <v>1</v>
      </c>
      <c r="O1265">
        <f t="shared" si="1617"/>
        <v>1</v>
      </c>
      <c r="P1265">
        <f t="shared" si="1629"/>
        <v>0</v>
      </c>
      <c r="Q1265">
        <f t="shared" si="1630"/>
        <v>0</v>
      </c>
      <c r="R1265">
        <f t="shared" si="1570"/>
        <v>5105</v>
      </c>
      <c r="S1265">
        <f t="shared" si="1571"/>
        <v>0</v>
      </c>
      <c r="T1265">
        <f t="shared" si="1572"/>
        <v>-8933.75</v>
      </c>
      <c r="U1265">
        <f t="shared" si="1573"/>
        <v>-8933.75</v>
      </c>
      <c r="V1265" s="2">
        <f t="shared" si="1574"/>
        <v>-8.9337499999999996E-4</v>
      </c>
      <c r="W1265" s="19">
        <f t="shared" si="1618"/>
        <v>100</v>
      </c>
      <c r="X1265" s="19">
        <f t="shared" si="1619"/>
        <v>40</v>
      </c>
      <c r="Y1265" s="19" t="str">
        <f t="shared" si="1620"/>
        <v/>
      </c>
      <c r="Z1265" s="19">
        <f t="shared" si="1621"/>
        <v>1813.7</v>
      </c>
      <c r="AA1265" s="21" t="str">
        <f t="shared" si="1622"/>
        <v/>
      </c>
      <c r="AB1265" s="19" t="str">
        <f t="shared" si="1623"/>
        <v/>
      </c>
    </row>
    <row r="1266" spans="1:28" x14ac:dyDescent="0.25">
      <c r="A1266">
        <f t="shared" si="1604"/>
        <v>12</v>
      </c>
      <c r="B1266">
        <f t="shared" si="1605"/>
        <v>2004</v>
      </c>
      <c r="C1266" s="20">
        <v>38351</v>
      </c>
      <c r="D1266">
        <v>2070.5500000000002</v>
      </c>
      <c r="E1266">
        <v>2088.4499999999998</v>
      </c>
      <c r="F1266">
        <v>2052.25</v>
      </c>
      <c r="G1266">
        <v>2059.8000000000002</v>
      </c>
      <c r="H1266">
        <f t="shared" si="1599"/>
        <v>0</v>
      </c>
      <c r="I1266">
        <f t="shared" si="1600"/>
        <v>9.7999999999997272</v>
      </c>
      <c r="J1266" s="14">
        <f t="shared" ref="J1266:K1266" si="1653">+AVERAGE(H1253:H1266)</f>
        <v>9.4892857142857245</v>
      </c>
      <c r="K1266" s="14">
        <f t="shared" si="1653"/>
        <v>3.0035714285714255</v>
      </c>
      <c r="L1266" s="14">
        <f t="shared" si="1626"/>
        <v>3.1593341260404348</v>
      </c>
      <c r="M1266" s="14">
        <f t="shared" si="1627"/>
        <v>75.957690108633543</v>
      </c>
      <c r="N1266" s="14">
        <f t="shared" si="1628"/>
        <v>1</v>
      </c>
      <c r="O1266">
        <f t="shared" si="1617"/>
        <v>1</v>
      </c>
      <c r="P1266">
        <f t="shared" si="1629"/>
        <v>0</v>
      </c>
      <c r="Q1266">
        <f t="shared" si="1630"/>
        <v>0</v>
      </c>
      <c r="R1266">
        <f t="shared" si="1570"/>
        <v>5105</v>
      </c>
      <c r="S1266">
        <f t="shared" si="1571"/>
        <v>0</v>
      </c>
      <c r="T1266">
        <f t="shared" si="1572"/>
        <v>-50028.99999999861</v>
      </c>
      <c r="U1266">
        <f t="shared" si="1573"/>
        <v>-50028.99999999861</v>
      </c>
      <c r="V1266" s="2">
        <f t="shared" si="1574"/>
        <v>-5.0028999999998615E-3</v>
      </c>
      <c r="W1266" s="19">
        <f t="shared" si="1618"/>
        <v>100</v>
      </c>
      <c r="X1266" s="19">
        <f t="shared" si="1619"/>
        <v>41</v>
      </c>
      <c r="Y1266" s="19" t="str">
        <f t="shared" si="1620"/>
        <v/>
      </c>
      <c r="Z1266" s="19">
        <f t="shared" si="1621"/>
        <v>1813.7</v>
      </c>
      <c r="AA1266" s="21" t="str">
        <f t="shared" si="1622"/>
        <v/>
      </c>
      <c r="AB1266" s="19" t="str">
        <f t="shared" si="1623"/>
        <v/>
      </c>
    </row>
    <row r="1267" spans="1:28" x14ac:dyDescent="0.25">
      <c r="A1267">
        <f t="shared" si="1604"/>
        <v>12</v>
      </c>
      <c r="B1267">
        <f t="shared" si="1605"/>
        <v>2004</v>
      </c>
      <c r="C1267" s="20">
        <v>38352</v>
      </c>
      <c r="D1267">
        <v>2059.85</v>
      </c>
      <c r="E1267">
        <v>2083</v>
      </c>
      <c r="F1267">
        <v>2059.85</v>
      </c>
      <c r="G1267">
        <v>2080.5</v>
      </c>
      <c r="H1267">
        <f t="shared" si="1599"/>
        <v>20.699999999999818</v>
      </c>
      <c r="I1267">
        <f t="shared" si="1600"/>
        <v>0</v>
      </c>
      <c r="J1267" s="14">
        <f t="shared" ref="J1267:K1267" si="1654">+AVERAGE(H1254:H1267)</f>
        <v>9.8000000000000025</v>
      </c>
      <c r="K1267" s="14">
        <f t="shared" si="1654"/>
        <v>3.0035714285714255</v>
      </c>
      <c r="L1267" s="14">
        <f t="shared" si="1626"/>
        <v>3.2627824019025011</v>
      </c>
      <c r="M1267" s="14">
        <f t="shared" si="1627"/>
        <v>76.541143654114393</v>
      </c>
      <c r="N1267" s="14">
        <f t="shared" si="1628"/>
        <v>1</v>
      </c>
      <c r="O1267">
        <f t="shared" si="1617"/>
        <v>1</v>
      </c>
      <c r="P1267">
        <f t="shared" si="1629"/>
        <v>0</v>
      </c>
      <c r="Q1267">
        <f t="shared" si="1630"/>
        <v>0</v>
      </c>
      <c r="R1267">
        <f t="shared" ref="R1267:R1330" si="1655">IF($C1267="","",IF(MONTH($C1267)&lt;&gt;MONTH($C1266),ROUNDDOWN($B$10/$G1266,0)*$O1267,ABS(R1266)*$O1267))</f>
        <v>5105</v>
      </c>
      <c r="S1267">
        <f t="shared" ref="S1267:S1330" si="1656">IF($C1267="","",($R1267-$R1266)*($Q1267-$G1266)*$P1267)</f>
        <v>0</v>
      </c>
      <c r="T1267">
        <f t="shared" ref="T1267:T1330" si="1657">IF($C1267="","",$R1267*($G1267-$G1266))</f>
        <v>105673.49999999907</v>
      </c>
      <c r="U1267">
        <f t="shared" ref="U1267:U1330" si="1658">IF($C1267="","",$T1267-$S1267)</f>
        <v>105673.49999999907</v>
      </c>
      <c r="V1267" s="2">
        <f t="shared" ref="V1267:V1330" si="1659">IF($C1267="","",$U1267/$B$10)</f>
        <v>1.0567349999999908E-2</v>
      </c>
      <c r="W1267" s="19">
        <f t="shared" si="1618"/>
        <v>100</v>
      </c>
      <c r="X1267" s="19">
        <f t="shared" si="1619"/>
        <v>42</v>
      </c>
      <c r="Y1267" s="19" t="str">
        <f t="shared" si="1620"/>
        <v/>
      </c>
      <c r="Z1267" s="19">
        <f t="shared" si="1621"/>
        <v>1813.7</v>
      </c>
      <c r="AA1267" s="21" t="str">
        <f t="shared" si="1622"/>
        <v/>
      </c>
      <c r="AB1267" s="19" t="str">
        <f t="shared" si="1623"/>
        <v/>
      </c>
    </row>
    <row r="1268" spans="1:28" x14ac:dyDescent="0.25">
      <c r="A1268">
        <f t="shared" si="1604"/>
        <v>1</v>
      </c>
      <c r="B1268">
        <f t="shared" si="1605"/>
        <v>2005</v>
      </c>
      <c r="C1268" s="20">
        <v>38355</v>
      </c>
      <c r="D1268">
        <v>2080</v>
      </c>
      <c r="E1268">
        <v>2118.6</v>
      </c>
      <c r="F1268">
        <v>2080</v>
      </c>
      <c r="G1268">
        <v>2115</v>
      </c>
      <c r="H1268">
        <f t="shared" si="1599"/>
        <v>34.5</v>
      </c>
      <c r="I1268">
        <f t="shared" si="1600"/>
        <v>0</v>
      </c>
      <c r="J1268" s="14">
        <f t="shared" ref="J1268:K1268" si="1660">+AVERAGE(H1255:H1268)</f>
        <v>10.732142857142858</v>
      </c>
      <c r="K1268" s="14">
        <f t="shared" si="1660"/>
        <v>3.0035714285714255</v>
      </c>
      <c r="L1268" s="14">
        <f t="shared" si="1626"/>
        <v>3.573127229488708</v>
      </c>
      <c r="M1268" s="14">
        <f t="shared" si="1627"/>
        <v>78.133125325013026</v>
      </c>
      <c r="N1268" s="14">
        <f t="shared" si="1628"/>
        <v>1</v>
      </c>
      <c r="O1268">
        <f t="shared" si="1617"/>
        <v>1</v>
      </c>
      <c r="P1268">
        <f t="shared" si="1629"/>
        <v>0</v>
      </c>
      <c r="Q1268">
        <f t="shared" si="1630"/>
        <v>0</v>
      </c>
      <c r="R1268">
        <f t="shared" si="1655"/>
        <v>4806</v>
      </c>
      <c r="S1268">
        <f t="shared" si="1656"/>
        <v>0</v>
      </c>
      <c r="T1268">
        <f t="shared" si="1657"/>
        <v>165807</v>
      </c>
      <c r="U1268">
        <f t="shared" si="1658"/>
        <v>165807</v>
      </c>
      <c r="V1268" s="2">
        <f t="shared" si="1659"/>
        <v>1.65807E-2</v>
      </c>
      <c r="W1268" s="19">
        <f t="shared" si="1618"/>
        <v>100</v>
      </c>
      <c r="X1268" s="19">
        <f t="shared" si="1619"/>
        <v>43</v>
      </c>
      <c r="Y1268" s="19" t="str">
        <f t="shared" si="1620"/>
        <v/>
      </c>
      <c r="Z1268" s="19">
        <f t="shared" si="1621"/>
        <v>1813.7</v>
      </c>
      <c r="AA1268" s="21" t="str">
        <f t="shared" si="1622"/>
        <v/>
      </c>
      <c r="AB1268" s="19" t="str">
        <f t="shared" si="1623"/>
        <v/>
      </c>
    </row>
    <row r="1269" spans="1:28" x14ac:dyDescent="0.25">
      <c r="A1269">
        <f t="shared" si="1604"/>
        <v>1</v>
      </c>
      <c r="B1269">
        <f t="shared" si="1605"/>
        <v>2005</v>
      </c>
      <c r="C1269" s="20">
        <v>38356</v>
      </c>
      <c r="D1269">
        <v>2116.9499999999998</v>
      </c>
      <c r="E1269">
        <v>2120.15</v>
      </c>
      <c r="F1269">
        <v>2100.5500000000002</v>
      </c>
      <c r="G1269">
        <v>2103.75</v>
      </c>
      <c r="H1269">
        <f t="shared" si="1599"/>
        <v>0</v>
      </c>
      <c r="I1269">
        <f t="shared" si="1600"/>
        <v>11.25</v>
      </c>
      <c r="J1269" s="14">
        <f t="shared" ref="J1269:K1269" si="1661">+AVERAGE(H1256:H1269)</f>
        <v>9.1678571428571356</v>
      </c>
      <c r="K1269" s="14">
        <f t="shared" si="1661"/>
        <v>3.8071428571428538</v>
      </c>
      <c r="L1269" s="14">
        <f t="shared" si="1626"/>
        <v>2.408067542213884</v>
      </c>
      <c r="M1269" s="14">
        <f t="shared" si="1627"/>
        <v>70.657858519130201</v>
      </c>
      <c r="N1269" s="14">
        <f t="shared" si="1628"/>
        <v>1</v>
      </c>
      <c r="O1269">
        <f t="shared" si="1617"/>
        <v>1</v>
      </c>
      <c r="P1269">
        <f t="shared" si="1629"/>
        <v>0</v>
      </c>
      <c r="Q1269">
        <f t="shared" si="1630"/>
        <v>0</v>
      </c>
      <c r="R1269">
        <f t="shared" si="1655"/>
        <v>4806</v>
      </c>
      <c r="S1269">
        <f t="shared" si="1656"/>
        <v>0</v>
      </c>
      <c r="T1269">
        <f t="shared" si="1657"/>
        <v>-54067.5</v>
      </c>
      <c r="U1269">
        <f t="shared" si="1658"/>
        <v>-54067.5</v>
      </c>
      <c r="V1269" s="2">
        <f t="shared" si="1659"/>
        <v>-5.4067500000000001E-3</v>
      </c>
      <c r="W1269" s="19">
        <f t="shared" si="1618"/>
        <v>100</v>
      </c>
      <c r="X1269" s="19">
        <f t="shared" si="1619"/>
        <v>44</v>
      </c>
      <c r="Y1269" s="19" t="str">
        <f t="shared" si="1620"/>
        <v/>
      </c>
      <c r="Z1269" s="19">
        <f t="shared" si="1621"/>
        <v>1813.7</v>
      </c>
      <c r="AA1269" s="21" t="str">
        <f t="shared" si="1622"/>
        <v/>
      </c>
      <c r="AB1269" s="19" t="str">
        <f t="shared" si="1623"/>
        <v/>
      </c>
    </row>
    <row r="1270" spans="1:28" x14ac:dyDescent="0.25">
      <c r="A1270">
        <f t="shared" si="1604"/>
        <v>1</v>
      </c>
      <c r="B1270">
        <f t="shared" si="1605"/>
        <v>2005</v>
      </c>
      <c r="C1270" s="20">
        <v>38357</v>
      </c>
      <c r="D1270">
        <v>2103.75</v>
      </c>
      <c r="E1270">
        <v>2105.1</v>
      </c>
      <c r="F1270">
        <v>1990.15</v>
      </c>
      <c r="G1270">
        <v>2032.2</v>
      </c>
      <c r="H1270">
        <f t="shared" si="1599"/>
        <v>0</v>
      </c>
      <c r="I1270">
        <f t="shared" si="1600"/>
        <v>71.549999999999955</v>
      </c>
      <c r="J1270" s="14">
        <f t="shared" ref="J1270:K1270" si="1662">+AVERAGE(H1257:H1270)</f>
        <v>8.8464285714285644</v>
      </c>
      <c r="K1270" s="14">
        <f t="shared" si="1662"/>
        <v>8.9178571428571356</v>
      </c>
      <c r="L1270" s="14">
        <f t="shared" si="1626"/>
        <v>0.99199038846615939</v>
      </c>
      <c r="M1270" s="14">
        <f t="shared" si="1627"/>
        <v>49.798954563731407</v>
      </c>
      <c r="N1270" s="14">
        <f t="shared" si="1628"/>
        <v>-1</v>
      </c>
      <c r="O1270">
        <f t="shared" si="1617"/>
        <v>-1</v>
      </c>
      <c r="P1270">
        <f t="shared" si="1629"/>
        <v>1</v>
      </c>
      <c r="Q1270">
        <f t="shared" si="1630"/>
        <v>2032.2</v>
      </c>
      <c r="R1270">
        <f t="shared" si="1655"/>
        <v>-4806</v>
      </c>
      <c r="S1270">
        <f t="shared" si="1656"/>
        <v>687738.59999999951</v>
      </c>
      <c r="T1270">
        <f t="shared" si="1657"/>
        <v>343869.29999999976</v>
      </c>
      <c r="U1270">
        <f t="shared" si="1658"/>
        <v>-343869.29999999976</v>
      </c>
      <c r="V1270" s="2">
        <f t="shared" si="1659"/>
        <v>-3.4386929999999975E-2</v>
      </c>
      <c r="W1270" s="19">
        <f t="shared" si="1618"/>
        <v>101</v>
      </c>
      <c r="X1270" s="19">
        <f t="shared" si="1619"/>
        <v>45</v>
      </c>
      <c r="Y1270" s="19">
        <f t="shared" si="1620"/>
        <v>1</v>
      </c>
      <c r="Z1270" s="19">
        <f t="shared" si="1621"/>
        <v>2032.2</v>
      </c>
      <c r="AA1270" s="21">
        <f t="shared" si="1622"/>
        <v>0.12047196338975574</v>
      </c>
      <c r="AB1270" s="19">
        <f t="shared" si="1623"/>
        <v>1</v>
      </c>
    </row>
    <row r="1271" spans="1:28" x14ac:dyDescent="0.25">
      <c r="A1271">
        <f t="shared" si="1604"/>
        <v>1</v>
      </c>
      <c r="B1271">
        <f t="shared" si="1605"/>
        <v>2005</v>
      </c>
      <c r="C1271" s="20">
        <v>38358</v>
      </c>
      <c r="D1271">
        <v>2031.55</v>
      </c>
      <c r="E1271">
        <v>2035.65</v>
      </c>
      <c r="F1271">
        <v>1984.25</v>
      </c>
      <c r="G1271">
        <v>1998.35</v>
      </c>
      <c r="H1271">
        <f t="shared" si="1599"/>
        <v>0</v>
      </c>
      <c r="I1271">
        <f t="shared" si="1600"/>
        <v>33.850000000000136</v>
      </c>
      <c r="J1271" s="14">
        <f t="shared" ref="J1271:K1271" si="1663">+AVERAGE(H1258:H1271)</f>
        <v>8.8464285714285644</v>
      </c>
      <c r="K1271" s="14">
        <f t="shared" si="1663"/>
        <v>9.8285714285714221</v>
      </c>
      <c r="L1271" s="14">
        <f t="shared" si="1626"/>
        <v>0.9000726744186045</v>
      </c>
      <c r="M1271" s="14">
        <f t="shared" si="1627"/>
        <v>47.370434117422064</v>
      </c>
      <c r="N1271" s="14">
        <f t="shared" si="1628"/>
        <v>-1</v>
      </c>
      <c r="O1271">
        <f t="shared" si="1617"/>
        <v>-1</v>
      </c>
      <c r="P1271">
        <f t="shared" si="1629"/>
        <v>0</v>
      </c>
      <c r="Q1271">
        <f t="shared" si="1630"/>
        <v>0</v>
      </c>
      <c r="R1271">
        <f t="shared" si="1655"/>
        <v>-4806</v>
      </c>
      <c r="S1271">
        <f t="shared" si="1656"/>
        <v>0</v>
      </c>
      <c r="T1271">
        <f t="shared" si="1657"/>
        <v>162683.10000000065</v>
      </c>
      <c r="U1271">
        <f t="shared" si="1658"/>
        <v>162683.10000000065</v>
      </c>
      <c r="V1271" s="2">
        <f t="shared" si="1659"/>
        <v>1.6268310000000064E-2</v>
      </c>
      <c r="W1271" s="19">
        <f t="shared" si="1618"/>
        <v>101</v>
      </c>
      <c r="X1271" s="19">
        <f t="shared" si="1619"/>
        <v>2</v>
      </c>
      <c r="Y1271" s="19" t="str">
        <f t="shared" si="1620"/>
        <v/>
      </c>
      <c r="Z1271" s="19">
        <f t="shared" si="1621"/>
        <v>2032.2</v>
      </c>
      <c r="AA1271" s="21" t="str">
        <f t="shared" si="1622"/>
        <v/>
      </c>
      <c r="AB1271" s="19" t="str">
        <f t="shared" si="1623"/>
        <v/>
      </c>
    </row>
    <row r="1272" spans="1:28" x14ac:dyDescent="0.25">
      <c r="A1272">
        <f t="shared" si="1604"/>
        <v>1</v>
      </c>
      <c r="B1272">
        <f t="shared" si="1605"/>
        <v>2005</v>
      </c>
      <c r="C1272" s="20">
        <v>38359</v>
      </c>
      <c r="D1272">
        <v>1998.25</v>
      </c>
      <c r="E1272">
        <v>2021.45</v>
      </c>
      <c r="F1272">
        <v>1992.55</v>
      </c>
      <c r="G1272">
        <v>2015.5</v>
      </c>
      <c r="H1272">
        <f t="shared" si="1599"/>
        <v>17.150000000000091</v>
      </c>
      <c r="I1272">
        <f t="shared" si="1600"/>
        <v>0</v>
      </c>
      <c r="J1272" s="14">
        <f t="shared" ref="J1272:K1272" si="1664">+AVERAGE(H1259:H1272)</f>
        <v>9.0178571428571423</v>
      </c>
      <c r="K1272" s="14">
        <f t="shared" si="1664"/>
        <v>9.8285714285714221</v>
      </c>
      <c r="L1272" s="14">
        <f t="shared" si="1626"/>
        <v>0.91751453488372148</v>
      </c>
      <c r="M1272" s="14">
        <f t="shared" si="1627"/>
        <v>47.849156717832116</v>
      </c>
      <c r="N1272" s="14">
        <f t="shared" si="1628"/>
        <v>-1</v>
      </c>
      <c r="O1272">
        <f t="shared" si="1617"/>
        <v>-1</v>
      </c>
      <c r="P1272">
        <f t="shared" si="1629"/>
        <v>0</v>
      </c>
      <c r="Q1272">
        <f t="shared" si="1630"/>
        <v>0</v>
      </c>
      <c r="R1272">
        <f t="shared" si="1655"/>
        <v>-4806</v>
      </c>
      <c r="S1272">
        <f t="shared" si="1656"/>
        <v>0</v>
      </c>
      <c r="T1272">
        <f t="shared" si="1657"/>
        <v>-82422.900000000431</v>
      </c>
      <c r="U1272">
        <f t="shared" si="1658"/>
        <v>-82422.900000000431</v>
      </c>
      <c r="V1272" s="2">
        <f t="shared" si="1659"/>
        <v>-8.2422900000000427E-3</v>
      </c>
      <c r="W1272" s="19">
        <f t="shared" si="1618"/>
        <v>101</v>
      </c>
      <c r="X1272" s="19">
        <f t="shared" si="1619"/>
        <v>3</v>
      </c>
      <c r="Y1272" s="19" t="str">
        <f t="shared" si="1620"/>
        <v/>
      </c>
      <c r="Z1272" s="19">
        <f t="shared" si="1621"/>
        <v>2032.2</v>
      </c>
      <c r="AA1272" s="21" t="str">
        <f t="shared" si="1622"/>
        <v/>
      </c>
      <c r="AB1272" s="19" t="str">
        <f t="shared" si="1623"/>
        <v/>
      </c>
    </row>
    <row r="1273" spans="1:28" x14ac:dyDescent="0.25">
      <c r="A1273">
        <f t="shared" si="1604"/>
        <v>1</v>
      </c>
      <c r="B1273">
        <f t="shared" si="1605"/>
        <v>2005</v>
      </c>
      <c r="C1273" s="20">
        <v>38362</v>
      </c>
      <c r="D1273">
        <v>2016.75</v>
      </c>
      <c r="E1273">
        <v>2025.9</v>
      </c>
      <c r="F1273">
        <v>1974.8</v>
      </c>
      <c r="G1273">
        <v>1982</v>
      </c>
      <c r="H1273">
        <f t="shared" si="1599"/>
        <v>0</v>
      </c>
      <c r="I1273">
        <f t="shared" si="1600"/>
        <v>33.5</v>
      </c>
      <c r="J1273" s="14">
        <f t="shared" ref="J1273:K1273" si="1665">+AVERAGE(H1260:H1273)</f>
        <v>7.7464285714285586</v>
      </c>
      <c r="K1273" s="14">
        <f t="shared" si="1665"/>
        <v>12.221428571428564</v>
      </c>
      <c r="L1273" s="14">
        <f t="shared" si="1626"/>
        <v>0.63383985973115065</v>
      </c>
      <c r="M1273" s="14">
        <f t="shared" si="1627"/>
        <v>38.794491146485399</v>
      </c>
      <c r="N1273" s="14">
        <f t="shared" si="1628"/>
        <v>-1</v>
      </c>
      <c r="O1273">
        <f t="shared" si="1617"/>
        <v>-1</v>
      </c>
      <c r="P1273">
        <f t="shared" si="1629"/>
        <v>0</v>
      </c>
      <c r="Q1273">
        <f t="shared" si="1630"/>
        <v>0</v>
      </c>
      <c r="R1273">
        <f t="shared" si="1655"/>
        <v>-4806</v>
      </c>
      <c r="S1273">
        <f t="shared" si="1656"/>
        <v>0</v>
      </c>
      <c r="T1273">
        <f t="shared" si="1657"/>
        <v>161001</v>
      </c>
      <c r="U1273">
        <f t="shared" si="1658"/>
        <v>161001</v>
      </c>
      <c r="V1273" s="2">
        <f t="shared" si="1659"/>
        <v>1.6100099999999999E-2</v>
      </c>
      <c r="W1273" s="19">
        <f t="shared" si="1618"/>
        <v>101</v>
      </c>
      <c r="X1273" s="19">
        <f t="shared" si="1619"/>
        <v>4</v>
      </c>
      <c r="Y1273" s="19" t="str">
        <f t="shared" si="1620"/>
        <v/>
      </c>
      <c r="Z1273" s="19">
        <f t="shared" si="1621"/>
        <v>2032.2</v>
      </c>
      <c r="AA1273" s="21" t="str">
        <f t="shared" si="1622"/>
        <v/>
      </c>
      <c r="AB1273" s="19" t="str">
        <f t="shared" si="1623"/>
        <v/>
      </c>
    </row>
    <row r="1274" spans="1:28" x14ac:dyDescent="0.25">
      <c r="A1274">
        <f t="shared" si="1604"/>
        <v>1</v>
      </c>
      <c r="B1274">
        <f t="shared" si="1605"/>
        <v>2005</v>
      </c>
      <c r="C1274" s="20">
        <v>38363</v>
      </c>
      <c r="D1274">
        <v>1982.7</v>
      </c>
      <c r="E1274">
        <v>1988.9</v>
      </c>
      <c r="F1274">
        <v>1947.35</v>
      </c>
      <c r="G1274">
        <v>1952.05</v>
      </c>
      <c r="H1274">
        <f t="shared" si="1599"/>
        <v>0</v>
      </c>
      <c r="I1274">
        <f t="shared" si="1600"/>
        <v>29.950000000000045</v>
      </c>
      <c r="J1274" s="14">
        <f t="shared" ref="J1274:K1274" si="1666">+AVERAGE(H1261:H1274)</f>
        <v>7.7464285714285586</v>
      </c>
      <c r="K1274" s="14">
        <f t="shared" si="1666"/>
        <v>13.696428571428555</v>
      </c>
      <c r="L1274" s="14">
        <f t="shared" si="1626"/>
        <v>0.56558018252933484</v>
      </c>
      <c r="M1274" s="14">
        <f t="shared" si="1627"/>
        <v>36.125916055962684</v>
      </c>
      <c r="N1274" s="14">
        <f t="shared" si="1628"/>
        <v>-1</v>
      </c>
      <c r="O1274">
        <f t="shared" si="1617"/>
        <v>-1</v>
      </c>
      <c r="P1274">
        <f t="shared" si="1629"/>
        <v>0</v>
      </c>
      <c r="Q1274">
        <f t="shared" si="1630"/>
        <v>0</v>
      </c>
      <c r="R1274">
        <f t="shared" si="1655"/>
        <v>-4806</v>
      </c>
      <c r="S1274">
        <f t="shared" si="1656"/>
        <v>0</v>
      </c>
      <c r="T1274">
        <f t="shared" si="1657"/>
        <v>143939.70000000022</v>
      </c>
      <c r="U1274">
        <f t="shared" si="1658"/>
        <v>143939.70000000022</v>
      </c>
      <c r="V1274" s="2">
        <f t="shared" si="1659"/>
        <v>1.4393970000000022E-2</v>
      </c>
      <c r="W1274" s="19">
        <f t="shared" si="1618"/>
        <v>101</v>
      </c>
      <c r="X1274" s="19">
        <f t="shared" si="1619"/>
        <v>5</v>
      </c>
      <c r="Y1274" s="19" t="str">
        <f t="shared" si="1620"/>
        <v/>
      </c>
      <c r="Z1274" s="19">
        <f t="shared" si="1621"/>
        <v>2032.2</v>
      </c>
      <c r="AA1274" s="21" t="str">
        <f t="shared" si="1622"/>
        <v/>
      </c>
      <c r="AB1274" s="19" t="str">
        <f t="shared" si="1623"/>
        <v/>
      </c>
    </row>
    <row r="1275" spans="1:28" x14ac:dyDescent="0.25">
      <c r="A1275">
        <f t="shared" si="1604"/>
        <v>1</v>
      </c>
      <c r="B1275">
        <f t="shared" si="1605"/>
        <v>2005</v>
      </c>
      <c r="C1275" s="20">
        <v>38364</v>
      </c>
      <c r="D1275">
        <v>1953.6</v>
      </c>
      <c r="E1275">
        <v>1966.65</v>
      </c>
      <c r="F1275">
        <v>1900.85</v>
      </c>
      <c r="G1275">
        <v>1913.6</v>
      </c>
      <c r="H1275">
        <f t="shared" si="1599"/>
        <v>0</v>
      </c>
      <c r="I1275">
        <f t="shared" si="1600"/>
        <v>38.450000000000045</v>
      </c>
      <c r="J1275" s="14">
        <f t="shared" ref="J1275:K1275" si="1667">+AVERAGE(H1262:H1275)</f>
        <v>7.0464285714285451</v>
      </c>
      <c r="K1275" s="14">
        <f t="shared" si="1667"/>
        <v>16.442857142857129</v>
      </c>
      <c r="L1275" s="14">
        <f t="shared" si="1626"/>
        <v>0.42854039965247487</v>
      </c>
      <c r="M1275" s="14">
        <f t="shared" si="1627"/>
        <v>29.998479549946722</v>
      </c>
      <c r="N1275" s="14">
        <f t="shared" si="1628"/>
        <v>-1</v>
      </c>
      <c r="O1275">
        <f t="shared" si="1617"/>
        <v>-1</v>
      </c>
      <c r="P1275">
        <f t="shared" si="1629"/>
        <v>0</v>
      </c>
      <c r="Q1275">
        <f t="shared" si="1630"/>
        <v>0</v>
      </c>
      <c r="R1275">
        <f t="shared" si="1655"/>
        <v>-4806</v>
      </c>
      <c r="S1275">
        <f t="shared" si="1656"/>
        <v>0</v>
      </c>
      <c r="T1275">
        <f t="shared" si="1657"/>
        <v>184790.70000000022</v>
      </c>
      <c r="U1275">
        <f t="shared" si="1658"/>
        <v>184790.70000000022</v>
      </c>
      <c r="V1275" s="2">
        <f t="shared" si="1659"/>
        <v>1.8479070000000021E-2</v>
      </c>
      <c r="W1275" s="19">
        <f t="shared" si="1618"/>
        <v>101</v>
      </c>
      <c r="X1275" s="19">
        <f t="shared" si="1619"/>
        <v>6</v>
      </c>
      <c r="Y1275" s="19" t="str">
        <f t="shared" si="1620"/>
        <v/>
      </c>
      <c r="Z1275" s="19">
        <f t="shared" si="1621"/>
        <v>2032.2</v>
      </c>
      <c r="AA1275" s="21" t="str">
        <f t="shared" si="1622"/>
        <v/>
      </c>
      <c r="AB1275" s="19" t="str">
        <f t="shared" si="1623"/>
        <v/>
      </c>
    </row>
    <row r="1276" spans="1:28" x14ac:dyDescent="0.25">
      <c r="A1276">
        <f t="shared" si="1604"/>
        <v>1</v>
      </c>
      <c r="B1276">
        <f t="shared" si="1605"/>
        <v>2005</v>
      </c>
      <c r="C1276" s="20">
        <v>38365</v>
      </c>
      <c r="D1276">
        <v>1922.5</v>
      </c>
      <c r="E1276">
        <v>1963.4</v>
      </c>
      <c r="F1276">
        <v>1916.95</v>
      </c>
      <c r="G1276">
        <v>1954.55</v>
      </c>
      <c r="H1276">
        <f t="shared" si="1599"/>
        <v>40.950000000000045</v>
      </c>
      <c r="I1276">
        <f t="shared" si="1600"/>
        <v>0</v>
      </c>
      <c r="J1276" s="14">
        <f t="shared" ref="J1276:K1276" si="1668">+AVERAGE(H1263:H1276)</f>
        <v>8.7178571428571399</v>
      </c>
      <c r="K1276" s="14">
        <f t="shared" si="1668"/>
        <v>16.442857142857129</v>
      </c>
      <c r="L1276" s="14">
        <f t="shared" si="1626"/>
        <v>0.53019113814074748</v>
      </c>
      <c r="M1276" s="14">
        <f t="shared" si="1627"/>
        <v>34.648687012065309</v>
      </c>
      <c r="N1276" s="14">
        <f t="shared" si="1628"/>
        <v>-1</v>
      </c>
      <c r="O1276">
        <f t="shared" si="1617"/>
        <v>-1</v>
      </c>
      <c r="P1276">
        <f t="shared" si="1629"/>
        <v>0</v>
      </c>
      <c r="Q1276">
        <f t="shared" si="1630"/>
        <v>0</v>
      </c>
      <c r="R1276">
        <f t="shared" si="1655"/>
        <v>-4806</v>
      </c>
      <c r="S1276">
        <f t="shared" si="1656"/>
        <v>0</v>
      </c>
      <c r="T1276">
        <f t="shared" si="1657"/>
        <v>-196805.70000000022</v>
      </c>
      <c r="U1276">
        <f t="shared" si="1658"/>
        <v>-196805.70000000022</v>
      </c>
      <c r="V1276" s="2">
        <f t="shared" si="1659"/>
        <v>-1.9680570000000022E-2</v>
      </c>
      <c r="W1276" s="19">
        <f t="shared" si="1618"/>
        <v>101</v>
      </c>
      <c r="X1276" s="19">
        <f t="shared" si="1619"/>
        <v>7</v>
      </c>
      <c r="Y1276" s="19" t="str">
        <f t="shared" si="1620"/>
        <v/>
      </c>
      <c r="Z1276" s="19">
        <f t="shared" si="1621"/>
        <v>2032.2</v>
      </c>
      <c r="AA1276" s="21" t="str">
        <f t="shared" si="1622"/>
        <v/>
      </c>
      <c r="AB1276" s="19" t="str">
        <f t="shared" si="1623"/>
        <v/>
      </c>
    </row>
    <row r="1277" spans="1:28" x14ac:dyDescent="0.25">
      <c r="A1277">
        <f t="shared" si="1604"/>
        <v>1</v>
      </c>
      <c r="B1277">
        <f t="shared" si="1605"/>
        <v>2005</v>
      </c>
      <c r="C1277" s="20">
        <v>38366</v>
      </c>
      <c r="D1277">
        <v>1954.9</v>
      </c>
      <c r="E1277">
        <v>1961.4</v>
      </c>
      <c r="F1277">
        <v>1922.85</v>
      </c>
      <c r="G1277">
        <v>1931.1</v>
      </c>
      <c r="H1277">
        <f t="shared" si="1599"/>
        <v>0</v>
      </c>
      <c r="I1277">
        <f t="shared" si="1600"/>
        <v>23.450000000000045</v>
      </c>
      <c r="J1277" s="14">
        <f t="shared" ref="J1277:K1277" si="1669">+AVERAGE(H1264:H1277)</f>
        <v>8.7178571428571399</v>
      </c>
      <c r="K1277" s="14">
        <f t="shared" si="1669"/>
        <v>18.110714285714284</v>
      </c>
      <c r="L1277" s="14">
        <f t="shared" si="1626"/>
        <v>0.48136462236245303</v>
      </c>
      <c r="M1277" s="14">
        <f t="shared" si="1627"/>
        <v>32.494675186368468</v>
      </c>
      <c r="N1277" s="14">
        <f t="shared" si="1628"/>
        <v>-1</v>
      </c>
      <c r="O1277">
        <f t="shared" si="1617"/>
        <v>-1</v>
      </c>
      <c r="P1277">
        <f t="shared" si="1629"/>
        <v>0</v>
      </c>
      <c r="Q1277">
        <f t="shared" si="1630"/>
        <v>0</v>
      </c>
      <c r="R1277">
        <f t="shared" si="1655"/>
        <v>-4806</v>
      </c>
      <c r="S1277">
        <f t="shared" si="1656"/>
        <v>0</v>
      </c>
      <c r="T1277">
        <f t="shared" si="1657"/>
        <v>112700.70000000022</v>
      </c>
      <c r="U1277">
        <f t="shared" si="1658"/>
        <v>112700.70000000022</v>
      </c>
      <c r="V1277" s="2">
        <f t="shared" si="1659"/>
        <v>1.1270070000000021E-2</v>
      </c>
      <c r="W1277" s="19">
        <f t="shared" si="1618"/>
        <v>101</v>
      </c>
      <c r="X1277" s="19">
        <f t="shared" si="1619"/>
        <v>8</v>
      </c>
      <c r="Y1277" s="19" t="str">
        <f t="shared" si="1620"/>
        <v/>
      </c>
      <c r="Z1277" s="19">
        <f t="shared" si="1621"/>
        <v>2032.2</v>
      </c>
      <c r="AA1277" s="21" t="str">
        <f t="shared" si="1622"/>
        <v/>
      </c>
      <c r="AB1277" s="19" t="str">
        <f t="shared" si="1623"/>
        <v/>
      </c>
    </row>
    <row r="1278" spans="1:28" x14ac:dyDescent="0.25">
      <c r="A1278">
        <f t="shared" si="1604"/>
        <v>1</v>
      </c>
      <c r="B1278">
        <f t="shared" si="1605"/>
        <v>2005</v>
      </c>
      <c r="C1278" s="20">
        <v>38369</v>
      </c>
      <c r="D1278">
        <v>1931.75</v>
      </c>
      <c r="E1278">
        <v>1944.55</v>
      </c>
      <c r="F1278">
        <v>1902.45</v>
      </c>
      <c r="G1278">
        <v>1932.9</v>
      </c>
      <c r="H1278">
        <f t="shared" si="1599"/>
        <v>1.8000000000001819</v>
      </c>
      <c r="I1278">
        <f t="shared" si="1600"/>
        <v>0</v>
      </c>
      <c r="J1278" s="14">
        <f t="shared" ref="J1278:K1278" si="1670">+AVERAGE(H1265:H1278)</f>
        <v>8.2214285714285804</v>
      </c>
      <c r="K1278" s="14">
        <f t="shared" si="1670"/>
        <v>18.110714285714284</v>
      </c>
      <c r="L1278" s="14">
        <f t="shared" si="1626"/>
        <v>0.45395385525537424</v>
      </c>
      <c r="M1278" s="14">
        <f t="shared" si="1627"/>
        <v>31.222026312220294</v>
      </c>
      <c r="N1278" s="14">
        <f t="shared" si="1628"/>
        <v>-1</v>
      </c>
      <c r="O1278">
        <f t="shared" si="1617"/>
        <v>-1</v>
      </c>
      <c r="P1278">
        <f t="shared" si="1629"/>
        <v>0</v>
      </c>
      <c r="Q1278">
        <f t="shared" si="1630"/>
        <v>0</v>
      </c>
      <c r="R1278">
        <f t="shared" si="1655"/>
        <v>-4806</v>
      </c>
      <c r="S1278">
        <f t="shared" si="1656"/>
        <v>0</v>
      </c>
      <c r="T1278">
        <f t="shared" si="1657"/>
        <v>-8650.8000000008742</v>
      </c>
      <c r="U1278">
        <f t="shared" si="1658"/>
        <v>-8650.8000000008742</v>
      </c>
      <c r="V1278" s="2">
        <f t="shared" si="1659"/>
        <v>-8.6508000000008745E-4</v>
      </c>
      <c r="W1278" s="19">
        <f t="shared" si="1618"/>
        <v>101</v>
      </c>
      <c r="X1278" s="19">
        <f t="shared" si="1619"/>
        <v>9</v>
      </c>
      <c r="Y1278" s="19" t="str">
        <f t="shared" si="1620"/>
        <v/>
      </c>
      <c r="Z1278" s="19">
        <f t="shared" si="1621"/>
        <v>2032.2</v>
      </c>
      <c r="AA1278" s="21" t="str">
        <f t="shared" si="1622"/>
        <v/>
      </c>
      <c r="AB1278" s="19" t="str">
        <f t="shared" si="1623"/>
        <v/>
      </c>
    </row>
    <row r="1279" spans="1:28" x14ac:dyDescent="0.25">
      <c r="A1279">
        <f t="shared" si="1604"/>
        <v>1</v>
      </c>
      <c r="B1279">
        <f t="shared" si="1605"/>
        <v>2005</v>
      </c>
      <c r="C1279" s="20">
        <v>38370</v>
      </c>
      <c r="D1279">
        <v>1933.05</v>
      </c>
      <c r="E1279">
        <v>1956.95</v>
      </c>
      <c r="F1279">
        <v>1925.35</v>
      </c>
      <c r="G1279">
        <v>1934.05</v>
      </c>
      <c r="H1279">
        <f t="shared" si="1599"/>
        <v>1.1499999999998636</v>
      </c>
      <c r="I1279">
        <f t="shared" si="1600"/>
        <v>0</v>
      </c>
      <c r="J1279" s="14">
        <f t="shared" ref="J1279:K1279" si="1671">+AVERAGE(H1266:H1279)</f>
        <v>8.3035714285714288</v>
      </c>
      <c r="K1279" s="14">
        <f t="shared" si="1671"/>
        <v>17.985714285714284</v>
      </c>
      <c r="L1279" s="14">
        <f t="shared" si="1626"/>
        <v>0.46167593328038131</v>
      </c>
      <c r="M1279" s="14">
        <f t="shared" si="1627"/>
        <v>31.585382420866736</v>
      </c>
      <c r="N1279" s="14">
        <f t="shared" si="1628"/>
        <v>-1</v>
      </c>
      <c r="O1279">
        <f t="shared" si="1617"/>
        <v>-1</v>
      </c>
      <c r="P1279">
        <f t="shared" si="1629"/>
        <v>0</v>
      </c>
      <c r="Q1279">
        <f t="shared" si="1630"/>
        <v>0</v>
      </c>
      <c r="R1279">
        <f t="shared" si="1655"/>
        <v>-4806</v>
      </c>
      <c r="S1279">
        <f t="shared" si="1656"/>
        <v>0</v>
      </c>
      <c r="T1279">
        <f t="shared" si="1657"/>
        <v>-5526.8999999993448</v>
      </c>
      <c r="U1279">
        <f t="shared" si="1658"/>
        <v>-5526.8999999993448</v>
      </c>
      <c r="V1279" s="2">
        <f t="shared" si="1659"/>
        <v>-5.5268999999993451E-4</v>
      </c>
      <c r="W1279" s="19">
        <f t="shared" si="1618"/>
        <v>101</v>
      </c>
      <c r="X1279" s="19">
        <f t="shared" si="1619"/>
        <v>10</v>
      </c>
      <c r="Y1279" s="19" t="str">
        <f t="shared" si="1620"/>
        <v/>
      </c>
      <c r="Z1279" s="19">
        <f t="shared" si="1621"/>
        <v>2032.2</v>
      </c>
      <c r="AA1279" s="21" t="str">
        <f t="shared" si="1622"/>
        <v/>
      </c>
      <c r="AB1279" s="19" t="str">
        <f t="shared" si="1623"/>
        <v/>
      </c>
    </row>
    <row r="1280" spans="1:28" x14ac:dyDescent="0.25">
      <c r="A1280">
        <f t="shared" si="1604"/>
        <v>1</v>
      </c>
      <c r="B1280">
        <f t="shared" si="1605"/>
        <v>2005</v>
      </c>
      <c r="C1280" s="20">
        <v>38371</v>
      </c>
      <c r="D1280">
        <v>1934.1</v>
      </c>
      <c r="E1280">
        <v>1945.65</v>
      </c>
      <c r="F1280">
        <v>1922.35</v>
      </c>
      <c r="G1280">
        <v>1926.65</v>
      </c>
      <c r="H1280">
        <f t="shared" si="1599"/>
        <v>0</v>
      </c>
      <c r="I1280">
        <f t="shared" si="1600"/>
        <v>7.3999999999998636</v>
      </c>
      <c r="J1280" s="14">
        <f t="shared" ref="J1280:K1280" si="1672">+AVERAGE(H1267:H1280)</f>
        <v>8.3035714285714288</v>
      </c>
      <c r="K1280" s="14">
        <f t="shared" si="1672"/>
        <v>17.81428571428572</v>
      </c>
      <c r="L1280" s="14">
        <f t="shared" si="1626"/>
        <v>0.46611868484362456</v>
      </c>
      <c r="M1280" s="14">
        <f t="shared" si="1627"/>
        <v>31.792697935183909</v>
      </c>
      <c r="N1280" s="14">
        <f t="shared" si="1628"/>
        <v>-1</v>
      </c>
      <c r="O1280">
        <f t="shared" si="1617"/>
        <v>-1</v>
      </c>
      <c r="P1280">
        <f t="shared" si="1629"/>
        <v>0</v>
      </c>
      <c r="Q1280">
        <f t="shared" si="1630"/>
        <v>0</v>
      </c>
      <c r="R1280">
        <f t="shared" si="1655"/>
        <v>-4806</v>
      </c>
      <c r="S1280">
        <f t="shared" si="1656"/>
        <v>0</v>
      </c>
      <c r="T1280">
        <f t="shared" si="1657"/>
        <v>35564.399999999347</v>
      </c>
      <c r="U1280">
        <f t="shared" si="1658"/>
        <v>35564.399999999347</v>
      </c>
      <c r="V1280" s="2">
        <f t="shared" si="1659"/>
        <v>3.5564399999999346E-3</v>
      </c>
      <c r="W1280" s="19">
        <f t="shared" si="1618"/>
        <v>101</v>
      </c>
      <c r="X1280" s="19">
        <f t="shared" si="1619"/>
        <v>11</v>
      </c>
      <c r="Y1280" s="19" t="str">
        <f t="shared" si="1620"/>
        <v/>
      </c>
      <c r="Z1280" s="19">
        <f t="shared" si="1621"/>
        <v>2032.2</v>
      </c>
      <c r="AA1280" s="21" t="str">
        <f t="shared" si="1622"/>
        <v/>
      </c>
      <c r="AB1280" s="19" t="str">
        <f t="shared" si="1623"/>
        <v/>
      </c>
    </row>
    <row r="1281" spans="1:28" x14ac:dyDescent="0.25">
      <c r="A1281">
        <f t="shared" si="1604"/>
        <v>1</v>
      </c>
      <c r="B1281">
        <f t="shared" si="1605"/>
        <v>2005</v>
      </c>
      <c r="C1281" s="20">
        <v>38372</v>
      </c>
      <c r="D1281">
        <v>1928.1</v>
      </c>
      <c r="E1281">
        <v>1940.95</v>
      </c>
      <c r="F1281">
        <v>1900.05</v>
      </c>
      <c r="G1281">
        <v>1925.3</v>
      </c>
      <c r="H1281">
        <f t="shared" si="1599"/>
        <v>0</v>
      </c>
      <c r="I1281">
        <f t="shared" si="1600"/>
        <v>1.3500000000001364</v>
      </c>
      <c r="J1281" s="14">
        <f t="shared" ref="J1281:K1281" si="1673">+AVERAGE(H1268:H1281)</f>
        <v>6.8250000000000126</v>
      </c>
      <c r="K1281" s="14">
        <f t="shared" si="1673"/>
        <v>17.910714285714302</v>
      </c>
      <c r="L1281" s="14">
        <f t="shared" si="1626"/>
        <v>0.38105682951146597</v>
      </c>
      <c r="M1281" s="14">
        <f t="shared" si="1627"/>
        <v>27.591683511406316</v>
      </c>
      <c r="N1281" s="14">
        <f t="shared" si="1628"/>
        <v>-1</v>
      </c>
      <c r="O1281">
        <f t="shared" si="1617"/>
        <v>-1</v>
      </c>
      <c r="P1281">
        <f t="shared" si="1629"/>
        <v>0</v>
      </c>
      <c r="Q1281">
        <f t="shared" si="1630"/>
        <v>0</v>
      </c>
      <c r="R1281">
        <f t="shared" si="1655"/>
        <v>-4806</v>
      </c>
      <c r="S1281">
        <f t="shared" si="1656"/>
        <v>0</v>
      </c>
      <c r="T1281">
        <f t="shared" si="1657"/>
        <v>6488.1000000006552</v>
      </c>
      <c r="U1281">
        <f t="shared" si="1658"/>
        <v>6488.1000000006552</v>
      </c>
      <c r="V1281" s="2">
        <f t="shared" si="1659"/>
        <v>6.4881000000006548E-4</v>
      </c>
      <c r="W1281" s="19">
        <f t="shared" si="1618"/>
        <v>101</v>
      </c>
      <c r="X1281" s="19">
        <f t="shared" si="1619"/>
        <v>12</v>
      </c>
      <c r="Y1281" s="19" t="str">
        <f t="shared" si="1620"/>
        <v/>
      </c>
      <c r="Z1281" s="19">
        <f t="shared" si="1621"/>
        <v>2032.2</v>
      </c>
      <c r="AA1281" s="21" t="str">
        <f t="shared" si="1622"/>
        <v/>
      </c>
      <c r="AB1281" s="19" t="str">
        <f t="shared" si="1623"/>
        <v/>
      </c>
    </row>
    <row r="1282" spans="1:28" x14ac:dyDescent="0.25">
      <c r="A1282">
        <f t="shared" si="1604"/>
        <v>1</v>
      </c>
      <c r="B1282">
        <f t="shared" si="1605"/>
        <v>2005</v>
      </c>
      <c r="C1282" s="20">
        <v>38376</v>
      </c>
      <c r="D1282">
        <v>1925.3</v>
      </c>
      <c r="E1282">
        <v>1932.75</v>
      </c>
      <c r="F1282">
        <v>1902.9</v>
      </c>
      <c r="G1282">
        <v>1909</v>
      </c>
      <c r="H1282">
        <f t="shared" si="1599"/>
        <v>0</v>
      </c>
      <c r="I1282">
        <f t="shared" si="1600"/>
        <v>16.299999999999955</v>
      </c>
      <c r="J1282" s="14">
        <f t="shared" ref="J1282:K1282" si="1674">+AVERAGE(H1269:H1282)</f>
        <v>4.3607142857142991</v>
      </c>
      <c r="K1282" s="14">
        <f t="shared" si="1674"/>
        <v>19.075000000000014</v>
      </c>
      <c r="L1282" s="14">
        <f t="shared" si="1626"/>
        <v>0.22860887474255812</v>
      </c>
      <c r="M1282" s="14">
        <f t="shared" si="1627"/>
        <v>18.607131971959802</v>
      </c>
      <c r="N1282" s="14">
        <f t="shared" si="1628"/>
        <v>-1</v>
      </c>
      <c r="O1282">
        <f t="shared" si="1617"/>
        <v>-1</v>
      </c>
      <c r="P1282">
        <f t="shared" si="1629"/>
        <v>0</v>
      </c>
      <c r="Q1282">
        <f t="shared" si="1630"/>
        <v>0</v>
      </c>
      <c r="R1282">
        <f t="shared" si="1655"/>
        <v>-4806</v>
      </c>
      <c r="S1282">
        <f t="shared" si="1656"/>
        <v>0</v>
      </c>
      <c r="T1282">
        <f t="shared" si="1657"/>
        <v>78337.799999999785</v>
      </c>
      <c r="U1282">
        <f t="shared" si="1658"/>
        <v>78337.799999999785</v>
      </c>
      <c r="V1282" s="2">
        <f t="shared" si="1659"/>
        <v>7.8337799999999777E-3</v>
      </c>
      <c r="W1282" s="19">
        <f t="shared" si="1618"/>
        <v>101</v>
      </c>
      <c r="X1282" s="19">
        <f t="shared" si="1619"/>
        <v>13</v>
      </c>
      <c r="Y1282" s="19" t="str">
        <f t="shared" si="1620"/>
        <v/>
      </c>
      <c r="Z1282" s="19">
        <f t="shared" si="1621"/>
        <v>2032.2</v>
      </c>
      <c r="AA1282" s="21" t="str">
        <f t="shared" si="1622"/>
        <v/>
      </c>
      <c r="AB1282" s="19" t="str">
        <f t="shared" si="1623"/>
        <v/>
      </c>
    </row>
    <row r="1283" spans="1:28" x14ac:dyDescent="0.25">
      <c r="A1283">
        <f t="shared" si="1604"/>
        <v>1</v>
      </c>
      <c r="B1283">
        <f t="shared" si="1605"/>
        <v>2005</v>
      </c>
      <c r="C1283" s="20">
        <v>38377</v>
      </c>
      <c r="D1283">
        <v>1908.85</v>
      </c>
      <c r="E1283">
        <v>1934.25</v>
      </c>
      <c r="F1283">
        <v>1894.4</v>
      </c>
      <c r="G1283">
        <v>1931.85</v>
      </c>
      <c r="H1283">
        <f t="shared" si="1599"/>
        <v>22.849999999999909</v>
      </c>
      <c r="I1283">
        <f t="shared" si="1600"/>
        <v>0</v>
      </c>
      <c r="J1283" s="14">
        <f t="shared" ref="J1283:K1283" si="1675">+AVERAGE(H1270:H1283)</f>
        <v>5.9928571428571491</v>
      </c>
      <c r="K1283" s="14">
        <f t="shared" si="1675"/>
        <v>18.271428571428583</v>
      </c>
      <c r="L1283" s="14">
        <f t="shared" si="1626"/>
        <v>0.32799061767005488</v>
      </c>
      <c r="M1283" s="14">
        <f t="shared" si="1627"/>
        <v>24.698263173388298</v>
      </c>
      <c r="N1283" s="14">
        <f t="shared" si="1628"/>
        <v>-1</v>
      </c>
      <c r="O1283">
        <f t="shared" si="1617"/>
        <v>-1</v>
      </c>
      <c r="P1283">
        <f t="shared" si="1629"/>
        <v>0</v>
      </c>
      <c r="Q1283">
        <f t="shared" si="1630"/>
        <v>0</v>
      </c>
      <c r="R1283">
        <f t="shared" si="1655"/>
        <v>-4806</v>
      </c>
      <c r="S1283">
        <f t="shared" si="1656"/>
        <v>0</v>
      </c>
      <c r="T1283">
        <f t="shared" si="1657"/>
        <v>-109817.09999999957</v>
      </c>
      <c r="U1283">
        <f t="shared" si="1658"/>
        <v>-109817.09999999957</v>
      </c>
      <c r="V1283" s="2">
        <f t="shared" si="1659"/>
        <v>-1.0981709999999957E-2</v>
      </c>
      <c r="W1283" s="19">
        <f t="shared" si="1618"/>
        <v>101</v>
      </c>
      <c r="X1283" s="19">
        <f t="shared" si="1619"/>
        <v>14</v>
      </c>
      <c r="Y1283" s="19" t="str">
        <f t="shared" si="1620"/>
        <v/>
      </c>
      <c r="Z1283" s="19">
        <f t="shared" si="1621"/>
        <v>2032.2</v>
      </c>
      <c r="AA1283" s="21" t="str">
        <f t="shared" si="1622"/>
        <v/>
      </c>
      <c r="AB1283" s="19" t="str">
        <f t="shared" si="1623"/>
        <v/>
      </c>
    </row>
    <row r="1284" spans="1:28" x14ac:dyDescent="0.25">
      <c r="A1284">
        <f t="shared" si="1604"/>
        <v>1</v>
      </c>
      <c r="B1284">
        <f t="shared" si="1605"/>
        <v>2005</v>
      </c>
      <c r="C1284" s="20">
        <v>38379</v>
      </c>
      <c r="D1284">
        <v>1931.9</v>
      </c>
      <c r="E1284">
        <v>1961.75</v>
      </c>
      <c r="F1284">
        <v>1929</v>
      </c>
      <c r="G1284">
        <v>1955</v>
      </c>
      <c r="H1284">
        <f t="shared" si="1599"/>
        <v>23.150000000000091</v>
      </c>
      <c r="I1284">
        <f t="shared" si="1600"/>
        <v>0</v>
      </c>
      <c r="J1284" s="14">
        <f t="shared" ref="J1284:K1284" si="1676">+AVERAGE(H1271:H1284)</f>
        <v>7.6464285714285847</v>
      </c>
      <c r="K1284" s="14">
        <f t="shared" si="1676"/>
        <v>13.160714285714302</v>
      </c>
      <c r="L1284" s="14">
        <f t="shared" si="1626"/>
        <v>0.58100407055630965</v>
      </c>
      <c r="M1284" s="14">
        <f t="shared" si="1627"/>
        <v>36.74905595605906</v>
      </c>
      <c r="N1284" s="14">
        <f t="shared" si="1628"/>
        <v>-1</v>
      </c>
      <c r="O1284">
        <f t="shared" si="1617"/>
        <v>-1</v>
      </c>
      <c r="P1284">
        <f t="shared" si="1629"/>
        <v>0</v>
      </c>
      <c r="Q1284">
        <f t="shared" si="1630"/>
        <v>0</v>
      </c>
      <c r="R1284">
        <f t="shared" si="1655"/>
        <v>-4806</v>
      </c>
      <c r="S1284">
        <f t="shared" si="1656"/>
        <v>0</v>
      </c>
      <c r="T1284">
        <f t="shared" si="1657"/>
        <v>-111258.90000000043</v>
      </c>
      <c r="U1284">
        <f t="shared" si="1658"/>
        <v>-111258.90000000043</v>
      </c>
      <c r="V1284" s="2">
        <f t="shared" si="1659"/>
        <v>-1.1125890000000043E-2</v>
      </c>
      <c r="W1284" s="19">
        <f t="shared" si="1618"/>
        <v>101</v>
      </c>
      <c r="X1284" s="19">
        <f t="shared" si="1619"/>
        <v>15</v>
      </c>
      <c r="Y1284" s="19" t="str">
        <f t="shared" si="1620"/>
        <v/>
      </c>
      <c r="Z1284" s="19">
        <f t="shared" si="1621"/>
        <v>2032.2</v>
      </c>
      <c r="AA1284" s="21" t="str">
        <f t="shared" si="1622"/>
        <v/>
      </c>
      <c r="AB1284" s="19" t="str">
        <f t="shared" si="1623"/>
        <v/>
      </c>
    </row>
    <row r="1285" spans="1:28" x14ac:dyDescent="0.25">
      <c r="A1285">
        <f t="shared" si="1604"/>
        <v>1</v>
      </c>
      <c r="B1285">
        <f t="shared" si="1605"/>
        <v>2005</v>
      </c>
      <c r="C1285" s="20">
        <v>38380</v>
      </c>
      <c r="D1285">
        <v>1955.25</v>
      </c>
      <c r="E1285">
        <v>2014.25</v>
      </c>
      <c r="F1285">
        <v>1950.85</v>
      </c>
      <c r="G1285">
        <v>2008.3</v>
      </c>
      <c r="H1285">
        <f t="shared" si="1599"/>
        <v>53.299999999999955</v>
      </c>
      <c r="I1285">
        <f t="shared" si="1600"/>
        <v>0</v>
      </c>
      <c r="J1285" s="14">
        <f t="shared" ref="J1285:K1285" si="1677">+AVERAGE(H1272:H1285)</f>
        <v>11.453571428571438</v>
      </c>
      <c r="K1285" s="14">
        <f t="shared" si="1677"/>
        <v>10.742857142857149</v>
      </c>
      <c r="L1285" s="14">
        <f t="shared" si="1626"/>
        <v>1.0661569148936172</v>
      </c>
      <c r="M1285" s="14">
        <f t="shared" si="1627"/>
        <v>51.600965406275144</v>
      </c>
      <c r="N1285" s="14">
        <f t="shared" si="1628"/>
        <v>1</v>
      </c>
      <c r="O1285">
        <f t="shared" si="1617"/>
        <v>1</v>
      </c>
      <c r="P1285">
        <f t="shared" si="1629"/>
        <v>1</v>
      </c>
      <c r="Q1285">
        <f t="shared" si="1630"/>
        <v>2008.3</v>
      </c>
      <c r="R1285">
        <f t="shared" si="1655"/>
        <v>4806</v>
      </c>
      <c r="S1285">
        <f t="shared" si="1656"/>
        <v>512319.59999999957</v>
      </c>
      <c r="T1285">
        <f t="shared" si="1657"/>
        <v>256159.79999999978</v>
      </c>
      <c r="U1285">
        <f t="shared" si="1658"/>
        <v>-256159.79999999978</v>
      </c>
      <c r="V1285" s="2">
        <f t="shared" si="1659"/>
        <v>-2.5615979999999979E-2</v>
      </c>
      <c r="W1285" s="19">
        <f t="shared" si="1618"/>
        <v>102</v>
      </c>
      <c r="X1285" s="19">
        <f t="shared" si="1619"/>
        <v>16</v>
      </c>
      <c r="Y1285" s="19">
        <f t="shared" si="1620"/>
        <v>1</v>
      </c>
      <c r="Z1285" s="19">
        <f t="shared" si="1621"/>
        <v>2008.3</v>
      </c>
      <c r="AA1285" s="21">
        <f t="shared" si="1622"/>
        <v>1.1760653478988359E-2</v>
      </c>
      <c r="AB1285" s="19">
        <f t="shared" si="1623"/>
        <v>1</v>
      </c>
    </row>
    <row r="1286" spans="1:28" x14ac:dyDescent="0.25">
      <c r="A1286">
        <f t="shared" si="1604"/>
        <v>1</v>
      </c>
      <c r="B1286">
        <f t="shared" si="1605"/>
        <v>2005</v>
      </c>
      <c r="C1286" s="20">
        <v>38383</v>
      </c>
      <c r="D1286">
        <v>2008.45</v>
      </c>
      <c r="E1286">
        <v>2060.4</v>
      </c>
      <c r="F1286">
        <v>2006.35</v>
      </c>
      <c r="G1286">
        <v>2057.6</v>
      </c>
      <c r="H1286">
        <f t="shared" si="1599"/>
        <v>49.299999999999955</v>
      </c>
      <c r="I1286">
        <f t="shared" si="1600"/>
        <v>0</v>
      </c>
      <c r="J1286" s="14">
        <f t="shared" ref="J1286:K1286" si="1678">+AVERAGE(H1273:H1286)</f>
        <v>13.75</v>
      </c>
      <c r="K1286" s="14">
        <f t="shared" si="1678"/>
        <v>10.742857142857149</v>
      </c>
      <c r="L1286" s="14">
        <f t="shared" si="1626"/>
        <v>1.2799202127659568</v>
      </c>
      <c r="M1286" s="14">
        <f t="shared" si="1627"/>
        <v>56.138815981335647</v>
      </c>
      <c r="N1286" s="14">
        <f t="shared" si="1628"/>
        <v>1</v>
      </c>
      <c r="O1286">
        <f t="shared" si="1617"/>
        <v>1</v>
      </c>
      <c r="P1286">
        <f t="shared" si="1629"/>
        <v>0</v>
      </c>
      <c r="Q1286">
        <f t="shared" si="1630"/>
        <v>0</v>
      </c>
      <c r="R1286">
        <f t="shared" si="1655"/>
        <v>4806</v>
      </c>
      <c r="S1286">
        <f t="shared" si="1656"/>
        <v>0</v>
      </c>
      <c r="T1286">
        <f t="shared" si="1657"/>
        <v>236935.79999999978</v>
      </c>
      <c r="U1286">
        <f t="shared" si="1658"/>
        <v>236935.79999999978</v>
      </c>
      <c r="V1286" s="2">
        <f t="shared" si="1659"/>
        <v>2.3693579999999978E-2</v>
      </c>
      <c r="W1286" s="19">
        <f t="shared" si="1618"/>
        <v>102</v>
      </c>
      <c r="X1286" s="19">
        <f t="shared" si="1619"/>
        <v>2</v>
      </c>
      <c r="Y1286" s="19" t="str">
        <f t="shared" si="1620"/>
        <v/>
      </c>
      <c r="Z1286" s="19">
        <f t="shared" si="1621"/>
        <v>2008.3</v>
      </c>
      <c r="AA1286" s="21" t="str">
        <f t="shared" si="1622"/>
        <v/>
      </c>
      <c r="AB1286" s="19" t="str">
        <f t="shared" si="1623"/>
        <v/>
      </c>
    </row>
    <row r="1287" spans="1:28" x14ac:dyDescent="0.25">
      <c r="A1287">
        <f t="shared" si="1604"/>
        <v>2</v>
      </c>
      <c r="B1287">
        <f t="shared" si="1605"/>
        <v>2005</v>
      </c>
      <c r="C1287" s="20">
        <v>38384</v>
      </c>
      <c r="D1287">
        <v>2057.75</v>
      </c>
      <c r="E1287">
        <v>2072.5</v>
      </c>
      <c r="F1287">
        <v>2045.25</v>
      </c>
      <c r="G1287">
        <v>2059.85</v>
      </c>
      <c r="H1287">
        <f t="shared" si="1599"/>
        <v>2.25</v>
      </c>
      <c r="I1287">
        <f t="shared" si="1600"/>
        <v>0</v>
      </c>
      <c r="J1287" s="14">
        <f t="shared" ref="J1287:K1287" si="1679">+AVERAGE(H1274:H1287)</f>
        <v>13.910714285714286</v>
      </c>
      <c r="K1287" s="14">
        <f t="shared" si="1679"/>
        <v>8.3500000000000068</v>
      </c>
      <c r="L1287" s="14">
        <f t="shared" si="1626"/>
        <v>1.6659538066723683</v>
      </c>
      <c r="M1287" s="14">
        <f t="shared" si="1627"/>
        <v>62.489972725814191</v>
      </c>
      <c r="N1287" s="14">
        <f t="shared" si="1628"/>
        <v>1</v>
      </c>
      <c r="O1287">
        <f t="shared" si="1617"/>
        <v>1</v>
      </c>
      <c r="P1287">
        <f t="shared" si="1629"/>
        <v>0</v>
      </c>
      <c r="Q1287">
        <f t="shared" si="1630"/>
        <v>0</v>
      </c>
      <c r="R1287">
        <f t="shared" si="1655"/>
        <v>4860</v>
      </c>
      <c r="S1287">
        <f t="shared" si="1656"/>
        <v>0</v>
      </c>
      <c r="T1287">
        <f t="shared" si="1657"/>
        <v>10935</v>
      </c>
      <c r="U1287">
        <f t="shared" si="1658"/>
        <v>10935</v>
      </c>
      <c r="V1287" s="2">
        <f t="shared" si="1659"/>
        <v>1.0935000000000001E-3</v>
      </c>
      <c r="W1287" s="19">
        <f t="shared" si="1618"/>
        <v>102</v>
      </c>
      <c r="X1287" s="19">
        <f t="shared" si="1619"/>
        <v>3</v>
      </c>
      <c r="Y1287" s="19" t="str">
        <f t="shared" si="1620"/>
        <v/>
      </c>
      <c r="Z1287" s="19">
        <f t="shared" si="1621"/>
        <v>2008.3</v>
      </c>
      <c r="AA1287" s="21" t="str">
        <f t="shared" si="1622"/>
        <v/>
      </c>
      <c r="AB1287" s="19" t="str">
        <f t="shared" si="1623"/>
        <v/>
      </c>
    </row>
    <row r="1288" spans="1:28" x14ac:dyDescent="0.25">
      <c r="A1288">
        <f t="shared" si="1604"/>
        <v>2</v>
      </c>
      <c r="B1288">
        <f t="shared" si="1605"/>
        <v>2005</v>
      </c>
      <c r="C1288" s="20">
        <v>38385</v>
      </c>
      <c r="D1288">
        <v>2062.15</v>
      </c>
      <c r="E1288">
        <v>2074.5</v>
      </c>
      <c r="F1288">
        <v>2045.5</v>
      </c>
      <c r="G1288">
        <v>2052.25</v>
      </c>
      <c r="H1288">
        <f t="shared" si="1599"/>
        <v>0</v>
      </c>
      <c r="I1288">
        <f t="shared" si="1600"/>
        <v>7.5999999999999091</v>
      </c>
      <c r="J1288" s="14">
        <f t="shared" ref="J1288:K1288" si="1680">+AVERAGE(H1275:H1288)</f>
        <v>13.910714285714286</v>
      </c>
      <c r="K1288" s="14">
        <f t="shared" si="1680"/>
        <v>6.7535714285714255</v>
      </c>
      <c r="L1288" s="14">
        <f t="shared" si="1626"/>
        <v>2.0597567424643057</v>
      </c>
      <c r="M1288" s="14">
        <f t="shared" si="1627"/>
        <v>67.317663325267901</v>
      </c>
      <c r="N1288" s="14">
        <f t="shared" si="1628"/>
        <v>1</v>
      </c>
      <c r="O1288">
        <f t="shared" si="1617"/>
        <v>1</v>
      </c>
      <c r="P1288">
        <f t="shared" si="1629"/>
        <v>0</v>
      </c>
      <c r="Q1288">
        <f t="shared" si="1630"/>
        <v>0</v>
      </c>
      <c r="R1288">
        <f t="shared" si="1655"/>
        <v>4860</v>
      </c>
      <c r="S1288">
        <f t="shared" si="1656"/>
        <v>0</v>
      </c>
      <c r="T1288">
        <f t="shared" si="1657"/>
        <v>-36935.999999999556</v>
      </c>
      <c r="U1288">
        <f t="shared" si="1658"/>
        <v>-36935.999999999556</v>
      </c>
      <c r="V1288" s="2">
        <f t="shared" si="1659"/>
        <v>-3.6935999999999558E-3</v>
      </c>
      <c r="W1288" s="19">
        <f t="shared" si="1618"/>
        <v>102</v>
      </c>
      <c r="X1288" s="19">
        <f t="shared" si="1619"/>
        <v>4</v>
      </c>
      <c r="Y1288" s="19" t="str">
        <f t="shared" si="1620"/>
        <v/>
      </c>
      <c r="Z1288" s="19">
        <f t="shared" si="1621"/>
        <v>2008.3</v>
      </c>
      <c r="AA1288" s="21" t="str">
        <f t="shared" si="1622"/>
        <v/>
      </c>
      <c r="AB1288" s="19" t="str">
        <f t="shared" si="1623"/>
        <v/>
      </c>
    </row>
    <row r="1289" spans="1:28" x14ac:dyDescent="0.25">
      <c r="A1289">
        <f t="shared" si="1604"/>
        <v>2</v>
      </c>
      <c r="B1289">
        <f t="shared" si="1605"/>
        <v>2005</v>
      </c>
      <c r="C1289" s="20">
        <v>38386</v>
      </c>
      <c r="D1289">
        <v>2052.35</v>
      </c>
      <c r="E1289">
        <v>2083.75</v>
      </c>
      <c r="F1289">
        <v>2052.35</v>
      </c>
      <c r="G1289">
        <v>2079.4499999999998</v>
      </c>
      <c r="H1289">
        <f t="shared" si="1599"/>
        <v>27.199999999999818</v>
      </c>
      <c r="I1289">
        <f t="shared" si="1600"/>
        <v>0</v>
      </c>
      <c r="J1289" s="14">
        <f t="shared" ref="J1289:K1289" si="1681">+AVERAGE(H1276:H1289)</f>
        <v>15.853571428571415</v>
      </c>
      <c r="K1289" s="14">
        <f t="shared" si="1681"/>
        <v>4.0071428571428509</v>
      </c>
      <c r="L1289" s="14">
        <f t="shared" si="1626"/>
        <v>3.9563279857397533</v>
      </c>
      <c r="M1289" s="14">
        <f t="shared" si="1627"/>
        <v>79.823772702751313</v>
      </c>
      <c r="N1289" s="14">
        <f t="shared" si="1628"/>
        <v>1</v>
      </c>
      <c r="O1289">
        <f t="shared" si="1617"/>
        <v>1</v>
      </c>
      <c r="P1289">
        <f t="shared" si="1629"/>
        <v>0</v>
      </c>
      <c r="Q1289">
        <f t="shared" si="1630"/>
        <v>0</v>
      </c>
      <c r="R1289">
        <f t="shared" si="1655"/>
        <v>4860</v>
      </c>
      <c r="S1289">
        <f t="shared" si="1656"/>
        <v>0</v>
      </c>
      <c r="T1289">
        <f t="shared" si="1657"/>
        <v>132191.99999999913</v>
      </c>
      <c r="U1289">
        <f t="shared" si="1658"/>
        <v>132191.99999999913</v>
      </c>
      <c r="V1289" s="2">
        <f t="shared" si="1659"/>
        <v>1.3219199999999912E-2</v>
      </c>
      <c r="W1289" s="19">
        <f t="shared" si="1618"/>
        <v>102</v>
      </c>
      <c r="X1289" s="19">
        <f t="shared" si="1619"/>
        <v>5</v>
      </c>
      <c r="Y1289" s="19" t="str">
        <f t="shared" si="1620"/>
        <v/>
      </c>
      <c r="Z1289" s="19">
        <f t="shared" si="1621"/>
        <v>2008.3</v>
      </c>
      <c r="AA1289" s="21" t="str">
        <f t="shared" si="1622"/>
        <v/>
      </c>
      <c r="AB1289" s="19" t="str">
        <f t="shared" si="1623"/>
        <v/>
      </c>
    </row>
    <row r="1290" spans="1:28" x14ac:dyDescent="0.25">
      <c r="A1290">
        <f t="shared" si="1604"/>
        <v>2</v>
      </c>
      <c r="B1290">
        <f t="shared" si="1605"/>
        <v>2005</v>
      </c>
      <c r="C1290" s="20">
        <v>38387</v>
      </c>
      <c r="D1290">
        <v>2079.4</v>
      </c>
      <c r="E1290">
        <v>2099.1999999999998</v>
      </c>
      <c r="F1290">
        <v>2060.8000000000002</v>
      </c>
      <c r="G1290">
        <v>2077.9499999999998</v>
      </c>
      <c r="H1290">
        <f t="shared" si="1599"/>
        <v>0</v>
      </c>
      <c r="I1290">
        <f t="shared" si="1600"/>
        <v>1.5</v>
      </c>
      <c r="J1290" s="14">
        <f t="shared" ref="J1290:K1290" si="1682">+AVERAGE(H1277:H1290)</f>
        <v>12.928571428571413</v>
      </c>
      <c r="K1290" s="14">
        <f t="shared" si="1682"/>
        <v>4.1142857142857077</v>
      </c>
      <c r="L1290" s="14">
        <f t="shared" si="1626"/>
        <v>3.1423611111111125</v>
      </c>
      <c r="M1290" s="14">
        <f t="shared" si="1627"/>
        <v>75.859178541492042</v>
      </c>
      <c r="N1290" s="14">
        <f t="shared" si="1628"/>
        <v>1</v>
      </c>
      <c r="O1290">
        <f t="shared" si="1617"/>
        <v>1</v>
      </c>
      <c r="P1290">
        <f t="shared" si="1629"/>
        <v>0</v>
      </c>
      <c r="Q1290">
        <f t="shared" si="1630"/>
        <v>0</v>
      </c>
      <c r="R1290">
        <f t="shared" si="1655"/>
        <v>4860</v>
      </c>
      <c r="S1290">
        <f t="shared" si="1656"/>
        <v>0</v>
      </c>
      <c r="T1290">
        <f t="shared" si="1657"/>
        <v>-7290</v>
      </c>
      <c r="U1290">
        <f t="shared" si="1658"/>
        <v>-7290</v>
      </c>
      <c r="V1290" s="2">
        <f t="shared" si="1659"/>
        <v>-7.2900000000000005E-4</v>
      </c>
      <c r="W1290" s="19">
        <f t="shared" si="1618"/>
        <v>102</v>
      </c>
      <c r="X1290" s="19">
        <f t="shared" si="1619"/>
        <v>6</v>
      </c>
      <c r="Y1290" s="19" t="str">
        <f t="shared" si="1620"/>
        <v/>
      </c>
      <c r="Z1290" s="19">
        <f t="shared" si="1621"/>
        <v>2008.3</v>
      </c>
      <c r="AA1290" s="21" t="str">
        <f t="shared" si="1622"/>
        <v/>
      </c>
      <c r="AB1290" s="19" t="str">
        <f t="shared" si="1623"/>
        <v/>
      </c>
    </row>
    <row r="1291" spans="1:28" x14ac:dyDescent="0.25">
      <c r="A1291">
        <f t="shared" si="1604"/>
        <v>2</v>
      </c>
      <c r="B1291">
        <f t="shared" si="1605"/>
        <v>2005</v>
      </c>
      <c r="C1291" s="20">
        <v>38390</v>
      </c>
      <c r="D1291">
        <v>2097.4499999999998</v>
      </c>
      <c r="E1291">
        <v>2098</v>
      </c>
      <c r="F1291">
        <v>2049.85</v>
      </c>
      <c r="G1291">
        <v>2055.1</v>
      </c>
      <c r="H1291">
        <f t="shared" si="1599"/>
        <v>0</v>
      </c>
      <c r="I1291">
        <f t="shared" si="1600"/>
        <v>22.849999999999909</v>
      </c>
      <c r="J1291" s="14">
        <f t="shared" ref="J1291:K1291" si="1683">+AVERAGE(H1278:H1291)</f>
        <v>12.928571428571413</v>
      </c>
      <c r="K1291" s="14">
        <f t="shared" si="1683"/>
        <v>4.0714285714285552</v>
      </c>
      <c r="L1291" s="14">
        <f t="shared" si="1626"/>
        <v>3.1754385964912371</v>
      </c>
      <c r="M1291" s="14">
        <f t="shared" si="1627"/>
        <v>76.050420168067276</v>
      </c>
      <c r="N1291" s="14">
        <f t="shared" si="1628"/>
        <v>1</v>
      </c>
      <c r="O1291">
        <f t="shared" si="1617"/>
        <v>1</v>
      </c>
      <c r="P1291">
        <f t="shared" si="1629"/>
        <v>0</v>
      </c>
      <c r="Q1291">
        <f t="shared" si="1630"/>
        <v>0</v>
      </c>
      <c r="R1291">
        <f t="shared" si="1655"/>
        <v>4860</v>
      </c>
      <c r="S1291">
        <f t="shared" si="1656"/>
        <v>0</v>
      </c>
      <c r="T1291">
        <f t="shared" si="1657"/>
        <v>-111050.99999999956</v>
      </c>
      <c r="U1291">
        <f t="shared" si="1658"/>
        <v>-111050.99999999956</v>
      </c>
      <c r="V1291" s="2">
        <f t="shared" si="1659"/>
        <v>-1.1105099999999956E-2</v>
      </c>
      <c r="W1291" s="19">
        <f t="shared" si="1618"/>
        <v>102</v>
      </c>
      <c r="X1291" s="19">
        <f t="shared" si="1619"/>
        <v>7</v>
      </c>
      <c r="Y1291" s="19" t="str">
        <f t="shared" si="1620"/>
        <v/>
      </c>
      <c r="Z1291" s="19">
        <f t="shared" si="1621"/>
        <v>2008.3</v>
      </c>
      <c r="AA1291" s="21" t="str">
        <f t="shared" si="1622"/>
        <v/>
      </c>
      <c r="AB1291" s="19" t="str">
        <f t="shared" si="1623"/>
        <v/>
      </c>
    </row>
    <row r="1292" spans="1:28" x14ac:dyDescent="0.25">
      <c r="A1292">
        <f t="shared" si="1604"/>
        <v>2</v>
      </c>
      <c r="B1292">
        <f t="shared" si="1605"/>
        <v>2005</v>
      </c>
      <c r="C1292" s="20">
        <v>38391</v>
      </c>
      <c r="D1292">
        <v>2055</v>
      </c>
      <c r="E1292">
        <v>2065</v>
      </c>
      <c r="F1292">
        <v>2043.6</v>
      </c>
      <c r="G1292">
        <v>2055.15</v>
      </c>
      <c r="H1292">
        <f t="shared" ref="H1292:H1355" si="1684">IF($C1292="","",IF($G1292&gt;$G1291,$G1292-$G1291,0))</f>
        <v>5.0000000000181899E-2</v>
      </c>
      <c r="I1292">
        <f t="shared" ref="I1292:I1355" si="1685">IF($C1292="","",IF($G1292&lt;$G1291,$G1291-$G1292,0))</f>
        <v>0</v>
      </c>
      <c r="J1292" s="14">
        <f t="shared" ref="J1292:K1292" si="1686">+AVERAGE(H1279:H1292)</f>
        <v>12.803571428571413</v>
      </c>
      <c r="K1292" s="14">
        <f t="shared" si="1686"/>
        <v>4.0714285714285552</v>
      </c>
      <c r="L1292" s="14">
        <f t="shared" si="1626"/>
        <v>3.1447368421052717</v>
      </c>
      <c r="M1292" s="14">
        <f t="shared" si="1627"/>
        <v>75.87301587301593</v>
      </c>
      <c r="N1292" s="14">
        <f t="shared" si="1628"/>
        <v>1</v>
      </c>
      <c r="O1292">
        <f t="shared" si="1617"/>
        <v>1</v>
      </c>
      <c r="P1292">
        <f t="shared" si="1629"/>
        <v>0</v>
      </c>
      <c r="Q1292">
        <f t="shared" si="1630"/>
        <v>0</v>
      </c>
      <c r="R1292">
        <f t="shared" si="1655"/>
        <v>4860</v>
      </c>
      <c r="S1292">
        <f t="shared" si="1656"/>
        <v>0</v>
      </c>
      <c r="T1292">
        <f t="shared" si="1657"/>
        <v>243.00000000088403</v>
      </c>
      <c r="U1292">
        <f t="shared" si="1658"/>
        <v>243.00000000088403</v>
      </c>
      <c r="V1292" s="2">
        <f t="shared" si="1659"/>
        <v>2.4300000000088404E-5</v>
      </c>
      <c r="W1292" s="19">
        <f t="shared" si="1618"/>
        <v>102</v>
      </c>
      <c r="X1292" s="19">
        <f t="shared" si="1619"/>
        <v>8</v>
      </c>
      <c r="Y1292" s="19" t="str">
        <f t="shared" si="1620"/>
        <v/>
      </c>
      <c r="Z1292" s="19">
        <f t="shared" si="1621"/>
        <v>2008.3</v>
      </c>
      <c r="AA1292" s="21" t="str">
        <f t="shared" si="1622"/>
        <v/>
      </c>
      <c r="AB1292" s="19" t="str">
        <f t="shared" si="1623"/>
        <v/>
      </c>
    </row>
    <row r="1293" spans="1:28" x14ac:dyDescent="0.25">
      <c r="A1293">
        <f t="shared" si="1604"/>
        <v>2</v>
      </c>
      <c r="B1293">
        <f t="shared" si="1605"/>
        <v>2005</v>
      </c>
      <c r="C1293" s="20">
        <v>38392</v>
      </c>
      <c r="D1293">
        <v>2055.1999999999998</v>
      </c>
      <c r="E1293">
        <v>2077.6999999999998</v>
      </c>
      <c r="F1293">
        <v>2055.1999999999998</v>
      </c>
      <c r="G1293">
        <v>2070</v>
      </c>
      <c r="H1293">
        <f t="shared" si="1684"/>
        <v>14.849999999999909</v>
      </c>
      <c r="I1293">
        <f t="shared" si="1685"/>
        <v>0</v>
      </c>
      <c r="J1293" s="14">
        <f t="shared" ref="J1293:K1293" si="1687">+AVERAGE(H1280:H1293)</f>
        <v>13.782142857142844</v>
      </c>
      <c r="K1293" s="14">
        <f t="shared" si="1687"/>
        <v>4.0714285714285552</v>
      </c>
      <c r="L1293" s="14">
        <f t="shared" si="1626"/>
        <v>3.385087719298256</v>
      </c>
      <c r="M1293" s="14">
        <f t="shared" si="1627"/>
        <v>77.195439087817618</v>
      </c>
      <c r="N1293" s="14">
        <f t="shared" si="1628"/>
        <v>1</v>
      </c>
      <c r="O1293">
        <f t="shared" si="1617"/>
        <v>1</v>
      </c>
      <c r="P1293">
        <f t="shared" si="1629"/>
        <v>0</v>
      </c>
      <c r="Q1293">
        <f t="shared" si="1630"/>
        <v>0</v>
      </c>
      <c r="R1293">
        <f t="shared" si="1655"/>
        <v>4860</v>
      </c>
      <c r="S1293">
        <f t="shared" si="1656"/>
        <v>0</v>
      </c>
      <c r="T1293">
        <f t="shared" si="1657"/>
        <v>72170.999999999563</v>
      </c>
      <c r="U1293">
        <f t="shared" si="1658"/>
        <v>72170.999999999563</v>
      </c>
      <c r="V1293" s="2">
        <f t="shared" si="1659"/>
        <v>7.2170999999999564E-3</v>
      </c>
      <c r="W1293" s="19">
        <f t="shared" si="1618"/>
        <v>102</v>
      </c>
      <c r="X1293" s="19">
        <f t="shared" si="1619"/>
        <v>9</v>
      </c>
      <c r="Y1293" s="19" t="str">
        <f t="shared" si="1620"/>
        <v/>
      </c>
      <c r="Z1293" s="19">
        <f t="shared" si="1621"/>
        <v>2008.3</v>
      </c>
      <c r="AA1293" s="21" t="str">
        <f t="shared" si="1622"/>
        <v/>
      </c>
      <c r="AB1293" s="19" t="str">
        <f t="shared" si="1623"/>
        <v/>
      </c>
    </row>
    <row r="1294" spans="1:28" x14ac:dyDescent="0.25">
      <c r="A1294">
        <f t="shared" si="1604"/>
        <v>2</v>
      </c>
      <c r="B1294">
        <f t="shared" si="1605"/>
        <v>2005</v>
      </c>
      <c r="C1294" s="20">
        <v>38393</v>
      </c>
      <c r="D1294">
        <v>2070.1</v>
      </c>
      <c r="E1294">
        <v>2075.1</v>
      </c>
      <c r="F1294">
        <v>2049.85</v>
      </c>
      <c r="G1294">
        <v>2063.35</v>
      </c>
      <c r="H1294">
        <f t="shared" si="1684"/>
        <v>0</v>
      </c>
      <c r="I1294">
        <f t="shared" si="1685"/>
        <v>6.6500000000000909</v>
      </c>
      <c r="J1294" s="14">
        <f t="shared" ref="J1294:K1294" si="1688">+AVERAGE(H1281:H1294)</f>
        <v>13.782142857142844</v>
      </c>
      <c r="K1294" s="14">
        <f t="shared" si="1688"/>
        <v>4.0178571428571432</v>
      </c>
      <c r="L1294" s="14">
        <f t="shared" si="1626"/>
        <v>3.4302222222222185</v>
      </c>
      <c r="M1294" s="14">
        <f t="shared" si="1627"/>
        <v>77.427768860353112</v>
      </c>
      <c r="N1294" s="14">
        <f t="shared" si="1628"/>
        <v>1</v>
      </c>
      <c r="O1294">
        <f t="shared" si="1617"/>
        <v>1</v>
      </c>
      <c r="P1294">
        <f t="shared" si="1629"/>
        <v>0</v>
      </c>
      <c r="Q1294">
        <f t="shared" si="1630"/>
        <v>0</v>
      </c>
      <c r="R1294">
        <f t="shared" si="1655"/>
        <v>4860</v>
      </c>
      <c r="S1294">
        <f t="shared" si="1656"/>
        <v>0</v>
      </c>
      <c r="T1294">
        <f t="shared" si="1657"/>
        <v>-32319.000000000444</v>
      </c>
      <c r="U1294">
        <f t="shared" si="1658"/>
        <v>-32319.000000000444</v>
      </c>
      <c r="V1294" s="2">
        <f t="shared" si="1659"/>
        <v>-3.2319000000000445E-3</v>
      </c>
      <c r="W1294" s="19">
        <f t="shared" si="1618"/>
        <v>102</v>
      </c>
      <c r="X1294" s="19">
        <f t="shared" si="1619"/>
        <v>10</v>
      </c>
      <c r="Y1294" s="19" t="str">
        <f t="shared" si="1620"/>
        <v/>
      </c>
      <c r="Z1294" s="19">
        <f t="shared" si="1621"/>
        <v>2008.3</v>
      </c>
      <c r="AA1294" s="21" t="str">
        <f t="shared" si="1622"/>
        <v/>
      </c>
      <c r="AB1294" s="19" t="str">
        <f t="shared" si="1623"/>
        <v/>
      </c>
    </row>
    <row r="1295" spans="1:28" x14ac:dyDescent="0.25">
      <c r="A1295">
        <f t="shared" ref="A1295:A1358" si="1689">IF($C1295="","",MONTH($C1295))</f>
        <v>2</v>
      </c>
      <c r="B1295">
        <f t="shared" ref="B1295:B1358" si="1690">IF($C1295="","",YEAR($C1295))</f>
        <v>2005</v>
      </c>
      <c r="C1295" s="20">
        <v>38394</v>
      </c>
      <c r="D1295">
        <v>2063.35</v>
      </c>
      <c r="E1295">
        <v>2084.5</v>
      </c>
      <c r="F1295">
        <v>2063.35</v>
      </c>
      <c r="G1295">
        <v>2082.0500000000002</v>
      </c>
      <c r="H1295">
        <f t="shared" si="1684"/>
        <v>18.700000000000273</v>
      </c>
      <c r="I1295">
        <f t="shared" si="1685"/>
        <v>0</v>
      </c>
      <c r="J1295" s="14">
        <f t="shared" ref="J1295:K1295" si="1691">+AVERAGE(H1282:H1295)</f>
        <v>15.117857142857149</v>
      </c>
      <c r="K1295" s="14">
        <f t="shared" si="1691"/>
        <v>3.9214285714285615</v>
      </c>
      <c r="L1295" s="14">
        <f t="shared" si="1626"/>
        <v>3.8551912568306124</v>
      </c>
      <c r="M1295" s="14">
        <f t="shared" si="1627"/>
        <v>79.403489026449122</v>
      </c>
      <c r="N1295" s="14">
        <f t="shared" si="1628"/>
        <v>1</v>
      </c>
      <c r="O1295">
        <f t="shared" si="1617"/>
        <v>1</v>
      </c>
      <c r="P1295">
        <f t="shared" si="1629"/>
        <v>0</v>
      </c>
      <c r="Q1295">
        <f t="shared" si="1630"/>
        <v>0</v>
      </c>
      <c r="R1295">
        <f t="shared" si="1655"/>
        <v>4860</v>
      </c>
      <c r="S1295">
        <f t="shared" si="1656"/>
        <v>0</v>
      </c>
      <c r="T1295">
        <f t="shared" si="1657"/>
        <v>90882.000000001324</v>
      </c>
      <c r="U1295">
        <f t="shared" si="1658"/>
        <v>90882.000000001324</v>
      </c>
      <c r="V1295" s="2">
        <f t="shared" si="1659"/>
        <v>9.088200000000133E-3</v>
      </c>
      <c r="W1295" s="19">
        <f t="shared" si="1618"/>
        <v>102</v>
      </c>
      <c r="X1295" s="19">
        <f t="shared" si="1619"/>
        <v>11</v>
      </c>
      <c r="Y1295" s="19" t="str">
        <f t="shared" si="1620"/>
        <v/>
      </c>
      <c r="Z1295" s="19">
        <f t="shared" si="1621"/>
        <v>2008.3</v>
      </c>
      <c r="AA1295" s="21" t="str">
        <f t="shared" si="1622"/>
        <v/>
      </c>
      <c r="AB1295" s="19" t="str">
        <f t="shared" si="1623"/>
        <v/>
      </c>
    </row>
    <row r="1296" spans="1:28" x14ac:dyDescent="0.25">
      <c r="A1296">
        <f t="shared" si="1689"/>
        <v>2</v>
      </c>
      <c r="B1296">
        <f t="shared" si="1690"/>
        <v>2005</v>
      </c>
      <c r="C1296" s="20">
        <v>38397</v>
      </c>
      <c r="D1296">
        <v>2083.0500000000002</v>
      </c>
      <c r="E1296">
        <v>2110.15</v>
      </c>
      <c r="F1296">
        <v>2083.0500000000002</v>
      </c>
      <c r="G1296">
        <v>2098.25</v>
      </c>
      <c r="H1296">
        <f t="shared" si="1684"/>
        <v>16.199999999999818</v>
      </c>
      <c r="I1296">
        <f t="shared" si="1685"/>
        <v>0</v>
      </c>
      <c r="J1296" s="14">
        <f t="shared" ref="J1296:K1296" si="1692">+AVERAGE(H1283:H1296)</f>
        <v>16.274999999999995</v>
      </c>
      <c r="K1296" s="14">
        <f t="shared" si="1692"/>
        <v>2.7571428571428505</v>
      </c>
      <c r="L1296" s="14">
        <f t="shared" si="1626"/>
        <v>5.9028497409326546</v>
      </c>
      <c r="M1296" s="14">
        <f t="shared" si="1627"/>
        <v>85.513229498967931</v>
      </c>
      <c r="N1296" s="14">
        <f t="shared" si="1628"/>
        <v>1</v>
      </c>
      <c r="O1296">
        <f t="shared" si="1617"/>
        <v>1</v>
      </c>
      <c r="P1296">
        <f t="shared" si="1629"/>
        <v>0</v>
      </c>
      <c r="Q1296">
        <f t="shared" si="1630"/>
        <v>0</v>
      </c>
      <c r="R1296">
        <f t="shared" si="1655"/>
        <v>4860</v>
      </c>
      <c r="S1296">
        <f t="shared" si="1656"/>
        <v>0</v>
      </c>
      <c r="T1296">
        <f t="shared" si="1657"/>
        <v>78731.999999999112</v>
      </c>
      <c r="U1296">
        <f t="shared" si="1658"/>
        <v>78731.999999999112</v>
      </c>
      <c r="V1296" s="2">
        <f t="shared" si="1659"/>
        <v>7.8731999999999119E-3</v>
      </c>
      <c r="W1296" s="19">
        <f t="shared" si="1618"/>
        <v>102</v>
      </c>
      <c r="X1296" s="19">
        <f t="shared" si="1619"/>
        <v>12</v>
      </c>
      <c r="Y1296" s="19" t="str">
        <f t="shared" si="1620"/>
        <v/>
      </c>
      <c r="Z1296" s="19">
        <f t="shared" si="1621"/>
        <v>2008.3</v>
      </c>
      <c r="AA1296" s="21" t="str">
        <f t="shared" si="1622"/>
        <v/>
      </c>
      <c r="AB1296" s="19" t="str">
        <f t="shared" si="1623"/>
        <v/>
      </c>
    </row>
    <row r="1297" spans="1:28" x14ac:dyDescent="0.25">
      <c r="A1297">
        <f t="shared" si="1689"/>
        <v>2</v>
      </c>
      <c r="B1297">
        <f t="shared" si="1690"/>
        <v>2005</v>
      </c>
      <c r="C1297" s="20">
        <v>38398</v>
      </c>
      <c r="D1297">
        <v>2098.25</v>
      </c>
      <c r="E1297">
        <v>2101.6</v>
      </c>
      <c r="F1297">
        <v>2081.1999999999998</v>
      </c>
      <c r="G1297">
        <v>2089.9499999999998</v>
      </c>
      <c r="H1297">
        <f t="shared" si="1684"/>
        <v>0</v>
      </c>
      <c r="I1297">
        <f t="shared" si="1685"/>
        <v>8.3000000000001819</v>
      </c>
      <c r="J1297" s="14">
        <f t="shared" ref="J1297:K1297" si="1693">+AVERAGE(H1284:H1297)</f>
        <v>14.642857142857142</v>
      </c>
      <c r="K1297" s="14">
        <f t="shared" si="1693"/>
        <v>3.3500000000000063</v>
      </c>
      <c r="L1297" s="14">
        <f t="shared" si="1626"/>
        <v>4.3710021321961534</v>
      </c>
      <c r="M1297" s="14">
        <f t="shared" si="1627"/>
        <v>81.381500595474364</v>
      </c>
      <c r="N1297" s="14">
        <f t="shared" si="1628"/>
        <v>1</v>
      </c>
      <c r="O1297">
        <f t="shared" si="1617"/>
        <v>1</v>
      </c>
      <c r="P1297">
        <f t="shared" si="1629"/>
        <v>0</v>
      </c>
      <c r="Q1297">
        <f t="shared" si="1630"/>
        <v>0</v>
      </c>
      <c r="R1297">
        <f t="shared" si="1655"/>
        <v>4860</v>
      </c>
      <c r="S1297">
        <f t="shared" si="1656"/>
        <v>0</v>
      </c>
      <c r="T1297">
        <f t="shared" si="1657"/>
        <v>-40338.000000000888</v>
      </c>
      <c r="U1297">
        <f t="shared" si="1658"/>
        <v>-40338.000000000888</v>
      </c>
      <c r="V1297" s="2">
        <f t="shared" si="1659"/>
        <v>-4.0338000000000891E-3</v>
      </c>
      <c r="W1297" s="19">
        <f t="shared" si="1618"/>
        <v>102</v>
      </c>
      <c r="X1297" s="19">
        <f t="shared" si="1619"/>
        <v>13</v>
      </c>
      <c r="Y1297" s="19" t="str">
        <f t="shared" si="1620"/>
        <v/>
      </c>
      <c r="Z1297" s="19">
        <f t="shared" si="1621"/>
        <v>2008.3</v>
      </c>
      <c r="AA1297" s="21" t="str">
        <f t="shared" si="1622"/>
        <v/>
      </c>
      <c r="AB1297" s="19" t="str">
        <f t="shared" si="1623"/>
        <v/>
      </c>
    </row>
    <row r="1298" spans="1:28" x14ac:dyDescent="0.25">
      <c r="A1298">
        <f t="shared" si="1689"/>
        <v>2</v>
      </c>
      <c r="B1298">
        <f t="shared" si="1690"/>
        <v>2005</v>
      </c>
      <c r="C1298" s="20">
        <v>38399</v>
      </c>
      <c r="D1298">
        <v>2090</v>
      </c>
      <c r="E1298">
        <v>2103.4</v>
      </c>
      <c r="F1298">
        <v>2059.4499999999998</v>
      </c>
      <c r="G1298">
        <v>2068.8000000000002</v>
      </c>
      <c r="H1298">
        <f t="shared" si="1684"/>
        <v>0</v>
      </c>
      <c r="I1298">
        <f t="shared" si="1685"/>
        <v>21.149999999999636</v>
      </c>
      <c r="J1298" s="14">
        <f t="shared" ref="J1298:K1298" si="1694">+AVERAGE(H1285:H1298)</f>
        <v>12.989285714285709</v>
      </c>
      <c r="K1298" s="14">
        <f t="shared" si="1694"/>
        <v>4.8607142857142662</v>
      </c>
      <c r="L1298" s="14">
        <f t="shared" si="1626"/>
        <v>2.6722997795738523</v>
      </c>
      <c r="M1298" s="14">
        <f t="shared" si="1627"/>
        <v>72.769107643057296</v>
      </c>
      <c r="N1298" s="14">
        <f t="shared" si="1628"/>
        <v>1</v>
      </c>
      <c r="O1298">
        <f t="shared" si="1617"/>
        <v>1</v>
      </c>
      <c r="P1298">
        <f t="shared" si="1629"/>
        <v>0</v>
      </c>
      <c r="Q1298">
        <f t="shared" si="1630"/>
        <v>0</v>
      </c>
      <c r="R1298">
        <f t="shared" si="1655"/>
        <v>4860</v>
      </c>
      <c r="S1298">
        <f t="shared" si="1656"/>
        <v>0</v>
      </c>
      <c r="T1298">
        <f t="shared" si="1657"/>
        <v>-102788.99999999822</v>
      </c>
      <c r="U1298">
        <f t="shared" si="1658"/>
        <v>-102788.99999999822</v>
      </c>
      <c r="V1298" s="2">
        <f t="shared" si="1659"/>
        <v>-1.0278899999999822E-2</v>
      </c>
      <c r="W1298" s="19">
        <f t="shared" si="1618"/>
        <v>102</v>
      </c>
      <c r="X1298" s="19">
        <f t="shared" si="1619"/>
        <v>14</v>
      </c>
      <c r="Y1298" s="19" t="str">
        <f t="shared" si="1620"/>
        <v/>
      </c>
      <c r="Z1298" s="19">
        <f t="shared" si="1621"/>
        <v>2008.3</v>
      </c>
      <c r="AA1298" s="21" t="str">
        <f t="shared" si="1622"/>
        <v/>
      </c>
      <c r="AB1298" s="19" t="str">
        <f t="shared" si="1623"/>
        <v/>
      </c>
    </row>
    <row r="1299" spans="1:28" x14ac:dyDescent="0.25">
      <c r="A1299">
        <f t="shared" si="1689"/>
        <v>2</v>
      </c>
      <c r="B1299">
        <f t="shared" si="1690"/>
        <v>2005</v>
      </c>
      <c r="C1299" s="20">
        <v>38400</v>
      </c>
      <c r="D1299">
        <v>2069.1</v>
      </c>
      <c r="E1299">
        <v>2069.15</v>
      </c>
      <c r="F1299">
        <v>2045.85</v>
      </c>
      <c r="G1299">
        <v>2061.9</v>
      </c>
      <c r="H1299">
        <f t="shared" si="1684"/>
        <v>0</v>
      </c>
      <c r="I1299">
        <f t="shared" si="1685"/>
        <v>6.9000000000000909</v>
      </c>
      <c r="J1299" s="14">
        <f t="shared" ref="J1299:K1299" si="1695">+AVERAGE(H1286:H1299)</f>
        <v>9.1821428571428534</v>
      </c>
      <c r="K1299" s="14">
        <f t="shared" si="1695"/>
        <v>5.3535714285714153</v>
      </c>
      <c r="L1299" s="14">
        <f t="shared" si="1626"/>
        <v>1.7151434289526386</v>
      </c>
      <c r="M1299" s="14">
        <f t="shared" si="1627"/>
        <v>63.169533169533217</v>
      </c>
      <c r="N1299" s="14">
        <f t="shared" si="1628"/>
        <v>1</v>
      </c>
      <c r="O1299">
        <f t="shared" si="1617"/>
        <v>1</v>
      </c>
      <c r="P1299">
        <f t="shared" si="1629"/>
        <v>0</v>
      </c>
      <c r="Q1299">
        <f t="shared" si="1630"/>
        <v>0</v>
      </c>
      <c r="R1299">
        <f t="shared" si="1655"/>
        <v>4860</v>
      </c>
      <c r="S1299">
        <f t="shared" si="1656"/>
        <v>0</v>
      </c>
      <c r="T1299">
        <f t="shared" si="1657"/>
        <v>-33534.000000000444</v>
      </c>
      <c r="U1299">
        <f t="shared" si="1658"/>
        <v>-33534.000000000444</v>
      </c>
      <c r="V1299" s="2">
        <f t="shared" si="1659"/>
        <v>-3.3534000000000445E-3</v>
      </c>
      <c r="W1299" s="19">
        <f t="shared" si="1618"/>
        <v>102</v>
      </c>
      <c r="X1299" s="19">
        <f t="shared" si="1619"/>
        <v>15</v>
      </c>
      <c r="Y1299" s="19" t="str">
        <f t="shared" si="1620"/>
        <v/>
      </c>
      <c r="Z1299" s="19">
        <f t="shared" si="1621"/>
        <v>2008.3</v>
      </c>
      <c r="AA1299" s="21" t="str">
        <f t="shared" si="1622"/>
        <v/>
      </c>
      <c r="AB1299" s="19" t="str">
        <f t="shared" si="1623"/>
        <v/>
      </c>
    </row>
    <row r="1300" spans="1:28" x14ac:dyDescent="0.25">
      <c r="A1300">
        <f t="shared" si="1689"/>
        <v>2</v>
      </c>
      <c r="B1300">
        <f t="shared" si="1690"/>
        <v>2005</v>
      </c>
      <c r="C1300" s="20">
        <v>38401</v>
      </c>
      <c r="D1300">
        <v>2062.4499999999998</v>
      </c>
      <c r="E1300">
        <v>2076.6999999999998</v>
      </c>
      <c r="F1300">
        <v>2048.85</v>
      </c>
      <c r="G1300">
        <v>2055.5500000000002</v>
      </c>
      <c r="H1300">
        <f t="shared" si="1684"/>
        <v>0</v>
      </c>
      <c r="I1300">
        <f t="shared" si="1685"/>
        <v>6.3499999999999091</v>
      </c>
      <c r="J1300" s="14">
        <f t="shared" ref="J1300:K1300" si="1696">+AVERAGE(H1287:H1300)</f>
        <v>5.6607142857142856</v>
      </c>
      <c r="K1300" s="14">
        <f t="shared" si="1696"/>
        <v>5.8071428571428374</v>
      </c>
      <c r="L1300" s="14">
        <f t="shared" si="1626"/>
        <v>0.97478474784748181</v>
      </c>
      <c r="M1300" s="14">
        <f t="shared" si="1627"/>
        <v>49.361569604484671</v>
      </c>
      <c r="N1300" s="14">
        <f t="shared" si="1628"/>
        <v>-1</v>
      </c>
      <c r="O1300">
        <f t="shared" si="1617"/>
        <v>-1</v>
      </c>
      <c r="P1300">
        <f t="shared" si="1629"/>
        <v>1</v>
      </c>
      <c r="Q1300">
        <f t="shared" si="1630"/>
        <v>2055.5500000000002</v>
      </c>
      <c r="R1300">
        <f t="shared" si="1655"/>
        <v>-4860</v>
      </c>
      <c r="S1300">
        <f t="shared" si="1656"/>
        <v>61721.999999999112</v>
      </c>
      <c r="T1300">
        <f t="shared" si="1657"/>
        <v>30860.999999999556</v>
      </c>
      <c r="U1300">
        <f t="shared" si="1658"/>
        <v>-30860.999999999556</v>
      </c>
      <c r="V1300" s="2">
        <f t="shared" si="1659"/>
        <v>-3.0860999999999558E-3</v>
      </c>
      <c r="W1300" s="19">
        <f t="shared" si="1618"/>
        <v>103</v>
      </c>
      <c r="X1300" s="19">
        <f t="shared" si="1619"/>
        <v>16</v>
      </c>
      <c r="Y1300" s="19">
        <f t="shared" si="1620"/>
        <v>1</v>
      </c>
      <c r="Z1300" s="19">
        <f t="shared" si="1621"/>
        <v>2055.5500000000002</v>
      </c>
      <c r="AA1300" s="21">
        <f t="shared" si="1622"/>
        <v>2.3527361449982687E-2</v>
      </c>
      <c r="AB1300" s="19">
        <f t="shared" si="1623"/>
        <v>1</v>
      </c>
    </row>
    <row r="1301" spans="1:28" x14ac:dyDescent="0.25">
      <c r="A1301">
        <f t="shared" si="1689"/>
        <v>2</v>
      </c>
      <c r="B1301">
        <f t="shared" si="1690"/>
        <v>2005</v>
      </c>
      <c r="C1301" s="20">
        <v>38404</v>
      </c>
      <c r="D1301">
        <v>2055.15</v>
      </c>
      <c r="E1301">
        <v>2065.75</v>
      </c>
      <c r="F1301">
        <v>2039.9</v>
      </c>
      <c r="G1301">
        <v>2043.2</v>
      </c>
      <c r="H1301">
        <f t="shared" si="1684"/>
        <v>0</v>
      </c>
      <c r="I1301">
        <f t="shared" si="1685"/>
        <v>12.350000000000136</v>
      </c>
      <c r="J1301" s="14">
        <f t="shared" ref="J1301:K1301" si="1697">+AVERAGE(H1288:H1301)</f>
        <v>5.5</v>
      </c>
      <c r="K1301" s="14">
        <f t="shared" si="1697"/>
        <v>6.6892857142857043</v>
      </c>
      <c r="L1301" s="14">
        <f t="shared" si="1626"/>
        <v>0.82221035771489714</v>
      </c>
      <c r="M1301" s="14">
        <f t="shared" si="1627"/>
        <v>45.121593905654883</v>
      </c>
      <c r="N1301" s="14">
        <f t="shared" si="1628"/>
        <v>-1</v>
      </c>
      <c r="O1301">
        <f t="shared" si="1617"/>
        <v>-1</v>
      </c>
      <c r="P1301">
        <f t="shared" si="1629"/>
        <v>0</v>
      </c>
      <c r="Q1301">
        <f t="shared" si="1630"/>
        <v>0</v>
      </c>
      <c r="R1301">
        <f t="shared" si="1655"/>
        <v>-4860</v>
      </c>
      <c r="S1301">
        <f t="shared" si="1656"/>
        <v>0</v>
      </c>
      <c r="T1301">
        <f t="shared" si="1657"/>
        <v>60021.000000000662</v>
      </c>
      <c r="U1301">
        <f t="shared" si="1658"/>
        <v>60021.000000000662</v>
      </c>
      <c r="V1301" s="2">
        <f t="shared" si="1659"/>
        <v>6.0021000000000666E-3</v>
      </c>
      <c r="W1301" s="19">
        <f t="shared" si="1618"/>
        <v>103</v>
      </c>
      <c r="X1301" s="19">
        <f t="shared" si="1619"/>
        <v>2</v>
      </c>
      <c r="Y1301" s="19" t="str">
        <f t="shared" si="1620"/>
        <v/>
      </c>
      <c r="Z1301" s="19">
        <f t="shared" si="1621"/>
        <v>2055.5500000000002</v>
      </c>
      <c r="AA1301" s="21" t="str">
        <f t="shared" si="1622"/>
        <v/>
      </c>
      <c r="AB1301" s="19" t="str">
        <f t="shared" si="1623"/>
        <v/>
      </c>
    </row>
    <row r="1302" spans="1:28" x14ac:dyDescent="0.25">
      <c r="A1302">
        <f t="shared" si="1689"/>
        <v>2</v>
      </c>
      <c r="B1302">
        <f t="shared" si="1690"/>
        <v>2005</v>
      </c>
      <c r="C1302" s="20">
        <v>38405</v>
      </c>
      <c r="D1302">
        <v>2043.4</v>
      </c>
      <c r="E1302">
        <v>2061.65</v>
      </c>
      <c r="F1302">
        <v>2036.6</v>
      </c>
      <c r="G1302">
        <v>2058.4</v>
      </c>
      <c r="H1302">
        <f t="shared" si="1684"/>
        <v>15.200000000000045</v>
      </c>
      <c r="I1302">
        <f t="shared" si="1685"/>
        <v>0</v>
      </c>
      <c r="J1302" s="14">
        <f t="shared" ref="J1302:K1302" si="1698">+AVERAGE(H1289:H1302)</f>
        <v>6.585714285714289</v>
      </c>
      <c r="K1302" s="14">
        <f t="shared" si="1698"/>
        <v>6.1464285714285678</v>
      </c>
      <c r="L1302" s="14">
        <f t="shared" si="1626"/>
        <v>1.0714700755374793</v>
      </c>
      <c r="M1302" s="14">
        <f t="shared" si="1627"/>
        <v>51.725105189340837</v>
      </c>
      <c r="N1302" s="14">
        <f t="shared" si="1628"/>
        <v>1</v>
      </c>
      <c r="O1302">
        <f t="shared" si="1617"/>
        <v>1</v>
      </c>
      <c r="P1302">
        <f t="shared" si="1629"/>
        <v>1</v>
      </c>
      <c r="Q1302">
        <f t="shared" si="1630"/>
        <v>2058.4</v>
      </c>
      <c r="R1302">
        <f t="shared" si="1655"/>
        <v>4860</v>
      </c>
      <c r="S1302">
        <f t="shared" si="1656"/>
        <v>147744.00000000044</v>
      </c>
      <c r="T1302">
        <f t="shared" si="1657"/>
        <v>73872.000000000218</v>
      </c>
      <c r="U1302">
        <f t="shared" si="1658"/>
        <v>-73872.000000000218</v>
      </c>
      <c r="V1302" s="2">
        <f t="shared" si="1659"/>
        <v>-7.3872000000000217E-3</v>
      </c>
      <c r="W1302" s="19">
        <f t="shared" si="1618"/>
        <v>104</v>
      </c>
      <c r="X1302" s="19">
        <f t="shared" si="1619"/>
        <v>3</v>
      </c>
      <c r="Y1302" s="19">
        <f t="shared" si="1620"/>
        <v>1</v>
      </c>
      <c r="Z1302" s="19">
        <f t="shared" si="1621"/>
        <v>2058.4</v>
      </c>
      <c r="AA1302" s="21">
        <f t="shared" si="1622"/>
        <v>-1.3864902337572538E-3</v>
      </c>
      <c r="AB1302" s="19">
        <f t="shared" si="1623"/>
        <v>-1</v>
      </c>
    </row>
    <row r="1303" spans="1:28" x14ac:dyDescent="0.25">
      <c r="A1303">
        <f t="shared" si="1689"/>
        <v>2</v>
      </c>
      <c r="B1303">
        <f t="shared" si="1690"/>
        <v>2005</v>
      </c>
      <c r="C1303" s="20">
        <v>38406</v>
      </c>
      <c r="D1303">
        <v>2058.6999999999998</v>
      </c>
      <c r="E1303">
        <v>2065.15</v>
      </c>
      <c r="F1303">
        <v>2051.35</v>
      </c>
      <c r="G1303">
        <v>2057.1</v>
      </c>
      <c r="H1303">
        <f t="shared" si="1684"/>
        <v>0</v>
      </c>
      <c r="I1303">
        <f t="shared" si="1685"/>
        <v>1.3000000000001819</v>
      </c>
      <c r="J1303" s="14">
        <f t="shared" ref="J1303:K1303" si="1699">+AVERAGE(H1290:H1303)</f>
        <v>4.6428571428571592</v>
      </c>
      <c r="K1303" s="14">
        <f t="shared" si="1699"/>
        <v>6.2392857142857236</v>
      </c>
      <c r="L1303" s="14">
        <f t="shared" si="1626"/>
        <v>0.74413279908414576</v>
      </c>
      <c r="M1303" s="14">
        <f t="shared" si="1627"/>
        <v>42.664916311125744</v>
      </c>
      <c r="N1303" s="14">
        <f t="shared" si="1628"/>
        <v>-1</v>
      </c>
      <c r="O1303">
        <f t="shared" si="1617"/>
        <v>-1</v>
      </c>
      <c r="P1303">
        <f t="shared" si="1629"/>
        <v>1</v>
      </c>
      <c r="Q1303">
        <f t="shared" si="1630"/>
        <v>2057.1</v>
      </c>
      <c r="R1303">
        <f t="shared" si="1655"/>
        <v>-4860</v>
      </c>
      <c r="S1303">
        <f t="shared" si="1656"/>
        <v>12636.000000001768</v>
      </c>
      <c r="T1303">
        <f t="shared" si="1657"/>
        <v>6318.000000000884</v>
      </c>
      <c r="U1303">
        <f t="shared" si="1658"/>
        <v>-6318.000000000884</v>
      </c>
      <c r="V1303" s="2">
        <f t="shared" si="1659"/>
        <v>-6.3180000000008843E-4</v>
      </c>
      <c r="W1303" s="19">
        <f t="shared" si="1618"/>
        <v>105</v>
      </c>
      <c r="X1303" s="19">
        <f t="shared" si="1619"/>
        <v>2</v>
      </c>
      <c r="Y1303" s="19">
        <f t="shared" si="1620"/>
        <v>1</v>
      </c>
      <c r="Z1303" s="19">
        <f t="shared" si="1621"/>
        <v>2057.1</v>
      </c>
      <c r="AA1303" s="21">
        <f t="shared" si="1622"/>
        <v>-6.3155849203277992E-4</v>
      </c>
      <c r="AB1303" s="19">
        <f t="shared" si="1623"/>
        <v>-1</v>
      </c>
    </row>
    <row r="1304" spans="1:28" x14ac:dyDescent="0.25">
      <c r="A1304">
        <f t="shared" si="1689"/>
        <v>2</v>
      </c>
      <c r="B1304">
        <f t="shared" si="1690"/>
        <v>2005</v>
      </c>
      <c r="C1304" s="20">
        <v>38407</v>
      </c>
      <c r="D1304">
        <v>2057.75</v>
      </c>
      <c r="E1304">
        <v>2070.5</v>
      </c>
      <c r="F1304">
        <v>2052.4</v>
      </c>
      <c r="G1304">
        <v>2055.3000000000002</v>
      </c>
      <c r="H1304">
        <f t="shared" si="1684"/>
        <v>0</v>
      </c>
      <c r="I1304">
        <f t="shared" si="1685"/>
        <v>1.7999999999997272</v>
      </c>
      <c r="J1304" s="14">
        <f t="shared" ref="J1304:K1304" si="1700">+AVERAGE(H1291:H1304)</f>
        <v>4.6428571428571592</v>
      </c>
      <c r="K1304" s="14">
        <f t="shared" si="1700"/>
        <v>6.2607142857142764</v>
      </c>
      <c r="L1304" s="14">
        <f t="shared" si="1626"/>
        <v>0.74158585282373446</v>
      </c>
      <c r="M1304" s="14">
        <f t="shared" si="1627"/>
        <v>42.581067802161932</v>
      </c>
      <c r="N1304" s="14">
        <f t="shared" si="1628"/>
        <v>-1</v>
      </c>
      <c r="O1304">
        <f t="shared" si="1617"/>
        <v>-1</v>
      </c>
      <c r="P1304">
        <f t="shared" si="1629"/>
        <v>0</v>
      </c>
      <c r="Q1304">
        <f t="shared" si="1630"/>
        <v>0</v>
      </c>
      <c r="R1304">
        <f t="shared" si="1655"/>
        <v>-4860</v>
      </c>
      <c r="S1304">
        <f t="shared" si="1656"/>
        <v>0</v>
      </c>
      <c r="T1304">
        <f t="shared" si="1657"/>
        <v>8747.999999998674</v>
      </c>
      <c r="U1304">
        <f t="shared" si="1658"/>
        <v>8747.999999998674</v>
      </c>
      <c r="V1304" s="2">
        <f t="shared" si="1659"/>
        <v>8.7479999999986742E-4</v>
      </c>
      <c r="W1304" s="19">
        <f t="shared" si="1618"/>
        <v>105</v>
      </c>
      <c r="X1304" s="19">
        <f t="shared" si="1619"/>
        <v>2</v>
      </c>
      <c r="Y1304" s="19" t="str">
        <f t="shared" si="1620"/>
        <v/>
      </c>
      <c r="Z1304" s="19">
        <f t="shared" si="1621"/>
        <v>2057.1</v>
      </c>
      <c r="AA1304" s="21" t="str">
        <f t="shared" si="1622"/>
        <v/>
      </c>
      <c r="AB1304" s="19" t="str">
        <f t="shared" si="1623"/>
        <v/>
      </c>
    </row>
    <row r="1305" spans="1:28" x14ac:dyDescent="0.25">
      <c r="A1305">
        <f t="shared" si="1689"/>
        <v>2</v>
      </c>
      <c r="B1305">
        <f t="shared" si="1690"/>
        <v>2005</v>
      </c>
      <c r="C1305" s="20">
        <v>38408</v>
      </c>
      <c r="D1305">
        <v>2057.3000000000002</v>
      </c>
      <c r="E1305">
        <v>2081.85</v>
      </c>
      <c r="F1305">
        <v>2051.1999999999998</v>
      </c>
      <c r="G1305">
        <v>2060.9</v>
      </c>
      <c r="H1305">
        <f t="shared" si="1684"/>
        <v>5.5999999999999091</v>
      </c>
      <c r="I1305">
        <f t="shared" si="1685"/>
        <v>0</v>
      </c>
      <c r="J1305" s="14">
        <f t="shared" ref="J1305:K1305" si="1701">+AVERAGE(H1292:H1305)</f>
        <v>5.0428571428571525</v>
      </c>
      <c r="K1305" s="14">
        <f t="shared" si="1701"/>
        <v>4.6285714285714255</v>
      </c>
      <c r="L1305" s="14">
        <f t="shared" si="1626"/>
        <v>1.089506172839509</v>
      </c>
      <c r="M1305" s="14">
        <f t="shared" si="1627"/>
        <v>52.141802067946891</v>
      </c>
      <c r="N1305" s="14">
        <f t="shared" si="1628"/>
        <v>1</v>
      </c>
      <c r="O1305">
        <f t="shared" ref="O1305:O1368" si="1702">IF($C1305="","",N1305)</f>
        <v>1</v>
      </c>
      <c r="P1305">
        <f t="shared" si="1629"/>
        <v>1</v>
      </c>
      <c r="Q1305">
        <f t="shared" si="1630"/>
        <v>2060.9</v>
      </c>
      <c r="R1305">
        <f t="shared" si="1655"/>
        <v>4860</v>
      </c>
      <c r="S1305">
        <f t="shared" si="1656"/>
        <v>54431.999999999112</v>
      </c>
      <c r="T1305">
        <f t="shared" si="1657"/>
        <v>27215.999999999556</v>
      </c>
      <c r="U1305">
        <f t="shared" si="1658"/>
        <v>-27215.999999999556</v>
      </c>
      <c r="V1305" s="2">
        <f t="shared" si="1659"/>
        <v>-2.7215999999999556E-3</v>
      </c>
      <c r="W1305" s="19">
        <f t="shared" ref="W1305:W1368" si="1703">+IF($C1305="","",IF(AND(P1305=1,O1305&lt;&gt;0),W1304+1,W1304))</f>
        <v>106</v>
      </c>
      <c r="X1305" s="19">
        <f t="shared" ref="X1305:X1368" si="1704">+IF($C1305="","",IF(O1304=0,IF(O1305=0,0,1),IF(O1305&lt;&gt;O1304,IF((O1304&lt;&gt;O1303),2,X1304+1),IF(P1304=1,2,X1304+1))))</f>
        <v>3</v>
      </c>
      <c r="Y1305" s="19">
        <f t="shared" ref="Y1305:Y1368" si="1705">+IF($C1305="","",IF(O1305=O1304,"",IF(O1305=0,1,IF(AND(O1304&lt;&gt;0,O1304&lt;&gt;O1305),1,""))))</f>
        <v>1</v>
      </c>
      <c r="Z1305" s="19">
        <f t="shared" ref="Z1305:Z1368" si="1706">IF($C1305="","",IF(P1305=0,Z1304,Q1305))</f>
        <v>2060.9</v>
      </c>
      <c r="AA1305" s="21">
        <f t="shared" ref="AA1305:AA1368" si="1707">+IF($C1305="","",IF(Y1305=1,(Z1305/Z1304-1)*O1304,""))</f>
        <v>-1.8472607068202862E-3</v>
      </c>
      <c r="AB1305" s="19">
        <f t="shared" ref="AB1305:AB1368" si="1708">+IF($C1305="","",IF(Y1305=1,IF(AA1305&gt;0,1,-1),""))</f>
        <v>-1</v>
      </c>
    </row>
    <row r="1306" spans="1:28" x14ac:dyDescent="0.25">
      <c r="A1306">
        <f t="shared" si="1689"/>
        <v>2</v>
      </c>
      <c r="B1306">
        <f t="shared" si="1690"/>
        <v>2005</v>
      </c>
      <c r="C1306" s="20">
        <v>38411</v>
      </c>
      <c r="D1306">
        <v>2061.1999999999998</v>
      </c>
      <c r="E1306">
        <v>2106.1999999999998</v>
      </c>
      <c r="F1306">
        <v>2047.7</v>
      </c>
      <c r="G1306">
        <v>2103.25</v>
      </c>
      <c r="H1306">
        <f t="shared" si="1684"/>
        <v>42.349999999999909</v>
      </c>
      <c r="I1306">
        <f t="shared" si="1685"/>
        <v>0</v>
      </c>
      <c r="J1306" s="14">
        <f t="shared" ref="J1306:K1306" si="1709">+AVERAGE(H1293:H1306)</f>
        <v>8.0642857142857043</v>
      </c>
      <c r="K1306" s="14">
        <f t="shared" si="1709"/>
        <v>4.6285714285714255</v>
      </c>
      <c r="L1306" s="14">
        <f t="shared" si="1626"/>
        <v>1.7422839506172829</v>
      </c>
      <c r="M1306" s="14">
        <f t="shared" si="1627"/>
        <v>63.534046145188512</v>
      </c>
      <c r="N1306" s="14">
        <f t="shared" si="1628"/>
        <v>1</v>
      </c>
      <c r="O1306">
        <f t="shared" si="1702"/>
        <v>1</v>
      </c>
      <c r="P1306">
        <f t="shared" si="1629"/>
        <v>0</v>
      </c>
      <c r="Q1306">
        <f t="shared" si="1630"/>
        <v>0</v>
      </c>
      <c r="R1306">
        <f t="shared" si="1655"/>
        <v>4860</v>
      </c>
      <c r="S1306">
        <f t="shared" si="1656"/>
        <v>0</v>
      </c>
      <c r="T1306">
        <f t="shared" si="1657"/>
        <v>205820.99999999956</v>
      </c>
      <c r="U1306">
        <f t="shared" si="1658"/>
        <v>205820.99999999956</v>
      </c>
      <c r="V1306" s="2">
        <f t="shared" si="1659"/>
        <v>2.0582099999999957E-2</v>
      </c>
      <c r="W1306" s="19">
        <f t="shared" si="1703"/>
        <v>106</v>
      </c>
      <c r="X1306" s="19">
        <f t="shared" si="1704"/>
        <v>2</v>
      </c>
      <c r="Y1306" s="19" t="str">
        <f t="shared" si="1705"/>
        <v/>
      </c>
      <c r="Z1306" s="19">
        <f t="shared" si="1706"/>
        <v>2060.9</v>
      </c>
      <c r="AA1306" s="21" t="str">
        <f t="shared" si="1707"/>
        <v/>
      </c>
      <c r="AB1306" s="19" t="str">
        <f t="shared" si="1708"/>
        <v/>
      </c>
    </row>
    <row r="1307" spans="1:28" x14ac:dyDescent="0.25">
      <c r="A1307">
        <f t="shared" si="1689"/>
        <v>3</v>
      </c>
      <c r="B1307">
        <f t="shared" si="1690"/>
        <v>2005</v>
      </c>
      <c r="C1307" s="20">
        <v>38412</v>
      </c>
      <c r="D1307">
        <v>2103.1</v>
      </c>
      <c r="E1307">
        <v>2115.1</v>
      </c>
      <c r="F1307">
        <v>2073.8000000000002</v>
      </c>
      <c r="G1307">
        <v>2084.4</v>
      </c>
      <c r="H1307">
        <f t="shared" si="1684"/>
        <v>0</v>
      </c>
      <c r="I1307">
        <f t="shared" si="1685"/>
        <v>18.849999999999909</v>
      </c>
      <c r="J1307" s="14">
        <f t="shared" ref="J1307:K1307" si="1710">+AVERAGE(H1294:H1307)</f>
        <v>7.0035714285714255</v>
      </c>
      <c r="K1307" s="14">
        <f t="shared" si="1710"/>
        <v>5.9749999999999899</v>
      </c>
      <c r="L1307" s="14">
        <f t="shared" ref="L1307:L1370" si="1711">IF($C1307="","",$J1307/$K1307)</f>
        <v>1.1721458457860146</v>
      </c>
      <c r="M1307" s="14">
        <f t="shared" ref="M1307:M1370" si="1712">IF($C1307="","",100-100/(1+$L1307))</f>
        <v>53.962575674188251</v>
      </c>
      <c r="N1307" s="14">
        <f t="shared" ref="N1307:N1370" si="1713">IF($C1307="","",IF($M1307&gt;50,1,-1))</f>
        <v>1</v>
      </c>
      <c r="O1307">
        <f t="shared" si="1702"/>
        <v>1</v>
      </c>
      <c r="P1307">
        <f t="shared" ref="P1307:P1370" si="1714">IF($C1307="","",IF($O1307&lt;&gt;$O1306,1,0))</f>
        <v>0</v>
      </c>
      <c r="Q1307">
        <f t="shared" ref="Q1307:Q1370" si="1715">IF($C1307="","",IF($P1307=1,G1307,0))</f>
        <v>0</v>
      </c>
      <c r="R1307">
        <f t="shared" si="1655"/>
        <v>4754</v>
      </c>
      <c r="S1307">
        <f t="shared" si="1656"/>
        <v>0</v>
      </c>
      <c r="T1307">
        <f t="shared" si="1657"/>
        <v>-89612.899999999572</v>
      </c>
      <c r="U1307">
        <f t="shared" si="1658"/>
        <v>-89612.899999999572</v>
      </c>
      <c r="V1307" s="2">
        <f t="shared" si="1659"/>
        <v>-8.9612899999999569E-3</v>
      </c>
      <c r="W1307" s="19">
        <f t="shared" si="1703"/>
        <v>106</v>
      </c>
      <c r="X1307" s="19">
        <f t="shared" si="1704"/>
        <v>3</v>
      </c>
      <c r="Y1307" s="19" t="str">
        <f t="shared" si="1705"/>
        <v/>
      </c>
      <c r="Z1307" s="19">
        <f t="shared" si="1706"/>
        <v>2060.9</v>
      </c>
      <c r="AA1307" s="21" t="str">
        <f t="shared" si="1707"/>
        <v/>
      </c>
      <c r="AB1307" s="19" t="str">
        <f t="shared" si="1708"/>
        <v/>
      </c>
    </row>
    <row r="1308" spans="1:28" x14ac:dyDescent="0.25">
      <c r="A1308">
        <f t="shared" si="1689"/>
        <v>3</v>
      </c>
      <c r="B1308">
        <f t="shared" si="1690"/>
        <v>2005</v>
      </c>
      <c r="C1308" s="20">
        <v>38413</v>
      </c>
      <c r="D1308">
        <v>2084.6</v>
      </c>
      <c r="E1308">
        <v>2096.35</v>
      </c>
      <c r="F1308">
        <v>2080.5500000000002</v>
      </c>
      <c r="G1308">
        <v>2093.25</v>
      </c>
      <c r="H1308">
        <f t="shared" si="1684"/>
        <v>8.8499999999999091</v>
      </c>
      <c r="I1308">
        <f t="shared" si="1685"/>
        <v>0</v>
      </c>
      <c r="J1308" s="14">
        <f t="shared" ref="J1308:K1308" si="1716">+AVERAGE(H1295:H1308)</f>
        <v>7.6357142857142764</v>
      </c>
      <c r="K1308" s="14">
        <f t="shared" si="1716"/>
        <v>5.499999999999984</v>
      </c>
      <c r="L1308" s="14">
        <f t="shared" si="1711"/>
        <v>1.3883116883116906</v>
      </c>
      <c r="M1308" s="14">
        <f t="shared" si="1712"/>
        <v>58.12941816204463</v>
      </c>
      <c r="N1308" s="14">
        <f t="shared" si="1713"/>
        <v>1</v>
      </c>
      <c r="O1308">
        <f t="shared" si="1702"/>
        <v>1</v>
      </c>
      <c r="P1308">
        <f t="shared" si="1714"/>
        <v>0</v>
      </c>
      <c r="Q1308">
        <f t="shared" si="1715"/>
        <v>0</v>
      </c>
      <c r="R1308">
        <f t="shared" si="1655"/>
        <v>4754</v>
      </c>
      <c r="S1308">
        <f t="shared" si="1656"/>
        <v>0</v>
      </c>
      <c r="T1308">
        <f t="shared" si="1657"/>
        <v>42072.899999999565</v>
      </c>
      <c r="U1308">
        <f t="shared" si="1658"/>
        <v>42072.899999999565</v>
      </c>
      <c r="V1308" s="2">
        <f t="shared" si="1659"/>
        <v>4.2072899999999564E-3</v>
      </c>
      <c r="W1308" s="19">
        <f t="shared" si="1703"/>
        <v>106</v>
      </c>
      <c r="X1308" s="19">
        <f t="shared" si="1704"/>
        <v>4</v>
      </c>
      <c r="Y1308" s="19" t="str">
        <f t="shared" si="1705"/>
        <v/>
      </c>
      <c r="Z1308" s="19">
        <f t="shared" si="1706"/>
        <v>2060.9</v>
      </c>
      <c r="AA1308" s="21" t="str">
        <f t="shared" si="1707"/>
        <v/>
      </c>
      <c r="AB1308" s="19" t="str">
        <f t="shared" si="1708"/>
        <v/>
      </c>
    </row>
    <row r="1309" spans="1:28" x14ac:dyDescent="0.25">
      <c r="A1309">
        <f t="shared" si="1689"/>
        <v>3</v>
      </c>
      <c r="B1309">
        <f t="shared" si="1690"/>
        <v>2005</v>
      </c>
      <c r="C1309" s="20">
        <v>38414</v>
      </c>
      <c r="D1309">
        <v>2093.4</v>
      </c>
      <c r="E1309">
        <v>2132.75</v>
      </c>
      <c r="F1309">
        <v>2093.35</v>
      </c>
      <c r="G1309">
        <v>2128.85</v>
      </c>
      <c r="H1309">
        <f t="shared" si="1684"/>
        <v>35.599999999999909</v>
      </c>
      <c r="I1309">
        <f t="shared" si="1685"/>
        <v>0</v>
      </c>
      <c r="J1309" s="14">
        <f t="shared" ref="J1309:K1309" si="1717">+AVERAGE(H1296:H1309)</f>
        <v>8.8428571428571079</v>
      </c>
      <c r="K1309" s="14">
        <f t="shared" si="1717"/>
        <v>5.499999999999984</v>
      </c>
      <c r="L1309" s="14">
        <f t="shared" si="1711"/>
        <v>1.6077922077922062</v>
      </c>
      <c r="M1309" s="14">
        <f t="shared" si="1712"/>
        <v>61.653386454183249</v>
      </c>
      <c r="N1309" s="14">
        <f t="shared" si="1713"/>
        <v>1</v>
      </c>
      <c r="O1309">
        <f t="shared" si="1702"/>
        <v>1</v>
      </c>
      <c r="P1309">
        <f t="shared" si="1714"/>
        <v>0</v>
      </c>
      <c r="Q1309">
        <f t="shared" si="1715"/>
        <v>0</v>
      </c>
      <c r="R1309">
        <f t="shared" si="1655"/>
        <v>4754</v>
      </c>
      <c r="S1309">
        <f t="shared" si="1656"/>
        <v>0</v>
      </c>
      <c r="T1309">
        <f t="shared" si="1657"/>
        <v>169242.39999999956</v>
      </c>
      <c r="U1309">
        <f t="shared" si="1658"/>
        <v>169242.39999999956</v>
      </c>
      <c r="V1309" s="2">
        <f t="shared" si="1659"/>
        <v>1.6924239999999955E-2</v>
      </c>
      <c r="W1309" s="19">
        <f t="shared" si="1703"/>
        <v>106</v>
      </c>
      <c r="X1309" s="19">
        <f t="shared" si="1704"/>
        <v>5</v>
      </c>
      <c r="Y1309" s="19" t="str">
        <f t="shared" si="1705"/>
        <v/>
      </c>
      <c r="Z1309" s="19">
        <f t="shared" si="1706"/>
        <v>2060.9</v>
      </c>
      <c r="AA1309" s="21" t="str">
        <f t="shared" si="1707"/>
        <v/>
      </c>
      <c r="AB1309" s="19" t="str">
        <f t="shared" si="1708"/>
        <v/>
      </c>
    </row>
    <row r="1310" spans="1:28" x14ac:dyDescent="0.25">
      <c r="A1310">
        <f t="shared" si="1689"/>
        <v>3</v>
      </c>
      <c r="B1310">
        <f t="shared" si="1690"/>
        <v>2005</v>
      </c>
      <c r="C1310" s="20">
        <v>38415</v>
      </c>
      <c r="D1310">
        <v>2129.1</v>
      </c>
      <c r="E1310">
        <v>2152.75</v>
      </c>
      <c r="F1310">
        <v>2129.1</v>
      </c>
      <c r="G1310">
        <v>2148.15</v>
      </c>
      <c r="H1310">
        <f t="shared" si="1684"/>
        <v>19.300000000000182</v>
      </c>
      <c r="I1310">
        <f t="shared" si="1685"/>
        <v>0</v>
      </c>
      <c r="J1310" s="14">
        <f t="shared" ref="J1310:K1310" si="1718">+AVERAGE(H1297:H1310)</f>
        <v>9.0642857142857043</v>
      </c>
      <c r="K1310" s="14">
        <f t="shared" si="1718"/>
        <v>5.499999999999984</v>
      </c>
      <c r="L1310" s="14">
        <f t="shared" si="1711"/>
        <v>1.6480519480519511</v>
      </c>
      <c r="M1310" s="14">
        <f t="shared" si="1712"/>
        <v>62.236390387444871</v>
      </c>
      <c r="N1310" s="14">
        <f t="shared" si="1713"/>
        <v>1</v>
      </c>
      <c r="O1310">
        <f t="shared" si="1702"/>
        <v>1</v>
      </c>
      <c r="P1310">
        <f t="shared" si="1714"/>
        <v>0</v>
      </c>
      <c r="Q1310">
        <f t="shared" si="1715"/>
        <v>0</v>
      </c>
      <c r="R1310">
        <f t="shared" si="1655"/>
        <v>4754</v>
      </c>
      <c r="S1310">
        <f t="shared" si="1656"/>
        <v>0</v>
      </c>
      <c r="T1310">
        <f t="shared" si="1657"/>
        <v>91752.20000000087</v>
      </c>
      <c r="U1310">
        <f t="shared" si="1658"/>
        <v>91752.20000000087</v>
      </c>
      <c r="V1310" s="2">
        <f t="shared" si="1659"/>
        <v>9.1752200000000863E-3</v>
      </c>
      <c r="W1310" s="19">
        <f t="shared" si="1703"/>
        <v>106</v>
      </c>
      <c r="X1310" s="19">
        <f t="shared" si="1704"/>
        <v>6</v>
      </c>
      <c r="Y1310" s="19" t="str">
        <f t="shared" si="1705"/>
        <v/>
      </c>
      <c r="Z1310" s="19">
        <f t="shared" si="1706"/>
        <v>2060.9</v>
      </c>
      <c r="AA1310" s="21" t="str">
        <f t="shared" si="1707"/>
        <v/>
      </c>
      <c r="AB1310" s="19" t="str">
        <f t="shared" si="1708"/>
        <v/>
      </c>
    </row>
    <row r="1311" spans="1:28" x14ac:dyDescent="0.25">
      <c r="A1311">
        <f t="shared" si="1689"/>
        <v>3</v>
      </c>
      <c r="B1311">
        <f t="shared" si="1690"/>
        <v>2005</v>
      </c>
      <c r="C1311" s="20">
        <v>38418</v>
      </c>
      <c r="D1311">
        <v>2148.25</v>
      </c>
      <c r="E1311">
        <v>2166.85</v>
      </c>
      <c r="F1311">
        <v>2143.0500000000002</v>
      </c>
      <c r="G1311">
        <v>2160.1</v>
      </c>
      <c r="H1311">
        <f t="shared" si="1684"/>
        <v>11.949999999999818</v>
      </c>
      <c r="I1311">
        <f t="shared" si="1685"/>
        <v>0</v>
      </c>
      <c r="J1311" s="14">
        <f t="shared" ref="J1311:K1311" si="1719">+AVERAGE(H1298:H1311)</f>
        <v>9.9178571428571196</v>
      </c>
      <c r="K1311" s="14">
        <f t="shared" si="1719"/>
        <v>4.9071428571428282</v>
      </c>
      <c r="L1311" s="14">
        <f t="shared" si="1711"/>
        <v>2.0211062590975328</v>
      </c>
      <c r="M1311" s="14">
        <f t="shared" si="1712"/>
        <v>66.899542278968994</v>
      </c>
      <c r="N1311" s="14">
        <f t="shared" si="1713"/>
        <v>1</v>
      </c>
      <c r="O1311">
        <f t="shared" si="1702"/>
        <v>1</v>
      </c>
      <c r="P1311">
        <f t="shared" si="1714"/>
        <v>0</v>
      </c>
      <c r="Q1311">
        <f t="shared" si="1715"/>
        <v>0</v>
      </c>
      <c r="R1311">
        <f t="shared" si="1655"/>
        <v>4754</v>
      </c>
      <c r="S1311">
        <f t="shared" si="1656"/>
        <v>0</v>
      </c>
      <c r="T1311">
        <f t="shared" si="1657"/>
        <v>56810.299999999137</v>
      </c>
      <c r="U1311">
        <f t="shared" si="1658"/>
        <v>56810.299999999137</v>
      </c>
      <c r="V1311" s="2">
        <f t="shared" si="1659"/>
        <v>5.6810299999999134E-3</v>
      </c>
      <c r="W1311" s="19">
        <f t="shared" si="1703"/>
        <v>106</v>
      </c>
      <c r="X1311" s="19">
        <f t="shared" si="1704"/>
        <v>7</v>
      </c>
      <c r="Y1311" s="19" t="str">
        <f t="shared" si="1705"/>
        <v/>
      </c>
      <c r="Z1311" s="19">
        <f t="shared" si="1706"/>
        <v>2060.9</v>
      </c>
      <c r="AA1311" s="21" t="str">
        <f t="shared" si="1707"/>
        <v/>
      </c>
      <c r="AB1311" s="19" t="str">
        <f t="shared" si="1708"/>
        <v/>
      </c>
    </row>
    <row r="1312" spans="1:28" x14ac:dyDescent="0.25">
      <c r="A1312">
        <f t="shared" si="1689"/>
        <v>3</v>
      </c>
      <c r="B1312">
        <f t="shared" si="1690"/>
        <v>2005</v>
      </c>
      <c r="C1312" s="20">
        <v>38419</v>
      </c>
      <c r="D1312">
        <v>2160.65</v>
      </c>
      <c r="E1312">
        <v>2173.85</v>
      </c>
      <c r="F1312">
        <v>2154</v>
      </c>
      <c r="G1312">
        <v>2168.9499999999998</v>
      </c>
      <c r="H1312">
        <f t="shared" si="1684"/>
        <v>8.8499999999999091</v>
      </c>
      <c r="I1312">
        <f t="shared" si="1685"/>
        <v>0</v>
      </c>
      <c r="J1312" s="14">
        <f t="shared" ref="J1312:K1312" si="1720">+AVERAGE(H1299:H1312)</f>
        <v>10.549999999999971</v>
      </c>
      <c r="K1312" s="14">
        <f t="shared" si="1720"/>
        <v>3.3964285714285682</v>
      </c>
      <c r="L1312" s="14">
        <f t="shared" si="1711"/>
        <v>3.1062039957938952</v>
      </c>
      <c r="M1312" s="14">
        <f t="shared" si="1712"/>
        <v>75.646606914212512</v>
      </c>
      <c r="N1312" s="14">
        <f t="shared" si="1713"/>
        <v>1</v>
      </c>
      <c r="O1312">
        <f t="shared" si="1702"/>
        <v>1</v>
      </c>
      <c r="P1312">
        <f t="shared" si="1714"/>
        <v>0</v>
      </c>
      <c r="Q1312">
        <f t="shared" si="1715"/>
        <v>0</v>
      </c>
      <c r="R1312">
        <f t="shared" si="1655"/>
        <v>4754</v>
      </c>
      <c r="S1312">
        <f t="shared" si="1656"/>
        <v>0</v>
      </c>
      <c r="T1312">
        <f t="shared" si="1657"/>
        <v>42072.899999999565</v>
      </c>
      <c r="U1312">
        <f t="shared" si="1658"/>
        <v>42072.899999999565</v>
      </c>
      <c r="V1312" s="2">
        <f t="shared" si="1659"/>
        <v>4.2072899999999564E-3</v>
      </c>
      <c r="W1312" s="19">
        <f t="shared" si="1703"/>
        <v>106</v>
      </c>
      <c r="X1312" s="19">
        <f t="shared" si="1704"/>
        <v>8</v>
      </c>
      <c r="Y1312" s="19" t="str">
        <f t="shared" si="1705"/>
        <v/>
      </c>
      <c r="Z1312" s="19">
        <f t="shared" si="1706"/>
        <v>2060.9</v>
      </c>
      <c r="AA1312" s="21" t="str">
        <f t="shared" si="1707"/>
        <v/>
      </c>
      <c r="AB1312" s="19" t="str">
        <f t="shared" si="1708"/>
        <v/>
      </c>
    </row>
    <row r="1313" spans="1:28" x14ac:dyDescent="0.25">
      <c r="A1313">
        <f t="shared" si="1689"/>
        <v>3</v>
      </c>
      <c r="B1313">
        <f t="shared" si="1690"/>
        <v>2005</v>
      </c>
      <c r="C1313" s="20">
        <v>38420</v>
      </c>
      <c r="D1313">
        <v>2169.1</v>
      </c>
      <c r="E1313">
        <v>2183.4499999999998</v>
      </c>
      <c r="F1313">
        <v>2141.35</v>
      </c>
      <c r="G1313">
        <v>2160.8000000000002</v>
      </c>
      <c r="H1313">
        <f t="shared" si="1684"/>
        <v>0</v>
      </c>
      <c r="I1313">
        <f t="shared" si="1685"/>
        <v>8.1499999999996362</v>
      </c>
      <c r="J1313" s="14">
        <f t="shared" ref="J1313:K1313" si="1721">+AVERAGE(H1300:H1313)</f>
        <v>10.549999999999971</v>
      </c>
      <c r="K1313" s="14">
        <f t="shared" si="1721"/>
        <v>3.4857142857142498</v>
      </c>
      <c r="L1313" s="14">
        <f t="shared" si="1711"/>
        <v>3.0266393442623176</v>
      </c>
      <c r="M1313" s="14">
        <f t="shared" si="1712"/>
        <v>75.165394402035759</v>
      </c>
      <c r="N1313" s="14">
        <f t="shared" si="1713"/>
        <v>1</v>
      </c>
      <c r="O1313">
        <f t="shared" si="1702"/>
        <v>1</v>
      </c>
      <c r="P1313">
        <f t="shared" si="1714"/>
        <v>0</v>
      </c>
      <c r="Q1313">
        <f t="shared" si="1715"/>
        <v>0</v>
      </c>
      <c r="R1313">
        <f t="shared" si="1655"/>
        <v>4754</v>
      </c>
      <c r="S1313">
        <f t="shared" si="1656"/>
        <v>0</v>
      </c>
      <c r="T1313">
        <f t="shared" si="1657"/>
        <v>-38745.099999998274</v>
      </c>
      <c r="U1313">
        <f t="shared" si="1658"/>
        <v>-38745.099999998274</v>
      </c>
      <c r="V1313" s="2">
        <f t="shared" si="1659"/>
        <v>-3.8745099999998272E-3</v>
      </c>
      <c r="W1313" s="19">
        <f t="shared" si="1703"/>
        <v>106</v>
      </c>
      <c r="X1313" s="19">
        <f t="shared" si="1704"/>
        <v>9</v>
      </c>
      <c r="Y1313" s="19" t="str">
        <f t="shared" si="1705"/>
        <v/>
      </c>
      <c r="Z1313" s="19">
        <f t="shared" si="1706"/>
        <v>2060.9</v>
      </c>
      <c r="AA1313" s="21" t="str">
        <f t="shared" si="1707"/>
        <v/>
      </c>
      <c r="AB1313" s="19" t="str">
        <f t="shared" si="1708"/>
        <v/>
      </c>
    </row>
    <row r="1314" spans="1:28" x14ac:dyDescent="0.25">
      <c r="A1314">
        <f t="shared" si="1689"/>
        <v>3</v>
      </c>
      <c r="B1314">
        <f t="shared" si="1690"/>
        <v>2005</v>
      </c>
      <c r="C1314" s="20">
        <v>38421</v>
      </c>
      <c r="D1314">
        <v>2160.85</v>
      </c>
      <c r="E1314">
        <v>2170.1999999999998</v>
      </c>
      <c r="F1314">
        <v>2145.75</v>
      </c>
      <c r="G1314">
        <v>2167.4</v>
      </c>
      <c r="H1314">
        <f t="shared" si="1684"/>
        <v>6.5999999999999091</v>
      </c>
      <c r="I1314">
        <f t="shared" si="1685"/>
        <v>0</v>
      </c>
      <c r="J1314" s="14">
        <f t="shared" ref="J1314:K1314" si="1722">+AVERAGE(H1301:H1314)</f>
        <v>11.021428571428535</v>
      </c>
      <c r="K1314" s="14">
        <f t="shared" si="1722"/>
        <v>3.0321428571428277</v>
      </c>
      <c r="L1314" s="14">
        <f t="shared" si="1711"/>
        <v>3.6348645465253471</v>
      </c>
      <c r="M1314" s="14">
        <f t="shared" si="1712"/>
        <v>78.424396442185625</v>
      </c>
      <c r="N1314" s="14">
        <f t="shared" si="1713"/>
        <v>1</v>
      </c>
      <c r="O1314">
        <f t="shared" si="1702"/>
        <v>1</v>
      </c>
      <c r="P1314">
        <f t="shared" si="1714"/>
        <v>0</v>
      </c>
      <c r="Q1314">
        <f t="shared" si="1715"/>
        <v>0</v>
      </c>
      <c r="R1314">
        <f t="shared" si="1655"/>
        <v>4754</v>
      </c>
      <c r="S1314">
        <f t="shared" si="1656"/>
        <v>0</v>
      </c>
      <c r="T1314">
        <f t="shared" si="1657"/>
        <v>31376.399999999569</v>
      </c>
      <c r="U1314">
        <f t="shared" si="1658"/>
        <v>31376.399999999569</v>
      </c>
      <c r="V1314" s="2">
        <f t="shared" si="1659"/>
        <v>3.1376399999999568E-3</v>
      </c>
      <c r="W1314" s="19">
        <f t="shared" si="1703"/>
        <v>106</v>
      </c>
      <c r="X1314" s="19">
        <f t="shared" si="1704"/>
        <v>10</v>
      </c>
      <c r="Y1314" s="19" t="str">
        <f t="shared" si="1705"/>
        <v/>
      </c>
      <c r="Z1314" s="19">
        <f t="shared" si="1706"/>
        <v>2060.9</v>
      </c>
      <c r="AA1314" s="21" t="str">
        <f t="shared" si="1707"/>
        <v/>
      </c>
      <c r="AB1314" s="19" t="str">
        <f t="shared" si="1708"/>
        <v/>
      </c>
    </row>
    <row r="1315" spans="1:28" x14ac:dyDescent="0.25">
      <c r="A1315">
        <f t="shared" si="1689"/>
        <v>3</v>
      </c>
      <c r="B1315">
        <f t="shared" si="1690"/>
        <v>2005</v>
      </c>
      <c r="C1315" s="20">
        <v>38422</v>
      </c>
      <c r="D1315">
        <v>2167.6999999999998</v>
      </c>
      <c r="E1315">
        <v>2182.1</v>
      </c>
      <c r="F1315">
        <v>2148.6999999999998</v>
      </c>
      <c r="G1315">
        <v>2154</v>
      </c>
      <c r="H1315">
        <f t="shared" si="1684"/>
        <v>0</v>
      </c>
      <c r="I1315">
        <f t="shared" si="1685"/>
        <v>13.400000000000091</v>
      </c>
      <c r="J1315" s="14">
        <f t="shared" ref="J1315:K1315" si="1723">+AVERAGE(H1302:H1315)</f>
        <v>11.021428571428535</v>
      </c>
      <c r="K1315" s="14">
        <f t="shared" si="1723"/>
        <v>3.1071428571428248</v>
      </c>
      <c r="L1315" s="14">
        <f t="shared" si="1711"/>
        <v>3.5471264367816344</v>
      </c>
      <c r="M1315" s="14">
        <f t="shared" si="1712"/>
        <v>78.008088978766551</v>
      </c>
      <c r="N1315" s="14">
        <f t="shared" si="1713"/>
        <v>1</v>
      </c>
      <c r="O1315">
        <f t="shared" si="1702"/>
        <v>1</v>
      </c>
      <c r="P1315">
        <f t="shared" si="1714"/>
        <v>0</v>
      </c>
      <c r="Q1315">
        <f t="shared" si="1715"/>
        <v>0</v>
      </c>
      <c r="R1315">
        <f t="shared" si="1655"/>
        <v>4754</v>
      </c>
      <c r="S1315">
        <f t="shared" si="1656"/>
        <v>0</v>
      </c>
      <c r="T1315">
        <f t="shared" si="1657"/>
        <v>-63703.600000000435</v>
      </c>
      <c r="U1315">
        <f t="shared" si="1658"/>
        <v>-63703.600000000435</v>
      </c>
      <c r="V1315" s="2">
        <f t="shared" si="1659"/>
        <v>-6.3703600000000436E-3</v>
      </c>
      <c r="W1315" s="19">
        <f t="shared" si="1703"/>
        <v>106</v>
      </c>
      <c r="X1315" s="19">
        <f t="shared" si="1704"/>
        <v>11</v>
      </c>
      <c r="Y1315" s="19" t="str">
        <f t="shared" si="1705"/>
        <v/>
      </c>
      <c r="Z1315" s="19">
        <f t="shared" si="1706"/>
        <v>2060.9</v>
      </c>
      <c r="AA1315" s="21" t="str">
        <f t="shared" si="1707"/>
        <v/>
      </c>
      <c r="AB1315" s="19" t="str">
        <f t="shared" si="1708"/>
        <v/>
      </c>
    </row>
    <row r="1316" spans="1:28" x14ac:dyDescent="0.25">
      <c r="A1316">
        <f t="shared" si="1689"/>
        <v>3</v>
      </c>
      <c r="B1316">
        <f t="shared" si="1690"/>
        <v>2005</v>
      </c>
      <c r="C1316" s="20">
        <v>38425</v>
      </c>
      <c r="D1316">
        <v>2153.8000000000002</v>
      </c>
      <c r="E1316">
        <v>2164.15</v>
      </c>
      <c r="F1316">
        <v>2140.9</v>
      </c>
      <c r="G1316">
        <v>2146.35</v>
      </c>
      <c r="H1316">
        <f t="shared" si="1684"/>
        <v>0</v>
      </c>
      <c r="I1316">
        <f t="shared" si="1685"/>
        <v>7.6500000000000909</v>
      </c>
      <c r="J1316" s="14">
        <f t="shared" ref="J1316:K1316" si="1724">+AVERAGE(H1303:H1316)</f>
        <v>9.935714285714246</v>
      </c>
      <c r="K1316" s="14">
        <f t="shared" si="1724"/>
        <v>3.6535714285714027</v>
      </c>
      <c r="L1316" s="14">
        <f t="shared" si="1711"/>
        <v>2.7194525904203406</v>
      </c>
      <c r="M1316" s="14">
        <f t="shared" si="1712"/>
        <v>73.114323258869973</v>
      </c>
      <c r="N1316" s="14">
        <f t="shared" si="1713"/>
        <v>1</v>
      </c>
      <c r="O1316">
        <f t="shared" si="1702"/>
        <v>1</v>
      </c>
      <c r="P1316">
        <f t="shared" si="1714"/>
        <v>0</v>
      </c>
      <c r="Q1316">
        <f t="shared" si="1715"/>
        <v>0</v>
      </c>
      <c r="R1316">
        <f t="shared" si="1655"/>
        <v>4754</v>
      </c>
      <c r="S1316">
        <f t="shared" si="1656"/>
        <v>0</v>
      </c>
      <c r="T1316">
        <f t="shared" si="1657"/>
        <v>-36368.100000000435</v>
      </c>
      <c r="U1316">
        <f t="shared" si="1658"/>
        <v>-36368.100000000435</v>
      </c>
      <c r="V1316" s="2">
        <f t="shared" si="1659"/>
        <v>-3.6368100000000437E-3</v>
      </c>
      <c r="W1316" s="19">
        <f t="shared" si="1703"/>
        <v>106</v>
      </c>
      <c r="X1316" s="19">
        <f t="shared" si="1704"/>
        <v>12</v>
      </c>
      <c r="Y1316" s="19" t="str">
        <f t="shared" si="1705"/>
        <v/>
      </c>
      <c r="Z1316" s="19">
        <f t="shared" si="1706"/>
        <v>2060.9</v>
      </c>
      <c r="AA1316" s="21" t="str">
        <f t="shared" si="1707"/>
        <v/>
      </c>
      <c r="AB1316" s="19" t="str">
        <f t="shared" si="1708"/>
        <v/>
      </c>
    </row>
    <row r="1317" spans="1:28" x14ac:dyDescent="0.25">
      <c r="A1317">
        <f t="shared" si="1689"/>
        <v>3</v>
      </c>
      <c r="B1317">
        <f t="shared" si="1690"/>
        <v>2005</v>
      </c>
      <c r="C1317" s="20">
        <v>38426</v>
      </c>
      <c r="D1317">
        <v>2146.5500000000002</v>
      </c>
      <c r="E1317">
        <v>2151.35</v>
      </c>
      <c r="F1317">
        <v>2122</v>
      </c>
      <c r="G1317">
        <v>2128.9499999999998</v>
      </c>
      <c r="H1317">
        <f t="shared" si="1684"/>
        <v>0</v>
      </c>
      <c r="I1317">
        <f t="shared" si="1685"/>
        <v>17.400000000000091</v>
      </c>
      <c r="J1317" s="14">
        <f t="shared" ref="J1317:K1317" si="1725">+AVERAGE(H1304:H1317)</f>
        <v>9.935714285714246</v>
      </c>
      <c r="K1317" s="14">
        <f t="shared" si="1725"/>
        <v>4.803571428571396</v>
      </c>
      <c r="L1317" s="14">
        <f t="shared" si="1711"/>
        <v>2.0684014869888534</v>
      </c>
      <c r="M1317" s="14">
        <f t="shared" si="1712"/>
        <v>67.409740731766476</v>
      </c>
      <c r="N1317" s="14">
        <f t="shared" si="1713"/>
        <v>1</v>
      </c>
      <c r="O1317">
        <f t="shared" si="1702"/>
        <v>1</v>
      </c>
      <c r="P1317">
        <f t="shared" si="1714"/>
        <v>0</v>
      </c>
      <c r="Q1317">
        <f t="shared" si="1715"/>
        <v>0</v>
      </c>
      <c r="R1317">
        <f t="shared" si="1655"/>
        <v>4754</v>
      </c>
      <c r="S1317">
        <f t="shared" si="1656"/>
        <v>0</v>
      </c>
      <c r="T1317">
        <f t="shared" si="1657"/>
        <v>-82719.600000000428</v>
      </c>
      <c r="U1317">
        <f t="shared" si="1658"/>
        <v>-82719.600000000428</v>
      </c>
      <c r="V1317" s="2">
        <f t="shared" si="1659"/>
        <v>-8.2719600000000434E-3</v>
      </c>
      <c r="W1317" s="19">
        <f t="shared" si="1703"/>
        <v>106</v>
      </c>
      <c r="X1317" s="19">
        <f t="shared" si="1704"/>
        <v>13</v>
      </c>
      <c r="Y1317" s="19" t="str">
        <f t="shared" si="1705"/>
        <v/>
      </c>
      <c r="Z1317" s="19">
        <f t="shared" si="1706"/>
        <v>2060.9</v>
      </c>
      <c r="AA1317" s="21" t="str">
        <f t="shared" si="1707"/>
        <v/>
      </c>
      <c r="AB1317" s="19" t="str">
        <f t="shared" si="1708"/>
        <v/>
      </c>
    </row>
    <row r="1318" spans="1:28" x14ac:dyDescent="0.25">
      <c r="A1318">
        <f t="shared" si="1689"/>
        <v>3</v>
      </c>
      <c r="B1318">
        <f t="shared" si="1690"/>
        <v>2005</v>
      </c>
      <c r="C1318" s="20">
        <v>38427</v>
      </c>
      <c r="D1318">
        <v>2129.35</v>
      </c>
      <c r="E1318">
        <v>2158.9</v>
      </c>
      <c r="F1318">
        <v>2121.1</v>
      </c>
      <c r="G1318">
        <v>2125.5500000000002</v>
      </c>
      <c r="H1318">
        <f t="shared" si="1684"/>
        <v>0</v>
      </c>
      <c r="I1318">
        <f t="shared" si="1685"/>
        <v>3.3999999999996362</v>
      </c>
      <c r="J1318" s="14">
        <f t="shared" ref="J1318:K1318" si="1726">+AVERAGE(H1305:H1318)</f>
        <v>9.935714285714246</v>
      </c>
      <c r="K1318" s="14">
        <f t="shared" si="1726"/>
        <v>4.9178571428571036</v>
      </c>
      <c r="L1318" s="14">
        <f t="shared" si="1711"/>
        <v>2.0203340595497536</v>
      </c>
      <c r="M1318" s="14">
        <f t="shared" si="1712"/>
        <v>66.891079586439133</v>
      </c>
      <c r="N1318" s="14">
        <f t="shared" si="1713"/>
        <v>1</v>
      </c>
      <c r="O1318">
        <f t="shared" si="1702"/>
        <v>1</v>
      </c>
      <c r="P1318">
        <f t="shared" si="1714"/>
        <v>0</v>
      </c>
      <c r="Q1318">
        <f t="shared" si="1715"/>
        <v>0</v>
      </c>
      <c r="R1318">
        <f t="shared" si="1655"/>
        <v>4754</v>
      </c>
      <c r="S1318">
        <f t="shared" si="1656"/>
        <v>0</v>
      </c>
      <c r="T1318">
        <f t="shared" si="1657"/>
        <v>-16163.599999998271</v>
      </c>
      <c r="U1318">
        <f t="shared" si="1658"/>
        <v>-16163.599999998271</v>
      </c>
      <c r="V1318" s="2">
        <f t="shared" si="1659"/>
        <v>-1.616359999999827E-3</v>
      </c>
      <c r="W1318" s="19">
        <f t="shared" si="1703"/>
        <v>106</v>
      </c>
      <c r="X1318" s="19">
        <f t="shared" si="1704"/>
        <v>14</v>
      </c>
      <c r="Y1318" s="19" t="str">
        <f t="shared" si="1705"/>
        <v/>
      </c>
      <c r="Z1318" s="19">
        <f t="shared" si="1706"/>
        <v>2060.9</v>
      </c>
      <c r="AA1318" s="21" t="str">
        <f t="shared" si="1707"/>
        <v/>
      </c>
      <c r="AB1318" s="19" t="str">
        <f t="shared" si="1708"/>
        <v/>
      </c>
    </row>
    <row r="1319" spans="1:28" x14ac:dyDescent="0.25">
      <c r="A1319">
        <f t="shared" si="1689"/>
        <v>3</v>
      </c>
      <c r="B1319">
        <f t="shared" si="1690"/>
        <v>2005</v>
      </c>
      <c r="C1319" s="20">
        <v>38428</v>
      </c>
      <c r="D1319">
        <v>2123.9499999999998</v>
      </c>
      <c r="E1319">
        <v>2126.5500000000002</v>
      </c>
      <c r="F1319">
        <v>2090.4499999999998</v>
      </c>
      <c r="G1319">
        <v>2098.5</v>
      </c>
      <c r="H1319">
        <f t="shared" si="1684"/>
        <v>0</v>
      </c>
      <c r="I1319">
        <f t="shared" si="1685"/>
        <v>27.050000000000182</v>
      </c>
      <c r="J1319" s="14">
        <f t="shared" ref="J1319:K1319" si="1727">+AVERAGE(H1306:H1319)</f>
        <v>9.5357142857142527</v>
      </c>
      <c r="K1319" s="14">
        <f t="shared" si="1727"/>
        <v>6.8499999999999739</v>
      </c>
      <c r="L1319" s="14">
        <f t="shared" si="1711"/>
        <v>1.3920750782064655</v>
      </c>
      <c r="M1319" s="14">
        <f t="shared" si="1712"/>
        <v>58.195292066259817</v>
      </c>
      <c r="N1319" s="14">
        <f t="shared" si="1713"/>
        <v>1</v>
      </c>
      <c r="O1319">
        <f t="shared" si="1702"/>
        <v>1</v>
      </c>
      <c r="P1319">
        <f t="shared" si="1714"/>
        <v>0</v>
      </c>
      <c r="Q1319">
        <f t="shared" si="1715"/>
        <v>0</v>
      </c>
      <c r="R1319">
        <f t="shared" si="1655"/>
        <v>4754</v>
      </c>
      <c r="S1319">
        <f t="shared" si="1656"/>
        <v>0</v>
      </c>
      <c r="T1319">
        <f t="shared" si="1657"/>
        <v>-128595.70000000087</v>
      </c>
      <c r="U1319">
        <f t="shared" si="1658"/>
        <v>-128595.70000000087</v>
      </c>
      <c r="V1319" s="2">
        <f t="shared" si="1659"/>
        <v>-1.2859570000000087E-2</v>
      </c>
      <c r="W1319" s="19">
        <f t="shared" si="1703"/>
        <v>106</v>
      </c>
      <c r="X1319" s="19">
        <f t="shared" si="1704"/>
        <v>15</v>
      </c>
      <c r="Y1319" s="19" t="str">
        <f t="shared" si="1705"/>
        <v/>
      </c>
      <c r="Z1319" s="19">
        <f t="shared" si="1706"/>
        <v>2060.9</v>
      </c>
      <c r="AA1319" s="21" t="str">
        <f t="shared" si="1707"/>
        <v/>
      </c>
      <c r="AB1319" s="19" t="str">
        <f t="shared" si="1708"/>
        <v/>
      </c>
    </row>
    <row r="1320" spans="1:28" x14ac:dyDescent="0.25">
      <c r="A1320">
        <f t="shared" si="1689"/>
        <v>3</v>
      </c>
      <c r="B1320">
        <f t="shared" si="1690"/>
        <v>2005</v>
      </c>
      <c r="C1320" s="20">
        <v>38429</v>
      </c>
      <c r="D1320">
        <v>2097.75</v>
      </c>
      <c r="E1320">
        <v>2112.25</v>
      </c>
      <c r="F1320">
        <v>2077.1999999999998</v>
      </c>
      <c r="G1320">
        <v>2109.15</v>
      </c>
      <c r="H1320">
        <f t="shared" si="1684"/>
        <v>10.650000000000091</v>
      </c>
      <c r="I1320">
        <f t="shared" si="1685"/>
        <v>0</v>
      </c>
      <c r="J1320" s="14">
        <f t="shared" ref="J1320:K1320" si="1728">+AVERAGE(H1307:H1320)</f>
        <v>7.2714285714285518</v>
      </c>
      <c r="K1320" s="14">
        <f t="shared" si="1728"/>
        <v>6.8499999999999739</v>
      </c>
      <c r="L1320" s="14">
        <f t="shared" si="1711"/>
        <v>1.0615224191866539</v>
      </c>
      <c r="M1320" s="14">
        <f t="shared" si="1712"/>
        <v>51.492159838138619</v>
      </c>
      <c r="N1320" s="14">
        <f t="shared" si="1713"/>
        <v>1</v>
      </c>
      <c r="O1320">
        <f t="shared" si="1702"/>
        <v>1</v>
      </c>
      <c r="P1320">
        <f t="shared" si="1714"/>
        <v>0</v>
      </c>
      <c r="Q1320">
        <f t="shared" si="1715"/>
        <v>0</v>
      </c>
      <c r="R1320">
        <f t="shared" si="1655"/>
        <v>4754</v>
      </c>
      <c r="S1320">
        <f t="shared" si="1656"/>
        <v>0</v>
      </c>
      <c r="T1320">
        <f t="shared" si="1657"/>
        <v>50630.100000000435</v>
      </c>
      <c r="U1320">
        <f t="shared" si="1658"/>
        <v>50630.100000000435</v>
      </c>
      <c r="V1320" s="2">
        <f t="shared" si="1659"/>
        <v>5.0630100000000431E-3</v>
      </c>
      <c r="W1320" s="19">
        <f t="shared" si="1703"/>
        <v>106</v>
      </c>
      <c r="X1320" s="19">
        <f t="shared" si="1704"/>
        <v>16</v>
      </c>
      <c r="Y1320" s="19" t="str">
        <f t="shared" si="1705"/>
        <v/>
      </c>
      <c r="Z1320" s="19">
        <f t="shared" si="1706"/>
        <v>2060.9</v>
      </c>
      <c r="AA1320" s="21" t="str">
        <f t="shared" si="1707"/>
        <v/>
      </c>
      <c r="AB1320" s="19" t="str">
        <f t="shared" si="1708"/>
        <v/>
      </c>
    </row>
    <row r="1321" spans="1:28" x14ac:dyDescent="0.25">
      <c r="A1321">
        <f t="shared" si="1689"/>
        <v>3</v>
      </c>
      <c r="B1321">
        <f t="shared" si="1690"/>
        <v>2005</v>
      </c>
      <c r="C1321" s="20">
        <v>38432</v>
      </c>
      <c r="D1321">
        <v>2117.9499999999998</v>
      </c>
      <c r="E1321">
        <v>2124.8000000000002</v>
      </c>
      <c r="F1321">
        <v>2089.35</v>
      </c>
      <c r="G1321">
        <v>2096.6</v>
      </c>
      <c r="H1321">
        <f t="shared" si="1684"/>
        <v>0</v>
      </c>
      <c r="I1321">
        <f t="shared" si="1685"/>
        <v>12.550000000000182</v>
      </c>
      <c r="J1321" s="14">
        <f t="shared" ref="J1321:K1321" si="1729">+AVERAGE(H1308:H1321)</f>
        <v>7.2714285714285518</v>
      </c>
      <c r="K1321" s="14">
        <f t="shared" si="1729"/>
        <v>6.3999999999999932</v>
      </c>
      <c r="L1321" s="14">
        <f t="shared" si="1711"/>
        <v>1.1361607142857124</v>
      </c>
      <c r="M1321" s="14">
        <f t="shared" si="1712"/>
        <v>53.18704284221522</v>
      </c>
      <c r="N1321" s="14">
        <f t="shared" si="1713"/>
        <v>1</v>
      </c>
      <c r="O1321">
        <f t="shared" si="1702"/>
        <v>1</v>
      </c>
      <c r="P1321">
        <f t="shared" si="1714"/>
        <v>0</v>
      </c>
      <c r="Q1321">
        <f t="shared" si="1715"/>
        <v>0</v>
      </c>
      <c r="R1321">
        <f t="shared" si="1655"/>
        <v>4754</v>
      </c>
      <c r="S1321">
        <f t="shared" si="1656"/>
        <v>0</v>
      </c>
      <c r="T1321">
        <f t="shared" si="1657"/>
        <v>-59662.700000000863</v>
      </c>
      <c r="U1321">
        <f t="shared" si="1658"/>
        <v>-59662.700000000863</v>
      </c>
      <c r="V1321" s="2">
        <f t="shared" si="1659"/>
        <v>-5.9662700000000859E-3</v>
      </c>
      <c r="W1321" s="19">
        <f t="shared" si="1703"/>
        <v>106</v>
      </c>
      <c r="X1321" s="19">
        <f t="shared" si="1704"/>
        <v>17</v>
      </c>
      <c r="Y1321" s="19" t="str">
        <f t="shared" si="1705"/>
        <v/>
      </c>
      <c r="Z1321" s="19">
        <f t="shared" si="1706"/>
        <v>2060.9</v>
      </c>
      <c r="AA1321" s="21" t="str">
        <f t="shared" si="1707"/>
        <v/>
      </c>
      <c r="AB1321" s="19" t="str">
        <f t="shared" si="1708"/>
        <v/>
      </c>
    </row>
    <row r="1322" spans="1:28" x14ac:dyDescent="0.25">
      <c r="A1322">
        <f t="shared" si="1689"/>
        <v>3</v>
      </c>
      <c r="B1322">
        <f t="shared" si="1690"/>
        <v>2005</v>
      </c>
      <c r="C1322" s="20">
        <v>38433</v>
      </c>
      <c r="D1322">
        <v>2096.75</v>
      </c>
      <c r="E1322">
        <v>2099</v>
      </c>
      <c r="F1322">
        <v>2056.5</v>
      </c>
      <c r="G1322">
        <v>2061.6</v>
      </c>
      <c r="H1322">
        <f t="shared" si="1684"/>
        <v>0</v>
      </c>
      <c r="I1322">
        <f t="shared" si="1685"/>
        <v>35</v>
      </c>
      <c r="J1322" s="14">
        <f t="shared" ref="J1322:K1322" si="1730">+AVERAGE(H1309:H1322)</f>
        <v>6.6392857142857009</v>
      </c>
      <c r="K1322" s="14">
        <f t="shared" si="1730"/>
        <v>8.8999999999999932</v>
      </c>
      <c r="L1322" s="14">
        <f t="shared" si="1711"/>
        <v>0.74598715890850631</v>
      </c>
      <c r="M1322" s="14">
        <f t="shared" si="1712"/>
        <v>42.725810158584203</v>
      </c>
      <c r="N1322" s="14">
        <f t="shared" si="1713"/>
        <v>-1</v>
      </c>
      <c r="O1322">
        <f t="shared" si="1702"/>
        <v>-1</v>
      </c>
      <c r="P1322">
        <f t="shared" si="1714"/>
        <v>1</v>
      </c>
      <c r="Q1322">
        <f t="shared" si="1715"/>
        <v>2061.6</v>
      </c>
      <c r="R1322">
        <f t="shared" si="1655"/>
        <v>-4754</v>
      </c>
      <c r="S1322">
        <f t="shared" si="1656"/>
        <v>332780</v>
      </c>
      <c r="T1322">
        <f t="shared" si="1657"/>
        <v>166390</v>
      </c>
      <c r="U1322">
        <f t="shared" si="1658"/>
        <v>-166390</v>
      </c>
      <c r="V1322" s="2">
        <f t="shared" si="1659"/>
        <v>-1.6639000000000001E-2</v>
      </c>
      <c r="W1322" s="19">
        <f t="shared" si="1703"/>
        <v>107</v>
      </c>
      <c r="X1322" s="19">
        <f t="shared" si="1704"/>
        <v>18</v>
      </c>
      <c r="Y1322" s="19">
        <f t="shared" si="1705"/>
        <v>1</v>
      </c>
      <c r="Z1322" s="19">
        <f t="shared" si="1706"/>
        <v>2061.6</v>
      </c>
      <c r="AA1322" s="21">
        <f t="shared" si="1707"/>
        <v>3.3965743121933123E-4</v>
      </c>
      <c r="AB1322" s="19">
        <f t="shared" si="1708"/>
        <v>1</v>
      </c>
    </row>
    <row r="1323" spans="1:28" x14ac:dyDescent="0.25">
      <c r="A1323">
        <f t="shared" si="1689"/>
        <v>3</v>
      </c>
      <c r="B1323">
        <f t="shared" si="1690"/>
        <v>2005</v>
      </c>
      <c r="C1323" s="20">
        <v>38434</v>
      </c>
      <c r="D1323">
        <v>2061.1999999999998</v>
      </c>
      <c r="E1323">
        <v>2067.4499999999998</v>
      </c>
      <c r="F1323">
        <v>2019.85</v>
      </c>
      <c r="G1323">
        <v>2026.4</v>
      </c>
      <c r="H1323">
        <f t="shared" si="1684"/>
        <v>0</v>
      </c>
      <c r="I1323">
        <f t="shared" si="1685"/>
        <v>35.199999999999818</v>
      </c>
      <c r="J1323" s="14">
        <f t="shared" ref="J1323:K1323" si="1731">+AVERAGE(H1310:H1323)</f>
        <v>4.0964285714285653</v>
      </c>
      <c r="K1323" s="14">
        <f t="shared" si="1731"/>
        <v>11.414285714285695</v>
      </c>
      <c r="L1323" s="14">
        <f t="shared" si="1711"/>
        <v>0.35888610763454326</v>
      </c>
      <c r="M1323" s="14">
        <f t="shared" si="1712"/>
        <v>26.410315450149668</v>
      </c>
      <c r="N1323" s="14">
        <f t="shared" si="1713"/>
        <v>-1</v>
      </c>
      <c r="O1323">
        <f t="shared" si="1702"/>
        <v>-1</v>
      </c>
      <c r="P1323">
        <f t="shared" si="1714"/>
        <v>0</v>
      </c>
      <c r="Q1323">
        <f t="shared" si="1715"/>
        <v>0</v>
      </c>
      <c r="R1323">
        <f t="shared" si="1655"/>
        <v>-4754</v>
      </c>
      <c r="S1323">
        <f t="shared" si="1656"/>
        <v>0</v>
      </c>
      <c r="T1323">
        <f t="shared" si="1657"/>
        <v>167340.79999999914</v>
      </c>
      <c r="U1323">
        <f t="shared" si="1658"/>
        <v>167340.79999999914</v>
      </c>
      <c r="V1323" s="2">
        <f t="shared" si="1659"/>
        <v>1.6734079999999915E-2</v>
      </c>
      <c r="W1323" s="19">
        <f t="shared" si="1703"/>
        <v>107</v>
      </c>
      <c r="X1323" s="19">
        <f t="shared" si="1704"/>
        <v>2</v>
      </c>
      <c r="Y1323" s="19" t="str">
        <f t="shared" si="1705"/>
        <v/>
      </c>
      <c r="Z1323" s="19">
        <f t="shared" si="1706"/>
        <v>2061.6</v>
      </c>
      <c r="AA1323" s="21" t="str">
        <f t="shared" si="1707"/>
        <v/>
      </c>
      <c r="AB1323" s="19" t="str">
        <f t="shared" si="1708"/>
        <v/>
      </c>
    </row>
    <row r="1324" spans="1:28" x14ac:dyDescent="0.25">
      <c r="A1324">
        <f t="shared" si="1689"/>
        <v>3</v>
      </c>
      <c r="B1324">
        <f t="shared" si="1690"/>
        <v>2005</v>
      </c>
      <c r="C1324" s="20">
        <v>38435</v>
      </c>
      <c r="D1324">
        <v>2026.6</v>
      </c>
      <c r="E1324">
        <v>2042.45</v>
      </c>
      <c r="F1324">
        <v>2007.35</v>
      </c>
      <c r="G1324">
        <v>2015.4</v>
      </c>
      <c r="H1324">
        <f t="shared" si="1684"/>
        <v>0</v>
      </c>
      <c r="I1324">
        <f t="shared" si="1685"/>
        <v>11</v>
      </c>
      <c r="J1324" s="14">
        <f t="shared" ref="J1324:K1324" si="1732">+AVERAGE(H1311:H1324)</f>
        <v>2.7178571428571234</v>
      </c>
      <c r="K1324" s="14">
        <f t="shared" si="1732"/>
        <v>12.19999999999998</v>
      </c>
      <c r="L1324" s="14">
        <f t="shared" si="1711"/>
        <v>0.22277517564402688</v>
      </c>
      <c r="M1324" s="14">
        <f t="shared" si="1712"/>
        <v>18.218817333014044</v>
      </c>
      <c r="N1324" s="14">
        <f t="shared" si="1713"/>
        <v>-1</v>
      </c>
      <c r="O1324">
        <f t="shared" si="1702"/>
        <v>-1</v>
      </c>
      <c r="P1324">
        <f t="shared" si="1714"/>
        <v>0</v>
      </c>
      <c r="Q1324">
        <f t="shared" si="1715"/>
        <v>0</v>
      </c>
      <c r="R1324">
        <f t="shared" si="1655"/>
        <v>-4754</v>
      </c>
      <c r="S1324">
        <f t="shared" si="1656"/>
        <v>0</v>
      </c>
      <c r="T1324">
        <f t="shared" si="1657"/>
        <v>52294</v>
      </c>
      <c r="U1324">
        <f t="shared" si="1658"/>
        <v>52294</v>
      </c>
      <c r="V1324" s="2">
        <f t="shared" si="1659"/>
        <v>5.2294000000000004E-3</v>
      </c>
      <c r="W1324" s="19">
        <f t="shared" si="1703"/>
        <v>107</v>
      </c>
      <c r="X1324" s="19">
        <f t="shared" si="1704"/>
        <v>3</v>
      </c>
      <c r="Y1324" s="19" t="str">
        <f t="shared" si="1705"/>
        <v/>
      </c>
      <c r="Z1324" s="19">
        <f t="shared" si="1706"/>
        <v>2061.6</v>
      </c>
      <c r="AA1324" s="21" t="str">
        <f t="shared" si="1707"/>
        <v/>
      </c>
      <c r="AB1324" s="19" t="str">
        <f t="shared" si="1708"/>
        <v/>
      </c>
    </row>
    <row r="1325" spans="1:28" x14ac:dyDescent="0.25">
      <c r="A1325">
        <f t="shared" si="1689"/>
        <v>3</v>
      </c>
      <c r="B1325">
        <f t="shared" si="1690"/>
        <v>2005</v>
      </c>
      <c r="C1325" s="20">
        <v>38439</v>
      </c>
      <c r="D1325">
        <v>2015.75</v>
      </c>
      <c r="E1325">
        <v>2046.85</v>
      </c>
      <c r="F1325">
        <v>2015.25</v>
      </c>
      <c r="G1325">
        <v>2029.45</v>
      </c>
      <c r="H1325">
        <f t="shared" si="1684"/>
        <v>14.049999999999955</v>
      </c>
      <c r="I1325">
        <f t="shared" si="1685"/>
        <v>0</v>
      </c>
      <c r="J1325" s="14">
        <f t="shared" ref="J1325:K1325" si="1733">+AVERAGE(H1312:H1325)</f>
        <v>2.8678571428571331</v>
      </c>
      <c r="K1325" s="14">
        <f t="shared" si="1733"/>
        <v>12.19999999999998</v>
      </c>
      <c r="L1325" s="14">
        <f t="shared" si="1711"/>
        <v>0.23507025761124081</v>
      </c>
      <c r="M1325" s="14">
        <f t="shared" si="1712"/>
        <v>19.032946195780966</v>
      </c>
      <c r="N1325" s="14">
        <f t="shared" si="1713"/>
        <v>-1</v>
      </c>
      <c r="O1325">
        <f t="shared" si="1702"/>
        <v>-1</v>
      </c>
      <c r="P1325">
        <f t="shared" si="1714"/>
        <v>0</v>
      </c>
      <c r="Q1325">
        <f t="shared" si="1715"/>
        <v>0</v>
      </c>
      <c r="R1325">
        <f t="shared" si="1655"/>
        <v>-4754</v>
      </c>
      <c r="S1325">
        <f t="shared" si="1656"/>
        <v>0</v>
      </c>
      <c r="T1325">
        <f t="shared" si="1657"/>
        <v>-66793.699999999779</v>
      </c>
      <c r="U1325">
        <f t="shared" si="1658"/>
        <v>-66793.699999999779</v>
      </c>
      <c r="V1325" s="2">
        <f t="shared" si="1659"/>
        <v>-6.6793699999999779E-3</v>
      </c>
      <c r="W1325" s="19">
        <f t="shared" si="1703"/>
        <v>107</v>
      </c>
      <c r="X1325" s="19">
        <f t="shared" si="1704"/>
        <v>4</v>
      </c>
      <c r="Y1325" s="19" t="str">
        <f t="shared" si="1705"/>
        <v/>
      </c>
      <c r="Z1325" s="19">
        <f t="shared" si="1706"/>
        <v>2061.6</v>
      </c>
      <c r="AA1325" s="21" t="str">
        <f t="shared" si="1707"/>
        <v/>
      </c>
      <c r="AB1325" s="19" t="str">
        <f t="shared" si="1708"/>
        <v/>
      </c>
    </row>
    <row r="1326" spans="1:28" x14ac:dyDescent="0.25">
      <c r="A1326">
        <f t="shared" si="1689"/>
        <v>3</v>
      </c>
      <c r="B1326">
        <f t="shared" si="1690"/>
        <v>2005</v>
      </c>
      <c r="C1326" s="20">
        <v>38440</v>
      </c>
      <c r="D1326">
        <v>2029.4</v>
      </c>
      <c r="E1326">
        <v>2032.65</v>
      </c>
      <c r="F1326">
        <v>1971.55</v>
      </c>
      <c r="G1326">
        <v>1983.85</v>
      </c>
      <c r="H1326">
        <f t="shared" si="1684"/>
        <v>0</v>
      </c>
      <c r="I1326">
        <f t="shared" si="1685"/>
        <v>45.600000000000136</v>
      </c>
      <c r="J1326" s="14">
        <f t="shared" ref="J1326:K1326" si="1734">+AVERAGE(H1313:H1326)</f>
        <v>2.2357142857142827</v>
      </c>
      <c r="K1326" s="14">
        <f t="shared" si="1734"/>
        <v>15.457142857142847</v>
      </c>
      <c r="L1326" s="14">
        <f t="shared" si="1711"/>
        <v>0.14463955637707937</v>
      </c>
      <c r="M1326" s="14">
        <f t="shared" si="1712"/>
        <v>12.636253532498969</v>
      </c>
      <c r="N1326" s="14">
        <f t="shared" si="1713"/>
        <v>-1</v>
      </c>
      <c r="O1326">
        <f t="shared" si="1702"/>
        <v>-1</v>
      </c>
      <c r="P1326">
        <f t="shared" si="1714"/>
        <v>0</v>
      </c>
      <c r="Q1326">
        <f t="shared" si="1715"/>
        <v>0</v>
      </c>
      <c r="R1326">
        <f t="shared" si="1655"/>
        <v>-4754</v>
      </c>
      <c r="S1326">
        <f t="shared" si="1656"/>
        <v>0</v>
      </c>
      <c r="T1326">
        <f t="shared" si="1657"/>
        <v>216782.40000000063</v>
      </c>
      <c r="U1326">
        <f t="shared" si="1658"/>
        <v>216782.40000000063</v>
      </c>
      <c r="V1326" s="2">
        <f t="shared" si="1659"/>
        <v>2.1678240000000064E-2</v>
      </c>
      <c r="W1326" s="19">
        <f t="shared" si="1703"/>
        <v>107</v>
      </c>
      <c r="X1326" s="19">
        <f t="shared" si="1704"/>
        <v>5</v>
      </c>
      <c r="Y1326" s="19" t="str">
        <f t="shared" si="1705"/>
        <v/>
      </c>
      <c r="Z1326" s="19">
        <f t="shared" si="1706"/>
        <v>2061.6</v>
      </c>
      <c r="AA1326" s="21" t="str">
        <f t="shared" si="1707"/>
        <v/>
      </c>
      <c r="AB1326" s="19" t="str">
        <f t="shared" si="1708"/>
        <v/>
      </c>
    </row>
    <row r="1327" spans="1:28" x14ac:dyDescent="0.25">
      <c r="A1327">
        <f t="shared" si="1689"/>
        <v>3</v>
      </c>
      <c r="B1327">
        <f t="shared" si="1690"/>
        <v>2005</v>
      </c>
      <c r="C1327" s="20">
        <v>38441</v>
      </c>
      <c r="D1327">
        <v>1983.65</v>
      </c>
      <c r="E1327">
        <v>2000.45</v>
      </c>
      <c r="F1327">
        <v>1971.15</v>
      </c>
      <c r="G1327">
        <v>1993.7</v>
      </c>
      <c r="H1327">
        <f t="shared" si="1684"/>
        <v>9.8500000000001364</v>
      </c>
      <c r="I1327">
        <f t="shared" si="1685"/>
        <v>0</v>
      </c>
      <c r="J1327" s="14">
        <f t="shared" ref="J1327:K1327" si="1735">+AVERAGE(H1314:H1327)</f>
        <v>2.9392857142857207</v>
      </c>
      <c r="K1327" s="14">
        <f t="shared" si="1735"/>
        <v>14.875000000000016</v>
      </c>
      <c r="L1327" s="14">
        <f t="shared" si="1711"/>
        <v>0.19759903961584657</v>
      </c>
      <c r="M1327" s="14">
        <f t="shared" si="1712"/>
        <v>16.499599037690459</v>
      </c>
      <c r="N1327" s="14">
        <f t="shared" si="1713"/>
        <v>-1</v>
      </c>
      <c r="O1327">
        <f t="shared" si="1702"/>
        <v>-1</v>
      </c>
      <c r="P1327">
        <f t="shared" si="1714"/>
        <v>0</v>
      </c>
      <c r="Q1327">
        <f t="shared" si="1715"/>
        <v>0</v>
      </c>
      <c r="R1327">
        <f t="shared" si="1655"/>
        <v>-4754</v>
      </c>
      <c r="S1327">
        <f t="shared" si="1656"/>
        <v>0</v>
      </c>
      <c r="T1327">
        <f t="shared" si="1657"/>
        <v>-46826.900000000649</v>
      </c>
      <c r="U1327">
        <f t="shared" si="1658"/>
        <v>-46826.900000000649</v>
      </c>
      <c r="V1327" s="2">
        <f t="shared" si="1659"/>
        <v>-4.6826900000000648E-3</v>
      </c>
      <c r="W1327" s="19">
        <f t="shared" si="1703"/>
        <v>107</v>
      </c>
      <c r="X1327" s="19">
        <f t="shared" si="1704"/>
        <v>6</v>
      </c>
      <c r="Y1327" s="19" t="str">
        <f t="shared" si="1705"/>
        <v/>
      </c>
      <c r="Z1327" s="19">
        <f t="shared" si="1706"/>
        <v>2061.6</v>
      </c>
      <c r="AA1327" s="21" t="str">
        <f t="shared" si="1707"/>
        <v/>
      </c>
      <c r="AB1327" s="19" t="str">
        <f t="shared" si="1708"/>
        <v/>
      </c>
    </row>
    <row r="1328" spans="1:28" x14ac:dyDescent="0.25">
      <c r="A1328">
        <f t="shared" si="1689"/>
        <v>3</v>
      </c>
      <c r="B1328">
        <f t="shared" si="1690"/>
        <v>2005</v>
      </c>
      <c r="C1328" s="20">
        <v>38442</v>
      </c>
      <c r="D1328">
        <v>1994.5</v>
      </c>
      <c r="E1328">
        <v>2043.6</v>
      </c>
      <c r="F1328">
        <v>1994.5</v>
      </c>
      <c r="G1328">
        <v>2035.65</v>
      </c>
      <c r="H1328">
        <f t="shared" si="1684"/>
        <v>41.950000000000045</v>
      </c>
      <c r="I1328">
        <f t="shared" si="1685"/>
        <v>0</v>
      </c>
      <c r="J1328" s="14">
        <f t="shared" ref="J1328:K1328" si="1736">+AVERAGE(H1315:H1328)</f>
        <v>5.4642857142857304</v>
      </c>
      <c r="K1328" s="14">
        <f t="shared" si="1736"/>
        <v>14.875000000000016</v>
      </c>
      <c r="L1328" s="14">
        <f t="shared" si="1711"/>
        <v>0.36734693877551089</v>
      </c>
      <c r="M1328" s="14">
        <f t="shared" si="1712"/>
        <v>26.865671641791081</v>
      </c>
      <c r="N1328" s="14">
        <f t="shared" si="1713"/>
        <v>-1</v>
      </c>
      <c r="O1328">
        <f t="shared" si="1702"/>
        <v>-1</v>
      </c>
      <c r="P1328">
        <f t="shared" si="1714"/>
        <v>0</v>
      </c>
      <c r="Q1328">
        <f t="shared" si="1715"/>
        <v>0</v>
      </c>
      <c r="R1328">
        <f t="shared" si="1655"/>
        <v>-4754</v>
      </c>
      <c r="S1328">
        <f t="shared" si="1656"/>
        <v>0</v>
      </c>
      <c r="T1328">
        <f t="shared" si="1657"/>
        <v>-199430.30000000022</v>
      </c>
      <c r="U1328">
        <f t="shared" si="1658"/>
        <v>-199430.30000000022</v>
      </c>
      <c r="V1328" s="2">
        <f t="shared" si="1659"/>
        <v>-1.9943030000000021E-2</v>
      </c>
      <c r="W1328" s="19">
        <f t="shared" si="1703"/>
        <v>107</v>
      </c>
      <c r="X1328" s="19">
        <f t="shared" si="1704"/>
        <v>7</v>
      </c>
      <c r="Y1328" s="19" t="str">
        <f t="shared" si="1705"/>
        <v/>
      </c>
      <c r="Z1328" s="19">
        <f t="shared" si="1706"/>
        <v>2061.6</v>
      </c>
      <c r="AA1328" s="21" t="str">
        <f t="shared" si="1707"/>
        <v/>
      </c>
      <c r="AB1328" s="19" t="str">
        <f t="shared" si="1708"/>
        <v/>
      </c>
    </row>
    <row r="1329" spans="1:28" x14ac:dyDescent="0.25">
      <c r="A1329">
        <f t="shared" si="1689"/>
        <v>4</v>
      </c>
      <c r="B1329">
        <f t="shared" si="1690"/>
        <v>2005</v>
      </c>
      <c r="C1329" s="20">
        <v>38443</v>
      </c>
      <c r="D1329">
        <v>2035.9</v>
      </c>
      <c r="E1329">
        <v>2071.1999999999998</v>
      </c>
      <c r="F1329">
        <v>2024.25</v>
      </c>
      <c r="G1329">
        <v>2067.65</v>
      </c>
      <c r="H1329">
        <f t="shared" si="1684"/>
        <v>32</v>
      </c>
      <c r="I1329">
        <f t="shared" si="1685"/>
        <v>0</v>
      </c>
      <c r="J1329" s="14">
        <f t="shared" ref="J1329:K1329" si="1737">+AVERAGE(H1316:H1329)</f>
        <v>7.750000000000016</v>
      </c>
      <c r="K1329" s="14">
        <f t="shared" si="1737"/>
        <v>13.917857142857153</v>
      </c>
      <c r="L1329" s="14">
        <f t="shared" si="1711"/>
        <v>0.5568385937900957</v>
      </c>
      <c r="M1329" s="14">
        <f t="shared" si="1712"/>
        <v>35.767265534860755</v>
      </c>
      <c r="N1329" s="14">
        <f t="shared" si="1713"/>
        <v>-1</v>
      </c>
      <c r="O1329">
        <f t="shared" si="1702"/>
        <v>-1</v>
      </c>
      <c r="P1329">
        <f t="shared" si="1714"/>
        <v>0</v>
      </c>
      <c r="Q1329">
        <f t="shared" si="1715"/>
        <v>0</v>
      </c>
      <c r="R1329">
        <f t="shared" si="1655"/>
        <v>-4912</v>
      </c>
      <c r="S1329">
        <f t="shared" si="1656"/>
        <v>0</v>
      </c>
      <c r="T1329">
        <f t="shared" si="1657"/>
        <v>-157184</v>
      </c>
      <c r="U1329">
        <f t="shared" si="1658"/>
        <v>-157184</v>
      </c>
      <c r="V1329" s="2">
        <f t="shared" si="1659"/>
        <v>-1.57184E-2</v>
      </c>
      <c r="W1329" s="19">
        <f t="shared" si="1703"/>
        <v>107</v>
      </c>
      <c r="X1329" s="19">
        <f t="shared" si="1704"/>
        <v>8</v>
      </c>
      <c r="Y1329" s="19" t="str">
        <f t="shared" si="1705"/>
        <v/>
      </c>
      <c r="Z1329" s="19">
        <f t="shared" si="1706"/>
        <v>2061.6</v>
      </c>
      <c r="AA1329" s="21" t="str">
        <f t="shared" si="1707"/>
        <v/>
      </c>
      <c r="AB1329" s="19" t="str">
        <f t="shared" si="1708"/>
        <v/>
      </c>
    </row>
    <row r="1330" spans="1:28" x14ac:dyDescent="0.25">
      <c r="A1330">
        <f t="shared" si="1689"/>
        <v>4</v>
      </c>
      <c r="B1330">
        <f t="shared" si="1690"/>
        <v>2005</v>
      </c>
      <c r="C1330" s="20">
        <v>38446</v>
      </c>
      <c r="D1330">
        <v>2067.65</v>
      </c>
      <c r="E1330">
        <v>2076.6</v>
      </c>
      <c r="F1330">
        <v>2054.9</v>
      </c>
      <c r="G1330">
        <v>2063.4</v>
      </c>
      <c r="H1330">
        <f t="shared" si="1684"/>
        <v>0</v>
      </c>
      <c r="I1330">
        <f t="shared" si="1685"/>
        <v>4.25</v>
      </c>
      <c r="J1330" s="14">
        <f t="shared" ref="J1330:K1330" si="1738">+AVERAGE(H1317:H1330)</f>
        <v>7.750000000000016</v>
      </c>
      <c r="K1330" s="14">
        <f t="shared" si="1738"/>
        <v>13.675000000000002</v>
      </c>
      <c r="L1330" s="14">
        <f t="shared" si="1711"/>
        <v>0.56672760511883102</v>
      </c>
      <c r="M1330" s="14">
        <f t="shared" si="1712"/>
        <v>36.17269544924158</v>
      </c>
      <c r="N1330" s="14">
        <f t="shared" si="1713"/>
        <v>-1</v>
      </c>
      <c r="O1330">
        <f t="shared" si="1702"/>
        <v>-1</v>
      </c>
      <c r="P1330">
        <f t="shared" si="1714"/>
        <v>0</v>
      </c>
      <c r="Q1330">
        <f t="shared" si="1715"/>
        <v>0</v>
      </c>
      <c r="R1330">
        <f t="shared" si="1655"/>
        <v>-4912</v>
      </c>
      <c r="S1330">
        <f t="shared" si="1656"/>
        <v>0</v>
      </c>
      <c r="T1330">
        <f t="shared" si="1657"/>
        <v>20876</v>
      </c>
      <c r="U1330">
        <f t="shared" si="1658"/>
        <v>20876</v>
      </c>
      <c r="V1330" s="2">
        <f t="shared" si="1659"/>
        <v>2.0875999999999998E-3</v>
      </c>
      <c r="W1330" s="19">
        <f t="shared" si="1703"/>
        <v>107</v>
      </c>
      <c r="X1330" s="19">
        <f t="shared" si="1704"/>
        <v>9</v>
      </c>
      <c r="Y1330" s="19" t="str">
        <f t="shared" si="1705"/>
        <v/>
      </c>
      <c r="Z1330" s="19">
        <f t="shared" si="1706"/>
        <v>2061.6</v>
      </c>
      <c r="AA1330" s="21" t="str">
        <f t="shared" si="1707"/>
        <v/>
      </c>
      <c r="AB1330" s="19" t="str">
        <f t="shared" si="1708"/>
        <v/>
      </c>
    </row>
    <row r="1331" spans="1:28" x14ac:dyDescent="0.25">
      <c r="A1331">
        <f t="shared" si="1689"/>
        <v>4</v>
      </c>
      <c r="B1331">
        <f t="shared" si="1690"/>
        <v>2005</v>
      </c>
      <c r="C1331" s="20">
        <v>38447</v>
      </c>
      <c r="D1331">
        <v>2063.1999999999998</v>
      </c>
      <c r="E1331">
        <v>2077.9499999999998</v>
      </c>
      <c r="F1331">
        <v>2043.7</v>
      </c>
      <c r="G1331">
        <v>2052.5500000000002</v>
      </c>
      <c r="H1331">
        <f t="shared" si="1684"/>
        <v>0</v>
      </c>
      <c r="I1331">
        <f t="shared" si="1685"/>
        <v>10.849999999999909</v>
      </c>
      <c r="J1331" s="14">
        <f t="shared" ref="J1331:K1331" si="1739">+AVERAGE(H1318:H1331)</f>
        <v>7.750000000000016</v>
      </c>
      <c r="K1331" s="14">
        <f t="shared" si="1739"/>
        <v>13.207142857142847</v>
      </c>
      <c r="L1331" s="14">
        <f t="shared" si="1711"/>
        <v>0.58680367766360364</v>
      </c>
      <c r="M1331" s="14">
        <f t="shared" si="1712"/>
        <v>36.980231765507909</v>
      </c>
      <c r="N1331" s="14">
        <f t="shared" si="1713"/>
        <v>-1</v>
      </c>
      <c r="O1331">
        <f t="shared" si="1702"/>
        <v>-1</v>
      </c>
      <c r="P1331">
        <f t="shared" si="1714"/>
        <v>0</v>
      </c>
      <c r="Q1331">
        <f t="shared" si="1715"/>
        <v>0</v>
      </c>
      <c r="R1331">
        <f t="shared" ref="R1331:R1394" si="1740">IF($C1331="","",IF(MONTH($C1331)&lt;&gt;MONTH($C1330),ROUNDDOWN($B$10/$G1330,0)*$O1331,ABS(R1330)*$O1331))</f>
        <v>-4912</v>
      </c>
      <c r="S1331">
        <f t="shared" ref="S1331:S1394" si="1741">IF($C1331="","",($R1331-$R1330)*($Q1331-$G1330)*$P1331)</f>
        <v>0</v>
      </c>
      <c r="T1331">
        <f t="shared" ref="T1331:T1394" si="1742">IF($C1331="","",$R1331*($G1331-$G1330))</f>
        <v>53295.199999999553</v>
      </c>
      <c r="U1331">
        <f t="shared" ref="U1331:U1394" si="1743">IF($C1331="","",$T1331-$S1331)</f>
        <v>53295.199999999553</v>
      </c>
      <c r="V1331" s="2">
        <f t="shared" ref="V1331:V1394" si="1744">IF($C1331="","",$U1331/$B$10)</f>
        <v>5.3295199999999557E-3</v>
      </c>
      <c r="W1331" s="19">
        <f t="shared" si="1703"/>
        <v>107</v>
      </c>
      <c r="X1331" s="19">
        <f t="shared" si="1704"/>
        <v>10</v>
      </c>
      <c r="Y1331" s="19" t="str">
        <f t="shared" si="1705"/>
        <v/>
      </c>
      <c r="Z1331" s="19">
        <f t="shared" si="1706"/>
        <v>2061.6</v>
      </c>
      <c r="AA1331" s="21" t="str">
        <f t="shared" si="1707"/>
        <v/>
      </c>
      <c r="AB1331" s="19" t="str">
        <f t="shared" si="1708"/>
        <v/>
      </c>
    </row>
    <row r="1332" spans="1:28" x14ac:dyDescent="0.25">
      <c r="A1332">
        <f t="shared" si="1689"/>
        <v>4</v>
      </c>
      <c r="B1332">
        <f t="shared" si="1690"/>
        <v>2005</v>
      </c>
      <c r="C1332" s="20">
        <v>38448</v>
      </c>
      <c r="D1332">
        <v>2054</v>
      </c>
      <c r="E1332">
        <v>2073.1</v>
      </c>
      <c r="F1332">
        <v>2051.3000000000002</v>
      </c>
      <c r="G1332">
        <v>2069.3000000000002</v>
      </c>
      <c r="H1332">
        <f t="shared" si="1684"/>
        <v>16.75</v>
      </c>
      <c r="I1332">
        <f t="shared" si="1685"/>
        <v>0</v>
      </c>
      <c r="J1332" s="14">
        <f t="shared" ref="J1332:K1332" si="1745">+AVERAGE(H1319:H1332)</f>
        <v>8.9464285714285872</v>
      </c>
      <c r="K1332" s="14">
        <f t="shared" si="1745"/>
        <v>12.964285714285731</v>
      </c>
      <c r="L1332" s="14">
        <f t="shared" si="1711"/>
        <v>0.69008264462809943</v>
      </c>
      <c r="M1332" s="14">
        <f t="shared" si="1712"/>
        <v>40.831295843520792</v>
      </c>
      <c r="N1332" s="14">
        <f t="shared" si="1713"/>
        <v>-1</v>
      </c>
      <c r="O1332">
        <f t="shared" si="1702"/>
        <v>-1</v>
      </c>
      <c r="P1332">
        <f t="shared" si="1714"/>
        <v>0</v>
      </c>
      <c r="Q1332">
        <f t="shared" si="1715"/>
        <v>0</v>
      </c>
      <c r="R1332">
        <f t="shared" si="1740"/>
        <v>-4912</v>
      </c>
      <c r="S1332">
        <f t="shared" si="1741"/>
        <v>0</v>
      </c>
      <c r="T1332">
        <f t="shared" si="1742"/>
        <v>-82276</v>
      </c>
      <c r="U1332">
        <f t="shared" si="1743"/>
        <v>-82276</v>
      </c>
      <c r="V1332" s="2">
        <f t="shared" si="1744"/>
        <v>-8.2275999999999998E-3</v>
      </c>
      <c r="W1332" s="19">
        <f t="shared" si="1703"/>
        <v>107</v>
      </c>
      <c r="X1332" s="19">
        <f t="shared" si="1704"/>
        <v>11</v>
      </c>
      <c r="Y1332" s="19" t="str">
        <f t="shared" si="1705"/>
        <v/>
      </c>
      <c r="Z1332" s="19">
        <f t="shared" si="1706"/>
        <v>2061.6</v>
      </c>
      <c r="AA1332" s="21" t="str">
        <f t="shared" si="1707"/>
        <v/>
      </c>
      <c r="AB1332" s="19" t="str">
        <f t="shared" si="1708"/>
        <v/>
      </c>
    </row>
    <row r="1333" spans="1:28" x14ac:dyDescent="0.25">
      <c r="A1333">
        <f t="shared" si="1689"/>
        <v>4</v>
      </c>
      <c r="B1333">
        <f t="shared" si="1690"/>
        <v>2005</v>
      </c>
      <c r="C1333" s="20">
        <v>38449</v>
      </c>
      <c r="D1333">
        <v>2069.15</v>
      </c>
      <c r="E1333">
        <v>2084.9</v>
      </c>
      <c r="F1333">
        <v>2048.0500000000002</v>
      </c>
      <c r="G1333">
        <v>2052.85</v>
      </c>
      <c r="H1333">
        <f t="shared" si="1684"/>
        <v>0</v>
      </c>
      <c r="I1333">
        <f t="shared" si="1685"/>
        <v>16.450000000000273</v>
      </c>
      <c r="J1333" s="14">
        <f t="shared" ref="J1333:K1333" si="1746">+AVERAGE(H1320:H1333)</f>
        <v>8.9464285714285872</v>
      </c>
      <c r="K1333" s="14">
        <f t="shared" si="1746"/>
        <v>12.20714285714288</v>
      </c>
      <c r="L1333" s="14">
        <f t="shared" si="1711"/>
        <v>0.73288472791105896</v>
      </c>
      <c r="M1333" s="14">
        <f t="shared" si="1712"/>
        <v>42.292757048792836</v>
      </c>
      <c r="N1333" s="14">
        <f t="shared" si="1713"/>
        <v>-1</v>
      </c>
      <c r="O1333">
        <f t="shared" si="1702"/>
        <v>-1</v>
      </c>
      <c r="P1333">
        <f t="shared" si="1714"/>
        <v>0</v>
      </c>
      <c r="Q1333">
        <f t="shared" si="1715"/>
        <v>0</v>
      </c>
      <c r="R1333">
        <f t="shared" si="1740"/>
        <v>-4912</v>
      </c>
      <c r="S1333">
        <f t="shared" si="1741"/>
        <v>0</v>
      </c>
      <c r="T1333">
        <f t="shared" si="1742"/>
        <v>80802.400000001333</v>
      </c>
      <c r="U1333">
        <f t="shared" si="1743"/>
        <v>80802.400000001333</v>
      </c>
      <c r="V1333" s="2">
        <f t="shared" si="1744"/>
        <v>8.0802400000001325E-3</v>
      </c>
      <c r="W1333" s="19">
        <f t="shared" si="1703"/>
        <v>107</v>
      </c>
      <c r="X1333" s="19">
        <f t="shared" si="1704"/>
        <v>12</v>
      </c>
      <c r="Y1333" s="19" t="str">
        <f t="shared" si="1705"/>
        <v/>
      </c>
      <c r="Z1333" s="19">
        <f t="shared" si="1706"/>
        <v>2061.6</v>
      </c>
      <c r="AA1333" s="21" t="str">
        <f t="shared" si="1707"/>
        <v/>
      </c>
      <c r="AB1333" s="19" t="str">
        <f t="shared" si="1708"/>
        <v/>
      </c>
    </row>
    <row r="1334" spans="1:28" x14ac:dyDescent="0.25">
      <c r="A1334">
        <f t="shared" si="1689"/>
        <v>4</v>
      </c>
      <c r="B1334">
        <f t="shared" si="1690"/>
        <v>2005</v>
      </c>
      <c r="C1334" s="20">
        <v>38450</v>
      </c>
      <c r="D1334">
        <v>2053.0500000000002</v>
      </c>
      <c r="E1334">
        <v>2057.5</v>
      </c>
      <c r="F1334">
        <v>2024.8</v>
      </c>
      <c r="G1334">
        <v>2031.2</v>
      </c>
      <c r="H1334">
        <f t="shared" si="1684"/>
        <v>0</v>
      </c>
      <c r="I1334">
        <f t="shared" si="1685"/>
        <v>21.649999999999864</v>
      </c>
      <c r="J1334" s="14">
        <f t="shared" ref="J1334:K1334" si="1747">+AVERAGE(H1321:H1334)</f>
        <v>8.1857142857142957</v>
      </c>
      <c r="K1334" s="14">
        <f t="shared" si="1747"/>
        <v>13.753571428571442</v>
      </c>
      <c r="L1334" s="14">
        <f t="shared" si="1711"/>
        <v>0.59517008569202823</v>
      </c>
      <c r="M1334" s="14">
        <f t="shared" si="1712"/>
        <v>37.310760214878727</v>
      </c>
      <c r="N1334" s="14">
        <f t="shared" si="1713"/>
        <v>-1</v>
      </c>
      <c r="O1334">
        <f t="shared" si="1702"/>
        <v>-1</v>
      </c>
      <c r="P1334">
        <f t="shared" si="1714"/>
        <v>0</v>
      </c>
      <c r="Q1334">
        <f t="shared" si="1715"/>
        <v>0</v>
      </c>
      <c r="R1334">
        <f t="shared" si="1740"/>
        <v>-4912</v>
      </c>
      <c r="S1334">
        <f t="shared" si="1741"/>
        <v>0</v>
      </c>
      <c r="T1334">
        <f t="shared" si="1742"/>
        <v>106344.79999999933</v>
      </c>
      <c r="U1334">
        <f t="shared" si="1743"/>
        <v>106344.79999999933</v>
      </c>
      <c r="V1334" s="2">
        <f t="shared" si="1744"/>
        <v>1.0634479999999934E-2</v>
      </c>
      <c r="W1334" s="19">
        <f t="shared" si="1703"/>
        <v>107</v>
      </c>
      <c r="X1334" s="19">
        <f t="shared" si="1704"/>
        <v>13</v>
      </c>
      <c r="Y1334" s="19" t="str">
        <f t="shared" si="1705"/>
        <v/>
      </c>
      <c r="Z1334" s="19">
        <f t="shared" si="1706"/>
        <v>2061.6</v>
      </c>
      <c r="AA1334" s="21" t="str">
        <f t="shared" si="1707"/>
        <v/>
      </c>
      <c r="AB1334" s="19" t="str">
        <f t="shared" si="1708"/>
        <v/>
      </c>
    </row>
    <row r="1335" spans="1:28" x14ac:dyDescent="0.25">
      <c r="A1335">
        <f t="shared" si="1689"/>
        <v>4</v>
      </c>
      <c r="B1335">
        <f t="shared" si="1690"/>
        <v>2005</v>
      </c>
      <c r="C1335" s="20">
        <v>38453</v>
      </c>
      <c r="D1335">
        <v>2032.75</v>
      </c>
      <c r="E1335">
        <v>2033</v>
      </c>
      <c r="F1335">
        <v>2001.85</v>
      </c>
      <c r="G1335">
        <v>2008.2</v>
      </c>
      <c r="H1335">
        <f t="shared" si="1684"/>
        <v>0</v>
      </c>
      <c r="I1335">
        <f t="shared" si="1685"/>
        <v>23</v>
      </c>
      <c r="J1335" s="14">
        <f t="shared" ref="J1335:K1335" si="1748">+AVERAGE(H1322:H1335)</f>
        <v>8.1857142857142957</v>
      </c>
      <c r="K1335" s="14">
        <f t="shared" si="1748"/>
        <v>14.5</v>
      </c>
      <c r="L1335" s="14">
        <f t="shared" si="1711"/>
        <v>0.56453201970443423</v>
      </c>
      <c r="M1335" s="14">
        <f t="shared" si="1712"/>
        <v>36.083123425692733</v>
      </c>
      <c r="N1335" s="14">
        <f t="shared" si="1713"/>
        <v>-1</v>
      </c>
      <c r="O1335">
        <f t="shared" si="1702"/>
        <v>-1</v>
      </c>
      <c r="P1335">
        <f t="shared" si="1714"/>
        <v>0</v>
      </c>
      <c r="Q1335">
        <f t="shared" si="1715"/>
        <v>0</v>
      </c>
      <c r="R1335">
        <f t="shared" si="1740"/>
        <v>-4912</v>
      </c>
      <c r="S1335">
        <f t="shared" si="1741"/>
        <v>0</v>
      </c>
      <c r="T1335">
        <f t="shared" si="1742"/>
        <v>112976</v>
      </c>
      <c r="U1335">
        <f t="shared" si="1743"/>
        <v>112976</v>
      </c>
      <c r="V1335" s="2">
        <f t="shared" si="1744"/>
        <v>1.12976E-2</v>
      </c>
      <c r="W1335" s="19">
        <f t="shared" si="1703"/>
        <v>107</v>
      </c>
      <c r="X1335" s="19">
        <f t="shared" si="1704"/>
        <v>14</v>
      </c>
      <c r="Y1335" s="19" t="str">
        <f t="shared" si="1705"/>
        <v/>
      </c>
      <c r="Z1335" s="19">
        <f t="shared" si="1706"/>
        <v>2061.6</v>
      </c>
      <c r="AA1335" s="21" t="str">
        <f t="shared" si="1707"/>
        <v/>
      </c>
      <c r="AB1335" s="19" t="str">
        <f t="shared" si="1708"/>
        <v/>
      </c>
    </row>
    <row r="1336" spans="1:28" x14ac:dyDescent="0.25">
      <c r="A1336">
        <f t="shared" si="1689"/>
        <v>4</v>
      </c>
      <c r="B1336">
        <f t="shared" si="1690"/>
        <v>2005</v>
      </c>
      <c r="C1336" s="20">
        <v>38454</v>
      </c>
      <c r="D1336">
        <v>2002.75</v>
      </c>
      <c r="E1336">
        <v>2027.8</v>
      </c>
      <c r="F1336">
        <v>2002.75</v>
      </c>
      <c r="G1336">
        <v>2024.95</v>
      </c>
      <c r="H1336">
        <f t="shared" si="1684"/>
        <v>16.75</v>
      </c>
      <c r="I1336">
        <f t="shared" si="1685"/>
        <v>0</v>
      </c>
      <c r="J1336" s="14">
        <f t="shared" ref="J1336:K1336" si="1749">+AVERAGE(H1323:H1336)</f>
        <v>9.3821428571428669</v>
      </c>
      <c r="K1336" s="14">
        <f t="shared" si="1749"/>
        <v>12</v>
      </c>
      <c r="L1336" s="14">
        <f t="shared" si="1711"/>
        <v>0.78184523809523887</v>
      </c>
      <c r="M1336" s="14">
        <f t="shared" si="1712"/>
        <v>43.878403206948406</v>
      </c>
      <c r="N1336" s="14">
        <f t="shared" si="1713"/>
        <v>-1</v>
      </c>
      <c r="O1336">
        <f t="shared" si="1702"/>
        <v>-1</v>
      </c>
      <c r="P1336">
        <f t="shared" si="1714"/>
        <v>0</v>
      </c>
      <c r="Q1336">
        <f t="shared" si="1715"/>
        <v>0</v>
      </c>
      <c r="R1336">
        <f t="shared" si="1740"/>
        <v>-4912</v>
      </c>
      <c r="S1336">
        <f t="shared" si="1741"/>
        <v>0</v>
      </c>
      <c r="T1336">
        <f t="shared" si="1742"/>
        <v>-82276</v>
      </c>
      <c r="U1336">
        <f t="shared" si="1743"/>
        <v>-82276</v>
      </c>
      <c r="V1336" s="2">
        <f t="shared" si="1744"/>
        <v>-8.2275999999999998E-3</v>
      </c>
      <c r="W1336" s="19">
        <f t="shared" si="1703"/>
        <v>107</v>
      </c>
      <c r="X1336" s="19">
        <f t="shared" si="1704"/>
        <v>15</v>
      </c>
      <c r="Y1336" s="19" t="str">
        <f t="shared" si="1705"/>
        <v/>
      </c>
      <c r="Z1336" s="19">
        <f t="shared" si="1706"/>
        <v>2061.6</v>
      </c>
      <c r="AA1336" s="21" t="str">
        <f t="shared" si="1707"/>
        <v/>
      </c>
      <c r="AB1336" s="19" t="str">
        <f t="shared" si="1708"/>
        <v/>
      </c>
    </row>
    <row r="1337" spans="1:28" x14ac:dyDescent="0.25">
      <c r="A1337">
        <f t="shared" si="1689"/>
        <v>4</v>
      </c>
      <c r="B1337">
        <f t="shared" si="1690"/>
        <v>2005</v>
      </c>
      <c r="C1337" s="20">
        <v>38455</v>
      </c>
      <c r="D1337">
        <v>2024.9</v>
      </c>
      <c r="E1337">
        <v>2038.85</v>
      </c>
      <c r="F1337">
        <v>2018.1</v>
      </c>
      <c r="G1337">
        <v>2025.45</v>
      </c>
      <c r="H1337">
        <f t="shared" si="1684"/>
        <v>0.5</v>
      </c>
      <c r="I1337">
        <f t="shared" si="1685"/>
        <v>0</v>
      </c>
      <c r="J1337" s="14">
        <f t="shared" ref="J1337:K1337" si="1750">+AVERAGE(H1324:H1337)</f>
        <v>9.4178571428571534</v>
      </c>
      <c r="K1337" s="14">
        <f t="shared" si="1750"/>
        <v>9.4857142857142982</v>
      </c>
      <c r="L1337" s="14">
        <f t="shared" si="1711"/>
        <v>0.99284638554216853</v>
      </c>
      <c r="M1337" s="14">
        <f t="shared" si="1712"/>
        <v>49.820517664840352</v>
      </c>
      <c r="N1337" s="14">
        <f t="shared" si="1713"/>
        <v>-1</v>
      </c>
      <c r="O1337">
        <f t="shared" si="1702"/>
        <v>-1</v>
      </c>
      <c r="P1337">
        <f t="shared" si="1714"/>
        <v>0</v>
      </c>
      <c r="Q1337">
        <f t="shared" si="1715"/>
        <v>0</v>
      </c>
      <c r="R1337">
        <f t="shared" si="1740"/>
        <v>-4912</v>
      </c>
      <c r="S1337">
        <f t="shared" si="1741"/>
        <v>0</v>
      </c>
      <c r="T1337">
        <f t="shared" si="1742"/>
        <v>-2456</v>
      </c>
      <c r="U1337">
        <f t="shared" si="1743"/>
        <v>-2456</v>
      </c>
      <c r="V1337" s="2">
        <f t="shared" si="1744"/>
        <v>-2.4560000000000001E-4</v>
      </c>
      <c r="W1337" s="19">
        <f t="shared" si="1703"/>
        <v>107</v>
      </c>
      <c r="X1337" s="19">
        <f t="shared" si="1704"/>
        <v>16</v>
      </c>
      <c r="Y1337" s="19" t="str">
        <f t="shared" si="1705"/>
        <v/>
      </c>
      <c r="Z1337" s="19">
        <f t="shared" si="1706"/>
        <v>2061.6</v>
      </c>
      <c r="AA1337" s="21" t="str">
        <f t="shared" si="1707"/>
        <v/>
      </c>
      <c r="AB1337" s="19" t="str">
        <f t="shared" si="1708"/>
        <v/>
      </c>
    </row>
    <row r="1338" spans="1:28" x14ac:dyDescent="0.25">
      <c r="A1338">
        <f t="shared" si="1689"/>
        <v>4</v>
      </c>
      <c r="B1338">
        <f t="shared" si="1690"/>
        <v>2005</v>
      </c>
      <c r="C1338" s="20">
        <v>38457</v>
      </c>
      <c r="D1338">
        <v>2022.5</v>
      </c>
      <c r="E1338">
        <v>2022.5</v>
      </c>
      <c r="F1338">
        <v>1952.75</v>
      </c>
      <c r="G1338">
        <v>1956.3</v>
      </c>
      <c r="H1338">
        <f t="shared" si="1684"/>
        <v>0</v>
      </c>
      <c r="I1338">
        <f t="shared" si="1685"/>
        <v>69.150000000000091</v>
      </c>
      <c r="J1338" s="14">
        <f t="shared" ref="J1338:K1338" si="1751">+AVERAGE(H1325:H1338)</f>
        <v>9.4178571428571534</v>
      </c>
      <c r="K1338" s="14">
        <f t="shared" si="1751"/>
        <v>13.639285714285734</v>
      </c>
      <c r="L1338" s="14">
        <f t="shared" si="1711"/>
        <v>0.69049489395129593</v>
      </c>
      <c r="M1338" s="14">
        <f t="shared" si="1712"/>
        <v>40.845724907063186</v>
      </c>
      <c r="N1338" s="14">
        <f t="shared" si="1713"/>
        <v>-1</v>
      </c>
      <c r="O1338">
        <f t="shared" si="1702"/>
        <v>-1</v>
      </c>
      <c r="P1338">
        <f t="shared" si="1714"/>
        <v>0</v>
      </c>
      <c r="Q1338">
        <f t="shared" si="1715"/>
        <v>0</v>
      </c>
      <c r="R1338">
        <f t="shared" si="1740"/>
        <v>-4912</v>
      </c>
      <c r="S1338">
        <f t="shared" si="1741"/>
        <v>0</v>
      </c>
      <c r="T1338">
        <f t="shared" si="1742"/>
        <v>339664.80000000045</v>
      </c>
      <c r="U1338">
        <f t="shared" si="1743"/>
        <v>339664.80000000045</v>
      </c>
      <c r="V1338" s="2">
        <f t="shared" si="1744"/>
        <v>3.3966480000000049E-2</v>
      </c>
      <c r="W1338" s="19">
        <f t="shared" si="1703"/>
        <v>107</v>
      </c>
      <c r="X1338" s="19">
        <f t="shared" si="1704"/>
        <v>17</v>
      </c>
      <c r="Y1338" s="19" t="str">
        <f t="shared" si="1705"/>
        <v/>
      </c>
      <c r="Z1338" s="19">
        <f t="shared" si="1706"/>
        <v>2061.6</v>
      </c>
      <c r="AA1338" s="21" t="str">
        <f t="shared" si="1707"/>
        <v/>
      </c>
      <c r="AB1338" s="19" t="str">
        <f t="shared" si="1708"/>
        <v/>
      </c>
    </row>
    <row r="1339" spans="1:28" x14ac:dyDescent="0.25">
      <c r="A1339">
        <f t="shared" si="1689"/>
        <v>4</v>
      </c>
      <c r="B1339">
        <f t="shared" si="1690"/>
        <v>2005</v>
      </c>
      <c r="C1339" s="20">
        <v>38460</v>
      </c>
      <c r="D1339">
        <v>1955.5</v>
      </c>
      <c r="E1339">
        <v>1959.25</v>
      </c>
      <c r="F1339">
        <v>1914.85</v>
      </c>
      <c r="G1339">
        <v>1927.8</v>
      </c>
      <c r="H1339">
        <f t="shared" si="1684"/>
        <v>0</v>
      </c>
      <c r="I1339">
        <f t="shared" si="1685"/>
        <v>28.5</v>
      </c>
      <c r="J1339" s="14">
        <f t="shared" ref="J1339:K1339" si="1752">+AVERAGE(H1326:H1339)</f>
        <v>8.414285714285727</v>
      </c>
      <c r="K1339" s="14">
        <f t="shared" si="1752"/>
        <v>15.67500000000002</v>
      </c>
      <c r="L1339" s="14">
        <f t="shared" si="1711"/>
        <v>0.53679653679653694</v>
      </c>
      <c r="M1339" s="14">
        <f t="shared" si="1712"/>
        <v>34.929577464788736</v>
      </c>
      <c r="N1339" s="14">
        <f t="shared" si="1713"/>
        <v>-1</v>
      </c>
      <c r="O1339">
        <f t="shared" si="1702"/>
        <v>-1</v>
      </c>
      <c r="P1339">
        <f t="shared" si="1714"/>
        <v>0</v>
      </c>
      <c r="Q1339">
        <f t="shared" si="1715"/>
        <v>0</v>
      </c>
      <c r="R1339">
        <f t="shared" si="1740"/>
        <v>-4912</v>
      </c>
      <c r="S1339">
        <f t="shared" si="1741"/>
        <v>0</v>
      </c>
      <c r="T1339">
        <f t="shared" si="1742"/>
        <v>139992</v>
      </c>
      <c r="U1339">
        <f t="shared" si="1743"/>
        <v>139992</v>
      </c>
      <c r="V1339" s="2">
        <f t="shared" si="1744"/>
        <v>1.39992E-2</v>
      </c>
      <c r="W1339" s="19">
        <f t="shared" si="1703"/>
        <v>107</v>
      </c>
      <c r="X1339" s="19">
        <f t="shared" si="1704"/>
        <v>18</v>
      </c>
      <c r="Y1339" s="19" t="str">
        <f t="shared" si="1705"/>
        <v/>
      </c>
      <c r="Z1339" s="19">
        <f t="shared" si="1706"/>
        <v>2061.6</v>
      </c>
      <c r="AA1339" s="21" t="str">
        <f t="shared" si="1707"/>
        <v/>
      </c>
      <c r="AB1339" s="19" t="str">
        <f t="shared" si="1708"/>
        <v/>
      </c>
    </row>
    <row r="1340" spans="1:28" x14ac:dyDescent="0.25">
      <c r="A1340">
        <f t="shared" si="1689"/>
        <v>4</v>
      </c>
      <c r="B1340">
        <f t="shared" si="1690"/>
        <v>2005</v>
      </c>
      <c r="C1340" s="20">
        <v>38461</v>
      </c>
      <c r="D1340">
        <v>1927.9</v>
      </c>
      <c r="E1340">
        <v>1961.15</v>
      </c>
      <c r="F1340">
        <v>1902.8</v>
      </c>
      <c r="G1340">
        <v>1909.4</v>
      </c>
      <c r="H1340">
        <f t="shared" si="1684"/>
        <v>0</v>
      </c>
      <c r="I1340">
        <f t="shared" si="1685"/>
        <v>18.399999999999864</v>
      </c>
      <c r="J1340" s="14">
        <f t="shared" ref="J1340:K1340" si="1753">+AVERAGE(H1327:H1340)</f>
        <v>8.414285714285727</v>
      </c>
      <c r="K1340" s="14">
        <f t="shared" si="1753"/>
        <v>13.732142857142858</v>
      </c>
      <c r="L1340" s="14">
        <f t="shared" si="1711"/>
        <v>0.61274382314694498</v>
      </c>
      <c r="M1340" s="14">
        <f t="shared" si="1712"/>
        <v>37.99387195613614</v>
      </c>
      <c r="N1340" s="14">
        <f t="shared" si="1713"/>
        <v>-1</v>
      </c>
      <c r="O1340">
        <f t="shared" si="1702"/>
        <v>-1</v>
      </c>
      <c r="P1340">
        <f t="shared" si="1714"/>
        <v>0</v>
      </c>
      <c r="Q1340">
        <f t="shared" si="1715"/>
        <v>0</v>
      </c>
      <c r="R1340">
        <f t="shared" si="1740"/>
        <v>-4912</v>
      </c>
      <c r="S1340">
        <f t="shared" si="1741"/>
        <v>0</v>
      </c>
      <c r="T1340">
        <f t="shared" si="1742"/>
        <v>90380.799999999334</v>
      </c>
      <c r="U1340">
        <f t="shared" si="1743"/>
        <v>90380.799999999334</v>
      </c>
      <c r="V1340" s="2">
        <f t="shared" si="1744"/>
        <v>9.0380799999999328E-3</v>
      </c>
      <c r="W1340" s="19">
        <f t="shared" si="1703"/>
        <v>107</v>
      </c>
      <c r="X1340" s="19">
        <f t="shared" si="1704"/>
        <v>19</v>
      </c>
      <c r="Y1340" s="19" t="str">
        <f t="shared" si="1705"/>
        <v/>
      </c>
      <c r="Z1340" s="19">
        <f t="shared" si="1706"/>
        <v>2061.6</v>
      </c>
      <c r="AA1340" s="21" t="str">
        <f t="shared" si="1707"/>
        <v/>
      </c>
      <c r="AB1340" s="19" t="str">
        <f t="shared" si="1708"/>
        <v/>
      </c>
    </row>
    <row r="1341" spans="1:28" x14ac:dyDescent="0.25">
      <c r="A1341">
        <f t="shared" si="1689"/>
        <v>4</v>
      </c>
      <c r="B1341">
        <f t="shared" si="1690"/>
        <v>2005</v>
      </c>
      <c r="C1341" s="20">
        <v>38462</v>
      </c>
      <c r="D1341">
        <v>1908.5</v>
      </c>
      <c r="E1341">
        <v>1941.85</v>
      </c>
      <c r="F1341">
        <v>1902.9</v>
      </c>
      <c r="G1341">
        <v>1929.7</v>
      </c>
      <c r="H1341">
        <f t="shared" si="1684"/>
        <v>20.299999999999955</v>
      </c>
      <c r="I1341">
        <f t="shared" si="1685"/>
        <v>0</v>
      </c>
      <c r="J1341" s="14">
        <f t="shared" ref="J1341:K1341" si="1754">+AVERAGE(H1328:H1341)</f>
        <v>9.1607142857142865</v>
      </c>
      <c r="K1341" s="14">
        <f t="shared" si="1754"/>
        <v>13.732142857142858</v>
      </c>
      <c r="L1341" s="14">
        <f t="shared" si="1711"/>
        <v>0.6671001300390117</v>
      </c>
      <c r="M1341" s="14">
        <f t="shared" si="1712"/>
        <v>40.015600624024955</v>
      </c>
      <c r="N1341" s="14">
        <f t="shared" si="1713"/>
        <v>-1</v>
      </c>
      <c r="O1341">
        <f t="shared" si="1702"/>
        <v>-1</v>
      </c>
      <c r="P1341">
        <f t="shared" si="1714"/>
        <v>0</v>
      </c>
      <c r="Q1341">
        <f t="shared" si="1715"/>
        <v>0</v>
      </c>
      <c r="R1341">
        <f t="shared" si="1740"/>
        <v>-4912</v>
      </c>
      <c r="S1341">
        <f t="shared" si="1741"/>
        <v>0</v>
      </c>
      <c r="T1341">
        <f t="shared" si="1742"/>
        <v>-99713.599999999773</v>
      </c>
      <c r="U1341">
        <f t="shared" si="1743"/>
        <v>-99713.599999999773</v>
      </c>
      <c r="V1341" s="2">
        <f t="shared" si="1744"/>
        <v>-9.9713599999999777E-3</v>
      </c>
      <c r="W1341" s="19">
        <f t="shared" si="1703"/>
        <v>107</v>
      </c>
      <c r="X1341" s="19">
        <f t="shared" si="1704"/>
        <v>20</v>
      </c>
      <c r="Y1341" s="19" t="str">
        <f t="shared" si="1705"/>
        <v/>
      </c>
      <c r="Z1341" s="19">
        <f t="shared" si="1706"/>
        <v>2061.6</v>
      </c>
      <c r="AA1341" s="21" t="str">
        <f t="shared" si="1707"/>
        <v/>
      </c>
      <c r="AB1341" s="19" t="str">
        <f t="shared" si="1708"/>
        <v/>
      </c>
    </row>
    <row r="1342" spans="1:28" x14ac:dyDescent="0.25">
      <c r="A1342">
        <f t="shared" si="1689"/>
        <v>4</v>
      </c>
      <c r="B1342">
        <f t="shared" si="1690"/>
        <v>2005</v>
      </c>
      <c r="C1342" s="20">
        <v>38463</v>
      </c>
      <c r="D1342">
        <v>1930.5</v>
      </c>
      <c r="E1342">
        <v>1950</v>
      </c>
      <c r="F1342">
        <v>1911.4</v>
      </c>
      <c r="G1342">
        <v>1948.55</v>
      </c>
      <c r="H1342">
        <f t="shared" si="1684"/>
        <v>18.849999999999909</v>
      </c>
      <c r="I1342">
        <f t="shared" si="1685"/>
        <v>0</v>
      </c>
      <c r="J1342" s="14">
        <f t="shared" ref="J1342:K1342" si="1755">+AVERAGE(H1329:H1342)</f>
        <v>7.5107142857142764</v>
      </c>
      <c r="K1342" s="14">
        <f t="shared" si="1755"/>
        <v>13.732142857142858</v>
      </c>
      <c r="L1342" s="14">
        <f t="shared" si="1711"/>
        <v>0.54694408322496679</v>
      </c>
      <c r="M1342" s="14">
        <f t="shared" si="1712"/>
        <v>35.356422326832515</v>
      </c>
      <c r="N1342" s="14">
        <f t="shared" si="1713"/>
        <v>-1</v>
      </c>
      <c r="O1342">
        <f t="shared" si="1702"/>
        <v>-1</v>
      </c>
      <c r="P1342">
        <f t="shared" si="1714"/>
        <v>0</v>
      </c>
      <c r="Q1342">
        <f t="shared" si="1715"/>
        <v>0</v>
      </c>
      <c r="R1342">
        <f t="shared" si="1740"/>
        <v>-4912</v>
      </c>
      <c r="S1342">
        <f t="shared" si="1741"/>
        <v>0</v>
      </c>
      <c r="T1342">
        <f t="shared" si="1742"/>
        <v>-92591.199999999546</v>
      </c>
      <c r="U1342">
        <f t="shared" si="1743"/>
        <v>-92591.199999999546</v>
      </c>
      <c r="V1342" s="2">
        <f t="shared" si="1744"/>
        <v>-9.2591199999999541E-3</v>
      </c>
      <c r="W1342" s="19">
        <f t="shared" si="1703"/>
        <v>107</v>
      </c>
      <c r="X1342" s="19">
        <f t="shared" si="1704"/>
        <v>21</v>
      </c>
      <c r="Y1342" s="19" t="str">
        <f t="shared" si="1705"/>
        <v/>
      </c>
      <c r="Z1342" s="19">
        <f t="shared" si="1706"/>
        <v>2061.6</v>
      </c>
      <c r="AA1342" s="21" t="str">
        <f t="shared" si="1707"/>
        <v/>
      </c>
      <c r="AB1342" s="19" t="str">
        <f t="shared" si="1708"/>
        <v/>
      </c>
    </row>
    <row r="1343" spans="1:28" x14ac:dyDescent="0.25">
      <c r="A1343">
        <f t="shared" si="1689"/>
        <v>4</v>
      </c>
      <c r="B1343">
        <f t="shared" si="1690"/>
        <v>2005</v>
      </c>
      <c r="C1343" s="20">
        <v>38464</v>
      </c>
      <c r="D1343">
        <v>1950.6</v>
      </c>
      <c r="E1343">
        <v>1972.95</v>
      </c>
      <c r="F1343">
        <v>1950</v>
      </c>
      <c r="G1343">
        <v>1967.35</v>
      </c>
      <c r="H1343">
        <f t="shared" si="1684"/>
        <v>18.799999999999955</v>
      </c>
      <c r="I1343">
        <f t="shared" si="1685"/>
        <v>0</v>
      </c>
      <c r="J1343" s="14">
        <f t="shared" ref="J1343:K1343" si="1756">+AVERAGE(H1330:H1343)</f>
        <v>6.5678571428571297</v>
      </c>
      <c r="K1343" s="14">
        <f t="shared" si="1756"/>
        <v>13.732142857142858</v>
      </c>
      <c r="L1343" s="14">
        <f t="shared" si="1711"/>
        <v>0.47828348504551266</v>
      </c>
      <c r="M1343" s="14">
        <f t="shared" si="1712"/>
        <v>32.353976073187852</v>
      </c>
      <c r="N1343" s="14">
        <f t="shared" si="1713"/>
        <v>-1</v>
      </c>
      <c r="O1343">
        <f t="shared" si="1702"/>
        <v>-1</v>
      </c>
      <c r="P1343">
        <f t="shared" si="1714"/>
        <v>0</v>
      </c>
      <c r="Q1343">
        <f t="shared" si="1715"/>
        <v>0</v>
      </c>
      <c r="R1343">
        <f t="shared" si="1740"/>
        <v>-4912</v>
      </c>
      <c r="S1343">
        <f t="shared" si="1741"/>
        <v>0</v>
      </c>
      <c r="T1343">
        <f t="shared" si="1742"/>
        <v>-92345.599999999773</v>
      </c>
      <c r="U1343">
        <f t="shared" si="1743"/>
        <v>-92345.599999999773</v>
      </c>
      <c r="V1343" s="2">
        <f t="shared" si="1744"/>
        <v>-9.2345599999999767E-3</v>
      </c>
      <c r="W1343" s="19">
        <f t="shared" si="1703"/>
        <v>107</v>
      </c>
      <c r="X1343" s="19">
        <f t="shared" si="1704"/>
        <v>22</v>
      </c>
      <c r="Y1343" s="19" t="str">
        <f t="shared" si="1705"/>
        <v/>
      </c>
      <c r="Z1343" s="19">
        <f t="shared" si="1706"/>
        <v>2061.6</v>
      </c>
      <c r="AA1343" s="21" t="str">
        <f t="shared" si="1707"/>
        <v/>
      </c>
      <c r="AB1343" s="19" t="str">
        <f t="shared" si="1708"/>
        <v/>
      </c>
    </row>
    <row r="1344" spans="1:28" x14ac:dyDescent="0.25">
      <c r="A1344">
        <f t="shared" si="1689"/>
        <v>4</v>
      </c>
      <c r="B1344">
        <f t="shared" si="1690"/>
        <v>2005</v>
      </c>
      <c r="C1344" s="20">
        <v>38467</v>
      </c>
      <c r="D1344">
        <v>1968.45</v>
      </c>
      <c r="E1344">
        <v>1974.2</v>
      </c>
      <c r="F1344">
        <v>1952.4</v>
      </c>
      <c r="G1344">
        <v>1970.95</v>
      </c>
      <c r="H1344">
        <f t="shared" si="1684"/>
        <v>3.6000000000001364</v>
      </c>
      <c r="I1344">
        <f t="shared" si="1685"/>
        <v>0</v>
      </c>
      <c r="J1344" s="14">
        <f t="shared" ref="J1344:K1344" si="1757">+AVERAGE(H1331:H1344)</f>
        <v>6.8249999999999966</v>
      </c>
      <c r="K1344" s="14">
        <f t="shared" si="1757"/>
        <v>13.428571428571429</v>
      </c>
      <c r="L1344" s="14">
        <f t="shared" si="1711"/>
        <v>0.50824468085106356</v>
      </c>
      <c r="M1344" s="14">
        <f t="shared" si="1712"/>
        <v>33.697760536060642</v>
      </c>
      <c r="N1344" s="14">
        <f t="shared" si="1713"/>
        <v>-1</v>
      </c>
      <c r="O1344">
        <f t="shared" si="1702"/>
        <v>-1</v>
      </c>
      <c r="P1344">
        <f t="shared" si="1714"/>
        <v>0</v>
      </c>
      <c r="Q1344">
        <f t="shared" si="1715"/>
        <v>0</v>
      </c>
      <c r="R1344">
        <f t="shared" si="1740"/>
        <v>-4912</v>
      </c>
      <c r="S1344">
        <f t="shared" si="1741"/>
        <v>0</v>
      </c>
      <c r="T1344">
        <f t="shared" si="1742"/>
        <v>-17683.20000000067</v>
      </c>
      <c r="U1344">
        <f t="shared" si="1743"/>
        <v>-17683.20000000067</v>
      </c>
      <c r="V1344" s="2">
        <f t="shared" si="1744"/>
        <v>-1.7683200000000671E-3</v>
      </c>
      <c r="W1344" s="19">
        <f t="shared" si="1703"/>
        <v>107</v>
      </c>
      <c r="X1344" s="19">
        <f t="shared" si="1704"/>
        <v>23</v>
      </c>
      <c r="Y1344" s="19" t="str">
        <f t="shared" si="1705"/>
        <v/>
      </c>
      <c r="Z1344" s="19">
        <f t="shared" si="1706"/>
        <v>2061.6</v>
      </c>
      <c r="AA1344" s="21" t="str">
        <f t="shared" si="1707"/>
        <v/>
      </c>
      <c r="AB1344" s="19" t="str">
        <f t="shared" si="1708"/>
        <v/>
      </c>
    </row>
    <row r="1345" spans="1:28" x14ac:dyDescent="0.25">
      <c r="A1345">
        <f t="shared" si="1689"/>
        <v>4</v>
      </c>
      <c r="B1345">
        <f t="shared" si="1690"/>
        <v>2005</v>
      </c>
      <c r="C1345" s="20">
        <v>38468</v>
      </c>
      <c r="D1345">
        <v>1971.05</v>
      </c>
      <c r="E1345">
        <v>1972.85</v>
      </c>
      <c r="F1345">
        <v>1951.8</v>
      </c>
      <c r="G1345">
        <v>1957.1</v>
      </c>
      <c r="H1345">
        <f t="shared" si="1684"/>
        <v>0</v>
      </c>
      <c r="I1345">
        <f t="shared" si="1685"/>
        <v>13.850000000000136</v>
      </c>
      <c r="J1345" s="14">
        <f t="shared" ref="J1345:K1345" si="1758">+AVERAGE(H1332:H1345)</f>
        <v>6.8249999999999966</v>
      </c>
      <c r="K1345" s="14">
        <f t="shared" si="1758"/>
        <v>13.642857142857158</v>
      </c>
      <c r="L1345" s="14">
        <f t="shared" si="1711"/>
        <v>0.50026178010471123</v>
      </c>
      <c r="M1345" s="14">
        <f t="shared" si="1712"/>
        <v>33.34496597452447</v>
      </c>
      <c r="N1345" s="14">
        <f t="shared" si="1713"/>
        <v>-1</v>
      </c>
      <c r="O1345">
        <f t="shared" si="1702"/>
        <v>-1</v>
      </c>
      <c r="P1345">
        <f t="shared" si="1714"/>
        <v>0</v>
      </c>
      <c r="Q1345">
        <f t="shared" si="1715"/>
        <v>0</v>
      </c>
      <c r="R1345">
        <f t="shared" si="1740"/>
        <v>-4912</v>
      </c>
      <c r="S1345">
        <f t="shared" si="1741"/>
        <v>0</v>
      </c>
      <c r="T1345">
        <f t="shared" si="1742"/>
        <v>68031.200000000666</v>
      </c>
      <c r="U1345">
        <f t="shared" si="1743"/>
        <v>68031.200000000666</v>
      </c>
      <c r="V1345" s="2">
        <f t="shared" si="1744"/>
        <v>6.803120000000067E-3</v>
      </c>
      <c r="W1345" s="19">
        <f t="shared" si="1703"/>
        <v>107</v>
      </c>
      <c r="X1345" s="19">
        <f t="shared" si="1704"/>
        <v>24</v>
      </c>
      <c r="Y1345" s="19" t="str">
        <f t="shared" si="1705"/>
        <v/>
      </c>
      <c r="Z1345" s="19">
        <f t="shared" si="1706"/>
        <v>2061.6</v>
      </c>
      <c r="AA1345" s="21" t="str">
        <f t="shared" si="1707"/>
        <v/>
      </c>
      <c r="AB1345" s="19" t="str">
        <f t="shared" si="1708"/>
        <v/>
      </c>
    </row>
    <row r="1346" spans="1:28" x14ac:dyDescent="0.25">
      <c r="A1346">
        <f t="shared" si="1689"/>
        <v>4</v>
      </c>
      <c r="B1346">
        <f t="shared" si="1690"/>
        <v>2005</v>
      </c>
      <c r="C1346" s="20">
        <v>38469</v>
      </c>
      <c r="D1346">
        <v>1959.45</v>
      </c>
      <c r="E1346">
        <v>1962.2</v>
      </c>
      <c r="F1346">
        <v>1930.35</v>
      </c>
      <c r="G1346">
        <v>1935.4</v>
      </c>
      <c r="H1346">
        <f t="shared" si="1684"/>
        <v>0</v>
      </c>
      <c r="I1346">
        <f t="shared" si="1685"/>
        <v>21.699999999999818</v>
      </c>
      <c r="J1346" s="14">
        <f t="shared" ref="J1346:K1346" si="1759">+AVERAGE(H1333:H1346)</f>
        <v>5.6285714285714255</v>
      </c>
      <c r="K1346" s="14">
        <f t="shared" si="1759"/>
        <v>15.192857142857147</v>
      </c>
      <c r="L1346" s="14">
        <f t="shared" si="1711"/>
        <v>0.37047484720263252</v>
      </c>
      <c r="M1346" s="14">
        <f t="shared" si="1712"/>
        <v>27.032590051457959</v>
      </c>
      <c r="N1346" s="14">
        <f t="shared" si="1713"/>
        <v>-1</v>
      </c>
      <c r="O1346">
        <f t="shared" si="1702"/>
        <v>-1</v>
      </c>
      <c r="P1346">
        <f t="shared" si="1714"/>
        <v>0</v>
      </c>
      <c r="Q1346">
        <f t="shared" si="1715"/>
        <v>0</v>
      </c>
      <c r="R1346">
        <f t="shared" si="1740"/>
        <v>-4912</v>
      </c>
      <c r="S1346">
        <f t="shared" si="1741"/>
        <v>0</v>
      </c>
      <c r="T1346">
        <f t="shared" si="1742"/>
        <v>106590.39999999911</v>
      </c>
      <c r="U1346">
        <f t="shared" si="1743"/>
        <v>106590.39999999911</v>
      </c>
      <c r="V1346" s="2">
        <f t="shared" si="1744"/>
        <v>1.0659039999999911E-2</v>
      </c>
      <c r="W1346" s="19">
        <f t="shared" si="1703"/>
        <v>107</v>
      </c>
      <c r="X1346" s="19">
        <f t="shared" si="1704"/>
        <v>25</v>
      </c>
      <c r="Y1346" s="19" t="str">
        <f t="shared" si="1705"/>
        <v/>
      </c>
      <c r="Z1346" s="19">
        <f t="shared" si="1706"/>
        <v>2061.6</v>
      </c>
      <c r="AA1346" s="21" t="str">
        <f t="shared" si="1707"/>
        <v/>
      </c>
      <c r="AB1346" s="19" t="str">
        <f t="shared" si="1708"/>
        <v/>
      </c>
    </row>
    <row r="1347" spans="1:28" x14ac:dyDescent="0.25">
      <c r="A1347">
        <f t="shared" si="1689"/>
        <v>4</v>
      </c>
      <c r="B1347">
        <f t="shared" si="1690"/>
        <v>2005</v>
      </c>
      <c r="C1347" s="20">
        <v>38470</v>
      </c>
      <c r="D1347">
        <v>1935.65</v>
      </c>
      <c r="E1347">
        <v>1950.25</v>
      </c>
      <c r="F1347">
        <v>1921.05</v>
      </c>
      <c r="G1347">
        <v>1941.3</v>
      </c>
      <c r="H1347">
        <f t="shared" si="1684"/>
        <v>5.8999999999998636</v>
      </c>
      <c r="I1347">
        <f t="shared" si="1685"/>
        <v>0</v>
      </c>
      <c r="J1347" s="14">
        <f t="shared" ref="J1347:K1347" si="1760">+AVERAGE(H1334:H1347)</f>
        <v>6.0499999999999874</v>
      </c>
      <c r="K1347" s="14">
        <f t="shared" si="1760"/>
        <v>14.017857142857126</v>
      </c>
      <c r="L1347" s="14">
        <f t="shared" si="1711"/>
        <v>0.43159235668789769</v>
      </c>
      <c r="M1347" s="14">
        <f t="shared" si="1712"/>
        <v>30.147713116212827</v>
      </c>
      <c r="N1347" s="14">
        <f t="shared" si="1713"/>
        <v>-1</v>
      </c>
      <c r="O1347">
        <f t="shared" si="1702"/>
        <v>-1</v>
      </c>
      <c r="P1347">
        <f t="shared" si="1714"/>
        <v>0</v>
      </c>
      <c r="Q1347">
        <f t="shared" si="1715"/>
        <v>0</v>
      </c>
      <c r="R1347">
        <f t="shared" si="1740"/>
        <v>-4912</v>
      </c>
      <c r="S1347">
        <f t="shared" si="1741"/>
        <v>0</v>
      </c>
      <c r="T1347">
        <f t="shared" si="1742"/>
        <v>-28980.79999999933</v>
      </c>
      <c r="U1347">
        <f t="shared" si="1743"/>
        <v>-28980.79999999933</v>
      </c>
      <c r="V1347" s="2">
        <f t="shared" si="1744"/>
        <v>-2.8980799999999331E-3</v>
      </c>
      <c r="W1347" s="19">
        <f t="shared" si="1703"/>
        <v>107</v>
      </c>
      <c r="X1347" s="19">
        <f t="shared" si="1704"/>
        <v>26</v>
      </c>
      <c r="Y1347" s="19" t="str">
        <f t="shared" si="1705"/>
        <v/>
      </c>
      <c r="Z1347" s="19">
        <f t="shared" si="1706"/>
        <v>2061.6</v>
      </c>
      <c r="AA1347" s="21" t="str">
        <f t="shared" si="1707"/>
        <v/>
      </c>
      <c r="AB1347" s="19" t="str">
        <f t="shared" si="1708"/>
        <v/>
      </c>
    </row>
    <row r="1348" spans="1:28" x14ac:dyDescent="0.25">
      <c r="A1348">
        <f t="shared" si="1689"/>
        <v>4</v>
      </c>
      <c r="B1348">
        <f t="shared" si="1690"/>
        <v>2005</v>
      </c>
      <c r="C1348" s="20">
        <v>38471</v>
      </c>
      <c r="D1348">
        <v>1943.2</v>
      </c>
      <c r="E1348">
        <v>1943.2</v>
      </c>
      <c r="F1348">
        <v>1896.3</v>
      </c>
      <c r="G1348">
        <v>1902.5</v>
      </c>
      <c r="H1348">
        <f t="shared" si="1684"/>
        <v>0</v>
      </c>
      <c r="I1348">
        <f t="shared" si="1685"/>
        <v>38.799999999999955</v>
      </c>
      <c r="J1348" s="14">
        <f t="shared" ref="J1348:K1348" si="1761">+AVERAGE(H1335:H1348)</f>
        <v>6.0499999999999874</v>
      </c>
      <c r="K1348" s="14">
        <f t="shared" si="1761"/>
        <v>15.242857142857133</v>
      </c>
      <c r="L1348" s="14">
        <f t="shared" si="1711"/>
        <v>0.39690721649484478</v>
      </c>
      <c r="M1348" s="14">
        <f t="shared" si="1712"/>
        <v>28.413284132841298</v>
      </c>
      <c r="N1348" s="14">
        <f t="shared" si="1713"/>
        <v>-1</v>
      </c>
      <c r="O1348">
        <f t="shared" si="1702"/>
        <v>-1</v>
      </c>
      <c r="P1348">
        <f t="shared" si="1714"/>
        <v>0</v>
      </c>
      <c r="Q1348">
        <f t="shared" si="1715"/>
        <v>0</v>
      </c>
      <c r="R1348">
        <f t="shared" si="1740"/>
        <v>-4912</v>
      </c>
      <c r="S1348">
        <f t="shared" si="1741"/>
        <v>0</v>
      </c>
      <c r="T1348">
        <f t="shared" si="1742"/>
        <v>190585.59999999977</v>
      </c>
      <c r="U1348">
        <f t="shared" si="1743"/>
        <v>190585.59999999977</v>
      </c>
      <c r="V1348" s="2">
        <f t="shared" si="1744"/>
        <v>1.9058559999999978E-2</v>
      </c>
      <c r="W1348" s="19">
        <f t="shared" si="1703"/>
        <v>107</v>
      </c>
      <c r="X1348" s="19">
        <f t="shared" si="1704"/>
        <v>27</v>
      </c>
      <c r="Y1348" s="19" t="str">
        <f t="shared" si="1705"/>
        <v/>
      </c>
      <c r="Z1348" s="19">
        <f t="shared" si="1706"/>
        <v>2061.6</v>
      </c>
      <c r="AA1348" s="21" t="str">
        <f t="shared" si="1707"/>
        <v/>
      </c>
      <c r="AB1348" s="19" t="str">
        <f t="shared" si="1708"/>
        <v/>
      </c>
    </row>
    <row r="1349" spans="1:28" x14ac:dyDescent="0.25">
      <c r="A1349">
        <f t="shared" si="1689"/>
        <v>5</v>
      </c>
      <c r="B1349">
        <f t="shared" si="1690"/>
        <v>2005</v>
      </c>
      <c r="C1349" s="20">
        <v>38474</v>
      </c>
      <c r="D1349">
        <v>1903.1</v>
      </c>
      <c r="E1349">
        <v>1925.6</v>
      </c>
      <c r="F1349">
        <v>1898.15</v>
      </c>
      <c r="G1349">
        <v>1916.75</v>
      </c>
      <c r="H1349">
        <f t="shared" si="1684"/>
        <v>14.25</v>
      </c>
      <c r="I1349">
        <f t="shared" si="1685"/>
        <v>0</v>
      </c>
      <c r="J1349" s="14">
        <f t="shared" ref="J1349:K1349" si="1762">+AVERAGE(H1336:H1349)</f>
        <v>7.0678571428571297</v>
      </c>
      <c r="K1349" s="14">
        <f t="shared" si="1762"/>
        <v>13.599999999999991</v>
      </c>
      <c r="L1349" s="14">
        <f t="shared" si="1711"/>
        <v>0.51969537815125988</v>
      </c>
      <c r="M1349" s="14">
        <f t="shared" si="1712"/>
        <v>34.197338862968692</v>
      </c>
      <c r="N1349" s="14">
        <f t="shared" si="1713"/>
        <v>-1</v>
      </c>
      <c r="O1349">
        <f t="shared" si="1702"/>
        <v>-1</v>
      </c>
      <c r="P1349">
        <f t="shared" si="1714"/>
        <v>0</v>
      </c>
      <c r="Q1349">
        <f t="shared" si="1715"/>
        <v>0</v>
      </c>
      <c r="R1349">
        <f t="shared" si="1740"/>
        <v>-5256</v>
      </c>
      <c r="S1349">
        <f t="shared" si="1741"/>
        <v>0</v>
      </c>
      <c r="T1349">
        <f t="shared" si="1742"/>
        <v>-74898</v>
      </c>
      <c r="U1349">
        <f t="shared" si="1743"/>
        <v>-74898</v>
      </c>
      <c r="V1349" s="2">
        <f t="shared" si="1744"/>
        <v>-7.4897999999999996E-3</v>
      </c>
      <c r="W1349" s="19">
        <f t="shared" si="1703"/>
        <v>107</v>
      </c>
      <c r="X1349" s="19">
        <f t="shared" si="1704"/>
        <v>28</v>
      </c>
      <c r="Y1349" s="19" t="str">
        <f t="shared" si="1705"/>
        <v/>
      </c>
      <c r="Z1349" s="19">
        <f t="shared" si="1706"/>
        <v>2061.6</v>
      </c>
      <c r="AA1349" s="21" t="str">
        <f t="shared" si="1707"/>
        <v/>
      </c>
      <c r="AB1349" s="19" t="str">
        <f t="shared" si="1708"/>
        <v/>
      </c>
    </row>
    <row r="1350" spans="1:28" x14ac:dyDescent="0.25">
      <c r="A1350">
        <f t="shared" si="1689"/>
        <v>5</v>
      </c>
      <c r="B1350">
        <f t="shared" si="1690"/>
        <v>2005</v>
      </c>
      <c r="C1350" s="20">
        <v>38475</v>
      </c>
      <c r="D1350">
        <v>1916.95</v>
      </c>
      <c r="E1350">
        <v>1940.1</v>
      </c>
      <c r="F1350">
        <v>1911</v>
      </c>
      <c r="G1350">
        <v>1920.7</v>
      </c>
      <c r="H1350">
        <f t="shared" si="1684"/>
        <v>3.9500000000000455</v>
      </c>
      <c r="I1350">
        <f t="shared" si="1685"/>
        <v>0</v>
      </c>
      <c r="J1350" s="14">
        <f t="shared" ref="J1350:K1350" si="1763">+AVERAGE(H1337:H1350)</f>
        <v>6.1535714285714187</v>
      </c>
      <c r="K1350" s="14">
        <f t="shared" si="1763"/>
        <v>13.599999999999991</v>
      </c>
      <c r="L1350" s="14">
        <f t="shared" si="1711"/>
        <v>0.45246848739495754</v>
      </c>
      <c r="M1350" s="14">
        <f t="shared" si="1712"/>
        <v>31.151690471885715</v>
      </c>
      <c r="N1350" s="14">
        <f t="shared" si="1713"/>
        <v>-1</v>
      </c>
      <c r="O1350">
        <f t="shared" si="1702"/>
        <v>-1</v>
      </c>
      <c r="P1350">
        <f t="shared" si="1714"/>
        <v>0</v>
      </c>
      <c r="Q1350">
        <f t="shared" si="1715"/>
        <v>0</v>
      </c>
      <c r="R1350">
        <f t="shared" si="1740"/>
        <v>-5256</v>
      </c>
      <c r="S1350">
        <f t="shared" si="1741"/>
        <v>0</v>
      </c>
      <c r="T1350">
        <f t="shared" si="1742"/>
        <v>-20761.200000000237</v>
      </c>
      <c r="U1350">
        <f t="shared" si="1743"/>
        <v>-20761.200000000237</v>
      </c>
      <c r="V1350" s="2">
        <f t="shared" si="1744"/>
        <v>-2.0761200000000237E-3</v>
      </c>
      <c r="W1350" s="19">
        <f t="shared" si="1703"/>
        <v>107</v>
      </c>
      <c r="X1350" s="19">
        <f t="shared" si="1704"/>
        <v>29</v>
      </c>
      <c r="Y1350" s="19" t="str">
        <f t="shared" si="1705"/>
        <v/>
      </c>
      <c r="Z1350" s="19">
        <f t="shared" si="1706"/>
        <v>2061.6</v>
      </c>
      <c r="AA1350" s="21" t="str">
        <f t="shared" si="1707"/>
        <v/>
      </c>
      <c r="AB1350" s="19" t="str">
        <f t="shared" si="1708"/>
        <v/>
      </c>
    </row>
    <row r="1351" spans="1:28" x14ac:dyDescent="0.25">
      <c r="A1351">
        <f t="shared" si="1689"/>
        <v>5</v>
      </c>
      <c r="B1351">
        <f t="shared" si="1690"/>
        <v>2005</v>
      </c>
      <c r="C1351" s="20">
        <v>38476</v>
      </c>
      <c r="D1351">
        <v>1920.5</v>
      </c>
      <c r="E1351">
        <v>1944.45</v>
      </c>
      <c r="F1351">
        <v>1920.15</v>
      </c>
      <c r="G1351">
        <v>1942.6</v>
      </c>
      <c r="H1351">
        <f t="shared" si="1684"/>
        <v>21.899999999999864</v>
      </c>
      <c r="I1351">
        <f t="shared" si="1685"/>
        <v>0</v>
      </c>
      <c r="J1351" s="14">
        <f t="shared" ref="J1351:K1351" si="1764">+AVERAGE(H1338:H1351)</f>
        <v>7.6821428571428374</v>
      </c>
      <c r="K1351" s="14">
        <f t="shared" si="1764"/>
        <v>13.599999999999991</v>
      </c>
      <c r="L1351" s="14">
        <f t="shared" si="1711"/>
        <v>0.56486344537815014</v>
      </c>
      <c r="M1351" s="14">
        <f t="shared" si="1712"/>
        <v>36.096660513508937</v>
      </c>
      <c r="N1351" s="14">
        <f t="shared" si="1713"/>
        <v>-1</v>
      </c>
      <c r="O1351">
        <f t="shared" si="1702"/>
        <v>-1</v>
      </c>
      <c r="P1351">
        <f t="shared" si="1714"/>
        <v>0</v>
      </c>
      <c r="Q1351">
        <f t="shared" si="1715"/>
        <v>0</v>
      </c>
      <c r="R1351">
        <f t="shared" si="1740"/>
        <v>-5256</v>
      </c>
      <c r="S1351">
        <f t="shared" si="1741"/>
        <v>0</v>
      </c>
      <c r="T1351">
        <f t="shared" si="1742"/>
        <v>-115106.39999999928</v>
      </c>
      <c r="U1351">
        <f t="shared" si="1743"/>
        <v>-115106.39999999928</v>
      </c>
      <c r="V1351" s="2">
        <f t="shared" si="1744"/>
        <v>-1.1510639999999928E-2</v>
      </c>
      <c r="W1351" s="19">
        <f t="shared" si="1703"/>
        <v>107</v>
      </c>
      <c r="X1351" s="19">
        <f t="shared" si="1704"/>
        <v>30</v>
      </c>
      <c r="Y1351" s="19" t="str">
        <f t="shared" si="1705"/>
        <v/>
      </c>
      <c r="Z1351" s="19">
        <f t="shared" si="1706"/>
        <v>2061.6</v>
      </c>
      <c r="AA1351" s="21" t="str">
        <f t="shared" si="1707"/>
        <v/>
      </c>
      <c r="AB1351" s="19" t="str">
        <f t="shared" si="1708"/>
        <v/>
      </c>
    </row>
    <row r="1352" spans="1:28" x14ac:dyDescent="0.25">
      <c r="A1352">
        <f t="shared" si="1689"/>
        <v>5</v>
      </c>
      <c r="B1352">
        <f t="shared" si="1690"/>
        <v>2005</v>
      </c>
      <c r="C1352" s="20">
        <v>38477</v>
      </c>
      <c r="D1352">
        <v>1942.6</v>
      </c>
      <c r="E1352">
        <v>1973.35</v>
      </c>
      <c r="F1352">
        <v>1942.05</v>
      </c>
      <c r="G1352">
        <v>1963.3</v>
      </c>
      <c r="H1352">
        <f t="shared" si="1684"/>
        <v>20.700000000000045</v>
      </c>
      <c r="I1352">
        <f t="shared" si="1685"/>
        <v>0</v>
      </c>
      <c r="J1352" s="14">
        <f t="shared" ref="J1352:K1352" si="1765">+AVERAGE(H1339:H1352)</f>
        <v>9.1607142857142687</v>
      </c>
      <c r="K1352" s="14">
        <f t="shared" si="1765"/>
        <v>8.6607142857142687</v>
      </c>
      <c r="L1352" s="14">
        <f t="shared" si="1711"/>
        <v>1.0577319587628866</v>
      </c>
      <c r="M1352" s="14">
        <f t="shared" si="1712"/>
        <v>51.402805611222441</v>
      </c>
      <c r="N1352" s="14">
        <f t="shared" si="1713"/>
        <v>1</v>
      </c>
      <c r="O1352">
        <f t="shared" si="1702"/>
        <v>1</v>
      </c>
      <c r="P1352">
        <f t="shared" si="1714"/>
        <v>1</v>
      </c>
      <c r="Q1352">
        <f t="shared" si="1715"/>
        <v>1963.3</v>
      </c>
      <c r="R1352">
        <f t="shared" si="1740"/>
        <v>5256</v>
      </c>
      <c r="S1352">
        <f t="shared" si="1741"/>
        <v>217598.40000000049</v>
      </c>
      <c r="T1352">
        <f t="shared" si="1742"/>
        <v>108799.20000000024</v>
      </c>
      <c r="U1352">
        <f t="shared" si="1743"/>
        <v>-108799.20000000024</v>
      </c>
      <c r="V1352" s="2">
        <f t="shared" si="1744"/>
        <v>-1.0879920000000024E-2</v>
      </c>
      <c r="W1352" s="19">
        <f t="shared" si="1703"/>
        <v>108</v>
      </c>
      <c r="X1352" s="19">
        <f t="shared" si="1704"/>
        <v>31</v>
      </c>
      <c r="Y1352" s="19">
        <f t="shared" si="1705"/>
        <v>1</v>
      </c>
      <c r="Z1352" s="19">
        <f t="shared" si="1706"/>
        <v>1963.3</v>
      </c>
      <c r="AA1352" s="21">
        <f t="shared" si="1707"/>
        <v>4.7681412495149345E-2</v>
      </c>
      <c r="AB1352" s="19">
        <f t="shared" si="1708"/>
        <v>1</v>
      </c>
    </row>
    <row r="1353" spans="1:28" x14ac:dyDescent="0.25">
      <c r="A1353">
        <f t="shared" si="1689"/>
        <v>5</v>
      </c>
      <c r="B1353">
        <f t="shared" si="1690"/>
        <v>2005</v>
      </c>
      <c r="C1353" s="20">
        <v>38478</v>
      </c>
      <c r="D1353">
        <v>1962.3</v>
      </c>
      <c r="E1353">
        <v>1984.4</v>
      </c>
      <c r="F1353">
        <v>1947.3</v>
      </c>
      <c r="G1353">
        <v>1977.5</v>
      </c>
      <c r="H1353">
        <f t="shared" si="1684"/>
        <v>14.200000000000045</v>
      </c>
      <c r="I1353">
        <f t="shared" si="1685"/>
        <v>0</v>
      </c>
      <c r="J1353" s="14">
        <f t="shared" ref="J1353:K1353" si="1766">+AVERAGE(H1340:H1353)</f>
        <v>10.174999999999986</v>
      </c>
      <c r="K1353" s="14">
        <f t="shared" si="1766"/>
        <v>6.624999999999984</v>
      </c>
      <c r="L1353" s="14">
        <f t="shared" si="1711"/>
        <v>1.5358490566037752</v>
      </c>
      <c r="M1353" s="14">
        <f t="shared" si="1712"/>
        <v>60.565476190476218</v>
      </c>
      <c r="N1353" s="14">
        <f t="shared" si="1713"/>
        <v>1</v>
      </c>
      <c r="O1353">
        <f t="shared" si="1702"/>
        <v>1</v>
      </c>
      <c r="P1353">
        <f t="shared" si="1714"/>
        <v>0</v>
      </c>
      <c r="Q1353">
        <f t="shared" si="1715"/>
        <v>0</v>
      </c>
      <c r="R1353">
        <f t="shared" si="1740"/>
        <v>5256</v>
      </c>
      <c r="S1353">
        <f t="shared" si="1741"/>
        <v>0</v>
      </c>
      <c r="T1353">
        <f t="shared" si="1742"/>
        <v>74635.200000000244</v>
      </c>
      <c r="U1353">
        <f t="shared" si="1743"/>
        <v>74635.200000000244</v>
      </c>
      <c r="V1353" s="2">
        <f t="shared" si="1744"/>
        <v>7.4635200000000247E-3</v>
      </c>
      <c r="W1353" s="19">
        <f t="shared" si="1703"/>
        <v>108</v>
      </c>
      <c r="X1353" s="19">
        <f t="shared" si="1704"/>
        <v>2</v>
      </c>
      <c r="Y1353" s="19" t="str">
        <f t="shared" si="1705"/>
        <v/>
      </c>
      <c r="Z1353" s="19">
        <f t="shared" si="1706"/>
        <v>1963.3</v>
      </c>
      <c r="AA1353" s="21" t="str">
        <f t="shared" si="1707"/>
        <v/>
      </c>
      <c r="AB1353" s="19" t="str">
        <f t="shared" si="1708"/>
        <v/>
      </c>
    </row>
    <row r="1354" spans="1:28" x14ac:dyDescent="0.25">
      <c r="A1354">
        <f t="shared" si="1689"/>
        <v>5</v>
      </c>
      <c r="B1354">
        <f t="shared" si="1690"/>
        <v>2005</v>
      </c>
      <c r="C1354" s="20">
        <v>38481</v>
      </c>
      <c r="D1354">
        <v>1978.05</v>
      </c>
      <c r="E1354">
        <v>2003.15</v>
      </c>
      <c r="F1354">
        <v>1978.05</v>
      </c>
      <c r="G1354">
        <v>2000.75</v>
      </c>
      <c r="H1354">
        <f t="shared" si="1684"/>
        <v>23.25</v>
      </c>
      <c r="I1354">
        <f t="shared" si="1685"/>
        <v>0</v>
      </c>
      <c r="J1354" s="14">
        <f t="shared" ref="J1354:K1354" si="1767">+AVERAGE(H1341:H1354)</f>
        <v>11.835714285714273</v>
      </c>
      <c r="K1354" s="14">
        <f t="shared" si="1767"/>
        <v>5.3107142857142788</v>
      </c>
      <c r="L1354" s="14">
        <f t="shared" si="1711"/>
        <v>2.228648285137862</v>
      </c>
      <c r="M1354" s="14">
        <f t="shared" si="1712"/>
        <v>69.027285982087065</v>
      </c>
      <c r="N1354" s="14">
        <f t="shared" si="1713"/>
        <v>1</v>
      </c>
      <c r="O1354">
        <f t="shared" si="1702"/>
        <v>1</v>
      </c>
      <c r="P1354">
        <f t="shared" si="1714"/>
        <v>0</v>
      </c>
      <c r="Q1354">
        <f t="shared" si="1715"/>
        <v>0</v>
      </c>
      <c r="R1354">
        <f t="shared" si="1740"/>
        <v>5256</v>
      </c>
      <c r="S1354">
        <f t="shared" si="1741"/>
        <v>0</v>
      </c>
      <c r="T1354">
        <f t="shared" si="1742"/>
        <v>122202</v>
      </c>
      <c r="U1354">
        <f t="shared" si="1743"/>
        <v>122202</v>
      </c>
      <c r="V1354" s="2">
        <f t="shared" si="1744"/>
        <v>1.2220200000000001E-2</v>
      </c>
      <c r="W1354" s="19">
        <f t="shared" si="1703"/>
        <v>108</v>
      </c>
      <c r="X1354" s="19">
        <f t="shared" si="1704"/>
        <v>3</v>
      </c>
      <c r="Y1354" s="19" t="str">
        <f t="shared" si="1705"/>
        <v/>
      </c>
      <c r="Z1354" s="19">
        <f t="shared" si="1706"/>
        <v>1963.3</v>
      </c>
      <c r="AA1354" s="21" t="str">
        <f t="shared" si="1707"/>
        <v/>
      </c>
      <c r="AB1354" s="19" t="str">
        <f t="shared" si="1708"/>
        <v/>
      </c>
    </row>
    <row r="1355" spans="1:28" x14ac:dyDescent="0.25">
      <c r="A1355">
        <f t="shared" si="1689"/>
        <v>5</v>
      </c>
      <c r="B1355">
        <f t="shared" si="1690"/>
        <v>2005</v>
      </c>
      <c r="C1355" s="20">
        <v>38482</v>
      </c>
      <c r="D1355">
        <v>2001</v>
      </c>
      <c r="E1355">
        <v>2007.8</v>
      </c>
      <c r="F1355">
        <v>1989.1</v>
      </c>
      <c r="G1355">
        <v>1994.3</v>
      </c>
      <c r="H1355">
        <f t="shared" si="1684"/>
        <v>0</v>
      </c>
      <c r="I1355">
        <f t="shared" si="1685"/>
        <v>6.4500000000000455</v>
      </c>
      <c r="J1355" s="14">
        <f t="shared" ref="J1355:K1355" si="1768">+AVERAGE(H1342:H1355)</f>
        <v>10.385714285714275</v>
      </c>
      <c r="K1355" s="14">
        <f t="shared" si="1768"/>
        <v>5.7714285714285678</v>
      </c>
      <c r="L1355" s="14">
        <f t="shared" si="1711"/>
        <v>1.7995049504950489</v>
      </c>
      <c r="M1355" s="14">
        <f t="shared" si="1712"/>
        <v>64.279398762157371</v>
      </c>
      <c r="N1355" s="14">
        <f t="shared" si="1713"/>
        <v>1</v>
      </c>
      <c r="O1355">
        <f t="shared" si="1702"/>
        <v>1</v>
      </c>
      <c r="P1355">
        <f t="shared" si="1714"/>
        <v>0</v>
      </c>
      <c r="Q1355">
        <f t="shared" si="1715"/>
        <v>0</v>
      </c>
      <c r="R1355">
        <f t="shared" si="1740"/>
        <v>5256</v>
      </c>
      <c r="S1355">
        <f t="shared" si="1741"/>
        <v>0</v>
      </c>
      <c r="T1355">
        <f t="shared" si="1742"/>
        <v>-33901.200000000237</v>
      </c>
      <c r="U1355">
        <f t="shared" si="1743"/>
        <v>-33901.200000000237</v>
      </c>
      <c r="V1355" s="2">
        <f t="shared" si="1744"/>
        <v>-3.3901200000000238E-3</v>
      </c>
      <c r="W1355" s="19">
        <f t="shared" si="1703"/>
        <v>108</v>
      </c>
      <c r="X1355" s="19">
        <f t="shared" si="1704"/>
        <v>4</v>
      </c>
      <c r="Y1355" s="19" t="str">
        <f t="shared" si="1705"/>
        <v/>
      </c>
      <c r="Z1355" s="19">
        <f t="shared" si="1706"/>
        <v>1963.3</v>
      </c>
      <c r="AA1355" s="21" t="str">
        <f t="shared" si="1707"/>
        <v/>
      </c>
      <c r="AB1355" s="19" t="str">
        <f t="shared" si="1708"/>
        <v/>
      </c>
    </row>
    <row r="1356" spans="1:28" x14ac:dyDescent="0.25">
      <c r="A1356">
        <f t="shared" si="1689"/>
        <v>5</v>
      </c>
      <c r="B1356">
        <f t="shared" si="1690"/>
        <v>2005</v>
      </c>
      <c r="C1356" s="20">
        <v>38483</v>
      </c>
      <c r="D1356">
        <v>1990.55</v>
      </c>
      <c r="E1356">
        <v>1991.85</v>
      </c>
      <c r="F1356">
        <v>1975.05</v>
      </c>
      <c r="G1356">
        <v>1985.95</v>
      </c>
      <c r="H1356">
        <f t="shared" ref="H1356:H1419" si="1769">IF($C1356="","",IF($G1356&gt;$G1355,$G1356-$G1355,0))</f>
        <v>0</v>
      </c>
      <c r="I1356">
        <f t="shared" ref="I1356:I1419" si="1770">IF($C1356="","",IF($G1356&lt;$G1355,$G1355-$G1356,0))</f>
        <v>8.3499999999999091</v>
      </c>
      <c r="J1356" s="14">
        <f t="shared" ref="J1356:K1356" si="1771">+AVERAGE(H1343:H1356)</f>
        <v>9.039285714285711</v>
      </c>
      <c r="K1356" s="14">
        <f t="shared" si="1771"/>
        <v>6.3678571428571331</v>
      </c>
      <c r="L1356" s="14">
        <f t="shared" si="1711"/>
        <v>1.4195176668536191</v>
      </c>
      <c r="M1356" s="14">
        <f t="shared" si="1712"/>
        <v>58.66944830783499</v>
      </c>
      <c r="N1356" s="14">
        <f t="shared" si="1713"/>
        <v>1</v>
      </c>
      <c r="O1356">
        <f t="shared" si="1702"/>
        <v>1</v>
      </c>
      <c r="P1356">
        <f t="shared" si="1714"/>
        <v>0</v>
      </c>
      <c r="Q1356">
        <f t="shared" si="1715"/>
        <v>0</v>
      </c>
      <c r="R1356">
        <f t="shared" si="1740"/>
        <v>5256</v>
      </c>
      <c r="S1356">
        <f t="shared" si="1741"/>
        <v>0</v>
      </c>
      <c r="T1356">
        <f t="shared" si="1742"/>
        <v>-43887.599999999526</v>
      </c>
      <c r="U1356">
        <f t="shared" si="1743"/>
        <v>-43887.599999999526</v>
      </c>
      <c r="V1356" s="2">
        <f t="shared" si="1744"/>
        <v>-4.3887599999999525E-3</v>
      </c>
      <c r="W1356" s="19">
        <f t="shared" si="1703"/>
        <v>108</v>
      </c>
      <c r="X1356" s="19">
        <f t="shared" si="1704"/>
        <v>5</v>
      </c>
      <c r="Y1356" s="19" t="str">
        <f t="shared" si="1705"/>
        <v/>
      </c>
      <c r="Z1356" s="19">
        <f t="shared" si="1706"/>
        <v>1963.3</v>
      </c>
      <c r="AA1356" s="21" t="str">
        <f t="shared" si="1707"/>
        <v/>
      </c>
      <c r="AB1356" s="19" t="str">
        <f t="shared" si="1708"/>
        <v/>
      </c>
    </row>
    <row r="1357" spans="1:28" x14ac:dyDescent="0.25">
      <c r="A1357">
        <f t="shared" si="1689"/>
        <v>5</v>
      </c>
      <c r="B1357">
        <f t="shared" si="1690"/>
        <v>2005</v>
      </c>
      <c r="C1357" s="20">
        <v>38484</v>
      </c>
      <c r="D1357">
        <v>1985.95</v>
      </c>
      <c r="E1357">
        <v>1999.85</v>
      </c>
      <c r="F1357">
        <v>1981.95</v>
      </c>
      <c r="G1357">
        <v>1993.15</v>
      </c>
      <c r="H1357">
        <f t="shared" si="1769"/>
        <v>7.2000000000000455</v>
      </c>
      <c r="I1357">
        <f t="shared" si="1770"/>
        <v>0</v>
      </c>
      <c r="J1357" s="14">
        <f t="shared" ref="J1357:K1357" si="1772">+AVERAGE(H1344:H1357)</f>
        <v>8.210714285714289</v>
      </c>
      <c r="K1357" s="14">
        <f t="shared" si="1772"/>
        <v>6.3678571428571331</v>
      </c>
      <c r="L1357" s="14">
        <f t="shared" si="1711"/>
        <v>1.2893998878295034</v>
      </c>
      <c r="M1357" s="14">
        <f t="shared" si="1712"/>
        <v>56.320431161195543</v>
      </c>
      <c r="N1357" s="14">
        <f t="shared" si="1713"/>
        <v>1</v>
      </c>
      <c r="O1357">
        <f t="shared" si="1702"/>
        <v>1</v>
      </c>
      <c r="P1357">
        <f t="shared" si="1714"/>
        <v>0</v>
      </c>
      <c r="Q1357">
        <f t="shared" si="1715"/>
        <v>0</v>
      </c>
      <c r="R1357">
        <f t="shared" si="1740"/>
        <v>5256</v>
      </c>
      <c r="S1357">
        <f t="shared" si="1741"/>
        <v>0</v>
      </c>
      <c r="T1357">
        <f t="shared" si="1742"/>
        <v>37843.200000000237</v>
      </c>
      <c r="U1357">
        <f t="shared" si="1743"/>
        <v>37843.200000000237</v>
      </c>
      <c r="V1357" s="2">
        <f t="shared" si="1744"/>
        <v>3.7843200000000237E-3</v>
      </c>
      <c r="W1357" s="19">
        <f t="shared" si="1703"/>
        <v>108</v>
      </c>
      <c r="X1357" s="19">
        <f t="shared" si="1704"/>
        <v>6</v>
      </c>
      <c r="Y1357" s="19" t="str">
        <f t="shared" si="1705"/>
        <v/>
      </c>
      <c r="Z1357" s="19">
        <f t="shared" si="1706"/>
        <v>1963.3</v>
      </c>
      <c r="AA1357" s="21" t="str">
        <f t="shared" si="1707"/>
        <v/>
      </c>
      <c r="AB1357" s="19" t="str">
        <f t="shared" si="1708"/>
        <v/>
      </c>
    </row>
    <row r="1358" spans="1:28" x14ac:dyDescent="0.25">
      <c r="A1358">
        <f t="shared" si="1689"/>
        <v>5</v>
      </c>
      <c r="B1358">
        <f t="shared" si="1690"/>
        <v>2005</v>
      </c>
      <c r="C1358" s="20">
        <v>38485</v>
      </c>
      <c r="D1358">
        <v>1992.5</v>
      </c>
      <c r="E1358">
        <v>1992.75</v>
      </c>
      <c r="F1358">
        <v>1978.9</v>
      </c>
      <c r="G1358">
        <v>1988.3</v>
      </c>
      <c r="H1358">
        <f t="shared" si="1769"/>
        <v>0</v>
      </c>
      <c r="I1358">
        <f t="shared" si="1770"/>
        <v>4.8500000000001364</v>
      </c>
      <c r="J1358" s="14">
        <f t="shared" ref="J1358:K1358" si="1773">+AVERAGE(H1345:H1358)</f>
        <v>7.9535714285714221</v>
      </c>
      <c r="K1358" s="14">
        <f t="shared" si="1773"/>
        <v>6.7142857142857144</v>
      </c>
      <c r="L1358" s="14">
        <f t="shared" si="1711"/>
        <v>1.1845744680851054</v>
      </c>
      <c r="M1358" s="14">
        <f t="shared" si="1712"/>
        <v>54.224494765035281</v>
      </c>
      <c r="N1358" s="14">
        <f t="shared" si="1713"/>
        <v>1</v>
      </c>
      <c r="O1358">
        <f t="shared" si="1702"/>
        <v>1</v>
      </c>
      <c r="P1358">
        <f t="shared" si="1714"/>
        <v>0</v>
      </c>
      <c r="Q1358">
        <f t="shared" si="1715"/>
        <v>0</v>
      </c>
      <c r="R1358">
        <f t="shared" si="1740"/>
        <v>5256</v>
      </c>
      <c r="S1358">
        <f t="shared" si="1741"/>
        <v>0</v>
      </c>
      <c r="T1358">
        <f t="shared" si="1742"/>
        <v>-25491.600000000719</v>
      </c>
      <c r="U1358">
        <f t="shared" si="1743"/>
        <v>-25491.600000000719</v>
      </c>
      <c r="V1358" s="2">
        <f t="shared" si="1744"/>
        <v>-2.549160000000072E-3</v>
      </c>
      <c r="W1358" s="19">
        <f t="shared" si="1703"/>
        <v>108</v>
      </c>
      <c r="X1358" s="19">
        <f t="shared" si="1704"/>
        <v>7</v>
      </c>
      <c r="Y1358" s="19" t="str">
        <f t="shared" si="1705"/>
        <v/>
      </c>
      <c r="Z1358" s="19">
        <f t="shared" si="1706"/>
        <v>1963.3</v>
      </c>
      <c r="AA1358" s="21" t="str">
        <f t="shared" si="1707"/>
        <v/>
      </c>
      <c r="AB1358" s="19" t="str">
        <f t="shared" si="1708"/>
        <v/>
      </c>
    </row>
    <row r="1359" spans="1:28" x14ac:dyDescent="0.25">
      <c r="A1359">
        <f t="shared" ref="A1359:A1422" si="1774">IF($C1359="","",MONTH($C1359))</f>
        <v>5</v>
      </c>
      <c r="B1359">
        <f t="shared" ref="B1359:B1422" si="1775">IF($C1359="","",YEAR($C1359))</f>
        <v>2005</v>
      </c>
      <c r="C1359" s="20">
        <v>38488</v>
      </c>
      <c r="D1359">
        <v>1991.5</v>
      </c>
      <c r="E1359">
        <v>2014.95</v>
      </c>
      <c r="F1359">
        <v>1989.7</v>
      </c>
      <c r="G1359">
        <v>2012.6</v>
      </c>
      <c r="H1359">
        <f t="shared" si="1769"/>
        <v>24.299999999999955</v>
      </c>
      <c r="I1359">
        <f t="shared" si="1770"/>
        <v>0</v>
      </c>
      <c r="J1359" s="14">
        <f t="shared" ref="J1359:K1359" si="1776">+AVERAGE(H1346:H1359)</f>
        <v>9.6892857142857043</v>
      </c>
      <c r="K1359" s="14">
        <f t="shared" si="1776"/>
        <v>5.7249999999999899</v>
      </c>
      <c r="L1359" s="14">
        <f t="shared" si="1711"/>
        <v>1.6924516531503444</v>
      </c>
      <c r="M1359" s="14">
        <f t="shared" si="1712"/>
        <v>62.859128822984268</v>
      </c>
      <c r="N1359" s="14">
        <f t="shared" si="1713"/>
        <v>1</v>
      </c>
      <c r="O1359">
        <f t="shared" si="1702"/>
        <v>1</v>
      </c>
      <c r="P1359">
        <f t="shared" si="1714"/>
        <v>0</v>
      </c>
      <c r="Q1359">
        <f t="shared" si="1715"/>
        <v>0</v>
      </c>
      <c r="R1359">
        <f t="shared" si="1740"/>
        <v>5256</v>
      </c>
      <c r="S1359">
        <f t="shared" si="1741"/>
        <v>0</v>
      </c>
      <c r="T1359">
        <f t="shared" si="1742"/>
        <v>127720.79999999976</v>
      </c>
      <c r="U1359">
        <f t="shared" si="1743"/>
        <v>127720.79999999976</v>
      </c>
      <c r="V1359" s="2">
        <f t="shared" si="1744"/>
        <v>1.2772079999999976E-2</v>
      </c>
      <c r="W1359" s="19">
        <f t="shared" si="1703"/>
        <v>108</v>
      </c>
      <c r="X1359" s="19">
        <f t="shared" si="1704"/>
        <v>8</v>
      </c>
      <c r="Y1359" s="19" t="str">
        <f t="shared" si="1705"/>
        <v/>
      </c>
      <c r="Z1359" s="19">
        <f t="shared" si="1706"/>
        <v>1963.3</v>
      </c>
      <c r="AA1359" s="21" t="str">
        <f t="shared" si="1707"/>
        <v/>
      </c>
      <c r="AB1359" s="19" t="str">
        <f t="shared" si="1708"/>
        <v/>
      </c>
    </row>
    <row r="1360" spans="1:28" x14ac:dyDescent="0.25">
      <c r="A1360">
        <f t="shared" si="1774"/>
        <v>5</v>
      </c>
      <c r="B1360">
        <f t="shared" si="1775"/>
        <v>2005</v>
      </c>
      <c r="C1360" s="20">
        <v>38489</v>
      </c>
      <c r="D1360">
        <v>2013.1</v>
      </c>
      <c r="E1360">
        <v>2024.6</v>
      </c>
      <c r="F1360">
        <v>1984.75</v>
      </c>
      <c r="G1360">
        <v>1990.8</v>
      </c>
      <c r="H1360">
        <f t="shared" si="1769"/>
        <v>0</v>
      </c>
      <c r="I1360">
        <f t="shared" si="1770"/>
        <v>21.799999999999955</v>
      </c>
      <c r="J1360" s="14">
        <f t="shared" ref="J1360:K1360" si="1777">+AVERAGE(H1347:H1360)</f>
        <v>9.6892857142857043</v>
      </c>
      <c r="K1360" s="14">
        <f t="shared" si="1777"/>
        <v>5.7321428571428568</v>
      </c>
      <c r="L1360" s="14">
        <f t="shared" si="1711"/>
        <v>1.6903426791277243</v>
      </c>
      <c r="M1360" s="14">
        <f t="shared" si="1712"/>
        <v>62.830013895321883</v>
      </c>
      <c r="N1360" s="14">
        <f t="shared" si="1713"/>
        <v>1</v>
      </c>
      <c r="O1360">
        <f t="shared" si="1702"/>
        <v>1</v>
      </c>
      <c r="P1360">
        <f t="shared" si="1714"/>
        <v>0</v>
      </c>
      <c r="Q1360">
        <f t="shared" si="1715"/>
        <v>0</v>
      </c>
      <c r="R1360">
        <f t="shared" si="1740"/>
        <v>5256</v>
      </c>
      <c r="S1360">
        <f t="shared" si="1741"/>
        <v>0</v>
      </c>
      <c r="T1360">
        <f t="shared" si="1742"/>
        <v>-114580.79999999976</v>
      </c>
      <c r="U1360">
        <f t="shared" si="1743"/>
        <v>-114580.79999999976</v>
      </c>
      <c r="V1360" s="2">
        <f t="shared" si="1744"/>
        <v>-1.1458079999999976E-2</v>
      </c>
      <c r="W1360" s="19">
        <f t="shared" si="1703"/>
        <v>108</v>
      </c>
      <c r="X1360" s="19">
        <f t="shared" si="1704"/>
        <v>9</v>
      </c>
      <c r="Y1360" s="19" t="str">
        <f t="shared" si="1705"/>
        <v/>
      </c>
      <c r="Z1360" s="19">
        <f t="shared" si="1706"/>
        <v>1963.3</v>
      </c>
      <c r="AA1360" s="21" t="str">
        <f t="shared" si="1707"/>
        <v/>
      </c>
      <c r="AB1360" s="19" t="str">
        <f t="shared" si="1708"/>
        <v/>
      </c>
    </row>
    <row r="1361" spans="1:28" x14ac:dyDescent="0.25">
      <c r="A1361">
        <f t="shared" si="1774"/>
        <v>5</v>
      </c>
      <c r="B1361">
        <f t="shared" si="1775"/>
        <v>2005</v>
      </c>
      <c r="C1361" s="20">
        <v>38490</v>
      </c>
      <c r="D1361">
        <v>1990.65</v>
      </c>
      <c r="E1361">
        <v>1990.95</v>
      </c>
      <c r="F1361">
        <v>1964.65</v>
      </c>
      <c r="G1361">
        <v>1982.75</v>
      </c>
      <c r="H1361">
        <f t="shared" si="1769"/>
        <v>0</v>
      </c>
      <c r="I1361">
        <f t="shared" si="1770"/>
        <v>8.0499999999999545</v>
      </c>
      <c r="J1361" s="14">
        <f t="shared" ref="J1361:K1361" si="1778">+AVERAGE(H1348:H1361)</f>
        <v>9.2678571428571423</v>
      </c>
      <c r="K1361" s="14">
        <f t="shared" si="1778"/>
        <v>6.3071428571428543</v>
      </c>
      <c r="L1361" s="14">
        <f t="shared" si="1711"/>
        <v>1.4694224235560596</v>
      </c>
      <c r="M1361" s="14">
        <f t="shared" si="1712"/>
        <v>59.504700756707187</v>
      </c>
      <c r="N1361" s="14">
        <f t="shared" si="1713"/>
        <v>1</v>
      </c>
      <c r="O1361">
        <f t="shared" si="1702"/>
        <v>1</v>
      </c>
      <c r="P1361">
        <f t="shared" si="1714"/>
        <v>0</v>
      </c>
      <c r="Q1361">
        <f t="shared" si="1715"/>
        <v>0</v>
      </c>
      <c r="R1361">
        <f t="shared" si="1740"/>
        <v>5256</v>
      </c>
      <c r="S1361">
        <f t="shared" si="1741"/>
        <v>0</v>
      </c>
      <c r="T1361">
        <f t="shared" si="1742"/>
        <v>-42310.799999999763</v>
      </c>
      <c r="U1361">
        <f t="shared" si="1743"/>
        <v>-42310.799999999763</v>
      </c>
      <c r="V1361" s="2">
        <f t="shared" si="1744"/>
        <v>-4.2310799999999765E-3</v>
      </c>
      <c r="W1361" s="19">
        <f t="shared" si="1703"/>
        <v>108</v>
      </c>
      <c r="X1361" s="19">
        <f t="shared" si="1704"/>
        <v>10</v>
      </c>
      <c r="Y1361" s="19" t="str">
        <f t="shared" si="1705"/>
        <v/>
      </c>
      <c r="Z1361" s="19">
        <f t="shared" si="1706"/>
        <v>1963.3</v>
      </c>
      <c r="AA1361" s="21" t="str">
        <f t="shared" si="1707"/>
        <v/>
      </c>
      <c r="AB1361" s="19" t="str">
        <f t="shared" si="1708"/>
        <v/>
      </c>
    </row>
    <row r="1362" spans="1:28" x14ac:dyDescent="0.25">
      <c r="A1362">
        <f t="shared" si="1774"/>
        <v>5</v>
      </c>
      <c r="B1362">
        <f t="shared" si="1775"/>
        <v>2005</v>
      </c>
      <c r="C1362" s="20">
        <v>38491</v>
      </c>
      <c r="D1362">
        <v>1983.15</v>
      </c>
      <c r="E1362">
        <v>2008.35</v>
      </c>
      <c r="F1362">
        <v>1983.15</v>
      </c>
      <c r="G1362">
        <v>1990.85</v>
      </c>
      <c r="H1362">
        <f t="shared" si="1769"/>
        <v>8.0999999999999091</v>
      </c>
      <c r="I1362">
        <f t="shared" si="1770"/>
        <v>0</v>
      </c>
      <c r="J1362" s="14">
        <f t="shared" ref="J1362:K1362" si="1779">+AVERAGE(H1349:H1362)</f>
        <v>9.8464285714285644</v>
      </c>
      <c r="K1362" s="14">
        <f t="shared" si="1779"/>
        <v>3.5357142857142856</v>
      </c>
      <c r="L1362" s="14">
        <f t="shared" si="1711"/>
        <v>2.7848484848484829</v>
      </c>
      <c r="M1362" s="14">
        <f t="shared" si="1712"/>
        <v>73.578863090472368</v>
      </c>
      <c r="N1362" s="14">
        <f t="shared" si="1713"/>
        <v>1</v>
      </c>
      <c r="O1362">
        <f t="shared" si="1702"/>
        <v>1</v>
      </c>
      <c r="P1362">
        <f t="shared" si="1714"/>
        <v>0</v>
      </c>
      <c r="Q1362">
        <f t="shared" si="1715"/>
        <v>0</v>
      </c>
      <c r="R1362">
        <f t="shared" si="1740"/>
        <v>5256</v>
      </c>
      <c r="S1362">
        <f t="shared" si="1741"/>
        <v>0</v>
      </c>
      <c r="T1362">
        <f t="shared" si="1742"/>
        <v>42573.599999999526</v>
      </c>
      <c r="U1362">
        <f t="shared" si="1743"/>
        <v>42573.599999999526</v>
      </c>
      <c r="V1362" s="2">
        <f t="shared" si="1744"/>
        <v>4.2573599999999523E-3</v>
      </c>
      <c r="W1362" s="19">
        <f t="shared" si="1703"/>
        <v>108</v>
      </c>
      <c r="X1362" s="19">
        <f t="shared" si="1704"/>
        <v>11</v>
      </c>
      <c r="Y1362" s="19" t="str">
        <f t="shared" si="1705"/>
        <v/>
      </c>
      <c r="Z1362" s="19">
        <f t="shared" si="1706"/>
        <v>1963.3</v>
      </c>
      <c r="AA1362" s="21" t="str">
        <f t="shared" si="1707"/>
        <v/>
      </c>
      <c r="AB1362" s="19" t="str">
        <f t="shared" si="1708"/>
        <v/>
      </c>
    </row>
    <row r="1363" spans="1:28" x14ac:dyDescent="0.25">
      <c r="A1363">
        <f t="shared" si="1774"/>
        <v>5</v>
      </c>
      <c r="B1363">
        <f t="shared" si="1775"/>
        <v>2005</v>
      </c>
      <c r="C1363" s="20">
        <v>38492</v>
      </c>
      <c r="D1363">
        <v>1991.85</v>
      </c>
      <c r="E1363">
        <v>1998.2</v>
      </c>
      <c r="F1363">
        <v>1975.95</v>
      </c>
      <c r="G1363">
        <v>1992.4</v>
      </c>
      <c r="H1363">
        <f t="shared" si="1769"/>
        <v>1.5500000000001819</v>
      </c>
      <c r="I1363">
        <f t="shared" si="1770"/>
        <v>0</v>
      </c>
      <c r="J1363" s="14">
        <f t="shared" ref="J1363:K1363" si="1780">+AVERAGE(H1350:H1363)</f>
        <v>8.9392857142857203</v>
      </c>
      <c r="K1363" s="14">
        <f t="shared" si="1780"/>
        <v>3.5357142857142856</v>
      </c>
      <c r="L1363" s="14">
        <f t="shared" si="1711"/>
        <v>2.5282828282828302</v>
      </c>
      <c r="M1363" s="14">
        <f t="shared" si="1712"/>
        <v>71.657600916117971</v>
      </c>
      <c r="N1363" s="14">
        <f t="shared" si="1713"/>
        <v>1</v>
      </c>
      <c r="O1363">
        <f t="shared" si="1702"/>
        <v>1</v>
      </c>
      <c r="P1363">
        <f t="shared" si="1714"/>
        <v>0</v>
      </c>
      <c r="Q1363">
        <f t="shared" si="1715"/>
        <v>0</v>
      </c>
      <c r="R1363">
        <f t="shared" si="1740"/>
        <v>5256</v>
      </c>
      <c r="S1363">
        <f t="shared" si="1741"/>
        <v>0</v>
      </c>
      <c r="T1363">
        <f t="shared" si="1742"/>
        <v>8146.8000000009561</v>
      </c>
      <c r="U1363">
        <f t="shared" si="1743"/>
        <v>8146.8000000009561</v>
      </c>
      <c r="V1363" s="2">
        <f t="shared" si="1744"/>
        <v>8.1468000000009565E-4</v>
      </c>
      <c r="W1363" s="19">
        <f t="shared" si="1703"/>
        <v>108</v>
      </c>
      <c r="X1363" s="19">
        <f t="shared" si="1704"/>
        <v>12</v>
      </c>
      <c r="Y1363" s="19" t="str">
        <f t="shared" si="1705"/>
        <v/>
      </c>
      <c r="Z1363" s="19">
        <f t="shared" si="1706"/>
        <v>1963.3</v>
      </c>
      <c r="AA1363" s="21" t="str">
        <f t="shared" si="1707"/>
        <v/>
      </c>
      <c r="AB1363" s="19" t="str">
        <f t="shared" si="1708"/>
        <v/>
      </c>
    </row>
    <row r="1364" spans="1:28" x14ac:dyDescent="0.25">
      <c r="A1364">
        <f t="shared" si="1774"/>
        <v>5</v>
      </c>
      <c r="B1364">
        <f t="shared" si="1775"/>
        <v>2005</v>
      </c>
      <c r="C1364" s="20">
        <v>38495</v>
      </c>
      <c r="D1364">
        <v>1992.1</v>
      </c>
      <c r="E1364">
        <v>2019.35</v>
      </c>
      <c r="F1364">
        <v>1991.7</v>
      </c>
      <c r="G1364">
        <v>2013.9</v>
      </c>
      <c r="H1364">
        <f t="shared" si="1769"/>
        <v>21.5</v>
      </c>
      <c r="I1364">
        <f t="shared" si="1770"/>
        <v>0</v>
      </c>
      <c r="J1364" s="14">
        <f t="shared" ref="J1364:K1364" si="1781">+AVERAGE(H1351:H1364)</f>
        <v>10.192857142857147</v>
      </c>
      <c r="K1364" s="14">
        <f t="shared" si="1781"/>
        <v>3.5357142857142856</v>
      </c>
      <c r="L1364" s="14">
        <f t="shared" si="1711"/>
        <v>2.8828282828282839</v>
      </c>
      <c r="M1364" s="14">
        <f t="shared" si="1712"/>
        <v>74.245577523413118</v>
      </c>
      <c r="N1364" s="14">
        <f t="shared" si="1713"/>
        <v>1</v>
      </c>
      <c r="O1364">
        <f t="shared" si="1702"/>
        <v>1</v>
      </c>
      <c r="P1364">
        <f t="shared" si="1714"/>
        <v>0</v>
      </c>
      <c r="Q1364">
        <f t="shared" si="1715"/>
        <v>0</v>
      </c>
      <c r="R1364">
        <f t="shared" si="1740"/>
        <v>5256</v>
      </c>
      <c r="S1364">
        <f t="shared" si="1741"/>
        <v>0</v>
      </c>
      <c r="T1364">
        <f t="shared" si="1742"/>
        <v>113004</v>
      </c>
      <c r="U1364">
        <f t="shared" si="1743"/>
        <v>113004</v>
      </c>
      <c r="V1364" s="2">
        <f t="shared" si="1744"/>
        <v>1.13004E-2</v>
      </c>
      <c r="W1364" s="19">
        <f t="shared" si="1703"/>
        <v>108</v>
      </c>
      <c r="X1364" s="19">
        <f t="shared" si="1704"/>
        <v>13</v>
      </c>
      <c r="Y1364" s="19" t="str">
        <f t="shared" si="1705"/>
        <v/>
      </c>
      <c r="Z1364" s="19">
        <f t="shared" si="1706"/>
        <v>1963.3</v>
      </c>
      <c r="AA1364" s="21" t="str">
        <f t="shared" si="1707"/>
        <v/>
      </c>
      <c r="AB1364" s="19" t="str">
        <f t="shared" si="1708"/>
        <v/>
      </c>
    </row>
    <row r="1365" spans="1:28" x14ac:dyDescent="0.25">
      <c r="A1365">
        <f t="shared" si="1774"/>
        <v>5</v>
      </c>
      <c r="B1365">
        <f t="shared" si="1775"/>
        <v>2005</v>
      </c>
      <c r="C1365" s="20">
        <v>38496</v>
      </c>
      <c r="D1365">
        <v>2016</v>
      </c>
      <c r="E1365">
        <v>2031.9</v>
      </c>
      <c r="F1365">
        <v>2009.55</v>
      </c>
      <c r="G1365">
        <v>2028.6</v>
      </c>
      <c r="H1365">
        <f t="shared" si="1769"/>
        <v>14.699999999999818</v>
      </c>
      <c r="I1365">
        <f t="shared" si="1770"/>
        <v>0</v>
      </c>
      <c r="J1365" s="14">
        <f t="shared" ref="J1365:K1365" si="1782">+AVERAGE(H1352:H1365)</f>
        <v>9.6785714285714288</v>
      </c>
      <c r="K1365" s="14">
        <f t="shared" si="1782"/>
        <v>3.5357142857142856</v>
      </c>
      <c r="L1365" s="14">
        <f t="shared" si="1711"/>
        <v>2.7373737373737375</v>
      </c>
      <c r="M1365" s="14">
        <f t="shared" si="1712"/>
        <v>73.243243243243242</v>
      </c>
      <c r="N1365" s="14">
        <f t="shared" si="1713"/>
        <v>1</v>
      </c>
      <c r="O1365">
        <f t="shared" si="1702"/>
        <v>1</v>
      </c>
      <c r="P1365">
        <f t="shared" si="1714"/>
        <v>0</v>
      </c>
      <c r="Q1365">
        <f t="shared" si="1715"/>
        <v>0</v>
      </c>
      <c r="R1365">
        <f t="shared" si="1740"/>
        <v>5256</v>
      </c>
      <c r="S1365">
        <f t="shared" si="1741"/>
        <v>0</v>
      </c>
      <c r="T1365">
        <f t="shared" si="1742"/>
        <v>77263.199999999051</v>
      </c>
      <c r="U1365">
        <f t="shared" si="1743"/>
        <v>77263.199999999051</v>
      </c>
      <c r="V1365" s="2">
        <f t="shared" si="1744"/>
        <v>7.7263199999999055E-3</v>
      </c>
      <c r="W1365" s="19">
        <f t="shared" si="1703"/>
        <v>108</v>
      </c>
      <c r="X1365" s="19">
        <f t="shared" si="1704"/>
        <v>14</v>
      </c>
      <c r="Y1365" s="19" t="str">
        <f t="shared" si="1705"/>
        <v/>
      </c>
      <c r="Z1365" s="19">
        <f t="shared" si="1706"/>
        <v>1963.3</v>
      </c>
      <c r="AA1365" s="21" t="str">
        <f t="shared" si="1707"/>
        <v/>
      </c>
      <c r="AB1365" s="19" t="str">
        <f t="shared" si="1708"/>
        <v/>
      </c>
    </row>
    <row r="1366" spans="1:28" x14ac:dyDescent="0.25">
      <c r="A1366">
        <f t="shared" si="1774"/>
        <v>5</v>
      </c>
      <c r="B1366">
        <f t="shared" si="1775"/>
        <v>2005</v>
      </c>
      <c r="C1366" s="20">
        <v>38497</v>
      </c>
      <c r="D1366">
        <v>2028.55</v>
      </c>
      <c r="E1366">
        <v>2047.45</v>
      </c>
      <c r="F1366">
        <v>2019</v>
      </c>
      <c r="G1366">
        <v>2043.85</v>
      </c>
      <c r="H1366">
        <f t="shared" si="1769"/>
        <v>15.25</v>
      </c>
      <c r="I1366">
        <f t="shared" si="1770"/>
        <v>0</v>
      </c>
      <c r="J1366" s="14">
        <f t="shared" ref="J1366:K1366" si="1783">+AVERAGE(H1353:H1366)</f>
        <v>9.289285714285711</v>
      </c>
      <c r="K1366" s="14">
        <f t="shared" si="1783"/>
        <v>3.5357142857142856</v>
      </c>
      <c r="L1366" s="14">
        <f t="shared" si="1711"/>
        <v>2.6272727272727265</v>
      </c>
      <c r="M1366" s="14">
        <f t="shared" si="1712"/>
        <v>72.431077694235583</v>
      </c>
      <c r="N1366" s="14">
        <f t="shared" si="1713"/>
        <v>1</v>
      </c>
      <c r="O1366">
        <f t="shared" si="1702"/>
        <v>1</v>
      </c>
      <c r="P1366">
        <f t="shared" si="1714"/>
        <v>0</v>
      </c>
      <c r="Q1366">
        <f t="shared" si="1715"/>
        <v>0</v>
      </c>
      <c r="R1366">
        <f t="shared" si="1740"/>
        <v>5256</v>
      </c>
      <c r="S1366">
        <f t="shared" si="1741"/>
        <v>0</v>
      </c>
      <c r="T1366">
        <f t="shared" si="1742"/>
        <v>80154</v>
      </c>
      <c r="U1366">
        <f t="shared" si="1743"/>
        <v>80154</v>
      </c>
      <c r="V1366" s="2">
        <f t="shared" si="1744"/>
        <v>8.0154000000000006E-3</v>
      </c>
      <c r="W1366" s="19">
        <f t="shared" si="1703"/>
        <v>108</v>
      </c>
      <c r="X1366" s="19">
        <f t="shared" si="1704"/>
        <v>15</v>
      </c>
      <c r="Y1366" s="19" t="str">
        <f t="shared" si="1705"/>
        <v/>
      </c>
      <c r="Z1366" s="19">
        <f t="shared" si="1706"/>
        <v>1963.3</v>
      </c>
      <c r="AA1366" s="21" t="str">
        <f t="shared" si="1707"/>
        <v/>
      </c>
      <c r="AB1366" s="19" t="str">
        <f t="shared" si="1708"/>
        <v/>
      </c>
    </row>
    <row r="1367" spans="1:28" x14ac:dyDescent="0.25">
      <c r="A1367">
        <f t="shared" si="1774"/>
        <v>5</v>
      </c>
      <c r="B1367">
        <f t="shared" si="1775"/>
        <v>2005</v>
      </c>
      <c r="C1367" s="20">
        <v>38498</v>
      </c>
      <c r="D1367">
        <v>2043.5</v>
      </c>
      <c r="E1367">
        <v>2078.65</v>
      </c>
      <c r="F1367">
        <v>2025.65</v>
      </c>
      <c r="G1367">
        <v>2074.6999999999998</v>
      </c>
      <c r="H1367">
        <f t="shared" si="1769"/>
        <v>30.849999999999909</v>
      </c>
      <c r="I1367">
        <f t="shared" si="1770"/>
        <v>0</v>
      </c>
      <c r="J1367" s="14">
        <f t="shared" ref="J1367:K1367" si="1784">+AVERAGE(H1354:H1367)</f>
        <v>10.478571428571415</v>
      </c>
      <c r="K1367" s="14">
        <f t="shared" si="1784"/>
        <v>3.5357142857142856</v>
      </c>
      <c r="L1367" s="14">
        <f t="shared" si="1711"/>
        <v>2.9636363636363598</v>
      </c>
      <c r="M1367" s="14">
        <f t="shared" si="1712"/>
        <v>74.770642201834846</v>
      </c>
      <c r="N1367" s="14">
        <f t="shared" si="1713"/>
        <v>1</v>
      </c>
      <c r="O1367">
        <f t="shared" si="1702"/>
        <v>1</v>
      </c>
      <c r="P1367">
        <f t="shared" si="1714"/>
        <v>0</v>
      </c>
      <c r="Q1367">
        <f t="shared" si="1715"/>
        <v>0</v>
      </c>
      <c r="R1367">
        <f t="shared" si="1740"/>
        <v>5256</v>
      </c>
      <c r="S1367">
        <f t="shared" si="1741"/>
        <v>0</v>
      </c>
      <c r="T1367">
        <f t="shared" si="1742"/>
        <v>162147.59999999951</v>
      </c>
      <c r="U1367">
        <f t="shared" si="1743"/>
        <v>162147.59999999951</v>
      </c>
      <c r="V1367" s="2">
        <f t="shared" si="1744"/>
        <v>1.621475999999995E-2</v>
      </c>
      <c r="W1367" s="19">
        <f t="shared" si="1703"/>
        <v>108</v>
      </c>
      <c r="X1367" s="19">
        <f t="shared" si="1704"/>
        <v>16</v>
      </c>
      <c r="Y1367" s="19" t="str">
        <f t="shared" si="1705"/>
        <v/>
      </c>
      <c r="Z1367" s="19">
        <f t="shared" si="1706"/>
        <v>1963.3</v>
      </c>
      <c r="AA1367" s="21" t="str">
        <f t="shared" si="1707"/>
        <v/>
      </c>
      <c r="AB1367" s="19" t="str">
        <f t="shared" si="1708"/>
        <v/>
      </c>
    </row>
    <row r="1368" spans="1:28" x14ac:dyDescent="0.25">
      <c r="A1368">
        <f t="shared" si="1774"/>
        <v>5</v>
      </c>
      <c r="B1368">
        <f t="shared" si="1775"/>
        <v>2005</v>
      </c>
      <c r="C1368" s="20">
        <v>38499</v>
      </c>
      <c r="D1368">
        <v>2073.25</v>
      </c>
      <c r="E1368">
        <v>2099.35</v>
      </c>
      <c r="F1368">
        <v>2069.5</v>
      </c>
      <c r="G1368">
        <v>2076.4</v>
      </c>
      <c r="H1368">
        <f t="shared" si="1769"/>
        <v>1.7000000000002728</v>
      </c>
      <c r="I1368">
        <f t="shared" si="1770"/>
        <v>0</v>
      </c>
      <c r="J1368" s="14">
        <f t="shared" ref="J1368:K1368" si="1785">+AVERAGE(H1355:H1368)</f>
        <v>8.9392857142857203</v>
      </c>
      <c r="K1368" s="14">
        <f t="shared" si="1785"/>
        <v>3.5357142857142856</v>
      </c>
      <c r="L1368" s="14">
        <f t="shared" si="1711"/>
        <v>2.5282828282828302</v>
      </c>
      <c r="M1368" s="14">
        <f t="shared" si="1712"/>
        <v>71.657600916117971</v>
      </c>
      <c r="N1368" s="14">
        <f t="shared" si="1713"/>
        <v>1</v>
      </c>
      <c r="O1368">
        <f t="shared" si="1702"/>
        <v>1</v>
      </c>
      <c r="P1368">
        <f t="shared" si="1714"/>
        <v>0</v>
      </c>
      <c r="Q1368">
        <f t="shared" si="1715"/>
        <v>0</v>
      </c>
      <c r="R1368">
        <f t="shared" si="1740"/>
        <v>5256</v>
      </c>
      <c r="S1368">
        <f t="shared" si="1741"/>
        <v>0</v>
      </c>
      <c r="T1368">
        <f t="shared" si="1742"/>
        <v>8935.2000000014341</v>
      </c>
      <c r="U1368">
        <f t="shared" si="1743"/>
        <v>8935.2000000014341</v>
      </c>
      <c r="V1368" s="2">
        <f t="shared" si="1744"/>
        <v>8.9352000000014341E-4</v>
      </c>
      <c r="W1368" s="19">
        <f t="shared" si="1703"/>
        <v>108</v>
      </c>
      <c r="X1368" s="19">
        <f t="shared" si="1704"/>
        <v>17</v>
      </c>
      <c r="Y1368" s="19" t="str">
        <f t="shared" si="1705"/>
        <v/>
      </c>
      <c r="Z1368" s="19">
        <f t="shared" si="1706"/>
        <v>1963.3</v>
      </c>
      <c r="AA1368" s="21" t="str">
        <f t="shared" si="1707"/>
        <v/>
      </c>
      <c r="AB1368" s="19" t="str">
        <f t="shared" si="1708"/>
        <v/>
      </c>
    </row>
    <row r="1369" spans="1:28" x14ac:dyDescent="0.25">
      <c r="A1369">
        <f t="shared" si="1774"/>
        <v>5</v>
      </c>
      <c r="B1369">
        <f t="shared" si="1775"/>
        <v>2005</v>
      </c>
      <c r="C1369" s="20">
        <v>38502</v>
      </c>
      <c r="D1369">
        <v>2076.5500000000002</v>
      </c>
      <c r="E1369">
        <v>2086.85</v>
      </c>
      <c r="F1369">
        <v>2064.85</v>
      </c>
      <c r="G1369">
        <v>2072.4</v>
      </c>
      <c r="H1369">
        <f t="shared" si="1769"/>
        <v>0</v>
      </c>
      <c r="I1369">
        <f t="shared" si="1770"/>
        <v>4</v>
      </c>
      <c r="J1369" s="14">
        <f t="shared" ref="J1369:K1369" si="1786">+AVERAGE(H1356:H1369)</f>
        <v>8.9392857142857203</v>
      </c>
      <c r="K1369" s="14">
        <f t="shared" si="1786"/>
        <v>3.3607142857142827</v>
      </c>
      <c r="L1369" s="14">
        <f t="shared" si="1711"/>
        <v>2.6599362380446374</v>
      </c>
      <c r="M1369" s="14">
        <f t="shared" si="1712"/>
        <v>72.67711962833917</v>
      </c>
      <c r="N1369" s="14">
        <f t="shared" si="1713"/>
        <v>1</v>
      </c>
      <c r="O1369">
        <f t="shared" ref="O1369:O1432" si="1787">IF($C1369="","",N1369)</f>
        <v>1</v>
      </c>
      <c r="P1369">
        <f t="shared" si="1714"/>
        <v>0</v>
      </c>
      <c r="Q1369">
        <f t="shared" si="1715"/>
        <v>0</v>
      </c>
      <c r="R1369">
        <f t="shared" si="1740"/>
        <v>5256</v>
      </c>
      <c r="S1369">
        <f t="shared" si="1741"/>
        <v>0</v>
      </c>
      <c r="T1369">
        <f t="shared" si="1742"/>
        <v>-21024</v>
      </c>
      <c r="U1369">
        <f t="shared" si="1743"/>
        <v>-21024</v>
      </c>
      <c r="V1369" s="2">
        <f t="shared" si="1744"/>
        <v>-2.1023999999999999E-3</v>
      </c>
      <c r="W1369" s="19">
        <f t="shared" ref="W1369:W1432" si="1788">+IF($C1369="","",IF(AND(P1369=1,O1369&lt;&gt;0),W1368+1,W1368))</f>
        <v>108</v>
      </c>
      <c r="X1369" s="19">
        <f t="shared" ref="X1369:X1432" si="1789">+IF($C1369="","",IF(O1368=0,IF(O1369=0,0,1),IF(O1369&lt;&gt;O1368,IF((O1368&lt;&gt;O1367),2,X1368+1),IF(P1368=1,2,X1368+1))))</f>
        <v>18</v>
      </c>
      <c r="Y1369" s="19" t="str">
        <f t="shared" ref="Y1369:Y1432" si="1790">+IF($C1369="","",IF(O1369=O1368,"",IF(O1369=0,1,IF(AND(O1368&lt;&gt;0,O1368&lt;&gt;O1369),1,""))))</f>
        <v/>
      </c>
      <c r="Z1369" s="19">
        <f t="shared" ref="Z1369:Z1432" si="1791">IF($C1369="","",IF(P1369=0,Z1368,Q1369))</f>
        <v>1963.3</v>
      </c>
      <c r="AA1369" s="21" t="str">
        <f t="shared" ref="AA1369:AA1432" si="1792">+IF($C1369="","",IF(Y1369=1,(Z1369/Z1368-1)*O1368,""))</f>
        <v/>
      </c>
      <c r="AB1369" s="19" t="str">
        <f t="shared" ref="AB1369:AB1432" si="1793">+IF($C1369="","",IF(Y1369=1,IF(AA1369&gt;0,1,-1),""))</f>
        <v/>
      </c>
    </row>
    <row r="1370" spans="1:28" x14ac:dyDescent="0.25">
      <c r="A1370">
        <f t="shared" si="1774"/>
        <v>5</v>
      </c>
      <c r="B1370">
        <f t="shared" si="1775"/>
        <v>2005</v>
      </c>
      <c r="C1370" s="20">
        <v>38503</v>
      </c>
      <c r="D1370">
        <v>2072.5</v>
      </c>
      <c r="E1370">
        <v>2091.75</v>
      </c>
      <c r="F1370">
        <v>2066.5500000000002</v>
      </c>
      <c r="G1370">
        <v>2087.5500000000002</v>
      </c>
      <c r="H1370">
        <f t="shared" si="1769"/>
        <v>15.150000000000091</v>
      </c>
      <c r="I1370">
        <f t="shared" si="1770"/>
        <v>0</v>
      </c>
      <c r="J1370" s="14">
        <f t="shared" ref="J1370:K1370" si="1794">+AVERAGE(H1357:H1370)</f>
        <v>10.021428571428585</v>
      </c>
      <c r="K1370" s="14">
        <f t="shared" si="1794"/>
        <v>2.7642857142857173</v>
      </c>
      <c r="L1370" s="14">
        <f t="shared" si="1711"/>
        <v>3.6253229974160215</v>
      </c>
      <c r="M1370" s="14">
        <f t="shared" si="1712"/>
        <v>78.379888268156435</v>
      </c>
      <c r="N1370" s="14">
        <f t="shared" si="1713"/>
        <v>1</v>
      </c>
      <c r="O1370">
        <f t="shared" si="1787"/>
        <v>1</v>
      </c>
      <c r="P1370">
        <f t="shared" si="1714"/>
        <v>0</v>
      </c>
      <c r="Q1370">
        <f t="shared" si="1715"/>
        <v>0</v>
      </c>
      <c r="R1370">
        <f t="shared" si="1740"/>
        <v>5256</v>
      </c>
      <c r="S1370">
        <f t="shared" si="1741"/>
        <v>0</v>
      </c>
      <c r="T1370">
        <f t="shared" si="1742"/>
        <v>79628.400000000474</v>
      </c>
      <c r="U1370">
        <f t="shared" si="1743"/>
        <v>79628.400000000474</v>
      </c>
      <c r="V1370" s="2">
        <f t="shared" si="1744"/>
        <v>7.9628400000000474E-3</v>
      </c>
      <c r="W1370" s="19">
        <f t="shared" si="1788"/>
        <v>108</v>
      </c>
      <c r="X1370" s="19">
        <f t="shared" si="1789"/>
        <v>19</v>
      </c>
      <c r="Y1370" s="19" t="str">
        <f t="shared" si="1790"/>
        <v/>
      </c>
      <c r="Z1370" s="19">
        <f t="shared" si="1791"/>
        <v>1963.3</v>
      </c>
      <c r="AA1370" s="21" t="str">
        <f t="shared" si="1792"/>
        <v/>
      </c>
      <c r="AB1370" s="19" t="str">
        <f t="shared" si="1793"/>
        <v/>
      </c>
    </row>
    <row r="1371" spans="1:28" x14ac:dyDescent="0.25">
      <c r="A1371">
        <f t="shared" si="1774"/>
        <v>6</v>
      </c>
      <c r="B1371">
        <f t="shared" si="1775"/>
        <v>2005</v>
      </c>
      <c r="C1371" s="20">
        <v>38504</v>
      </c>
      <c r="D1371">
        <v>2087.8000000000002</v>
      </c>
      <c r="E1371">
        <v>2097.6</v>
      </c>
      <c r="F1371">
        <v>2081.1999999999998</v>
      </c>
      <c r="G1371">
        <v>2087.5500000000002</v>
      </c>
      <c r="H1371">
        <f t="shared" si="1769"/>
        <v>0</v>
      </c>
      <c r="I1371">
        <f t="shared" si="1770"/>
        <v>0</v>
      </c>
      <c r="J1371" s="14">
        <f t="shared" ref="J1371:K1371" si="1795">+AVERAGE(H1358:H1371)</f>
        <v>9.5071428571428669</v>
      </c>
      <c r="K1371" s="14">
        <f t="shared" si="1795"/>
        <v>2.7642857142857173</v>
      </c>
      <c r="L1371" s="14">
        <f t="shared" ref="L1371:L1434" si="1796">IF($C1371="","",$J1371/$K1371)</f>
        <v>3.4392764857881133</v>
      </c>
      <c r="M1371" s="14">
        <f t="shared" ref="M1371:M1434" si="1797">IF($C1371="","",100-100/(1+$L1371))</f>
        <v>77.473806752037248</v>
      </c>
      <c r="N1371" s="14">
        <f t="shared" ref="N1371:N1434" si="1798">IF($C1371="","",IF($M1371&gt;50,1,-1))</f>
        <v>1</v>
      </c>
      <c r="O1371">
        <f t="shared" si="1787"/>
        <v>1</v>
      </c>
      <c r="P1371">
        <f t="shared" ref="P1371:P1434" si="1799">IF($C1371="","",IF($O1371&lt;&gt;$O1370,1,0))</f>
        <v>0</v>
      </c>
      <c r="Q1371">
        <f t="shared" ref="Q1371:Q1434" si="1800">IF($C1371="","",IF($P1371=1,G1371,0))</f>
        <v>0</v>
      </c>
      <c r="R1371">
        <f t="shared" si="1740"/>
        <v>4790</v>
      </c>
      <c r="S1371">
        <f t="shared" si="1741"/>
        <v>0</v>
      </c>
      <c r="T1371">
        <f t="shared" si="1742"/>
        <v>0</v>
      </c>
      <c r="U1371">
        <f t="shared" si="1743"/>
        <v>0</v>
      </c>
      <c r="V1371" s="2">
        <f t="shared" si="1744"/>
        <v>0</v>
      </c>
      <c r="W1371" s="19">
        <f t="shared" si="1788"/>
        <v>108</v>
      </c>
      <c r="X1371" s="19">
        <f t="shared" si="1789"/>
        <v>20</v>
      </c>
      <c r="Y1371" s="19" t="str">
        <f t="shared" si="1790"/>
        <v/>
      </c>
      <c r="Z1371" s="19">
        <f t="shared" si="1791"/>
        <v>1963.3</v>
      </c>
      <c r="AA1371" s="21" t="str">
        <f t="shared" si="1792"/>
        <v/>
      </c>
      <c r="AB1371" s="19" t="str">
        <f t="shared" si="1793"/>
        <v/>
      </c>
    </row>
    <row r="1372" spans="1:28" x14ac:dyDescent="0.25">
      <c r="A1372">
        <f t="shared" si="1774"/>
        <v>6</v>
      </c>
      <c r="B1372">
        <f t="shared" si="1775"/>
        <v>2005</v>
      </c>
      <c r="C1372" s="20">
        <v>38505</v>
      </c>
      <c r="D1372">
        <v>2087.85</v>
      </c>
      <c r="E1372">
        <v>2093.4499999999998</v>
      </c>
      <c r="F1372">
        <v>2062.5500000000002</v>
      </c>
      <c r="G1372">
        <v>2064.65</v>
      </c>
      <c r="H1372">
        <f t="shared" si="1769"/>
        <v>0</v>
      </c>
      <c r="I1372">
        <f t="shared" si="1770"/>
        <v>22.900000000000091</v>
      </c>
      <c r="J1372" s="14">
        <f t="shared" ref="J1372:K1372" si="1801">+AVERAGE(H1359:H1372)</f>
        <v>9.5071428571428669</v>
      </c>
      <c r="K1372" s="14">
        <f t="shared" si="1801"/>
        <v>4.0535714285714288</v>
      </c>
      <c r="L1372" s="14">
        <f t="shared" si="1796"/>
        <v>2.3453744493392095</v>
      </c>
      <c r="M1372" s="14">
        <f t="shared" si="1797"/>
        <v>70.107979984198067</v>
      </c>
      <c r="N1372" s="14">
        <f t="shared" si="1798"/>
        <v>1</v>
      </c>
      <c r="O1372">
        <f t="shared" si="1787"/>
        <v>1</v>
      </c>
      <c r="P1372">
        <f t="shared" si="1799"/>
        <v>0</v>
      </c>
      <c r="Q1372">
        <f t="shared" si="1800"/>
        <v>0</v>
      </c>
      <c r="R1372">
        <f t="shared" si="1740"/>
        <v>4790</v>
      </c>
      <c r="S1372">
        <f t="shared" si="1741"/>
        <v>0</v>
      </c>
      <c r="T1372">
        <f t="shared" si="1742"/>
        <v>-109691.00000000044</v>
      </c>
      <c r="U1372">
        <f t="shared" si="1743"/>
        <v>-109691.00000000044</v>
      </c>
      <c r="V1372" s="2">
        <f t="shared" si="1744"/>
        <v>-1.0969100000000044E-2</v>
      </c>
      <c r="W1372" s="19">
        <f t="shared" si="1788"/>
        <v>108</v>
      </c>
      <c r="X1372" s="19">
        <f t="shared" si="1789"/>
        <v>21</v>
      </c>
      <c r="Y1372" s="19" t="str">
        <f t="shared" si="1790"/>
        <v/>
      </c>
      <c r="Z1372" s="19">
        <f t="shared" si="1791"/>
        <v>1963.3</v>
      </c>
      <c r="AA1372" s="21" t="str">
        <f t="shared" si="1792"/>
        <v/>
      </c>
      <c r="AB1372" s="19" t="str">
        <f t="shared" si="1793"/>
        <v/>
      </c>
    </row>
    <row r="1373" spans="1:28" x14ac:dyDescent="0.25">
      <c r="A1373">
        <f t="shared" si="1774"/>
        <v>6</v>
      </c>
      <c r="B1373">
        <f t="shared" si="1775"/>
        <v>2005</v>
      </c>
      <c r="C1373" s="20">
        <v>38506</v>
      </c>
      <c r="D1373">
        <v>2064.1</v>
      </c>
      <c r="E1373">
        <v>2097.25</v>
      </c>
      <c r="F1373">
        <v>2061.35</v>
      </c>
      <c r="G1373">
        <v>2094.25</v>
      </c>
      <c r="H1373">
        <f t="shared" si="1769"/>
        <v>29.599999999999909</v>
      </c>
      <c r="I1373">
        <f t="shared" si="1770"/>
        <v>0</v>
      </c>
      <c r="J1373" s="14">
        <f t="shared" ref="J1373:K1373" si="1802">+AVERAGE(H1360:H1373)</f>
        <v>9.8857142857142914</v>
      </c>
      <c r="K1373" s="14">
        <f t="shared" si="1802"/>
        <v>4.0535714285714288</v>
      </c>
      <c r="L1373" s="14">
        <f t="shared" si="1796"/>
        <v>2.43876651982379</v>
      </c>
      <c r="M1373" s="14">
        <f t="shared" si="1797"/>
        <v>70.919805277991301</v>
      </c>
      <c r="N1373" s="14">
        <f t="shared" si="1798"/>
        <v>1</v>
      </c>
      <c r="O1373">
        <f t="shared" si="1787"/>
        <v>1</v>
      </c>
      <c r="P1373">
        <f t="shared" si="1799"/>
        <v>0</v>
      </c>
      <c r="Q1373">
        <f t="shared" si="1800"/>
        <v>0</v>
      </c>
      <c r="R1373">
        <f t="shared" si="1740"/>
        <v>4790</v>
      </c>
      <c r="S1373">
        <f t="shared" si="1741"/>
        <v>0</v>
      </c>
      <c r="T1373">
        <f t="shared" si="1742"/>
        <v>141783.99999999956</v>
      </c>
      <c r="U1373">
        <f t="shared" si="1743"/>
        <v>141783.99999999956</v>
      </c>
      <c r="V1373" s="2">
        <f t="shared" si="1744"/>
        <v>1.4178399999999956E-2</v>
      </c>
      <c r="W1373" s="19">
        <f t="shared" si="1788"/>
        <v>108</v>
      </c>
      <c r="X1373" s="19">
        <f t="shared" si="1789"/>
        <v>22</v>
      </c>
      <c r="Y1373" s="19" t="str">
        <f t="shared" si="1790"/>
        <v/>
      </c>
      <c r="Z1373" s="19">
        <f t="shared" si="1791"/>
        <v>1963.3</v>
      </c>
      <c r="AA1373" s="21" t="str">
        <f t="shared" si="1792"/>
        <v/>
      </c>
      <c r="AB1373" s="19" t="str">
        <f t="shared" si="1793"/>
        <v/>
      </c>
    </row>
    <row r="1374" spans="1:28" x14ac:dyDescent="0.25">
      <c r="A1374">
        <f t="shared" si="1774"/>
        <v>6</v>
      </c>
      <c r="B1374">
        <f t="shared" si="1775"/>
        <v>2005</v>
      </c>
      <c r="C1374" s="20">
        <v>38507</v>
      </c>
      <c r="D1374">
        <v>2094.1</v>
      </c>
      <c r="E1374">
        <v>2098.1</v>
      </c>
      <c r="F1374">
        <v>2087</v>
      </c>
      <c r="G1374">
        <v>2092.35</v>
      </c>
      <c r="H1374">
        <f t="shared" si="1769"/>
        <v>0</v>
      </c>
      <c r="I1374">
        <f t="shared" si="1770"/>
        <v>1.9000000000000909</v>
      </c>
      <c r="J1374" s="14">
        <f t="shared" ref="J1374:K1374" si="1803">+AVERAGE(H1361:H1374)</f>
        <v>9.8857142857142914</v>
      </c>
      <c r="K1374" s="14">
        <f t="shared" si="1803"/>
        <v>2.6321428571428669</v>
      </c>
      <c r="L1374" s="14">
        <f t="shared" si="1796"/>
        <v>3.7557666214382515</v>
      </c>
      <c r="M1374" s="14">
        <f t="shared" si="1797"/>
        <v>78.972895863052727</v>
      </c>
      <c r="N1374" s="14">
        <f t="shared" si="1798"/>
        <v>1</v>
      </c>
      <c r="O1374">
        <f t="shared" si="1787"/>
        <v>1</v>
      </c>
      <c r="P1374">
        <f t="shared" si="1799"/>
        <v>0</v>
      </c>
      <c r="Q1374">
        <f t="shared" si="1800"/>
        <v>0</v>
      </c>
      <c r="R1374">
        <f t="shared" si="1740"/>
        <v>4790</v>
      </c>
      <c r="S1374">
        <f t="shared" si="1741"/>
        <v>0</v>
      </c>
      <c r="T1374">
        <f t="shared" si="1742"/>
        <v>-9101.0000000004366</v>
      </c>
      <c r="U1374">
        <f t="shared" si="1743"/>
        <v>-9101.0000000004366</v>
      </c>
      <c r="V1374" s="2">
        <f t="shared" si="1744"/>
        <v>-9.1010000000004364E-4</v>
      </c>
      <c r="W1374" s="19">
        <f t="shared" si="1788"/>
        <v>108</v>
      </c>
      <c r="X1374" s="19">
        <f t="shared" si="1789"/>
        <v>23</v>
      </c>
      <c r="Y1374" s="19" t="str">
        <f t="shared" si="1790"/>
        <v/>
      </c>
      <c r="Z1374" s="19">
        <f t="shared" si="1791"/>
        <v>1963.3</v>
      </c>
      <c r="AA1374" s="21" t="str">
        <f t="shared" si="1792"/>
        <v/>
      </c>
      <c r="AB1374" s="19" t="str">
        <f t="shared" si="1793"/>
        <v/>
      </c>
    </row>
    <row r="1375" spans="1:28" x14ac:dyDescent="0.25">
      <c r="A1375">
        <f t="shared" si="1774"/>
        <v>6</v>
      </c>
      <c r="B1375">
        <f t="shared" si="1775"/>
        <v>2005</v>
      </c>
      <c r="C1375" s="20">
        <v>38509</v>
      </c>
      <c r="D1375">
        <v>2092</v>
      </c>
      <c r="E1375">
        <v>2109.1</v>
      </c>
      <c r="F1375">
        <v>2087.4</v>
      </c>
      <c r="G1375">
        <v>2092.8000000000002</v>
      </c>
      <c r="H1375">
        <f t="shared" si="1769"/>
        <v>0.45000000000027285</v>
      </c>
      <c r="I1375">
        <f t="shared" si="1770"/>
        <v>0</v>
      </c>
      <c r="J1375" s="14">
        <f t="shared" ref="J1375:K1375" si="1804">+AVERAGE(H1362:H1375)</f>
        <v>9.9178571428571694</v>
      </c>
      <c r="K1375" s="14">
        <f t="shared" si="1804"/>
        <v>2.0571428571428703</v>
      </c>
      <c r="L1375" s="14">
        <f t="shared" si="1796"/>
        <v>4.8211805555555376</v>
      </c>
      <c r="M1375" s="14">
        <f t="shared" si="1797"/>
        <v>82.821354011333085</v>
      </c>
      <c r="N1375" s="14">
        <f t="shared" si="1798"/>
        <v>1</v>
      </c>
      <c r="O1375">
        <f t="shared" si="1787"/>
        <v>1</v>
      </c>
      <c r="P1375">
        <f t="shared" si="1799"/>
        <v>0</v>
      </c>
      <c r="Q1375">
        <f t="shared" si="1800"/>
        <v>0</v>
      </c>
      <c r="R1375">
        <f t="shared" si="1740"/>
        <v>4790</v>
      </c>
      <c r="S1375">
        <f t="shared" si="1741"/>
        <v>0</v>
      </c>
      <c r="T1375">
        <f t="shared" si="1742"/>
        <v>2155.5000000013069</v>
      </c>
      <c r="U1375">
        <f t="shared" si="1743"/>
        <v>2155.5000000013069</v>
      </c>
      <c r="V1375" s="2">
        <f t="shared" si="1744"/>
        <v>2.1555000000013068E-4</v>
      </c>
      <c r="W1375" s="19">
        <f t="shared" si="1788"/>
        <v>108</v>
      </c>
      <c r="X1375" s="19">
        <f t="shared" si="1789"/>
        <v>24</v>
      </c>
      <c r="Y1375" s="19" t="str">
        <f t="shared" si="1790"/>
        <v/>
      </c>
      <c r="Z1375" s="19">
        <f t="shared" si="1791"/>
        <v>1963.3</v>
      </c>
      <c r="AA1375" s="21" t="str">
        <f t="shared" si="1792"/>
        <v/>
      </c>
      <c r="AB1375" s="19" t="str">
        <f t="shared" si="1793"/>
        <v/>
      </c>
    </row>
    <row r="1376" spans="1:28" x14ac:dyDescent="0.25">
      <c r="A1376">
        <f t="shared" si="1774"/>
        <v>6</v>
      </c>
      <c r="B1376">
        <f t="shared" si="1775"/>
        <v>2005</v>
      </c>
      <c r="C1376" s="20">
        <v>38510</v>
      </c>
      <c r="D1376">
        <v>2091.9499999999998</v>
      </c>
      <c r="E1376">
        <v>2102.85</v>
      </c>
      <c r="F1376">
        <v>2084.35</v>
      </c>
      <c r="G1376">
        <v>2098.15</v>
      </c>
      <c r="H1376">
        <f t="shared" si="1769"/>
        <v>5.3499999999999091</v>
      </c>
      <c r="I1376">
        <f t="shared" si="1770"/>
        <v>0</v>
      </c>
      <c r="J1376" s="14">
        <f t="shared" ref="J1376:K1376" si="1805">+AVERAGE(H1363:H1376)</f>
        <v>9.7214285714285982</v>
      </c>
      <c r="K1376" s="14">
        <f t="shared" si="1805"/>
        <v>2.0571428571428703</v>
      </c>
      <c r="L1376" s="14">
        <f t="shared" si="1796"/>
        <v>4.7256944444444269</v>
      </c>
      <c r="M1376" s="14">
        <f t="shared" si="1797"/>
        <v>82.534869617950221</v>
      </c>
      <c r="N1376" s="14">
        <f t="shared" si="1798"/>
        <v>1</v>
      </c>
      <c r="O1376">
        <f t="shared" si="1787"/>
        <v>1</v>
      </c>
      <c r="P1376">
        <f t="shared" si="1799"/>
        <v>0</v>
      </c>
      <c r="Q1376">
        <f t="shared" si="1800"/>
        <v>0</v>
      </c>
      <c r="R1376">
        <f t="shared" si="1740"/>
        <v>4790</v>
      </c>
      <c r="S1376">
        <f t="shared" si="1741"/>
        <v>0</v>
      </c>
      <c r="T1376">
        <f t="shared" si="1742"/>
        <v>25626.499999999563</v>
      </c>
      <c r="U1376">
        <f t="shared" si="1743"/>
        <v>25626.499999999563</v>
      </c>
      <c r="V1376" s="2">
        <f t="shared" si="1744"/>
        <v>2.5626499999999563E-3</v>
      </c>
      <c r="W1376" s="19">
        <f t="shared" si="1788"/>
        <v>108</v>
      </c>
      <c r="X1376" s="19">
        <f t="shared" si="1789"/>
        <v>25</v>
      </c>
      <c r="Y1376" s="19" t="str">
        <f t="shared" si="1790"/>
        <v/>
      </c>
      <c r="Z1376" s="19">
        <f t="shared" si="1791"/>
        <v>1963.3</v>
      </c>
      <c r="AA1376" s="21" t="str">
        <f t="shared" si="1792"/>
        <v/>
      </c>
      <c r="AB1376" s="19" t="str">
        <f t="shared" si="1793"/>
        <v/>
      </c>
    </row>
    <row r="1377" spans="1:28" x14ac:dyDescent="0.25">
      <c r="A1377">
        <f t="shared" si="1774"/>
        <v>6</v>
      </c>
      <c r="B1377">
        <f t="shared" si="1775"/>
        <v>2005</v>
      </c>
      <c r="C1377" s="20">
        <v>38511</v>
      </c>
      <c r="D1377">
        <v>2094.6999999999998</v>
      </c>
      <c r="E1377">
        <v>2115.25</v>
      </c>
      <c r="F1377">
        <v>2094.0500000000002</v>
      </c>
      <c r="G1377">
        <v>2112.4</v>
      </c>
      <c r="H1377">
        <f t="shared" si="1769"/>
        <v>14.25</v>
      </c>
      <c r="I1377">
        <f t="shared" si="1770"/>
        <v>0</v>
      </c>
      <c r="J1377" s="14">
        <f t="shared" ref="J1377:K1377" si="1806">+AVERAGE(H1364:H1377)</f>
        <v>10.628571428571442</v>
      </c>
      <c r="K1377" s="14">
        <f t="shared" si="1806"/>
        <v>2.0571428571428703</v>
      </c>
      <c r="L1377" s="14">
        <f t="shared" si="1796"/>
        <v>5.1666666666666403</v>
      </c>
      <c r="M1377" s="14">
        <f t="shared" si="1797"/>
        <v>83.783783783783718</v>
      </c>
      <c r="N1377" s="14">
        <f t="shared" si="1798"/>
        <v>1</v>
      </c>
      <c r="O1377">
        <f t="shared" si="1787"/>
        <v>1</v>
      </c>
      <c r="P1377">
        <f t="shared" si="1799"/>
        <v>0</v>
      </c>
      <c r="Q1377">
        <f t="shared" si="1800"/>
        <v>0</v>
      </c>
      <c r="R1377">
        <f t="shared" si="1740"/>
        <v>4790</v>
      </c>
      <c r="S1377">
        <f t="shared" si="1741"/>
        <v>0</v>
      </c>
      <c r="T1377">
        <f t="shared" si="1742"/>
        <v>68257.5</v>
      </c>
      <c r="U1377">
        <f t="shared" si="1743"/>
        <v>68257.5</v>
      </c>
      <c r="V1377" s="2">
        <f t="shared" si="1744"/>
        <v>6.8257500000000002E-3</v>
      </c>
      <c r="W1377" s="19">
        <f t="shared" si="1788"/>
        <v>108</v>
      </c>
      <c r="X1377" s="19">
        <f t="shared" si="1789"/>
        <v>26</v>
      </c>
      <c r="Y1377" s="19" t="str">
        <f t="shared" si="1790"/>
        <v/>
      </c>
      <c r="Z1377" s="19">
        <f t="shared" si="1791"/>
        <v>1963.3</v>
      </c>
      <c r="AA1377" s="21" t="str">
        <f t="shared" si="1792"/>
        <v/>
      </c>
      <c r="AB1377" s="19" t="str">
        <f t="shared" si="1793"/>
        <v/>
      </c>
    </row>
    <row r="1378" spans="1:28" x14ac:dyDescent="0.25">
      <c r="A1378">
        <f t="shared" si="1774"/>
        <v>6</v>
      </c>
      <c r="B1378">
        <f t="shared" si="1775"/>
        <v>2005</v>
      </c>
      <c r="C1378" s="20">
        <v>38512</v>
      </c>
      <c r="D1378">
        <v>2112.25</v>
      </c>
      <c r="E1378">
        <v>2118.65</v>
      </c>
      <c r="F1378">
        <v>2097.5500000000002</v>
      </c>
      <c r="G1378">
        <v>2103.1999999999998</v>
      </c>
      <c r="H1378">
        <f t="shared" si="1769"/>
        <v>0</v>
      </c>
      <c r="I1378">
        <f t="shared" si="1770"/>
        <v>9.2000000000002728</v>
      </c>
      <c r="J1378" s="14">
        <f t="shared" ref="J1378:K1378" si="1807">+AVERAGE(H1365:H1378)</f>
        <v>9.0928571428571558</v>
      </c>
      <c r="K1378" s="14">
        <f t="shared" si="1807"/>
        <v>2.7142857142857468</v>
      </c>
      <c r="L1378" s="14">
        <f t="shared" si="1796"/>
        <v>3.3499999999999646</v>
      </c>
      <c r="M1378" s="14">
        <f t="shared" si="1797"/>
        <v>77.011494252873376</v>
      </c>
      <c r="N1378" s="14">
        <f t="shared" si="1798"/>
        <v>1</v>
      </c>
      <c r="O1378">
        <f t="shared" si="1787"/>
        <v>1</v>
      </c>
      <c r="P1378">
        <f t="shared" si="1799"/>
        <v>0</v>
      </c>
      <c r="Q1378">
        <f t="shared" si="1800"/>
        <v>0</v>
      </c>
      <c r="R1378">
        <f t="shared" si="1740"/>
        <v>4790</v>
      </c>
      <c r="S1378">
        <f t="shared" si="1741"/>
        <v>0</v>
      </c>
      <c r="T1378">
        <f t="shared" si="1742"/>
        <v>-44068.00000000131</v>
      </c>
      <c r="U1378">
        <f t="shared" si="1743"/>
        <v>-44068.00000000131</v>
      </c>
      <c r="V1378" s="2">
        <f t="shared" si="1744"/>
        <v>-4.4068000000001308E-3</v>
      </c>
      <c r="W1378" s="19">
        <f t="shared" si="1788"/>
        <v>108</v>
      </c>
      <c r="X1378" s="19">
        <f t="shared" si="1789"/>
        <v>27</v>
      </c>
      <c r="Y1378" s="19" t="str">
        <f t="shared" si="1790"/>
        <v/>
      </c>
      <c r="Z1378" s="19">
        <f t="shared" si="1791"/>
        <v>1963.3</v>
      </c>
      <c r="AA1378" s="21" t="str">
        <f t="shared" si="1792"/>
        <v/>
      </c>
      <c r="AB1378" s="19" t="str">
        <f t="shared" si="1793"/>
        <v/>
      </c>
    </row>
    <row r="1379" spans="1:28" x14ac:dyDescent="0.25">
      <c r="A1379">
        <f t="shared" si="1774"/>
        <v>6</v>
      </c>
      <c r="B1379">
        <f t="shared" si="1775"/>
        <v>2005</v>
      </c>
      <c r="C1379" s="20">
        <v>38513</v>
      </c>
      <c r="D1379">
        <v>2103.4499999999998</v>
      </c>
      <c r="E1379">
        <v>2133.1</v>
      </c>
      <c r="F1379">
        <v>2086.3000000000002</v>
      </c>
      <c r="G1379">
        <v>2090.6</v>
      </c>
      <c r="H1379">
        <f t="shared" si="1769"/>
        <v>0</v>
      </c>
      <c r="I1379">
        <f t="shared" si="1770"/>
        <v>12.599999999999909</v>
      </c>
      <c r="J1379" s="14">
        <f t="shared" ref="J1379:K1379" si="1808">+AVERAGE(H1366:H1379)</f>
        <v>8.0428571428571694</v>
      </c>
      <c r="K1379" s="14">
        <f t="shared" si="1808"/>
        <v>3.6142857142857401</v>
      </c>
      <c r="L1379" s="14">
        <f t="shared" si="1796"/>
        <v>2.2252964426877386</v>
      </c>
      <c r="M1379" s="14">
        <f t="shared" si="1797"/>
        <v>68.995098039215605</v>
      </c>
      <c r="N1379" s="14">
        <f t="shared" si="1798"/>
        <v>1</v>
      </c>
      <c r="O1379">
        <f t="shared" si="1787"/>
        <v>1</v>
      </c>
      <c r="P1379">
        <f t="shared" si="1799"/>
        <v>0</v>
      </c>
      <c r="Q1379">
        <f t="shared" si="1800"/>
        <v>0</v>
      </c>
      <c r="R1379">
        <f t="shared" si="1740"/>
        <v>4790</v>
      </c>
      <c r="S1379">
        <f t="shared" si="1741"/>
        <v>0</v>
      </c>
      <c r="T1379">
        <f t="shared" si="1742"/>
        <v>-60353.999999999563</v>
      </c>
      <c r="U1379">
        <f t="shared" si="1743"/>
        <v>-60353.999999999563</v>
      </c>
      <c r="V1379" s="2">
        <f t="shared" si="1744"/>
        <v>-6.0353999999999564E-3</v>
      </c>
      <c r="W1379" s="19">
        <f t="shared" si="1788"/>
        <v>108</v>
      </c>
      <c r="X1379" s="19">
        <f t="shared" si="1789"/>
        <v>28</v>
      </c>
      <c r="Y1379" s="19" t="str">
        <f t="shared" si="1790"/>
        <v/>
      </c>
      <c r="Z1379" s="19">
        <f t="shared" si="1791"/>
        <v>1963.3</v>
      </c>
      <c r="AA1379" s="21" t="str">
        <f t="shared" si="1792"/>
        <v/>
      </c>
      <c r="AB1379" s="19" t="str">
        <f t="shared" si="1793"/>
        <v/>
      </c>
    </row>
    <row r="1380" spans="1:28" x14ac:dyDescent="0.25">
      <c r="A1380">
        <f t="shared" si="1774"/>
        <v>6</v>
      </c>
      <c r="B1380">
        <f t="shared" si="1775"/>
        <v>2005</v>
      </c>
      <c r="C1380" s="20">
        <v>38516</v>
      </c>
      <c r="D1380">
        <v>2090.6999999999998</v>
      </c>
      <c r="E1380">
        <v>2106.65</v>
      </c>
      <c r="F1380">
        <v>2081.6999999999998</v>
      </c>
      <c r="G1380">
        <v>2102.75</v>
      </c>
      <c r="H1380">
        <f t="shared" si="1769"/>
        <v>12.150000000000091</v>
      </c>
      <c r="I1380">
        <f t="shared" si="1770"/>
        <v>0</v>
      </c>
      <c r="J1380" s="14">
        <f t="shared" ref="J1380:K1380" si="1809">+AVERAGE(H1367:H1380)</f>
        <v>7.821428571428604</v>
      </c>
      <c r="K1380" s="14">
        <f t="shared" si="1809"/>
        <v>3.6142857142857401</v>
      </c>
      <c r="L1380" s="14">
        <f t="shared" si="1796"/>
        <v>2.1640316205533532</v>
      </c>
      <c r="M1380" s="14">
        <f t="shared" si="1797"/>
        <v>68.39475327920043</v>
      </c>
      <c r="N1380" s="14">
        <f t="shared" si="1798"/>
        <v>1</v>
      </c>
      <c r="O1380">
        <f t="shared" si="1787"/>
        <v>1</v>
      </c>
      <c r="P1380">
        <f t="shared" si="1799"/>
        <v>0</v>
      </c>
      <c r="Q1380">
        <f t="shared" si="1800"/>
        <v>0</v>
      </c>
      <c r="R1380">
        <f t="shared" si="1740"/>
        <v>4790</v>
      </c>
      <c r="S1380">
        <f t="shared" si="1741"/>
        <v>0</v>
      </c>
      <c r="T1380">
        <f t="shared" si="1742"/>
        <v>58198.500000000437</v>
      </c>
      <c r="U1380">
        <f t="shared" si="1743"/>
        <v>58198.500000000437</v>
      </c>
      <c r="V1380" s="2">
        <f t="shared" si="1744"/>
        <v>5.8198500000000439E-3</v>
      </c>
      <c r="W1380" s="19">
        <f t="shared" si="1788"/>
        <v>108</v>
      </c>
      <c r="X1380" s="19">
        <f t="shared" si="1789"/>
        <v>29</v>
      </c>
      <c r="Y1380" s="19" t="str">
        <f t="shared" si="1790"/>
        <v/>
      </c>
      <c r="Z1380" s="19">
        <f t="shared" si="1791"/>
        <v>1963.3</v>
      </c>
      <c r="AA1380" s="21" t="str">
        <f t="shared" si="1792"/>
        <v/>
      </c>
      <c r="AB1380" s="19" t="str">
        <f t="shared" si="1793"/>
        <v/>
      </c>
    </row>
    <row r="1381" spans="1:28" x14ac:dyDescent="0.25">
      <c r="A1381">
        <f t="shared" si="1774"/>
        <v>6</v>
      </c>
      <c r="B1381">
        <f t="shared" si="1775"/>
        <v>2005</v>
      </c>
      <c r="C1381" s="20">
        <v>38517</v>
      </c>
      <c r="D1381">
        <v>2103.65</v>
      </c>
      <c r="E1381">
        <v>2113.85</v>
      </c>
      <c r="F1381">
        <v>2098.6999999999998</v>
      </c>
      <c r="G1381">
        <v>2112.35</v>
      </c>
      <c r="H1381">
        <f t="shared" si="1769"/>
        <v>9.5999999999999091</v>
      </c>
      <c r="I1381">
        <f t="shared" si="1770"/>
        <v>0</v>
      </c>
      <c r="J1381" s="14">
        <f t="shared" ref="J1381:K1381" si="1810">+AVERAGE(H1368:H1381)</f>
        <v>6.3035714285714608</v>
      </c>
      <c r="K1381" s="14">
        <f t="shared" si="1810"/>
        <v>3.6142857142857401</v>
      </c>
      <c r="L1381" s="14">
        <f t="shared" si="1796"/>
        <v>1.7440711462450558</v>
      </c>
      <c r="M1381" s="14">
        <f t="shared" si="1797"/>
        <v>63.557796182931177</v>
      </c>
      <c r="N1381" s="14">
        <f t="shared" si="1798"/>
        <v>1</v>
      </c>
      <c r="O1381">
        <f t="shared" si="1787"/>
        <v>1</v>
      </c>
      <c r="P1381">
        <f t="shared" si="1799"/>
        <v>0</v>
      </c>
      <c r="Q1381">
        <f t="shared" si="1800"/>
        <v>0</v>
      </c>
      <c r="R1381">
        <f t="shared" si="1740"/>
        <v>4790</v>
      </c>
      <c r="S1381">
        <f t="shared" si="1741"/>
        <v>0</v>
      </c>
      <c r="T1381">
        <f t="shared" si="1742"/>
        <v>45983.999999999563</v>
      </c>
      <c r="U1381">
        <f t="shared" si="1743"/>
        <v>45983.999999999563</v>
      </c>
      <c r="V1381" s="2">
        <f t="shared" si="1744"/>
        <v>4.5983999999999565E-3</v>
      </c>
      <c r="W1381" s="19">
        <f t="shared" si="1788"/>
        <v>108</v>
      </c>
      <c r="X1381" s="19">
        <f t="shared" si="1789"/>
        <v>30</v>
      </c>
      <c r="Y1381" s="19" t="str">
        <f t="shared" si="1790"/>
        <v/>
      </c>
      <c r="Z1381" s="19">
        <f t="shared" si="1791"/>
        <v>1963.3</v>
      </c>
      <c r="AA1381" s="21" t="str">
        <f t="shared" si="1792"/>
        <v/>
      </c>
      <c r="AB1381" s="19" t="str">
        <f t="shared" si="1793"/>
        <v/>
      </c>
    </row>
    <row r="1382" spans="1:28" x14ac:dyDescent="0.25">
      <c r="A1382">
        <f t="shared" si="1774"/>
        <v>6</v>
      </c>
      <c r="B1382">
        <f t="shared" si="1775"/>
        <v>2005</v>
      </c>
      <c r="C1382" s="20">
        <v>38518</v>
      </c>
      <c r="D1382">
        <v>2110.5</v>
      </c>
      <c r="E1382">
        <v>2131.9499999999998</v>
      </c>
      <c r="F1382">
        <v>2110.35</v>
      </c>
      <c r="G1382">
        <v>2128.65</v>
      </c>
      <c r="H1382">
        <f t="shared" si="1769"/>
        <v>16.300000000000182</v>
      </c>
      <c r="I1382">
        <f t="shared" si="1770"/>
        <v>0</v>
      </c>
      <c r="J1382" s="14">
        <f t="shared" ref="J1382:K1382" si="1811">+AVERAGE(H1369:H1382)</f>
        <v>7.3464285714285973</v>
      </c>
      <c r="K1382" s="14">
        <f t="shared" si="1811"/>
        <v>3.6142857142857401</v>
      </c>
      <c r="L1382" s="14">
        <f t="shared" si="1796"/>
        <v>2.0326086956521667</v>
      </c>
      <c r="M1382" s="14">
        <f t="shared" si="1797"/>
        <v>67.025089605734692</v>
      </c>
      <c r="N1382" s="14">
        <f t="shared" si="1798"/>
        <v>1</v>
      </c>
      <c r="O1382">
        <f t="shared" si="1787"/>
        <v>1</v>
      </c>
      <c r="P1382">
        <f t="shared" si="1799"/>
        <v>0</v>
      </c>
      <c r="Q1382">
        <f t="shared" si="1800"/>
        <v>0</v>
      </c>
      <c r="R1382">
        <f t="shared" si="1740"/>
        <v>4790</v>
      </c>
      <c r="S1382">
        <f t="shared" si="1741"/>
        <v>0</v>
      </c>
      <c r="T1382">
        <f t="shared" si="1742"/>
        <v>78077.000000000873</v>
      </c>
      <c r="U1382">
        <f t="shared" si="1743"/>
        <v>78077.000000000873</v>
      </c>
      <c r="V1382" s="2">
        <f t="shared" si="1744"/>
        <v>7.8077000000000875E-3</v>
      </c>
      <c r="W1382" s="19">
        <f t="shared" si="1788"/>
        <v>108</v>
      </c>
      <c r="X1382" s="19">
        <f t="shared" si="1789"/>
        <v>31</v>
      </c>
      <c r="Y1382" s="19" t="str">
        <f t="shared" si="1790"/>
        <v/>
      </c>
      <c r="Z1382" s="19">
        <f t="shared" si="1791"/>
        <v>1963.3</v>
      </c>
      <c r="AA1382" s="21" t="str">
        <f t="shared" si="1792"/>
        <v/>
      </c>
      <c r="AB1382" s="19" t="str">
        <f t="shared" si="1793"/>
        <v/>
      </c>
    </row>
    <row r="1383" spans="1:28" x14ac:dyDescent="0.25">
      <c r="A1383">
        <f t="shared" si="1774"/>
        <v>6</v>
      </c>
      <c r="B1383">
        <f t="shared" si="1775"/>
        <v>2005</v>
      </c>
      <c r="C1383" s="20">
        <v>38519</v>
      </c>
      <c r="D1383">
        <v>2128.3000000000002</v>
      </c>
      <c r="E1383">
        <v>2135.1</v>
      </c>
      <c r="F1383">
        <v>2114.5500000000002</v>
      </c>
      <c r="G1383">
        <v>2123.6999999999998</v>
      </c>
      <c r="H1383">
        <f t="shared" si="1769"/>
        <v>0</v>
      </c>
      <c r="I1383">
        <f t="shared" si="1770"/>
        <v>4.9500000000002728</v>
      </c>
      <c r="J1383" s="14">
        <f t="shared" ref="J1383:K1383" si="1812">+AVERAGE(H1370:H1383)</f>
        <v>7.3464285714285973</v>
      </c>
      <c r="K1383" s="14">
        <f t="shared" si="1812"/>
        <v>3.6821428571429027</v>
      </c>
      <c r="L1383" s="14">
        <f t="shared" si="1796"/>
        <v>1.9951503394762191</v>
      </c>
      <c r="M1383" s="14">
        <f t="shared" si="1797"/>
        <v>66.612694300517944</v>
      </c>
      <c r="N1383" s="14">
        <f t="shared" si="1798"/>
        <v>1</v>
      </c>
      <c r="O1383">
        <f t="shared" si="1787"/>
        <v>1</v>
      </c>
      <c r="P1383">
        <f t="shared" si="1799"/>
        <v>0</v>
      </c>
      <c r="Q1383">
        <f t="shared" si="1800"/>
        <v>0</v>
      </c>
      <c r="R1383">
        <f t="shared" si="1740"/>
        <v>4790</v>
      </c>
      <c r="S1383">
        <f t="shared" si="1741"/>
        <v>0</v>
      </c>
      <c r="T1383">
        <f t="shared" si="1742"/>
        <v>-23710.500000001306</v>
      </c>
      <c r="U1383">
        <f t="shared" si="1743"/>
        <v>-23710.500000001306</v>
      </c>
      <c r="V1383" s="2">
        <f t="shared" si="1744"/>
        <v>-2.3710500000001305E-3</v>
      </c>
      <c r="W1383" s="19">
        <f t="shared" si="1788"/>
        <v>108</v>
      </c>
      <c r="X1383" s="19">
        <f t="shared" si="1789"/>
        <v>32</v>
      </c>
      <c r="Y1383" s="19" t="str">
        <f t="shared" si="1790"/>
        <v/>
      </c>
      <c r="Z1383" s="19">
        <f t="shared" si="1791"/>
        <v>1963.3</v>
      </c>
      <c r="AA1383" s="21" t="str">
        <f t="shared" si="1792"/>
        <v/>
      </c>
      <c r="AB1383" s="19" t="str">
        <f t="shared" si="1793"/>
        <v/>
      </c>
    </row>
    <row r="1384" spans="1:28" x14ac:dyDescent="0.25">
      <c r="A1384">
        <f t="shared" si="1774"/>
        <v>6</v>
      </c>
      <c r="B1384">
        <f t="shared" si="1775"/>
        <v>2005</v>
      </c>
      <c r="C1384" s="20">
        <v>38520</v>
      </c>
      <c r="D1384">
        <v>2123.6</v>
      </c>
      <c r="E1384">
        <v>2131.75</v>
      </c>
      <c r="F1384">
        <v>2103.9</v>
      </c>
      <c r="G1384">
        <v>2123.4</v>
      </c>
      <c r="H1384">
        <f t="shared" si="1769"/>
        <v>0</v>
      </c>
      <c r="I1384">
        <f t="shared" si="1770"/>
        <v>0.29999999999972715</v>
      </c>
      <c r="J1384" s="14">
        <f t="shared" ref="J1384:K1384" si="1813">+AVERAGE(H1371:H1384)</f>
        <v>6.2642857142857338</v>
      </c>
      <c r="K1384" s="14">
        <f t="shared" si="1813"/>
        <v>3.7035714285714545</v>
      </c>
      <c r="L1384" s="14">
        <f t="shared" si="1796"/>
        <v>1.6914175506268014</v>
      </c>
      <c r="M1384" s="14">
        <f t="shared" si="1797"/>
        <v>62.844858473665262</v>
      </c>
      <c r="N1384" s="14">
        <f t="shared" si="1798"/>
        <v>1</v>
      </c>
      <c r="O1384">
        <f t="shared" si="1787"/>
        <v>1</v>
      </c>
      <c r="P1384">
        <f t="shared" si="1799"/>
        <v>0</v>
      </c>
      <c r="Q1384">
        <f t="shared" si="1800"/>
        <v>0</v>
      </c>
      <c r="R1384">
        <f t="shared" si="1740"/>
        <v>4790</v>
      </c>
      <c r="S1384">
        <f t="shared" si="1741"/>
        <v>0</v>
      </c>
      <c r="T1384">
        <f t="shared" si="1742"/>
        <v>-1436.9999999986931</v>
      </c>
      <c r="U1384">
        <f t="shared" si="1743"/>
        <v>-1436.9999999986931</v>
      </c>
      <c r="V1384" s="2">
        <f t="shared" si="1744"/>
        <v>-1.436999999998693E-4</v>
      </c>
      <c r="W1384" s="19">
        <f t="shared" si="1788"/>
        <v>108</v>
      </c>
      <c r="X1384" s="19">
        <f t="shared" si="1789"/>
        <v>33</v>
      </c>
      <c r="Y1384" s="19" t="str">
        <f t="shared" si="1790"/>
        <v/>
      </c>
      <c r="Z1384" s="19">
        <f t="shared" si="1791"/>
        <v>1963.3</v>
      </c>
      <c r="AA1384" s="21" t="str">
        <f t="shared" si="1792"/>
        <v/>
      </c>
      <c r="AB1384" s="19" t="str">
        <f t="shared" si="1793"/>
        <v/>
      </c>
    </row>
    <row r="1385" spans="1:28" x14ac:dyDescent="0.25">
      <c r="A1385">
        <f t="shared" si="1774"/>
        <v>6</v>
      </c>
      <c r="B1385">
        <f t="shared" si="1775"/>
        <v>2005</v>
      </c>
      <c r="C1385" s="20">
        <v>38523</v>
      </c>
      <c r="D1385">
        <v>2130.8000000000002</v>
      </c>
      <c r="E1385">
        <v>2150.25</v>
      </c>
      <c r="F1385">
        <v>2124.65</v>
      </c>
      <c r="G1385">
        <v>2144.35</v>
      </c>
      <c r="H1385">
        <f t="shared" si="1769"/>
        <v>20.949999999999818</v>
      </c>
      <c r="I1385">
        <f t="shared" si="1770"/>
        <v>0</v>
      </c>
      <c r="J1385" s="14">
        <f t="shared" ref="J1385:K1385" si="1814">+AVERAGE(H1372:H1385)</f>
        <v>7.7607142857142923</v>
      </c>
      <c r="K1385" s="14">
        <f t="shared" si="1814"/>
        <v>3.7035714285714545</v>
      </c>
      <c r="L1385" s="14">
        <f t="shared" si="1796"/>
        <v>2.0954676952748184</v>
      </c>
      <c r="M1385" s="14">
        <f t="shared" si="1797"/>
        <v>67.694704049844105</v>
      </c>
      <c r="N1385" s="14">
        <f t="shared" si="1798"/>
        <v>1</v>
      </c>
      <c r="O1385">
        <f t="shared" si="1787"/>
        <v>1</v>
      </c>
      <c r="P1385">
        <f t="shared" si="1799"/>
        <v>0</v>
      </c>
      <c r="Q1385">
        <f t="shared" si="1800"/>
        <v>0</v>
      </c>
      <c r="R1385">
        <f t="shared" si="1740"/>
        <v>4790</v>
      </c>
      <c r="S1385">
        <f t="shared" si="1741"/>
        <v>0</v>
      </c>
      <c r="T1385">
        <f t="shared" si="1742"/>
        <v>100350.49999999913</v>
      </c>
      <c r="U1385">
        <f t="shared" si="1743"/>
        <v>100350.49999999913</v>
      </c>
      <c r="V1385" s="2">
        <f t="shared" si="1744"/>
        <v>1.0035049999999913E-2</v>
      </c>
      <c r="W1385" s="19">
        <f t="shared" si="1788"/>
        <v>108</v>
      </c>
      <c r="X1385" s="19">
        <f t="shared" si="1789"/>
        <v>34</v>
      </c>
      <c r="Y1385" s="19" t="str">
        <f t="shared" si="1790"/>
        <v/>
      </c>
      <c r="Z1385" s="19">
        <f t="shared" si="1791"/>
        <v>1963.3</v>
      </c>
      <c r="AA1385" s="21" t="str">
        <f t="shared" si="1792"/>
        <v/>
      </c>
      <c r="AB1385" s="19" t="str">
        <f t="shared" si="1793"/>
        <v/>
      </c>
    </row>
    <row r="1386" spans="1:28" x14ac:dyDescent="0.25">
      <c r="A1386">
        <f t="shared" si="1774"/>
        <v>6</v>
      </c>
      <c r="B1386">
        <f t="shared" si="1775"/>
        <v>2005</v>
      </c>
      <c r="C1386" s="20">
        <v>38524</v>
      </c>
      <c r="D1386">
        <v>2144.75</v>
      </c>
      <c r="E1386">
        <v>2173.25</v>
      </c>
      <c r="F1386">
        <v>2140.15</v>
      </c>
      <c r="G1386">
        <v>2170</v>
      </c>
      <c r="H1386">
        <f t="shared" si="1769"/>
        <v>25.650000000000091</v>
      </c>
      <c r="I1386">
        <f t="shared" si="1770"/>
        <v>0</v>
      </c>
      <c r="J1386" s="14">
        <f t="shared" ref="J1386:K1386" si="1815">+AVERAGE(H1373:H1386)</f>
        <v>9.5928571428571558</v>
      </c>
      <c r="K1386" s="14">
        <f t="shared" si="1815"/>
        <v>2.0678571428571622</v>
      </c>
      <c r="L1386" s="14">
        <f t="shared" si="1796"/>
        <v>4.6390328151985809</v>
      </c>
      <c r="M1386" s="14">
        <f t="shared" si="1797"/>
        <v>82.266462480857456</v>
      </c>
      <c r="N1386" s="14">
        <f t="shared" si="1798"/>
        <v>1</v>
      </c>
      <c r="O1386">
        <f t="shared" si="1787"/>
        <v>1</v>
      </c>
      <c r="P1386">
        <f t="shared" si="1799"/>
        <v>0</v>
      </c>
      <c r="Q1386">
        <f t="shared" si="1800"/>
        <v>0</v>
      </c>
      <c r="R1386">
        <f t="shared" si="1740"/>
        <v>4790</v>
      </c>
      <c r="S1386">
        <f t="shared" si="1741"/>
        <v>0</v>
      </c>
      <c r="T1386">
        <f t="shared" si="1742"/>
        <v>122863.50000000044</v>
      </c>
      <c r="U1386">
        <f t="shared" si="1743"/>
        <v>122863.50000000044</v>
      </c>
      <c r="V1386" s="2">
        <f t="shared" si="1744"/>
        <v>1.2286350000000043E-2</v>
      </c>
      <c r="W1386" s="19">
        <f t="shared" si="1788"/>
        <v>108</v>
      </c>
      <c r="X1386" s="19">
        <f t="shared" si="1789"/>
        <v>35</v>
      </c>
      <c r="Y1386" s="19" t="str">
        <f t="shared" si="1790"/>
        <v/>
      </c>
      <c r="Z1386" s="19">
        <f t="shared" si="1791"/>
        <v>1963.3</v>
      </c>
      <c r="AA1386" s="21" t="str">
        <f t="shared" si="1792"/>
        <v/>
      </c>
      <c r="AB1386" s="19" t="str">
        <f t="shared" si="1793"/>
        <v/>
      </c>
    </row>
    <row r="1387" spans="1:28" x14ac:dyDescent="0.25">
      <c r="A1387">
        <f t="shared" si="1774"/>
        <v>6</v>
      </c>
      <c r="B1387">
        <f t="shared" si="1775"/>
        <v>2005</v>
      </c>
      <c r="C1387" s="20">
        <v>38525</v>
      </c>
      <c r="D1387">
        <v>2167.8000000000002</v>
      </c>
      <c r="E1387">
        <v>2196.4499999999998</v>
      </c>
      <c r="F1387">
        <v>2167.35</v>
      </c>
      <c r="G1387">
        <v>2187.35</v>
      </c>
      <c r="H1387">
        <f t="shared" si="1769"/>
        <v>17.349999999999909</v>
      </c>
      <c r="I1387">
        <f t="shared" si="1770"/>
        <v>0</v>
      </c>
      <c r="J1387" s="14">
        <f t="shared" ref="J1387:K1387" si="1816">+AVERAGE(H1374:H1387)</f>
        <v>8.7178571428571558</v>
      </c>
      <c r="K1387" s="14">
        <f t="shared" si="1816"/>
        <v>2.0678571428571622</v>
      </c>
      <c r="L1387" s="14">
        <f t="shared" si="1796"/>
        <v>4.2158894645940945</v>
      </c>
      <c r="M1387" s="14">
        <f t="shared" si="1797"/>
        <v>80.827814569536301</v>
      </c>
      <c r="N1387" s="14">
        <f t="shared" si="1798"/>
        <v>1</v>
      </c>
      <c r="O1387">
        <f t="shared" si="1787"/>
        <v>1</v>
      </c>
      <c r="P1387">
        <f t="shared" si="1799"/>
        <v>0</v>
      </c>
      <c r="Q1387">
        <f t="shared" si="1800"/>
        <v>0</v>
      </c>
      <c r="R1387">
        <f t="shared" si="1740"/>
        <v>4790</v>
      </c>
      <c r="S1387">
        <f t="shared" si="1741"/>
        <v>0</v>
      </c>
      <c r="T1387">
        <f t="shared" si="1742"/>
        <v>83106.499999999563</v>
      </c>
      <c r="U1387">
        <f t="shared" si="1743"/>
        <v>83106.499999999563</v>
      </c>
      <c r="V1387" s="2">
        <f t="shared" si="1744"/>
        <v>8.3106499999999559E-3</v>
      </c>
      <c r="W1387" s="19">
        <f t="shared" si="1788"/>
        <v>108</v>
      </c>
      <c r="X1387" s="19">
        <f t="shared" si="1789"/>
        <v>36</v>
      </c>
      <c r="Y1387" s="19" t="str">
        <f t="shared" si="1790"/>
        <v/>
      </c>
      <c r="Z1387" s="19">
        <f t="shared" si="1791"/>
        <v>1963.3</v>
      </c>
      <c r="AA1387" s="21" t="str">
        <f t="shared" si="1792"/>
        <v/>
      </c>
      <c r="AB1387" s="19" t="str">
        <f t="shared" si="1793"/>
        <v/>
      </c>
    </row>
    <row r="1388" spans="1:28" x14ac:dyDescent="0.25">
      <c r="A1388">
        <f t="shared" si="1774"/>
        <v>6</v>
      </c>
      <c r="B1388">
        <f t="shared" si="1775"/>
        <v>2005</v>
      </c>
      <c r="C1388" s="20">
        <v>38526</v>
      </c>
      <c r="D1388">
        <v>2187.35</v>
      </c>
      <c r="E1388">
        <v>2192.1</v>
      </c>
      <c r="F1388">
        <v>2174.0500000000002</v>
      </c>
      <c r="G1388">
        <v>2183.85</v>
      </c>
      <c r="H1388">
        <f t="shared" si="1769"/>
        <v>0</v>
      </c>
      <c r="I1388">
        <f t="shared" si="1770"/>
        <v>3.5</v>
      </c>
      <c r="J1388" s="14">
        <f t="shared" ref="J1388:K1388" si="1817">+AVERAGE(H1375:H1388)</f>
        <v>8.7178571428571558</v>
      </c>
      <c r="K1388" s="14">
        <f t="shared" si="1817"/>
        <v>2.1821428571428703</v>
      </c>
      <c r="L1388" s="14">
        <f t="shared" si="1796"/>
        <v>3.9950900163665941</v>
      </c>
      <c r="M1388" s="14">
        <f t="shared" si="1797"/>
        <v>79.980340760157205</v>
      </c>
      <c r="N1388" s="14">
        <f t="shared" si="1798"/>
        <v>1</v>
      </c>
      <c r="O1388">
        <f t="shared" si="1787"/>
        <v>1</v>
      </c>
      <c r="P1388">
        <f t="shared" si="1799"/>
        <v>0</v>
      </c>
      <c r="Q1388">
        <f t="shared" si="1800"/>
        <v>0</v>
      </c>
      <c r="R1388">
        <f t="shared" si="1740"/>
        <v>4790</v>
      </c>
      <c r="S1388">
        <f t="shared" si="1741"/>
        <v>0</v>
      </c>
      <c r="T1388">
        <f t="shared" si="1742"/>
        <v>-16765</v>
      </c>
      <c r="U1388">
        <f t="shared" si="1743"/>
        <v>-16765</v>
      </c>
      <c r="V1388" s="2">
        <f t="shared" si="1744"/>
        <v>-1.6765E-3</v>
      </c>
      <c r="W1388" s="19">
        <f t="shared" si="1788"/>
        <v>108</v>
      </c>
      <c r="X1388" s="19">
        <f t="shared" si="1789"/>
        <v>37</v>
      </c>
      <c r="Y1388" s="19" t="str">
        <f t="shared" si="1790"/>
        <v/>
      </c>
      <c r="Z1388" s="19">
        <f t="shared" si="1791"/>
        <v>1963.3</v>
      </c>
      <c r="AA1388" s="21" t="str">
        <f t="shared" si="1792"/>
        <v/>
      </c>
      <c r="AB1388" s="19" t="str">
        <f t="shared" si="1793"/>
        <v/>
      </c>
    </row>
    <row r="1389" spans="1:28" x14ac:dyDescent="0.25">
      <c r="A1389">
        <f t="shared" si="1774"/>
        <v>6</v>
      </c>
      <c r="B1389">
        <f t="shared" si="1775"/>
        <v>2005</v>
      </c>
      <c r="C1389" s="20">
        <v>38527</v>
      </c>
      <c r="D1389">
        <v>2184</v>
      </c>
      <c r="E1389">
        <v>2204.4499999999998</v>
      </c>
      <c r="F1389">
        <v>2162.9499999999998</v>
      </c>
      <c r="G1389">
        <v>2194.35</v>
      </c>
      <c r="H1389">
        <f t="shared" si="1769"/>
        <v>10.5</v>
      </c>
      <c r="I1389">
        <f t="shared" si="1770"/>
        <v>0</v>
      </c>
      <c r="J1389" s="14">
        <f t="shared" ref="J1389:K1389" si="1818">+AVERAGE(H1376:H1389)</f>
        <v>9.4357142857142797</v>
      </c>
      <c r="K1389" s="14">
        <f t="shared" si="1818"/>
        <v>2.1821428571428703</v>
      </c>
      <c r="L1389" s="14">
        <f t="shared" si="1796"/>
        <v>4.3240589198035719</v>
      </c>
      <c r="M1389" s="14">
        <f t="shared" si="1797"/>
        <v>81.217337841991906</v>
      </c>
      <c r="N1389" s="14">
        <f t="shared" si="1798"/>
        <v>1</v>
      </c>
      <c r="O1389">
        <f t="shared" si="1787"/>
        <v>1</v>
      </c>
      <c r="P1389">
        <f t="shared" si="1799"/>
        <v>0</v>
      </c>
      <c r="Q1389">
        <f t="shared" si="1800"/>
        <v>0</v>
      </c>
      <c r="R1389">
        <f t="shared" si="1740"/>
        <v>4790</v>
      </c>
      <c r="S1389">
        <f t="shared" si="1741"/>
        <v>0</v>
      </c>
      <c r="T1389">
        <f t="shared" si="1742"/>
        <v>50295</v>
      </c>
      <c r="U1389">
        <f t="shared" si="1743"/>
        <v>50295</v>
      </c>
      <c r="V1389" s="2">
        <f t="shared" si="1744"/>
        <v>5.0295000000000001E-3</v>
      </c>
      <c r="W1389" s="19">
        <f t="shared" si="1788"/>
        <v>108</v>
      </c>
      <c r="X1389" s="19">
        <f t="shared" si="1789"/>
        <v>38</v>
      </c>
      <c r="Y1389" s="19" t="str">
        <f t="shared" si="1790"/>
        <v/>
      </c>
      <c r="Z1389" s="19">
        <f t="shared" si="1791"/>
        <v>1963.3</v>
      </c>
      <c r="AA1389" s="21" t="str">
        <f t="shared" si="1792"/>
        <v/>
      </c>
      <c r="AB1389" s="19" t="str">
        <f t="shared" si="1793"/>
        <v/>
      </c>
    </row>
    <row r="1390" spans="1:28" x14ac:dyDescent="0.25">
      <c r="A1390">
        <f t="shared" si="1774"/>
        <v>6</v>
      </c>
      <c r="B1390">
        <f t="shared" si="1775"/>
        <v>2005</v>
      </c>
      <c r="C1390" s="20">
        <v>38530</v>
      </c>
      <c r="D1390">
        <v>2194.35</v>
      </c>
      <c r="E1390">
        <v>2219.65</v>
      </c>
      <c r="F1390">
        <v>2188.15</v>
      </c>
      <c r="G1390">
        <v>2199.8000000000002</v>
      </c>
      <c r="H1390">
        <f t="shared" si="1769"/>
        <v>5.4500000000002728</v>
      </c>
      <c r="I1390">
        <f t="shared" si="1770"/>
        <v>0</v>
      </c>
      <c r="J1390" s="14">
        <f t="shared" ref="J1390:K1390" si="1819">+AVERAGE(H1377:H1390)</f>
        <v>9.4428571428571626</v>
      </c>
      <c r="K1390" s="14">
        <f t="shared" si="1819"/>
        <v>2.1821428571428703</v>
      </c>
      <c r="L1390" s="14">
        <f t="shared" si="1796"/>
        <v>4.3273322422258422</v>
      </c>
      <c r="M1390" s="14">
        <f t="shared" si="1797"/>
        <v>81.228878648233433</v>
      </c>
      <c r="N1390" s="14">
        <f t="shared" si="1798"/>
        <v>1</v>
      </c>
      <c r="O1390">
        <f t="shared" si="1787"/>
        <v>1</v>
      </c>
      <c r="P1390">
        <f t="shared" si="1799"/>
        <v>0</v>
      </c>
      <c r="Q1390">
        <f t="shared" si="1800"/>
        <v>0</v>
      </c>
      <c r="R1390">
        <f t="shared" si="1740"/>
        <v>4790</v>
      </c>
      <c r="S1390">
        <f t="shared" si="1741"/>
        <v>0</v>
      </c>
      <c r="T1390">
        <f t="shared" si="1742"/>
        <v>26105.500000001306</v>
      </c>
      <c r="U1390">
        <f t="shared" si="1743"/>
        <v>26105.500000001306</v>
      </c>
      <c r="V1390" s="2">
        <f t="shared" si="1744"/>
        <v>2.6105500000001306E-3</v>
      </c>
      <c r="W1390" s="19">
        <f t="shared" si="1788"/>
        <v>108</v>
      </c>
      <c r="X1390" s="19">
        <f t="shared" si="1789"/>
        <v>39</v>
      </c>
      <c r="Y1390" s="19" t="str">
        <f t="shared" si="1790"/>
        <v/>
      </c>
      <c r="Z1390" s="19">
        <f t="shared" si="1791"/>
        <v>1963.3</v>
      </c>
      <c r="AA1390" s="21" t="str">
        <f t="shared" si="1792"/>
        <v/>
      </c>
      <c r="AB1390" s="19" t="str">
        <f t="shared" si="1793"/>
        <v/>
      </c>
    </row>
    <row r="1391" spans="1:28" x14ac:dyDescent="0.25">
      <c r="A1391">
        <f t="shared" si="1774"/>
        <v>6</v>
      </c>
      <c r="B1391">
        <f t="shared" si="1775"/>
        <v>2005</v>
      </c>
      <c r="C1391" s="20">
        <v>38531</v>
      </c>
      <c r="D1391">
        <v>2199.8000000000002</v>
      </c>
      <c r="E1391">
        <v>2206.8000000000002</v>
      </c>
      <c r="F1391">
        <v>2165.9</v>
      </c>
      <c r="G1391">
        <v>2169.85</v>
      </c>
      <c r="H1391">
        <f t="shared" si="1769"/>
        <v>0</v>
      </c>
      <c r="I1391">
        <f t="shared" si="1770"/>
        <v>29.950000000000273</v>
      </c>
      <c r="J1391" s="14">
        <f t="shared" ref="J1391:K1391" si="1820">+AVERAGE(H1378:H1391)</f>
        <v>8.4250000000000203</v>
      </c>
      <c r="K1391" s="14">
        <f t="shared" si="1820"/>
        <v>4.321428571428604</v>
      </c>
      <c r="L1391" s="14">
        <f t="shared" si="1796"/>
        <v>1.9495867768594941</v>
      </c>
      <c r="M1391" s="14">
        <f t="shared" si="1797"/>
        <v>66.096945923227679</v>
      </c>
      <c r="N1391" s="14">
        <f t="shared" si="1798"/>
        <v>1</v>
      </c>
      <c r="O1391">
        <f t="shared" si="1787"/>
        <v>1</v>
      </c>
      <c r="P1391">
        <f t="shared" si="1799"/>
        <v>0</v>
      </c>
      <c r="Q1391">
        <f t="shared" si="1800"/>
        <v>0</v>
      </c>
      <c r="R1391">
        <f t="shared" si="1740"/>
        <v>4790</v>
      </c>
      <c r="S1391">
        <f t="shared" si="1741"/>
        <v>0</v>
      </c>
      <c r="T1391">
        <f t="shared" si="1742"/>
        <v>-143460.50000000131</v>
      </c>
      <c r="U1391">
        <f t="shared" si="1743"/>
        <v>-143460.50000000131</v>
      </c>
      <c r="V1391" s="2">
        <f t="shared" si="1744"/>
        <v>-1.4346050000000131E-2</v>
      </c>
      <c r="W1391" s="19">
        <f t="shared" si="1788"/>
        <v>108</v>
      </c>
      <c r="X1391" s="19">
        <f t="shared" si="1789"/>
        <v>40</v>
      </c>
      <c r="Y1391" s="19" t="str">
        <f t="shared" si="1790"/>
        <v/>
      </c>
      <c r="Z1391" s="19">
        <f t="shared" si="1791"/>
        <v>1963.3</v>
      </c>
      <c r="AA1391" s="21" t="str">
        <f t="shared" si="1792"/>
        <v/>
      </c>
      <c r="AB1391" s="19" t="str">
        <f t="shared" si="1793"/>
        <v/>
      </c>
    </row>
    <row r="1392" spans="1:28" x14ac:dyDescent="0.25">
      <c r="A1392">
        <f t="shared" si="1774"/>
        <v>6</v>
      </c>
      <c r="B1392">
        <f t="shared" si="1775"/>
        <v>2005</v>
      </c>
      <c r="C1392" s="20">
        <v>38532</v>
      </c>
      <c r="D1392">
        <v>2170.1999999999998</v>
      </c>
      <c r="E1392">
        <v>2194.25</v>
      </c>
      <c r="F1392">
        <v>2162</v>
      </c>
      <c r="G1392">
        <v>2191.65</v>
      </c>
      <c r="H1392">
        <f t="shared" si="1769"/>
        <v>21.800000000000182</v>
      </c>
      <c r="I1392">
        <f t="shared" si="1770"/>
        <v>0</v>
      </c>
      <c r="J1392" s="14">
        <f t="shared" ref="J1392:K1392" si="1821">+AVERAGE(H1379:H1392)</f>
        <v>9.9821428571428896</v>
      </c>
      <c r="K1392" s="14">
        <f t="shared" si="1821"/>
        <v>3.6642857142857275</v>
      </c>
      <c r="L1392" s="14">
        <f t="shared" si="1796"/>
        <v>2.7241715399610129</v>
      </c>
      <c r="M1392" s="14">
        <f t="shared" si="1797"/>
        <v>73.148390473697987</v>
      </c>
      <c r="N1392" s="14">
        <f t="shared" si="1798"/>
        <v>1</v>
      </c>
      <c r="O1392">
        <f t="shared" si="1787"/>
        <v>1</v>
      </c>
      <c r="P1392">
        <f t="shared" si="1799"/>
        <v>0</v>
      </c>
      <c r="Q1392">
        <f t="shared" si="1800"/>
        <v>0</v>
      </c>
      <c r="R1392">
        <f t="shared" si="1740"/>
        <v>4790</v>
      </c>
      <c r="S1392">
        <f t="shared" si="1741"/>
        <v>0</v>
      </c>
      <c r="T1392">
        <f t="shared" si="1742"/>
        <v>104422.00000000087</v>
      </c>
      <c r="U1392">
        <f t="shared" si="1743"/>
        <v>104422.00000000087</v>
      </c>
      <c r="V1392" s="2">
        <f t="shared" si="1744"/>
        <v>1.0442200000000087E-2</v>
      </c>
      <c r="W1392" s="19">
        <f t="shared" si="1788"/>
        <v>108</v>
      </c>
      <c r="X1392" s="19">
        <f t="shared" si="1789"/>
        <v>41</v>
      </c>
      <c r="Y1392" s="19" t="str">
        <f t="shared" si="1790"/>
        <v/>
      </c>
      <c r="Z1392" s="19">
        <f t="shared" si="1791"/>
        <v>1963.3</v>
      </c>
      <c r="AA1392" s="21" t="str">
        <f t="shared" si="1792"/>
        <v/>
      </c>
      <c r="AB1392" s="19" t="str">
        <f t="shared" si="1793"/>
        <v/>
      </c>
    </row>
    <row r="1393" spans="1:28" x14ac:dyDescent="0.25">
      <c r="A1393">
        <f t="shared" si="1774"/>
        <v>6</v>
      </c>
      <c r="B1393">
        <f t="shared" si="1775"/>
        <v>2005</v>
      </c>
      <c r="C1393" s="20">
        <v>38533</v>
      </c>
      <c r="D1393">
        <v>2191.5500000000002</v>
      </c>
      <c r="E1393">
        <v>2226.15</v>
      </c>
      <c r="F1393">
        <v>2189.4499999999998</v>
      </c>
      <c r="G1393">
        <v>2220.6</v>
      </c>
      <c r="H1393">
        <f t="shared" si="1769"/>
        <v>28.949999999999818</v>
      </c>
      <c r="I1393">
        <f t="shared" si="1770"/>
        <v>0</v>
      </c>
      <c r="J1393" s="14">
        <f t="shared" ref="J1393:K1393" si="1822">+AVERAGE(H1380:H1393)</f>
        <v>12.05000000000002</v>
      </c>
      <c r="K1393" s="14">
        <f t="shared" si="1822"/>
        <v>2.7642857142857338</v>
      </c>
      <c r="L1393" s="14">
        <f t="shared" si="1796"/>
        <v>4.359173126614964</v>
      </c>
      <c r="M1393" s="14">
        <f t="shared" si="1797"/>
        <v>81.340405014464721</v>
      </c>
      <c r="N1393" s="14">
        <f t="shared" si="1798"/>
        <v>1</v>
      </c>
      <c r="O1393">
        <f t="shared" si="1787"/>
        <v>1</v>
      </c>
      <c r="P1393">
        <f t="shared" si="1799"/>
        <v>0</v>
      </c>
      <c r="Q1393">
        <f t="shared" si="1800"/>
        <v>0</v>
      </c>
      <c r="R1393">
        <f t="shared" si="1740"/>
        <v>4790</v>
      </c>
      <c r="S1393">
        <f t="shared" si="1741"/>
        <v>0</v>
      </c>
      <c r="T1393">
        <f t="shared" si="1742"/>
        <v>138670.49999999913</v>
      </c>
      <c r="U1393">
        <f t="shared" si="1743"/>
        <v>138670.49999999913</v>
      </c>
      <c r="V1393" s="2">
        <f t="shared" si="1744"/>
        <v>1.3867049999999912E-2</v>
      </c>
      <c r="W1393" s="19">
        <f t="shared" si="1788"/>
        <v>108</v>
      </c>
      <c r="X1393" s="19">
        <f t="shared" si="1789"/>
        <v>42</v>
      </c>
      <c r="Y1393" s="19" t="str">
        <f t="shared" si="1790"/>
        <v/>
      </c>
      <c r="Z1393" s="19">
        <f t="shared" si="1791"/>
        <v>1963.3</v>
      </c>
      <c r="AA1393" s="21" t="str">
        <f t="shared" si="1792"/>
        <v/>
      </c>
      <c r="AB1393" s="19" t="str">
        <f t="shared" si="1793"/>
        <v/>
      </c>
    </row>
    <row r="1394" spans="1:28" x14ac:dyDescent="0.25">
      <c r="A1394">
        <f t="shared" si="1774"/>
        <v>7</v>
      </c>
      <c r="B1394">
        <f t="shared" si="1775"/>
        <v>2005</v>
      </c>
      <c r="C1394" s="20">
        <v>38534</v>
      </c>
      <c r="D1394">
        <v>2220.4499999999998</v>
      </c>
      <c r="E1394">
        <v>2220.5500000000002</v>
      </c>
      <c r="F1394">
        <v>2198.9</v>
      </c>
      <c r="G1394">
        <v>2211.9</v>
      </c>
      <c r="H1394">
        <f t="shared" si="1769"/>
        <v>0</v>
      </c>
      <c r="I1394">
        <f t="shared" si="1770"/>
        <v>8.6999999999998181</v>
      </c>
      <c r="J1394" s="14">
        <f t="shared" ref="J1394:K1394" si="1823">+AVERAGE(H1381:H1394)</f>
        <v>11.182142857142869</v>
      </c>
      <c r="K1394" s="14">
        <f t="shared" si="1823"/>
        <v>3.3857142857142923</v>
      </c>
      <c r="L1394" s="14">
        <f t="shared" si="1796"/>
        <v>3.3027426160337523</v>
      </c>
      <c r="M1394" s="14">
        <f t="shared" si="1797"/>
        <v>76.759009561166934</v>
      </c>
      <c r="N1394" s="14">
        <f t="shared" si="1798"/>
        <v>1</v>
      </c>
      <c r="O1394">
        <f t="shared" si="1787"/>
        <v>1</v>
      </c>
      <c r="P1394">
        <f t="shared" si="1799"/>
        <v>0</v>
      </c>
      <c r="Q1394">
        <f t="shared" si="1800"/>
        <v>0</v>
      </c>
      <c r="R1394">
        <f t="shared" si="1740"/>
        <v>4503</v>
      </c>
      <c r="S1394">
        <f t="shared" si="1741"/>
        <v>0</v>
      </c>
      <c r="T1394">
        <f t="shared" si="1742"/>
        <v>-39176.099999999184</v>
      </c>
      <c r="U1394">
        <f t="shared" si="1743"/>
        <v>-39176.099999999184</v>
      </c>
      <c r="V1394" s="2">
        <f t="shared" si="1744"/>
        <v>-3.9176099999999187E-3</v>
      </c>
      <c r="W1394" s="19">
        <f t="shared" si="1788"/>
        <v>108</v>
      </c>
      <c r="X1394" s="19">
        <f t="shared" si="1789"/>
        <v>43</v>
      </c>
      <c r="Y1394" s="19" t="str">
        <f t="shared" si="1790"/>
        <v/>
      </c>
      <c r="Z1394" s="19">
        <f t="shared" si="1791"/>
        <v>1963.3</v>
      </c>
      <c r="AA1394" s="21" t="str">
        <f t="shared" si="1792"/>
        <v/>
      </c>
      <c r="AB1394" s="19" t="str">
        <f t="shared" si="1793"/>
        <v/>
      </c>
    </row>
    <row r="1395" spans="1:28" x14ac:dyDescent="0.25">
      <c r="A1395">
        <f t="shared" si="1774"/>
        <v>7</v>
      </c>
      <c r="B1395">
        <f t="shared" si="1775"/>
        <v>2005</v>
      </c>
      <c r="C1395" s="20">
        <v>38537</v>
      </c>
      <c r="D1395">
        <v>2212.0500000000002</v>
      </c>
      <c r="E1395">
        <v>2232.1999999999998</v>
      </c>
      <c r="F1395">
        <v>2211.4</v>
      </c>
      <c r="G1395">
        <v>2230.65</v>
      </c>
      <c r="H1395">
        <f t="shared" si="1769"/>
        <v>18.75</v>
      </c>
      <c r="I1395">
        <f t="shared" si="1770"/>
        <v>0</v>
      </c>
      <c r="J1395" s="14">
        <f t="shared" ref="J1395:K1395" si="1824">+AVERAGE(H1382:H1395)</f>
        <v>11.835714285714305</v>
      </c>
      <c r="K1395" s="14">
        <f t="shared" si="1824"/>
        <v>3.3857142857142923</v>
      </c>
      <c r="L1395" s="14">
        <f t="shared" si="1796"/>
        <v>3.4957805907172985</v>
      </c>
      <c r="M1395" s="14">
        <f t="shared" si="1797"/>
        <v>77.756921633036129</v>
      </c>
      <c r="N1395" s="14">
        <f t="shared" si="1798"/>
        <v>1</v>
      </c>
      <c r="O1395">
        <f t="shared" si="1787"/>
        <v>1</v>
      </c>
      <c r="P1395">
        <f t="shared" si="1799"/>
        <v>0</v>
      </c>
      <c r="Q1395">
        <f t="shared" si="1800"/>
        <v>0</v>
      </c>
      <c r="R1395">
        <f t="shared" ref="R1395:R1458" si="1825">IF($C1395="","",IF(MONTH($C1395)&lt;&gt;MONTH($C1394),ROUNDDOWN($B$10/$G1394,0)*$O1395,ABS(R1394)*$O1395))</f>
        <v>4503</v>
      </c>
      <c r="S1395">
        <f t="shared" ref="S1395:S1458" si="1826">IF($C1395="","",($R1395-$R1394)*($Q1395-$G1394)*$P1395)</f>
        <v>0</v>
      </c>
      <c r="T1395">
        <f t="shared" ref="T1395:T1458" si="1827">IF($C1395="","",$R1395*($G1395-$G1394))</f>
        <v>84431.25</v>
      </c>
      <c r="U1395">
        <f t="shared" ref="U1395:U1458" si="1828">IF($C1395="","",$T1395-$S1395)</f>
        <v>84431.25</v>
      </c>
      <c r="V1395" s="2">
        <f t="shared" ref="V1395:V1458" si="1829">IF($C1395="","",$U1395/$B$10)</f>
        <v>8.4431249999999992E-3</v>
      </c>
      <c r="W1395" s="19">
        <f t="shared" si="1788"/>
        <v>108</v>
      </c>
      <c r="X1395" s="19">
        <f t="shared" si="1789"/>
        <v>44</v>
      </c>
      <c r="Y1395" s="19" t="str">
        <f t="shared" si="1790"/>
        <v/>
      </c>
      <c r="Z1395" s="19">
        <f t="shared" si="1791"/>
        <v>1963.3</v>
      </c>
      <c r="AA1395" s="21" t="str">
        <f t="shared" si="1792"/>
        <v/>
      </c>
      <c r="AB1395" s="19" t="str">
        <f t="shared" si="1793"/>
        <v/>
      </c>
    </row>
    <row r="1396" spans="1:28" x14ac:dyDescent="0.25">
      <c r="A1396">
        <f t="shared" si="1774"/>
        <v>7</v>
      </c>
      <c r="B1396">
        <f t="shared" si="1775"/>
        <v>2005</v>
      </c>
      <c r="C1396" s="20">
        <v>38538</v>
      </c>
      <c r="D1396">
        <v>2231.1999999999998</v>
      </c>
      <c r="E1396">
        <v>2238.6</v>
      </c>
      <c r="F1396">
        <v>2205.1</v>
      </c>
      <c r="G1396">
        <v>2210.75</v>
      </c>
      <c r="H1396">
        <f t="shared" si="1769"/>
        <v>0</v>
      </c>
      <c r="I1396">
        <f t="shared" si="1770"/>
        <v>19.900000000000091</v>
      </c>
      <c r="J1396" s="14">
        <f t="shared" ref="J1396:K1396" si="1830">+AVERAGE(H1383:H1396)</f>
        <v>10.671428571428578</v>
      </c>
      <c r="K1396" s="14">
        <f t="shared" si="1830"/>
        <v>4.8071428571428703</v>
      </c>
      <c r="L1396" s="14">
        <f t="shared" si="1796"/>
        <v>2.2199108469539328</v>
      </c>
      <c r="M1396" s="14">
        <f t="shared" si="1797"/>
        <v>68.943239501615096</v>
      </c>
      <c r="N1396" s="14">
        <f t="shared" si="1798"/>
        <v>1</v>
      </c>
      <c r="O1396">
        <f t="shared" si="1787"/>
        <v>1</v>
      </c>
      <c r="P1396">
        <f t="shared" si="1799"/>
        <v>0</v>
      </c>
      <c r="Q1396">
        <f t="shared" si="1800"/>
        <v>0</v>
      </c>
      <c r="R1396">
        <f t="shared" si="1825"/>
        <v>4503</v>
      </c>
      <c r="S1396">
        <f t="shared" si="1826"/>
        <v>0</v>
      </c>
      <c r="T1396">
        <f t="shared" si="1827"/>
        <v>-89609.700000000405</v>
      </c>
      <c r="U1396">
        <f t="shared" si="1828"/>
        <v>-89609.700000000405</v>
      </c>
      <c r="V1396" s="2">
        <f t="shared" si="1829"/>
        <v>-8.9609700000000403E-3</v>
      </c>
      <c r="W1396" s="19">
        <f t="shared" si="1788"/>
        <v>108</v>
      </c>
      <c r="X1396" s="19">
        <f t="shared" si="1789"/>
        <v>45</v>
      </c>
      <c r="Y1396" s="19" t="str">
        <f t="shared" si="1790"/>
        <v/>
      </c>
      <c r="Z1396" s="19">
        <f t="shared" si="1791"/>
        <v>1963.3</v>
      </c>
      <c r="AA1396" s="21" t="str">
        <f t="shared" si="1792"/>
        <v/>
      </c>
      <c r="AB1396" s="19" t="str">
        <f t="shared" si="1793"/>
        <v/>
      </c>
    </row>
    <row r="1397" spans="1:28" x14ac:dyDescent="0.25">
      <c r="A1397">
        <f t="shared" si="1774"/>
        <v>7</v>
      </c>
      <c r="B1397">
        <f t="shared" si="1775"/>
        <v>2005</v>
      </c>
      <c r="C1397" s="20">
        <v>38539</v>
      </c>
      <c r="D1397">
        <v>2211.35</v>
      </c>
      <c r="E1397">
        <v>2232.65</v>
      </c>
      <c r="F1397">
        <v>2211.3000000000002</v>
      </c>
      <c r="G1397">
        <v>2228.1999999999998</v>
      </c>
      <c r="H1397">
        <f t="shared" si="1769"/>
        <v>17.449999999999818</v>
      </c>
      <c r="I1397">
        <f t="shared" si="1770"/>
        <v>0</v>
      </c>
      <c r="J1397" s="14">
        <f t="shared" ref="J1397:K1397" si="1831">+AVERAGE(H1384:H1397)</f>
        <v>11.917857142857136</v>
      </c>
      <c r="K1397" s="14">
        <f t="shared" si="1831"/>
        <v>4.4535714285714221</v>
      </c>
      <c r="L1397" s="14">
        <f t="shared" si="1796"/>
        <v>2.6760224538893365</v>
      </c>
      <c r="M1397" s="14">
        <f t="shared" si="1797"/>
        <v>72.796684118673667</v>
      </c>
      <c r="N1397" s="14">
        <f t="shared" si="1798"/>
        <v>1</v>
      </c>
      <c r="O1397">
        <f t="shared" si="1787"/>
        <v>1</v>
      </c>
      <c r="P1397">
        <f t="shared" si="1799"/>
        <v>0</v>
      </c>
      <c r="Q1397">
        <f t="shared" si="1800"/>
        <v>0</v>
      </c>
      <c r="R1397">
        <f t="shared" si="1825"/>
        <v>4503</v>
      </c>
      <c r="S1397">
        <f t="shared" si="1826"/>
        <v>0</v>
      </c>
      <c r="T1397">
        <f t="shared" si="1827"/>
        <v>78577.349999999176</v>
      </c>
      <c r="U1397">
        <f t="shared" si="1828"/>
        <v>78577.349999999176</v>
      </c>
      <c r="V1397" s="2">
        <f t="shared" si="1829"/>
        <v>7.8577349999999178E-3</v>
      </c>
      <c r="W1397" s="19">
        <f t="shared" si="1788"/>
        <v>108</v>
      </c>
      <c r="X1397" s="19">
        <f t="shared" si="1789"/>
        <v>46</v>
      </c>
      <c r="Y1397" s="19" t="str">
        <f t="shared" si="1790"/>
        <v/>
      </c>
      <c r="Z1397" s="19">
        <f t="shared" si="1791"/>
        <v>1963.3</v>
      </c>
      <c r="AA1397" s="21" t="str">
        <f t="shared" si="1792"/>
        <v/>
      </c>
      <c r="AB1397" s="19" t="str">
        <f t="shared" si="1793"/>
        <v/>
      </c>
    </row>
    <row r="1398" spans="1:28" x14ac:dyDescent="0.25">
      <c r="A1398">
        <f t="shared" si="1774"/>
        <v>7</v>
      </c>
      <c r="B1398">
        <f t="shared" si="1775"/>
        <v>2005</v>
      </c>
      <c r="C1398" s="20">
        <v>38540</v>
      </c>
      <c r="D1398">
        <v>2228.3000000000002</v>
      </c>
      <c r="E1398">
        <v>2235.8000000000002</v>
      </c>
      <c r="F1398">
        <v>2171.25</v>
      </c>
      <c r="G1398">
        <v>2179.4</v>
      </c>
      <c r="H1398">
        <f t="shared" si="1769"/>
        <v>0</v>
      </c>
      <c r="I1398">
        <f t="shared" si="1770"/>
        <v>48.799999999999727</v>
      </c>
      <c r="J1398" s="14">
        <f t="shared" ref="J1398:K1398" si="1832">+AVERAGE(H1385:H1398)</f>
        <v>11.917857142857136</v>
      </c>
      <c r="K1398" s="14">
        <f t="shared" si="1832"/>
        <v>7.9178571428571365</v>
      </c>
      <c r="L1398" s="14">
        <f t="shared" si="1796"/>
        <v>1.5051871898962565</v>
      </c>
      <c r="M1398" s="14">
        <f t="shared" si="1797"/>
        <v>60.082823190493343</v>
      </c>
      <c r="N1398" s="14">
        <f t="shared" si="1798"/>
        <v>1</v>
      </c>
      <c r="O1398">
        <f t="shared" si="1787"/>
        <v>1</v>
      </c>
      <c r="P1398">
        <f t="shared" si="1799"/>
        <v>0</v>
      </c>
      <c r="Q1398">
        <f t="shared" si="1800"/>
        <v>0</v>
      </c>
      <c r="R1398">
        <f t="shared" si="1825"/>
        <v>4503</v>
      </c>
      <c r="S1398">
        <f t="shared" si="1826"/>
        <v>0</v>
      </c>
      <c r="T1398">
        <f t="shared" si="1827"/>
        <v>-219746.39999999877</v>
      </c>
      <c r="U1398">
        <f t="shared" si="1828"/>
        <v>-219746.39999999877</v>
      </c>
      <c r="V1398" s="2">
        <f t="shared" si="1829"/>
        <v>-2.1974639999999879E-2</v>
      </c>
      <c r="W1398" s="19">
        <f t="shared" si="1788"/>
        <v>108</v>
      </c>
      <c r="X1398" s="19">
        <f t="shared" si="1789"/>
        <v>47</v>
      </c>
      <c r="Y1398" s="19" t="str">
        <f t="shared" si="1790"/>
        <v/>
      </c>
      <c r="Z1398" s="19">
        <f t="shared" si="1791"/>
        <v>1963.3</v>
      </c>
      <c r="AA1398" s="21" t="str">
        <f t="shared" si="1792"/>
        <v/>
      </c>
      <c r="AB1398" s="19" t="str">
        <f t="shared" si="1793"/>
        <v/>
      </c>
    </row>
    <row r="1399" spans="1:28" x14ac:dyDescent="0.25">
      <c r="A1399">
        <f t="shared" si="1774"/>
        <v>7</v>
      </c>
      <c r="B1399">
        <f t="shared" si="1775"/>
        <v>2005</v>
      </c>
      <c r="C1399" s="20">
        <v>38541</v>
      </c>
      <c r="D1399">
        <v>2183.5500000000002</v>
      </c>
      <c r="E1399">
        <v>2210.6999999999998</v>
      </c>
      <c r="F1399">
        <v>2179.0500000000002</v>
      </c>
      <c r="G1399">
        <v>2196.1999999999998</v>
      </c>
      <c r="H1399">
        <f t="shared" si="1769"/>
        <v>16.799999999999727</v>
      </c>
      <c r="I1399">
        <f t="shared" si="1770"/>
        <v>0</v>
      </c>
      <c r="J1399" s="14">
        <f t="shared" ref="J1399:K1399" si="1833">+AVERAGE(H1386:H1399)</f>
        <v>11.621428571428558</v>
      </c>
      <c r="K1399" s="14">
        <f t="shared" si="1833"/>
        <v>7.9178571428571365</v>
      </c>
      <c r="L1399" s="14">
        <f t="shared" si="1796"/>
        <v>1.4677492106450152</v>
      </c>
      <c r="M1399" s="14">
        <f t="shared" si="1797"/>
        <v>59.477243648327537</v>
      </c>
      <c r="N1399" s="14">
        <f t="shared" si="1798"/>
        <v>1</v>
      </c>
      <c r="O1399">
        <f t="shared" si="1787"/>
        <v>1</v>
      </c>
      <c r="P1399">
        <f t="shared" si="1799"/>
        <v>0</v>
      </c>
      <c r="Q1399">
        <f t="shared" si="1800"/>
        <v>0</v>
      </c>
      <c r="R1399">
        <f t="shared" si="1825"/>
        <v>4503</v>
      </c>
      <c r="S1399">
        <f t="shared" si="1826"/>
        <v>0</v>
      </c>
      <c r="T1399">
        <f t="shared" si="1827"/>
        <v>75650.399999998772</v>
      </c>
      <c r="U1399">
        <f t="shared" si="1828"/>
        <v>75650.399999998772</v>
      </c>
      <c r="V1399" s="2">
        <f t="shared" si="1829"/>
        <v>7.5650399999998771E-3</v>
      </c>
      <c r="W1399" s="19">
        <f t="shared" si="1788"/>
        <v>108</v>
      </c>
      <c r="X1399" s="19">
        <f t="shared" si="1789"/>
        <v>48</v>
      </c>
      <c r="Y1399" s="19" t="str">
        <f t="shared" si="1790"/>
        <v/>
      </c>
      <c r="Z1399" s="19">
        <f t="shared" si="1791"/>
        <v>1963.3</v>
      </c>
      <c r="AA1399" s="21" t="str">
        <f t="shared" si="1792"/>
        <v/>
      </c>
      <c r="AB1399" s="19" t="str">
        <f t="shared" si="1793"/>
        <v/>
      </c>
    </row>
    <row r="1400" spans="1:28" x14ac:dyDescent="0.25">
      <c r="A1400">
        <f t="shared" si="1774"/>
        <v>7</v>
      </c>
      <c r="B1400">
        <f t="shared" si="1775"/>
        <v>2005</v>
      </c>
      <c r="C1400" s="20">
        <v>38544</v>
      </c>
      <c r="D1400">
        <v>2195.5500000000002</v>
      </c>
      <c r="E1400">
        <v>2224.65</v>
      </c>
      <c r="F1400">
        <v>2195.5500000000002</v>
      </c>
      <c r="G1400">
        <v>2218.85</v>
      </c>
      <c r="H1400">
        <f t="shared" si="1769"/>
        <v>22.650000000000091</v>
      </c>
      <c r="I1400">
        <f t="shared" si="1770"/>
        <v>0</v>
      </c>
      <c r="J1400" s="14">
        <f t="shared" ref="J1400:K1400" si="1834">+AVERAGE(H1387:H1400)</f>
        <v>11.407142857142844</v>
      </c>
      <c r="K1400" s="14">
        <f t="shared" si="1834"/>
        <v>7.9178571428571365</v>
      </c>
      <c r="L1400" s="14">
        <f t="shared" si="1796"/>
        <v>1.4406856111862874</v>
      </c>
      <c r="M1400" s="14">
        <f t="shared" si="1797"/>
        <v>59.027906117168726</v>
      </c>
      <c r="N1400" s="14">
        <f t="shared" si="1798"/>
        <v>1</v>
      </c>
      <c r="O1400">
        <f t="shared" si="1787"/>
        <v>1</v>
      </c>
      <c r="P1400">
        <f t="shared" si="1799"/>
        <v>0</v>
      </c>
      <c r="Q1400">
        <f t="shared" si="1800"/>
        <v>0</v>
      </c>
      <c r="R1400">
        <f t="shared" si="1825"/>
        <v>4503</v>
      </c>
      <c r="S1400">
        <f t="shared" si="1826"/>
        <v>0</v>
      </c>
      <c r="T1400">
        <f t="shared" si="1827"/>
        <v>101992.9500000004</v>
      </c>
      <c r="U1400">
        <f t="shared" si="1828"/>
        <v>101992.9500000004</v>
      </c>
      <c r="V1400" s="2">
        <f t="shared" si="1829"/>
        <v>1.019929500000004E-2</v>
      </c>
      <c r="W1400" s="19">
        <f t="shared" si="1788"/>
        <v>108</v>
      </c>
      <c r="X1400" s="19">
        <f t="shared" si="1789"/>
        <v>49</v>
      </c>
      <c r="Y1400" s="19" t="str">
        <f t="shared" si="1790"/>
        <v/>
      </c>
      <c r="Z1400" s="19">
        <f t="shared" si="1791"/>
        <v>1963.3</v>
      </c>
      <c r="AA1400" s="21" t="str">
        <f t="shared" si="1792"/>
        <v/>
      </c>
      <c r="AB1400" s="19" t="str">
        <f t="shared" si="1793"/>
        <v/>
      </c>
    </row>
    <row r="1401" spans="1:28" x14ac:dyDescent="0.25">
      <c r="A1401">
        <f t="shared" si="1774"/>
        <v>7</v>
      </c>
      <c r="B1401">
        <f t="shared" si="1775"/>
        <v>2005</v>
      </c>
      <c r="C1401" s="20">
        <v>38545</v>
      </c>
      <c r="D1401">
        <v>2219.1</v>
      </c>
      <c r="E1401">
        <v>2233.1999999999998</v>
      </c>
      <c r="F1401">
        <v>2191.6999999999998</v>
      </c>
      <c r="G1401">
        <v>2220.8000000000002</v>
      </c>
      <c r="H1401">
        <f t="shared" si="1769"/>
        <v>1.9500000000002728</v>
      </c>
      <c r="I1401">
        <f t="shared" si="1770"/>
        <v>0</v>
      </c>
      <c r="J1401" s="14">
        <f t="shared" ref="J1401:K1401" si="1835">+AVERAGE(H1388:H1401)</f>
        <v>10.307142857142869</v>
      </c>
      <c r="K1401" s="14">
        <f t="shared" si="1835"/>
        <v>7.9178571428571365</v>
      </c>
      <c r="L1401" s="14">
        <f t="shared" si="1796"/>
        <v>1.30175913396482</v>
      </c>
      <c r="M1401" s="14">
        <f t="shared" si="1797"/>
        <v>56.554967666078831</v>
      </c>
      <c r="N1401" s="14">
        <f t="shared" si="1798"/>
        <v>1</v>
      </c>
      <c r="O1401">
        <f t="shared" si="1787"/>
        <v>1</v>
      </c>
      <c r="P1401">
        <f t="shared" si="1799"/>
        <v>0</v>
      </c>
      <c r="Q1401">
        <f t="shared" si="1800"/>
        <v>0</v>
      </c>
      <c r="R1401">
        <f t="shared" si="1825"/>
        <v>4503</v>
      </c>
      <c r="S1401">
        <f t="shared" si="1826"/>
        <v>0</v>
      </c>
      <c r="T1401">
        <f t="shared" si="1827"/>
        <v>8780.8500000012282</v>
      </c>
      <c r="U1401">
        <f t="shared" si="1828"/>
        <v>8780.8500000012282</v>
      </c>
      <c r="V1401" s="2">
        <f t="shared" si="1829"/>
        <v>8.7808500000012286E-4</v>
      </c>
      <c r="W1401" s="19">
        <f t="shared" si="1788"/>
        <v>108</v>
      </c>
      <c r="X1401" s="19">
        <f t="shared" si="1789"/>
        <v>50</v>
      </c>
      <c r="Y1401" s="19" t="str">
        <f t="shared" si="1790"/>
        <v/>
      </c>
      <c r="Z1401" s="19">
        <f t="shared" si="1791"/>
        <v>1963.3</v>
      </c>
      <c r="AA1401" s="21" t="str">
        <f t="shared" si="1792"/>
        <v/>
      </c>
      <c r="AB1401" s="19" t="str">
        <f t="shared" si="1793"/>
        <v/>
      </c>
    </row>
    <row r="1402" spans="1:28" x14ac:dyDescent="0.25">
      <c r="A1402">
        <f t="shared" si="1774"/>
        <v>7</v>
      </c>
      <c r="B1402">
        <f t="shared" si="1775"/>
        <v>2005</v>
      </c>
      <c r="C1402" s="20">
        <v>38546</v>
      </c>
      <c r="D1402">
        <v>2221.4499999999998</v>
      </c>
      <c r="E1402">
        <v>2234.15</v>
      </c>
      <c r="F1402">
        <v>2200.0500000000002</v>
      </c>
      <c r="G1402">
        <v>2204.0500000000002</v>
      </c>
      <c r="H1402">
        <f t="shared" si="1769"/>
        <v>0</v>
      </c>
      <c r="I1402">
        <f t="shared" si="1770"/>
        <v>16.75</v>
      </c>
      <c r="J1402" s="14">
        <f t="shared" ref="J1402:K1402" si="1836">+AVERAGE(H1389:H1402)</f>
        <v>10.307142857142869</v>
      </c>
      <c r="K1402" s="14">
        <f t="shared" si="1836"/>
        <v>8.8642857142857086</v>
      </c>
      <c r="L1402" s="14">
        <f t="shared" si="1796"/>
        <v>1.16277195809831</v>
      </c>
      <c r="M1402" s="14">
        <f t="shared" si="1797"/>
        <v>53.763040238450124</v>
      </c>
      <c r="N1402" s="14">
        <f t="shared" si="1798"/>
        <v>1</v>
      </c>
      <c r="O1402">
        <f t="shared" si="1787"/>
        <v>1</v>
      </c>
      <c r="P1402">
        <f t="shared" si="1799"/>
        <v>0</v>
      </c>
      <c r="Q1402">
        <f t="shared" si="1800"/>
        <v>0</v>
      </c>
      <c r="R1402">
        <f t="shared" si="1825"/>
        <v>4503</v>
      </c>
      <c r="S1402">
        <f t="shared" si="1826"/>
        <v>0</v>
      </c>
      <c r="T1402">
        <f t="shared" si="1827"/>
        <v>-75425.25</v>
      </c>
      <c r="U1402">
        <f t="shared" si="1828"/>
        <v>-75425.25</v>
      </c>
      <c r="V1402" s="2">
        <f t="shared" si="1829"/>
        <v>-7.5425249999999996E-3</v>
      </c>
      <c r="W1402" s="19">
        <f t="shared" si="1788"/>
        <v>108</v>
      </c>
      <c r="X1402" s="19">
        <f t="shared" si="1789"/>
        <v>51</v>
      </c>
      <c r="Y1402" s="19" t="str">
        <f t="shared" si="1790"/>
        <v/>
      </c>
      <c r="Z1402" s="19">
        <f t="shared" si="1791"/>
        <v>1963.3</v>
      </c>
      <c r="AA1402" s="21" t="str">
        <f t="shared" si="1792"/>
        <v/>
      </c>
      <c r="AB1402" s="19" t="str">
        <f t="shared" si="1793"/>
        <v/>
      </c>
    </row>
    <row r="1403" spans="1:28" x14ac:dyDescent="0.25">
      <c r="A1403">
        <f t="shared" si="1774"/>
        <v>7</v>
      </c>
      <c r="B1403">
        <f t="shared" si="1775"/>
        <v>2005</v>
      </c>
      <c r="C1403" s="20">
        <v>38547</v>
      </c>
      <c r="D1403">
        <v>2204.4</v>
      </c>
      <c r="E1403">
        <v>2212.5500000000002</v>
      </c>
      <c r="F1403">
        <v>2178.6</v>
      </c>
      <c r="G1403">
        <v>2185.1</v>
      </c>
      <c r="H1403">
        <f t="shared" si="1769"/>
        <v>0</v>
      </c>
      <c r="I1403">
        <f t="shared" si="1770"/>
        <v>18.950000000000273</v>
      </c>
      <c r="J1403" s="14">
        <f t="shared" ref="J1403:K1403" si="1837">+AVERAGE(H1390:H1403)</f>
        <v>9.5571428571428694</v>
      </c>
      <c r="K1403" s="14">
        <f t="shared" si="1837"/>
        <v>10.217857142857156</v>
      </c>
      <c r="L1403" s="14">
        <f t="shared" si="1796"/>
        <v>0.93533729465221949</v>
      </c>
      <c r="M1403" s="14">
        <f t="shared" si="1797"/>
        <v>48.329420263680696</v>
      </c>
      <c r="N1403" s="14">
        <f t="shared" si="1798"/>
        <v>-1</v>
      </c>
      <c r="O1403">
        <f t="shared" si="1787"/>
        <v>-1</v>
      </c>
      <c r="P1403">
        <f t="shared" si="1799"/>
        <v>1</v>
      </c>
      <c r="Q1403">
        <f t="shared" si="1800"/>
        <v>2185.1</v>
      </c>
      <c r="R1403">
        <f t="shared" si="1825"/>
        <v>-4503</v>
      </c>
      <c r="S1403">
        <f t="shared" si="1826"/>
        <v>170663.70000000246</v>
      </c>
      <c r="T1403">
        <f t="shared" si="1827"/>
        <v>85331.850000001228</v>
      </c>
      <c r="U1403">
        <f t="shared" si="1828"/>
        <v>-85331.850000001228</v>
      </c>
      <c r="V1403" s="2">
        <f t="shared" si="1829"/>
        <v>-8.5331850000001236E-3</v>
      </c>
      <c r="W1403" s="19">
        <f t="shared" si="1788"/>
        <v>109</v>
      </c>
      <c r="X1403" s="19">
        <f t="shared" si="1789"/>
        <v>52</v>
      </c>
      <c r="Y1403" s="19">
        <f t="shared" si="1790"/>
        <v>1</v>
      </c>
      <c r="Z1403" s="19">
        <f t="shared" si="1791"/>
        <v>2185.1</v>
      </c>
      <c r="AA1403" s="21">
        <f t="shared" si="1792"/>
        <v>0.11297305556970394</v>
      </c>
      <c r="AB1403" s="19">
        <f t="shared" si="1793"/>
        <v>1</v>
      </c>
    </row>
    <row r="1404" spans="1:28" x14ac:dyDescent="0.25">
      <c r="A1404">
        <f t="shared" si="1774"/>
        <v>7</v>
      </c>
      <c r="B1404">
        <f t="shared" si="1775"/>
        <v>2005</v>
      </c>
      <c r="C1404" s="20">
        <v>38548</v>
      </c>
      <c r="D1404">
        <v>2185.1</v>
      </c>
      <c r="E1404">
        <v>2216.5</v>
      </c>
      <c r="F1404">
        <v>2181.85</v>
      </c>
      <c r="G1404">
        <v>2212.5500000000002</v>
      </c>
      <c r="H1404">
        <f t="shared" si="1769"/>
        <v>27.450000000000273</v>
      </c>
      <c r="I1404">
        <f t="shared" si="1770"/>
        <v>0</v>
      </c>
      <c r="J1404" s="14">
        <f t="shared" ref="J1404:K1404" si="1838">+AVERAGE(H1391:H1404)</f>
        <v>11.128571428571442</v>
      </c>
      <c r="K1404" s="14">
        <f t="shared" si="1838"/>
        <v>10.217857142857156</v>
      </c>
      <c r="L1404" s="14">
        <f t="shared" si="1796"/>
        <v>1.0891296749388326</v>
      </c>
      <c r="M1404" s="14">
        <f t="shared" si="1797"/>
        <v>52.133177179186887</v>
      </c>
      <c r="N1404" s="14">
        <f t="shared" si="1798"/>
        <v>1</v>
      </c>
      <c r="O1404">
        <f t="shared" si="1787"/>
        <v>1</v>
      </c>
      <c r="P1404">
        <f t="shared" si="1799"/>
        <v>1</v>
      </c>
      <c r="Q1404">
        <f t="shared" si="1800"/>
        <v>2212.5500000000002</v>
      </c>
      <c r="R1404">
        <f t="shared" si="1825"/>
        <v>4503</v>
      </c>
      <c r="S1404">
        <f t="shared" si="1826"/>
        <v>247214.70000000246</v>
      </c>
      <c r="T1404">
        <f t="shared" si="1827"/>
        <v>123607.35000000123</v>
      </c>
      <c r="U1404">
        <f t="shared" si="1828"/>
        <v>-123607.35000000123</v>
      </c>
      <c r="V1404" s="2">
        <f t="shared" si="1829"/>
        <v>-1.2360735000000123E-2</v>
      </c>
      <c r="W1404" s="19">
        <f t="shared" si="1788"/>
        <v>110</v>
      </c>
      <c r="X1404" s="19">
        <f t="shared" si="1789"/>
        <v>2</v>
      </c>
      <c r="Y1404" s="19">
        <f t="shared" si="1790"/>
        <v>1</v>
      </c>
      <c r="Z1404" s="19">
        <f t="shared" si="1791"/>
        <v>2212.5500000000002</v>
      </c>
      <c r="AA1404" s="21">
        <f t="shared" si="1792"/>
        <v>-1.2562354125669417E-2</v>
      </c>
      <c r="AB1404" s="19">
        <f t="shared" si="1793"/>
        <v>-1</v>
      </c>
    </row>
    <row r="1405" spans="1:28" x14ac:dyDescent="0.25">
      <c r="A1405">
        <f t="shared" si="1774"/>
        <v>7</v>
      </c>
      <c r="B1405">
        <f t="shared" si="1775"/>
        <v>2005</v>
      </c>
      <c r="C1405" s="20">
        <v>38551</v>
      </c>
      <c r="D1405">
        <v>2212.9499999999998</v>
      </c>
      <c r="E1405">
        <v>2248.6999999999998</v>
      </c>
      <c r="F1405">
        <v>2212.9499999999998</v>
      </c>
      <c r="G1405">
        <v>2234</v>
      </c>
      <c r="H1405">
        <f t="shared" si="1769"/>
        <v>21.449999999999818</v>
      </c>
      <c r="I1405">
        <f t="shared" si="1770"/>
        <v>0</v>
      </c>
      <c r="J1405" s="14">
        <f t="shared" ref="J1405:K1405" si="1839">+AVERAGE(H1392:H1405)</f>
        <v>12.660714285714286</v>
      </c>
      <c r="K1405" s="14">
        <f t="shared" si="1839"/>
        <v>8.0785714285714221</v>
      </c>
      <c r="L1405" s="14">
        <f t="shared" si="1796"/>
        <v>1.5671971706454479</v>
      </c>
      <c r="M1405" s="14">
        <f t="shared" si="1797"/>
        <v>61.047012226623067</v>
      </c>
      <c r="N1405" s="14">
        <f t="shared" si="1798"/>
        <v>1</v>
      </c>
      <c r="O1405">
        <f t="shared" si="1787"/>
        <v>1</v>
      </c>
      <c r="P1405">
        <f t="shared" si="1799"/>
        <v>0</v>
      </c>
      <c r="Q1405">
        <f t="shared" si="1800"/>
        <v>0</v>
      </c>
      <c r="R1405">
        <f t="shared" si="1825"/>
        <v>4503</v>
      </c>
      <c r="S1405">
        <f t="shared" si="1826"/>
        <v>0</v>
      </c>
      <c r="T1405">
        <f t="shared" si="1827"/>
        <v>96589.349999999176</v>
      </c>
      <c r="U1405">
        <f t="shared" si="1828"/>
        <v>96589.349999999176</v>
      </c>
      <c r="V1405" s="2">
        <f t="shared" si="1829"/>
        <v>9.6589349999999172E-3</v>
      </c>
      <c r="W1405" s="19">
        <f t="shared" si="1788"/>
        <v>110</v>
      </c>
      <c r="X1405" s="19">
        <f t="shared" si="1789"/>
        <v>2</v>
      </c>
      <c r="Y1405" s="19" t="str">
        <f t="shared" si="1790"/>
        <v/>
      </c>
      <c r="Z1405" s="19">
        <f t="shared" si="1791"/>
        <v>2212.5500000000002</v>
      </c>
      <c r="AA1405" s="21" t="str">
        <f t="shared" si="1792"/>
        <v/>
      </c>
      <c r="AB1405" s="19" t="str">
        <f t="shared" si="1793"/>
        <v/>
      </c>
    </row>
    <row r="1406" spans="1:28" x14ac:dyDescent="0.25">
      <c r="A1406">
        <f t="shared" si="1774"/>
        <v>7</v>
      </c>
      <c r="B1406">
        <f t="shared" si="1775"/>
        <v>2005</v>
      </c>
      <c r="C1406" s="20">
        <v>38552</v>
      </c>
      <c r="D1406">
        <v>2234.25</v>
      </c>
      <c r="E1406">
        <v>2246.6999999999998</v>
      </c>
      <c r="F1406">
        <v>2227.1999999999998</v>
      </c>
      <c r="G1406">
        <v>2237.3000000000002</v>
      </c>
      <c r="H1406">
        <f t="shared" si="1769"/>
        <v>3.3000000000001819</v>
      </c>
      <c r="I1406">
        <f t="shared" si="1770"/>
        <v>0</v>
      </c>
      <c r="J1406" s="14">
        <f t="shared" ref="J1406:K1406" si="1840">+AVERAGE(H1393:H1406)</f>
        <v>11.339285714285714</v>
      </c>
      <c r="K1406" s="14">
        <f t="shared" si="1840"/>
        <v>8.0785714285714221</v>
      </c>
      <c r="L1406" s="14">
        <f t="shared" si="1796"/>
        <v>1.4036251105216633</v>
      </c>
      <c r="M1406" s="14">
        <f t="shared" si="1797"/>
        <v>58.396174360860783</v>
      </c>
      <c r="N1406" s="14">
        <f t="shared" si="1798"/>
        <v>1</v>
      </c>
      <c r="O1406">
        <f t="shared" si="1787"/>
        <v>1</v>
      </c>
      <c r="P1406">
        <f t="shared" si="1799"/>
        <v>0</v>
      </c>
      <c r="Q1406">
        <f t="shared" si="1800"/>
        <v>0</v>
      </c>
      <c r="R1406">
        <f t="shared" si="1825"/>
        <v>4503</v>
      </c>
      <c r="S1406">
        <f t="shared" si="1826"/>
        <v>0</v>
      </c>
      <c r="T1406">
        <f t="shared" si="1827"/>
        <v>14859.90000000082</v>
      </c>
      <c r="U1406">
        <f t="shared" si="1828"/>
        <v>14859.90000000082</v>
      </c>
      <c r="V1406" s="2">
        <f t="shared" si="1829"/>
        <v>1.4859900000000819E-3</v>
      </c>
      <c r="W1406" s="19">
        <f t="shared" si="1788"/>
        <v>110</v>
      </c>
      <c r="X1406" s="19">
        <f t="shared" si="1789"/>
        <v>3</v>
      </c>
      <c r="Y1406" s="19" t="str">
        <f t="shared" si="1790"/>
        <v/>
      </c>
      <c r="Z1406" s="19">
        <f t="shared" si="1791"/>
        <v>2212.5500000000002</v>
      </c>
      <c r="AA1406" s="21" t="str">
        <f t="shared" si="1792"/>
        <v/>
      </c>
      <c r="AB1406" s="19" t="str">
        <f t="shared" si="1793"/>
        <v/>
      </c>
    </row>
    <row r="1407" spans="1:28" x14ac:dyDescent="0.25">
      <c r="A1407">
        <f t="shared" si="1774"/>
        <v>7</v>
      </c>
      <c r="B1407">
        <f t="shared" si="1775"/>
        <v>2005</v>
      </c>
      <c r="C1407" s="20">
        <v>38553</v>
      </c>
      <c r="D1407">
        <v>2236.9</v>
      </c>
      <c r="E1407">
        <v>2252</v>
      </c>
      <c r="F1407">
        <v>2236.9</v>
      </c>
      <c r="G1407">
        <v>2241.9</v>
      </c>
      <c r="H1407">
        <f t="shared" si="1769"/>
        <v>4.5999999999999091</v>
      </c>
      <c r="I1407">
        <f t="shared" si="1770"/>
        <v>0</v>
      </c>
      <c r="J1407" s="14">
        <f t="shared" ref="J1407:K1407" si="1841">+AVERAGE(H1394:H1407)</f>
        <v>9.6000000000000068</v>
      </c>
      <c r="K1407" s="14">
        <f t="shared" si="1841"/>
        <v>8.0785714285714221</v>
      </c>
      <c r="L1407" s="14">
        <f t="shared" si="1796"/>
        <v>1.1883289124668452</v>
      </c>
      <c r="M1407" s="14">
        <f t="shared" si="1797"/>
        <v>54.303030303030347</v>
      </c>
      <c r="N1407" s="14">
        <f t="shared" si="1798"/>
        <v>1</v>
      </c>
      <c r="O1407">
        <f t="shared" si="1787"/>
        <v>1</v>
      </c>
      <c r="P1407">
        <f t="shared" si="1799"/>
        <v>0</v>
      </c>
      <c r="Q1407">
        <f t="shared" si="1800"/>
        <v>0</v>
      </c>
      <c r="R1407">
        <f t="shared" si="1825"/>
        <v>4503</v>
      </c>
      <c r="S1407">
        <f t="shared" si="1826"/>
        <v>0</v>
      </c>
      <c r="T1407">
        <f t="shared" si="1827"/>
        <v>20713.799999999592</v>
      </c>
      <c r="U1407">
        <f t="shared" si="1828"/>
        <v>20713.799999999592</v>
      </c>
      <c r="V1407" s="2">
        <f t="shared" si="1829"/>
        <v>2.0713799999999591E-3</v>
      </c>
      <c r="W1407" s="19">
        <f t="shared" si="1788"/>
        <v>110</v>
      </c>
      <c r="X1407" s="19">
        <f t="shared" si="1789"/>
        <v>4</v>
      </c>
      <c r="Y1407" s="19" t="str">
        <f t="shared" si="1790"/>
        <v/>
      </c>
      <c r="Z1407" s="19">
        <f t="shared" si="1791"/>
        <v>2212.5500000000002</v>
      </c>
      <c r="AA1407" s="21" t="str">
        <f t="shared" si="1792"/>
        <v/>
      </c>
      <c r="AB1407" s="19" t="str">
        <f t="shared" si="1793"/>
        <v/>
      </c>
    </row>
    <row r="1408" spans="1:28" x14ac:dyDescent="0.25">
      <c r="A1408">
        <f t="shared" si="1774"/>
        <v>7</v>
      </c>
      <c r="B1408">
        <f t="shared" si="1775"/>
        <v>2005</v>
      </c>
      <c r="C1408" s="20">
        <v>38554</v>
      </c>
      <c r="D1408">
        <v>2240.9499999999998</v>
      </c>
      <c r="E1408">
        <v>2251.85</v>
      </c>
      <c r="F1408">
        <v>2221.1999999999998</v>
      </c>
      <c r="G1408">
        <v>2230.5</v>
      </c>
      <c r="H1408">
        <f t="shared" si="1769"/>
        <v>0</v>
      </c>
      <c r="I1408">
        <f t="shared" si="1770"/>
        <v>11.400000000000091</v>
      </c>
      <c r="J1408" s="14">
        <f t="shared" ref="J1408:K1408" si="1842">+AVERAGE(H1395:H1408)</f>
        <v>9.6000000000000068</v>
      </c>
      <c r="K1408" s="14">
        <f t="shared" si="1842"/>
        <v>8.2714285714285847</v>
      </c>
      <c r="L1408" s="14">
        <f t="shared" si="1796"/>
        <v>1.1606217616580301</v>
      </c>
      <c r="M1408" s="14">
        <f t="shared" si="1797"/>
        <v>53.717026378896854</v>
      </c>
      <c r="N1408" s="14">
        <f t="shared" si="1798"/>
        <v>1</v>
      </c>
      <c r="O1408">
        <f t="shared" si="1787"/>
        <v>1</v>
      </c>
      <c r="P1408">
        <f t="shared" si="1799"/>
        <v>0</v>
      </c>
      <c r="Q1408">
        <f t="shared" si="1800"/>
        <v>0</v>
      </c>
      <c r="R1408">
        <f t="shared" si="1825"/>
        <v>4503</v>
      </c>
      <c r="S1408">
        <f t="shared" si="1826"/>
        <v>0</v>
      </c>
      <c r="T1408">
        <f t="shared" si="1827"/>
        <v>-51334.200000000412</v>
      </c>
      <c r="U1408">
        <f t="shared" si="1828"/>
        <v>-51334.200000000412</v>
      </c>
      <c r="V1408" s="2">
        <f t="shared" si="1829"/>
        <v>-5.1334200000000413E-3</v>
      </c>
      <c r="W1408" s="19">
        <f t="shared" si="1788"/>
        <v>110</v>
      </c>
      <c r="X1408" s="19">
        <f t="shared" si="1789"/>
        <v>5</v>
      </c>
      <c r="Y1408" s="19" t="str">
        <f t="shared" si="1790"/>
        <v/>
      </c>
      <c r="Z1408" s="19">
        <f t="shared" si="1791"/>
        <v>2212.5500000000002</v>
      </c>
      <c r="AA1408" s="21" t="str">
        <f t="shared" si="1792"/>
        <v/>
      </c>
      <c r="AB1408" s="19" t="str">
        <f t="shared" si="1793"/>
        <v/>
      </c>
    </row>
    <row r="1409" spans="1:28" x14ac:dyDescent="0.25">
      <c r="A1409">
        <f t="shared" si="1774"/>
        <v>7</v>
      </c>
      <c r="B1409">
        <f t="shared" si="1775"/>
        <v>2005</v>
      </c>
      <c r="C1409" s="20">
        <v>38555</v>
      </c>
      <c r="D1409">
        <v>2231</v>
      </c>
      <c r="E1409">
        <v>2268.5500000000002</v>
      </c>
      <c r="F1409">
        <v>2223.15</v>
      </c>
      <c r="G1409">
        <v>2265.6</v>
      </c>
      <c r="H1409">
        <f t="shared" si="1769"/>
        <v>35.099999999999909</v>
      </c>
      <c r="I1409">
        <f t="shared" si="1770"/>
        <v>0</v>
      </c>
      <c r="J1409" s="14">
        <f t="shared" ref="J1409:K1409" si="1843">+AVERAGE(H1396:H1409)</f>
        <v>10.767857142857142</v>
      </c>
      <c r="K1409" s="14">
        <f t="shared" si="1843"/>
        <v>8.2714285714285847</v>
      </c>
      <c r="L1409" s="14">
        <f t="shared" si="1796"/>
        <v>1.3018134715025886</v>
      </c>
      <c r="M1409" s="14">
        <f t="shared" si="1797"/>
        <v>56.555993247045542</v>
      </c>
      <c r="N1409" s="14">
        <f t="shared" si="1798"/>
        <v>1</v>
      </c>
      <c r="O1409">
        <f t="shared" si="1787"/>
        <v>1</v>
      </c>
      <c r="P1409">
        <f t="shared" si="1799"/>
        <v>0</v>
      </c>
      <c r="Q1409">
        <f t="shared" si="1800"/>
        <v>0</v>
      </c>
      <c r="R1409">
        <f t="shared" si="1825"/>
        <v>4503</v>
      </c>
      <c r="S1409">
        <f t="shared" si="1826"/>
        <v>0</v>
      </c>
      <c r="T1409">
        <f t="shared" si="1827"/>
        <v>158055.29999999958</v>
      </c>
      <c r="U1409">
        <f t="shared" si="1828"/>
        <v>158055.29999999958</v>
      </c>
      <c r="V1409" s="2">
        <f t="shared" si="1829"/>
        <v>1.5805529999999957E-2</v>
      </c>
      <c r="W1409" s="19">
        <f t="shared" si="1788"/>
        <v>110</v>
      </c>
      <c r="X1409" s="19">
        <f t="shared" si="1789"/>
        <v>6</v>
      </c>
      <c r="Y1409" s="19" t="str">
        <f t="shared" si="1790"/>
        <v/>
      </c>
      <c r="Z1409" s="19">
        <f t="shared" si="1791"/>
        <v>2212.5500000000002</v>
      </c>
      <c r="AA1409" s="21" t="str">
        <f t="shared" si="1792"/>
        <v/>
      </c>
      <c r="AB1409" s="19" t="str">
        <f t="shared" si="1793"/>
        <v/>
      </c>
    </row>
    <row r="1410" spans="1:28" x14ac:dyDescent="0.25">
      <c r="A1410">
        <f t="shared" si="1774"/>
        <v>7</v>
      </c>
      <c r="B1410">
        <f t="shared" si="1775"/>
        <v>2005</v>
      </c>
      <c r="C1410" s="20">
        <v>38558</v>
      </c>
      <c r="D1410">
        <v>2266.65</v>
      </c>
      <c r="E1410">
        <v>2293.9499999999998</v>
      </c>
      <c r="F1410">
        <v>2266.65</v>
      </c>
      <c r="G1410">
        <v>2291.75</v>
      </c>
      <c r="H1410">
        <f t="shared" si="1769"/>
        <v>26.150000000000091</v>
      </c>
      <c r="I1410">
        <f t="shared" si="1770"/>
        <v>0</v>
      </c>
      <c r="J1410" s="14">
        <f t="shared" ref="J1410:K1410" si="1844">+AVERAGE(H1397:H1410)</f>
        <v>12.635714285714291</v>
      </c>
      <c r="K1410" s="14">
        <f t="shared" si="1844"/>
        <v>6.8500000000000068</v>
      </c>
      <c r="L1410" s="14">
        <f t="shared" si="1796"/>
        <v>1.8446298227320115</v>
      </c>
      <c r="M1410" s="14">
        <f t="shared" si="1797"/>
        <v>64.846041055718473</v>
      </c>
      <c r="N1410" s="14">
        <f t="shared" si="1798"/>
        <v>1</v>
      </c>
      <c r="O1410">
        <f t="shared" si="1787"/>
        <v>1</v>
      </c>
      <c r="P1410">
        <f t="shared" si="1799"/>
        <v>0</v>
      </c>
      <c r="Q1410">
        <f t="shared" si="1800"/>
        <v>0</v>
      </c>
      <c r="R1410">
        <f t="shared" si="1825"/>
        <v>4503</v>
      </c>
      <c r="S1410">
        <f t="shared" si="1826"/>
        <v>0</v>
      </c>
      <c r="T1410">
        <f t="shared" si="1827"/>
        <v>117753.4500000004</v>
      </c>
      <c r="U1410">
        <f t="shared" si="1828"/>
        <v>117753.4500000004</v>
      </c>
      <c r="V1410" s="2">
        <f t="shared" si="1829"/>
        <v>1.1775345000000041E-2</v>
      </c>
      <c r="W1410" s="19">
        <f t="shared" si="1788"/>
        <v>110</v>
      </c>
      <c r="X1410" s="19">
        <f t="shared" si="1789"/>
        <v>7</v>
      </c>
      <c r="Y1410" s="19" t="str">
        <f t="shared" si="1790"/>
        <v/>
      </c>
      <c r="Z1410" s="19">
        <f t="shared" si="1791"/>
        <v>2212.5500000000002</v>
      </c>
      <c r="AA1410" s="21" t="str">
        <f t="shared" si="1792"/>
        <v/>
      </c>
      <c r="AB1410" s="19" t="str">
        <f t="shared" si="1793"/>
        <v/>
      </c>
    </row>
    <row r="1411" spans="1:28" x14ac:dyDescent="0.25">
      <c r="A1411">
        <f t="shared" si="1774"/>
        <v>7</v>
      </c>
      <c r="B1411">
        <f t="shared" si="1775"/>
        <v>2005</v>
      </c>
      <c r="C1411" s="20">
        <v>38559</v>
      </c>
      <c r="D1411">
        <v>2289.25</v>
      </c>
      <c r="E1411">
        <v>2307.1</v>
      </c>
      <c r="F1411">
        <v>2279.8000000000002</v>
      </c>
      <c r="G1411">
        <v>2303.15</v>
      </c>
      <c r="H1411">
        <f t="shared" si="1769"/>
        <v>11.400000000000091</v>
      </c>
      <c r="I1411">
        <f t="shared" si="1770"/>
        <v>0</v>
      </c>
      <c r="J1411" s="14">
        <f t="shared" ref="J1411:K1411" si="1845">+AVERAGE(H1398:H1411)</f>
        <v>12.203571428571454</v>
      </c>
      <c r="K1411" s="14">
        <f t="shared" si="1845"/>
        <v>6.8500000000000068</v>
      </c>
      <c r="L1411" s="14">
        <f t="shared" si="1796"/>
        <v>1.781543274244006</v>
      </c>
      <c r="M1411" s="14">
        <f t="shared" si="1797"/>
        <v>64.048734770384272</v>
      </c>
      <c r="N1411" s="14">
        <f t="shared" si="1798"/>
        <v>1</v>
      </c>
      <c r="O1411">
        <f t="shared" si="1787"/>
        <v>1</v>
      </c>
      <c r="P1411">
        <f t="shared" si="1799"/>
        <v>0</v>
      </c>
      <c r="Q1411">
        <f t="shared" si="1800"/>
        <v>0</v>
      </c>
      <c r="R1411">
        <f t="shared" si="1825"/>
        <v>4503</v>
      </c>
      <c r="S1411">
        <f t="shared" si="1826"/>
        <v>0</v>
      </c>
      <c r="T1411">
        <f t="shared" si="1827"/>
        <v>51334.200000000412</v>
      </c>
      <c r="U1411">
        <f t="shared" si="1828"/>
        <v>51334.200000000412</v>
      </c>
      <c r="V1411" s="2">
        <f t="shared" si="1829"/>
        <v>5.1334200000000413E-3</v>
      </c>
      <c r="W1411" s="19">
        <f t="shared" si="1788"/>
        <v>110</v>
      </c>
      <c r="X1411" s="19">
        <f t="shared" si="1789"/>
        <v>8</v>
      </c>
      <c r="Y1411" s="19" t="str">
        <f t="shared" si="1790"/>
        <v/>
      </c>
      <c r="Z1411" s="19">
        <f t="shared" si="1791"/>
        <v>2212.5500000000002</v>
      </c>
      <c r="AA1411" s="21" t="str">
        <f t="shared" si="1792"/>
        <v/>
      </c>
      <c r="AB1411" s="19" t="str">
        <f t="shared" si="1793"/>
        <v/>
      </c>
    </row>
    <row r="1412" spans="1:28" x14ac:dyDescent="0.25">
      <c r="A1412">
        <f t="shared" si="1774"/>
        <v>7</v>
      </c>
      <c r="B1412">
        <f t="shared" si="1775"/>
        <v>2005</v>
      </c>
      <c r="C1412" s="20">
        <v>38560</v>
      </c>
      <c r="D1412">
        <v>2304.25</v>
      </c>
      <c r="E1412">
        <v>2324</v>
      </c>
      <c r="F1412">
        <v>2292.85</v>
      </c>
      <c r="G1412">
        <v>2319.1</v>
      </c>
      <c r="H1412">
        <f t="shared" si="1769"/>
        <v>15.949999999999818</v>
      </c>
      <c r="I1412">
        <f t="shared" si="1770"/>
        <v>0</v>
      </c>
      <c r="J1412" s="14">
        <f t="shared" ref="J1412:K1412" si="1846">+AVERAGE(H1399:H1412)</f>
        <v>13.342857142857156</v>
      </c>
      <c r="K1412" s="14">
        <f t="shared" si="1846"/>
        <v>3.3642857142857401</v>
      </c>
      <c r="L1412" s="14">
        <f t="shared" si="1796"/>
        <v>3.9660297239914808</v>
      </c>
      <c r="M1412" s="14">
        <f t="shared" si="1797"/>
        <v>79.863189397178175</v>
      </c>
      <c r="N1412" s="14">
        <f t="shared" si="1798"/>
        <v>1</v>
      </c>
      <c r="O1412">
        <f t="shared" si="1787"/>
        <v>1</v>
      </c>
      <c r="P1412">
        <f t="shared" si="1799"/>
        <v>0</v>
      </c>
      <c r="Q1412">
        <f t="shared" si="1800"/>
        <v>0</v>
      </c>
      <c r="R1412">
        <f t="shared" si="1825"/>
        <v>4503</v>
      </c>
      <c r="S1412">
        <f t="shared" si="1826"/>
        <v>0</v>
      </c>
      <c r="T1412">
        <f t="shared" si="1827"/>
        <v>71822.849999999176</v>
      </c>
      <c r="U1412">
        <f t="shared" si="1828"/>
        <v>71822.849999999176</v>
      </c>
      <c r="V1412" s="2">
        <f t="shared" si="1829"/>
        <v>7.1822849999999177E-3</v>
      </c>
      <c r="W1412" s="19">
        <f t="shared" si="1788"/>
        <v>110</v>
      </c>
      <c r="X1412" s="19">
        <f t="shared" si="1789"/>
        <v>9</v>
      </c>
      <c r="Y1412" s="19" t="str">
        <f t="shared" si="1790"/>
        <v/>
      </c>
      <c r="Z1412" s="19">
        <f t="shared" si="1791"/>
        <v>2212.5500000000002</v>
      </c>
      <c r="AA1412" s="21" t="str">
        <f t="shared" si="1792"/>
        <v/>
      </c>
      <c r="AB1412" s="19" t="str">
        <f t="shared" si="1793"/>
        <v/>
      </c>
    </row>
    <row r="1413" spans="1:28" x14ac:dyDescent="0.25">
      <c r="A1413">
        <f t="shared" si="1774"/>
        <v>7</v>
      </c>
      <c r="B1413">
        <f t="shared" si="1775"/>
        <v>2005</v>
      </c>
      <c r="C1413" s="20">
        <v>38562</v>
      </c>
      <c r="D1413">
        <v>2318.0500000000002</v>
      </c>
      <c r="E1413">
        <v>2332.5500000000002</v>
      </c>
      <c r="F1413">
        <v>2280.85</v>
      </c>
      <c r="G1413">
        <v>2312.3000000000002</v>
      </c>
      <c r="H1413">
        <f t="shared" si="1769"/>
        <v>0</v>
      </c>
      <c r="I1413">
        <f t="shared" si="1770"/>
        <v>6.7999999999997272</v>
      </c>
      <c r="J1413" s="14">
        <f t="shared" ref="J1413:K1413" si="1847">+AVERAGE(H1400:H1413)</f>
        <v>12.142857142857176</v>
      </c>
      <c r="K1413" s="14">
        <f t="shared" si="1847"/>
        <v>3.8500000000000063</v>
      </c>
      <c r="L1413" s="14">
        <f t="shared" si="1796"/>
        <v>3.153988868274586</v>
      </c>
      <c r="M1413" s="14">
        <f t="shared" si="1797"/>
        <v>75.92675301473875</v>
      </c>
      <c r="N1413" s="14">
        <f t="shared" si="1798"/>
        <v>1</v>
      </c>
      <c r="O1413">
        <f t="shared" si="1787"/>
        <v>1</v>
      </c>
      <c r="P1413">
        <f t="shared" si="1799"/>
        <v>0</v>
      </c>
      <c r="Q1413">
        <f t="shared" si="1800"/>
        <v>0</v>
      </c>
      <c r="R1413">
        <f t="shared" si="1825"/>
        <v>4503</v>
      </c>
      <c r="S1413">
        <f t="shared" si="1826"/>
        <v>0</v>
      </c>
      <c r="T1413">
        <f t="shared" si="1827"/>
        <v>-30620.399999998772</v>
      </c>
      <c r="U1413">
        <f t="shared" si="1828"/>
        <v>-30620.399999998772</v>
      </c>
      <c r="V1413" s="2">
        <f t="shared" si="1829"/>
        <v>-3.0620399999998771E-3</v>
      </c>
      <c r="W1413" s="19">
        <f t="shared" si="1788"/>
        <v>110</v>
      </c>
      <c r="X1413" s="19">
        <f t="shared" si="1789"/>
        <v>10</v>
      </c>
      <c r="Y1413" s="19" t="str">
        <f t="shared" si="1790"/>
        <v/>
      </c>
      <c r="Z1413" s="19">
        <f t="shared" si="1791"/>
        <v>2212.5500000000002</v>
      </c>
      <c r="AA1413" s="21" t="str">
        <f t="shared" si="1792"/>
        <v/>
      </c>
      <c r="AB1413" s="19" t="str">
        <f t="shared" si="1793"/>
        <v/>
      </c>
    </row>
    <row r="1414" spans="1:28" x14ac:dyDescent="0.25">
      <c r="A1414">
        <f t="shared" si="1774"/>
        <v>8</v>
      </c>
      <c r="B1414">
        <f t="shared" si="1775"/>
        <v>2005</v>
      </c>
      <c r="C1414" s="20">
        <v>38565</v>
      </c>
      <c r="D1414">
        <v>2312.0500000000002</v>
      </c>
      <c r="E1414">
        <v>2329.9</v>
      </c>
      <c r="F1414">
        <v>2294.25</v>
      </c>
      <c r="G1414">
        <v>2318.0500000000002</v>
      </c>
      <c r="H1414">
        <f t="shared" si="1769"/>
        <v>5.75</v>
      </c>
      <c r="I1414">
        <f t="shared" si="1770"/>
        <v>0</v>
      </c>
      <c r="J1414" s="14">
        <f t="shared" ref="J1414:K1414" si="1848">+AVERAGE(H1401:H1414)</f>
        <v>10.935714285714312</v>
      </c>
      <c r="K1414" s="14">
        <f t="shared" si="1848"/>
        <v>3.8500000000000063</v>
      </c>
      <c r="L1414" s="14">
        <f t="shared" si="1796"/>
        <v>2.8404452690166995</v>
      </c>
      <c r="M1414" s="14">
        <f t="shared" si="1797"/>
        <v>73.961352657004852</v>
      </c>
      <c r="N1414" s="14">
        <f t="shared" si="1798"/>
        <v>1</v>
      </c>
      <c r="O1414">
        <f t="shared" si="1787"/>
        <v>1</v>
      </c>
      <c r="P1414">
        <f t="shared" si="1799"/>
        <v>0</v>
      </c>
      <c r="Q1414">
        <f t="shared" si="1800"/>
        <v>0</v>
      </c>
      <c r="R1414">
        <f t="shared" si="1825"/>
        <v>4324</v>
      </c>
      <c r="S1414">
        <f t="shared" si="1826"/>
        <v>0</v>
      </c>
      <c r="T1414">
        <f t="shared" si="1827"/>
        <v>24863</v>
      </c>
      <c r="U1414">
        <f t="shared" si="1828"/>
        <v>24863</v>
      </c>
      <c r="V1414" s="2">
        <f t="shared" si="1829"/>
        <v>2.4862999999999999E-3</v>
      </c>
      <c r="W1414" s="19">
        <f t="shared" si="1788"/>
        <v>110</v>
      </c>
      <c r="X1414" s="19">
        <f t="shared" si="1789"/>
        <v>11</v>
      </c>
      <c r="Y1414" s="19" t="str">
        <f t="shared" si="1790"/>
        <v/>
      </c>
      <c r="Z1414" s="19">
        <f t="shared" si="1791"/>
        <v>2212.5500000000002</v>
      </c>
      <c r="AA1414" s="21" t="str">
        <f t="shared" si="1792"/>
        <v/>
      </c>
      <c r="AB1414" s="19" t="str">
        <f t="shared" si="1793"/>
        <v/>
      </c>
    </row>
    <row r="1415" spans="1:28" x14ac:dyDescent="0.25">
      <c r="A1415">
        <f t="shared" si="1774"/>
        <v>8</v>
      </c>
      <c r="B1415">
        <f t="shared" si="1775"/>
        <v>2005</v>
      </c>
      <c r="C1415" s="20">
        <v>38566</v>
      </c>
      <c r="D1415">
        <v>2321.9</v>
      </c>
      <c r="E1415">
        <v>2357.15</v>
      </c>
      <c r="F1415">
        <v>2319.75</v>
      </c>
      <c r="G1415">
        <v>2353.65</v>
      </c>
      <c r="H1415">
        <f t="shared" si="1769"/>
        <v>35.599999999999909</v>
      </c>
      <c r="I1415">
        <f t="shared" si="1770"/>
        <v>0</v>
      </c>
      <c r="J1415" s="14">
        <f t="shared" ref="J1415:K1415" si="1849">+AVERAGE(H1402:H1415)</f>
        <v>13.339285714285714</v>
      </c>
      <c r="K1415" s="14">
        <f t="shared" si="1849"/>
        <v>3.8500000000000063</v>
      </c>
      <c r="L1415" s="14">
        <f t="shared" si="1796"/>
        <v>3.4647495361781018</v>
      </c>
      <c r="M1415" s="14">
        <f t="shared" si="1797"/>
        <v>77.602327030957795</v>
      </c>
      <c r="N1415" s="14">
        <f t="shared" si="1798"/>
        <v>1</v>
      </c>
      <c r="O1415">
        <f t="shared" si="1787"/>
        <v>1</v>
      </c>
      <c r="P1415">
        <f t="shared" si="1799"/>
        <v>0</v>
      </c>
      <c r="Q1415">
        <f t="shared" si="1800"/>
        <v>0</v>
      </c>
      <c r="R1415">
        <f t="shared" si="1825"/>
        <v>4324</v>
      </c>
      <c r="S1415">
        <f t="shared" si="1826"/>
        <v>0</v>
      </c>
      <c r="T1415">
        <f t="shared" si="1827"/>
        <v>153934.39999999962</v>
      </c>
      <c r="U1415">
        <f t="shared" si="1828"/>
        <v>153934.39999999962</v>
      </c>
      <c r="V1415" s="2">
        <f t="shared" si="1829"/>
        <v>1.5393439999999961E-2</v>
      </c>
      <c r="W1415" s="19">
        <f t="shared" si="1788"/>
        <v>110</v>
      </c>
      <c r="X1415" s="19">
        <f t="shared" si="1789"/>
        <v>12</v>
      </c>
      <c r="Y1415" s="19" t="str">
        <f t="shared" si="1790"/>
        <v/>
      </c>
      <c r="Z1415" s="19">
        <f t="shared" si="1791"/>
        <v>2212.5500000000002</v>
      </c>
      <c r="AA1415" s="21" t="str">
        <f t="shared" si="1792"/>
        <v/>
      </c>
      <c r="AB1415" s="19" t="str">
        <f t="shared" si="1793"/>
        <v/>
      </c>
    </row>
    <row r="1416" spans="1:28" x14ac:dyDescent="0.25">
      <c r="A1416">
        <f t="shared" si="1774"/>
        <v>8</v>
      </c>
      <c r="B1416">
        <f t="shared" si="1775"/>
        <v>2005</v>
      </c>
      <c r="C1416" s="20">
        <v>38567</v>
      </c>
      <c r="D1416">
        <v>2359.1</v>
      </c>
      <c r="E1416">
        <v>2377</v>
      </c>
      <c r="F1416">
        <v>2345.1999999999998</v>
      </c>
      <c r="G1416">
        <v>2357</v>
      </c>
      <c r="H1416">
        <f t="shared" si="1769"/>
        <v>3.3499999999999091</v>
      </c>
      <c r="I1416">
        <f t="shared" si="1770"/>
        <v>0</v>
      </c>
      <c r="J1416" s="14">
        <f t="shared" ref="J1416:K1416" si="1850">+AVERAGE(H1403:H1416)</f>
        <v>13.578571428571422</v>
      </c>
      <c r="K1416" s="14">
        <f t="shared" si="1850"/>
        <v>2.6535714285714351</v>
      </c>
      <c r="L1416" s="14">
        <f t="shared" si="1796"/>
        <v>5.1170928667563782</v>
      </c>
      <c r="M1416" s="14">
        <f t="shared" si="1797"/>
        <v>83.652365236523622</v>
      </c>
      <c r="N1416" s="14">
        <f t="shared" si="1798"/>
        <v>1</v>
      </c>
      <c r="O1416">
        <f t="shared" si="1787"/>
        <v>1</v>
      </c>
      <c r="P1416">
        <f t="shared" si="1799"/>
        <v>0</v>
      </c>
      <c r="Q1416">
        <f t="shared" si="1800"/>
        <v>0</v>
      </c>
      <c r="R1416">
        <f t="shared" si="1825"/>
        <v>4324</v>
      </c>
      <c r="S1416">
        <f t="shared" si="1826"/>
        <v>0</v>
      </c>
      <c r="T1416">
        <f t="shared" si="1827"/>
        <v>14485.399999999607</v>
      </c>
      <c r="U1416">
        <f t="shared" si="1828"/>
        <v>14485.399999999607</v>
      </c>
      <c r="V1416" s="2">
        <f t="shared" si="1829"/>
        <v>1.4485399999999606E-3</v>
      </c>
      <c r="W1416" s="19">
        <f t="shared" si="1788"/>
        <v>110</v>
      </c>
      <c r="X1416" s="19">
        <f t="shared" si="1789"/>
        <v>13</v>
      </c>
      <c r="Y1416" s="19" t="str">
        <f t="shared" si="1790"/>
        <v/>
      </c>
      <c r="Z1416" s="19">
        <f t="shared" si="1791"/>
        <v>2212.5500000000002</v>
      </c>
      <c r="AA1416" s="21" t="str">
        <f t="shared" si="1792"/>
        <v/>
      </c>
      <c r="AB1416" s="19" t="str">
        <f t="shared" si="1793"/>
        <v/>
      </c>
    </row>
    <row r="1417" spans="1:28" x14ac:dyDescent="0.25">
      <c r="A1417">
        <f t="shared" si="1774"/>
        <v>8</v>
      </c>
      <c r="B1417">
        <f t="shared" si="1775"/>
        <v>2005</v>
      </c>
      <c r="C1417" s="20">
        <v>38568</v>
      </c>
      <c r="D1417">
        <v>2357.75</v>
      </c>
      <c r="E1417">
        <v>2377.35</v>
      </c>
      <c r="F1417">
        <v>2352.0500000000002</v>
      </c>
      <c r="G1417">
        <v>2367.8000000000002</v>
      </c>
      <c r="H1417">
        <f t="shared" si="1769"/>
        <v>10.800000000000182</v>
      </c>
      <c r="I1417">
        <f t="shared" si="1770"/>
        <v>0</v>
      </c>
      <c r="J1417" s="14">
        <f t="shared" ref="J1417:K1417" si="1851">+AVERAGE(H1404:H1417)</f>
        <v>14.350000000000007</v>
      </c>
      <c r="K1417" s="14">
        <f t="shared" si="1851"/>
        <v>1.2999999999999869</v>
      </c>
      <c r="L1417" s="14">
        <f t="shared" si="1796"/>
        <v>11.038461538461654</v>
      </c>
      <c r="M1417" s="14">
        <f t="shared" si="1797"/>
        <v>91.693290734824359</v>
      </c>
      <c r="N1417" s="14">
        <f t="shared" si="1798"/>
        <v>1</v>
      </c>
      <c r="O1417">
        <f t="shared" si="1787"/>
        <v>1</v>
      </c>
      <c r="P1417">
        <f t="shared" si="1799"/>
        <v>0</v>
      </c>
      <c r="Q1417">
        <f t="shared" si="1800"/>
        <v>0</v>
      </c>
      <c r="R1417">
        <f t="shared" si="1825"/>
        <v>4324</v>
      </c>
      <c r="S1417">
        <f t="shared" si="1826"/>
        <v>0</v>
      </c>
      <c r="T1417">
        <f t="shared" si="1827"/>
        <v>46699.200000000783</v>
      </c>
      <c r="U1417">
        <f t="shared" si="1828"/>
        <v>46699.200000000783</v>
      </c>
      <c r="V1417" s="2">
        <f t="shared" si="1829"/>
        <v>4.6699200000000782E-3</v>
      </c>
      <c r="W1417" s="19">
        <f t="shared" si="1788"/>
        <v>110</v>
      </c>
      <c r="X1417" s="19">
        <f t="shared" si="1789"/>
        <v>14</v>
      </c>
      <c r="Y1417" s="19" t="str">
        <f t="shared" si="1790"/>
        <v/>
      </c>
      <c r="Z1417" s="19">
        <f t="shared" si="1791"/>
        <v>2212.5500000000002</v>
      </c>
      <c r="AA1417" s="21" t="str">
        <f t="shared" si="1792"/>
        <v/>
      </c>
      <c r="AB1417" s="19" t="str">
        <f t="shared" si="1793"/>
        <v/>
      </c>
    </row>
    <row r="1418" spans="1:28" x14ac:dyDescent="0.25">
      <c r="A1418">
        <f t="shared" si="1774"/>
        <v>8</v>
      </c>
      <c r="B1418">
        <f t="shared" si="1775"/>
        <v>2005</v>
      </c>
      <c r="C1418" s="20">
        <v>38569</v>
      </c>
      <c r="D1418">
        <v>2367.35</v>
      </c>
      <c r="E1418">
        <v>2377.1</v>
      </c>
      <c r="F1418">
        <v>2355.9499999999998</v>
      </c>
      <c r="G1418">
        <v>2361.1999999999998</v>
      </c>
      <c r="H1418">
        <f t="shared" si="1769"/>
        <v>0</v>
      </c>
      <c r="I1418">
        <f t="shared" si="1770"/>
        <v>6.6000000000003638</v>
      </c>
      <c r="J1418" s="14">
        <f t="shared" ref="J1418:K1418" si="1852">+AVERAGE(H1405:H1418)</f>
        <v>12.389285714285702</v>
      </c>
      <c r="K1418" s="14">
        <f t="shared" si="1852"/>
        <v>1.7714285714285845</v>
      </c>
      <c r="L1418" s="14">
        <f t="shared" si="1796"/>
        <v>6.9939516129031674</v>
      </c>
      <c r="M1418" s="14">
        <f t="shared" si="1797"/>
        <v>87.490542244640508</v>
      </c>
      <c r="N1418" s="14">
        <f t="shared" si="1798"/>
        <v>1</v>
      </c>
      <c r="O1418">
        <f t="shared" si="1787"/>
        <v>1</v>
      </c>
      <c r="P1418">
        <f t="shared" si="1799"/>
        <v>0</v>
      </c>
      <c r="Q1418">
        <f t="shared" si="1800"/>
        <v>0</v>
      </c>
      <c r="R1418">
        <f t="shared" si="1825"/>
        <v>4324</v>
      </c>
      <c r="S1418">
        <f t="shared" si="1826"/>
        <v>0</v>
      </c>
      <c r="T1418">
        <f t="shared" si="1827"/>
        <v>-28538.400000001573</v>
      </c>
      <c r="U1418">
        <f t="shared" si="1828"/>
        <v>-28538.400000001573</v>
      </c>
      <c r="V1418" s="2">
        <f t="shared" si="1829"/>
        <v>-2.8538400000001573E-3</v>
      </c>
      <c r="W1418" s="19">
        <f t="shared" si="1788"/>
        <v>110</v>
      </c>
      <c r="X1418" s="19">
        <f t="shared" si="1789"/>
        <v>15</v>
      </c>
      <c r="Y1418" s="19" t="str">
        <f t="shared" si="1790"/>
        <v/>
      </c>
      <c r="Z1418" s="19">
        <f t="shared" si="1791"/>
        <v>2212.5500000000002</v>
      </c>
      <c r="AA1418" s="21" t="str">
        <f t="shared" si="1792"/>
        <v/>
      </c>
      <c r="AB1418" s="19" t="str">
        <f t="shared" si="1793"/>
        <v/>
      </c>
    </row>
    <row r="1419" spans="1:28" x14ac:dyDescent="0.25">
      <c r="A1419">
        <f t="shared" si="1774"/>
        <v>8</v>
      </c>
      <c r="B1419">
        <f t="shared" si="1775"/>
        <v>2005</v>
      </c>
      <c r="C1419" s="20">
        <v>38572</v>
      </c>
      <c r="D1419">
        <v>2361.9499999999998</v>
      </c>
      <c r="E1419">
        <v>2386.9499999999998</v>
      </c>
      <c r="F1419">
        <v>2320.0500000000002</v>
      </c>
      <c r="G1419">
        <v>2324.4</v>
      </c>
      <c r="H1419">
        <f t="shared" si="1769"/>
        <v>0</v>
      </c>
      <c r="I1419">
        <f t="shared" si="1770"/>
        <v>36.799999999999727</v>
      </c>
      <c r="J1419" s="14">
        <f t="shared" ref="J1419:K1419" si="1853">+AVERAGE(H1406:H1419)</f>
        <v>10.857142857142858</v>
      </c>
      <c r="K1419" s="14">
        <f t="shared" si="1853"/>
        <v>4.3999999999999932</v>
      </c>
      <c r="L1419" s="14">
        <f t="shared" si="1796"/>
        <v>2.4675324675324712</v>
      </c>
      <c r="M1419" s="14">
        <f t="shared" si="1797"/>
        <v>71.16104868913861</v>
      </c>
      <c r="N1419" s="14">
        <f t="shared" si="1798"/>
        <v>1</v>
      </c>
      <c r="O1419">
        <f t="shared" si="1787"/>
        <v>1</v>
      </c>
      <c r="P1419">
        <f t="shared" si="1799"/>
        <v>0</v>
      </c>
      <c r="Q1419">
        <f t="shared" si="1800"/>
        <v>0</v>
      </c>
      <c r="R1419">
        <f t="shared" si="1825"/>
        <v>4324</v>
      </c>
      <c r="S1419">
        <f t="shared" si="1826"/>
        <v>0</v>
      </c>
      <c r="T1419">
        <f t="shared" si="1827"/>
        <v>-159123.19999999882</v>
      </c>
      <c r="U1419">
        <f t="shared" si="1828"/>
        <v>-159123.19999999882</v>
      </c>
      <c r="V1419" s="2">
        <f t="shared" si="1829"/>
        <v>-1.5912319999999883E-2</v>
      </c>
      <c r="W1419" s="19">
        <f t="shared" si="1788"/>
        <v>110</v>
      </c>
      <c r="X1419" s="19">
        <f t="shared" si="1789"/>
        <v>16</v>
      </c>
      <c r="Y1419" s="19" t="str">
        <f t="shared" si="1790"/>
        <v/>
      </c>
      <c r="Z1419" s="19">
        <f t="shared" si="1791"/>
        <v>2212.5500000000002</v>
      </c>
      <c r="AA1419" s="21" t="str">
        <f t="shared" si="1792"/>
        <v/>
      </c>
      <c r="AB1419" s="19" t="str">
        <f t="shared" si="1793"/>
        <v/>
      </c>
    </row>
    <row r="1420" spans="1:28" x14ac:dyDescent="0.25">
      <c r="A1420">
        <f t="shared" si="1774"/>
        <v>8</v>
      </c>
      <c r="B1420">
        <f t="shared" si="1775"/>
        <v>2005</v>
      </c>
      <c r="C1420" s="20">
        <v>38573</v>
      </c>
      <c r="D1420">
        <v>2324.75</v>
      </c>
      <c r="E1420">
        <v>2342.1999999999998</v>
      </c>
      <c r="F1420">
        <v>2303.1</v>
      </c>
      <c r="G1420">
        <v>2318.6999999999998</v>
      </c>
      <c r="H1420">
        <f t="shared" ref="H1420:H1483" si="1854">IF($C1420="","",IF($G1420&gt;$G1419,$G1420-$G1419,0))</f>
        <v>0</v>
      </c>
      <c r="I1420">
        <f t="shared" ref="I1420:I1483" si="1855">IF($C1420="","",IF($G1420&lt;$G1419,$G1419-$G1420,0))</f>
        <v>5.7000000000002728</v>
      </c>
      <c r="J1420" s="14">
        <f t="shared" ref="J1420:K1420" si="1856">+AVERAGE(H1407:H1420)</f>
        <v>10.621428571428558</v>
      </c>
      <c r="K1420" s="14">
        <f t="shared" si="1856"/>
        <v>4.8071428571428703</v>
      </c>
      <c r="L1420" s="14">
        <f t="shared" si="1796"/>
        <v>2.209509658246648</v>
      </c>
      <c r="M1420" s="14">
        <f t="shared" si="1797"/>
        <v>68.84259259259251</v>
      </c>
      <c r="N1420" s="14">
        <f t="shared" si="1798"/>
        <v>1</v>
      </c>
      <c r="O1420">
        <f t="shared" si="1787"/>
        <v>1</v>
      </c>
      <c r="P1420">
        <f t="shared" si="1799"/>
        <v>0</v>
      </c>
      <c r="Q1420">
        <f t="shared" si="1800"/>
        <v>0</v>
      </c>
      <c r="R1420">
        <f t="shared" si="1825"/>
        <v>4324</v>
      </c>
      <c r="S1420">
        <f t="shared" si="1826"/>
        <v>0</v>
      </c>
      <c r="T1420">
        <f t="shared" si="1827"/>
        <v>-24646.800000001182</v>
      </c>
      <c r="U1420">
        <f t="shared" si="1828"/>
        <v>-24646.800000001182</v>
      </c>
      <c r="V1420" s="2">
        <f t="shared" si="1829"/>
        <v>-2.4646800000001183E-3</v>
      </c>
      <c r="W1420" s="19">
        <f t="shared" si="1788"/>
        <v>110</v>
      </c>
      <c r="X1420" s="19">
        <f t="shared" si="1789"/>
        <v>17</v>
      </c>
      <c r="Y1420" s="19" t="str">
        <f t="shared" si="1790"/>
        <v/>
      </c>
      <c r="Z1420" s="19">
        <f t="shared" si="1791"/>
        <v>2212.5500000000002</v>
      </c>
      <c r="AA1420" s="21" t="str">
        <f t="shared" si="1792"/>
        <v/>
      </c>
      <c r="AB1420" s="19" t="str">
        <f t="shared" si="1793"/>
        <v/>
      </c>
    </row>
    <row r="1421" spans="1:28" x14ac:dyDescent="0.25">
      <c r="A1421">
        <f t="shared" si="1774"/>
        <v>8</v>
      </c>
      <c r="B1421">
        <f t="shared" si="1775"/>
        <v>2005</v>
      </c>
      <c r="C1421" s="20">
        <v>38574</v>
      </c>
      <c r="D1421">
        <v>2322.3000000000002</v>
      </c>
      <c r="E1421">
        <v>2364.8000000000002</v>
      </c>
      <c r="F1421">
        <v>2322.0500000000002</v>
      </c>
      <c r="G1421">
        <v>2360.15</v>
      </c>
      <c r="H1421">
        <f t="shared" si="1854"/>
        <v>41.450000000000273</v>
      </c>
      <c r="I1421">
        <f t="shared" si="1855"/>
        <v>0</v>
      </c>
      <c r="J1421" s="14">
        <f t="shared" ref="J1421:K1421" si="1857">+AVERAGE(H1408:H1421)</f>
        <v>13.253571428571442</v>
      </c>
      <c r="K1421" s="14">
        <f t="shared" si="1857"/>
        <v>4.8071428571428703</v>
      </c>
      <c r="L1421" s="14">
        <f t="shared" si="1796"/>
        <v>2.7570579494799361</v>
      </c>
      <c r="M1421" s="14">
        <f t="shared" si="1797"/>
        <v>73.383428910421173</v>
      </c>
      <c r="N1421" s="14">
        <f t="shared" si="1798"/>
        <v>1</v>
      </c>
      <c r="O1421">
        <f t="shared" si="1787"/>
        <v>1</v>
      </c>
      <c r="P1421">
        <f t="shared" si="1799"/>
        <v>0</v>
      </c>
      <c r="Q1421">
        <f t="shared" si="1800"/>
        <v>0</v>
      </c>
      <c r="R1421">
        <f t="shared" si="1825"/>
        <v>4324</v>
      </c>
      <c r="S1421">
        <f t="shared" si="1826"/>
        <v>0</v>
      </c>
      <c r="T1421">
        <f t="shared" si="1827"/>
        <v>179229.80000000118</v>
      </c>
      <c r="U1421">
        <f t="shared" si="1828"/>
        <v>179229.80000000118</v>
      </c>
      <c r="V1421" s="2">
        <f t="shared" si="1829"/>
        <v>1.792298000000012E-2</v>
      </c>
      <c r="W1421" s="19">
        <f t="shared" si="1788"/>
        <v>110</v>
      </c>
      <c r="X1421" s="19">
        <f t="shared" si="1789"/>
        <v>18</v>
      </c>
      <c r="Y1421" s="19" t="str">
        <f t="shared" si="1790"/>
        <v/>
      </c>
      <c r="Z1421" s="19">
        <f t="shared" si="1791"/>
        <v>2212.5500000000002</v>
      </c>
      <c r="AA1421" s="21" t="str">
        <f t="shared" si="1792"/>
        <v/>
      </c>
      <c r="AB1421" s="19" t="str">
        <f t="shared" si="1793"/>
        <v/>
      </c>
    </row>
    <row r="1422" spans="1:28" x14ac:dyDescent="0.25">
      <c r="A1422">
        <f t="shared" si="1774"/>
        <v>8</v>
      </c>
      <c r="B1422">
        <f t="shared" si="1775"/>
        <v>2005</v>
      </c>
      <c r="C1422" s="20">
        <v>38575</v>
      </c>
      <c r="D1422">
        <v>2358.9</v>
      </c>
      <c r="E1422">
        <v>2387.3000000000002</v>
      </c>
      <c r="F1422">
        <v>2355.5</v>
      </c>
      <c r="G1422">
        <v>2380.9</v>
      </c>
      <c r="H1422">
        <f t="shared" si="1854"/>
        <v>20.75</v>
      </c>
      <c r="I1422">
        <f t="shared" si="1855"/>
        <v>0</v>
      </c>
      <c r="J1422" s="14">
        <f t="shared" ref="J1422:K1422" si="1858">+AVERAGE(H1409:H1422)</f>
        <v>14.735714285714298</v>
      </c>
      <c r="K1422" s="14">
        <f t="shared" si="1858"/>
        <v>3.9928571428571495</v>
      </c>
      <c r="L1422" s="14">
        <f t="shared" si="1796"/>
        <v>3.6905187835420361</v>
      </c>
      <c r="M1422" s="14">
        <f t="shared" si="1797"/>
        <v>78.680396643783354</v>
      </c>
      <c r="N1422" s="14">
        <f t="shared" si="1798"/>
        <v>1</v>
      </c>
      <c r="O1422">
        <f t="shared" si="1787"/>
        <v>1</v>
      </c>
      <c r="P1422">
        <f t="shared" si="1799"/>
        <v>0</v>
      </c>
      <c r="Q1422">
        <f t="shared" si="1800"/>
        <v>0</v>
      </c>
      <c r="R1422">
        <f t="shared" si="1825"/>
        <v>4324</v>
      </c>
      <c r="S1422">
        <f t="shared" si="1826"/>
        <v>0</v>
      </c>
      <c r="T1422">
        <f t="shared" si="1827"/>
        <v>89723</v>
      </c>
      <c r="U1422">
        <f t="shared" si="1828"/>
        <v>89723</v>
      </c>
      <c r="V1422" s="2">
        <f t="shared" si="1829"/>
        <v>8.9723000000000008E-3</v>
      </c>
      <c r="W1422" s="19">
        <f t="shared" si="1788"/>
        <v>110</v>
      </c>
      <c r="X1422" s="19">
        <f t="shared" si="1789"/>
        <v>19</v>
      </c>
      <c r="Y1422" s="19" t="str">
        <f t="shared" si="1790"/>
        <v/>
      </c>
      <c r="Z1422" s="19">
        <f t="shared" si="1791"/>
        <v>2212.5500000000002</v>
      </c>
      <c r="AA1422" s="21" t="str">
        <f t="shared" si="1792"/>
        <v/>
      </c>
      <c r="AB1422" s="19" t="str">
        <f t="shared" si="1793"/>
        <v/>
      </c>
    </row>
    <row r="1423" spans="1:28" x14ac:dyDescent="0.25">
      <c r="A1423">
        <f t="shared" ref="A1423:A1486" si="1859">IF($C1423="","",MONTH($C1423))</f>
        <v>8</v>
      </c>
      <c r="B1423">
        <f t="shared" ref="B1423:B1486" si="1860">IF($C1423="","",YEAR($C1423))</f>
        <v>2005</v>
      </c>
      <c r="C1423" s="20">
        <v>38576</v>
      </c>
      <c r="D1423">
        <v>2381.0500000000002</v>
      </c>
      <c r="E1423">
        <v>2390.4499999999998</v>
      </c>
      <c r="F1423">
        <v>2356.9</v>
      </c>
      <c r="G1423">
        <v>2361.5500000000002</v>
      </c>
      <c r="H1423">
        <f t="shared" si="1854"/>
        <v>0</v>
      </c>
      <c r="I1423">
        <f t="shared" si="1855"/>
        <v>19.349999999999909</v>
      </c>
      <c r="J1423" s="14">
        <f t="shared" ref="J1423:K1423" si="1861">+AVERAGE(H1410:H1423)</f>
        <v>12.228571428571447</v>
      </c>
      <c r="K1423" s="14">
        <f t="shared" si="1861"/>
        <v>5.375</v>
      </c>
      <c r="L1423" s="14">
        <f t="shared" si="1796"/>
        <v>2.2750830564784086</v>
      </c>
      <c r="M1423" s="14">
        <f t="shared" si="1797"/>
        <v>69.466423209576007</v>
      </c>
      <c r="N1423" s="14">
        <f t="shared" si="1798"/>
        <v>1</v>
      </c>
      <c r="O1423">
        <f t="shared" si="1787"/>
        <v>1</v>
      </c>
      <c r="P1423">
        <f t="shared" si="1799"/>
        <v>0</v>
      </c>
      <c r="Q1423">
        <f t="shared" si="1800"/>
        <v>0</v>
      </c>
      <c r="R1423">
        <f t="shared" si="1825"/>
        <v>4324</v>
      </c>
      <c r="S1423">
        <f t="shared" si="1826"/>
        <v>0</v>
      </c>
      <c r="T1423">
        <f t="shared" si="1827"/>
        <v>-83669.399999999601</v>
      </c>
      <c r="U1423">
        <f t="shared" si="1828"/>
        <v>-83669.399999999601</v>
      </c>
      <c r="V1423" s="2">
        <f t="shared" si="1829"/>
        <v>-8.3669399999999599E-3</v>
      </c>
      <c r="W1423" s="19">
        <f t="shared" si="1788"/>
        <v>110</v>
      </c>
      <c r="X1423" s="19">
        <f t="shared" si="1789"/>
        <v>20</v>
      </c>
      <c r="Y1423" s="19" t="str">
        <f t="shared" si="1790"/>
        <v/>
      </c>
      <c r="Z1423" s="19">
        <f t="shared" si="1791"/>
        <v>2212.5500000000002</v>
      </c>
      <c r="AA1423" s="21" t="str">
        <f t="shared" si="1792"/>
        <v/>
      </c>
      <c r="AB1423" s="19" t="str">
        <f t="shared" si="1793"/>
        <v/>
      </c>
    </row>
    <row r="1424" spans="1:28" x14ac:dyDescent="0.25">
      <c r="A1424">
        <f t="shared" si="1859"/>
        <v>8</v>
      </c>
      <c r="B1424">
        <f t="shared" si="1860"/>
        <v>2005</v>
      </c>
      <c r="C1424" s="20">
        <v>38580</v>
      </c>
      <c r="D1424">
        <v>2361.65</v>
      </c>
      <c r="E1424">
        <v>2379.4</v>
      </c>
      <c r="F1424">
        <v>2356.85</v>
      </c>
      <c r="G1424">
        <v>2369.8000000000002</v>
      </c>
      <c r="H1424">
        <f t="shared" si="1854"/>
        <v>8.25</v>
      </c>
      <c r="I1424">
        <f t="shared" si="1855"/>
        <v>0</v>
      </c>
      <c r="J1424" s="14">
        <f t="shared" ref="J1424:K1424" si="1862">+AVERAGE(H1411:H1424)</f>
        <v>10.950000000000014</v>
      </c>
      <c r="K1424" s="14">
        <f t="shared" si="1862"/>
        <v>5.375</v>
      </c>
      <c r="L1424" s="14">
        <f t="shared" si="1796"/>
        <v>2.0372093023255839</v>
      </c>
      <c r="M1424" s="14">
        <f t="shared" si="1797"/>
        <v>67.075038284839223</v>
      </c>
      <c r="N1424" s="14">
        <f t="shared" si="1798"/>
        <v>1</v>
      </c>
      <c r="O1424">
        <f t="shared" si="1787"/>
        <v>1</v>
      </c>
      <c r="P1424">
        <f t="shared" si="1799"/>
        <v>0</v>
      </c>
      <c r="Q1424">
        <f t="shared" si="1800"/>
        <v>0</v>
      </c>
      <c r="R1424">
        <f t="shared" si="1825"/>
        <v>4324</v>
      </c>
      <c r="S1424">
        <f t="shared" si="1826"/>
        <v>0</v>
      </c>
      <c r="T1424">
        <f t="shared" si="1827"/>
        <v>35673</v>
      </c>
      <c r="U1424">
        <f t="shared" si="1828"/>
        <v>35673</v>
      </c>
      <c r="V1424" s="2">
        <f t="shared" si="1829"/>
        <v>3.5672999999999998E-3</v>
      </c>
      <c r="W1424" s="19">
        <f t="shared" si="1788"/>
        <v>110</v>
      </c>
      <c r="X1424" s="19">
        <f t="shared" si="1789"/>
        <v>21</v>
      </c>
      <c r="Y1424" s="19" t="str">
        <f t="shared" si="1790"/>
        <v/>
      </c>
      <c r="Z1424" s="19">
        <f t="shared" si="1791"/>
        <v>2212.5500000000002</v>
      </c>
      <c r="AA1424" s="21" t="str">
        <f t="shared" si="1792"/>
        <v/>
      </c>
      <c r="AB1424" s="19" t="str">
        <f t="shared" si="1793"/>
        <v/>
      </c>
    </row>
    <row r="1425" spans="1:28" x14ac:dyDescent="0.25">
      <c r="A1425">
        <f t="shared" si="1859"/>
        <v>8</v>
      </c>
      <c r="B1425">
        <f t="shared" si="1860"/>
        <v>2005</v>
      </c>
      <c r="C1425" s="20">
        <v>38581</v>
      </c>
      <c r="D1425">
        <v>2369.8000000000002</v>
      </c>
      <c r="E1425">
        <v>2406.25</v>
      </c>
      <c r="F1425">
        <v>2357.5</v>
      </c>
      <c r="G1425">
        <v>2403.15</v>
      </c>
      <c r="H1425">
        <f t="shared" si="1854"/>
        <v>33.349999999999909</v>
      </c>
      <c r="I1425">
        <f t="shared" si="1855"/>
        <v>0</v>
      </c>
      <c r="J1425" s="14">
        <f t="shared" ref="J1425:K1425" si="1863">+AVERAGE(H1412:H1425)</f>
        <v>12.517857142857142</v>
      </c>
      <c r="K1425" s="14">
        <f t="shared" si="1863"/>
        <v>5.375</v>
      </c>
      <c r="L1425" s="14">
        <f t="shared" si="1796"/>
        <v>2.3289036544850497</v>
      </c>
      <c r="M1425" s="14">
        <f t="shared" si="1797"/>
        <v>69.960079840319366</v>
      </c>
      <c r="N1425" s="14">
        <f t="shared" si="1798"/>
        <v>1</v>
      </c>
      <c r="O1425">
        <f t="shared" si="1787"/>
        <v>1</v>
      </c>
      <c r="P1425">
        <f t="shared" si="1799"/>
        <v>0</v>
      </c>
      <c r="Q1425">
        <f t="shared" si="1800"/>
        <v>0</v>
      </c>
      <c r="R1425">
        <f t="shared" si="1825"/>
        <v>4324</v>
      </c>
      <c r="S1425">
        <f t="shared" si="1826"/>
        <v>0</v>
      </c>
      <c r="T1425">
        <f t="shared" si="1827"/>
        <v>144205.39999999962</v>
      </c>
      <c r="U1425">
        <f t="shared" si="1828"/>
        <v>144205.39999999962</v>
      </c>
      <c r="V1425" s="2">
        <f t="shared" si="1829"/>
        <v>1.4420539999999961E-2</v>
      </c>
      <c r="W1425" s="19">
        <f t="shared" si="1788"/>
        <v>110</v>
      </c>
      <c r="X1425" s="19">
        <f t="shared" si="1789"/>
        <v>22</v>
      </c>
      <c r="Y1425" s="19" t="str">
        <f t="shared" si="1790"/>
        <v/>
      </c>
      <c r="Z1425" s="19">
        <f t="shared" si="1791"/>
        <v>2212.5500000000002</v>
      </c>
      <c r="AA1425" s="21" t="str">
        <f t="shared" si="1792"/>
        <v/>
      </c>
      <c r="AB1425" s="19" t="str">
        <f t="shared" si="1793"/>
        <v/>
      </c>
    </row>
    <row r="1426" spans="1:28" x14ac:dyDescent="0.25">
      <c r="A1426">
        <f t="shared" si="1859"/>
        <v>8</v>
      </c>
      <c r="B1426">
        <f t="shared" si="1860"/>
        <v>2005</v>
      </c>
      <c r="C1426" s="20">
        <v>38582</v>
      </c>
      <c r="D1426">
        <v>2404.65</v>
      </c>
      <c r="E1426">
        <v>2426.65</v>
      </c>
      <c r="F1426">
        <v>2380.6999999999998</v>
      </c>
      <c r="G1426">
        <v>2388.4499999999998</v>
      </c>
      <c r="H1426">
        <f t="shared" si="1854"/>
        <v>0</v>
      </c>
      <c r="I1426">
        <f t="shared" si="1855"/>
        <v>14.700000000000273</v>
      </c>
      <c r="J1426" s="14">
        <f t="shared" ref="J1426:K1426" si="1864">+AVERAGE(H1413:H1426)</f>
        <v>11.378571428571442</v>
      </c>
      <c r="K1426" s="14">
        <f t="shared" si="1864"/>
        <v>6.4250000000000194</v>
      </c>
      <c r="L1426" s="14">
        <f t="shared" si="1796"/>
        <v>1.7709838799332931</v>
      </c>
      <c r="M1426" s="14">
        <f t="shared" si="1797"/>
        <v>63.911735205616807</v>
      </c>
      <c r="N1426" s="14">
        <f t="shared" si="1798"/>
        <v>1</v>
      </c>
      <c r="O1426">
        <f t="shared" si="1787"/>
        <v>1</v>
      </c>
      <c r="P1426">
        <f t="shared" si="1799"/>
        <v>0</v>
      </c>
      <c r="Q1426">
        <f t="shared" si="1800"/>
        <v>0</v>
      </c>
      <c r="R1426">
        <f t="shared" si="1825"/>
        <v>4324</v>
      </c>
      <c r="S1426">
        <f t="shared" si="1826"/>
        <v>0</v>
      </c>
      <c r="T1426">
        <f t="shared" si="1827"/>
        <v>-63562.800000001182</v>
      </c>
      <c r="U1426">
        <f t="shared" si="1828"/>
        <v>-63562.800000001182</v>
      </c>
      <c r="V1426" s="2">
        <f t="shared" si="1829"/>
        <v>-6.3562800000001186E-3</v>
      </c>
      <c r="W1426" s="19">
        <f t="shared" si="1788"/>
        <v>110</v>
      </c>
      <c r="X1426" s="19">
        <f t="shared" si="1789"/>
        <v>23</v>
      </c>
      <c r="Y1426" s="19" t="str">
        <f t="shared" si="1790"/>
        <v/>
      </c>
      <c r="Z1426" s="19">
        <f t="shared" si="1791"/>
        <v>2212.5500000000002</v>
      </c>
      <c r="AA1426" s="21" t="str">
        <f t="shared" si="1792"/>
        <v/>
      </c>
      <c r="AB1426" s="19" t="str">
        <f t="shared" si="1793"/>
        <v/>
      </c>
    </row>
    <row r="1427" spans="1:28" x14ac:dyDescent="0.25">
      <c r="A1427">
        <f t="shared" si="1859"/>
        <v>8</v>
      </c>
      <c r="B1427">
        <f t="shared" si="1860"/>
        <v>2005</v>
      </c>
      <c r="C1427" s="20">
        <v>38583</v>
      </c>
      <c r="D1427">
        <v>2400.8000000000002</v>
      </c>
      <c r="E1427">
        <v>2409.35</v>
      </c>
      <c r="F1427">
        <v>2378.4499999999998</v>
      </c>
      <c r="G1427">
        <v>2383.4499999999998</v>
      </c>
      <c r="H1427">
        <f t="shared" si="1854"/>
        <v>0</v>
      </c>
      <c r="I1427">
        <f t="shared" si="1855"/>
        <v>5</v>
      </c>
      <c r="J1427" s="14">
        <f t="shared" ref="J1427:K1427" si="1865">+AVERAGE(H1414:H1427)</f>
        <v>11.378571428571442</v>
      </c>
      <c r="K1427" s="14">
        <f t="shared" si="1865"/>
        <v>6.2964285714286108</v>
      </c>
      <c r="L1427" s="14">
        <f t="shared" si="1796"/>
        <v>1.80714690867838</v>
      </c>
      <c r="M1427" s="14">
        <f t="shared" si="1797"/>
        <v>64.37664174580712</v>
      </c>
      <c r="N1427" s="14">
        <f t="shared" si="1798"/>
        <v>1</v>
      </c>
      <c r="O1427">
        <f t="shared" si="1787"/>
        <v>1</v>
      </c>
      <c r="P1427">
        <f t="shared" si="1799"/>
        <v>0</v>
      </c>
      <c r="Q1427">
        <f t="shared" si="1800"/>
        <v>0</v>
      </c>
      <c r="R1427">
        <f t="shared" si="1825"/>
        <v>4324</v>
      </c>
      <c r="S1427">
        <f t="shared" si="1826"/>
        <v>0</v>
      </c>
      <c r="T1427">
        <f t="shared" si="1827"/>
        <v>-21620</v>
      </c>
      <c r="U1427">
        <f t="shared" si="1828"/>
        <v>-21620</v>
      </c>
      <c r="V1427" s="2">
        <f t="shared" si="1829"/>
        <v>-2.1619999999999999E-3</v>
      </c>
      <c r="W1427" s="19">
        <f t="shared" si="1788"/>
        <v>110</v>
      </c>
      <c r="X1427" s="19">
        <f t="shared" si="1789"/>
        <v>24</v>
      </c>
      <c r="Y1427" s="19" t="str">
        <f t="shared" si="1790"/>
        <v/>
      </c>
      <c r="Z1427" s="19">
        <f t="shared" si="1791"/>
        <v>2212.5500000000002</v>
      </c>
      <c r="AA1427" s="21" t="str">
        <f t="shared" si="1792"/>
        <v/>
      </c>
      <c r="AB1427" s="19" t="str">
        <f t="shared" si="1793"/>
        <v/>
      </c>
    </row>
    <row r="1428" spans="1:28" x14ac:dyDescent="0.25">
      <c r="A1428">
        <f t="shared" si="1859"/>
        <v>8</v>
      </c>
      <c r="B1428">
        <f t="shared" si="1860"/>
        <v>2005</v>
      </c>
      <c r="C1428" s="20">
        <v>38586</v>
      </c>
      <c r="D1428">
        <v>2383.4499999999998</v>
      </c>
      <c r="E1428">
        <v>2403.4499999999998</v>
      </c>
      <c r="F1428">
        <v>2355.75</v>
      </c>
      <c r="G1428">
        <v>2367.85</v>
      </c>
      <c r="H1428">
        <f t="shared" si="1854"/>
        <v>0</v>
      </c>
      <c r="I1428">
        <f t="shared" si="1855"/>
        <v>15.599999999999909</v>
      </c>
      <c r="J1428" s="14">
        <f t="shared" ref="J1428:K1428" si="1866">+AVERAGE(H1415:H1428)</f>
        <v>10.967857142857156</v>
      </c>
      <c r="K1428" s="14">
        <f t="shared" si="1866"/>
        <v>7.4107142857143185</v>
      </c>
      <c r="L1428" s="14">
        <f t="shared" si="1796"/>
        <v>1.4799999999999953</v>
      </c>
      <c r="M1428" s="14">
        <f t="shared" si="1797"/>
        <v>59.677419354838626</v>
      </c>
      <c r="N1428" s="14">
        <f t="shared" si="1798"/>
        <v>1</v>
      </c>
      <c r="O1428">
        <f t="shared" si="1787"/>
        <v>1</v>
      </c>
      <c r="P1428">
        <f t="shared" si="1799"/>
        <v>0</v>
      </c>
      <c r="Q1428">
        <f t="shared" si="1800"/>
        <v>0</v>
      </c>
      <c r="R1428">
        <f t="shared" si="1825"/>
        <v>4324</v>
      </c>
      <c r="S1428">
        <f t="shared" si="1826"/>
        <v>0</v>
      </c>
      <c r="T1428">
        <f t="shared" si="1827"/>
        <v>-67454.399999999601</v>
      </c>
      <c r="U1428">
        <f t="shared" si="1828"/>
        <v>-67454.399999999601</v>
      </c>
      <c r="V1428" s="2">
        <f t="shared" si="1829"/>
        <v>-6.7454399999999602E-3</v>
      </c>
      <c r="W1428" s="19">
        <f t="shared" si="1788"/>
        <v>110</v>
      </c>
      <c r="X1428" s="19">
        <f t="shared" si="1789"/>
        <v>25</v>
      </c>
      <c r="Y1428" s="19" t="str">
        <f t="shared" si="1790"/>
        <v/>
      </c>
      <c r="Z1428" s="19">
        <f t="shared" si="1791"/>
        <v>2212.5500000000002</v>
      </c>
      <c r="AA1428" s="21" t="str">
        <f t="shared" si="1792"/>
        <v/>
      </c>
      <c r="AB1428" s="19" t="str">
        <f t="shared" si="1793"/>
        <v/>
      </c>
    </row>
    <row r="1429" spans="1:28" x14ac:dyDescent="0.25">
      <c r="A1429">
        <f t="shared" si="1859"/>
        <v>8</v>
      </c>
      <c r="B1429">
        <f t="shared" si="1860"/>
        <v>2005</v>
      </c>
      <c r="C1429" s="20">
        <v>38587</v>
      </c>
      <c r="D1429">
        <v>2369.5500000000002</v>
      </c>
      <c r="E1429">
        <v>2380.5</v>
      </c>
      <c r="F1429">
        <v>2320.35</v>
      </c>
      <c r="G1429">
        <v>2326.1</v>
      </c>
      <c r="H1429">
        <f t="shared" si="1854"/>
        <v>0</v>
      </c>
      <c r="I1429">
        <f t="shared" si="1855"/>
        <v>41.75</v>
      </c>
      <c r="J1429" s="14">
        <f t="shared" ref="J1429:K1429" si="1867">+AVERAGE(H1416:H1429)</f>
        <v>8.4250000000000203</v>
      </c>
      <c r="K1429" s="14">
        <f t="shared" si="1867"/>
        <v>10.392857142857176</v>
      </c>
      <c r="L1429" s="14">
        <f t="shared" si="1796"/>
        <v>0.81065292096219865</v>
      </c>
      <c r="M1429" s="14">
        <f t="shared" si="1797"/>
        <v>44.771303852723456</v>
      </c>
      <c r="N1429" s="14">
        <f t="shared" si="1798"/>
        <v>-1</v>
      </c>
      <c r="O1429">
        <f t="shared" si="1787"/>
        <v>-1</v>
      </c>
      <c r="P1429">
        <f t="shared" si="1799"/>
        <v>1</v>
      </c>
      <c r="Q1429">
        <f t="shared" si="1800"/>
        <v>2326.1</v>
      </c>
      <c r="R1429">
        <f t="shared" si="1825"/>
        <v>-4324</v>
      </c>
      <c r="S1429">
        <f t="shared" si="1826"/>
        <v>361054</v>
      </c>
      <c r="T1429">
        <f t="shared" si="1827"/>
        <v>180527</v>
      </c>
      <c r="U1429">
        <f t="shared" si="1828"/>
        <v>-180527</v>
      </c>
      <c r="V1429" s="2">
        <f t="shared" si="1829"/>
        <v>-1.8052700000000001E-2</v>
      </c>
      <c r="W1429" s="19">
        <f t="shared" si="1788"/>
        <v>111</v>
      </c>
      <c r="X1429" s="19">
        <f t="shared" si="1789"/>
        <v>26</v>
      </c>
      <c r="Y1429" s="19">
        <f t="shared" si="1790"/>
        <v>1</v>
      </c>
      <c r="Z1429" s="19">
        <f t="shared" si="1791"/>
        <v>2326.1</v>
      </c>
      <c r="AA1429" s="21">
        <f t="shared" si="1792"/>
        <v>5.1320874104539893E-2</v>
      </c>
      <c r="AB1429" s="19">
        <f t="shared" si="1793"/>
        <v>1</v>
      </c>
    </row>
    <row r="1430" spans="1:28" x14ac:dyDescent="0.25">
      <c r="A1430">
        <f t="shared" si="1859"/>
        <v>8</v>
      </c>
      <c r="B1430">
        <f t="shared" si="1860"/>
        <v>2005</v>
      </c>
      <c r="C1430" s="20">
        <v>38588</v>
      </c>
      <c r="D1430">
        <v>2326.1</v>
      </c>
      <c r="E1430">
        <v>2334.9</v>
      </c>
      <c r="F1430">
        <v>2300.4499999999998</v>
      </c>
      <c r="G1430">
        <v>2322.5</v>
      </c>
      <c r="H1430">
        <f t="shared" si="1854"/>
        <v>0</v>
      </c>
      <c r="I1430">
        <f t="shared" si="1855"/>
        <v>3.5999999999999091</v>
      </c>
      <c r="J1430" s="14">
        <f t="shared" ref="J1430:K1430" si="1868">+AVERAGE(H1417:H1430)</f>
        <v>8.1857142857143117</v>
      </c>
      <c r="K1430" s="14">
        <f t="shared" si="1868"/>
        <v>10.650000000000025</v>
      </c>
      <c r="L1430" s="14">
        <f t="shared" si="1796"/>
        <v>0.76861167002012132</v>
      </c>
      <c r="M1430" s="14">
        <f t="shared" si="1797"/>
        <v>43.458475540386821</v>
      </c>
      <c r="N1430" s="14">
        <f t="shared" si="1798"/>
        <v>-1</v>
      </c>
      <c r="O1430">
        <f t="shared" si="1787"/>
        <v>-1</v>
      </c>
      <c r="P1430">
        <f t="shared" si="1799"/>
        <v>0</v>
      </c>
      <c r="Q1430">
        <f t="shared" si="1800"/>
        <v>0</v>
      </c>
      <c r="R1430">
        <f t="shared" si="1825"/>
        <v>-4324</v>
      </c>
      <c r="S1430">
        <f t="shared" si="1826"/>
        <v>0</v>
      </c>
      <c r="T1430">
        <f t="shared" si="1827"/>
        <v>15566.399999999607</v>
      </c>
      <c r="U1430">
        <f t="shared" si="1828"/>
        <v>15566.399999999607</v>
      </c>
      <c r="V1430" s="2">
        <f t="shared" si="1829"/>
        <v>1.5566399999999607E-3</v>
      </c>
      <c r="W1430" s="19">
        <f t="shared" si="1788"/>
        <v>111</v>
      </c>
      <c r="X1430" s="19">
        <f t="shared" si="1789"/>
        <v>2</v>
      </c>
      <c r="Y1430" s="19" t="str">
        <f t="shared" si="1790"/>
        <v/>
      </c>
      <c r="Z1430" s="19">
        <f t="shared" si="1791"/>
        <v>2326.1</v>
      </c>
      <c r="AA1430" s="21" t="str">
        <f t="shared" si="1792"/>
        <v/>
      </c>
      <c r="AB1430" s="19" t="str">
        <f t="shared" si="1793"/>
        <v/>
      </c>
    </row>
    <row r="1431" spans="1:28" x14ac:dyDescent="0.25">
      <c r="A1431">
        <f t="shared" si="1859"/>
        <v>8</v>
      </c>
      <c r="B1431">
        <f t="shared" si="1860"/>
        <v>2005</v>
      </c>
      <c r="C1431" s="20">
        <v>38589</v>
      </c>
      <c r="D1431">
        <v>2323.1</v>
      </c>
      <c r="E1431">
        <v>2359.1999999999998</v>
      </c>
      <c r="F1431">
        <v>2320.6999999999998</v>
      </c>
      <c r="G1431">
        <v>2354.5500000000002</v>
      </c>
      <c r="H1431">
        <f t="shared" si="1854"/>
        <v>32.050000000000182</v>
      </c>
      <c r="I1431">
        <f t="shared" si="1855"/>
        <v>0</v>
      </c>
      <c r="J1431" s="14">
        <f t="shared" ref="J1431:K1431" si="1869">+AVERAGE(H1418:H1431)</f>
        <v>9.703571428571454</v>
      </c>
      <c r="K1431" s="14">
        <f t="shared" si="1869"/>
        <v>10.650000000000025</v>
      </c>
      <c r="L1431" s="14">
        <f t="shared" si="1796"/>
        <v>0.91113346747149593</v>
      </c>
      <c r="M1431" s="14">
        <f t="shared" si="1797"/>
        <v>47.675030707141609</v>
      </c>
      <c r="N1431" s="14">
        <f t="shared" si="1798"/>
        <v>-1</v>
      </c>
      <c r="O1431">
        <f t="shared" si="1787"/>
        <v>-1</v>
      </c>
      <c r="P1431">
        <f t="shared" si="1799"/>
        <v>0</v>
      </c>
      <c r="Q1431">
        <f t="shared" si="1800"/>
        <v>0</v>
      </c>
      <c r="R1431">
        <f t="shared" si="1825"/>
        <v>-4324</v>
      </c>
      <c r="S1431">
        <f t="shared" si="1826"/>
        <v>0</v>
      </c>
      <c r="T1431">
        <f t="shared" si="1827"/>
        <v>-138584.2000000008</v>
      </c>
      <c r="U1431">
        <f t="shared" si="1828"/>
        <v>-138584.2000000008</v>
      </c>
      <c r="V1431" s="2">
        <f t="shared" si="1829"/>
        <v>-1.385842000000008E-2</v>
      </c>
      <c r="W1431" s="19">
        <f t="shared" si="1788"/>
        <v>111</v>
      </c>
      <c r="X1431" s="19">
        <f t="shared" si="1789"/>
        <v>3</v>
      </c>
      <c r="Y1431" s="19" t="str">
        <f t="shared" si="1790"/>
        <v/>
      </c>
      <c r="Z1431" s="19">
        <f t="shared" si="1791"/>
        <v>2326.1</v>
      </c>
      <c r="AA1431" s="21" t="str">
        <f t="shared" si="1792"/>
        <v/>
      </c>
      <c r="AB1431" s="19" t="str">
        <f t="shared" si="1793"/>
        <v/>
      </c>
    </row>
    <row r="1432" spans="1:28" x14ac:dyDescent="0.25">
      <c r="A1432">
        <f t="shared" si="1859"/>
        <v>8</v>
      </c>
      <c r="B1432">
        <f t="shared" si="1860"/>
        <v>2005</v>
      </c>
      <c r="C1432" s="20">
        <v>38590</v>
      </c>
      <c r="D1432">
        <v>2354.6</v>
      </c>
      <c r="E1432">
        <v>2368.0500000000002</v>
      </c>
      <c r="F1432">
        <v>2340.1999999999998</v>
      </c>
      <c r="G1432">
        <v>2357.0500000000002</v>
      </c>
      <c r="H1432">
        <f t="shared" si="1854"/>
        <v>2.5</v>
      </c>
      <c r="I1432">
        <f t="shared" si="1855"/>
        <v>0</v>
      </c>
      <c r="J1432" s="14">
        <f t="shared" ref="J1432:K1432" si="1870">+AVERAGE(H1419:H1432)</f>
        <v>9.8821428571428829</v>
      </c>
      <c r="K1432" s="14">
        <f t="shared" si="1870"/>
        <v>10.178571428571429</v>
      </c>
      <c r="L1432" s="14">
        <f t="shared" si="1796"/>
        <v>0.97087719298245867</v>
      </c>
      <c r="M1432" s="14">
        <f t="shared" si="1797"/>
        <v>49.261171443831294</v>
      </c>
      <c r="N1432" s="14">
        <f t="shared" si="1798"/>
        <v>-1</v>
      </c>
      <c r="O1432">
        <f t="shared" si="1787"/>
        <v>-1</v>
      </c>
      <c r="P1432">
        <f t="shared" si="1799"/>
        <v>0</v>
      </c>
      <c r="Q1432">
        <f t="shared" si="1800"/>
        <v>0</v>
      </c>
      <c r="R1432">
        <f t="shared" si="1825"/>
        <v>-4324</v>
      </c>
      <c r="S1432">
        <f t="shared" si="1826"/>
        <v>0</v>
      </c>
      <c r="T1432">
        <f t="shared" si="1827"/>
        <v>-10810</v>
      </c>
      <c r="U1432">
        <f t="shared" si="1828"/>
        <v>-10810</v>
      </c>
      <c r="V1432" s="2">
        <f t="shared" si="1829"/>
        <v>-1.0809999999999999E-3</v>
      </c>
      <c r="W1432" s="19">
        <f t="shared" si="1788"/>
        <v>111</v>
      </c>
      <c r="X1432" s="19">
        <f t="shared" si="1789"/>
        <v>4</v>
      </c>
      <c r="Y1432" s="19" t="str">
        <f t="shared" si="1790"/>
        <v/>
      </c>
      <c r="Z1432" s="19">
        <f t="shared" si="1791"/>
        <v>2326.1</v>
      </c>
      <c r="AA1432" s="21" t="str">
        <f t="shared" si="1792"/>
        <v/>
      </c>
      <c r="AB1432" s="19" t="str">
        <f t="shared" si="1793"/>
        <v/>
      </c>
    </row>
    <row r="1433" spans="1:28" x14ac:dyDescent="0.25">
      <c r="A1433">
        <f t="shared" si="1859"/>
        <v>8</v>
      </c>
      <c r="B1433">
        <f t="shared" si="1860"/>
        <v>2005</v>
      </c>
      <c r="C1433" s="20">
        <v>38593</v>
      </c>
      <c r="D1433">
        <v>2359.1999999999998</v>
      </c>
      <c r="E1433">
        <v>2365.85</v>
      </c>
      <c r="F1433">
        <v>2312.6</v>
      </c>
      <c r="G1433">
        <v>2337.65</v>
      </c>
      <c r="H1433">
        <f t="shared" si="1854"/>
        <v>0</v>
      </c>
      <c r="I1433">
        <f t="shared" si="1855"/>
        <v>19.400000000000091</v>
      </c>
      <c r="J1433" s="14">
        <f t="shared" ref="J1433:K1433" si="1871">+AVERAGE(H1420:H1433)</f>
        <v>9.8821428571428829</v>
      </c>
      <c r="K1433" s="14">
        <f t="shared" si="1871"/>
        <v>8.9357142857143117</v>
      </c>
      <c r="L1433" s="14">
        <f t="shared" si="1796"/>
        <v>1.1059152677857711</v>
      </c>
      <c r="M1433" s="14">
        <f t="shared" si="1797"/>
        <v>52.514708673372546</v>
      </c>
      <c r="N1433" s="14">
        <f t="shared" si="1798"/>
        <v>1</v>
      </c>
      <c r="O1433">
        <f t="shared" ref="O1433:O1496" si="1872">IF($C1433="","",N1433)</f>
        <v>1</v>
      </c>
      <c r="P1433">
        <f t="shared" si="1799"/>
        <v>1</v>
      </c>
      <c r="Q1433">
        <f t="shared" si="1800"/>
        <v>2337.65</v>
      </c>
      <c r="R1433">
        <f t="shared" si="1825"/>
        <v>4324</v>
      </c>
      <c r="S1433">
        <f t="shared" si="1826"/>
        <v>-167771.2000000008</v>
      </c>
      <c r="T1433">
        <f t="shared" si="1827"/>
        <v>-83885.600000000399</v>
      </c>
      <c r="U1433">
        <f t="shared" si="1828"/>
        <v>83885.600000000399</v>
      </c>
      <c r="V1433" s="2">
        <f t="shared" si="1829"/>
        <v>8.3885600000000397E-3</v>
      </c>
      <c r="W1433" s="19">
        <f t="shared" ref="W1433:W1496" si="1873">+IF($C1433="","",IF(AND(P1433=1,O1433&lt;&gt;0),W1432+1,W1432))</f>
        <v>112</v>
      </c>
      <c r="X1433" s="19">
        <f t="shared" ref="X1433:X1496" si="1874">+IF($C1433="","",IF(O1432=0,IF(O1433=0,0,1),IF(O1433&lt;&gt;O1432,IF((O1432&lt;&gt;O1431),2,X1432+1),IF(P1432=1,2,X1432+1))))</f>
        <v>5</v>
      </c>
      <c r="Y1433" s="19">
        <f t="shared" ref="Y1433:Y1496" si="1875">+IF($C1433="","",IF(O1433=O1432,"",IF(O1433=0,1,IF(AND(O1432&lt;&gt;0,O1432&lt;&gt;O1433),1,""))))</f>
        <v>1</v>
      </c>
      <c r="Z1433" s="19">
        <f t="shared" ref="Z1433:Z1496" si="1876">IF($C1433="","",IF(P1433=0,Z1432,Q1433))</f>
        <v>2337.65</v>
      </c>
      <c r="AA1433" s="21">
        <f t="shared" ref="AA1433:AA1496" si="1877">+IF($C1433="","",IF(Y1433=1,(Z1433/Z1432-1)*O1432,""))</f>
        <v>-4.965392717424022E-3</v>
      </c>
      <c r="AB1433" s="19">
        <f t="shared" ref="AB1433:AB1496" si="1878">+IF($C1433="","",IF(Y1433=1,IF(AA1433&gt;0,1,-1),""))</f>
        <v>-1</v>
      </c>
    </row>
    <row r="1434" spans="1:28" x14ac:dyDescent="0.25">
      <c r="A1434">
        <f t="shared" si="1859"/>
        <v>8</v>
      </c>
      <c r="B1434">
        <f t="shared" si="1860"/>
        <v>2005</v>
      </c>
      <c r="C1434" s="20">
        <v>38594</v>
      </c>
      <c r="D1434">
        <v>2337.8000000000002</v>
      </c>
      <c r="E1434">
        <v>2373.8000000000002</v>
      </c>
      <c r="F1434">
        <v>2337.75</v>
      </c>
      <c r="G1434">
        <v>2367.75</v>
      </c>
      <c r="H1434">
        <f t="shared" si="1854"/>
        <v>30.099999999999909</v>
      </c>
      <c r="I1434">
        <f t="shared" si="1855"/>
        <v>0</v>
      </c>
      <c r="J1434" s="14">
        <f t="shared" ref="J1434:K1434" si="1879">+AVERAGE(H1421:H1434)</f>
        <v>12.032142857142876</v>
      </c>
      <c r="K1434" s="14">
        <f t="shared" si="1879"/>
        <v>8.5285714285714356</v>
      </c>
      <c r="L1434" s="14">
        <f t="shared" si="1796"/>
        <v>1.4108040201005037</v>
      </c>
      <c r="M1434" s="14">
        <f t="shared" si="1797"/>
        <v>58.520062532569064</v>
      </c>
      <c r="N1434" s="14">
        <f t="shared" si="1798"/>
        <v>1</v>
      </c>
      <c r="O1434">
        <f t="shared" si="1872"/>
        <v>1</v>
      </c>
      <c r="P1434">
        <f t="shared" si="1799"/>
        <v>0</v>
      </c>
      <c r="Q1434">
        <f t="shared" si="1800"/>
        <v>0</v>
      </c>
      <c r="R1434">
        <f t="shared" si="1825"/>
        <v>4324</v>
      </c>
      <c r="S1434">
        <f t="shared" si="1826"/>
        <v>0</v>
      </c>
      <c r="T1434">
        <f t="shared" si="1827"/>
        <v>130152.3999999996</v>
      </c>
      <c r="U1434">
        <f t="shared" si="1828"/>
        <v>130152.3999999996</v>
      </c>
      <c r="V1434" s="2">
        <f t="shared" si="1829"/>
        <v>1.3015239999999961E-2</v>
      </c>
      <c r="W1434" s="19">
        <f t="shared" si="1873"/>
        <v>112</v>
      </c>
      <c r="X1434" s="19">
        <f t="shared" si="1874"/>
        <v>2</v>
      </c>
      <c r="Y1434" s="19" t="str">
        <f t="shared" si="1875"/>
        <v/>
      </c>
      <c r="Z1434" s="19">
        <f t="shared" si="1876"/>
        <v>2337.65</v>
      </c>
      <c r="AA1434" s="21" t="str">
        <f t="shared" si="1877"/>
        <v/>
      </c>
      <c r="AB1434" s="19" t="str">
        <f t="shared" si="1878"/>
        <v/>
      </c>
    </row>
    <row r="1435" spans="1:28" x14ac:dyDescent="0.25">
      <c r="A1435">
        <f t="shared" si="1859"/>
        <v>8</v>
      </c>
      <c r="B1435">
        <f t="shared" si="1860"/>
        <v>2005</v>
      </c>
      <c r="C1435" s="20">
        <v>38595</v>
      </c>
      <c r="D1435">
        <v>2369.0500000000002</v>
      </c>
      <c r="E1435">
        <v>2387</v>
      </c>
      <c r="F1435">
        <v>2355</v>
      </c>
      <c r="G1435">
        <v>2384.65</v>
      </c>
      <c r="H1435">
        <f t="shared" si="1854"/>
        <v>16.900000000000091</v>
      </c>
      <c r="I1435">
        <f t="shared" si="1855"/>
        <v>0</v>
      </c>
      <c r="J1435" s="14">
        <f t="shared" ref="J1435:K1435" si="1880">+AVERAGE(H1422:H1435)</f>
        <v>10.278571428571436</v>
      </c>
      <c r="K1435" s="14">
        <f t="shared" si="1880"/>
        <v>8.5285714285714356</v>
      </c>
      <c r="L1435" s="14">
        <f t="shared" ref="L1435:L1498" si="1881">IF($C1435="","",$J1435/$K1435)</f>
        <v>1.2051926298157452</v>
      </c>
      <c r="M1435" s="14">
        <f t="shared" ref="M1435:M1498" si="1882">IF($C1435="","",100-100/(1+$L1435))</f>
        <v>54.652487656665393</v>
      </c>
      <c r="N1435" s="14">
        <f t="shared" ref="N1435:N1498" si="1883">IF($C1435="","",IF($M1435&gt;50,1,-1))</f>
        <v>1</v>
      </c>
      <c r="O1435">
        <f t="shared" si="1872"/>
        <v>1</v>
      </c>
      <c r="P1435">
        <f t="shared" ref="P1435:P1498" si="1884">IF($C1435="","",IF($O1435&lt;&gt;$O1434,1,0))</f>
        <v>0</v>
      </c>
      <c r="Q1435">
        <f t="shared" ref="Q1435:Q1498" si="1885">IF($C1435="","",IF($P1435=1,G1435,0))</f>
        <v>0</v>
      </c>
      <c r="R1435">
        <f t="shared" si="1825"/>
        <v>4324</v>
      </c>
      <c r="S1435">
        <f t="shared" si="1826"/>
        <v>0</v>
      </c>
      <c r="T1435">
        <f t="shared" si="1827"/>
        <v>73075.600000000399</v>
      </c>
      <c r="U1435">
        <f t="shared" si="1828"/>
        <v>73075.600000000399</v>
      </c>
      <c r="V1435" s="2">
        <f t="shared" si="1829"/>
        <v>7.3075600000000402E-3</v>
      </c>
      <c r="W1435" s="19">
        <f t="shared" si="1873"/>
        <v>112</v>
      </c>
      <c r="X1435" s="19">
        <f t="shared" si="1874"/>
        <v>3</v>
      </c>
      <c r="Y1435" s="19" t="str">
        <f t="shared" si="1875"/>
        <v/>
      </c>
      <c r="Z1435" s="19">
        <f t="shared" si="1876"/>
        <v>2337.65</v>
      </c>
      <c r="AA1435" s="21" t="str">
        <f t="shared" si="1877"/>
        <v/>
      </c>
      <c r="AB1435" s="19" t="str">
        <f t="shared" si="1878"/>
        <v/>
      </c>
    </row>
    <row r="1436" spans="1:28" x14ac:dyDescent="0.25">
      <c r="A1436">
        <f t="shared" si="1859"/>
        <v>9</v>
      </c>
      <c r="B1436">
        <f t="shared" si="1860"/>
        <v>2005</v>
      </c>
      <c r="C1436" s="20">
        <v>38596</v>
      </c>
      <c r="D1436">
        <v>2384.6999999999998</v>
      </c>
      <c r="E1436">
        <v>2412.35</v>
      </c>
      <c r="F1436">
        <v>2382.9</v>
      </c>
      <c r="G1436">
        <v>2405.75</v>
      </c>
      <c r="H1436">
        <f t="shared" si="1854"/>
        <v>21.099999999999909</v>
      </c>
      <c r="I1436">
        <f t="shared" si="1855"/>
        <v>0</v>
      </c>
      <c r="J1436" s="14">
        <f t="shared" ref="J1436:K1436" si="1886">+AVERAGE(H1423:H1436)</f>
        <v>10.303571428571429</v>
      </c>
      <c r="K1436" s="14">
        <f t="shared" si="1886"/>
        <v>8.5285714285714356</v>
      </c>
      <c r="L1436" s="14">
        <f t="shared" si="1881"/>
        <v>1.2081239530988266</v>
      </c>
      <c r="M1436" s="14">
        <f t="shared" si="1882"/>
        <v>54.71268727479611</v>
      </c>
      <c r="N1436" s="14">
        <f t="shared" si="1883"/>
        <v>1</v>
      </c>
      <c r="O1436">
        <f t="shared" si="1872"/>
        <v>1</v>
      </c>
      <c r="P1436">
        <f t="shared" si="1884"/>
        <v>0</v>
      </c>
      <c r="Q1436">
        <f t="shared" si="1885"/>
        <v>0</v>
      </c>
      <c r="R1436">
        <f t="shared" si="1825"/>
        <v>4193</v>
      </c>
      <c r="S1436">
        <f t="shared" si="1826"/>
        <v>0</v>
      </c>
      <c r="T1436">
        <f t="shared" si="1827"/>
        <v>88472.299999999625</v>
      </c>
      <c r="U1436">
        <f t="shared" si="1828"/>
        <v>88472.299999999625</v>
      </c>
      <c r="V1436" s="2">
        <f t="shared" si="1829"/>
        <v>8.8472299999999629E-3</v>
      </c>
      <c r="W1436" s="19">
        <f t="shared" si="1873"/>
        <v>112</v>
      </c>
      <c r="X1436" s="19">
        <f t="shared" si="1874"/>
        <v>4</v>
      </c>
      <c r="Y1436" s="19" t="str">
        <f t="shared" si="1875"/>
        <v/>
      </c>
      <c r="Z1436" s="19">
        <f t="shared" si="1876"/>
        <v>2337.65</v>
      </c>
      <c r="AA1436" s="21" t="str">
        <f t="shared" si="1877"/>
        <v/>
      </c>
      <c r="AB1436" s="19" t="str">
        <f t="shared" si="1878"/>
        <v/>
      </c>
    </row>
    <row r="1437" spans="1:28" x14ac:dyDescent="0.25">
      <c r="A1437">
        <f t="shared" si="1859"/>
        <v>9</v>
      </c>
      <c r="B1437">
        <f t="shared" si="1860"/>
        <v>2005</v>
      </c>
      <c r="C1437" s="20">
        <v>38597</v>
      </c>
      <c r="D1437">
        <v>2406.4499999999998</v>
      </c>
      <c r="E1437">
        <v>2422.1</v>
      </c>
      <c r="F1437">
        <v>2396.1</v>
      </c>
      <c r="G1437">
        <v>2415.8000000000002</v>
      </c>
      <c r="H1437">
        <f t="shared" si="1854"/>
        <v>10.050000000000182</v>
      </c>
      <c r="I1437">
        <f t="shared" si="1855"/>
        <v>0</v>
      </c>
      <c r="J1437" s="14">
        <f t="shared" ref="J1437:K1437" si="1887">+AVERAGE(H1424:H1437)</f>
        <v>11.021428571428585</v>
      </c>
      <c r="K1437" s="14">
        <f t="shared" si="1887"/>
        <v>7.1464285714285847</v>
      </c>
      <c r="L1437" s="14">
        <f t="shared" si="1881"/>
        <v>1.5422288855572204</v>
      </c>
      <c r="M1437" s="14">
        <f t="shared" si="1882"/>
        <v>60.664438765480618</v>
      </c>
      <c r="N1437" s="14">
        <f t="shared" si="1883"/>
        <v>1</v>
      </c>
      <c r="O1437">
        <f t="shared" si="1872"/>
        <v>1</v>
      </c>
      <c r="P1437">
        <f t="shared" si="1884"/>
        <v>0</v>
      </c>
      <c r="Q1437">
        <f t="shared" si="1885"/>
        <v>0</v>
      </c>
      <c r="R1437">
        <f t="shared" si="1825"/>
        <v>4193</v>
      </c>
      <c r="S1437">
        <f t="shared" si="1826"/>
        <v>0</v>
      </c>
      <c r="T1437">
        <f t="shared" si="1827"/>
        <v>42139.650000000765</v>
      </c>
      <c r="U1437">
        <f t="shared" si="1828"/>
        <v>42139.650000000765</v>
      </c>
      <c r="V1437" s="2">
        <f t="shared" si="1829"/>
        <v>4.2139650000000764E-3</v>
      </c>
      <c r="W1437" s="19">
        <f t="shared" si="1873"/>
        <v>112</v>
      </c>
      <c r="X1437" s="19">
        <f t="shared" si="1874"/>
        <v>5</v>
      </c>
      <c r="Y1437" s="19" t="str">
        <f t="shared" si="1875"/>
        <v/>
      </c>
      <c r="Z1437" s="19">
        <f t="shared" si="1876"/>
        <v>2337.65</v>
      </c>
      <c r="AA1437" s="21" t="str">
        <f t="shared" si="1877"/>
        <v/>
      </c>
      <c r="AB1437" s="19" t="str">
        <f t="shared" si="1878"/>
        <v/>
      </c>
    </row>
    <row r="1438" spans="1:28" x14ac:dyDescent="0.25">
      <c r="A1438">
        <f t="shared" si="1859"/>
        <v>9</v>
      </c>
      <c r="B1438">
        <f t="shared" si="1860"/>
        <v>2005</v>
      </c>
      <c r="C1438" s="20">
        <v>38600</v>
      </c>
      <c r="D1438">
        <v>2417.1</v>
      </c>
      <c r="E1438">
        <v>2439.5500000000002</v>
      </c>
      <c r="F1438">
        <v>2414.9499999999998</v>
      </c>
      <c r="G1438">
        <v>2422.9499999999998</v>
      </c>
      <c r="H1438">
        <f t="shared" si="1854"/>
        <v>7.1499999999996362</v>
      </c>
      <c r="I1438">
        <f t="shared" si="1855"/>
        <v>0</v>
      </c>
      <c r="J1438" s="14">
        <f t="shared" ref="J1438:K1438" si="1888">+AVERAGE(H1425:H1438)</f>
        <v>10.942857142857131</v>
      </c>
      <c r="K1438" s="14">
        <f t="shared" si="1888"/>
        <v>7.1464285714285847</v>
      </c>
      <c r="L1438" s="14">
        <f t="shared" si="1881"/>
        <v>1.5312343828085913</v>
      </c>
      <c r="M1438" s="14">
        <f t="shared" si="1882"/>
        <v>60.493583415597172</v>
      </c>
      <c r="N1438" s="14">
        <f t="shared" si="1883"/>
        <v>1</v>
      </c>
      <c r="O1438">
        <f t="shared" si="1872"/>
        <v>1</v>
      </c>
      <c r="P1438">
        <f t="shared" si="1884"/>
        <v>0</v>
      </c>
      <c r="Q1438">
        <f t="shared" si="1885"/>
        <v>0</v>
      </c>
      <c r="R1438">
        <f t="shared" si="1825"/>
        <v>4193</v>
      </c>
      <c r="S1438">
        <f t="shared" si="1826"/>
        <v>0</v>
      </c>
      <c r="T1438">
        <f t="shared" si="1827"/>
        <v>29979.949999998476</v>
      </c>
      <c r="U1438">
        <f t="shared" si="1828"/>
        <v>29979.949999998476</v>
      </c>
      <c r="V1438" s="2">
        <f t="shared" si="1829"/>
        <v>2.9979949999998476E-3</v>
      </c>
      <c r="W1438" s="19">
        <f t="shared" si="1873"/>
        <v>112</v>
      </c>
      <c r="X1438" s="19">
        <f t="shared" si="1874"/>
        <v>6</v>
      </c>
      <c r="Y1438" s="19" t="str">
        <f t="shared" si="1875"/>
        <v/>
      </c>
      <c r="Z1438" s="19">
        <f t="shared" si="1876"/>
        <v>2337.65</v>
      </c>
      <c r="AA1438" s="21" t="str">
        <f t="shared" si="1877"/>
        <v/>
      </c>
      <c r="AB1438" s="19" t="str">
        <f t="shared" si="1878"/>
        <v/>
      </c>
    </row>
    <row r="1439" spans="1:28" x14ac:dyDescent="0.25">
      <c r="A1439">
        <f t="shared" si="1859"/>
        <v>9</v>
      </c>
      <c r="B1439">
        <f t="shared" si="1860"/>
        <v>2005</v>
      </c>
      <c r="C1439" s="20">
        <v>38601</v>
      </c>
      <c r="D1439">
        <v>2422.4</v>
      </c>
      <c r="E1439">
        <v>2436.25</v>
      </c>
      <c r="F1439">
        <v>2417</v>
      </c>
      <c r="G1439">
        <v>2428.65</v>
      </c>
      <c r="H1439">
        <f t="shared" si="1854"/>
        <v>5.7000000000002728</v>
      </c>
      <c r="I1439">
        <f t="shared" si="1855"/>
        <v>0</v>
      </c>
      <c r="J1439" s="14">
        <f t="shared" ref="J1439:K1439" si="1889">+AVERAGE(H1426:H1439)</f>
        <v>8.9678571428571558</v>
      </c>
      <c r="K1439" s="14">
        <f t="shared" si="1889"/>
        <v>7.1464285714285847</v>
      </c>
      <c r="L1439" s="14">
        <f t="shared" si="1881"/>
        <v>1.2548725637181404</v>
      </c>
      <c r="M1439" s="14">
        <f t="shared" si="1882"/>
        <v>55.65159574468084</v>
      </c>
      <c r="N1439" s="14">
        <f t="shared" si="1883"/>
        <v>1</v>
      </c>
      <c r="O1439">
        <f t="shared" si="1872"/>
        <v>1</v>
      </c>
      <c r="P1439">
        <f t="shared" si="1884"/>
        <v>0</v>
      </c>
      <c r="Q1439">
        <f t="shared" si="1885"/>
        <v>0</v>
      </c>
      <c r="R1439">
        <f t="shared" si="1825"/>
        <v>4193</v>
      </c>
      <c r="S1439">
        <f t="shared" si="1826"/>
        <v>0</v>
      </c>
      <c r="T1439">
        <f t="shared" si="1827"/>
        <v>23900.100000001145</v>
      </c>
      <c r="U1439">
        <f t="shared" si="1828"/>
        <v>23900.100000001145</v>
      </c>
      <c r="V1439" s="2">
        <f t="shared" si="1829"/>
        <v>2.3900100000001146E-3</v>
      </c>
      <c r="W1439" s="19">
        <f t="shared" si="1873"/>
        <v>112</v>
      </c>
      <c r="X1439" s="19">
        <f t="shared" si="1874"/>
        <v>7</v>
      </c>
      <c r="Y1439" s="19" t="str">
        <f t="shared" si="1875"/>
        <v/>
      </c>
      <c r="Z1439" s="19">
        <f t="shared" si="1876"/>
        <v>2337.65</v>
      </c>
      <c r="AA1439" s="21" t="str">
        <f t="shared" si="1877"/>
        <v/>
      </c>
      <c r="AB1439" s="19" t="str">
        <f t="shared" si="1878"/>
        <v/>
      </c>
    </row>
    <row r="1440" spans="1:28" x14ac:dyDescent="0.25">
      <c r="A1440">
        <f t="shared" si="1859"/>
        <v>9</v>
      </c>
      <c r="B1440">
        <f t="shared" si="1860"/>
        <v>2005</v>
      </c>
      <c r="C1440" s="20">
        <v>38603</v>
      </c>
      <c r="D1440">
        <v>2429</v>
      </c>
      <c r="E1440">
        <v>2456.9</v>
      </c>
      <c r="F1440">
        <v>2429</v>
      </c>
      <c r="G1440">
        <v>2454.4499999999998</v>
      </c>
      <c r="H1440">
        <f t="shared" si="1854"/>
        <v>25.799999999999727</v>
      </c>
      <c r="I1440">
        <f t="shared" si="1855"/>
        <v>0</v>
      </c>
      <c r="J1440" s="14">
        <f t="shared" ref="J1440:K1440" si="1890">+AVERAGE(H1427:H1440)</f>
        <v>10.81071428571428</v>
      </c>
      <c r="K1440" s="14">
        <f t="shared" si="1890"/>
        <v>6.0964285714285653</v>
      </c>
      <c r="L1440" s="14">
        <f t="shared" si="1881"/>
        <v>1.7732864674868198</v>
      </c>
      <c r="M1440" s="14">
        <f t="shared" si="1882"/>
        <v>63.941698352344751</v>
      </c>
      <c r="N1440" s="14">
        <f t="shared" si="1883"/>
        <v>1</v>
      </c>
      <c r="O1440">
        <f t="shared" si="1872"/>
        <v>1</v>
      </c>
      <c r="P1440">
        <f t="shared" si="1884"/>
        <v>0</v>
      </c>
      <c r="Q1440">
        <f t="shared" si="1885"/>
        <v>0</v>
      </c>
      <c r="R1440">
        <f t="shared" si="1825"/>
        <v>4193</v>
      </c>
      <c r="S1440">
        <f t="shared" si="1826"/>
        <v>0</v>
      </c>
      <c r="T1440">
        <f t="shared" si="1827"/>
        <v>108179.39999999886</v>
      </c>
      <c r="U1440">
        <f t="shared" si="1828"/>
        <v>108179.39999999886</v>
      </c>
      <c r="V1440" s="2">
        <f t="shared" si="1829"/>
        <v>1.0817939999999885E-2</v>
      </c>
      <c r="W1440" s="19">
        <f t="shared" si="1873"/>
        <v>112</v>
      </c>
      <c r="X1440" s="19">
        <f t="shared" si="1874"/>
        <v>8</v>
      </c>
      <c r="Y1440" s="19" t="str">
        <f t="shared" si="1875"/>
        <v/>
      </c>
      <c r="Z1440" s="19">
        <f t="shared" si="1876"/>
        <v>2337.65</v>
      </c>
      <c r="AA1440" s="21" t="str">
        <f t="shared" si="1877"/>
        <v/>
      </c>
      <c r="AB1440" s="19" t="str">
        <f t="shared" si="1878"/>
        <v/>
      </c>
    </row>
    <row r="1441" spans="1:28" x14ac:dyDescent="0.25">
      <c r="A1441">
        <f t="shared" si="1859"/>
        <v>9</v>
      </c>
      <c r="B1441">
        <f t="shared" si="1860"/>
        <v>2005</v>
      </c>
      <c r="C1441" s="20">
        <v>38604</v>
      </c>
      <c r="D1441">
        <v>2448.8000000000002</v>
      </c>
      <c r="E1441">
        <v>2462.8000000000002</v>
      </c>
      <c r="F1441">
        <v>2441.9</v>
      </c>
      <c r="G1441">
        <v>2455.4499999999998</v>
      </c>
      <c r="H1441">
        <f t="shared" si="1854"/>
        <v>1</v>
      </c>
      <c r="I1441">
        <f t="shared" si="1855"/>
        <v>0</v>
      </c>
      <c r="J1441" s="14">
        <f t="shared" ref="J1441:K1441" si="1891">+AVERAGE(H1428:H1441)</f>
        <v>10.882142857142851</v>
      </c>
      <c r="K1441" s="14">
        <f t="shared" si="1891"/>
        <v>5.7392857142857077</v>
      </c>
      <c r="L1441" s="14">
        <f t="shared" si="1881"/>
        <v>1.896079651524581</v>
      </c>
      <c r="M1441" s="14">
        <f t="shared" si="1882"/>
        <v>65.470562956596495</v>
      </c>
      <c r="N1441" s="14">
        <f t="shared" si="1883"/>
        <v>1</v>
      </c>
      <c r="O1441">
        <f t="shared" si="1872"/>
        <v>1</v>
      </c>
      <c r="P1441">
        <f t="shared" si="1884"/>
        <v>0</v>
      </c>
      <c r="Q1441">
        <f t="shared" si="1885"/>
        <v>0</v>
      </c>
      <c r="R1441">
        <f t="shared" si="1825"/>
        <v>4193</v>
      </c>
      <c r="S1441">
        <f t="shared" si="1826"/>
        <v>0</v>
      </c>
      <c r="T1441">
        <f t="shared" si="1827"/>
        <v>4193</v>
      </c>
      <c r="U1441">
        <f t="shared" si="1828"/>
        <v>4193</v>
      </c>
      <c r="V1441" s="2">
        <f t="shared" si="1829"/>
        <v>4.193E-4</v>
      </c>
      <c r="W1441" s="19">
        <f t="shared" si="1873"/>
        <v>112</v>
      </c>
      <c r="X1441" s="19">
        <f t="shared" si="1874"/>
        <v>9</v>
      </c>
      <c r="Y1441" s="19" t="str">
        <f t="shared" si="1875"/>
        <v/>
      </c>
      <c r="Z1441" s="19">
        <f t="shared" si="1876"/>
        <v>2337.65</v>
      </c>
      <c r="AA1441" s="21" t="str">
        <f t="shared" si="1877"/>
        <v/>
      </c>
      <c r="AB1441" s="19" t="str">
        <f t="shared" si="1878"/>
        <v/>
      </c>
    </row>
    <row r="1442" spans="1:28" x14ac:dyDescent="0.25">
      <c r="A1442">
        <f t="shared" si="1859"/>
        <v>9</v>
      </c>
      <c r="B1442">
        <f t="shared" si="1860"/>
        <v>2005</v>
      </c>
      <c r="C1442" s="20">
        <v>38607</v>
      </c>
      <c r="D1442">
        <v>2455.85</v>
      </c>
      <c r="E1442">
        <v>2486.35</v>
      </c>
      <c r="F1442">
        <v>2455.85</v>
      </c>
      <c r="G1442">
        <v>2484.15</v>
      </c>
      <c r="H1442">
        <f t="shared" si="1854"/>
        <v>28.700000000000273</v>
      </c>
      <c r="I1442">
        <f t="shared" si="1855"/>
        <v>0</v>
      </c>
      <c r="J1442" s="14">
        <f t="shared" ref="J1442:K1442" si="1892">+AVERAGE(H1429:H1442)</f>
        <v>12.932142857142869</v>
      </c>
      <c r="K1442" s="14">
        <f t="shared" si="1892"/>
        <v>4.625</v>
      </c>
      <c r="L1442" s="14">
        <f t="shared" si="1881"/>
        <v>2.7961389961389989</v>
      </c>
      <c r="M1442" s="14">
        <f t="shared" si="1882"/>
        <v>73.657445077298632</v>
      </c>
      <c r="N1442" s="14">
        <f t="shared" si="1883"/>
        <v>1</v>
      </c>
      <c r="O1442">
        <f t="shared" si="1872"/>
        <v>1</v>
      </c>
      <c r="P1442">
        <f t="shared" si="1884"/>
        <v>0</v>
      </c>
      <c r="Q1442">
        <f t="shared" si="1885"/>
        <v>0</v>
      </c>
      <c r="R1442">
        <f t="shared" si="1825"/>
        <v>4193</v>
      </c>
      <c r="S1442">
        <f t="shared" si="1826"/>
        <v>0</v>
      </c>
      <c r="T1442">
        <f t="shared" si="1827"/>
        <v>120339.10000000114</v>
      </c>
      <c r="U1442">
        <f t="shared" si="1828"/>
        <v>120339.10000000114</v>
      </c>
      <c r="V1442" s="2">
        <f t="shared" si="1829"/>
        <v>1.2033910000000115E-2</v>
      </c>
      <c r="W1442" s="19">
        <f t="shared" si="1873"/>
        <v>112</v>
      </c>
      <c r="X1442" s="19">
        <f t="shared" si="1874"/>
        <v>10</v>
      </c>
      <c r="Y1442" s="19" t="str">
        <f t="shared" si="1875"/>
        <v/>
      </c>
      <c r="Z1442" s="19">
        <f t="shared" si="1876"/>
        <v>2337.65</v>
      </c>
      <c r="AA1442" s="21" t="str">
        <f t="shared" si="1877"/>
        <v/>
      </c>
      <c r="AB1442" s="19" t="str">
        <f t="shared" si="1878"/>
        <v/>
      </c>
    </row>
    <row r="1443" spans="1:28" x14ac:dyDescent="0.25">
      <c r="A1443">
        <f t="shared" si="1859"/>
        <v>9</v>
      </c>
      <c r="B1443">
        <f t="shared" si="1860"/>
        <v>2005</v>
      </c>
      <c r="C1443" s="20">
        <v>38608</v>
      </c>
      <c r="D1443">
        <v>2484</v>
      </c>
      <c r="E1443">
        <v>2503</v>
      </c>
      <c r="F1443">
        <v>2477.1</v>
      </c>
      <c r="G1443">
        <v>2500.35</v>
      </c>
      <c r="H1443">
        <f t="shared" si="1854"/>
        <v>16.199999999999818</v>
      </c>
      <c r="I1443">
        <f t="shared" si="1855"/>
        <v>0</v>
      </c>
      <c r="J1443" s="14">
        <f t="shared" ref="J1443:K1443" si="1893">+AVERAGE(H1430:H1443)</f>
        <v>14.089285714285714</v>
      </c>
      <c r="K1443" s="14">
        <f t="shared" si="1893"/>
        <v>1.6428571428571428</v>
      </c>
      <c r="L1443" s="14">
        <f t="shared" si="1881"/>
        <v>8.5760869565217384</v>
      </c>
      <c r="M1443" s="14">
        <f t="shared" si="1882"/>
        <v>89.557321225879676</v>
      </c>
      <c r="N1443" s="14">
        <f t="shared" si="1883"/>
        <v>1</v>
      </c>
      <c r="O1443">
        <f t="shared" si="1872"/>
        <v>1</v>
      </c>
      <c r="P1443">
        <f t="shared" si="1884"/>
        <v>0</v>
      </c>
      <c r="Q1443">
        <f t="shared" si="1885"/>
        <v>0</v>
      </c>
      <c r="R1443">
        <f t="shared" si="1825"/>
        <v>4193</v>
      </c>
      <c r="S1443">
        <f t="shared" si="1826"/>
        <v>0</v>
      </c>
      <c r="T1443">
        <f t="shared" si="1827"/>
        <v>67926.599999999235</v>
      </c>
      <c r="U1443">
        <f t="shared" si="1828"/>
        <v>67926.599999999235</v>
      </c>
      <c r="V1443" s="2">
        <f t="shared" si="1829"/>
        <v>6.7926599999999235E-3</v>
      </c>
      <c r="W1443" s="19">
        <f t="shared" si="1873"/>
        <v>112</v>
      </c>
      <c r="X1443" s="19">
        <f t="shared" si="1874"/>
        <v>11</v>
      </c>
      <c r="Y1443" s="19" t="str">
        <f t="shared" si="1875"/>
        <v/>
      </c>
      <c r="Z1443" s="19">
        <f t="shared" si="1876"/>
        <v>2337.65</v>
      </c>
      <c r="AA1443" s="21" t="str">
        <f t="shared" si="1877"/>
        <v/>
      </c>
      <c r="AB1443" s="19" t="str">
        <f t="shared" si="1878"/>
        <v/>
      </c>
    </row>
    <row r="1444" spans="1:28" x14ac:dyDescent="0.25">
      <c r="A1444">
        <f t="shared" si="1859"/>
        <v>9</v>
      </c>
      <c r="B1444">
        <f t="shared" si="1860"/>
        <v>2005</v>
      </c>
      <c r="C1444" s="20">
        <v>38609</v>
      </c>
      <c r="D1444">
        <v>2500.4</v>
      </c>
      <c r="E1444">
        <v>2514.75</v>
      </c>
      <c r="F1444">
        <v>2476</v>
      </c>
      <c r="G1444">
        <v>2492.4499999999998</v>
      </c>
      <c r="H1444">
        <f t="shared" si="1854"/>
        <v>0</v>
      </c>
      <c r="I1444">
        <f t="shared" si="1855"/>
        <v>7.9000000000000909</v>
      </c>
      <c r="J1444" s="14">
        <f t="shared" ref="J1444:K1444" si="1894">+AVERAGE(H1431:H1444)</f>
        <v>14.089285714285714</v>
      </c>
      <c r="K1444" s="14">
        <f t="shared" si="1894"/>
        <v>1.9500000000000131</v>
      </c>
      <c r="L1444" s="14">
        <f t="shared" si="1881"/>
        <v>7.2252747252746765</v>
      </c>
      <c r="M1444" s="14">
        <f t="shared" si="1882"/>
        <v>87.842351369405407</v>
      </c>
      <c r="N1444" s="14">
        <f t="shared" si="1883"/>
        <v>1</v>
      </c>
      <c r="O1444">
        <f t="shared" si="1872"/>
        <v>1</v>
      </c>
      <c r="P1444">
        <f t="shared" si="1884"/>
        <v>0</v>
      </c>
      <c r="Q1444">
        <f t="shared" si="1885"/>
        <v>0</v>
      </c>
      <c r="R1444">
        <f t="shared" si="1825"/>
        <v>4193</v>
      </c>
      <c r="S1444">
        <f t="shared" si="1826"/>
        <v>0</v>
      </c>
      <c r="T1444">
        <f t="shared" si="1827"/>
        <v>-33124.700000000383</v>
      </c>
      <c r="U1444">
        <f t="shared" si="1828"/>
        <v>-33124.700000000383</v>
      </c>
      <c r="V1444" s="2">
        <f t="shared" si="1829"/>
        <v>-3.3124700000000382E-3</v>
      </c>
      <c r="W1444" s="19">
        <f t="shared" si="1873"/>
        <v>112</v>
      </c>
      <c r="X1444" s="19">
        <f t="shared" si="1874"/>
        <v>12</v>
      </c>
      <c r="Y1444" s="19" t="str">
        <f t="shared" si="1875"/>
        <v/>
      </c>
      <c r="Z1444" s="19">
        <f t="shared" si="1876"/>
        <v>2337.65</v>
      </c>
      <c r="AA1444" s="21" t="str">
        <f t="shared" si="1877"/>
        <v/>
      </c>
      <c r="AB1444" s="19" t="str">
        <f t="shared" si="1878"/>
        <v/>
      </c>
    </row>
    <row r="1445" spans="1:28" x14ac:dyDescent="0.25">
      <c r="A1445">
        <f t="shared" si="1859"/>
        <v>9</v>
      </c>
      <c r="B1445">
        <f t="shared" si="1860"/>
        <v>2005</v>
      </c>
      <c r="C1445" s="20">
        <v>38610</v>
      </c>
      <c r="D1445">
        <v>2492.85</v>
      </c>
      <c r="E1445">
        <v>2527.5</v>
      </c>
      <c r="F1445">
        <v>2492.75</v>
      </c>
      <c r="G1445">
        <v>2523.9499999999998</v>
      </c>
      <c r="H1445">
        <f t="shared" si="1854"/>
        <v>31.5</v>
      </c>
      <c r="I1445">
        <f t="shared" si="1855"/>
        <v>0</v>
      </c>
      <c r="J1445" s="14">
        <f t="shared" ref="J1445:K1445" si="1895">+AVERAGE(H1432:H1445)</f>
        <v>14.049999999999986</v>
      </c>
      <c r="K1445" s="14">
        <f t="shared" si="1895"/>
        <v>1.9500000000000131</v>
      </c>
      <c r="L1445" s="14">
        <f t="shared" si="1881"/>
        <v>7.2051282051281502</v>
      </c>
      <c r="M1445" s="14">
        <f t="shared" si="1882"/>
        <v>87.812499999999915</v>
      </c>
      <c r="N1445" s="14">
        <f t="shared" si="1883"/>
        <v>1</v>
      </c>
      <c r="O1445">
        <f t="shared" si="1872"/>
        <v>1</v>
      </c>
      <c r="P1445">
        <f t="shared" si="1884"/>
        <v>0</v>
      </c>
      <c r="Q1445">
        <f t="shared" si="1885"/>
        <v>0</v>
      </c>
      <c r="R1445">
        <f t="shared" si="1825"/>
        <v>4193</v>
      </c>
      <c r="S1445">
        <f t="shared" si="1826"/>
        <v>0</v>
      </c>
      <c r="T1445">
        <f t="shared" si="1827"/>
        <v>132079.5</v>
      </c>
      <c r="U1445">
        <f t="shared" si="1828"/>
        <v>132079.5</v>
      </c>
      <c r="V1445" s="2">
        <f t="shared" si="1829"/>
        <v>1.320795E-2</v>
      </c>
      <c r="W1445" s="19">
        <f t="shared" si="1873"/>
        <v>112</v>
      </c>
      <c r="X1445" s="19">
        <f t="shared" si="1874"/>
        <v>13</v>
      </c>
      <c r="Y1445" s="19" t="str">
        <f t="shared" si="1875"/>
        <v/>
      </c>
      <c r="Z1445" s="19">
        <f t="shared" si="1876"/>
        <v>2337.65</v>
      </c>
      <c r="AA1445" s="21" t="str">
        <f t="shared" si="1877"/>
        <v/>
      </c>
      <c r="AB1445" s="19" t="str">
        <f t="shared" si="1878"/>
        <v/>
      </c>
    </row>
    <row r="1446" spans="1:28" x14ac:dyDescent="0.25">
      <c r="A1446">
        <f t="shared" si="1859"/>
        <v>9</v>
      </c>
      <c r="B1446">
        <f t="shared" si="1860"/>
        <v>2005</v>
      </c>
      <c r="C1446" s="20">
        <v>38611</v>
      </c>
      <c r="D1446">
        <v>2524.9</v>
      </c>
      <c r="E1446">
        <v>2555.1</v>
      </c>
      <c r="F1446">
        <v>2519.0500000000002</v>
      </c>
      <c r="G1446">
        <v>2552.35</v>
      </c>
      <c r="H1446">
        <f t="shared" si="1854"/>
        <v>28.400000000000091</v>
      </c>
      <c r="I1446">
        <f t="shared" si="1855"/>
        <v>0</v>
      </c>
      <c r="J1446" s="14">
        <f t="shared" ref="J1446:K1446" si="1896">+AVERAGE(H1433:H1446)</f>
        <v>15.899999999999993</v>
      </c>
      <c r="K1446" s="14">
        <f t="shared" si="1896"/>
        <v>1.9500000000000131</v>
      </c>
      <c r="L1446" s="14">
        <f t="shared" si="1881"/>
        <v>8.1538461538460965</v>
      </c>
      <c r="M1446" s="14">
        <f t="shared" si="1882"/>
        <v>89.07563025210078</v>
      </c>
      <c r="N1446" s="14">
        <f t="shared" si="1883"/>
        <v>1</v>
      </c>
      <c r="O1446">
        <f t="shared" si="1872"/>
        <v>1</v>
      </c>
      <c r="P1446">
        <f t="shared" si="1884"/>
        <v>0</v>
      </c>
      <c r="Q1446">
        <f t="shared" si="1885"/>
        <v>0</v>
      </c>
      <c r="R1446">
        <f t="shared" si="1825"/>
        <v>4193</v>
      </c>
      <c r="S1446">
        <f t="shared" si="1826"/>
        <v>0</v>
      </c>
      <c r="T1446">
        <f t="shared" si="1827"/>
        <v>119081.20000000038</v>
      </c>
      <c r="U1446">
        <f t="shared" si="1828"/>
        <v>119081.20000000038</v>
      </c>
      <c r="V1446" s="2">
        <f t="shared" si="1829"/>
        <v>1.1908120000000038E-2</v>
      </c>
      <c r="W1446" s="19">
        <f t="shared" si="1873"/>
        <v>112</v>
      </c>
      <c r="X1446" s="19">
        <f t="shared" si="1874"/>
        <v>14</v>
      </c>
      <c r="Y1446" s="19" t="str">
        <f t="shared" si="1875"/>
        <v/>
      </c>
      <c r="Z1446" s="19">
        <f t="shared" si="1876"/>
        <v>2337.65</v>
      </c>
      <c r="AA1446" s="21" t="str">
        <f t="shared" si="1877"/>
        <v/>
      </c>
      <c r="AB1446" s="19" t="str">
        <f t="shared" si="1878"/>
        <v/>
      </c>
    </row>
    <row r="1447" spans="1:28" x14ac:dyDescent="0.25">
      <c r="A1447">
        <f t="shared" si="1859"/>
        <v>9</v>
      </c>
      <c r="B1447">
        <f t="shared" si="1860"/>
        <v>2005</v>
      </c>
      <c r="C1447" s="20">
        <v>38614</v>
      </c>
      <c r="D1447">
        <v>2555.4499999999998</v>
      </c>
      <c r="E1447">
        <v>2579.6999999999998</v>
      </c>
      <c r="F1447">
        <v>2550.4499999999998</v>
      </c>
      <c r="G1447">
        <v>2567.1</v>
      </c>
      <c r="H1447">
        <f t="shared" si="1854"/>
        <v>14.75</v>
      </c>
      <c r="I1447">
        <f t="shared" si="1855"/>
        <v>0</v>
      </c>
      <c r="J1447" s="14">
        <f t="shared" ref="J1447:K1447" si="1897">+AVERAGE(H1434:H1447)</f>
        <v>16.953571428571422</v>
      </c>
      <c r="K1447" s="14">
        <f t="shared" si="1897"/>
        <v>0.56428571428572083</v>
      </c>
      <c r="L1447" s="14">
        <f t="shared" si="1881"/>
        <v>30.044303797467993</v>
      </c>
      <c r="M1447" s="14">
        <f t="shared" si="1882"/>
        <v>96.778797145769587</v>
      </c>
      <c r="N1447" s="14">
        <f t="shared" si="1883"/>
        <v>1</v>
      </c>
      <c r="O1447">
        <f t="shared" si="1872"/>
        <v>1</v>
      </c>
      <c r="P1447">
        <f t="shared" si="1884"/>
        <v>0</v>
      </c>
      <c r="Q1447">
        <f t="shared" si="1885"/>
        <v>0</v>
      </c>
      <c r="R1447">
        <f t="shared" si="1825"/>
        <v>4193</v>
      </c>
      <c r="S1447">
        <f t="shared" si="1826"/>
        <v>0</v>
      </c>
      <c r="T1447">
        <f t="shared" si="1827"/>
        <v>61846.75</v>
      </c>
      <c r="U1447">
        <f t="shared" si="1828"/>
        <v>61846.75</v>
      </c>
      <c r="V1447" s="2">
        <f t="shared" si="1829"/>
        <v>6.1846749999999997E-3</v>
      </c>
      <c r="W1447" s="19">
        <f t="shared" si="1873"/>
        <v>112</v>
      </c>
      <c r="X1447" s="19">
        <f t="shared" si="1874"/>
        <v>15</v>
      </c>
      <c r="Y1447" s="19" t="str">
        <f t="shared" si="1875"/>
        <v/>
      </c>
      <c r="Z1447" s="19">
        <f t="shared" si="1876"/>
        <v>2337.65</v>
      </c>
      <c r="AA1447" s="21" t="str">
        <f t="shared" si="1877"/>
        <v/>
      </c>
      <c r="AB1447" s="19" t="str">
        <f t="shared" si="1878"/>
        <v/>
      </c>
    </row>
    <row r="1448" spans="1:28" x14ac:dyDescent="0.25">
      <c r="A1448">
        <f t="shared" si="1859"/>
        <v>9</v>
      </c>
      <c r="B1448">
        <f t="shared" si="1860"/>
        <v>2005</v>
      </c>
      <c r="C1448" s="20">
        <v>38615</v>
      </c>
      <c r="D1448">
        <v>2567.1999999999998</v>
      </c>
      <c r="E1448">
        <v>2582.8000000000002</v>
      </c>
      <c r="F1448">
        <v>2546.6</v>
      </c>
      <c r="G1448">
        <v>2578</v>
      </c>
      <c r="H1448">
        <f t="shared" si="1854"/>
        <v>10.900000000000091</v>
      </c>
      <c r="I1448">
        <f t="shared" si="1855"/>
        <v>0</v>
      </c>
      <c r="J1448" s="14">
        <f t="shared" ref="J1448:K1448" si="1898">+AVERAGE(H1435:H1448)</f>
        <v>15.582142857142864</v>
      </c>
      <c r="K1448" s="14">
        <f t="shared" si="1898"/>
        <v>0.56428571428572083</v>
      </c>
      <c r="L1448" s="14">
        <f t="shared" si="1881"/>
        <v>27.613924050632605</v>
      </c>
      <c r="M1448" s="14">
        <f t="shared" si="1882"/>
        <v>96.505197965051948</v>
      </c>
      <c r="N1448" s="14">
        <f t="shared" si="1883"/>
        <v>1</v>
      </c>
      <c r="O1448">
        <f t="shared" si="1872"/>
        <v>1</v>
      </c>
      <c r="P1448">
        <f t="shared" si="1884"/>
        <v>0</v>
      </c>
      <c r="Q1448">
        <f t="shared" si="1885"/>
        <v>0</v>
      </c>
      <c r="R1448">
        <f t="shared" si="1825"/>
        <v>4193</v>
      </c>
      <c r="S1448">
        <f t="shared" si="1826"/>
        <v>0</v>
      </c>
      <c r="T1448">
        <f t="shared" si="1827"/>
        <v>45703.700000000383</v>
      </c>
      <c r="U1448">
        <f t="shared" si="1828"/>
        <v>45703.700000000383</v>
      </c>
      <c r="V1448" s="2">
        <f t="shared" si="1829"/>
        <v>4.570370000000038E-3</v>
      </c>
      <c r="W1448" s="19">
        <f t="shared" si="1873"/>
        <v>112</v>
      </c>
      <c r="X1448" s="19">
        <f t="shared" si="1874"/>
        <v>16</v>
      </c>
      <c r="Y1448" s="19" t="str">
        <f t="shared" si="1875"/>
        <v/>
      </c>
      <c r="Z1448" s="19">
        <f t="shared" si="1876"/>
        <v>2337.65</v>
      </c>
      <c r="AA1448" s="21" t="str">
        <f t="shared" si="1877"/>
        <v/>
      </c>
      <c r="AB1448" s="19" t="str">
        <f t="shared" si="1878"/>
        <v/>
      </c>
    </row>
    <row r="1449" spans="1:28" x14ac:dyDescent="0.25">
      <c r="A1449">
        <f t="shared" si="1859"/>
        <v>9</v>
      </c>
      <c r="B1449">
        <f t="shared" si="1860"/>
        <v>2005</v>
      </c>
      <c r="C1449" s="20">
        <v>38616</v>
      </c>
      <c r="D1449">
        <v>2576.6999999999998</v>
      </c>
      <c r="E1449">
        <v>2585.6</v>
      </c>
      <c r="F1449">
        <v>2504.9</v>
      </c>
      <c r="G1449">
        <v>2567.3000000000002</v>
      </c>
      <c r="H1449">
        <f t="shared" si="1854"/>
        <v>0</v>
      </c>
      <c r="I1449">
        <f t="shared" si="1855"/>
        <v>10.699999999999818</v>
      </c>
      <c r="J1449" s="14">
        <f t="shared" ref="J1449:K1449" si="1899">+AVERAGE(H1436:H1449)</f>
        <v>14.375</v>
      </c>
      <c r="K1449" s="14">
        <f t="shared" si="1899"/>
        <v>1.3285714285714221</v>
      </c>
      <c r="L1449" s="14">
        <f t="shared" si="1881"/>
        <v>10.819892473118333</v>
      </c>
      <c r="M1449" s="14">
        <f t="shared" si="1882"/>
        <v>91.539686149647522</v>
      </c>
      <c r="N1449" s="14">
        <f t="shared" si="1883"/>
        <v>1</v>
      </c>
      <c r="O1449">
        <f t="shared" si="1872"/>
        <v>1</v>
      </c>
      <c r="P1449">
        <f t="shared" si="1884"/>
        <v>0</v>
      </c>
      <c r="Q1449">
        <f t="shared" si="1885"/>
        <v>0</v>
      </c>
      <c r="R1449">
        <f t="shared" si="1825"/>
        <v>4193</v>
      </c>
      <c r="S1449">
        <f t="shared" si="1826"/>
        <v>0</v>
      </c>
      <c r="T1449">
        <f t="shared" si="1827"/>
        <v>-44865.099999999235</v>
      </c>
      <c r="U1449">
        <f t="shared" si="1828"/>
        <v>-44865.099999999235</v>
      </c>
      <c r="V1449" s="2">
        <f t="shared" si="1829"/>
        <v>-4.4865099999999236E-3</v>
      </c>
      <c r="W1449" s="19">
        <f t="shared" si="1873"/>
        <v>112</v>
      </c>
      <c r="X1449" s="19">
        <f t="shared" si="1874"/>
        <v>17</v>
      </c>
      <c r="Y1449" s="19" t="str">
        <f t="shared" si="1875"/>
        <v/>
      </c>
      <c r="Z1449" s="19">
        <f t="shared" si="1876"/>
        <v>2337.65</v>
      </c>
      <c r="AA1449" s="21" t="str">
        <f t="shared" si="1877"/>
        <v/>
      </c>
      <c r="AB1449" s="19" t="str">
        <f t="shared" si="1878"/>
        <v/>
      </c>
    </row>
    <row r="1450" spans="1:28" x14ac:dyDescent="0.25">
      <c r="A1450">
        <f t="shared" si="1859"/>
        <v>9</v>
      </c>
      <c r="B1450">
        <f t="shared" si="1860"/>
        <v>2005</v>
      </c>
      <c r="C1450" s="20">
        <v>38617</v>
      </c>
      <c r="D1450">
        <v>2567.85</v>
      </c>
      <c r="E1450">
        <v>2580.4</v>
      </c>
      <c r="F1450">
        <v>2465.85</v>
      </c>
      <c r="G1450">
        <v>2476.5</v>
      </c>
      <c r="H1450">
        <f t="shared" si="1854"/>
        <v>0</v>
      </c>
      <c r="I1450">
        <f t="shared" si="1855"/>
        <v>90.800000000000182</v>
      </c>
      <c r="J1450" s="14">
        <f t="shared" ref="J1450:K1450" si="1900">+AVERAGE(H1437:H1450)</f>
        <v>12.867857142857149</v>
      </c>
      <c r="K1450" s="14">
        <f t="shared" si="1900"/>
        <v>7.8142857142857212</v>
      </c>
      <c r="L1450" s="14">
        <f t="shared" si="1881"/>
        <v>1.6467093235831802</v>
      </c>
      <c r="M1450" s="14">
        <f t="shared" si="1882"/>
        <v>62.217233638404409</v>
      </c>
      <c r="N1450" s="14">
        <f t="shared" si="1883"/>
        <v>1</v>
      </c>
      <c r="O1450">
        <f t="shared" si="1872"/>
        <v>1</v>
      </c>
      <c r="P1450">
        <f t="shared" si="1884"/>
        <v>0</v>
      </c>
      <c r="Q1450">
        <f t="shared" si="1885"/>
        <v>0</v>
      </c>
      <c r="R1450">
        <f t="shared" si="1825"/>
        <v>4193</v>
      </c>
      <c r="S1450">
        <f t="shared" si="1826"/>
        <v>0</v>
      </c>
      <c r="T1450">
        <f t="shared" si="1827"/>
        <v>-380724.40000000078</v>
      </c>
      <c r="U1450">
        <f t="shared" si="1828"/>
        <v>-380724.40000000078</v>
      </c>
      <c r="V1450" s="2">
        <f t="shared" si="1829"/>
        <v>-3.8072440000000075E-2</v>
      </c>
      <c r="W1450" s="19">
        <f t="shared" si="1873"/>
        <v>112</v>
      </c>
      <c r="X1450" s="19">
        <f t="shared" si="1874"/>
        <v>18</v>
      </c>
      <c r="Y1450" s="19" t="str">
        <f t="shared" si="1875"/>
        <v/>
      </c>
      <c r="Z1450" s="19">
        <f t="shared" si="1876"/>
        <v>2337.65</v>
      </c>
      <c r="AA1450" s="21" t="str">
        <f t="shared" si="1877"/>
        <v/>
      </c>
      <c r="AB1450" s="19" t="str">
        <f t="shared" si="1878"/>
        <v/>
      </c>
    </row>
    <row r="1451" spans="1:28" x14ac:dyDescent="0.25">
      <c r="A1451">
        <f t="shared" si="1859"/>
        <v>9</v>
      </c>
      <c r="B1451">
        <f t="shared" si="1860"/>
        <v>2005</v>
      </c>
      <c r="C1451" s="20">
        <v>38618</v>
      </c>
      <c r="D1451">
        <v>2480.5</v>
      </c>
      <c r="E1451">
        <v>2507.9</v>
      </c>
      <c r="F1451">
        <v>2453.0500000000002</v>
      </c>
      <c r="G1451">
        <v>2477.75</v>
      </c>
      <c r="H1451">
        <f t="shared" si="1854"/>
        <v>1.25</v>
      </c>
      <c r="I1451">
        <f t="shared" si="1855"/>
        <v>0</v>
      </c>
      <c r="J1451" s="14">
        <f t="shared" ref="J1451:K1451" si="1901">+AVERAGE(H1438:H1451)</f>
        <v>12.239285714285709</v>
      </c>
      <c r="K1451" s="14">
        <f t="shared" si="1901"/>
        <v>7.8142857142857212</v>
      </c>
      <c r="L1451" s="14">
        <f t="shared" si="1881"/>
        <v>1.5662705667276029</v>
      </c>
      <c r="M1451" s="14">
        <f t="shared" si="1882"/>
        <v>61.032947462154908</v>
      </c>
      <c r="N1451" s="14">
        <f t="shared" si="1883"/>
        <v>1</v>
      </c>
      <c r="O1451">
        <f t="shared" si="1872"/>
        <v>1</v>
      </c>
      <c r="P1451">
        <f t="shared" si="1884"/>
        <v>0</v>
      </c>
      <c r="Q1451">
        <f t="shared" si="1885"/>
        <v>0</v>
      </c>
      <c r="R1451">
        <f t="shared" si="1825"/>
        <v>4193</v>
      </c>
      <c r="S1451">
        <f t="shared" si="1826"/>
        <v>0</v>
      </c>
      <c r="T1451">
        <f t="shared" si="1827"/>
        <v>5241.25</v>
      </c>
      <c r="U1451">
        <f t="shared" si="1828"/>
        <v>5241.25</v>
      </c>
      <c r="V1451" s="2">
        <f t="shared" si="1829"/>
        <v>5.2412499999999996E-4</v>
      </c>
      <c r="W1451" s="19">
        <f t="shared" si="1873"/>
        <v>112</v>
      </c>
      <c r="X1451" s="19">
        <f t="shared" si="1874"/>
        <v>19</v>
      </c>
      <c r="Y1451" s="19" t="str">
        <f t="shared" si="1875"/>
        <v/>
      </c>
      <c r="Z1451" s="19">
        <f t="shared" si="1876"/>
        <v>2337.65</v>
      </c>
      <c r="AA1451" s="21" t="str">
        <f t="shared" si="1877"/>
        <v/>
      </c>
      <c r="AB1451" s="19" t="str">
        <f t="shared" si="1878"/>
        <v/>
      </c>
    </row>
    <row r="1452" spans="1:28" x14ac:dyDescent="0.25">
      <c r="A1452">
        <f t="shared" si="1859"/>
        <v>9</v>
      </c>
      <c r="B1452">
        <f t="shared" si="1860"/>
        <v>2005</v>
      </c>
      <c r="C1452" s="20">
        <v>38621</v>
      </c>
      <c r="D1452">
        <v>2477.85</v>
      </c>
      <c r="E1452">
        <v>2560.85</v>
      </c>
      <c r="F1452">
        <v>2477.85</v>
      </c>
      <c r="G1452">
        <v>2557.35</v>
      </c>
      <c r="H1452">
        <f t="shared" si="1854"/>
        <v>79.599999999999909</v>
      </c>
      <c r="I1452">
        <f t="shared" si="1855"/>
        <v>0</v>
      </c>
      <c r="J1452" s="14">
        <f t="shared" ref="J1452:K1452" si="1902">+AVERAGE(H1439:H1452)</f>
        <v>17.414285714285729</v>
      </c>
      <c r="K1452" s="14">
        <f t="shared" si="1902"/>
        <v>7.8142857142857212</v>
      </c>
      <c r="L1452" s="14">
        <f t="shared" si="1881"/>
        <v>2.2285191956124315</v>
      </c>
      <c r="M1452" s="14">
        <f t="shared" si="1882"/>
        <v>69.026047565118915</v>
      </c>
      <c r="N1452" s="14">
        <f t="shared" si="1883"/>
        <v>1</v>
      </c>
      <c r="O1452">
        <f t="shared" si="1872"/>
        <v>1</v>
      </c>
      <c r="P1452">
        <f t="shared" si="1884"/>
        <v>0</v>
      </c>
      <c r="Q1452">
        <f t="shared" si="1885"/>
        <v>0</v>
      </c>
      <c r="R1452">
        <f t="shared" si="1825"/>
        <v>4193</v>
      </c>
      <c r="S1452">
        <f t="shared" si="1826"/>
        <v>0</v>
      </c>
      <c r="T1452">
        <f t="shared" si="1827"/>
        <v>333762.79999999964</v>
      </c>
      <c r="U1452">
        <f t="shared" si="1828"/>
        <v>333762.79999999964</v>
      </c>
      <c r="V1452" s="2">
        <f t="shared" si="1829"/>
        <v>3.3376279999999967E-2</v>
      </c>
      <c r="W1452" s="19">
        <f t="shared" si="1873"/>
        <v>112</v>
      </c>
      <c r="X1452" s="19">
        <f t="shared" si="1874"/>
        <v>20</v>
      </c>
      <c r="Y1452" s="19" t="str">
        <f t="shared" si="1875"/>
        <v/>
      </c>
      <c r="Z1452" s="19">
        <f t="shared" si="1876"/>
        <v>2337.65</v>
      </c>
      <c r="AA1452" s="21" t="str">
        <f t="shared" si="1877"/>
        <v/>
      </c>
      <c r="AB1452" s="19" t="str">
        <f t="shared" si="1878"/>
        <v/>
      </c>
    </row>
    <row r="1453" spans="1:28" x14ac:dyDescent="0.25">
      <c r="A1453">
        <f t="shared" si="1859"/>
        <v>9</v>
      </c>
      <c r="B1453">
        <f t="shared" si="1860"/>
        <v>2005</v>
      </c>
      <c r="C1453" s="20">
        <v>38622</v>
      </c>
      <c r="D1453">
        <v>2558.5</v>
      </c>
      <c r="E1453">
        <v>2592.5</v>
      </c>
      <c r="F1453">
        <v>2549.85</v>
      </c>
      <c r="G1453">
        <v>2574.85</v>
      </c>
      <c r="H1453">
        <f t="shared" si="1854"/>
        <v>17.5</v>
      </c>
      <c r="I1453">
        <f t="shared" si="1855"/>
        <v>0</v>
      </c>
      <c r="J1453" s="14">
        <f t="shared" ref="J1453:K1453" si="1903">+AVERAGE(H1440:H1453)</f>
        <v>18.257142857142849</v>
      </c>
      <c r="K1453" s="14">
        <f t="shared" si="1903"/>
        <v>7.8142857142857212</v>
      </c>
      <c r="L1453" s="14">
        <f t="shared" si="1881"/>
        <v>2.3363802559414961</v>
      </c>
      <c r="M1453" s="14">
        <f t="shared" si="1882"/>
        <v>70.027397260273943</v>
      </c>
      <c r="N1453" s="14">
        <f t="shared" si="1883"/>
        <v>1</v>
      </c>
      <c r="O1453">
        <f t="shared" si="1872"/>
        <v>1</v>
      </c>
      <c r="P1453">
        <f t="shared" si="1884"/>
        <v>0</v>
      </c>
      <c r="Q1453">
        <f t="shared" si="1885"/>
        <v>0</v>
      </c>
      <c r="R1453">
        <f t="shared" si="1825"/>
        <v>4193</v>
      </c>
      <c r="S1453">
        <f t="shared" si="1826"/>
        <v>0</v>
      </c>
      <c r="T1453">
        <f t="shared" si="1827"/>
        <v>73377.5</v>
      </c>
      <c r="U1453">
        <f t="shared" si="1828"/>
        <v>73377.5</v>
      </c>
      <c r="V1453" s="2">
        <f t="shared" si="1829"/>
        <v>7.3377499999999997E-3</v>
      </c>
      <c r="W1453" s="19">
        <f t="shared" si="1873"/>
        <v>112</v>
      </c>
      <c r="X1453" s="19">
        <f t="shared" si="1874"/>
        <v>21</v>
      </c>
      <c r="Y1453" s="19" t="str">
        <f t="shared" si="1875"/>
        <v/>
      </c>
      <c r="Z1453" s="19">
        <f t="shared" si="1876"/>
        <v>2337.65</v>
      </c>
      <c r="AA1453" s="21" t="str">
        <f t="shared" si="1877"/>
        <v/>
      </c>
      <c r="AB1453" s="19" t="str">
        <f t="shared" si="1878"/>
        <v/>
      </c>
    </row>
    <row r="1454" spans="1:28" x14ac:dyDescent="0.25">
      <c r="A1454">
        <f t="shared" si="1859"/>
        <v>9</v>
      </c>
      <c r="B1454">
        <f t="shared" si="1860"/>
        <v>2005</v>
      </c>
      <c r="C1454" s="20">
        <v>38623</v>
      </c>
      <c r="D1454">
        <v>2574.4499999999998</v>
      </c>
      <c r="E1454">
        <v>2602.9499999999998</v>
      </c>
      <c r="F1454">
        <v>2559.85</v>
      </c>
      <c r="G1454">
        <v>2598.0500000000002</v>
      </c>
      <c r="H1454">
        <f t="shared" si="1854"/>
        <v>23.200000000000273</v>
      </c>
      <c r="I1454">
        <f t="shared" si="1855"/>
        <v>0</v>
      </c>
      <c r="J1454" s="14">
        <f t="shared" ref="J1454:K1454" si="1904">+AVERAGE(H1441:H1454)</f>
        <v>18.071428571428605</v>
      </c>
      <c r="K1454" s="14">
        <f t="shared" si="1904"/>
        <v>7.8142857142857212</v>
      </c>
      <c r="L1454" s="14">
        <f t="shared" si="1881"/>
        <v>2.3126142595978085</v>
      </c>
      <c r="M1454" s="14">
        <f t="shared" si="1882"/>
        <v>69.812362030905092</v>
      </c>
      <c r="N1454" s="14">
        <f t="shared" si="1883"/>
        <v>1</v>
      </c>
      <c r="O1454">
        <f t="shared" si="1872"/>
        <v>1</v>
      </c>
      <c r="P1454">
        <f t="shared" si="1884"/>
        <v>0</v>
      </c>
      <c r="Q1454">
        <f t="shared" si="1885"/>
        <v>0</v>
      </c>
      <c r="R1454">
        <f t="shared" si="1825"/>
        <v>4193</v>
      </c>
      <c r="S1454">
        <f t="shared" si="1826"/>
        <v>0</v>
      </c>
      <c r="T1454">
        <f t="shared" si="1827"/>
        <v>97277.600000001141</v>
      </c>
      <c r="U1454">
        <f t="shared" si="1828"/>
        <v>97277.600000001141</v>
      </c>
      <c r="V1454" s="2">
        <f t="shared" si="1829"/>
        <v>9.7277600000001147E-3</v>
      </c>
      <c r="W1454" s="19">
        <f t="shared" si="1873"/>
        <v>112</v>
      </c>
      <c r="X1454" s="19">
        <f t="shared" si="1874"/>
        <v>22</v>
      </c>
      <c r="Y1454" s="19" t="str">
        <f t="shared" si="1875"/>
        <v/>
      </c>
      <c r="Z1454" s="19">
        <f t="shared" si="1876"/>
        <v>2337.65</v>
      </c>
      <c r="AA1454" s="21" t="str">
        <f t="shared" si="1877"/>
        <v/>
      </c>
      <c r="AB1454" s="19" t="str">
        <f t="shared" si="1878"/>
        <v/>
      </c>
    </row>
    <row r="1455" spans="1:28" x14ac:dyDescent="0.25">
      <c r="A1455">
        <f t="shared" si="1859"/>
        <v>9</v>
      </c>
      <c r="B1455">
        <f t="shared" si="1860"/>
        <v>2005</v>
      </c>
      <c r="C1455" s="20">
        <v>38624</v>
      </c>
      <c r="D1455">
        <v>2598.6</v>
      </c>
      <c r="E1455">
        <v>2633.9</v>
      </c>
      <c r="F1455">
        <v>2589.4499999999998</v>
      </c>
      <c r="G1455">
        <v>2611.1999999999998</v>
      </c>
      <c r="H1455">
        <f t="shared" si="1854"/>
        <v>13.149999999999636</v>
      </c>
      <c r="I1455">
        <f t="shared" si="1855"/>
        <v>0</v>
      </c>
      <c r="J1455" s="14">
        <f t="shared" ref="J1455:K1455" si="1905">+AVERAGE(H1442:H1455)</f>
        <v>18.93928571428572</v>
      </c>
      <c r="K1455" s="14">
        <f t="shared" si="1905"/>
        <v>7.8142857142857212</v>
      </c>
      <c r="L1455" s="14">
        <f t="shared" si="1881"/>
        <v>2.4236745886654467</v>
      </c>
      <c r="M1455" s="14">
        <f t="shared" si="1882"/>
        <v>70.791616606594573</v>
      </c>
      <c r="N1455" s="14">
        <f t="shared" si="1883"/>
        <v>1</v>
      </c>
      <c r="O1455">
        <f t="shared" si="1872"/>
        <v>1</v>
      </c>
      <c r="P1455">
        <f t="shared" si="1884"/>
        <v>0</v>
      </c>
      <c r="Q1455">
        <f t="shared" si="1885"/>
        <v>0</v>
      </c>
      <c r="R1455">
        <f t="shared" si="1825"/>
        <v>4193</v>
      </c>
      <c r="S1455">
        <f t="shared" si="1826"/>
        <v>0</v>
      </c>
      <c r="T1455">
        <f t="shared" si="1827"/>
        <v>55137.949999998476</v>
      </c>
      <c r="U1455">
        <f t="shared" si="1828"/>
        <v>55137.949999998476</v>
      </c>
      <c r="V1455" s="2">
        <f t="shared" si="1829"/>
        <v>5.5137949999998475E-3</v>
      </c>
      <c r="W1455" s="19">
        <f t="shared" si="1873"/>
        <v>112</v>
      </c>
      <c r="X1455" s="19">
        <f t="shared" si="1874"/>
        <v>23</v>
      </c>
      <c r="Y1455" s="19" t="str">
        <f t="shared" si="1875"/>
        <v/>
      </c>
      <c r="Z1455" s="19">
        <f t="shared" si="1876"/>
        <v>2337.65</v>
      </c>
      <c r="AA1455" s="21" t="str">
        <f t="shared" si="1877"/>
        <v/>
      </c>
      <c r="AB1455" s="19" t="str">
        <f t="shared" si="1878"/>
        <v/>
      </c>
    </row>
    <row r="1456" spans="1:28" x14ac:dyDescent="0.25">
      <c r="A1456">
        <f t="shared" si="1859"/>
        <v>9</v>
      </c>
      <c r="B1456">
        <f t="shared" si="1860"/>
        <v>2005</v>
      </c>
      <c r="C1456" s="20">
        <v>38625</v>
      </c>
      <c r="D1456">
        <v>2607.9</v>
      </c>
      <c r="E1456">
        <v>2623.05</v>
      </c>
      <c r="F1456">
        <v>2567.75</v>
      </c>
      <c r="G1456">
        <v>2601.4</v>
      </c>
      <c r="H1456">
        <f t="shared" si="1854"/>
        <v>0</v>
      </c>
      <c r="I1456">
        <f t="shared" si="1855"/>
        <v>9.7999999999997272</v>
      </c>
      <c r="J1456" s="14">
        <f t="shared" ref="J1456:K1456" si="1906">+AVERAGE(H1443:H1456)</f>
        <v>16.889285714285702</v>
      </c>
      <c r="K1456" s="14">
        <f t="shared" si="1906"/>
        <v>8.5142857142857018</v>
      </c>
      <c r="L1456" s="14">
        <f t="shared" si="1881"/>
        <v>1.9836409395973169</v>
      </c>
      <c r="M1456" s="14">
        <f t="shared" si="1882"/>
        <v>66.483902713341791</v>
      </c>
      <c r="N1456" s="14">
        <f t="shared" si="1883"/>
        <v>1</v>
      </c>
      <c r="O1456">
        <f t="shared" si="1872"/>
        <v>1</v>
      </c>
      <c r="P1456">
        <f t="shared" si="1884"/>
        <v>0</v>
      </c>
      <c r="Q1456">
        <f t="shared" si="1885"/>
        <v>0</v>
      </c>
      <c r="R1456">
        <f t="shared" si="1825"/>
        <v>4193</v>
      </c>
      <c r="S1456">
        <f t="shared" si="1826"/>
        <v>0</v>
      </c>
      <c r="T1456">
        <f t="shared" si="1827"/>
        <v>-41091.399999998859</v>
      </c>
      <c r="U1456">
        <f t="shared" si="1828"/>
        <v>-41091.399999998859</v>
      </c>
      <c r="V1456" s="2">
        <f t="shared" si="1829"/>
        <v>-4.1091399999998862E-3</v>
      </c>
      <c r="W1456" s="19">
        <f t="shared" si="1873"/>
        <v>112</v>
      </c>
      <c r="X1456" s="19">
        <f t="shared" si="1874"/>
        <v>24</v>
      </c>
      <c r="Y1456" s="19" t="str">
        <f t="shared" si="1875"/>
        <v/>
      </c>
      <c r="Z1456" s="19">
        <f t="shared" si="1876"/>
        <v>2337.65</v>
      </c>
      <c r="AA1456" s="21" t="str">
        <f t="shared" si="1877"/>
        <v/>
      </c>
      <c r="AB1456" s="19" t="str">
        <f t="shared" si="1878"/>
        <v/>
      </c>
    </row>
    <row r="1457" spans="1:28" x14ac:dyDescent="0.25">
      <c r="A1457">
        <f t="shared" si="1859"/>
        <v>10</v>
      </c>
      <c r="B1457">
        <f t="shared" si="1860"/>
        <v>2005</v>
      </c>
      <c r="C1457" s="20">
        <v>38628</v>
      </c>
      <c r="D1457">
        <v>2601</v>
      </c>
      <c r="E1457">
        <v>2635</v>
      </c>
      <c r="F1457">
        <v>2597.1999999999998</v>
      </c>
      <c r="G1457">
        <v>2630.05</v>
      </c>
      <c r="H1457">
        <f t="shared" si="1854"/>
        <v>28.650000000000091</v>
      </c>
      <c r="I1457">
        <f t="shared" si="1855"/>
        <v>0</v>
      </c>
      <c r="J1457" s="14">
        <f t="shared" ref="J1457:K1457" si="1907">+AVERAGE(H1444:H1457)</f>
        <v>17.778571428571436</v>
      </c>
      <c r="K1457" s="14">
        <f t="shared" si="1907"/>
        <v>8.5142857142857018</v>
      </c>
      <c r="L1457" s="14">
        <f t="shared" si="1881"/>
        <v>2.0880872483221515</v>
      </c>
      <c r="M1457" s="14">
        <f t="shared" si="1882"/>
        <v>67.617495245857143</v>
      </c>
      <c r="N1457" s="14">
        <f t="shared" si="1883"/>
        <v>1</v>
      </c>
      <c r="O1457">
        <f t="shared" si="1872"/>
        <v>1</v>
      </c>
      <c r="P1457">
        <f t="shared" si="1884"/>
        <v>0</v>
      </c>
      <c r="Q1457">
        <f t="shared" si="1885"/>
        <v>0</v>
      </c>
      <c r="R1457">
        <f t="shared" si="1825"/>
        <v>3844</v>
      </c>
      <c r="S1457">
        <f t="shared" si="1826"/>
        <v>0</v>
      </c>
      <c r="T1457">
        <f t="shared" si="1827"/>
        <v>110130.60000000036</v>
      </c>
      <c r="U1457">
        <f t="shared" si="1828"/>
        <v>110130.60000000036</v>
      </c>
      <c r="V1457" s="2">
        <f t="shared" si="1829"/>
        <v>1.1013060000000036E-2</v>
      </c>
      <c r="W1457" s="19">
        <f t="shared" si="1873"/>
        <v>112</v>
      </c>
      <c r="X1457" s="19">
        <f t="shared" si="1874"/>
        <v>25</v>
      </c>
      <c r="Y1457" s="19" t="str">
        <f t="shared" si="1875"/>
        <v/>
      </c>
      <c r="Z1457" s="19">
        <f t="shared" si="1876"/>
        <v>2337.65</v>
      </c>
      <c r="AA1457" s="21" t="str">
        <f t="shared" si="1877"/>
        <v/>
      </c>
      <c r="AB1457" s="19" t="str">
        <f t="shared" si="1878"/>
        <v/>
      </c>
    </row>
    <row r="1458" spans="1:28" x14ac:dyDescent="0.25">
      <c r="A1458">
        <f t="shared" si="1859"/>
        <v>10</v>
      </c>
      <c r="B1458">
        <f t="shared" si="1860"/>
        <v>2005</v>
      </c>
      <c r="C1458" s="20">
        <v>38629</v>
      </c>
      <c r="D1458">
        <v>2630</v>
      </c>
      <c r="E1458">
        <v>2667.05</v>
      </c>
      <c r="F1458">
        <v>2629.6</v>
      </c>
      <c r="G1458">
        <v>2663.35</v>
      </c>
      <c r="H1458">
        <f t="shared" si="1854"/>
        <v>33.299999999999727</v>
      </c>
      <c r="I1458">
        <f t="shared" si="1855"/>
        <v>0</v>
      </c>
      <c r="J1458" s="14">
        <f t="shared" ref="J1458:K1458" si="1908">+AVERAGE(H1445:H1458)</f>
        <v>20.157142857142844</v>
      </c>
      <c r="K1458" s="14">
        <f t="shared" si="1908"/>
        <v>7.9499999999999806</v>
      </c>
      <c r="L1458" s="14">
        <f t="shared" si="1881"/>
        <v>2.5354896675651437</v>
      </c>
      <c r="M1458" s="14">
        <f t="shared" si="1882"/>
        <v>71.715374841169023</v>
      </c>
      <c r="N1458" s="14">
        <f t="shared" si="1883"/>
        <v>1</v>
      </c>
      <c r="O1458">
        <f t="shared" si="1872"/>
        <v>1</v>
      </c>
      <c r="P1458">
        <f t="shared" si="1884"/>
        <v>0</v>
      </c>
      <c r="Q1458">
        <f t="shared" si="1885"/>
        <v>0</v>
      </c>
      <c r="R1458">
        <f t="shared" si="1825"/>
        <v>3844</v>
      </c>
      <c r="S1458">
        <f t="shared" si="1826"/>
        <v>0</v>
      </c>
      <c r="T1458">
        <f t="shared" si="1827"/>
        <v>128005.19999999895</v>
      </c>
      <c r="U1458">
        <f t="shared" si="1828"/>
        <v>128005.19999999895</v>
      </c>
      <c r="V1458" s="2">
        <f t="shared" si="1829"/>
        <v>1.2800519999999895E-2</v>
      </c>
      <c r="W1458" s="19">
        <f t="shared" si="1873"/>
        <v>112</v>
      </c>
      <c r="X1458" s="19">
        <f t="shared" si="1874"/>
        <v>26</v>
      </c>
      <c r="Y1458" s="19" t="str">
        <f t="shared" si="1875"/>
        <v/>
      </c>
      <c r="Z1458" s="19">
        <f t="shared" si="1876"/>
        <v>2337.65</v>
      </c>
      <c r="AA1458" s="21" t="str">
        <f t="shared" si="1877"/>
        <v/>
      </c>
      <c r="AB1458" s="19" t="str">
        <f t="shared" si="1878"/>
        <v/>
      </c>
    </row>
    <row r="1459" spans="1:28" x14ac:dyDescent="0.25">
      <c r="A1459">
        <f t="shared" si="1859"/>
        <v>10</v>
      </c>
      <c r="B1459">
        <f t="shared" si="1860"/>
        <v>2005</v>
      </c>
      <c r="C1459" s="20">
        <v>38630</v>
      </c>
      <c r="D1459">
        <v>2663.7</v>
      </c>
      <c r="E1459">
        <v>2669.2</v>
      </c>
      <c r="F1459">
        <v>2636.6</v>
      </c>
      <c r="G1459">
        <v>2644.4</v>
      </c>
      <c r="H1459">
        <f t="shared" si="1854"/>
        <v>0</v>
      </c>
      <c r="I1459">
        <f t="shared" si="1855"/>
        <v>18.949999999999818</v>
      </c>
      <c r="J1459" s="14">
        <f t="shared" ref="J1459:K1459" si="1909">+AVERAGE(H1446:H1459)</f>
        <v>17.907142857142844</v>
      </c>
      <c r="K1459" s="14">
        <f t="shared" si="1909"/>
        <v>9.3035714285713969</v>
      </c>
      <c r="L1459" s="14">
        <f t="shared" si="1881"/>
        <v>1.9247600767754369</v>
      </c>
      <c r="M1459" s="14">
        <f t="shared" si="1882"/>
        <v>65.809161307258222</v>
      </c>
      <c r="N1459" s="14">
        <f t="shared" si="1883"/>
        <v>1</v>
      </c>
      <c r="O1459">
        <f t="shared" si="1872"/>
        <v>1</v>
      </c>
      <c r="P1459">
        <f t="shared" si="1884"/>
        <v>0</v>
      </c>
      <c r="Q1459">
        <f t="shared" si="1885"/>
        <v>0</v>
      </c>
      <c r="R1459">
        <f t="shared" ref="R1459:R1522" si="1910">IF($C1459="","",IF(MONTH($C1459)&lt;&gt;MONTH($C1458),ROUNDDOWN($B$10/$G1458,0)*$O1459,ABS(R1458)*$O1459))</f>
        <v>3844</v>
      </c>
      <c r="S1459">
        <f t="shared" ref="S1459:S1522" si="1911">IF($C1459="","",($R1459-$R1458)*($Q1459-$G1458)*$P1459)</f>
        <v>0</v>
      </c>
      <c r="T1459">
        <f t="shared" ref="T1459:T1522" si="1912">IF($C1459="","",$R1459*($G1459-$G1458))</f>
        <v>-72843.799999999304</v>
      </c>
      <c r="U1459">
        <f t="shared" ref="U1459:U1522" si="1913">IF($C1459="","",$T1459-$S1459)</f>
        <v>-72843.799999999304</v>
      </c>
      <c r="V1459" s="2">
        <f t="shared" ref="V1459:V1522" si="1914">IF($C1459="","",$U1459/$B$10)</f>
        <v>-7.2843799999999306E-3</v>
      </c>
      <c r="W1459" s="19">
        <f t="shared" si="1873"/>
        <v>112</v>
      </c>
      <c r="X1459" s="19">
        <f t="shared" si="1874"/>
        <v>27</v>
      </c>
      <c r="Y1459" s="19" t="str">
        <f t="shared" si="1875"/>
        <v/>
      </c>
      <c r="Z1459" s="19">
        <f t="shared" si="1876"/>
        <v>2337.65</v>
      </c>
      <c r="AA1459" s="21" t="str">
        <f t="shared" si="1877"/>
        <v/>
      </c>
      <c r="AB1459" s="19" t="str">
        <f t="shared" si="1878"/>
        <v/>
      </c>
    </row>
    <row r="1460" spans="1:28" x14ac:dyDescent="0.25">
      <c r="A1460">
        <f t="shared" si="1859"/>
        <v>10</v>
      </c>
      <c r="B1460">
        <f t="shared" si="1860"/>
        <v>2005</v>
      </c>
      <c r="C1460" s="20">
        <v>38631</v>
      </c>
      <c r="D1460">
        <v>2643.8</v>
      </c>
      <c r="E1460">
        <v>2643.8</v>
      </c>
      <c r="F1460">
        <v>2571.3000000000002</v>
      </c>
      <c r="G1460">
        <v>2579.15</v>
      </c>
      <c r="H1460">
        <f t="shared" si="1854"/>
        <v>0</v>
      </c>
      <c r="I1460">
        <f t="shared" si="1855"/>
        <v>65.25</v>
      </c>
      <c r="J1460" s="14">
        <f t="shared" ref="J1460:K1460" si="1915">+AVERAGE(H1447:H1460)</f>
        <v>15.878571428571409</v>
      </c>
      <c r="K1460" s="14">
        <f t="shared" si="1915"/>
        <v>13.964285714285682</v>
      </c>
      <c r="L1460" s="14">
        <f t="shared" si="1881"/>
        <v>1.1370843989769834</v>
      </c>
      <c r="M1460" s="14">
        <f t="shared" si="1882"/>
        <v>53.207276208712337</v>
      </c>
      <c r="N1460" s="14">
        <f t="shared" si="1883"/>
        <v>1</v>
      </c>
      <c r="O1460">
        <f t="shared" si="1872"/>
        <v>1</v>
      </c>
      <c r="P1460">
        <f t="shared" si="1884"/>
        <v>0</v>
      </c>
      <c r="Q1460">
        <f t="shared" si="1885"/>
        <v>0</v>
      </c>
      <c r="R1460">
        <f t="shared" si="1910"/>
        <v>3844</v>
      </c>
      <c r="S1460">
        <f t="shared" si="1911"/>
        <v>0</v>
      </c>
      <c r="T1460">
        <f t="shared" si="1912"/>
        <v>-250821</v>
      </c>
      <c r="U1460">
        <f t="shared" si="1913"/>
        <v>-250821</v>
      </c>
      <c r="V1460" s="2">
        <f t="shared" si="1914"/>
        <v>-2.50821E-2</v>
      </c>
      <c r="W1460" s="19">
        <f t="shared" si="1873"/>
        <v>112</v>
      </c>
      <c r="X1460" s="19">
        <f t="shared" si="1874"/>
        <v>28</v>
      </c>
      <c r="Y1460" s="19" t="str">
        <f t="shared" si="1875"/>
        <v/>
      </c>
      <c r="Z1460" s="19">
        <f t="shared" si="1876"/>
        <v>2337.65</v>
      </c>
      <c r="AA1460" s="21" t="str">
        <f t="shared" si="1877"/>
        <v/>
      </c>
      <c r="AB1460" s="19" t="str">
        <f t="shared" si="1878"/>
        <v/>
      </c>
    </row>
    <row r="1461" spans="1:28" x14ac:dyDescent="0.25">
      <c r="A1461">
        <f t="shared" si="1859"/>
        <v>10</v>
      </c>
      <c r="B1461">
        <f t="shared" si="1860"/>
        <v>2005</v>
      </c>
      <c r="C1461" s="20">
        <v>38632</v>
      </c>
      <c r="D1461">
        <v>2577.1999999999998</v>
      </c>
      <c r="E1461">
        <v>2603.25</v>
      </c>
      <c r="F1461">
        <v>2547.5500000000002</v>
      </c>
      <c r="G1461">
        <v>2574.0500000000002</v>
      </c>
      <c r="H1461">
        <f t="shared" si="1854"/>
        <v>0</v>
      </c>
      <c r="I1461">
        <f t="shared" si="1855"/>
        <v>5.0999999999999091</v>
      </c>
      <c r="J1461" s="14">
        <f t="shared" ref="J1461:K1461" si="1916">+AVERAGE(H1448:H1461)</f>
        <v>14.82499999999998</v>
      </c>
      <c r="K1461" s="14">
        <f t="shared" si="1916"/>
        <v>14.32857142857139</v>
      </c>
      <c r="L1461" s="14">
        <f t="shared" si="1881"/>
        <v>1.0346460618145576</v>
      </c>
      <c r="M1461" s="14">
        <f t="shared" si="1882"/>
        <v>50.851402670586822</v>
      </c>
      <c r="N1461" s="14">
        <f t="shared" si="1883"/>
        <v>1</v>
      </c>
      <c r="O1461">
        <f t="shared" si="1872"/>
        <v>1</v>
      </c>
      <c r="P1461">
        <f t="shared" si="1884"/>
        <v>0</v>
      </c>
      <c r="Q1461">
        <f t="shared" si="1885"/>
        <v>0</v>
      </c>
      <c r="R1461">
        <f t="shared" si="1910"/>
        <v>3844</v>
      </c>
      <c r="S1461">
        <f t="shared" si="1911"/>
        <v>0</v>
      </c>
      <c r="T1461">
        <f t="shared" si="1912"/>
        <v>-19604.399999999652</v>
      </c>
      <c r="U1461">
        <f t="shared" si="1913"/>
        <v>-19604.399999999652</v>
      </c>
      <c r="V1461" s="2">
        <f t="shared" si="1914"/>
        <v>-1.9604399999999652E-3</v>
      </c>
      <c r="W1461" s="19">
        <f t="shared" si="1873"/>
        <v>112</v>
      </c>
      <c r="X1461" s="19">
        <f t="shared" si="1874"/>
        <v>29</v>
      </c>
      <c r="Y1461" s="19" t="str">
        <f t="shared" si="1875"/>
        <v/>
      </c>
      <c r="Z1461" s="19">
        <f t="shared" si="1876"/>
        <v>2337.65</v>
      </c>
      <c r="AA1461" s="21" t="str">
        <f t="shared" si="1877"/>
        <v/>
      </c>
      <c r="AB1461" s="19" t="str">
        <f t="shared" si="1878"/>
        <v/>
      </c>
    </row>
    <row r="1462" spans="1:28" x14ac:dyDescent="0.25">
      <c r="A1462">
        <f t="shared" si="1859"/>
        <v>10</v>
      </c>
      <c r="B1462">
        <f t="shared" si="1860"/>
        <v>2005</v>
      </c>
      <c r="C1462" s="20">
        <v>38635</v>
      </c>
      <c r="D1462">
        <v>2577.1</v>
      </c>
      <c r="E1462">
        <v>2595.15</v>
      </c>
      <c r="F1462">
        <v>2561</v>
      </c>
      <c r="G1462">
        <v>2566.85</v>
      </c>
      <c r="H1462">
        <f t="shared" si="1854"/>
        <v>0</v>
      </c>
      <c r="I1462">
        <f t="shared" si="1855"/>
        <v>7.2000000000002728</v>
      </c>
      <c r="J1462" s="14">
        <f t="shared" ref="J1462:K1462" si="1917">+AVERAGE(H1449:H1462)</f>
        <v>14.046428571428546</v>
      </c>
      <c r="K1462" s="14">
        <f t="shared" si="1917"/>
        <v>14.842857142857124</v>
      </c>
      <c r="L1462" s="14">
        <f t="shared" si="1881"/>
        <v>0.94634263715110634</v>
      </c>
      <c r="M1462" s="14">
        <f t="shared" si="1882"/>
        <v>48.62158486833971</v>
      </c>
      <c r="N1462" s="14">
        <f t="shared" si="1883"/>
        <v>-1</v>
      </c>
      <c r="O1462">
        <f t="shared" si="1872"/>
        <v>-1</v>
      </c>
      <c r="P1462">
        <f t="shared" si="1884"/>
        <v>1</v>
      </c>
      <c r="Q1462">
        <f t="shared" si="1885"/>
        <v>2566.85</v>
      </c>
      <c r="R1462">
        <f t="shared" si="1910"/>
        <v>-3844</v>
      </c>
      <c r="S1462">
        <f t="shared" si="1911"/>
        <v>55353.600000002101</v>
      </c>
      <c r="T1462">
        <f t="shared" si="1912"/>
        <v>27676.800000001051</v>
      </c>
      <c r="U1462">
        <f t="shared" si="1913"/>
        <v>-27676.800000001051</v>
      </c>
      <c r="V1462" s="2">
        <f t="shared" si="1914"/>
        <v>-2.7676800000001052E-3</v>
      </c>
      <c r="W1462" s="19">
        <f t="shared" si="1873"/>
        <v>113</v>
      </c>
      <c r="X1462" s="19">
        <f t="shared" si="1874"/>
        <v>30</v>
      </c>
      <c r="Y1462" s="19">
        <f t="shared" si="1875"/>
        <v>1</v>
      </c>
      <c r="Z1462" s="19">
        <f t="shared" si="1876"/>
        <v>2566.85</v>
      </c>
      <c r="AA1462" s="21">
        <f t="shared" si="1877"/>
        <v>9.8047184137916243E-2</v>
      </c>
      <c r="AB1462" s="19">
        <f t="shared" si="1878"/>
        <v>1</v>
      </c>
    </row>
    <row r="1463" spans="1:28" x14ac:dyDescent="0.25">
      <c r="A1463">
        <f t="shared" si="1859"/>
        <v>10</v>
      </c>
      <c r="B1463">
        <f t="shared" si="1860"/>
        <v>2005</v>
      </c>
      <c r="C1463" s="20">
        <v>38636</v>
      </c>
      <c r="D1463">
        <v>2569.15</v>
      </c>
      <c r="E1463">
        <v>2592</v>
      </c>
      <c r="F1463">
        <v>2533.6999999999998</v>
      </c>
      <c r="G1463">
        <v>2589.5500000000002</v>
      </c>
      <c r="H1463">
        <f t="shared" si="1854"/>
        <v>22.700000000000273</v>
      </c>
      <c r="I1463">
        <f t="shared" si="1855"/>
        <v>0</v>
      </c>
      <c r="J1463" s="14">
        <f t="shared" ref="J1463:K1463" si="1918">+AVERAGE(H1450:H1463)</f>
        <v>15.667857142857136</v>
      </c>
      <c r="K1463" s="14">
        <f t="shared" si="1918"/>
        <v>14.078571428571422</v>
      </c>
      <c r="L1463" s="14">
        <f t="shared" si="1881"/>
        <v>1.1128868594622019</v>
      </c>
      <c r="M1463" s="14">
        <f t="shared" si="1882"/>
        <v>52.671389122343619</v>
      </c>
      <c r="N1463" s="14">
        <f t="shared" si="1883"/>
        <v>1</v>
      </c>
      <c r="O1463">
        <f t="shared" si="1872"/>
        <v>1</v>
      </c>
      <c r="P1463">
        <f t="shared" si="1884"/>
        <v>1</v>
      </c>
      <c r="Q1463">
        <f t="shared" si="1885"/>
        <v>2589.5500000000002</v>
      </c>
      <c r="R1463">
        <f t="shared" si="1910"/>
        <v>3844</v>
      </c>
      <c r="S1463">
        <f t="shared" si="1911"/>
        <v>174517.6000000021</v>
      </c>
      <c r="T1463">
        <f t="shared" si="1912"/>
        <v>87258.800000001051</v>
      </c>
      <c r="U1463">
        <f t="shared" si="1913"/>
        <v>-87258.800000001051</v>
      </c>
      <c r="V1463" s="2">
        <f t="shared" si="1914"/>
        <v>-8.7258800000001059E-3</v>
      </c>
      <c r="W1463" s="19">
        <f t="shared" si="1873"/>
        <v>114</v>
      </c>
      <c r="X1463" s="19">
        <f t="shared" si="1874"/>
        <v>2</v>
      </c>
      <c r="Y1463" s="19">
        <f t="shared" si="1875"/>
        <v>1</v>
      </c>
      <c r="Z1463" s="19">
        <f t="shared" si="1876"/>
        <v>2589.5500000000002</v>
      </c>
      <c r="AA1463" s="21">
        <f t="shared" si="1877"/>
        <v>-8.8435241638584738E-3</v>
      </c>
      <c r="AB1463" s="19">
        <f t="shared" si="1878"/>
        <v>-1</v>
      </c>
    </row>
    <row r="1464" spans="1:28" x14ac:dyDescent="0.25">
      <c r="A1464">
        <f t="shared" si="1859"/>
        <v>10</v>
      </c>
      <c r="B1464">
        <f t="shared" si="1860"/>
        <v>2005</v>
      </c>
      <c r="C1464" s="20">
        <v>38638</v>
      </c>
      <c r="D1464">
        <v>2584.4</v>
      </c>
      <c r="E1464">
        <v>2589.35</v>
      </c>
      <c r="F1464">
        <v>2529.0500000000002</v>
      </c>
      <c r="G1464">
        <v>2537.3000000000002</v>
      </c>
      <c r="H1464">
        <f t="shared" si="1854"/>
        <v>0</v>
      </c>
      <c r="I1464">
        <f t="shared" si="1855"/>
        <v>52.25</v>
      </c>
      <c r="J1464" s="14">
        <f t="shared" ref="J1464:K1464" si="1919">+AVERAGE(H1451:H1464)</f>
        <v>15.667857142857136</v>
      </c>
      <c r="K1464" s="14">
        <f t="shared" si="1919"/>
        <v>11.32499999999998</v>
      </c>
      <c r="L1464" s="14">
        <f t="shared" si="1881"/>
        <v>1.3834752444023986</v>
      </c>
      <c r="M1464" s="14">
        <f t="shared" si="1882"/>
        <v>58.044456205345362</v>
      </c>
      <c r="N1464" s="14">
        <f t="shared" si="1883"/>
        <v>1</v>
      </c>
      <c r="O1464">
        <f t="shared" si="1872"/>
        <v>1</v>
      </c>
      <c r="P1464">
        <f t="shared" si="1884"/>
        <v>0</v>
      </c>
      <c r="Q1464">
        <f t="shared" si="1885"/>
        <v>0</v>
      </c>
      <c r="R1464">
        <f t="shared" si="1910"/>
        <v>3844</v>
      </c>
      <c r="S1464">
        <f t="shared" si="1911"/>
        <v>0</v>
      </c>
      <c r="T1464">
        <f t="shared" si="1912"/>
        <v>-200849</v>
      </c>
      <c r="U1464">
        <f t="shared" si="1913"/>
        <v>-200849</v>
      </c>
      <c r="V1464" s="2">
        <f t="shared" si="1914"/>
        <v>-2.0084899999999999E-2</v>
      </c>
      <c r="W1464" s="19">
        <f t="shared" si="1873"/>
        <v>114</v>
      </c>
      <c r="X1464" s="19">
        <f t="shared" si="1874"/>
        <v>2</v>
      </c>
      <c r="Y1464" s="19" t="str">
        <f t="shared" si="1875"/>
        <v/>
      </c>
      <c r="Z1464" s="19">
        <f t="shared" si="1876"/>
        <v>2589.5500000000002</v>
      </c>
      <c r="AA1464" s="21" t="str">
        <f t="shared" si="1877"/>
        <v/>
      </c>
      <c r="AB1464" s="19" t="str">
        <f t="shared" si="1878"/>
        <v/>
      </c>
    </row>
    <row r="1465" spans="1:28" x14ac:dyDescent="0.25">
      <c r="A1465">
        <f t="shared" si="1859"/>
        <v>10</v>
      </c>
      <c r="B1465">
        <f t="shared" si="1860"/>
        <v>2005</v>
      </c>
      <c r="C1465" s="20">
        <v>38639</v>
      </c>
      <c r="D1465">
        <v>2537.6999999999998</v>
      </c>
      <c r="E1465">
        <v>2548</v>
      </c>
      <c r="F1465">
        <v>2478</v>
      </c>
      <c r="G1465">
        <v>2484.4</v>
      </c>
      <c r="H1465">
        <f t="shared" si="1854"/>
        <v>0</v>
      </c>
      <c r="I1465">
        <f t="shared" si="1855"/>
        <v>52.900000000000091</v>
      </c>
      <c r="J1465" s="14">
        <f t="shared" ref="J1465:K1465" si="1920">+AVERAGE(H1452:H1465)</f>
        <v>15.578571428571422</v>
      </c>
      <c r="K1465" s="14">
        <f t="shared" si="1920"/>
        <v>15.103571428571415</v>
      </c>
      <c r="L1465" s="14">
        <f t="shared" si="1881"/>
        <v>1.031449515251833</v>
      </c>
      <c r="M1465" s="14">
        <f t="shared" si="1882"/>
        <v>50.774065882900722</v>
      </c>
      <c r="N1465" s="14">
        <f t="shared" si="1883"/>
        <v>1</v>
      </c>
      <c r="O1465">
        <f t="shared" si="1872"/>
        <v>1</v>
      </c>
      <c r="P1465">
        <f t="shared" si="1884"/>
        <v>0</v>
      </c>
      <c r="Q1465">
        <f t="shared" si="1885"/>
        <v>0</v>
      </c>
      <c r="R1465">
        <f t="shared" si="1910"/>
        <v>3844</v>
      </c>
      <c r="S1465">
        <f t="shared" si="1911"/>
        <v>0</v>
      </c>
      <c r="T1465">
        <f t="shared" si="1912"/>
        <v>-203347.60000000036</v>
      </c>
      <c r="U1465">
        <f t="shared" si="1913"/>
        <v>-203347.60000000036</v>
      </c>
      <c r="V1465" s="2">
        <f t="shared" si="1914"/>
        <v>-2.0334760000000035E-2</v>
      </c>
      <c r="W1465" s="19">
        <f t="shared" si="1873"/>
        <v>114</v>
      </c>
      <c r="X1465" s="19">
        <f t="shared" si="1874"/>
        <v>3</v>
      </c>
      <c r="Y1465" s="19" t="str">
        <f t="shared" si="1875"/>
        <v/>
      </c>
      <c r="Z1465" s="19">
        <f t="shared" si="1876"/>
        <v>2589.5500000000002</v>
      </c>
      <c r="AA1465" s="21" t="str">
        <f t="shared" si="1877"/>
        <v/>
      </c>
      <c r="AB1465" s="19" t="str">
        <f t="shared" si="1878"/>
        <v/>
      </c>
    </row>
    <row r="1466" spans="1:28" x14ac:dyDescent="0.25">
      <c r="A1466">
        <f t="shared" si="1859"/>
        <v>10</v>
      </c>
      <c r="B1466">
        <f t="shared" si="1860"/>
        <v>2005</v>
      </c>
      <c r="C1466" s="20">
        <v>38642</v>
      </c>
      <c r="D1466">
        <v>2488.4</v>
      </c>
      <c r="E1466">
        <v>2498.6</v>
      </c>
      <c r="F1466">
        <v>2459.5</v>
      </c>
      <c r="G1466">
        <v>2485.15</v>
      </c>
      <c r="H1466">
        <f t="shared" si="1854"/>
        <v>0.75</v>
      </c>
      <c r="I1466">
        <f t="shared" si="1855"/>
        <v>0</v>
      </c>
      <c r="J1466" s="14">
        <f t="shared" ref="J1466:K1466" si="1921">+AVERAGE(H1453:H1466)</f>
        <v>9.9464285714285712</v>
      </c>
      <c r="K1466" s="14">
        <f t="shared" si="1921"/>
        <v>15.103571428571415</v>
      </c>
      <c r="L1466" s="14">
        <f t="shared" si="1881"/>
        <v>0.65854812012296104</v>
      </c>
      <c r="M1466" s="14">
        <f t="shared" si="1882"/>
        <v>39.706301682349604</v>
      </c>
      <c r="N1466" s="14">
        <f t="shared" si="1883"/>
        <v>-1</v>
      </c>
      <c r="O1466">
        <f t="shared" si="1872"/>
        <v>-1</v>
      </c>
      <c r="P1466">
        <f t="shared" si="1884"/>
        <v>1</v>
      </c>
      <c r="Q1466">
        <f t="shared" si="1885"/>
        <v>2485.15</v>
      </c>
      <c r="R1466">
        <f t="shared" si="1910"/>
        <v>-3844</v>
      </c>
      <c r="S1466">
        <f t="shared" si="1911"/>
        <v>-5766</v>
      </c>
      <c r="T1466">
        <f t="shared" si="1912"/>
        <v>-2883</v>
      </c>
      <c r="U1466">
        <f t="shared" si="1913"/>
        <v>2883</v>
      </c>
      <c r="V1466" s="2">
        <f t="shared" si="1914"/>
        <v>2.8830000000000001E-4</v>
      </c>
      <c r="W1466" s="19">
        <f t="shared" si="1873"/>
        <v>115</v>
      </c>
      <c r="X1466" s="19">
        <f t="shared" si="1874"/>
        <v>4</v>
      </c>
      <c r="Y1466" s="19">
        <f t="shared" si="1875"/>
        <v>1</v>
      </c>
      <c r="Z1466" s="19">
        <f t="shared" si="1876"/>
        <v>2485.15</v>
      </c>
      <c r="AA1466" s="21">
        <f t="shared" si="1877"/>
        <v>-4.0315884999324259E-2</v>
      </c>
      <c r="AB1466" s="19">
        <f t="shared" si="1878"/>
        <v>-1</v>
      </c>
    </row>
    <row r="1467" spans="1:28" x14ac:dyDescent="0.25">
      <c r="A1467">
        <f t="shared" si="1859"/>
        <v>10</v>
      </c>
      <c r="B1467">
        <f t="shared" si="1860"/>
        <v>2005</v>
      </c>
      <c r="C1467" s="20">
        <v>38643</v>
      </c>
      <c r="D1467">
        <v>2485.25</v>
      </c>
      <c r="E1467">
        <v>2517.6999999999998</v>
      </c>
      <c r="F1467">
        <v>2452.5</v>
      </c>
      <c r="G1467">
        <v>2468.1999999999998</v>
      </c>
      <c r="H1467">
        <f t="shared" si="1854"/>
        <v>0</v>
      </c>
      <c r="I1467">
        <f t="shared" si="1855"/>
        <v>16.950000000000273</v>
      </c>
      <c r="J1467" s="14">
        <f t="shared" ref="J1467:K1467" si="1922">+AVERAGE(H1454:H1467)</f>
        <v>8.6964285714285712</v>
      </c>
      <c r="K1467" s="14">
        <f t="shared" si="1922"/>
        <v>16.31428571428572</v>
      </c>
      <c r="L1467" s="14">
        <f t="shared" si="1881"/>
        <v>0.53305604203152346</v>
      </c>
      <c r="M1467" s="14">
        <f t="shared" si="1882"/>
        <v>34.770812508924735</v>
      </c>
      <c r="N1467" s="14">
        <f t="shared" si="1883"/>
        <v>-1</v>
      </c>
      <c r="O1467">
        <f t="shared" si="1872"/>
        <v>-1</v>
      </c>
      <c r="P1467">
        <f t="shared" si="1884"/>
        <v>0</v>
      </c>
      <c r="Q1467">
        <f t="shared" si="1885"/>
        <v>0</v>
      </c>
      <c r="R1467">
        <f t="shared" si="1910"/>
        <v>-3844</v>
      </c>
      <c r="S1467">
        <f t="shared" si="1911"/>
        <v>0</v>
      </c>
      <c r="T1467">
        <f t="shared" si="1912"/>
        <v>65155.800000001051</v>
      </c>
      <c r="U1467">
        <f t="shared" si="1913"/>
        <v>65155.800000001051</v>
      </c>
      <c r="V1467" s="2">
        <f t="shared" si="1914"/>
        <v>6.5155800000001049E-3</v>
      </c>
      <c r="W1467" s="19">
        <f t="shared" si="1873"/>
        <v>115</v>
      </c>
      <c r="X1467" s="19">
        <f t="shared" si="1874"/>
        <v>2</v>
      </c>
      <c r="Y1467" s="19" t="str">
        <f t="shared" si="1875"/>
        <v/>
      </c>
      <c r="Z1467" s="19">
        <f t="shared" si="1876"/>
        <v>2485.15</v>
      </c>
      <c r="AA1467" s="21" t="str">
        <f t="shared" si="1877"/>
        <v/>
      </c>
      <c r="AB1467" s="19" t="str">
        <f t="shared" si="1878"/>
        <v/>
      </c>
    </row>
    <row r="1468" spans="1:28" x14ac:dyDescent="0.25">
      <c r="A1468">
        <f t="shared" si="1859"/>
        <v>10</v>
      </c>
      <c r="B1468">
        <f t="shared" si="1860"/>
        <v>2005</v>
      </c>
      <c r="C1468" s="20">
        <v>38644</v>
      </c>
      <c r="D1468">
        <v>2467.8000000000002</v>
      </c>
      <c r="E1468">
        <v>2467.85</v>
      </c>
      <c r="F1468">
        <v>2394.9499999999998</v>
      </c>
      <c r="G1468">
        <v>2412.4499999999998</v>
      </c>
      <c r="H1468">
        <f t="shared" si="1854"/>
        <v>0</v>
      </c>
      <c r="I1468">
        <f t="shared" si="1855"/>
        <v>55.75</v>
      </c>
      <c r="J1468" s="14">
        <f t="shared" ref="J1468:K1468" si="1923">+AVERAGE(H1455:H1468)</f>
        <v>7.0392857142856951</v>
      </c>
      <c r="K1468" s="14">
        <f t="shared" si="1923"/>
        <v>20.296428571428578</v>
      </c>
      <c r="L1468" s="14">
        <f t="shared" si="1881"/>
        <v>0.34682386063698645</v>
      </c>
      <c r="M1468" s="14">
        <f t="shared" si="1882"/>
        <v>25.751241181081724</v>
      </c>
      <c r="N1468" s="14">
        <f t="shared" si="1883"/>
        <v>-1</v>
      </c>
      <c r="O1468">
        <f t="shared" si="1872"/>
        <v>-1</v>
      </c>
      <c r="P1468">
        <f t="shared" si="1884"/>
        <v>0</v>
      </c>
      <c r="Q1468">
        <f t="shared" si="1885"/>
        <v>0</v>
      </c>
      <c r="R1468">
        <f t="shared" si="1910"/>
        <v>-3844</v>
      </c>
      <c r="S1468">
        <f t="shared" si="1911"/>
        <v>0</v>
      </c>
      <c r="T1468">
        <f t="shared" si="1912"/>
        <v>214303</v>
      </c>
      <c r="U1468">
        <f t="shared" si="1913"/>
        <v>214303</v>
      </c>
      <c r="V1468" s="2">
        <f t="shared" si="1914"/>
        <v>2.1430299999999999E-2</v>
      </c>
      <c r="W1468" s="19">
        <f t="shared" si="1873"/>
        <v>115</v>
      </c>
      <c r="X1468" s="19">
        <f t="shared" si="1874"/>
        <v>3</v>
      </c>
      <c r="Y1468" s="19" t="str">
        <f t="shared" si="1875"/>
        <v/>
      </c>
      <c r="Z1468" s="19">
        <f t="shared" si="1876"/>
        <v>2485.15</v>
      </c>
      <c r="AA1468" s="21" t="str">
        <f t="shared" si="1877"/>
        <v/>
      </c>
      <c r="AB1468" s="19" t="str">
        <f t="shared" si="1878"/>
        <v/>
      </c>
    </row>
    <row r="1469" spans="1:28" x14ac:dyDescent="0.25">
      <c r="A1469">
        <f t="shared" si="1859"/>
        <v>10</v>
      </c>
      <c r="B1469">
        <f t="shared" si="1860"/>
        <v>2005</v>
      </c>
      <c r="C1469" s="20">
        <v>38645</v>
      </c>
      <c r="D1469">
        <v>2421.4</v>
      </c>
      <c r="E1469">
        <v>2463.85</v>
      </c>
      <c r="F1469">
        <v>2363.5500000000002</v>
      </c>
      <c r="G1469">
        <v>2395.4499999999998</v>
      </c>
      <c r="H1469">
        <f t="shared" si="1854"/>
        <v>0</v>
      </c>
      <c r="I1469">
        <f t="shared" si="1855"/>
        <v>17</v>
      </c>
      <c r="J1469" s="14">
        <f t="shared" ref="J1469:K1469" si="1924">+AVERAGE(H1456:H1469)</f>
        <v>6.1000000000000068</v>
      </c>
      <c r="K1469" s="14">
        <f t="shared" si="1924"/>
        <v>21.510714285714293</v>
      </c>
      <c r="L1469" s="14">
        <f t="shared" si="1881"/>
        <v>0.28357961148929128</v>
      </c>
      <c r="M1469" s="14">
        <f t="shared" si="1882"/>
        <v>22.092872849566689</v>
      </c>
      <c r="N1469" s="14">
        <f t="shared" si="1883"/>
        <v>-1</v>
      </c>
      <c r="O1469">
        <f t="shared" si="1872"/>
        <v>-1</v>
      </c>
      <c r="P1469">
        <f t="shared" si="1884"/>
        <v>0</v>
      </c>
      <c r="Q1469">
        <f t="shared" si="1885"/>
        <v>0</v>
      </c>
      <c r="R1469">
        <f t="shared" si="1910"/>
        <v>-3844</v>
      </c>
      <c r="S1469">
        <f t="shared" si="1911"/>
        <v>0</v>
      </c>
      <c r="T1469">
        <f t="shared" si="1912"/>
        <v>65348</v>
      </c>
      <c r="U1469">
        <f t="shared" si="1913"/>
        <v>65348</v>
      </c>
      <c r="V1469" s="2">
        <f t="shared" si="1914"/>
        <v>6.5348000000000003E-3</v>
      </c>
      <c r="W1469" s="19">
        <f t="shared" si="1873"/>
        <v>115</v>
      </c>
      <c r="X1469" s="19">
        <f t="shared" si="1874"/>
        <v>4</v>
      </c>
      <c r="Y1469" s="19" t="str">
        <f t="shared" si="1875"/>
        <v/>
      </c>
      <c r="Z1469" s="19">
        <f t="shared" si="1876"/>
        <v>2485.15</v>
      </c>
      <c r="AA1469" s="21" t="str">
        <f t="shared" si="1877"/>
        <v/>
      </c>
      <c r="AB1469" s="19" t="str">
        <f t="shared" si="1878"/>
        <v/>
      </c>
    </row>
    <row r="1470" spans="1:28" x14ac:dyDescent="0.25">
      <c r="A1470">
        <f t="shared" si="1859"/>
        <v>10</v>
      </c>
      <c r="B1470">
        <f t="shared" si="1860"/>
        <v>2005</v>
      </c>
      <c r="C1470" s="20">
        <v>38646</v>
      </c>
      <c r="D1470">
        <v>2397.85</v>
      </c>
      <c r="E1470">
        <v>2447.85</v>
      </c>
      <c r="F1470">
        <v>2384.0500000000002</v>
      </c>
      <c r="G1470">
        <v>2443.75</v>
      </c>
      <c r="H1470">
        <f t="shared" si="1854"/>
        <v>48.300000000000182</v>
      </c>
      <c r="I1470">
        <f t="shared" si="1855"/>
        <v>0</v>
      </c>
      <c r="J1470" s="14">
        <f t="shared" ref="J1470:K1470" si="1925">+AVERAGE(H1457:H1470)</f>
        <v>9.5500000000000203</v>
      </c>
      <c r="K1470" s="14">
        <f t="shared" si="1925"/>
        <v>20.810714285714312</v>
      </c>
      <c r="L1470" s="14">
        <f t="shared" si="1881"/>
        <v>0.45889823236656979</v>
      </c>
      <c r="M1470" s="14">
        <f t="shared" si="1882"/>
        <v>31.455122926714523</v>
      </c>
      <c r="N1470" s="14">
        <f t="shared" si="1883"/>
        <v>-1</v>
      </c>
      <c r="O1470">
        <f t="shared" si="1872"/>
        <v>-1</v>
      </c>
      <c r="P1470">
        <f t="shared" si="1884"/>
        <v>0</v>
      </c>
      <c r="Q1470">
        <f t="shared" si="1885"/>
        <v>0</v>
      </c>
      <c r="R1470">
        <f t="shared" si="1910"/>
        <v>-3844</v>
      </c>
      <c r="S1470">
        <f t="shared" si="1911"/>
        <v>0</v>
      </c>
      <c r="T1470">
        <f t="shared" si="1912"/>
        <v>-185665.20000000071</v>
      </c>
      <c r="U1470">
        <f t="shared" si="1913"/>
        <v>-185665.20000000071</v>
      </c>
      <c r="V1470" s="2">
        <f t="shared" si="1914"/>
        <v>-1.8566520000000072E-2</v>
      </c>
      <c r="W1470" s="19">
        <f t="shared" si="1873"/>
        <v>115</v>
      </c>
      <c r="X1470" s="19">
        <f t="shared" si="1874"/>
        <v>5</v>
      </c>
      <c r="Y1470" s="19" t="str">
        <f t="shared" si="1875"/>
        <v/>
      </c>
      <c r="Z1470" s="19">
        <f t="shared" si="1876"/>
        <v>2485.15</v>
      </c>
      <c r="AA1470" s="21" t="str">
        <f t="shared" si="1877"/>
        <v/>
      </c>
      <c r="AB1470" s="19" t="str">
        <f t="shared" si="1878"/>
        <v/>
      </c>
    </row>
    <row r="1471" spans="1:28" x14ac:dyDescent="0.25">
      <c r="A1471">
        <f t="shared" si="1859"/>
        <v>10</v>
      </c>
      <c r="B1471">
        <f t="shared" si="1860"/>
        <v>2005</v>
      </c>
      <c r="C1471" s="20">
        <v>38649</v>
      </c>
      <c r="D1471">
        <v>2444.1999999999998</v>
      </c>
      <c r="E1471">
        <v>2460</v>
      </c>
      <c r="F1471">
        <v>2388.4</v>
      </c>
      <c r="G1471">
        <v>2394.85</v>
      </c>
      <c r="H1471">
        <f t="shared" si="1854"/>
        <v>0</v>
      </c>
      <c r="I1471">
        <f t="shared" si="1855"/>
        <v>48.900000000000091</v>
      </c>
      <c r="J1471" s="14">
        <f t="shared" ref="J1471:K1471" si="1926">+AVERAGE(H1458:H1471)</f>
        <v>7.5035714285714414</v>
      </c>
      <c r="K1471" s="14">
        <f t="shared" si="1926"/>
        <v>24.303571428571463</v>
      </c>
      <c r="L1471" s="14">
        <f t="shared" si="1881"/>
        <v>0.30874357090374732</v>
      </c>
      <c r="M1471" s="14">
        <f t="shared" si="1882"/>
        <v>23.590837637547722</v>
      </c>
      <c r="N1471" s="14">
        <f t="shared" si="1883"/>
        <v>-1</v>
      </c>
      <c r="O1471">
        <f t="shared" si="1872"/>
        <v>-1</v>
      </c>
      <c r="P1471">
        <f t="shared" si="1884"/>
        <v>0</v>
      </c>
      <c r="Q1471">
        <f t="shared" si="1885"/>
        <v>0</v>
      </c>
      <c r="R1471">
        <f t="shared" si="1910"/>
        <v>-3844</v>
      </c>
      <c r="S1471">
        <f t="shared" si="1911"/>
        <v>0</v>
      </c>
      <c r="T1471">
        <f t="shared" si="1912"/>
        <v>187971.60000000036</v>
      </c>
      <c r="U1471">
        <f t="shared" si="1913"/>
        <v>187971.60000000036</v>
      </c>
      <c r="V1471" s="2">
        <f t="shared" si="1914"/>
        <v>1.8797160000000035E-2</v>
      </c>
      <c r="W1471" s="19">
        <f t="shared" si="1873"/>
        <v>115</v>
      </c>
      <c r="X1471" s="19">
        <f t="shared" si="1874"/>
        <v>6</v>
      </c>
      <c r="Y1471" s="19" t="str">
        <f t="shared" si="1875"/>
        <v/>
      </c>
      <c r="Z1471" s="19">
        <f t="shared" si="1876"/>
        <v>2485.15</v>
      </c>
      <c r="AA1471" s="21" t="str">
        <f t="shared" si="1877"/>
        <v/>
      </c>
      <c r="AB1471" s="19" t="str">
        <f t="shared" si="1878"/>
        <v/>
      </c>
    </row>
    <row r="1472" spans="1:28" x14ac:dyDescent="0.25">
      <c r="A1472">
        <f t="shared" si="1859"/>
        <v>10</v>
      </c>
      <c r="B1472">
        <f t="shared" si="1860"/>
        <v>2005</v>
      </c>
      <c r="C1472" s="20">
        <v>38650</v>
      </c>
      <c r="D1472">
        <v>2394.9499999999998</v>
      </c>
      <c r="E1472">
        <v>2444.6</v>
      </c>
      <c r="F1472">
        <v>2390.85</v>
      </c>
      <c r="G1472">
        <v>2418.1999999999998</v>
      </c>
      <c r="H1472">
        <f t="shared" si="1854"/>
        <v>23.349999999999909</v>
      </c>
      <c r="I1472">
        <f t="shared" si="1855"/>
        <v>0</v>
      </c>
      <c r="J1472" s="14">
        <f t="shared" ref="J1472:K1472" si="1927">+AVERAGE(H1459:H1472)</f>
        <v>6.7928571428571685</v>
      </c>
      <c r="K1472" s="14">
        <f t="shared" si="1927"/>
        <v>24.303571428571463</v>
      </c>
      <c r="L1472" s="14">
        <f t="shared" si="1881"/>
        <v>0.2795003673769294</v>
      </c>
      <c r="M1472" s="14">
        <f t="shared" si="1882"/>
        <v>21.844492936717629</v>
      </c>
      <c r="N1472" s="14">
        <f t="shared" si="1883"/>
        <v>-1</v>
      </c>
      <c r="O1472">
        <f t="shared" si="1872"/>
        <v>-1</v>
      </c>
      <c r="P1472">
        <f t="shared" si="1884"/>
        <v>0</v>
      </c>
      <c r="Q1472">
        <f t="shared" si="1885"/>
        <v>0</v>
      </c>
      <c r="R1472">
        <f t="shared" si="1910"/>
        <v>-3844</v>
      </c>
      <c r="S1472">
        <f t="shared" si="1911"/>
        <v>0</v>
      </c>
      <c r="T1472">
        <f t="shared" si="1912"/>
        <v>-89757.399999999645</v>
      </c>
      <c r="U1472">
        <f t="shared" si="1913"/>
        <v>-89757.399999999645</v>
      </c>
      <c r="V1472" s="2">
        <f t="shared" si="1914"/>
        <v>-8.9757399999999647E-3</v>
      </c>
      <c r="W1472" s="19">
        <f t="shared" si="1873"/>
        <v>115</v>
      </c>
      <c r="X1472" s="19">
        <f t="shared" si="1874"/>
        <v>7</v>
      </c>
      <c r="Y1472" s="19" t="str">
        <f t="shared" si="1875"/>
        <v/>
      </c>
      <c r="Z1472" s="19">
        <f t="shared" si="1876"/>
        <v>2485.15</v>
      </c>
      <c r="AA1472" s="21" t="str">
        <f t="shared" si="1877"/>
        <v/>
      </c>
      <c r="AB1472" s="19" t="str">
        <f t="shared" si="1878"/>
        <v/>
      </c>
    </row>
    <row r="1473" spans="1:28" x14ac:dyDescent="0.25">
      <c r="A1473">
        <f t="shared" si="1859"/>
        <v>10</v>
      </c>
      <c r="B1473">
        <f t="shared" si="1860"/>
        <v>2005</v>
      </c>
      <c r="C1473" s="20">
        <v>38651</v>
      </c>
      <c r="D1473">
        <v>2418.4499999999998</v>
      </c>
      <c r="E1473">
        <v>2434</v>
      </c>
      <c r="F1473">
        <v>2401.1</v>
      </c>
      <c r="G1473">
        <v>2408.5</v>
      </c>
      <c r="H1473">
        <f t="shared" si="1854"/>
        <v>0</v>
      </c>
      <c r="I1473">
        <f t="shared" si="1855"/>
        <v>9.6999999999998181</v>
      </c>
      <c r="J1473" s="14">
        <f t="shared" ref="J1473:K1473" si="1928">+AVERAGE(H1460:H1473)</f>
        <v>6.7928571428571685</v>
      </c>
      <c r="K1473" s="14">
        <f t="shared" si="1928"/>
        <v>23.642857142857174</v>
      </c>
      <c r="L1473" s="14">
        <f t="shared" si="1881"/>
        <v>0.28731117824773483</v>
      </c>
      <c r="M1473" s="14">
        <f t="shared" si="1882"/>
        <v>22.318704529453228</v>
      </c>
      <c r="N1473" s="14">
        <f t="shared" si="1883"/>
        <v>-1</v>
      </c>
      <c r="O1473">
        <f t="shared" si="1872"/>
        <v>-1</v>
      </c>
      <c r="P1473">
        <f t="shared" si="1884"/>
        <v>0</v>
      </c>
      <c r="Q1473">
        <f t="shared" si="1885"/>
        <v>0</v>
      </c>
      <c r="R1473">
        <f t="shared" si="1910"/>
        <v>-3844</v>
      </c>
      <c r="S1473">
        <f t="shared" si="1911"/>
        <v>0</v>
      </c>
      <c r="T1473">
        <f t="shared" si="1912"/>
        <v>37286.799999999304</v>
      </c>
      <c r="U1473">
        <f t="shared" si="1913"/>
        <v>37286.799999999304</v>
      </c>
      <c r="V1473" s="2">
        <f t="shared" si="1914"/>
        <v>3.7286799999999305E-3</v>
      </c>
      <c r="W1473" s="19">
        <f t="shared" si="1873"/>
        <v>115</v>
      </c>
      <c r="X1473" s="19">
        <f t="shared" si="1874"/>
        <v>8</v>
      </c>
      <c r="Y1473" s="19" t="str">
        <f t="shared" si="1875"/>
        <v/>
      </c>
      <c r="Z1473" s="19">
        <f t="shared" si="1876"/>
        <v>2485.15</v>
      </c>
      <c r="AA1473" s="21" t="str">
        <f t="shared" si="1877"/>
        <v/>
      </c>
      <c r="AB1473" s="19" t="str">
        <f t="shared" si="1878"/>
        <v/>
      </c>
    </row>
    <row r="1474" spans="1:28" x14ac:dyDescent="0.25">
      <c r="A1474">
        <f t="shared" si="1859"/>
        <v>10</v>
      </c>
      <c r="B1474">
        <f t="shared" si="1860"/>
        <v>2005</v>
      </c>
      <c r="C1474" s="20">
        <v>38652</v>
      </c>
      <c r="D1474">
        <v>2408.9499999999998</v>
      </c>
      <c r="E1474">
        <v>2416.4499999999998</v>
      </c>
      <c r="F1474">
        <v>2338.6</v>
      </c>
      <c r="G1474">
        <v>2352.9</v>
      </c>
      <c r="H1474">
        <f t="shared" si="1854"/>
        <v>0</v>
      </c>
      <c r="I1474">
        <f t="shared" si="1855"/>
        <v>55.599999999999909</v>
      </c>
      <c r="J1474" s="14">
        <f t="shared" ref="J1474:K1474" si="1929">+AVERAGE(H1461:H1474)</f>
        <v>6.7928571428571685</v>
      </c>
      <c r="K1474" s="14">
        <f t="shared" si="1929"/>
        <v>22.953571428571454</v>
      </c>
      <c r="L1474" s="14">
        <f t="shared" si="1881"/>
        <v>0.29593900731289952</v>
      </c>
      <c r="M1474" s="14">
        <f t="shared" si="1882"/>
        <v>22.835874654820557</v>
      </c>
      <c r="N1474" s="14">
        <f t="shared" si="1883"/>
        <v>-1</v>
      </c>
      <c r="O1474">
        <f t="shared" si="1872"/>
        <v>-1</v>
      </c>
      <c r="P1474">
        <f t="shared" si="1884"/>
        <v>0</v>
      </c>
      <c r="Q1474">
        <f t="shared" si="1885"/>
        <v>0</v>
      </c>
      <c r="R1474">
        <f t="shared" si="1910"/>
        <v>-3844</v>
      </c>
      <c r="S1474">
        <f t="shared" si="1911"/>
        <v>0</v>
      </c>
      <c r="T1474">
        <f t="shared" si="1912"/>
        <v>213726.39999999964</v>
      </c>
      <c r="U1474">
        <f t="shared" si="1913"/>
        <v>213726.39999999964</v>
      </c>
      <c r="V1474" s="2">
        <f t="shared" si="1914"/>
        <v>2.1372639999999964E-2</v>
      </c>
      <c r="W1474" s="19">
        <f t="shared" si="1873"/>
        <v>115</v>
      </c>
      <c r="X1474" s="19">
        <f t="shared" si="1874"/>
        <v>9</v>
      </c>
      <c r="Y1474" s="19" t="str">
        <f t="shared" si="1875"/>
        <v/>
      </c>
      <c r="Z1474" s="19">
        <f t="shared" si="1876"/>
        <v>2485.15</v>
      </c>
      <c r="AA1474" s="21" t="str">
        <f t="shared" si="1877"/>
        <v/>
      </c>
      <c r="AB1474" s="19" t="str">
        <f t="shared" si="1878"/>
        <v/>
      </c>
    </row>
    <row r="1475" spans="1:28" x14ac:dyDescent="0.25">
      <c r="A1475">
        <f t="shared" si="1859"/>
        <v>10</v>
      </c>
      <c r="B1475">
        <f t="shared" si="1860"/>
        <v>2005</v>
      </c>
      <c r="C1475" s="20">
        <v>38653</v>
      </c>
      <c r="D1475">
        <v>2352.65</v>
      </c>
      <c r="E1475">
        <v>2355.15</v>
      </c>
      <c r="F1475">
        <v>2307.4499999999998</v>
      </c>
      <c r="G1475">
        <v>2316.0500000000002</v>
      </c>
      <c r="H1475">
        <f t="shared" si="1854"/>
        <v>0</v>
      </c>
      <c r="I1475">
        <f t="shared" si="1855"/>
        <v>36.849999999999909</v>
      </c>
      <c r="J1475" s="14">
        <f t="shared" ref="J1475:K1475" si="1930">+AVERAGE(H1462:H1475)</f>
        <v>6.7928571428571685</v>
      </c>
      <c r="K1475" s="14">
        <f t="shared" si="1930"/>
        <v>25.221428571428596</v>
      </c>
      <c r="L1475" s="14">
        <f t="shared" si="1881"/>
        <v>0.26932880203908316</v>
      </c>
      <c r="M1475" s="14">
        <f t="shared" si="1882"/>
        <v>21.218206157965241</v>
      </c>
      <c r="N1475" s="14">
        <f t="shared" si="1883"/>
        <v>-1</v>
      </c>
      <c r="O1475">
        <f t="shared" si="1872"/>
        <v>-1</v>
      </c>
      <c r="P1475">
        <f t="shared" si="1884"/>
        <v>0</v>
      </c>
      <c r="Q1475">
        <f t="shared" si="1885"/>
        <v>0</v>
      </c>
      <c r="R1475">
        <f t="shared" si="1910"/>
        <v>-3844</v>
      </c>
      <c r="S1475">
        <f t="shared" si="1911"/>
        <v>0</v>
      </c>
      <c r="T1475">
        <f t="shared" si="1912"/>
        <v>141651.39999999964</v>
      </c>
      <c r="U1475">
        <f t="shared" si="1913"/>
        <v>141651.39999999964</v>
      </c>
      <c r="V1475" s="2">
        <f t="shared" si="1914"/>
        <v>1.4165139999999965E-2</v>
      </c>
      <c r="W1475" s="19">
        <f t="shared" si="1873"/>
        <v>115</v>
      </c>
      <c r="X1475" s="19">
        <f t="shared" si="1874"/>
        <v>10</v>
      </c>
      <c r="Y1475" s="19" t="str">
        <f t="shared" si="1875"/>
        <v/>
      </c>
      <c r="Z1475" s="19">
        <f t="shared" si="1876"/>
        <v>2485.15</v>
      </c>
      <c r="AA1475" s="21" t="str">
        <f t="shared" si="1877"/>
        <v/>
      </c>
      <c r="AB1475" s="19" t="str">
        <f t="shared" si="1878"/>
        <v/>
      </c>
    </row>
    <row r="1476" spans="1:28" x14ac:dyDescent="0.25">
      <c r="A1476">
        <f t="shared" si="1859"/>
        <v>10</v>
      </c>
      <c r="B1476">
        <f t="shared" si="1860"/>
        <v>2005</v>
      </c>
      <c r="C1476" s="20">
        <v>38656</v>
      </c>
      <c r="D1476">
        <v>2314.85</v>
      </c>
      <c r="E1476">
        <v>2373.4</v>
      </c>
      <c r="F1476">
        <v>2314.1999999999998</v>
      </c>
      <c r="G1476">
        <v>2370.9499999999998</v>
      </c>
      <c r="H1476">
        <f t="shared" si="1854"/>
        <v>54.899999999999636</v>
      </c>
      <c r="I1476">
        <f t="shared" si="1855"/>
        <v>0</v>
      </c>
      <c r="J1476" s="14">
        <f t="shared" ref="J1476:K1476" si="1931">+AVERAGE(H1463:H1476)</f>
        <v>10.714285714285714</v>
      </c>
      <c r="K1476" s="14">
        <f t="shared" si="1931"/>
        <v>24.707142857142863</v>
      </c>
      <c r="L1476" s="14">
        <f t="shared" si="1881"/>
        <v>0.43365134431916724</v>
      </c>
      <c r="M1476" s="14">
        <f t="shared" si="1882"/>
        <v>30.248033877797937</v>
      </c>
      <c r="N1476" s="14">
        <f t="shared" si="1883"/>
        <v>-1</v>
      </c>
      <c r="O1476">
        <f t="shared" si="1872"/>
        <v>-1</v>
      </c>
      <c r="P1476">
        <f t="shared" si="1884"/>
        <v>0</v>
      </c>
      <c r="Q1476">
        <f t="shared" si="1885"/>
        <v>0</v>
      </c>
      <c r="R1476">
        <f t="shared" si="1910"/>
        <v>-3844</v>
      </c>
      <c r="S1476">
        <f t="shared" si="1911"/>
        <v>0</v>
      </c>
      <c r="T1476">
        <f t="shared" si="1912"/>
        <v>-211035.59999999861</v>
      </c>
      <c r="U1476">
        <f t="shared" si="1913"/>
        <v>-211035.59999999861</v>
      </c>
      <c r="V1476" s="2">
        <f t="shared" si="1914"/>
        <v>-2.1103559999999862E-2</v>
      </c>
      <c r="W1476" s="19">
        <f t="shared" si="1873"/>
        <v>115</v>
      </c>
      <c r="X1476" s="19">
        <f t="shared" si="1874"/>
        <v>11</v>
      </c>
      <c r="Y1476" s="19" t="str">
        <f t="shared" si="1875"/>
        <v/>
      </c>
      <c r="Z1476" s="19">
        <f t="shared" si="1876"/>
        <v>2485.15</v>
      </c>
      <c r="AA1476" s="21" t="str">
        <f t="shared" si="1877"/>
        <v/>
      </c>
      <c r="AB1476" s="19" t="str">
        <f t="shared" si="1878"/>
        <v/>
      </c>
    </row>
    <row r="1477" spans="1:28" x14ac:dyDescent="0.25">
      <c r="A1477">
        <f t="shared" si="1859"/>
        <v>11</v>
      </c>
      <c r="B1477">
        <f t="shared" si="1860"/>
        <v>2005</v>
      </c>
      <c r="C1477" s="20">
        <v>38657</v>
      </c>
      <c r="D1477">
        <v>2366.8000000000002</v>
      </c>
      <c r="E1477">
        <v>2410.15</v>
      </c>
      <c r="F1477">
        <v>2366.8000000000002</v>
      </c>
      <c r="G1477">
        <v>2386.75</v>
      </c>
      <c r="H1477">
        <f t="shared" si="1854"/>
        <v>15.800000000000182</v>
      </c>
      <c r="I1477">
        <f t="shared" si="1855"/>
        <v>0</v>
      </c>
      <c r="J1477" s="14">
        <f t="shared" ref="J1477:K1477" si="1932">+AVERAGE(H1464:H1477)</f>
        <v>10.221428571428564</v>
      </c>
      <c r="K1477" s="14">
        <f t="shared" si="1932"/>
        <v>24.707142857142863</v>
      </c>
      <c r="L1477" s="14">
        <f t="shared" si="1881"/>
        <v>0.41370338248048533</v>
      </c>
      <c r="M1477" s="14">
        <f t="shared" si="1882"/>
        <v>29.263803680981582</v>
      </c>
      <c r="N1477" s="14">
        <f t="shared" si="1883"/>
        <v>-1</v>
      </c>
      <c r="O1477">
        <f t="shared" si="1872"/>
        <v>-1</v>
      </c>
      <c r="P1477">
        <f t="shared" si="1884"/>
        <v>0</v>
      </c>
      <c r="Q1477">
        <f t="shared" si="1885"/>
        <v>0</v>
      </c>
      <c r="R1477">
        <f t="shared" si="1910"/>
        <v>-4217</v>
      </c>
      <c r="S1477">
        <f t="shared" si="1911"/>
        <v>0</v>
      </c>
      <c r="T1477">
        <f t="shared" si="1912"/>
        <v>-66628.600000000763</v>
      </c>
      <c r="U1477">
        <f t="shared" si="1913"/>
        <v>-66628.600000000763</v>
      </c>
      <c r="V1477" s="2">
        <f t="shared" si="1914"/>
        <v>-6.6628600000000759E-3</v>
      </c>
      <c r="W1477" s="19">
        <f t="shared" si="1873"/>
        <v>115</v>
      </c>
      <c r="X1477" s="19">
        <f t="shared" si="1874"/>
        <v>12</v>
      </c>
      <c r="Y1477" s="19" t="str">
        <f t="shared" si="1875"/>
        <v/>
      </c>
      <c r="Z1477" s="19">
        <f t="shared" si="1876"/>
        <v>2485.15</v>
      </c>
      <c r="AA1477" s="21" t="str">
        <f t="shared" si="1877"/>
        <v/>
      </c>
      <c r="AB1477" s="19" t="str">
        <f t="shared" si="1878"/>
        <v/>
      </c>
    </row>
    <row r="1478" spans="1:28" x14ac:dyDescent="0.25">
      <c r="A1478">
        <f t="shared" si="1859"/>
        <v>11</v>
      </c>
      <c r="B1478">
        <f t="shared" si="1860"/>
        <v>2005</v>
      </c>
      <c r="C1478" s="20">
        <v>38658</v>
      </c>
      <c r="D1478">
        <v>2386.4499999999998</v>
      </c>
      <c r="E1478">
        <v>2423.8000000000002</v>
      </c>
      <c r="F1478">
        <v>2367.75</v>
      </c>
      <c r="G1478">
        <v>2419.0500000000002</v>
      </c>
      <c r="H1478">
        <f t="shared" si="1854"/>
        <v>32.300000000000182</v>
      </c>
      <c r="I1478">
        <f t="shared" si="1855"/>
        <v>0</v>
      </c>
      <c r="J1478" s="14">
        <f t="shared" ref="J1478:K1478" si="1933">+AVERAGE(H1465:H1478)</f>
        <v>12.528571428571436</v>
      </c>
      <c r="K1478" s="14">
        <f t="shared" si="1933"/>
        <v>20.975000000000005</v>
      </c>
      <c r="L1478" s="14">
        <f t="shared" si="1881"/>
        <v>0.5973097224587095</v>
      </c>
      <c r="M1478" s="14">
        <f t="shared" si="1882"/>
        <v>37.394734036883065</v>
      </c>
      <c r="N1478" s="14">
        <f t="shared" si="1883"/>
        <v>-1</v>
      </c>
      <c r="O1478">
        <f t="shared" si="1872"/>
        <v>-1</v>
      </c>
      <c r="P1478">
        <f t="shared" si="1884"/>
        <v>0</v>
      </c>
      <c r="Q1478">
        <f t="shared" si="1885"/>
        <v>0</v>
      </c>
      <c r="R1478">
        <f t="shared" si="1910"/>
        <v>-4217</v>
      </c>
      <c r="S1478">
        <f t="shared" si="1911"/>
        <v>0</v>
      </c>
      <c r="T1478">
        <f t="shared" si="1912"/>
        <v>-136209.10000000076</v>
      </c>
      <c r="U1478">
        <f t="shared" si="1913"/>
        <v>-136209.10000000076</v>
      </c>
      <c r="V1478" s="2">
        <f t="shared" si="1914"/>
        <v>-1.3620910000000076E-2</v>
      </c>
      <c r="W1478" s="19">
        <f t="shared" si="1873"/>
        <v>115</v>
      </c>
      <c r="X1478" s="19">
        <f t="shared" si="1874"/>
        <v>13</v>
      </c>
      <c r="Y1478" s="19" t="str">
        <f t="shared" si="1875"/>
        <v/>
      </c>
      <c r="Z1478" s="19">
        <f t="shared" si="1876"/>
        <v>2485.15</v>
      </c>
      <c r="AA1478" s="21" t="str">
        <f t="shared" si="1877"/>
        <v/>
      </c>
      <c r="AB1478" s="19" t="str">
        <f t="shared" si="1878"/>
        <v/>
      </c>
    </row>
    <row r="1479" spans="1:28" x14ac:dyDescent="0.25">
      <c r="A1479">
        <f t="shared" si="1859"/>
        <v>11</v>
      </c>
      <c r="B1479">
        <f t="shared" si="1860"/>
        <v>2005</v>
      </c>
      <c r="C1479" s="20">
        <v>38663</v>
      </c>
      <c r="D1479">
        <v>2419.25</v>
      </c>
      <c r="E1479">
        <v>2464.65</v>
      </c>
      <c r="F1479">
        <v>2411.6</v>
      </c>
      <c r="G1479">
        <v>2461.6</v>
      </c>
      <c r="H1479">
        <f t="shared" si="1854"/>
        <v>42.549999999999727</v>
      </c>
      <c r="I1479">
        <f t="shared" si="1855"/>
        <v>0</v>
      </c>
      <c r="J1479" s="14">
        <f t="shared" ref="J1479:K1479" si="1934">+AVERAGE(H1466:H1479)</f>
        <v>15.567857142857131</v>
      </c>
      <c r="K1479" s="14">
        <f t="shared" si="1934"/>
        <v>17.196428571428573</v>
      </c>
      <c r="L1479" s="14">
        <f t="shared" si="1881"/>
        <v>0.90529595015576247</v>
      </c>
      <c r="M1479" s="14">
        <f t="shared" si="1882"/>
        <v>47.514715500326993</v>
      </c>
      <c r="N1479" s="14">
        <f t="shared" si="1883"/>
        <v>-1</v>
      </c>
      <c r="O1479">
        <f t="shared" si="1872"/>
        <v>-1</v>
      </c>
      <c r="P1479">
        <f t="shared" si="1884"/>
        <v>0</v>
      </c>
      <c r="Q1479">
        <f t="shared" si="1885"/>
        <v>0</v>
      </c>
      <c r="R1479">
        <f t="shared" si="1910"/>
        <v>-4217</v>
      </c>
      <c r="S1479">
        <f t="shared" si="1911"/>
        <v>0</v>
      </c>
      <c r="T1479">
        <f t="shared" si="1912"/>
        <v>-179433.34999999884</v>
      </c>
      <c r="U1479">
        <f t="shared" si="1913"/>
        <v>-179433.34999999884</v>
      </c>
      <c r="V1479" s="2">
        <f t="shared" si="1914"/>
        <v>-1.7943334999999883E-2</v>
      </c>
      <c r="W1479" s="19">
        <f t="shared" si="1873"/>
        <v>115</v>
      </c>
      <c r="X1479" s="19">
        <f t="shared" si="1874"/>
        <v>14</v>
      </c>
      <c r="Y1479" s="19" t="str">
        <f t="shared" si="1875"/>
        <v/>
      </c>
      <c r="Z1479" s="19">
        <f t="shared" si="1876"/>
        <v>2485.15</v>
      </c>
      <c r="AA1479" s="21" t="str">
        <f t="shared" si="1877"/>
        <v/>
      </c>
      <c r="AB1479" s="19" t="str">
        <f t="shared" si="1878"/>
        <v/>
      </c>
    </row>
    <row r="1480" spans="1:28" x14ac:dyDescent="0.25">
      <c r="A1480">
        <f t="shared" si="1859"/>
        <v>11</v>
      </c>
      <c r="B1480">
        <f t="shared" si="1860"/>
        <v>2005</v>
      </c>
      <c r="C1480" s="20">
        <v>38664</v>
      </c>
      <c r="D1480">
        <v>2463.65</v>
      </c>
      <c r="E1480">
        <v>2502.9</v>
      </c>
      <c r="F1480">
        <v>2460</v>
      </c>
      <c r="G1480">
        <v>2492.65</v>
      </c>
      <c r="H1480">
        <f t="shared" si="1854"/>
        <v>31.050000000000182</v>
      </c>
      <c r="I1480">
        <f t="shared" si="1855"/>
        <v>0</v>
      </c>
      <c r="J1480" s="14">
        <f t="shared" ref="J1480:K1480" si="1935">+AVERAGE(H1467:H1480)</f>
        <v>17.732142857142858</v>
      </c>
      <c r="K1480" s="14">
        <f t="shared" si="1935"/>
        <v>17.196428571428573</v>
      </c>
      <c r="L1480" s="14">
        <f t="shared" si="1881"/>
        <v>1.0311526479750779</v>
      </c>
      <c r="M1480" s="14">
        <f t="shared" si="1882"/>
        <v>50.766871165644169</v>
      </c>
      <c r="N1480" s="14">
        <f t="shared" si="1883"/>
        <v>1</v>
      </c>
      <c r="O1480">
        <f t="shared" si="1872"/>
        <v>1</v>
      </c>
      <c r="P1480">
        <f t="shared" si="1884"/>
        <v>1</v>
      </c>
      <c r="Q1480">
        <f t="shared" si="1885"/>
        <v>2492.65</v>
      </c>
      <c r="R1480">
        <f t="shared" si="1910"/>
        <v>4217</v>
      </c>
      <c r="S1480">
        <f t="shared" si="1911"/>
        <v>261875.70000000153</v>
      </c>
      <c r="T1480">
        <f t="shared" si="1912"/>
        <v>130937.85000000076</v>
      </c>
      <c r="U1480">
        <f t="shared" si="1913"/>
        <v>-130937.85000000076</v>
      </c>
      <c r="V1480" s="2">
        <f t="shared" si="1914"/>
        <v>-1.3093785000000076E-2</v>
      </c>
      <c r="W1480" s="19">
        <f t="shared" si="1873"/>
        <v>116</v>
      </c>
      <c r="X1480" s="19">
        <f t="shared" si="1874"/>
        <v>15</v>
      </c>
      <c r="Y1480" s="19">
        <f t="shared" si="1875"/>
        <v>1</v>
      </c>
      <c r="Z1480" s="19">
        <f t="shared" si="1876"/>
        <v>2492.65</v>
      </c>
      <c r="AA1480" s="21">
        <f t="shared" si="1877"/>
        <v>-3.0179264833107844E-3</v>
      </c>
      <c r="AB1480" s="19">
        <f t="shared" si="1878"/>
        <v>-1</v>
      </c>
    </row>
    <row r="1481" spans="1:28" x14ac:dyDescent="0.25">
      <c r="A1481">
        <f t="shared" si="1859"/>
        <v>11</v>
      </c>
      <c r="B1481">
        <f t="shared" si="1860"/>
        <v>2005</v>
      </c>
      <c r="C1481" s="20">
        <v>38665</v>
      </c>
      <c r="D1481">
        <v>2493.1</v>
      </c>
      <c r="E1481">
        <v>2519.4</v>
      </c>
      <c r="F1481">
        <v>2475.6999999999998</v>
      </c>
      <c r="G1481">
        <v>2489.1</v>
      </c>
      <c r="H1481">
        <f t="shared" si="1854"/>
        <v>0</v>
      </c>
      <c r="I1481">
        <f t="shared" si="1855"/>
        <v>3.5500000000001819</v>
      </c>
      <c r="J1481" s="14">
        <f t="shared" ref="J1481:K1481" si="1936">+AVERAGE(H1468:H1481)</f>
        <v>17.732142857142858</v>
      </c>
      <c r="K1481" s="14">
        <f t="shared" si="1936"/>
        <v>16.239285714285707</v>
      </c>
      <c r="L1481" s="14">
        <f t="shared" si="1881"/>
        <v>1.0919287442269634</v>
      </c>
      <c r="M1481" s="14">
        <f t="shared" si="1882"/>
        <v>52.197224558452497</v>
      </c>
      <c r="N1481" s="14">
        <f t="shared" si="1883"/>
        <v>1</v>
      </c>
      <c r="O1481">
        <f t="shared" si="1872"/>
        <v>1</v>
      </c>
      <c r="P1481">
        <f t="shared" si="1884"/>
        <v>0</v>
      </c>
      <c r="Q1481">
        <f t="shared" si="1885"/>
        <v>0</v>
      </c>
      <c r="R1481">
        <f t="shared" si="1910"/>
        <v>4217</v>
      </c>
      <c r="S1481">
        <f t="shared" si="1911"/>
        <v>0</v>
      </c>
      <c r="T1481">
        <f t="shared" si="1912"/>
        <v>-14970.350000000766</v>
      </c>
      <c r="U1481">
        <f t="shared" si="1913"/>
        <v>-14970.350000000766</v>
      </c>
      <c r="V1481" s="2">
        <f t="shared" si="1914"/>
        <v>-1.4970350000000766E-3</v>
      </c>
      <c r="W1481" s="19">
        <f t="shared" si="1873"/>
        <v>116</v>
      </c>
      <c r="X1481" s="19">
        <f t="shared" si="1874"/>
        <v>2</v>
      </c>
      <c r="Y1481" s="19" t="str">
        <f t="shared" si="1875"/>
        <v/>
      </c>
      <c r="Z1481" s="19">
        <f t="shared" si="1876"/>
        <v>2492.65</v>
      </c>
      <c r="AA1481" s="21" t="str">
        <f t="shared" si="1877"/>
        <v/>
      </c>
      <c r="AB1481" s="19" t="str">
        <f t="shared" si="1878"/>
        <v/>
      </c>
    </row>
    <row r="1482" spans="1:28" x14ac:dyDescent="0.25">
      <c r="A1482">
        <f t="shared" si="1859"/>
        <v>11</v>
      </c>
      <c r="B1482">
        <f t="shared" si="1860"/>
        <v>2005</v>
      </c>
      <c r="C1482" s="20">
        <v>38666</v>
      </c>
      <c r="D1482">
        <v>2489.1</v>
      </c>
      <c r="E1482">
        <v>2504.75</v>
      </c>
      <c r="F1482">
        <v>2480.85</v>
      </c>
      <c r="G1482">
        <v>2500.6999999999998</v>
      </c>
      <c r="H1482">
        <f t="shared" si="1854"/>
        <v>11.599999999999909</v>
      </c>
      <c r="I1482">
        <f t="shared" si="1855"/>
        <v>0</v>
      </c>
      <c r="J1482" s="14">
        <f t="shared" ref="J1482:K1482" si="1937">+AVERAGE(H1469:H1482)</f>
        <v>18.56071428571428</v>
      </c>
      <c r="K1482" s="14">
        <f t="shared" si="1937"/>
        <v>12.257142857142851</v>
      </c>
      <c r="L1482" s="14">
        <f t="shared" si="1881"/>
        <v>1.5142773892773895</v>
      </c>
      <c r="M1482" s="14">
        <f t="shared" si="1882"/>
        <v>60.22714103604126</v>
      </c>
      <c r="N1482" s="14">
        <f t="shared" si="1883"/>
        <v>1</v>
      </c>
      <c r="O1482">
        <f t="shared" si="1872"/>
        <v>1</v>
      </c>
      <c r="P1482">
        <f t="shared" si="1884"/>
        <v>0</v>
      </c>
      <c r="Q1482">
        <f t="shared" si="1885"/>
        <v>0</v>
      </c>
      <c r="R1482">
        <f t="shared" si="1910"/>
        <v>4217</v>
      </c>
      <c r="S1482">
        <f t="shared" si="1911"/>
        <v>0</v>
      </c>
      <c r="T1482">
        <f t="shared" si="1912"/>
        <v>48917.199999999619</v>
      </c>
      <c r="U1482">
        <f t="shared" si="1913"/>
        <v>48917.199999999619</v>
      </c>
      <c r="V1482" s="2">
        <f t="shared" si="1914"/>
        <v>4.8917199999999623E-3</v>
      </c>
      <c r="W1482" s="19">
        <f t="shared" si="1873"/>
        <v>116</v>
      </c>
      <c r="X1482" s="19">
        <f t="shared" si="1874"/>
        <v>3</v>
      </c>
      <c r="Y1482" s="19" t="str">
        <f t="shared" si="1875"/>
        <v/>
      </c>
      <c r="Z1482" s="19">
        <f t="shared" si="1876"/>
        <v>2492.65</v>
      </c>
      <c r="AA1482" s="21" t="str">
        <f t="shared" si="1877"/>
        <v/>
      </c>
      <c r="AB1482" s="19" t="str">
        <f t="shared" si="1878"/>
        <v/>
      </c>
    </row>
    <row r="1483" spans="1:28" x14ac:dyDescent="0.25">
      <c r="A1483">
        <f t="shared" si="1859"/>
        <v>11</v>
      </c>
      <c r="B1483">
        <f t="shared" si="1860"/>
        <v>2005</v>
      </c>
      <c r="C1483" s="20">
        <v>38667</v>
      </c>
      <c r="D1483">
        <v>2500.85</v>
      </c>
      <c r="E1483">
        <v>2551.4</v>
      </c>
      <c r="F1483">
        <v>2500.85</v>
      </c>
      <c r="G1483">
        <v>2548.65</v>
      </c>
      <c r="H1483">
        <f t="shared" si="1854"/>
        <v>47.950000000000273</v>
      </c>
      <c r="I1483">
        <f t="shared" si="1855"/>
        <v>0</v>
      </c>
      <c r="J1483" s="14">
        <f t="shared" ref="J1483:K1483" si="1938">+AVERAGE(H1470:H1483)</f>
        <v>21.985714285714298</v>
      </c>
      <c r="K1483" s="14">
        <f t="shared" si="1938"/>
        <v>11.042857142857136</v>
      </c>
      <c r="L1483" s="14">
        <f t="shared" si="1881"/>
        <v>1.9909443725743881</v>
      </c>
      <c r="M1483" s="14">
        <f t="shared" si="1882"/>
        <v>66.565743944636708</v>
      </c>
      <c r="N1483" s="14">
        <f t="shared" si="1883"/>
        <v>1</v>
      </c>
      <c r="O1483">
        <f t="shared" si="1872"/>
        <v>1</v>
      </c>
      <c r="P1483">
        <f t="shared" si="1884"/>
        <v>0</v>
      </c>
      <c r="Q1483">
        <f t="shared" si="1885"/>
        <v>0</v>
      </c>
      <c r="R1483">
        <f t="shared" si="1910"/>
        <v>4217</v>
      </c>
      <c r="S1483">
        <f t="shared" si="1911"/>
        <v>0</v>
      </c>
      <c r="T1483">
        <f t="shared" si="1912"/>
        <v>202205.15000000116</v>
      </c>
      <c r="U1483">
        <f t="shared" si="1913"/>
        <v>202205.15000000116</v>
      </c>
      <c r="V1483" s="2">
        <f t="shared" si="1914"/>
        <v>2.0220515000000116E-2</v>
      </c>
      <c r="W1483" s="19">
        <f t="shared" si="1873"/>
        <v>116</v>
      </c>
      <c r="X1483" s="19">
        <f t="shared" si="1874"/>
        <v>4</v>
      </c>
      <c r="Y1483" s="19" t="str">
        <f t="shared" si="1875"/>
        <v/>
      </c>
      <c r="Z1483" s="19">
        <f t="shared" si="1876"/>
        <v>2492.65</v>
      </c>
      <c r="AA1483" s="21" t="str">
        <f t="shared" si="1877"/>
        <v/>
      </c>
      <c r="AB1483" s="19" t="str">
        <f t="shared" si="1878"/>
        <v/>
      </c>
    </row>
    <row r="1484" spans="1:28" x14ac:dyDescent="0.25">
      <c r="A1484">
        <f t="shared" si="1859"/>
        <v>11</v>
      </c>
      <c r="B1484">
        <f t="shared" si="1860"/>
        <v>2005</v>
      </c>
      <c r="C1484" s="20">
        <v>38670</v>
      </c>
      <c r="D1484">
        <v>2548.5500000000002</v>
      </c>
      <c r="E1484">
        <v>2576.9499999999998</v>
      </c>
      <c r="F1484">
        <v>2534.4</v>
      </c>
      <c r="G1484">
        <v>2558.6999999999998</v>
      </c>
      <c r="H1484">
        <f t="shared" ref="H1484:H1547" si="1939">IF($C1484="","",IF($G1484&gt;$G1483,$G1484-$G1483,0))</f>
        <v>10.049999999999727</v>
      </c>
      <c r="I1484">
        <f t="shared" ref="I1484:I1547" si="1940">IF($C1484="","",IF($G1484&lt;$G1483,$G1483-$G1484,0))</f>
        <v>0</v>
      </c>
      <c r="J1484" s="14">
        <f t="shared" ref="J1484:K1484" si="1941">+AVERAGE(H1471:H1484)</f>
        <v>19.253571428571409</v>
      </c>
      <c r="K1484" s="14">
        <f t="shared" si="1941"/>
        <v>11.042857142857136</v>
      </c>
      <c r="L1484" s="14">
        <f t="shared" si="1881"/>
        <v>1.7435316946959889</v>
      </c>
      <c r="M1484" s="14">
        <f t="shared" si="1882"/>
        <v>63.550630673110916</v>
      </c>
      <c r="N1484" s="14">
        <f t="shared" si="1883"/>
        <v>1</v>
      </c>
      <c r="O1484">
        <f t="shared" si="1872"/>
        <v>1</v>
      </c>
      <c r="P1484">
        <f t="shared" si="1884"/>
        <v>0</v>
      </c>
      <c r="Q1484">
        <f t="shared" si="1885"/>
        <v>0</v>
      </c>
      <c r="R1484">
        <f t="shared" si="1910"/>
        <v>4217</v>
      </c>
      <c r="S1484">
        <f t="shared" si="1911"/>
        <v>0</v>
      </c>
      <c r="T1484">
        <f t="shared" si="1912"/>
        <v>42380.849999998849</v>
      </c>
      <c r="U1484">
        <f t="shared" si="1913"/>
        <v>42380.849999998849</v>
      </c>
      <c r="V1484" s="2">
        <f t="shared" si="1914"/>
        <v>4.2380849999998846E-3</v>
      </c>
      <c r="W1484" s="19">
        <f t="shared" si="1873"/>
        <v>116</v>
      </c>
      <c r="X1484" s="19">
        <f t="shared" si="1874"/>
        <v>5</v>
      </c>
      <c r="Y1484" s="19" t="str">
        <f t="shared" si="1875"/>
        <v/>
      </c>
      <c r="Z1484" s="19">
        <f t="shared" si="1876"/>
        <v>2492.65</v>
      </c>
      <c r="AA1484" s="21" t="str">
        <f t="shared" si="1877"/>
        <v/>
      </c>
      <c r="AB1484" s="19" t="str">
        <f t="shared" si="1878"/>
        <v/>
      </c>
    </row>
    <row r="1485" spans="1:28" x14ac:dyDescent="0.25">
      <c r="A1485">
        <f t="shared" si="1859"/>
        <v>11</v>
      </c>
      <c r="B1485">
        <f t="shared" si="1860"/>
        <v>2005</v>
      </c>
      <c r="C1485" s="20">
        <v>38672</v>
      </c>
      <c r="D1485">
        <v>2559.4499999999998</v>
      </c>
      <c r="E1485">
        <v>2585.9499999999998</v>
      </c>
      <c r="F1485">
        <v>2559.4499999999998</v>
      </c>
      <c r="G1485">
        <v>2582.75</v>
      </c>
      <c r="H1485">
        <f t="shared" si="1939"/>
        <v>24.050000000000182</v>
      </c>
      <c r="I1485">
        <f t="shared" si="1940"/>
        <v>0</v>
      </c>
      <c r="J1485" s="14">
        <f t="shared" ref="J1485:K1485" si="1942">+AVERAGE(H1472:H1485)</f>
        <v>20.971428571428564</v>
      </c>
      <c r="K1485" s="14">
        <f t="shared" si="1942"/>
        <v>7.5499999999999874</v>
      </c>
      <c r="L1485" s="14">
        <f t="shared" si="1881"/>
        <v>2.7776726584673641</v>
      </c>
      <c r="M1485" s="14">
        <f t="shared" si="1882"/>
        <v>73.528675181567763</v>
      </c>
      <c r="N1485" s="14">
        <f t="shared" si="1883"/>
        <v>1</v>
      </c>
      <c r="O1485">
        <f t="shared" si="1872"/>
        <v>1</v>
      </c>
      <c r="P1485">
        <f t="shared" si="1884"/>
        <v>0</v>
      </c>
      <c r="Q1485">
        <f t="shared" si="1885"/>
        <v>0</v>
      </c>
      <c r="R1485">
        <f t="shared" si="1910"/>
        <v>4217</v>
      </c>
      <c r="S1485">
        <f t="shared" si="1911"/>
        <v>0</v>
      </c>
      <c r="T1485">
        <f t="shared" si="1912"/>
        <v>101418.85000000076</v>
      </c>
      <c r="U1485">
        <f t="shared" si="1913"/>
        <v>101418.85000000076</v>
      </c>
      <c r="V1485" s="2">
        <f t="shared" si="1914"/>
        <v>1.0141885000000076E-2</v>
      </c>
      <c r="W1485" s="19">
        <f t="shared" si="1873"/>
        <v>116</v>
      </c>
      <c r="X1485" s="19">
        <f t="shared" si="1874"/>
        <v>6</v>
      </c>
      <c r="Y1485" s="19" t="str">
        <f t="shared" si="1875"/>
        <v/>
      </c>
      <c r="Z1485" s="19">
        <f t="shared" si="1876"/>
        <v>2492.65</v>
      </c>
      <c r="AA1485" s="21" t="str">
        <f t="shared" si="1877"/>
        <v/>
      </c>
      <c r="AB1485" s="19" t="str">
        <f t="shared" si="1878"/>
        <v/>
      </c>
    </row>
    <row r="1486" spans="1:28" x14ac:dyDescent="0.25">
      <c r="A1486">
        <f t="shared" si="1859"/>
        <v>11</v>
      </c>
      <c r="B1486">
        <f t="shared" si="1860"/>
        <v>2005</v>
      </c>
      <c r="C1486" s="20">
        <v>38673</v>
      </c>
      <c r="D1486">
        <v>2558.4499999999998</v>
      </c>
      <c r="E1486">
        <v>2608.85</v>
      </c>
      <c r="F1486">
        <v>2558.4499999999998</v>
      </c>
      <c r="G1486">
        <v>2603.9499999999998</v>
      </c>
      <c r="H1486">
        <f t="shared" si="1939"/>
        <v>21.199999999999818</v>
      </c>
      <c r="I1486">
        <f t="shared" si="1940"/>
        <v>0</v>
      </c>
      <c r="J1486" s="14">
        <f t="shared" ref="J1486:K1486" si="1943">+AVERAGE(H1473:H1486)</f>
        <v>20.817857142857129</v>
      </c>
      <c r="K1486" s="14">
        <f t="shared" si="1943"/>
        <v>7.5499999999999874</v>
      </c>
      <c r="L1486" s="14">
        <f t="shared" si="1881"/>
        <v>2.7573320719016112</v>
      </c>
      <c r="M1486" s="14">
        <f t="shared" si="1882"/>
        <v>73.385370766712853</v>
      </c>
      <c r="N1486" s="14">
        <f t="shared" si="1883"/>
        <v>1</v>
      </c>
      <c r="O1486">
        <f t="shared" si="1872"/>
        <v>1</v>
      </c>
      <c r="P1486">
        <f t="shared" si="1884"/>
        <v>0</v>
      </c>
      <c r="Q1486">
        <f t="shared" si="1885"/>
        <v>0</v>
      </c>
      <c r="R1486">
        <f t="shared" si="1910"/>
        <v>4217</v>
      </c>
      <c r="S1486">
        <f t="shared" si="1911"/>
        <v>0</v>
      </c>
      <c r="T1486">
        <f t="shared" si="1912"/>
        <v>89400.399999999237</v>
      </c>
      <c r="U1486">
        <f t="shared" si="1913"/>
        <v>89400.399999999237</v>
      </c>
      <c r="V1486" s="2">
        <f t="shared" si="1914"/>
        <v>8.9400399999999235E-3</v>
      </c>
      <c r="W1486" s="19">
        <f t="shared" si="1873"/>
        <v>116</v>
      </c>
      <c r="X1486" s="19">
        <f t="shared" si="1874"/>
        <v>7</v>
      </c>
      <c r="Y1486" s="19" t="str">
        <f t="shared" si="1875"/>
        <v/>
      </c>
      <c r="Z1486" s="19">
        <f t="shared" si="1876"/>
        <v>2492.65</v>
      </c>
      <c r="AA1486" s="21" t="str">
        <f t="shared" si="1877"/>
        <v/>
      </c>
      <c r="AB1486" s="19" t="str">
        <f t="shared" si="1878"/>
        <v/>
      </c>
    </row>
    <row r="1487" spans="1:28" x14ac:dyDescent="0.25">
      <c r="A1487">
        <f t="shared" ref="A1487:A1550" si="1944">IF($C1487="","",MONTH($C1487))</f>
        <v>11</v>
      </c>
      <c r="B1487">
        <f t="shared" ref="B1487:B1550" si="1945">IF($C1487="","",YEAR($C1487))</f>
        <v>2005</v>
      </c>
      <c r="C1487" s="20">
        <v>38674</v>
      </c>
      <c r="D1487">
        <v>2604</v>
      </c>
      <c r="E1487">
        <v>2632.35</v>
      </c>
      <c r="F1487">
        <v>2595.15</v>
      </c>
      <c r="G1487">
        <v>2620.0500000000002</v>
      </c>
      <c r="H1487">
        <f t="shared" si="1939"/>
        <v>16.100000000000364</v>
      </c>
      <c r="I1487">
        <f t="shared" si="1940"/>
        <v>0</v>
      </c>
      <c r="J1487" s="14">
        <f t="shared" ref="J1487:K1487" si="1946">+AVERAGE(H1474:H1487)</f>
        <v>21.967857142857156</v>
      </c>
      <c r="K1487" s="14">
        <f t="shared" si="1946"/>
        <v>6.8571428571428568</v>
      </c>
      <c r="L1487" s="14">
        <f t="shared" si="1881"/>
        <v>3.2036458333333355</v>
      </c>
      <c r="M1487" s="14">
        <f t="shared" si="1882"/>
        <v>76.211126254491404</v>
      </c>
      <c r="N1487" s="14">
        <f t="shared" si="1883"/>
        <v>1</v>
      </c>
      <c r="O1487">
        <f t="shared" si="1872"/>
        <v>1</v>
      </c>
      <c r="P1487">
        <f t="shared" si="1884"/>
        <v>0</v>
      </c>
      <c r="Q1487">
        <f t="shared" si="1885"/>
        <v>0</v>
      </c>
      <c r="R1487">
        <f t="shared" si="1910"/>
        <v>4217</v>
      </c>
      <c r="S1487">
        <f t="shared" si="1911"/>
        <v>0</v>
      </c>
      <c r="T1487">
        <f t="shared" si="1912"/>
        <v>67893.70000000154</v>
      </c>
      <c r="U1487">
        <f t="shared" si="1913"/>
        <v>67893.70000000154</v>
      </c>
      <c r="V1487" s="2">
        <f t="shared" si="1914"/>
        <v>6.7893700000001538E-3</v>
      </c>
      <c r="W1487" s="19">
        <f t="shared" si="1873"/>
        <v>116</v>
      </c>
      <c r="X1487" s="19">
        <f t="shared" si="1874"/>
        <v>8</v>
      </c>
      <c r="Y1487" s="19" t="str">
        <f t="shared" si="1875"/>
        <v/>
      </c>
      <c r="Z1487" s="19">
        <f t="shared" si="1876"/>
        <v>2492.65</v>
      </c>
      <c r="AA1487" s="21" t="str">
        <f t="shared" si="1877"/>
        <v/>
      </c>
      <c r="AB1487" s="19" t="str">
        <f t="shared" si="1878"/>
        <v/>
      </c>
    </row>
    <row r="1488" spans="1:28" x14ac:dyDescent="0.25">
      <c r="A1488">
        <f t="shared" si="1944"/>
        <v>11</v>
      </c>
      <c r="B1488">
        <f t="shared" si="1945"/>
        <v>2005</v>
      </c>
      <c r="C1488" s="20">
        <v>38677</v>
      </c>
      <c r="D1488">
        <v>2620.1</v>
      </c>
      <c r="E1488">
        <v>2626.4</v>
      </c>
      <c r="F1488">
        <v>2591.75</v>
      </c>
      <c r="G1488">
        <v>2602.5</v>
      </c>
      <c r="H1488">
        <f t="shared" si="1939"/>
        <v>0</v>
      </c>
      <c r="I1488">
        <f t="shared" si="1940"/>
        <v>17.550000000000182</v>
      </c>
      <c r="J1488" s="14">
        <f t="shared" ref="J1488:K1488" si="1947">+AVERAGE(H1475:H1488)</f>
        <v>21.967857142857156</v>
      </c>
      <c r="K1488" s="14">
        <f t="shared" si="1947"/>
        <v>4.1392857142857338</v>
      </c>
      <c r="L1488" s="14">
        <f t="shared" si="1881"/>
        <v>5.3071613459878986</v>
      </c>
      <c r="M1488" s="14">
        <f t="shared" si="1882"/>
        <v>84.145006839945225</v>
      </c>
      <c r="N1488" s="14">
        <f t="shared" si="1883"/>
        <v>1</v>
      </c>
      <c r="O1488">
        <f t="shared" si="1872"/>
        <v>1</v>
      </c>
      <c r="P1488">
        <f t="shared" si="1884"/>
        <v>0</v>
      </c>
      <c r="Q1488">
        <f t="shared" si="1885"/>
        <v>0</v>
      </c>
      <c r="R1488">
        <f t="shared" si="1910"/>
        <v>4217</v>
      </c>
      <c r="S1488">
        <f t="shared" si="1911"/>
        <v>0</v>
      </c>
      <c r="T1488">
        <f t="shared" si="1912"/>
        <v>-74008.350000000763</v>
      </c>
      <c r="U1488">
        <f t="shared" si="1913"/>
        <v>-74008.350000000763</v>
      </c>
      <c r="V1488" s="2">
        <f t="shared" si="1914"/>
        <v>-7.400835000000076E-3</v>
      </c>
      <c r="W1488" s="19">
        <f t="shared" si="1873"/>
        <v>116</v>
      </c>
      <c r="X1488" s="19">
        <f t="shared" si="1874"/>
        <v>9</v>
      </c>
      <c r="Y1488" s="19" t="str">
        <f t="shared" si="1875"/>
        <v/>
      </c>
      <c r="Z1488" s="19">
        <f t="shared" si="1876"/>
        <v>2492.65</v>
      </c>
      <c r="AA1488" s="21" t="str">
        <f t="shared" si="1877"/>
        <v/>
      </c>
      <c r="AB1488" s="19" t="str">
        <f t="shared" si="1878"/>
        <v/>
      </c>
    </row>
    <row r="1489" spans="1:28" x14ac:dyDescent="0.25">
      <c r="A1489">
        <f t="shared" si="1944"/>
        <v>11</v>
      </c>
      <c r="B1489">
        <f t="shared" si="1945"/>
        <v>2005</v>
      </c>
      <c r="C1489" s="20">
        <v>38678</v>
      </c>
      <c r="D1489">
        <v>2603.25</v>
      </c>
      <c r="E1489">
        <v>2614</v>
      </c>
      <c r="F1489">
        <v>2567.0500000000002</v>
      </c>
      <c r="G1489">
        <v>2572.85</v>
      </c>
      <c r="H1489">
        <f t="shared" si="1939"/>
        <v>0</v>
      </c>
      <c r="I1489">
        <f t="shared" si="1940"/>
        <v>29.650000000000091</v>
      </c>
      <c r="J1489" s="14">
        <f t="shared" ref="J1489:K1489" si="1948">+AVERAGE(H1476:H1489)</f>
        <v>21.967857142857156</v>
      </c>
      <c r="K1489" s="14">
        <f t="shared" si="1948"/>
        <v>3.6250000000000324</v>
      </c>
      <c r="L1489" s="14">
        <f t="shared" si="1881"/>
        <v>6.0600985221674373</v>
      </c>
      <c r="M1489" s="14">
        <f t="shared" si="1882"/>
        <v>85.835891710856728</v>
      </c>
      <c r="N1489" s="14">
        <f t="shared" si="1883"/>
        <v>1</v>
      </c>
      <c r="O1489">
        <f t="shared" si="1872"/>
        <v>1</v>
      </c>
      <c r="P1489">
        <f t="shared" si="1884"/>
        <v>0</v>
      </c>
      <c r="Q1489">
        <f t="shared" si="1885"/>
        <v>0</v>
      </c>
      <c r="R1489">
        <f t="shared" si="1910"/>
        <v>4217</v>
      </c>
      <c r="S1489">
        <f t="shared" si="1911"/>
        <v>0</v>
      </c>
      <c r="T1489">
        <f t="shared" si="1912"/>
        <v>-125034.05000000038</v>
      </c>
      <c r="U1489">
        <f t="shared" si="1913"/>
        <v>-125034.05000000038</v>
      </c>
      <c r="V1489" s="2">
        <f t="shared" si="1914"/>
        <v>-1.2503405000000039E-2</v>
      </c>
      <c r="W1489" s="19">
        <f t="shared" si="1873"/>
        <v>116</v>
      </c>
      <c r="X1489" s="19">
        <f t="shared" si="1874"/>
        <v>10</v>
      </c>
      <c r="Y1489" s="19" t="str">
        <f t="shared" si="1875"/>
        <v/>
      </c>
      <c r="Z1489" s="19">
        <f t="shared" si="1876"/>
        <v>2492.65</v>
      </c>
      <c r="AA1489" s="21" t="str">
        <f t="shared" si="1877"/>
        <v/>
      </c>
      <c r="AB1489" s="19" t="str">
        <f t="shared" si="1878"/>
        <v/>
      </c>
    </row>
    <row r="1490" spans="1:28" x14ac:dyDescent="0.25">
      <c r="A1490">
        <f t="shared" si="1944"/>
        <v>11</v>
      </c>
      <c r="B1490">
        <f t="shared" si="1945"/>
        <v>2005</v>
      </c>
      <c r="C1490" s="20">
        <v>38679</v>
      </c>
      <c r="D1490">
        <v>2572.85</v>
      </c>
      <c r="E1490">
        <v>2613.4</v>
      </c>
      <c r="F1490">
        <v>2563.1</v>
      </c>
      <c r="G1490">
        <v>2608.6</v>
      </c>
      <c r="H1490">
        <f t="shared" si="1939"/>
        <v>35.75</v>
      </c>
      <c r="I1490">
        <f t="shared" si="1940"/>
        <v>0</v>
      </c>
      <c r="J1490" s="14">
        <f t="shared" ref="J1490:K1490" si="1949">+AVERAGE(H1477:H1490)</f>
        <v>20.600000000000041</v>
      </c>
      <c r="K1490" s="14">
        <f t="shared" si="1949"/>
        <v>3.6250000000000324</v>
      </c>
      <c r="L1490" s="14">
        <f t="shared" si="1881"/>
        <v>5.6827586206896159</v>
      </c>
      <c r="M1490" s="14">
        <f t="shared" si="1882"/>
        <v>85.036119711042218</v>
      </c>
      <c r="N1490" s="14">
        <f t="shared" si="1883"/>
        <v>1</v>
      </c>
      <c r="O1490">
        <f t="shared" si="1872"/>
        <v>1</v>
      </c>
      <c r="P1490">
        <f t="shared" si="1884"/>
        <v>0</v>
      </c>
      <c r="Q1490">
        <f t="shared" si="1885"/>
        <v>0</v>
      </c>
      <c r="R1490">
        <f t="shared" si="1910"/>
        <v>4217</v>
      </c>
      <c r="S1490">
        <f t="shared" si="1911"/>
        <v>0</v>
      </c>
      <c r="T1490">
        <f t="shared" si="1912"/>
        <v>150757.75</v>
      </c>
      <c r="U1490">
        <f t="shared" si="1913"/>
        <v>150757.75</v>
      </c>
      <c r="V1490" s="2">
        <f t="shared" si="1914"/>
        <v>1.5075775E-2</v>
      </c>
      <c r="W1490" s="19">
        <f t="shared" si="1873"/>
        <v>116</v>
      </c>
      <c r="X1490" s="19">
        <f t="shared" si="1874"/>
        <v>11</v>
      </c>
      <c r="Y1490" s="19" t="str">
        <f t="shared" si="1875"/>
        <v/>
      </c>
      <c r="Z1490" s="19">
        <f t="shared" si="1876"/>
        <v>2492.65</v>
      </c>
      <c r="AA1490" s="21" t="str">
        <f t="shared" si="1877"/>
        <v/>
      </c>
      <c r="AB1490" s="19" t="str">
        <f t="shared" si="1878"/>
        <v/>
      </c>
    </row>
    <row r="1491" spans="1:28" x14ac:dyDescent="0.25">
      <c r="A1491">
        <f t="shared" si="1944"/>
        <v>11</v>
      </c>
      <c r="B1491">
        <f t="shared" si="1945"/>
        <v>2005</v>
      </c>
      <c r="C1491" s="20">
        <v>38680</v>
      </c>
      <c r="D1491">
        <v>2608.9</v>
      </c>
      <c r="E1491">
        <v>2643.7</v>
      </c>
      <c r="F1491">
        <v>2608.6999999999998</v>
      </c>
      <c r="G1491">
        <v>2635</v>
      </c>
      <c r="H1491">
        <f t="shared" si="1939"/>
        <v>26.400000000000091</v>
      </c>
      <c r="I1491">
        <f t="shared" si="1940"/>
        <v>0</v>
      </c>
      <c r="J1491" s="14">
        <f t="shared" ref="J1491:K1491" si="1950">+AVERAGE(H1478:H1491)</f>
        <v>21.35714285714289</v>
      </c>
      <c r="K1491" s="14">
        <f t="shared" si="1950"/>
        <v>3.6250000000000324</v>
      </c>
      <c r="L1491" s="14">
        <f t="shared" si="1881"/>
        <v>5.8916256157635027</v>
      </c>
      <c r="M1491" s="14">
        <f t="shared" si="1882"/>
        <v>85.489635453895545</v>
      </c>
      <c r="N1491" s="14">
        <f t="shared" si="1883"/>
        <v>1</v>
      </c>
      <c r="O1491">
        <f t="shared" si="1872"/>
        <v>1</v>
      </c>
      <c r="P1491">
        <f t="shared" si="1884"/>
        <v>0</v>
      </c>
      <c r="Q1491">
        <f t="shared" si="1885"/>
        <v>0</v>
      </c>
      <c r="R1491">
        <f t="shared" si="1910"/>
        <v>4217</v>
      </c>
      <c r="S1491">
        <f t="shared" si="1911"/>
        <v>0</v>
      </c>
      <c r="T1491">
        <f t="shared" si="1912"/>
        <v>111328.80000000038</v>
      </c>
      <c r="U1491">
        <f t="shared" si="1913"/>
        <v>111328.80000000038</v>
      </c>
      <c r="V1491" s="2">
        <f t="shared" si="1914"/>
        <v>1.1132880000000038E-2</v>
      </c>
      <c r="W1491" s="19">
        <f t="shared" si="1873"/>
        <v>116</v>
      </c>
      <c r="X1491" s="19">
        <f t="shared" si="1874"/>
        <v>12</v>
      </c>
      <c r="Y1491" s="19" t="str">
        <f t="shared" si="1875"/>
        <v/>
      </c>
      <c r="Z1491" s="19">
        <f t="shared" si="1876"/>
        <v>2492.65</v>
      </c>
      <c r="AA1491" s="21" t="str">
        <f t="shared" si="1877"/>
        <v/>
      </c>
      <c r="AB1491" s="19" t="str">
        <f t="shared" si="1878"/>
        <v/>
      </c>
    </row>
    <row r="1492" spans="1:28" x14ac:dyDescent="0.25">
      <c r="A1492">
        <f t="shared" si="1944"/>
        <v>11</v>
      </c>
      <c r="B1492">
        <f t="shared" si="1945"/>
        <v>2005</v>
      </c>
      <c r="C1492" s="20">
        <v>38681</v>
      </c>
      <c r="D1492">
        <v>2635.35</v>
      </c>
      <c r="E1492">
        <v>2668.9</v>
      </c>
      <c r="F1492">
        <v>2633.75</v>
      </c>
      <c r="G1492">
        <v>2664.3</v>
      </c>
      <c r="H1492">
        <f t="shared" si="1939"/>
        <v>29.300000000000182</v>
      </c>
      <c r="I1492">
        <f t="shared" si="1940"/>
        <v>0</v>
      </c>
      <c r="J1492" s="14">
        <f t="shared" ref="J1492:K1492" si="1951">+AVERAGE(H1479:H1492)</f>
        <v>21.142857142857174</v>
      </c>
      <c r="K1492" s="14">
        <f t="shared" si="1951"/>
        <v>3.6250000000000324</v>
      </c>
      <c r="L1492" s="14">
        <f t="shared" si="1881"/>
        <v>5.8325123152708924</v>
      </c>
      <c r="M1492" s="14">
        <f t="shared" si="1882"/>
        <v>85.364095169430328</v>
      </c>
      <c r="N1492" s="14">
        <f t="shared" si="1883"/>
        <v>1</v>
      </c>
      <c r="O1492">
        <f t="shared" si="1872"/>
        <v>1</v>
      </c>
      <c r="P1492">
        <f t="shared" si="1884"/>
        <v>0</v>
      </c>
      <c r="Q1492">
        <f t="shared" si="1885"/>
        <v>0</v>
      </c>
      <c r="R1492">
        <f t="shared" si="1910"/>
        <v>4217</v>
      </c>
      <c r="S1492">
        <f t="shared" si="1911"/>
        <v>0</v>
      </c>
      <c r="T1492">
        <f t="shared" si="1912"/>
        <v>123558.10000000076</v>
      </c>
      <c r="U1492">
        <f t="shared" si="1913"/>
        <v>123558.10000000076</v>
      </c>
      <c r="V1492" s="2">
        <f t="shared" si="1914"/>
        <v>1.2355810000000076E-2</v>
      </c>
      <c r="W1492" s="19">
        <f t="shared" si="1873"/>
        <v>116</v>
      </c>
      <c r="X1492" s="19">
        <f t="shared" si="1874"/>
        <v>13</v>
      </c>
      <c r="Y1492" s="19" t="str">
        <f t="shared" si="1875"/>
        <v/>
      </c>
      <c r="Z1492" s="19">
        <f t="shared" si="1876"/>
        <v>2492.65</v>
      </c>
      <c r="AA1492" s="21" t="str">
        <f t="shared" si="1877"/>
        <v/>
      </c>
      <c r="AB1492" s="19" t="str">
        <f t="shared" si="1878"/>
        <v/>
      </c>
    </row>
    <row r="1493" spans="1:28" x14ac:dyDescent="0.25">
      <c r="A1493">
        <f t="shared" si="1944"/>
        <v>11</v>
      </c>
      <c r="B1493">
        <f t="shared" si="1945"/>
        <v>2005</v>
      </c>
      <c r="C1493" s="20">
        <v>38682</v>
      </c>
      <c r="D1493">
        <v>2664.85</v>
      </c>
      <c r="E1493">
        <v>2686.5</v>
      </c>
      <c r="F1493">
        <v>2664.7</v>
      </c>
      <c r="G1493">
        <v>2683.45</v>
      </c>
      <c r="H1493">
        <f t="shared" si="1939"/>
        <v>19.149999999999636</v>
      </c>
      <c r="I1493">
        <f t="shared" si="1940"/>
        <v>0</v>
      </c>
      <c r="J1493" s="14">
        <f t="shared" ref="J1493:K1493" si="1952">+AVERAGE(H1480:H1493)</f>
        <v>19.471428571428596</v>
      </c>
      <c r="K1493" s="14">
        <f t="shared" si="1952"/>
        <v>3.6250000000000324</v>
      </c>
      <c r="L1493" s="14">
        <f t="shared" si="1881"/>
        <v>5.3714285714285301</v>
      </c>
      <c r="M1493" s="14">
        <f t="shared" si="1882"/>
        <v>84.304932735425908</v>
      </c>
      <c r="N1493" s="14">
        <f t="shared" si="1883"/>
        <v>1</v>
      </c>
      <c r="O1493">
        <f t="shared" si="1872"/>
        <v>1</v>
      </c>
      <c r="P1493">
        <f t="shared" si="1884"/>
        <v>0</v>
      </c>
      <c r="Q1493">
        <f t="shared" si="1885"/>
        <v>0</v>
      </c>
      <c r="R1493">
        <f t="shared" si="1910"/>
        <v>4217</v>
      </c>
      <c r="S1493">
        <f t="shared" si="1911"/>
        <v>0</v>
      </c>
      <c r="T1493">
        <f t="shared" si="1912"/>
        <v>80755.54999999846</v>
      </c>
      <c r="U1493">
        <f t="shared" si="1913"/>
        <v>80755.54999999846</v>
      </c>
      <c r="V1493" s="2">
        <f t="shared" si="1914"/>
        <v>8.0755549999998455E-3</v>
      </c>
      <c r="W1493" s="19">
        <f t="shared" si="1873"/>
        <v>116</v>
      </c>
      <c r="X1493" s="19">
        <f t="shared" si="1874"/>
        <v>14</v>
      </c>
      <c r="Y1493" s="19" t="str">
        <f t="shared" si="1875"/>
        <v/>
      </c>
      <c r="Z1493" s="19">
        <f t="shared" si="1876"/>
        <v>2492.65</v>
      </c>
      <c r="AA1493" s="21" t="str">
        <f t="shared" si="1877"/>
        <v/>
      </c>
      <c r="AB1493" s="19" t="str">
        <f t="shared" si="1878"/>
        <v/>
      </c>
    </row>
    <row r="1494" spans="1:28" x14ac:dyDescent="0.25">
      <c r="A1494">
        <f t="shared" si="1944"/>
        <v>11</v>
      </c>
      <c r="B1494">
        <f t="shared" si="1945"/>
        <v>2005</v>
      </c>
      <c r="C1494" s="20">
        <v>38684</v>
      </c>
      <c r="D1494">
        <v>2683.6</v>
      </c>
      <c r="E1494">
        <v>2717.15</v>
      </c>
      <c r="F1494">
        <v>2682.65</v>
      </c>
      <c r="G1494">
        <v>2712</v>
      </c>
      <c r="H1494">
        <f t="shared" si="1939"/>
        <v>28.550000000000182</v>
      </c>
      <c r="I1494">
        <f t="shared" si="1940"/>
        <v>0</v>
      </c>
      <c r="J1494" s="14">
        <f t="shared" ref="J1494:K1494" si="1953">+AVERAGE(H1481:H1494)</f>
        <v>19.292857142857169</v>
      </c>
      <c r="K1494" s="14">
        <f t="shared" si="1953"/>
        <v>3.6250000000000324</v>
      </c>
      <c r="L1494" s="14">
        <f t="shared" si="1881"/>
        <v>5.3221674876846885</v>
      </c>
      <c r="M1494" s="14">
        <f t="shared" si="1882"/>
        <v>84.182639862864164</v>
      </c>
      <c r="N1494" s="14">
        <f t="shared" si="1883"/>
        <v>1</v>
      </c>
      <c r="O1494">
        <f t="shared" si="1872"/>
        <v>1</v>
      </c>
      <c r="P1494">
        <f t="shared" si="1884"/>
        <v>0</v>
      </c>
      <c r="Q1494">
        <f t="shared" si="1885"/>
        <v>0</v>
      </c>
      <c r="R1494">
        <f t="shared" si="1910"/>
        <v>4217</v>
      </c>
      <c r="S1494">
        <f t="shared" si="1911"/>
        <v>0</v>
      </c>
      <c r="T1494">
        <f t="shared" si="1912"/>
        <v>120395.35000000076</v>
      </c>
      <c r="U1494">
        <f t="shared" si="1913"/>
        <v>120395.35000000076</v>
      </c>
      <c r="V1494" s="2">
        <f t="shared" si="1914"/>
        <v>1.2039535000000077E-2</v>
      </c>
      <c r="W1494" s="19">
        <f t="shared" si="1873"/>
        <v>116</v>
      </c>
      <c r="X1494" s="19">
        <f t="shared" si="1874"/>
        <v>15</v>
      </c>
      <c r="Y1494" s="19" t="str">
        <f t="shared" si="1875"/>
        <v/>
      </c>
      <c r="Z1494" s="19">
        <f t="shared" si="1876"/>
        <v>2492.65</v>
      </c>
      <c r="AA1494" s="21" t="str">
        <f t="shared" si="1877"/>
        <v/>
      </c>
      <c r="AB1494" s="19" t="str">
        <f t="shared" si="1878"/>
        <v/>
      </c>
    </row>
    <row r="1495" spans="1:28" x14ac:dyDescent="0.25">
      <c r="A1495">
        <f t="shared" si="1944"/>
        <v>11</v>
      </c>
      <c r="B1495">
        <f t="shared" si="1945"/>
        <v>2005</v>
      </c>
      <c r="C1495" s="20">
        <v>38685</v>
      </c>
      <c r="D1495">
        <v>2712.35</v>
      </c>
      <c r="E1495">
        <v>2713.9</v>
      </c>
      <c r="F1495">
        <v>2679.9</v>
      </c>
      <c r="G1495">
        <v>2698.3</v>
      </c>
      <c r="H1495">
        <f t="shared" si="1939"/>
        <v>0</v>
      </c>
      <c r="I1495">
        <f t="shared" si="1940"/>
        <v>13.699999999999818</v>
      </c>
      <c r="J1495" s="14">
        <f t="shared" ref="J1495:K1495" si="1954">+AVERAGE(H1482:H1495)</f>
        <v>19.292857142857169</v>
      </c>
      <c r="K1495" s="14">
        <f t="shared" si="1954"/>
        <v>4.3500000000000068</v>
      </c>
      <c r="L1495" s="14">
        <f t="shared" si="1881"/>
        <v>4.4351395730706065</v>
      </c>
      <c r="M1495" s="14">
        <f t="shared" si="1882"/>
        <v>81.60120845921449</v>
      </c>
      <c r="N1495" s="14">
        <f t="shared" si="1883"/>
        <v>1</v>
      </c>
      <c r="O1495">
        <f t="shared" si="1872"/>
        <v>1</v>
      </c>
      <c r="P1495">
        <f t="shared" si="1884"/>
        <v>0</v>
      </c>
      <c r="Q1495">
        <f t="shared" si="1885"/>
        <v>0</v>
      </c>
      <c r="R1495">
        <f t="shared" si="1910"/>
        <v>4217</v>
      </c>
      <c r="S1495">
        <f t="shared" si="1911"/>
        <v>0</v>
      </c>
      <c r="T1495">
        <f t="shared" si="1912"/>
        <v>-57772.89999999923</v>
      </c>
      <c r="U1495">
        <f t="shared" si="1913"/>
        <v>-57772.89999999923</v>
      </c>
      <c r="V1495" s="2">
        <f t="shared" si="1914"/>
        <v>-5.7772899999999228E-3</v>
      </c>
      <c r="W1495" s="19">
        <f t="shared" si="1873"/>
        <v>116</v>
      </c>
      <c r="X1495" s="19">
        <f t="shared" si="1874"/>
        <v>16</v>
      </c>
      <c r="Y1495" s="19" t="str">
        <f t="shared" si="1875"/>
        <v/>
      </c>
      <c r="Z1495" s="19">
        <f t="shared" si="1876"/>
        <v>2492.65</v>
      </c>
      <c r="AA1495" s="21" t="str">
        <f t="shared" si="1877"/>
        <v/>
      </c>
      <c r="AB1495" s="19" t="str">
        <f t="shared" si="1878"/>
        <v/>
      </c>
    </row>
    <row r="1496" spans="1:28" x14ac:dyDescent="0.25">
      <c r="A1496">
        <f t="shared" si="1944"/>
        <v>11</v>
      </c>
      <c r="B1496">
        <f t="shared" si="1945"/>
        <v>2005</v>
      </c>
      <c r="C1496" s="20">
        <v>38686</v>
      </c>
      <c r="D1496">
        <v>2698.1</v>
      </c>
      <c r="E1496">
        <v>2727.05</v>
      </c>
      <c r="F1496">
        <v>2647.1</v>
      </c>
      <c r="G1496">
        <v>2652.25</v>
      </c>
      <c r="H1496">
        <f t="shared" si="1939"/>
        <v>0</v>
      </c>
      <c r="I1496">
        <f t="shared" si="1940"/>
        <v>46.050000000000182</v>
      </c>
      <c r="J1496" s="14">
        <f t="shared" ref="J1496:K1496" si="1955">+AVERAGE(H1483:H1496)</f>
        <v>18.464285714285747</v>
      </c>
      <c r="K1496" s="14">
        <f t="shared" si="1955"/>
        <v>7.6392857142857338</v>
      </c>
      <c r="L1496" s="14">
        <f t="shared" si="1881"/>
        <v>2.4170172978027096</v>
      </c>
      <c r="M1496" s="14">
        <f t="shared" si="1882"/>
        <v>70.734710630729225</v>
      </c>
      <c r="N1496" s="14">
        <f t="shared" si="1883"/>
        <v>1</v>
      </c>
      <c r="O1496">
        <f t="shared" si="1872"/>
        <v>1</v>
      </c>
      <c r="P1496">
        <f t="shared" si="1884"/>
        <v>0</v>
      </c>
      <c r="Q1496">
        <f t="shared" si="1885"/>
        <v>0</v>
      </c>
      <c r="R1496">
        <f t="shared" si="1910"/>
        <v>4217</v>
      </c>
      <c r="S1496">
        <f t="shared" si="1911"/>
        <v>0</v>
      </c>
      <c r="T1496">
        <f t="shared" si="1912"/>
        <v>-194192.85000000076</v>
      </c>
      <c r="U1496">
        <f t="shared" si="1913"/>
        <v>-194192.85000000076</v>
      </c>
      <c r="V1496" s="2">
        <f t="shared" si="1914"/>
        <v>-1.9419285000000078E-2</v>
      </c>
      <c r="W1496" s="19">
        <f t="shared" si="1873"/>
        <v>116</v>
      </c>
      <c r="X1496" s="19">
        <f t="shared" si="1874"/>
        <v>17</v>
      </c>
      <c r="Y1496" s="19" t="str">
        <f t="shared" si="1875"/>
        <v/>
      </c>
      <c r="Z1496" s="19">
        <f t="shared" si="1876"/>
        <v>2492.65</v>
      </c>
      <c r="AA1496" s="21" t="str">
        <f t="shared" si="1877"/>
        <v/>
      </c>
      <c r="AB1496" s="19" t="str">
        <f t="shared" si="1878"/>
        <v/>
      </c>
    </row>
    <row r="1497" spans="1:28" x14ac:dyDescent="0.25">
      <c r="A1497">
        <f t="shared" si="1944"/>
        <v>12</v>
      </c>
      <c r="B1497">
        <f t="shared" si="1945"/>
        <v>2005</v>
      </c>
      <c r="C1497" s="20">
        <v>38687</v>
      </c>
      <c r="D1497">
        <v>2651.6</v>
      </c>
      <c r="E1497">
        <v>2705</v>
      </c>
      <c r="F1497">
        <v>2641.95</v>
      </c>
      <c r="G1497">
        <v>2698.95</v>
      </c>
      <c r="H1497">
        <f t="shared" si="1939"/>
        <v>46.699999999999818</v>
      </c>
      <c r="I1497">
        <f t="shared" si="1940"/>
        <v>0</v>
      </c>
      <c r="J1497" s="14">
        <f t="shared" ref="J1497:K1497" si="1956">+AVERAGE(H1484:H1497)</f>
        <v>18.375</v>
      </c>
      <c r="K1497" s="14">
        <f t="shared" si="1956"/>
        <v>7.6392857142857338</v>
      </c>
      <c r="L1497" s="14">
        <f t="shared" si="1881"/>
        <v>2.4053295932678762</v>
      </c>
      <c r="M1497" s="14">
        <f t="shared" si="1882"/>
        <v>70.634266886326145</v>
      </c>
      <c r="N1497" s="14">
        <f t="shared" si="1883"/>
        <v>1</v>
      </c>
      <c r="O1497">
        <f t="shared" ref="O1497:O1560" si="1957">IF($C1497="","",N1497)</f>
        <v>1</v>
      </c>
      <c r="P1497">
        <f t="shared" si="1884"/>
        <v>0</v>
      </c>
      <c r="Q1497">
        <f t="shared" si="1885"/>
        <v>0</v>
      </c>
      <c r="R1497">
        <f t="shared" si="1910"/>
        <v>3770</v>
      </c>
      <c r="S1497">
        <f t="shared" si="1911"/>
        <v>0</v>
      </c>
      <c r="T1497">
        <f t="shared" si="1912"/>
        <v>176058.9999999993</v>
      </c>
      <c r="U1497">
        <f t="shared" si="1913"/>
        <v>176058.9999999993</v>
      </c>
      <c r="V1497" s="2">
        <f t="shared" si="1914"/>
        <v>1.7605899999999931E-2</v>
      </c>
      <c r="W1497" s="19">
        <f t="shared" ref="W1497:W1560" si="1958">+IF($C1497="","",IF(AND(P1497=1,O1497&lt;&gt;0),W1496+1,W1496))</f>
        <v>116</v>
      </c>
      <c r="X1497" s="19">
        <f t="shared" ref="X1497:X1560" si="1959">+IF($C1497="","",IF(O1496=0,IF(O1497=0,0,1),IF(O1497&lt;&gt;O1496,IF((O1496&lt;&gt;O1495),2,X1496+1),IF(P1496=1,2,X1496+1))))</f>
        <v>18</v>
      </c>
      <c r="Y1497" s="19" t="str">
        <f t="shared" ref="Y1497:Y1560" si="1960">+IF($C1497="","",IF(O1497=O1496,"",IF(O1497=0,1,IF(AND(O1496&lt;&gt;0,O1496&lt;&gt;O1497),1,""))))</f>
        <v/>
      </c>
      <c r="Z1497" s="19">
        <f t="shared" ref="Z1497:Z1560" si="1961">IF($C1497="","",IF(P1497=0,Z1496,Q1497))</f>
        <v>2492.65</v>
      </c>
      <c r="AA1497" s="21" t="str">
        <f t="shared" ref="AA1497:AA1560" si="1962">+IF($C1497="","",IF(Y1497=1,(Z1497/Z1496-1)*O1496,""))</f>
        <v/>
      </c>
      <c r="AB1497" s="19" t="str">
        <f t="shared" ref="AB1497:AB1560" si="1963">+IF($C1497="","",IF(Y1497=1,IF(AA1497&gt;0,1,-1),""))</f>
        <v/>
      </c>
    </row>
    <row r="1498" spans="1:28" x14ac:dyDescent="0.25">
      <c r="A1498">
        <f t="shared" si="1944"/>
        <v>12</v>
      </c>
      <c r="B1498">
        <f t="shared" si="1945"/>
        <v>2005</v>
      </c>
      <c r="C1498" s="20">
        <v>38688</v>
      </c>
      <c r="D1498">
        <v>2699.55</v>
      </c>
      <c r="E1498">
        <v>2730.7</v>
      </c>
      <c r="F1498">
        <v>2691.5</v>
      </c>
      <c r="G1498">
        <v>2697.95</v>
      </c>
      <c r="H1498">
        <f t="shared" si="1939"/>
        <v>0</v>
      </c>
      <c r="I1498">
        <f t="shared" si="1940"/>
        <v>1</v>
      </c>
      <c r="J1498" s="14">
        <f t="shared" ref="J1498:K1498" si="1964">+AVERAGE(H1485:H1498)</f>
        <v>17.657142857142876</v>
      </c>
      <c r="K1498" s="14">
        <f t="shared" si="1964"/>
        <v>7.7107142857143049</v>
      </c>
      <c r="L1498" s="14">
        <f t="shared" si="1881"/>
        <v>2.2899490504863329</v>
      </c>
      <c r="M1498" s="14">
        <f t="shared" si="1882"/>
        <v>69.604392510206921</v>
      </c>
      <c r="N1498" s="14">
        <f t="shared" si="1883"/>
        <v>1</v>
      </c>
      <c r="O1498">
        <f t="shared" si="1957"/>
        <v>1</v>
      </c>
      <c r="P1498">
        <f t="shared" si="1884"/>
        <v>0</v>
      </c>
      <c r="Q1498">
        <f t="shared" si="1885"/>
        <v>0</v>
      </c>
      <c r="R1498">
        <f t="shared" si="1910"/>
        <v>3770</v>
      </c>
      <c r="S1498">
        <f t="shared" si="1911"/>
        <v>0</v>
      </c>
      <c r="T1498">
        <f t="shared" si="1912"/>
        <v>-3770</v>
      </c>
      <c r="U1498">
        <f t="shared" si="1913"/>
        <v>-3770</v>
      </c>
      <c r="V1498" s="2">
        <f t="shared" si="1914"/>
        <v>-3.77E-4</v>
      </c>
      <c r="W1498" s="19">
        <f t="shared" si="1958"/>
        <v>116</v>
      </c>
      <c r="X1498" s="19">
        <f t="shared" si="1959"/>
        <v>19</v>
      </c>
      <c r="Y1498" s="19" t="str">
        <f t="shared" si="1960"/>
        <v/>
      </c>
      <c r="Z1498" s="19">
        <f t="shared" si="1961"/>
        <v>2492.65</v>
      </c>
      <c r="AA1498" s="21" t="str">
        <f t="shared" si="1962"/>
        <v/>
      </c>
      <c r="AB1498" s="19" t="str">
        <f t="shared" si="1963"/>
        <v/>
      </c>
    </row>
    <row r="1499" spans="1:28" x14ac:dyDescent="0.25">
      <c r="A1499">
        <f t="shared" si="1944"/>
        <v>12</v>
      </c>
      <c r="B1499">
        <f t="shared" si="1945"/>
        <v>2005</v>
      </c>
      <c r="C1499" s="20">
        <v>38691</v>
      </c>
      <c r="D1499">
        <v>2697.6</v>
      </c>
      <c r="E1499">
        <v>2710.65</v>
      </c>
      <c r="F1499">
        <v>2654.35</v>
      </c>
      <c r="G1499">
        <v>2660.5</v>
      </c>
      <c r="H1499">
        <f t="shared" si="1939"/>
        <v>0</v>
      </c>
      <c r="I1499">
        <f t="shared" si="1940"/>
        <v>37.449999999999818</v>
      </c>
      <c r="J1499" s="14">
        <f t="shared" ref="J1499:K1499" si="1965">+AVERAGE(H1486:H1499)</f>
        <v>15.93928571428572</v>
      </c>
      <c r="K1499" s="14">
        <f t="shared" si="1965"/>
        <v>10.385714285714291</v>
      </c>
      <c r="L1499" s="14">
        <f t="shared" ref="L1499:L1562" si="1966">IF($C1499="","",$J1499/$K1499)</f>
        <v>1.5347317744154054</v>
      </c>
      <c r="M1499" s="14">
        <f t="shared" ref="M1499:M1562" si="1967">IF($C1499="","",100-100/(1+$L1499))</f>
        <v>60.548093881427206</v>
      </c>
      <c r="N1499" s="14">
        <f t="shared" ref="N1499:N1562" si="1968">IF($C1499="","",IF($M1499&gt;50,1,-1))</f>
        <v>1</v>
      </c>
      <c r="O1499">
        <f t="shared" si="1957"/>
        <v>1</v>
      </c>
      <c r="P1499">
        <f t="shared" ref="P1499:P1562" si="1969">IF($C1499="","",IF($O1499&lt;&gt;$O1498,1,0))</f>
        <v>0</v>
      </c>
      <c r="Q1499">
        <f t="shared" ref="Q1499:Q1562" si="1970">IF($C1499="","",IF($P1499=1,G1499,0))</f>
        <v>0</v>
      </c>
      <c r="R1499">
        <f t="shared" si="1910"/>
        <v>3770</v>
      </c>
      <c r="S1499">
        <f t="shared" si="1911"/>
        <v>0</v>
      </c>
      <c r="T1499">
        <f t="shared" si="1912"/>
        <v>-141186.4999999993</v>
      </c>
      <c r="U1499">
        <f t="shared" si="1913"/>
        <v>-141186.4999999993</v>
      </c>
      <c r="V1499" s="2">
        <f t="shared" si="1914"/>
        <v>-1.4118649999999931E-2</v>
      </c>
      <c r="W1499" s="19">
        <f t="shared" si="1958"/>
        <v>116</v>
      </c>
      <c r="X1499" s="19">
        <f t="shared" si="1959"/>
        <v>20</v>
      </c>
      <c r="Y1499" s="19" t="str">
        <f t="shared" si="1960"/>
        <v/>
      </c>
      <c r="Z1499" s="19">
        <f t="shared" si="1961"/>
        <v>2492.65</v>
      </c>
      <c r="AA1499" s="21" t="str">
        <f t="shared" si="1962"/>
        <v/>
      </c>
      <c r="AB1499" s="19" t="str">
        <f t="shared" si="1963"/>
        <v/>
      </c>
    </row>
    <row r="1500" spans="1:28" x14ac:dyDescent="0.25">
      <c r="A1500">
        <f t="shared" si="1944"/>
        <v>12</v>
      </c>
      <c r="B1500">
        <f t="shared" si="1945"/>
        <v>2005</v>
      </c>
      <c r="C1500" s="20">
        <v>38692</v>
      </c>
      <c r="D1500">
        <v>2661.4</v>
      </c>
      <c r="E1500">
        <v>2694.4</v>
      </c>
      <c r="F1500">
        <v>2647.35</v>
      </c>
      <c r="G1500">
        <v>2662.3</v>
      </c>
      <c r="H1500">
        <f t="shared" si="1939"/>
        <v>1.8000000000001819</v>
      </c>
      <c r="I1500">
        <f t="shared" si="1940"/>
        <v>0</v>
      </c>
      <c r="J1500" s="14">
        <f t="shared" ref="J1500:K1500" si="1971">+AVERAGE(H1487:H1500)</f>
        <v>14.553571428571461</v>
      </c>
      <c r="K1500" s="14">
        <f t="shared" si="1971"/>
        <v>10.385714285714291</v>
      </c>
      <c r="L1500" s="14">
        <f t="shared" si="1966"/>
        <v>1.4013067400275125</v>
      </c>
      <c r="M1500" s="14">
        <f t="shared" si="1967"/>
        <v>58.356007446656207</v>
      </c>
      <c r="N1500" s="14">
        <f t="shared" si="1968"/>
        <v>1</v>
      </c>
      <c r="O1500">
        <f t="shared" si="1957"/>
        <v>1</v>
      </c>
      <c r="P1500">
        <f t="shared" si="1969"/>
        <v>0</v>
      </c>
      <c r="Q1500">
        <f t="shared" si="1970"/>
        <v>0</v>
      </c>
      <c r="R1500">
        <f t="shared" si="1910"/>
        <v>3770</v>
      </c>
      <c r="S1500">
        <f t="shared" si="1911"/>
        <v>0</v>
      </c>
      <c r="T1500">
        <f t="shared" si="1912"/>
        <v>6786.0000000006858</v>
      </c>
      <c r="U1500">
        <f t="shared" si="1913"/>
        <v>6786.0000000006858</v>
      </c>
      <c r="V1500" s="2">
        <f t="shared" si="1914"/>
        <v>6.7860000000006854E-4</v>
      </c>
      <c r="W1500" s="19">
        <f t="shared" si="1958"/>
        <v>116</v>
      </c>
      <c r="X1500" s="19">
        <f t="shared" si="1959"/>
        <v>21</v>
      </c>
      <c r="Y1500" s="19" t="str">
        <f t="shared" si="1960"/>
        <v/>
      </c>
      <c r="Z1500" s="19">
        <f t="shared" si="1961"/>
        <v>2492.65</v>
      </c>
      <c r="AA1500" s="21" t="str">
        <f t="shared" si="1962"/>
        <v/>
      </c>
      <c r="AB1500" s="19" t="str">
        <f t="shared" si="1963"/>
        <v/>
      </c>
    </row>
    <row r="1501" spans="1:28" x14ac:dyDescent="0.25">
      <c r="A1501">
        <f t="shared" si="1944"/>
        <v>12</v>
      </c>
      <c r="B1501">
        <f t="shared" si="1945"/>
        <v>2005</v>
      </c>
      <c r="C1501" s="20">
        <v>38693</v>
      </c>
      <c r="D1501">
        <v>2662.3</v>
      </c>
      <c r="E1501">
        <v>2697.1</v>
      </c>
      <c r="F1501">
        <v>2662.3</v>
      </c>
      <c r="G1501">
        <v>2693</v>
      </c>
      <c r="H1501">
        <f t="shared" si="1939"/>
        <v>30.699999999999818</v>
      </c>
      <c r="I1501">
        <f t="shared" si="1940"/>
        <v>0</v>
      </c>
      <c r="J1501" s="14">
        <f t="shared" ref="J1501:K1501" si="1972">+AVERAGE(H1488:H1501)</f>
        <v>15.596428571428564</v>
      </c>
      <c r="K1501" s="14">
        <f t="shared" si="1972"/>
        <v>10.385714285714291</v>
      </c>
      <c r="L1501" s="14">
        <f t="shared" si="1966"/>
        <v>1.5017193947730383</v>
      </c>
      <c r="M1501" s="14">
        <f t="shared" si="1967"/>
        <v>60.027491408934679</v>
      </c>
      <c r="N1501" s="14">
        <f t="shared" si="1968"/>
        <v>1</v>
      </c>
      <c r="O1501">
        <f t="shared" si="1957"/>
        <v>1</v>
      </c>
      <c r="P1501">
        <f t="shared" si="1969"/>
        <v>0</v>
      </c>
      <c r="Q1501">
        <f t="shared" si="1970"/>
        <v>0</v>
      </c>
      <c r="R1501">
        <f t="shared" si="1910"/>
        <v>3770</v>
      </c>
      <c r="S1501">
        <f t="shared" si="1911"/>
        <v>0</v>
      </c>
      <c r="T1501">
        <f t="shared" si="1912"/>
        <v>115738.99999999932</v>
      </c>
      <c r="U1501">
        <f t="shared" si="1913"/>
        <v>115738.99999999932</v>
      </c>
      <c r="V1501" s="2">
        <f t="shared" si="1914"/>
        <v>1.1573899999999932E-2</v>
      </c>
      <c r="W1501" s="19">
        <f t="shared" si="1958"/>
        <v>116</v>
      </c>
      <c r="X1501" s="19">
        <f t="shared" si="1959"/>
        <v>22</v>
      </c>
      <c r="Y1501" s="19" t="str">
        <f t="shared" si="1960"/>
        <v/>
      </c>
      <c r="Z1501" s="19">
        <f t="shared" si="1961"/>
        <v>2492.65</v>
      </c>
      <c r="AA1501" s="21" t="str">
        <f t="shared" si="1962"/>
        <v/>
      </c>
      <c r="AB1501" s="19" t="str">
        <f t="shared" si="1963"/>
        <v/>
      </c>
    </row>
    <row r="1502" spans="1:28" x14ac:dyDescent="0.25">
      <c r="A1502">
        <f t="shared" si="1944"/>
        <v>12</v>
      </c>
      <c r="B1502">
        <f t="shared" si="1945"/>
        <v>2005</v>
      </c>
      <c r="C1502" s="20">
        <v>38694</v>
      </c>
      <c r="D1502">
        <v>2694.95</v>
      </c>
      <c r="E1502">
        <v>2711.6</v>
      </c>
      <c r="F1502">
        <v>2673.5</v>
      </c>
      <c r="G1502">
        <v>2706.7</v>
      </c>
      <c r="H1502">
        <f t="shared" si="1939"/>
        <v>13.699999999999818</v>
      </c>
      <c r="I1502">
        <f t="shared" si="1940"/>
        <v>0</v>
      </c>
      <c r="J1502" s="14">
        <f t="shared" ref="J1502:K1502" si="1973">+AVERAGE(H1489:H1502)</f>
        <v>16.574999999999982</v>
      </c>
      <c r="K1502" s="14">
        <f t="shared" si="1973"/>
        <v>9.1321428571428509</v>
      </c>
      <c r="L1502" s="14">
        <f t="shared" si="1966"/>
        <v>1.8150175987485326</v>
      </c>
      <c r="M1502" s="14">
        <f t="shared" si="1967"/>
        <v>64.476243400944696</v>
      </c>
      <c r="N1502" s="14">
        <f t="shared" si="1968"/>
        <v>1</v>
      </c>
      <c r="O1502">
        <f t="shared" si="1957"/>
        <v>1</v>
      </c>
      <c r="P1502">
        <f t="shared" si="1969"/>
        <v>0</v>
      </c>
      <c r="Q1502">
        <f t="shared" si="1970"/>
        <v>0</v>
      </c>
      <c r="R1502">
        <f t="shared" si="1910"/>
        <v>3770</v>
      </c>
      <c r="S1502">
        <f t="shared" si="1911"/>
        <v>0</v>
      </c>
      <c r="T1502">
        <f t="shared" si="1912"/>
        <v>51648.999999999316</v>
      </c>
      <c r="U1502">
        <f t="shared" si="1913"/>
        <v>51648.999999999316</v>
      </c>
      <c r="V1502" s="2">
        <f t="shared" si="1914"/>
        <v>5.1648999999999315E-3</v>
      </c>
      <c r="W1502" s="19">
        <f t="shared" si="1958"/>
        <v>116</v>
      </c>
      <c r="X1502" s="19">
        <f t="shared" si="1959"/>
        <v>23</v>
      </c>
      <c r="Y1502" s="19" t="str">
        <f t="shared" si="1960"/>
        <v/>
      </c>
      <c r="Z1502" s="19">
        <f t="shared" si="1961"/>
        <v>2492.65</v>
      </c>
      <c r="AA1502" s="21" t="str">
        <f t="shared" si="1962"/>
        <v/>
      </c>
      <c r="AB1502" s="19" t="str">
        <f t="shared" si="1963"/>
        <v/>
      </c>
    </row>
    <row r="1503" spans="1:28" x14ac:dyDescent="0.25">
      <c r="A1503">
        <f t="shared" si="1944"/>
        <v>12</v>
      </c>
      <c r="B1503">
        <f t="shared" si="1945"/>
        <v>2005</v>
      </c>
      <c r="C1503" s="20">
        <v>38695</v>
      </c>
      <c r="D1503">
        <v>2706.75</v>
      </c>
      <c r="E1503">
        <v>2761.1</v>
      </c>
      <c r="F1503">
        <v>2698</v>
      </c>
      <c r="G1503">
        <v>2756.45</v>
      </c>
      <c r="H1503">
        <f t="shared" si="1939"/>
        <v>49.75</v>
      </c>
      <c r="I1503">
        <f t="shared" si="1940"/>
        <v>0</v>
      </c>
      <c r="J1503" s="14">
        <f t="shared" ref="J1503:K1503" si="1974">+AVERAGE(H1490:H1503)</f>
        <v>20.128571428571409</v>
      </c>
      <c r="K1503" s="14">
        <f t="shared" si="1974"/>
        <v>7.0142857142857009</v>
      </c>
      <c r="L1503" s="14">
        <f t="shared" si="1966"/>
        <v>2.8696537678207767</v>
      </c>
      <c r="M1503" s="14">
        <f t="shared" si="1967"/>
        <v>74.157894736842124</v>
      </c>
      <c r="N1503" s="14">
        <f t="shared" si="1968"/>
        <v>1</v>
      </c>
      <c r="O1503">
        <f t="shared" si="1957"/>
        <v>1</v>
      </c>
      <c r="P1503">
        <f t="shared" si="1969"/>
        <v>0</v>
      </c>
      <c r="Q1503">
        <f t="shared" si="1970"/>
        <v>0</v>
      </c>
      <c r="R1503">
        <f t="shared" si="1910"/>
        <v>3770</v>
      </c>
      <c r="S1503">
        <f t="shared" si="1911"/>
        <v>0</v>
      </c>
      <c r="T1503">
        <f t="shared" si="1912"/>
        <v>187557.5</v>
      </c>
      <c r="U1503">
        <f t="shared" si="1913"/>
        <v>187557.5</v>
      </c>
      <c r="V1503" s="2">
        <f t="shared" si="1914"/>
        <v>1.8755750000000002E-2</v>
      </c>
      <c r="W1503" s="19">
        <f t="shared" si="1958"/>
        <v>116</v>
      </c>
      <c r="X1503" s="19">
        <f t="shared" si="1959"/>
        <v>24</v>
      </c>
      <c r="Y1503" s="19" t="str">
        <f t="shared" si="1960"/>
        <v/>
      </c>
      <c r="Z1503" s="19">
        <f t="shared" si="1961"/>
        <v>2492.65</v>
      </c>
      <c r="AA1503" s="21" t="str">
        <f t="shared" si="1962"/>
        <v/>
      </c>
      <c r="AB1503" s="19" t="str">
        <f t="shared" si="1963"/>
        <v/>
      </c>
    </row>
    <row r="1504" spans="1:28" x14ac:dyDescent="0.25">
      <c r="A1504">
        <f t="shared" si="1944"/>
        <v>12</v>
      </c>
      <c r="B1504">
        <f t="shared" si="1945"/>
        <v>2005</v>
      </c>
      <c r="C1504" s="20">
        <v>38698</v>
      </c>
      <c r="D1504">
        <v>2756.4</v>
      </c>
      <c r="E1504">
        <v>2789.35</v>
      </c>
      <c r="F1504">
        <v>2756.4</v>
      </c>
      <c r="G1504">
        <v>2776.2</v>
      </c>
      <c r="H1504">
        <f t="shared" si="1939"/>
        <v>19.75</v>
      </c>
      <c r="I1504">
        <f t="shared" si="1940"/>
        <v>0</v>
      </c>
      <c r="J1504" s="14">
        <f t="shared" ref="J1504:K1504" si="1975">+AVERAGE(H1491:H1504)</f>
        <v>18.985714285714266</v>
      </c>
      <c r="K1504" s="14">
        <f t="shared" si="1975"/>
        <v>7.0142857142857009</v>
      </c>
      <c r="L1504" s="14">
        <f t="shared" si="1966"/>
        <v>2.7067209775967438</v>
      </c>
      <c r="M1504" s="14">
        <f t="shared" si="1967"/>
        <v>73.021978021978043</v>
      </c>
      <c r="N1504" s="14">
        <f t="shared" si="1968"/>
        <v>1</v>
      </c>
      <c r="O1504">
        <f t="shared" si="1957"/>
        <v>1</v>
      </c>
      <c r="P1504">
        <f t="shared" si="1969"/>
        <v>0</v>
      </c>
      <c r="Q1504">
        <f t="shared" si="1970"/>
        <v>0</v>
      </c>
      <c r="R1504">
        <f t="shared" si="1910"/>
        <v>3770</v>
      </c>
      <c r="S1504">
        <f t="shared" si="1911"/>
        <v>0</v>
      </c>
      <c r="T1504">
        <f t="shared" si="1912"/>
        <v>74457.5</v>
      </c>
      <c r="U1504">
        <f t="shared" si="1913"/>
        <v>74457.5</v>
      </c>
      <c r="V1504" s="2">
        <f t="shared" si="1914"/>
        <v>7.4457500000000001E-3</v>
      </c>
      <c r="W1504" s="19">
        <f t="shared" si="1958"/>
        <v>116</v>
      </c>
      <c r="X1504" s="19">
        <f t="shared" si="1959"/>
        <v>25</v>
      </c>
      <c r="Y1504" s="19" t="str">
        <f t="shared" si="1960"/>
        <v/>
      </c>
      <c r="Z1504" s="19">
        <f t="shared" si="1961"/>
        <v>2492.65</v>
      </c>
      <c r="AA1504" s="21" t="str">
        <f t="shared" si="1962"/>
        <v/>
      </c>
      <c r="AB1504" s="19" t="str">
        <f t="shared" si="1963"/>
        <v/>
      </c>
    </row>
    <row r="1505" spans="1:28" x14ac:dyDescent="0.25">
      <c r="A1505">
        <f t="shared" si="1944"/>
        <v>12</v>
      </c>
      <c r="B1505">
        <f t="shared" si="1945"/>
        <v>2005</v>
      </c>
      <c r="C1505" s="20">
        <v>38699</v>
      </c>
      <c r="D1505">
        <v>2776.8</v>
      </c>
      <c r="E1505">
        <v>2815.3</v>
      </c>
      <c r="F1505">
        <v>2764.65</v>
      </c>
      <c r="G1505">
        <v>2812.3</v>
      </c>
      <c r="H1505">
        <f t="shared" si="1939"/>
        <v>36.100000000000364</v>
      </c>
      <c r="I1505">
        <f t="shared" si="1940"/>
        <v>0</v>
      </c>
      <c r="J1505" s="14">
        <f t="shared" ref="J1505:K1505" si="1976">+AVERAGE(H1492:H1505)</f>
        <v>19.678571428571427</v>
      </c>
      <c r="K1505" s="14">
        <f t="shared" si="1976"/>
        <v>7.0142857142857009</v>
      </c>
      <c r="L1505" s="14">
        <f t="shared" si="1966"/>
        <v>2.8054989816700662</v>
      </c>
      <c r="M1505" s="14">
        <f t="shared" si="1967"/>
        <v>73.722237088573763</v>
      </c>
      <c r="N1505" s="14">
        <f t="shared" si="1968"/>
        <v>1</v>
      </c>
      <c r="O1505">
        <f t="shared" si="1957"/>
        <v>1</v>
      </c>
      <c r="P1505">
        <f t="shared" si="1969"/>
        <v>0</v>
      </c>
      <c r="Q1505">
        <f t="shared" si="1970"/>
        <v>0</v>
      </c>
      <c r="R1505">
        <f t="shared" si="1910"/>
        <v>3770</v>
      </c>
      <c r="S1505">
        <f t="shared" si="1911"/>
        <v>0</v>
      </c>
      <c r="T1505">
        <f t="shared" si="1912"/>
        <v>136097.00000000137</v>
      </c>
      <c r="U1505">
        <f t="shared" si="1913"/>
        <v>136097.00000000137</v>
      </c>
      <c r="V1505" s="2">
        <f t="shared" si="1914"/>
        <v>1.3609700000000136E-2</v>
      </c>
      <c r="W1505" s="19">
        <f t="shared" si="1958"/>
        <v>116</v>
      </c>
      <c r="X1505" s="19">
        <f t="shared" si="1959"/>
        <v>26</v>
      </c>
      <c r="Y1505" s="19" t="str">
        <f t="shared" si="1960"/>
        <v/>
      </c>
      <c r="Z1505" s="19">
        <f t="shared" si="1961"/>
        <v>2492.65</v>
      </c>
      <c r="AA1505" s="21" t="str">
        <f t="shared" si="1962"/>
        <v/>
      </c>
      <c r="AB1505" s="19" t="str">
        <f t="shared" si="1963"/>
        <v/>
      </c>
    </row>
    <row r="1506" spans="1:28" x14ac:dyDescent="0.25">
      <c r="A1506">
        <f t="shared" si="1944"/>
        <v>12</v>
      </c>
      <c r="B1506">
        <f t="shared" si="1945"/>
        <v>2005</v>
      </c>
      <c r="C1506" s="20">
        <v>38700</v>
      </c>
      <c r="D1506">
        <v>2812.8</v>
      </c>
      <c r="E1506">
        <v>2825.65</v>
      </c>
      <c r="F1506">
        <v>2788.3</v>
      </c>
      <c r="G1506">
        <v>2804.55</v>
      </c>
      <c r="H1506">
        <f t="shared" si="1939"/>
        <v>0</v>
      </c>
      <c r="I1506">
        <f t="shared" si="1940"/>
        <v>7.75</v>
      </c>
      <c r="J1506" s="14">
        <f t="shared" ref="J1506:K1506" si="1977">+AVERAGE(H1493:H1506)</f>
        <v>17.585714285714271</v>
      </c>
      <c r="K1506" s="14">
        <f t="shared" si="1977"/>
        <v>7.5678571428571297</v>
      </c>
      <c r="L1506" s="14">
        <f t="shared" si="1966"/>
        <v>2.3237376120811724</v>
      </c>
      <c r="M1506" s="14">
        <f t="shared" si="1967"/>
        <v>69.913389180746861</v>
      </c>
      <c r="N1506" s="14">
        <f t="shared" si="1968"/>
        <v>1</v>
      </c>
      <c r="O1506">
        <f t="shared" si="1957"/>
        <v>1</v>
      </c>
      <c r="P1506">
        <f t="shared" si="1969"/>
        <v>0</v>
      </c>
      <c r="Q1506">
        <f t="shared" si="1970"/>
        <v>0</v>
      </c>
      <c r="R1506">
        <f t="shared" si="1910"/>
        <v>3770</v>
      </c>
      <c r="S1506">
        <f t="shared" si="1911"/>
        <v>0</v>
      </c>
      <c r="T1506">
        <f t="shared" si="1912"/>
        <v>-29217.5</v>
      </c>
      <c r="U1506">
        <f t="shared" si="1913"/>
        <v>-29217.5</v>
      </c>
      <c r="V1506" s="2">
        <f t="shared" si="1914"/>
        <v>-2.9217499999999999E-3</v>
      </c>
      <c r="W1506" s="19">
        <f t="shared" si="1958"/>
        <v>116</v>
      </c>
      <c r="X1506" s="19">
        <f t="shared" si="1959"/>
        <v>27</v>
      </c>
      <c r="Y1506" s="19" t="str">
        <f t="shared" si="1960"/>
        <v/>
      </c>
      <c r="Z1506" s="19">
        <f t="shared" si="1961"/>
        <v>2492.65</v>
      </c>
      <c r="AA1506" s="21" t="str">
        <f t="shared" si="1962"/>
        <v/>
      </c>
      <c r="AB1506" s="19" t="str">
        <f t="shared" si="1963"/>
        <v/>
      </c>
    </row>
    <row r="1507" spans="1:28" x14ac:dyDescent="0.25">
      <c r="A1507">
        <f t="shared" si="1944"/>
        <v>12</v>
      </c>
      <c r="B1507">
        <f t="shared" si="1945"/>
        <v>2005</v>
      </c>
      <c r="C1507" s="20">
        <v>38701</v>
      </c>
      <c r="D1507">
        <v>2805.2</v>
      </c>
      <c r="E1507">
        <v>2821.5</v>
      </c>
      <c r="F1507">
        <v>2763.35</v>
      </c>
      <c r="G1507">
        <v>2778.55</v>
      </c>
      <c r="H1507">
        <f t="shared" si="1939"/>
        <v>0</v>
      </c>
      <c r="I1507">
        <f t="shared" si="1940"/>
        <v>26</v>
      </c>
      <c r="J1507" s="14">
        <f t="shared" ref="J1507:K1507" si="1978">+AVERAGE(H1494:H1507)</f>
        <v>16.217857142857156</v>
      </c>
      <c r="K1507" s="14">
        <f t="shared" si="1978"/>
        <v>9.4249999999999865</v>
      </c>
      <c r="L1507" s="14">
        <f t="shared" si="1966"/>
        <v>1.720727548313759</v>
      </c>
      <c r="M1507" s="14">
        <f t="shared" si="1967"/>
        <v>63.245125348189468</v>
      </c>
      <c r="N1507" s="14">
        <f t="shared" si="1968"/>
        <v>1</v>
      </c>
      <c r="O1507">
        <f t="shared" si="1957"/>
        <v>1</v>
      </c>
      <c r="P1507">
        <f t="shared" si="1969"/>
        <v>0</v>
      </c>
      <c r="Q1507">
        <f t="shared" si="1970"/>
        <v>0</v>
      </c>
      <c r="R1507">
        <f t="shared" si="1910"/>
        <v>3770</v>
      </c>
      <c r="S1507">
        <f t="shared" si="1911"/>
        <v>0</v>
      </c>
      <c r="T1507">
        <f t="shared" si="1912"/>
        <v>-98020</v>
      </c>
      <c r="U1507">
        <f t="shared" si="1913"/>
        <v>-98020</v>
      </c>
      <c r="V1507" s="2">
        <f t="shared" si="1914"/>
        <v>-9.8019999999999999E-3</v>
      </c>
      <c r="W1507" s="19">
        <f t="shared" si="1958"/>
        <v>116</v>
      </c>
      <c r="X1507" s="19">
        <f t="shared" si="1959"/>
        <v>28</v>
      </c>
      <c r="Y1507" s="19" t="str">
        <f t="shared" si="1960"/>
        <v/>
      </c>
      <c r="Z1507" s="19">
        <f t="shared" si="1961"/>
        <v>2492.65</v>
      </c>
      <c r="AA1507" s="21" t="str">
        <f t="shared" si="1962"/>
        <v/>
      </c>
      <c r="AB1507" s="19" t="str">
        <f t="shared" si="1963"/>
        <v/>
      </c>
    </row>
    <row r="1508" spans="1:28" x14ac:dyDescent="0.25">
      <c r="A1508">
        <f t="shared" si="1944"/>
        <v>12</v>
      </c>
      <c r="B1508">
        <f t="shared" si="1945"/>
        <v>2005</v>
      </c>
      <c r="C1508" s="20">
        <v>38702</v>
      </c>
      <c r="D1508">
        <v>2778.65</v>
      </c>
      <c r="E1508">
        <v>2814.9</v>
      </c>
      <c r="F1508">
        <v>2766.5</v>
      </c>
      <c r="G1508">
        <v>2810.15</v>
      </c>
      <c r="H1508">
        <f t="shared" si="1939"/>
        <v>31.599999999999909</v>
      </c>
      <c r="I1508">
        <f t="shared" si="1940"/>
        <v>0</v>
      </c>
      <c r="J1508" s="14">
        <f t="shared" ref="J1508:K1508" si="1979">+AVERAGE(H1495:H1508)</f>
        <v>16.43571428571428</v>
      </c>
      <c r="K1508" s="14">
        <f t="shared" si="1979"/>
        <v>9.4249999999999865</v>
      </c>
      <c r="L1508" s="14">
        <f t="shared" si="1966"/>
        <v>1.7438423645320216</v>
      </c>
      <c r="M1508" s="14">
        <f t="shared" si="1967"/>
        <v>63.554757630161603</v>
      </c>
      <c r="N1508" s="14">
        <f t="shared" si="1968"/>
        <v>1</v>
      </c>
      <c r="O1508">
        <f t="shared" si="1957"/>
        <v>1</v>
      </c>
      <c r="P1508">
        <f t="shared" si="1969"/>
        <v>0</v>
      </c>
      <c r="Q1508">
        <f t="shared" si="1970"/>
        <v>0</v>
      </c>
      <c r="R1508">
        <f t="shared" si="1910"/>
        <v>3770</v>
      </c>
      <c r="S1508">
        <f t="shared" si="1911"/>
        <v>0</v>
      </c>
      <c r="T1508">
        <f t="shared" si="1912"/>
        <v>119131.99999999965</v>
      </c>
      <c r="U1508">
        <f t="shared" si="1913"/>
        <v>119131.99999999965</v>
      </c>
      <c r="V1508" s="2">
        <f t="shared" si="1914"/>
        <v>1.1913199999999966E-2</v>
      </c>
      <c r="W1508" s="19">
        <f t="shared" si="1958"/>
        <v>116</v>
      </c>
      <c r="X1508" s="19">
        <f t="shared" si="1959"/>
        <v>29</v>
      </c>
      <c r="Y1508" s="19" t="str">
        <f t="shared" si="1960"/>
        <v/>
      </c>
      <c r="Z1508" s="19">
        <f t="shared" si="1961"/>
        <v>2492.65</v>
      </c>
      <c r="AA1508" s="21" t="str">
        <f t="shared" si="1962"/>
        <v/>
      </c>
      <c r="AB1508" s="19" t="str">
        <f t="shared" si="1963"/>
        <v/>
      </c>
    </row>
    <row r="1509" spans="1:28" x14ac:dyDescent="0.25">
      <c r="A1509">
        <f t="shared" si="1944"/>
        <v>12</v>
      </c>
      <c r="B1509">
        <f t="shared" si="1945"/>
        <v>2005</v>
      </c>
      <c r="C1509" s="20">
        <v>38705</v>
      </c>
      <c r="D1509">
        <v>2808.35</v>
      </c>
      <c r="E1509">
        <v>2846</v>
      </c>
      <c r="F1509">
        <v>2803.45</v>
      </c>
      <c r="G1509">
        <v>2842.6</v>
      </c>
      <c r="H1509">
        <f t="shared" si="1939"/>
        <v>32.449999999999818</v>
      </c>
      <c r="I1509">
        <f t="shared" si="1940"/>
        <v>0</v>
      </c>
      <c r="J1509" s="14">
        <f t="shared" ref="J1509:K1509" si="1980">+AVERAGE(H1496:H1509)</f>
        <v>18.753571428571409</v>
      </c>
      <c r="K1509" s="14">
        <f t="shared" si="1980"/>
        <v>8.4464285714285712</v>
      </c>
      <c r="L1509" s="14">
        <f t="shared" si="1966"/>
        <v>2.2202959830866784</v>
      </c>
      <c r="M1509" s="14">
        <f t="shared" si="1967"/>
        <v>68.946953781512576</v>
      </c>
      <c r="N1509" s="14">
        <f t="shared" si="1968"/>
        <v>1</v>
      </c>
      <c r="O1509">
        <f t="shared" si="1957"/>
        <v>1</v>
      </c>
      <c r="P1509">
        <f t="shared" si="1969"/>
        <v>0</v>
      </c>
      <c r="Q1509">
        <f t="shared" si="1970"/>
        <v>0</v>
      </c>
      <c r="R1509">
        <f t="shared" si="1910"/>
        <v>3770</v>
      </c>
      <c r="S1509">
        <f t="shared" si="1911"/>
        <v>0</v>
      </c>
      <c r="T1509">
        <f t="shared" si="1912"/>
        <v>122336.49999999932</v>
      </c>
      <c r="U1509">
        <f t="shared" si="1913"/>
        <v>122336.49999999932</v>
      </c>
      <c r="V1509" s="2">
        <f t="shared" si="1914"/>
        <v>1.2233649999999931E-2</v>
      </c>
      <c r="W1509" s="19">
        <f t="shared" si="1958"/>
        <v>116</v>
      </c>
      <c r="X1509" s="19">
        <f t="shared" si="1959"/>
        <v>30</v>
      </c>
      <c r="Y1509" s="19" t="str">
        <f t="shared" si="1960"/>
        <v/>
      </c>
      <c r="Z1509" s="19">
        <f t="shared" si="1961"/>
        <v>2492.65</v>
      </c>
      <c r="AA1509" s="21" t="str">
        <f t="shared" si="1962"/>
        <v/>
      </c>
      <c r="AB1509" s="19" t="str">
        <f t="shared" si="1963"/>
        <v/>
      </c>
    </row>
    <row r="1510" spans="1:28" x14ac:dyDescent="0.25">
      <c r="A1510">
        <f t="shared" si="1944"/>
        <v>12</v>
      </c>
      <c r="B1510">
        <f t="shared" si="1945"/>
        <v>2005</v>
      </c>
      <c r="C1510" s="20">
        <v>38706</v>
      </c>
      <c r="D1510">
        <v>2843.15</v>
      </c>
      <c r="E1510">
        <v>2853.1</v>
      </c>
      <c r="F1510">
        <v>2815.2</v>
      </c>
      <c r="G1510">
        <v>2826.2</v>
      </c>
      <c r="H1510">
        <f t="shared" si="1939"/>
        <v>0</v>
      </c>
      <c r="I1510">
        <f t="shared" si="1940"/>
        <v>16.400000000000091</v>
      </c>
      <c r="J1510" s="14">
        <f t="shared" ref="J1510:K1510" si="1981">+AVERAGE(H1497:H1510)</f>
        <v>18.753571428571409</v>
      </c>
      <c r="K1510" s="14">
        <f t="shared" si="1981"/>
        <v>6.3285714285714221</v>
      </c>
      <c r="L1510" s="14">
        <f t="shared" si="1966"/>
        <v>2.9633182844243793</v>
      </c>
      <c r="M1510" s="14">
        <f t="shared" si="1967"/>
        <v>74.768617399971518</v>
      </c>
      <c r="N1510" s="14">
        <f t="shared" si="1968"/>
        <v>1</v>
      </c>
      <c r="O1510">
        <f t="shared" si="1957"/>
        <v>1</v>
      </c>
      <c r="P1510">
        <f t="shared" si="1969"/>
        <v>0</v>
      </c>
      <c r="Q1510">
        <f t="shared" si="1970"/>
        <v>0</v>
      </c>
      <c r="R1510">
        <f t="shared" si="1910"/>
        <v>3770</v>
      </c>
      <c r="S1510">
        <f t="shared" si="1911"/>
        <v>0</v>
      </c>
      <c r="T1510">
        <f t="shared" si="1912"/>
        <v>-61828.000000000342</v>
      </c>
      <c r="U1510">
        <f t="shared" si="1913"/>
        <v>-61828.000000000342</v>
      </c>
      <c r="V1510" s="2">
        <f t="shared" si="1914"/>
        <v>-6.1828000000000343E-3</v>
      </c>
      <c r="W1510" s="19">
        <f t="shared" si="1958"/>
        <v>116</v>
      </c>
      <c r="X1510" s="19">
        <f t="shared" si="1959"/>
        <v>31</v>
      </c>
      <c r="Y1510" s="19" t="str">
        <f t="shared" si="1960"/>
        <v/>
      </c>
      <c r="Z1510" s="19">
        <f t="shared" si="1961"/>
        <v>2492.65</v>
      </c>
      <c r="AA1510" s="21" t="str">
        <f t="shared" si="1962"/>
        <v/>
      </c>
      <c r="AB1510" s="19" t="str">
        <f t="shared" si="1963"/>
        <v/>
      </c>
    </row>
    <row r="1511" spans="1:28" x14ac:dyDescent="0.25">
      <c r="A1511">
        <f t="shared" si="1944"/>
        <v>12</v>
      </c>
      <c r="B1511">
        <f t="shared" si="1945"/>
        <v>2005</v>
      </c>
      <c r="C1511" s="20">
        <v>38707</v>
      </c>
      <c r="D1511">
        <v>2826.45</v>
      </c>
      <c r="E1511">
        <v>2847.3</v>
      </c>
      <c r="F1511">
        <v>2799.45</v>
      </c>
      <c r="G1511">
        <v>2822.9</v>
      </c>
      <c r="H1511">
        <f t="shared" si="1939"/>
        <v>0</v>
      </c>
      <c r="I1511">
        <f t="shared" si="1940"/>
        <v>3.2999999999997272</v>
      </c>
      <c r="J1511" s="14">
        <f t="shared" ref="J1511:K1511" si="1982">+AVERAGE(H1498:H1511)</f>
        <v>15.417857142857136</v>
      </c>
      <c r="K1511" s="14">
        <f t="shared" si="1982"/>
        <v>6.5642857142856883</v>
      </c>
      <c r="L1511" s="14">
        <f t="shared" si="1966"/>
        <v>2.3487486398259061</v>
      </c>
      <c r="M1511" s="14">
        <f t="shared" si="1967"/>
        <v>70.138099106417627</v>
      </c>
      <c r="N1511" s="14">
        <f t="shared" si="1968"/>
        <v>1</v>
      </c>
      <c r="O1511">
        <f t="shared" si="1957"/>
        <v>1</v>
      </c>
      <c r="P1511">
        <f t="shared" si="1969"/>
        <v>0</v>
      </c>
      <c r="Q1511">
        <f t="shared" si="1970"/>
        <v>0</v>
      </c>
      <c r="R1511">
        <f t="shared" si="1910"/>
        <v>3770</v>
      </c>
      <c r="S1511">
        <f t="shared" si="1911"/>
        <v>0</v>
      </c>
      <c r="T1511">
        <f t="shared" si="1912"/>
        <v>-12440.99999999897</v>
      </c>
      <c r="U1511">
        <f t="shared" si="1913"/>
        <v>-12440.99999999897</v>
      </c>
      <c r="V1511" s="2">
        <f t="shared" si="1914"/>
        <v>-1.2440999999998969E-3</v>
      </c>
      <c r="W1511" s="19">
        <f t="shared" si="1958"/>
        <v>116</v>
      </c>
      <c r="X1511" s="19">
        <f t="shared" si="1959"/>
        <v>32</v>
      </c>
      <c r="Y1511" s="19" t="str">
        <f t="shared" si="1960"/>
        <v/>
      </c>
      <c r="Z1511" s="19">
        <f t="shared" si="1961"/>
        <v>2492.65</v>
      </c>
      <c r="AA1511" s="21" t="str">
        <f t="shared" si="1962"/>
        <v/>
      </c>
      <c r="AB1511" s="19" t="str">
        <f t="shared" si="1963"/>
        <v/>
      </c>
    </row>
    <row r="1512" spans="1:28" x14ac:dyDescent="0.25">
      <c r="A1512">
        <f t="shared" si="1944"/>
        <v>12</v>
      </c>
      <c r="B1512">
        <f t="shared" si="1945"/>
        <v>2005</v>
      </c>
      <c r="C1512" s="20">
        <v>38708</v>
      </c>
      <c r="D1512">
        <v>2826.7</v>
      </c>
      <c r="E1512">
        <v>2846.65</v>
      </c>
      <c r="F1512">
        <v>2818.65</v>
      </c>
      <c r="G1512">
        <v>2835.25</v>
      </c>
      <c r="H1512">
        <f t="shared" si="1939"/>
        <v>12.349999999999909</v>
      </c>
      <c r="I1512">
        <f t="shared" si="1940"/>
        <v>0</v>
      </c>
      <c r="J1512" s="14">
        <f t="shared" ref="J1512:K1512" si="1983">+AVERAGE(H1499:H1512)</f>
        <v>16.299999999999986</v>
      </c>
      <c r="K1512" s="14">
        <f t="shared" si="1983"/>
        <v>6.4928571428571171</v>
      </c>
      <c r="L1512" s="14">
        <f t="shared" si="1966"/>
        <v>2.5104510451045181</v>
      </c>
      <c r="M1512" s="14">
        <f t="shared" si="1967"/>
        <v>71.513632090253907</v>
      </c>
      <c r="N1512" s="14">
        <f t="shared" si="1968"/>
        <v>1</v>
      </c>
      <c r="O1512">
        <f t="shared" si="1957"/>
        <v>1</v>
      </c>
      <c r="P1512">
        <f t="shared" si="1969"/>
        <v>0</v>
      </c>
      <c r="Q1512">
        <f t="shared" si="1970"/>
        <v>0</v>
      </c>
      <c r="R1512">
        <f t="shared" si="1910"/>
        <v>3770</v>
      </c>
      <c r="S1512">
        <f t="shared" si="1911"/>
        <v>0</v>
      </c>
      <c r="T1512">
        <f t="shared" si="1912"/>
        <v>46559.499999999658</v>
      </c>
      <c r="U1512">
        <f t="shared" si="1913"/>
        <v>46559.499999999658</v>
      </c>
      <c r="V1512" s="2">
        <f t="shared" si="1914"/>
        <v>4.655949999999966E-3</v>
      </c>
      <c r="W1512" s="19">
        <f t="shared" si="1958"/>
        <v>116</v>
      </c>
      <c r="X1512" s="19">
        <f t="shared" si="1959"/>
        <v>33</v>
      </c>
      <c r="Y1512" s="19" t="str">
        <f t="shared" si="1960"/>
        <v/>
      </c>
      <c r="Z1512" s="19">
        <f t="shared" si="1961"/>
        <v>2492.65</v>
      </c>
      <c r="AA1512" s="21" t="str">
        <f t="shared" si="1962"/>
        <v/>
      </c>
      <c r="AB1512" s="19" t="str">
        <f t="shared" si="1963"/>
        <v/>
      </c>
    </row>
    <row r="1513" spans="1:28" x14ac:dyDescent="0.25">
      <c r="A1513">
        <f t="shared" si="1944"/>
        <v>12</v>
      </c>
      <c r="B1513">
        <f t="shared" si="1945"/>
        <v>2005</v>
      </c>
      <c r="C1513" s="20">
        <v>38709</v>
      </c>
      <c r="D1513">
        <v>2835.7</v>
      </c>
      <c r="E1513">
        <v>2857</v>
      </c>
      <c r="F1513">
        <v>2799.7</v>
      </c>
      <c r="G1513">
        <v>2804.85</v>
      </c>
      <c r="H1513">
        <f t="shared" si="1939"/>
        <v>0</v>
      </c>
      <c r="I1513">
        <f t="shared" si="1940"/>
        <v>30.400000000000091</v>
      </c>
      <c r="J1513" s="14">
        <f t="shared" ref="J1513:K1513" si="1984">+AVERAGE(H1500:H1513)</f>
        <v>16.299999999999986</v>
      </c>
      <c r="K1513" s="14">
        <f t="shared" si="1984"/>
        <v>5.9892857142857077</v>
      </c>
      <c r="L1513" s="14">
        <f t="shared" si="1966"/>
        <v>2.7215265354800247</v>
      </c>
      <c r="M1513" s="14">
        <f t="shared" si="1967"/>
        <v>73.129306200929349</v>
      </c>
      <c r="N1513" s="14">
        <f t="shared" si="1968"/>
        <v>1</v>
      </c>
      <c r="O1513">
        <f t="shared" si="1957"/>
        <v>1</v>
      </c>
      <c r="P1513">
        <f t="shared" si="1969"/>
        <v>0</v>
      </c>
      <c r="Q1513">
        <f t="shared" si="1970"/>
        <v>0</v>
      </c>
      <c r="R1513">
        <f t="shared" si="1910"/>
        <v>3770</v>
      </c>
      <c r="S1513">
        <f t="shared" si="1911"/>
        <v>0</v>
      </c>
      <c r="T1513">
        <f t="shared" si="1912"/>
        <v>-114608.00000000035</v>
      </c>
      <c r="U1513">
        <f t="shared" si="1913"/>
        <v>-114608.00000000035</v>
      </c>
      <c r="V1513" s="2">
        <f t="shared" si="1914"/>
        <v>-1.1460800000000035E-2</v>
      </c>
      <c r="W1513" s="19">
        <f t="shared" si="1958"/>
        <v>116</v>
      </c>
      <c r="X1513" s="19">
        <f t="shared" si="1959"/>
        <v>34</v>
      </c>
      <c r="Y1513" s="19" t="str">
        <f t="shared" si="1960"/>
        <v/>
      </c>
      <c r="Z1513" s="19">
        <f t="shared" si="1961"/>
        <v>2492.65</v>
      </c>
      <c r="AA1513" s="21" t="str">
        <f t="shared" si="1962"/>
        <v/>
      </c>
      <c r="AB1513" s="19" t="str">
        <f t="shared" si="1963"/>
        <v/>
      </c>
    </row>
    <row r="1514" spans="1:28" x14ac:dyDescent="0.25">
      <c r="A1514">
        <f t="shared" si="1944"/>
        <v>12</v>
      </c>
      <c r="B1514">
        <f t="shared" si="1945"/>
        <v>2005</v>
      </c>
      <c r="C1514" s="20">
        <v>38712</v>
      </c>
      <c r="D1514">
        <v>2804.3</v>
      </c>
      <c r="E1514">
        <v>2804.3</v>
      </c>
      <c r="F1514">
        <v>2741.8</v>
      </c>
      <c r="G1514">
        <v>2749.6</v>
      </c>
      <c r="H1514">
        <f t="shared" si="1939"/>
        <v>0</v>
      </c>
      <c r="I1514">
        <f t="shared" si="1940"/>
        <v>55.25</v>
      </c>
      <c r="J1514" s="14">
        <f t="shared" ref="J1514:K1514" si="1985">+AVERAGE(H1501:H1514)</f>
        <v>16.171428571428546</v>
      </c>
      <c r="K1514" s="14">
        <f t="shared" si="1985"/>
        <v>9.9357142857142797</v>
      </c>
      <c r="L1514" s="14">
        <f t="shared" si="1966"/>
        <v>1.6276060388209905</v>
      </c>
      <c r="M1514" s="14">
        <f t="shared" si="1967"/>
        <v>61.942544459644303</v>
      </c>
      <c r="N1514" s="14">
        <f t="shared" si="1968"/>
        <v>1</v>
      </c>
      <c r="O1514">
        <f t="shared" si="1957"/>
        <v>1</v>
      </c>
      <c r="P1514">
        <f t="shared" si="1969"/>
        <v>0</v>
      </c>
      <c r="Q1514">
        <f t="shared" si="1970"/>
        <v>0</v>
      </c>
      <c r="R1514">
        <f t="shared" si="1910"/>
        <v>3770</v>
      </c>
      <c r="S1514">
        <f t="shared" si="1911"/>
        <v>0</v>
      </c>
      <c r="T1514">
        <f t="shared" si="1912"/>
        <v>-208292.5</v>
      </c>
      <c r="U1514">
        <f t="shared" si="1913"/>
        <v>-208292.5</v>
      </c>
      <c r="V1514" s="2">
        <f t="shared" si="1914"/>
        <v>-2.0829250000000001E-2</v>
      </c>
      <c r="W1514" s="19">
        <f t="shared" si="1958"/>
        <v>116</v>
      </c>
      <c r="X1514" s="19">
        <f t="shared" si="1959"/>
        <v>35</v>
      </c>
      <c r="Y1514" s="19" t="str">
        <f t="shared" si="1960"/>
        <v/>
      </c>
      <c r="Z1514" s="19">
        <f t="shared" si="1961"/>
        <v>2492.65</v>
      </c>
      <c r="AA1514" s="21" t="str">
        <f t="shared" si="1962"/>
        <v/>
      </c>
      <c r="AB1514" s="19" t="str">
        <f t="shared" si="1963"/>
        <v/>
      </c>
    </row>
    <row r="1515" spans="1:28" x14ac:dyDescent="0.25">
      <c r="A1515">
        <f t="shared" si="1944"/>
        <v>12</v>
      </c>
      <c r="B1515">
        <f t="shared" si="1945"/>
        <v>2005</v>
      </c>
      <c r="C1515" s="20">
        <v>38713</v>
      </c>
      <c r="D1515">
        <v>2746.25</v>
      </c>
      <c r="E1515">
        <v>2812.6</v>
      </c>
      <c r="F1515">
        <v>2725.7</v>
      </c>
      <c r="G1515">
        <v>2805.9</v>
      </c>
      <c r="H1515">
        <f t="shared" si="1939"/>
        <v>56.300000000000182</v>
      </c>
      <c r="I1515">
        <f t="shared" si="1940"/>
        <v>0</v>
      </c>
      <c r="J1515" s="14">
        <f t="shared" ref="J1515:K1515" si="1986">+AVERAGE(H1502:H1515)</f>
        <v>18</v>
      </c>
      <c r="K1515" s="14">
        <f t="shared" si="1986"/>
        <v>9.9357142857142797</v>
      </c>
      <c r="L1515" s="14">
        <f t="shared" si="1966"/>
        <v>1.8116462976276071</v>
      </c>
      <c r="M1515" s="14">
        <f t="shared" si="1967"/>
        <v>64.433648683201241</v>
      </c>
      <c r="N1515" s="14">
        <f t="shared" si="1968"/>
        <v>1</v>
      </c>
      <c r="O1515">
        <f t="shared" si="1957"/>
        <v>1</v>
      </c>
      <c r="P1515">
        <f t="shared" si="1969"/>
        <v>0</v>
      </c>
      <c r="Q1515">
        <f t="shared" si="1970"/>
        <v>0</v>
      </c>
      <c r="R1515">
        <f t="shared" si="1910"/>
        <v>3770</v>
      </c>
      <c r="S1515">
        <f t="shared" si="1911"/>
        <v>0</v>
      </c>
      <c r="T1515">
        <f t="shared" si="1912"/>
        <v>212251.0000000007</v>
      </c>
      <c r="U1515">
        <f t="shared" si="1913"/>
        <v>212251.0000000007</v>
      </c>
      <c r="V1515" s="2">
        <f t="shared" si="1914"/>
        <v>2.122510000000007E-2</v>
      </c>
      <c r="W1515" s="19">
        <f t="shared" si="1958"/>
        <v>116</v>
      </c>
      <c r="X1515" s="19">
        <f t="shared" si="1959"/>
        <v>36</v>
      </c>
      <c r="Y1515" s="19" t="str">
        <f t="shared" si="1960"/>
        <v/>
      </c>
      <c r="Z1515" s="19">
        <f t="shared" si="1961"/>
        <v>2492.65</v>
      </c>
      <c r="AA1515" s="21" t="str">
        <f t="shared" si="1962"/>
        <v/>
      </c>
      <c r="AB1515" s="19" t="str">
        <f t="shared" si="1963"/>
        <v/>
      </c>
    </row>
    <row r="1516" spans="1:28" x14ac:dyDescent="0.25">
      <c r="A1516">
        <f t="shared" si="1944"/>
        <v>12</v>
      </c>
      <c r="B1516">
        <f t="shared" si="1945"/>
        <v>2005</v>
      </c>
      <c r="C1516" s="20">
        <v>38714</v>
      </c>
      <c r="D1516">
        <v>2806.8</v>
      </c>
      <c r="E1516">
        <v>2824.3</v>
      </c>
      <c r="F1516">
        <v>2780</v>
      </c>
      <c r="G1516">
        <v>2794.05</v>
      </c>
      <c r="H1516">
        <f t="shared" si="1939"/>
        <v>0</v>
      </c>
      <c r="I1516">
        <f t="shared" si="1940"/>
        <v>11.849999999999909</v>
      </c>
      <c r="J1516" s="14">
        <f t="shared" ref="J1516:K1516" si="1987">+AVERAGE(H1503:H1516)</f>
        <v>17.021428571428583</v>
      </c>
      <c r="K1516" s="14">
        <f t="shared" si="1987"/>
        <v>10.782142857142844</v>
      </c>
      <c r="L1516" s="14">
        <f t="shared" si="1966"/>
        <v>1.5786684332560481</v>
      </c>
      <c r="M1516" s="14">
        <f t="shared" si="1967"/>
        <v>61.220295439948671</v>
      </c>
      <c r="N1516" s="14">
        <f t="shared" si="1968"/>
        <v>1</v>
      </c>
      <c r="O1516">
        <f t="shared" si="1957"/>
        <v>1</v>
      </c>
      <c r="P1516">
        <f t="shared" si="1969"/>
        <v>0</v>
      </c>
      <c r="Q1516">
        <f t="shared" si="1970"/>
        <v>0</v>
      </c>
      <c r="R1516">
        <f t="shared" si="1910"/>
        <v>3770</v>
      </c>
      <c r="S1516">
        <f t="shared" si="1911"/>
        <v>0</v>
      </c>
      <c r="T1516">
        <f t="shared" si="1912"/>
        <v>-44674.499999999658</v>
      </c>
      <c r="U1516">
        <f t="shared" si="1913"/>
        <v>-44674.499999999658</v>
      </c>
      <c r="V1516" s="2">
        <f t="shared" si="1914"/>
        <v>-4.4674499999999657E-3</v>
      </c>
      <c r="W1516" s="19">
        <f t="shared" si="1958"/>
        <v>116</v>
      </c>
      <c r="X1516" s="19">
        <f t="shared" si="1959"/>
        <v>37</v>
      </c>
      <c r="Y1516" s="19" t="str">
        <f t="shared" si="1960"/>
        <v/>
      </c>
      <c r="Z1516" s="19">
        <f t="shared" si="1961"/>
        <v>2492.65</v>
      </c>
      <c r="AA1516" s="21" t="str">
        <f t="shared" si="1962"/>
        <v/>
      </c>
      <c r="AB1516" s="19" t="str">
        <f t="shared" si="1963"/>
        <v/>
      </c>
    </row>
    <row r="1517" spans="1:28" x14ac:dyDescent="0.25">
      <c r="A1517">
        <f t="shared" si="1944"/>
        <v>12</v>
      </c>
      <c r="B1517">
        <f t="shared" si="1945"/>
        <v>2005</v>
      </c>
      <c r="C1517" s="20">
        <v>38715</v>
      </c>
      <c r="D1517">
        <v>2792.75</v>
      </c>
      <c r="E1517">
        <v>2829.4</v>
      </c>
      <c r="F1517">
        <v>2792.75</v>
      </c>
      <c r="G1517">
        <v>2821.95</v>
      </c>
      <c r="H1517">
        <f t="shared" si="1939"/>
        <v>27.899999999999636</v>
      </c>
      <c r="I1517">
        <f t="shared" si="1940"/>
        <v>0</v>
      </c>
      <c r="J1517" s="14">
        <f t="shared" ref="J1517:K1517" si="1988">+AVERAGE(H1504:H1517)</f>
        <v>15.460714285714273</v>
      </c>
      <c r="K1517" s="14">
        <f t="shared" si="1988"/>
        <v>10.782142857142844</v>
      </c>
      <c r="L1517" s="14">
        <f t="shared" si="1966"/>
        <v>1.4339185160649226</v>
      </c>
      <c r="M1517" s="14">
        <f t="shared" si="1967"/>
        <v>58.913990201415359</v>
      </c>
      <c r="N1517" s="14">
        <f t="shared" si="1968"/>
        <v>1</v>
      </c>
      <c r="O1517">
        <f t="shared" si="1957"/>
        <v>1</v>
      </c>
      <c r="P1517">
        <f t="shared" si="1969"/>
        <v>0</v>
      </c>
      <c r="Q1517">
        <f t="shared" si="1970"/>
        <v>0</v>
      </c>
      <c r="R1517">
        <f t="shared" si="1910"/>
        <v>3770</v>
      </c>
      <c r="S1517">
        <f t="shared" si="1911"/>
        <v>0</v>
      </c>
      <c r="T1517">
        <f t="shared" si="1912"/>
        <v>105182.99999999863</v>
      </c>
      <c r="U1517">
        <f t="shared" si="1913"/>
        <v>105182.99999999863</v>
      </c>
      <c r="V1517" s="2">
        <f t="shared" si="1914"/>
        <v>1.0518299999999862E-2</v>
      </c>
      <c r="W1517" s="19">
        <f t="shared" si="1958"/>
        <v>116</v>
      </c>
      <c r="X1517" s="19">
        <f t="shared" si="1959"/>
        <v>38</v>
      </c>
      <c r="Y1517" s="19" t="str">
        <f t="shared" si="1960"/>
        <v/>
      </c>
      <c r="Z1517" s="19">
        <f t="shared" si="1961"/>
        <v>2492.65</v>
      </c>
      <c r="AA1517" s="21" t="str">
        <f t="shared" si="1962"/>
        <v/>
      </c>
      <c r="AB1517" s="19" t="str">
        <f t="shared" si="1963"/>
        <v/>
      </c>
    </row>
    <row r="1518" spans="1:28" x14ac:dyDescent="0.25">
      <c r="A1518">
        <f t="shared" si="1944"/>
        <v>12</v>
      </c>
      <c r="B1518">
        <f t="shared" si="1945"/>
        <v>2005</v>
      </c>
      <c r="C1518" s="20">
        <v>38716</v>
      </c>
      <c r="D1518">
        <v>2823.95</v>
      </c>
      <c r="E1518">
        <v>2845.55</v>
      </c>
      <c r="F1518">
        <v>2812.75</v>
      </c>
      <c r="G1518">
        <v>2836.55</v>
      </c>
      <c r="H1518">
        <f t="shared" si="1939"/>
        <v>14.600000000000364</v>
      </c>
      <c r="I1518">
        <f t="shared" si="1940"/>
        <v>0</v>
      </c>
      <c r="J1518" s="14">
        <f t="shared" ref="J1518:K1518" si="1989">+AVERAGE(H1505:H1518)</f>
        <v>15.092857142857156</v>
      </c>
      <c r="K1518" s="14">
        <f t="shared" si="1989"/>
        <v>10.782142857142844</v>
      </c>
      <c r="L1518" s="14">
        <f t="shared" si="1966"/>
        <v>1.3998012586949349</v>
      </c>
      <c r="M1518" s="14">
        <f t="shared" si="1967"/>
        <v>58.32988267770881</v>
      </c>
      <c r="N1518" s="14">
        <f t="shared" si="1968"/>
        <v>1</v>
      </c>
      <c r="O1518">
        <f t="shared" si="1957"/>
        <v>1</v>
      </c>
      <c r="P1518">
        <f t="shared" si="1969"/>
        <v>0</v>
      </c>
      <c r="Q1518">
        <f t="shared" si="1970"/>
        <v>0</v>
      </c>
      <c r="R1518">
        <f t="shared" si="1910"/>
        <v>3770</v>
      </c>
      <c r="S1518">
        <f t="shared" si="1911"/>
        <v>0</v>
      </c>
      <c r="T1518">
        <f t="shared" si="1912"/>
        <v>55042.000000001368</v>
      </c>
      <c r="U1518">
        <f t="shared" si="1913"/>
        <v>55042.000000001368</v>
      </c>
      <c r="V1518" s="2">
        <f t="shared" si="1914"/>
        <v>5.5042000000001369E-3</v>
      </c>
      <c r="W1518" s="19">
        <f t="shared" si="1958"/>
        <v>116</v>
      </c>
      <c r="X1518" s="19">
        <f t="shared" si="1959"/>
        <v>39</v>
      </c>
      <c r="Y1518" s="19" t="str">
        <f t="shared" si="1960"/>
        <v/>
      </c>
      <c r="Z1518" s="19">
        <f t="shared" si="1961"/>
        <v>2492.65</v>
      </c>
      <c r="AA1518" s="21" t="str">
        <f t="shared" si="1962"/>
        <v/>
      </c>
      <c r="AB1518" s="19" t="str">
        <f t="shared" si="1963"/>
        <v/>
      </c>
    </row>
    <row r="1519" spans="1:28" x14ac:dyDescent="0.25">
      <c r="A1519">
        <f t="shared" si="1944"/>
        <v>1</v>
      </c>
      <c r="B1519">
        <f t="shared" si="1945"/>
        <v>2006</v>
      </c>
      <c r="C1519" s="20">
        <v>38719</v>
      </c>
      <c r="D1519">
        <v>2836.8</v>
      </c>
      <c r="E1519">
        <v>2849.45</v>
      </c>
      <c r="F1519">
        <v>2825.4</v>
      </c>
      <c r="G1519">
        <v>2835.95</v>
      </c>
      <c r="H1519">
        <f t="shared" si="1939"/>
        <v>0</v>
      </c>
      <c r="I1519">
        <f t="shared" si="1940"/>
        <v>0.6000000000003638</v>
      </c>
      <c r="J1519" s="14">
        <f t="shared" ref="J1519:K1519" si="1990">+AVERAGE(H1506:H1519)</f>
        <v>12.514285714285702</v>
      </c>
      <c r="K1519" s="14">
        <f t="shared" si="1990"/>
        <v>10.825000000000014</v>
      </c>
      <c r="L1519" s="14">
        <f t="shared" si="1966"/>
        <v>1.1560541075552597</v>
      </c>
      <c r="M1519" s="14">
        <f t="shared" si="1967"/>
        <v>53.618974751338897</v>
      </c>
      <c r="N1519" s="14">
        <f t="shared" si="1968"/>
        <v>1</v>
      </c>
      <c r="O1519">
        <f t="shared" si="1957"/>
        <v>1</v>
      </c>
      <c r="P1519">
        <f t="shared" si="1969"/>
        <v>0</v>
      </c>
      <c r="Q1519">
        <f t="shared" si="1970"/>
        <v>0</v>
      </c>
      <c r="R1519">
        <f t="shared" si="1910"/>
        <v>3525</v>
      </c>
      <c r="S1519">
        <f t="shared" si="1911"/>
        <v>0</v>
      </c>
      <c r="T1519">
        <f t="shared" si="1912"/>
        <v>-2115.0000000012824</v>
      </c>
      <c r="U1519">
        <f t="shared" si="1913"/>
        <v>-2115.0000000012824</v>
      </c>
      <c r="V1519" s="2">
        <f t="shared" si="1914"/>
        <v>-2.1150000000012825E-4</v>
      </c>
      <c r="W1519" s="19">
        <f t="shared" si="1958"/>
        <v>116</v>
      </c>
      <c r="X1519" s="19">
        <f t="shared" si="1959"/>
        <v>40</v>
      </c>
      <c r="Y1519" s="19" t="str">
        <f t="shared" si="1960"/>
        <v/>
      </c>
      <c r="Z1519" s="19">
        <f t="shared" si="1961"/>
        <v>2492.65</v>
      </c>
      <c r="AA1519" s="21" t="str">
        <f t="shared" si="1962"/>
        <v/>
      </c>
      <c r="AB1519" s="19" t="str">
        <f t="shared" si="1963"/>
        <v/>
      </c>
    </row>
    <row r="1520" spans="1:28" x14ac:dyDescent="0.25">
      <c r="A1520">
        <f t="shared" si="1944"/>
        <v>1</v>
      </c>
      <c r="B1520">
        <f t="shared" si="1945"/>
        <v>2006</v>
      </c>
      <c r="C1520" s="20">
        <v>38720</v>
      </c>
      <c r="D1520">
        <v>2835.95</v>
      </c>
      <c r="E1520">
        <v>2887.2</v>
      </c>
      <c r="F1520">
        <v>2832.05</v>
      </c>
      <c r="G1520">
        <v>2883.35</v>
      </c>
      <c r="H1520">
        <f t="shared" si="1939"/>
        <v>47.400000000000091</v>
      </c>
      <c r="I1520">
        <f t="shared" si="1940"/>
        <v>0</v>
      </c>
      <c r="J1520" s="14">
        <f t="shared" ref="J1520:K1520" si="1991">+AVERAGE(H1507:H1520)</f>
        <v>15.899999999999993</v>
      </c>
      <c r="K1520" s="14">
        <f t="shared" si="1991"/>
        <v>10.271428571428585</v>
      </c>
      <c r="L1520" s="14">
        <f t="shared" si="1966"/>
        <v>1.5479833101529876</v>
      </c>
      <c r="M1520" s="14">
        <f t="shared" si="1967"/>
        <v>60.753275109170268</v>
      </c>
      <c r="N1520" s="14">
        <f t="shared" si="1968"/>
        <v>1</v>
      </c>
      <c r="O1520">
        <f t="shared" si="1957"/>
        <v>1</v>
      </c>
      <c r="P1520">
        <f t="shared" si="1969"/>
        <v>0</v>
      </c>
      <c r="Q1520">
        <f t="shared" si="1970"/>
        <v>0</v>
      </c>
      <c r="R1520">
        <f t="shared" si="1910"/>
        <v>3525</v>
      </c>
      <c r="S1520">
        <f t="shared" si="1911"/>
        <v>0</v>
      </c>
      <c r="T1520">
        <f t="shared" si="1912"/>
        <v>167085.00000000032</v>
      </c>
      <c r="U1520">
        <f t="shared" si="1913"/>
        <v>167085.00000000032</v>
      </c>
      <c r="V1520" s="2">
        <f t="shared" si="1914"/>
        <v>1.6708500000000032E-2</v>
      </c>
      <c r="W1520" s="19">
        <f t="shared" si="1958"/>
        <v>116</v>
      </c>
      <c r="X1520" s="19">
        <f t="shared" si="1959"/>
        <v>41</v>
      </c>
      <c r="Y1520" s="19" t="str">
        <f t="shared" si="1960"/>
        <v/>
      </c>
      <c r="Z1520" s="19">
        <f t="shared" si="1961"/>
        <v>2492.65</v>
      </c>
      <c r="AA1520" s="21" t="str">
        <f t="shared" si="1962"/>
        <v/>
      </c>
      <c r="AB1520" s="19" t="str">
        <f t="shared" si="1963"/>
        <v/>
      </c>
    </row>
    <row r="1521" spans="1:28" x14ac:dyDescent="0.25">
      <c r="A1521">
        <f t="shared" si="1944"/>
        <v>1</v>
      </c>
      <c r="B1521">
        <f t="shared" si="1945"/>
        <v>2006</v>
      </c>
      <c r="C1521" s="20">
        <v>38721</v>
      </c>
      <c r="D1521">
        <v>2883</v>
      </c>
      <c r="E1521">
        <v>2909.35</v>
      </c>
      <c r="F1521">
        <v>2883</v>
      </c>
      <c r="G1521">
        <v>2904.4</v>
      </c>
      <c r="H1521">
        <f t="shared" si="1939"/>
        <v>21.050000000000182</v>
      </c>
      <c r="I1521">
        <f t="shared" si="1940"/>
        <v>0</v>
      </c>
      <c r="J1521" s="14">
        <f t="shared" ref="J1521:K1521" si="1992">+AVERAGE(H1508:H1521)</f>
        <v>17.403571428571436</v>
      </c>
      <c r="K1521" s="14">
        <f t="shared" si="1992"/>
        <v>8.414285714285727</v>
      </c>
      <c r="L1521" s="14">
        <f t="shared" si="1966"/>
        <v>2.0683361629881132</v>
      </c>
      <c r="M1521" s="14">
        <f t="shared" si="1967"/>
        <v>67.409046894452871</v>
      </c>
      <c r="N1521" s="14">
        <f t="shared" si="1968"/>
        <v>1</v>
      </c>
      <c r="O1521">
        <f t="shared" si="1957"/>
        <v>1</v>
      </c>
      <c r="P1521">
        <f t="shared" si="1969"/>
        <v>0</v>
      </c>
      <c r="Q1521">
        <f t="shared" si="1970"/>
        <v>0</v>
      </c>
      <c r="R1521">
        <f t="shared" si="1910"/>
        <v>3525</v>
      </c>
      <c r="S1521">
        <f t="shared" si="1911"/>
        <v>0</v>
      </c>
      <c r="T1521">
        <f t="shared" si="1912"/>
        <v>74201.25000000064</v>
      </c>
      <c r="U1521">
        <f t="shared" si="1913"/>
        <v>74201.25000000064</v>
      </c>
      <c r="V1521" s="2">
        <f t="shared" si="1914"/>
        <v>7.4201250000000638E-3</v>
      </c>
      <c r="W1521" s="19">
        <f t="shared" si="1958"/>
        <v>116</v>
      </c>
      <c r="X1521" s="19">
        <f t="shared" si="1959"/>
        <v>42</v>
      </c>
      <c r="Y1521" s="19" t="str">
        <f t="shared" si="1960"/>
        <v/>
      </c>
      <c r="Z1521" s="19">
        <f t="shared" si="1961"/>
        <v>2492.65</v>
      </c>
      <c r="AA1521" s="21" t="str">
        <f t="shared" si="1962"/>
        <v/>
      </c>
      <c r="AB1521" s="19" t="str">
        <f t="shared" si="1963"/>
        <v/>
      </c>
    </row>
    <row r="1522" spans="1:28" x14ac:dyDescent="0.25">
      <c r="A1522">
        <f t="shared" si="1944"/>
        <v>1</v>
      </c>
      <c r="B1522">
        <f t="shared" si="1945"/>
        <v>2006</v>
      </c>
      <c r="C1522" s="20">
        <v>38722</v>
      </c>
      <c r="D1522">
        <v>2904.45</v>
      </c>
      <c r="E1522">
        <v>2916.2</v>
      </c>
      <c r="F1522">
        <v>2884.8</v>
      </c>
      <c r="G1522">
        <v>2899.85</v>
      </c>
      <c r="H1522">
        <f t="shared" si="1939"/>
        <v>0</v>
      </c>
      <c r="I1522">
        <f t="shared" si="1940"/>
        <v>4.5500000000001819</v>
      </c>
      <c r="J1522" s="14">
        <f t="shared" ref="J1522:K1522" si="1993">+AVERAGE(H1509:H1522)</f>
        <v>15.146428571428585</v>
      </c>
      <c r="K1522" s="14">
        <f t="shared" si="1993"/>
        <v>8.7392857142857405</v>
      </c>
      <c r="L1522" s="14">
        <f t="shared" si="1966"/>
        <v>1.7331426236207563</v>
      </c>
      <c r="M1522" s="14">
        <f t="shared" si="1967"/>
        <v>63.41208133971287</v>
      </c>
      <c r="N1522" s="14">
        <f t="shared" si="1968"/>
        <v>1</v>
      </c>
      <c r="O1522">
        <f t="shared" si="1957"/>
        <v>1</v>
      </c>
      <c r="P1522">
        <f t="shared" si="1969"/>
        <v>0</v>
      </c>
      <c r="Q1522">
        <f t="shared" si="1970"/>
        <v>0</v>
      </c>
      <c r="R1522">
        <f t="shared" si="1910"/>
        <v>3525</v>
      </c>
      <c r="S1522">
        <f t="shared" si="1911"/>
        <v>0</v>
      </c>
      <c r="T1522">
        <f t="shared" si="1912"/>
        <v>-16038.75000000064</v>
      </c>
      <c r="U1522">
        <f t="shared" si="1913"/>
        <v>-16038.75000000064</v>
      </c>
      <c r="V1522" s="2">
        <f t="shared" si="1914"/>
        <v>-1.603875000000064E-3</v>
      </c>
      <c r="W1522" s="19">
        <f t="shared" si="1958"/>
        <v>116</v>
      </c>
      <c r="X1522" s="19">
        <f t="shared" si="1959"/>
        <v>43</v>
      </c>
      <c r="Y1522" s="19" t="str">
        <f t="shared" si="1960"/>
        <v/>
      </c>
      <c r="Z1522" s="19">
        <f t="shared" si="1961"/>
        <v>2492.65</v>
      </c>
      <c r="AA1522" s="21" t="str">
        <f t="shared" si="1962"/>
        <v/>
      </c>
      <c r="AB1522" s="19" t="str">
        <f t="shared" si="1963"/>
        <v/>
      </c>
    </row>
    <row r="1523" spans="1:28" x14ac:dyDescent="0.25">
      <c r="A1523">
        <f t="shared" si="1944"/>
        <v>1</v>
      </c>
      <c r="B1523">
        <f t="shared" si="1945"/>
        <v>2006</v>
      </c>
      <c r="C1523" s="20">
        <v>38723</v>
      </c>
      <c r="D1523">
        <v>2899.85</v>
      </c>
      <c r="E1523">
        <v>2921.7</v>
      </c>
      <c r="F1523">
        <v>2877.25</v>
      </c>
      <c r="G1523">
        <v>2914</v>
      </c>
      <c r="H1523">
        <f t="shared" si="1939"/>
        <v>14.150000000000091</v>
      </c>
      <c r="I1523">
        <f t="shared" si="1940"/>
        <v>0</v>
      </c>
      <c r="J1523" s="14">
        <f t="shared" ref="J1523:K1523" si="1994">+AVERAGE(H1510:H1523)</f>
        <v>13.839285714285747</v>
      </c>
      <c r="K1523" s="14">
        <f t="shared" si="1994"/>
        <v>8.7392857142857405</v>
      </c>
      <c r="L1523" s="14">
        <f t="shared" si="1966"/>
        <v>1.5835717204740489</v>
      </c>
      <c r="M1523" s="14">
        <f t="shared" si="1967"/>
        <v>61.293894337235038</v>
      </c>
      <c r="N1523" s="14">
        <f t="shared" si="1968"/>
        <v>1</v>
      </c>
      <c r="O1523">
        <f t="shared" si="1957"/>
        <v>1</v>
      </c>
      <c r="P1523">
        <f t="shared" si="1969"/>
        <v>0</v>
      </c>
      <c r="Q1523">
        <f t="shared" si="1970"/>
        <v>0</v>
      </c>
      <c r="R1523">
        <f t="shared" ref="R1523:R1586" si="1995">IF($C1523="","",IF(MONTH($C1523)&lt;&gt;MONTH($C1522),ROUNDDOWN($B$10/$G1522,0)*$O1523,ABS(R1522)*$O1523))</f>
        <v>3525</v>
      </c>
      <c r="S1523">
        <f t="shared" ref="S1523:S1586" si="1996">IF($C1523="","",($R1523-$R1522)*($Q1523-$G1522)*$P1523)</f>
        <v>0</v>
      </c>
      <c r="T1523">
        <f t="shared" ref="T1523:T1586" si="1997">IF($C1523="","",$R1523*($G1523-$G1522))</f>
        <v>49878.75000000032</v>
      </c>
      <c r="U1523">
        <f t="shared" ref="U1523:U1586" si="1998">IF($C1523="","",$T1523-$S1523)</f>
        <v>49878.75000000032</v>
      </c>
      <c r="V1523" s="2">
        <f t="shared" ref="V1523:V1586" si="1999">IF($C1523="","",$U1523/$B$10)</f>
        <v>4.9878750000000322E-3</v>
      </c>
      <c r="W1523" s="19">
        <f t="shared" si="1958"/>
        <v>116</v>
      </c>
      <c r="X1523" s="19">
        <f t="shared" si="1959"/>
        <v>44</v>
      </c>
      <c r="Y1523" s="19" t="str">
        <f t="shared" si="1960"/>
        <v/>
      </c>
      <c r="Z1523" s="19">
        <f t="shared" si="1961"/>
        <v>2492.65</v>
      </c>
      <c r="AA1523" s="21" t="str">
        <f t="shared" si="1962"/>
        <v/>
      </c>
      <c r="AB1523" s="19" t="str">
        <f t="shared" si="1963"/>
        <v/>
      </c>
    </row>
    <row r="1524" spans="1:28" x14ac:dyDescent="0.25">
      <c r="A1524">
        <f t="shared" si="1944"/>
        <v>1</v>
      </c>
      <c r="B1524">
        <f t="shared" si="1945"/>
        <v>2006</v>
      </c>
      <c r="C1524" s="20">
        <v>38726</v>
      </c>
      <c r="D1524">
        <v>2913.35</v>
      </c>
      <c r="E1524">
        <v>2927.25</v>
      </c>
      <c r="F1524">
        <v>2898.25</v>
      </c>
      <c r="G1524">
        <v>2910.1</v>
      </c>
      <c r="H1524">
        <f t="shared" si="1939"/>
        <v>0</v>
      </c>
      <c r="I1524">
        <f t="shared" si="1940"/>
        <v>3.9000000000000909</v>
      </c>
      <c r="J1524" s="14">
        <f t="shared" ref="J1524:K1524" si="2000">+AVERAGE(H1511:H1524)</f>
        <v>13.839285714285747</v>
      </c>
      <c r="K1524" s="14">
        <f t="shared" si="2000"/>
        <v>7.8464285714285973</v>
      </c>
      <c r="L1524" s="14">
        <f t="shared" si="1966"/>
        <v>1.7637687756030935</v>
      </c>
      <c r="M1524" s="14">
        <f t="shared" si="1967"/>
        <v>63.817523056653471</v>
      </c>
      <c r="N1524" s="14">
        <f t="shared" si="1968"/>
        <v>1</v>
      </c>
      <c r="O1524">
        <f t="shared" si="1957"/>
        <v>1</v>
      </c>
      <c r="P1524">
        <f t="shared" si="1969"/>
        <v>0</v>
      </c>
      <c r="Q1524">
        <f t="shared" si="1970"/>
        <v>0</v>
      </c>
      <c r="R1524">
        <f t="shared" si="1995"/>
        <v>3525</v>
      </c>
      <c r="S1524">
        <f t="shared" si="1996"/>
        <v>0</v>
      </c>
      <c r="T1524">
        <f t="shared" si="1997"/>
        <v>-13747.50000000032</v>
      </c>
      <c r="U1524">
        <f t="shared" si="1998"/>
        <v>-13747.50000000032</v>
      </c>
      <c r="V1524" s="2">
        <f t="shared" si="1999"/>
        <v>-1.374750000000032E-3</v>
      </c>
      <c r="W1524" s="19">
        <f t="shared" si="1958"/>
        <v>116</v>
      </c>
      <c r="X1524" s="19">
        <f t="shared" si="1959"/>
        <v>45</v>
      </c>
      <c r="Y1524" s="19" t="str">
        <f t="shared" si="1960"/>
        <v/>
      </c>
      <c r="Z1524" s="19">
        <f t="shared" si="1961"/>
        <v>2492.65</v>
      </c>
      <c r="AA1524" s="21" t="str">
        <f t="shared" si="1962"/>
        <v/>
      </c>
      <c r="AB1524" s="19" t="str">
        <f t="shared" si="1963"/>
        <v/>
      </c>
    </row>
    <row r="1525" spans="1:28" x14ac:dyDescent="0.25">
      <c r="A1525">
        <f t="shared" si="1944"/>
        <v>1</v>
      </c>
      <c r="B1525">
        <f t="shared" si="1945"/>
        <v>2006</v>
      </c>
      <c r="C1525" s="20">
        <v>38727</v>
      </c>
      <c r="D1525">
        <v>2910.15</v>
      </c>
      <c r="E1525">
        <v>2913.05</v>
      </c>
      <c r="F1525">
        <v>2865.6</v>
      </c>
      <c r="G1525">
        <v>2870.8</v>
      </c>
      <c r="H1525">
        <f t="shared" si="1939"/>
        <v>0</v>
      </c>
      <c r="I1525">
        <f t="shared" si="1940"/>
        <v>39.299999999999727</v>
      </c>
      <c r="J1525" s="14">
        <f t="shared" ref="J1525:K1525" si="2001">+AVERAGE(H1512:H1525)</f>
        <v>13.839285714285747</v>
      </c>
      <c r="K1525" s="14">
        <f t="shared" si="2001"/>
        <v>10.417857142857169</v>
      </c>
      <c r="L1525" s="14">
        <f t="shared" si="1966"/>
        <v>1.3284196091875211</v>
      </c>
      <c r="M1525" s="14">
        <f t="shared" si="1967"/>
        <v>57.052414605418136</v>
      </c>
      <c r="N1525" s="14">
        <f t="shared" si="1968"/>
        <v>1</v>
      </c>
      <c r="O1525">
        <f t="shared" si="1957"/>
        <v>1</v>
      </c>
      <c r="P1525">
        <f t="shared" si="1969"/>
        <v>0</v>
      </c>
      <c r="Q1525">
        <f t="shared" si="1970"/>
        <v>0</v>
      </c>
      <c r="R1525">
        <f t="shared" si="1995"/>
        <v>3525</v>
      </c>
      <c r="S1525">
        <f t="shared" si="1996"/>
        <v>0</v>
      </c>
      <c r="T1525">
        <f t="shared" si="1997"/>
        <v>-138532.49999999904</v>
      </c>
      <c r="U1525">
        <f t="shared" si="1998"/>
        <v>-138532.49999999904</v>
      </c>
      <c r="V1525" s="2">
        <f t="shared" si="1999"/>
        <v>-1.3853249999999904E-2</v>
      </c>
      <c r="W1525" s="19">
        <f t="shared" si="1958"/>
        <v>116</v>
      </c>
      <c r="X1525" s="19">
        <f t="shared" si="1959"/>
        <v>46</v>
      </c>
      <c r="Y1525" s="19" t="str">
        <f t="shared" si="1960"/>
        <v/>
      </c>
      <c r="Z1525" s="19">
        <f t="shared" si="1961"/>
        <v>2492.65</v>
      </c>
      <c r="AA1525" s="21" t="str">
        <f t="shared" si="1962"/>
        <v/>
      </c>
      <c r="AB1525" s="19" t="str">
        <f t="shared" si="1963"/>
        <v/>
      </c>
    </row>
    <row r="1526" spans="1:28" x14ac:dyDescent="0.25">
      <c r="A1526">
        <f t="shared" si="1944"/>
        <v>1</v>
      </c>
      <c r="B1526">
        <f t="shared" si="1945"/>
        <v>2006</v>
      </c>
      <c r="C1526" s="20">
        <v>38729</v>
      </c>
      <c r="D1526">
        <v>2869.35</v>
      </c>
      <c r="E1526">
        <v>2869.35</v>
      </c>
      <c r="F1526">
        <v>2824</v>
      </c>
      <c r="G1526">
        <v>2850.7</v>
      </c>
      <c r="H1526">
        <f t="shared" si="1939"/>
        <v>0</v>
      </c>
      <c r="I1526">
        <f t="shared" si="1940"/>
        <v>20.100000000000364</v>
      </c>
      <c r="J1526" s="14">
        <f t="shared" ref="J1526:K1526" si="2002">+AVERAGE(H1513:H1526)</f>
        <v>12.957142857142896</v>
      </c>
      <c r="K1526" s="14">
        <f t="shared" si="2002"/>
        <v>11.853571428571481</v>
      </c>
      <c r="L1526" s="14">
        <f t="shared" si="1966"/>
        <v>1.0931003314251264</v>
      </c>
      <c r="M1526" s="14">
        <f t="shared" si="1967"/>
        <v>52.223981574780439</v>
      </c>
      <c r="N1526" s="14">
        <f t="shared" si="1968"/>
        <v>1</v>
      </c>
      <c r="O1526">
        <f t="shared" si="1957"/>
        <v>1</v>
      </c>
      <c r="P1526">
        <f t="shared" si="1969"/>
        <v>0</v>
      </c>
      <c r="Q1526">
        <f t="shared" si="1970"/>
        <v>0</v>
      </c>
      <c r="R1526">
        <f t="shared" si="1995"/>
        <v>3525</v>
      </c>
      <c r="S1526">
        <f t="shared" si="1996"/>
        <v>0</v>
      </c>
      <c r="T1526">
        <f t="shared" si="1997"/>
        <v>-70852.500000001281</v>
      </c>
      <c r="U1526">
        <f t="shared" si="1998"/>
        <v>-70852.500000001281</v>
      </c>
      <c r="V1526" s="2">
        <f t="shared" si="1999"/>
        <v>-7.0852500000001279E-3</v>
      </c>
      <c r="W1526" s="19">
        <f t="shared" si="1958"/>
        <v>116</v>
      </c>
      <c r="X1526" s="19">
        <f t="shared" si="1959"/>
        <v>47</v>
      </c>
      <c r="Y1526" s="19" t="str">
        <f t="shared" si="1960"/>
        <v/>
      </c>
      <c r="Z1526" s="19">
        <f t="shared" si="1961"/>
        <v>2492.65</v>
      </c>
      <c r="AA1526" s="21" t="str">
        <f t="shared" si="1962"/>
        <v/>
      </c>
      <c r="AB1526" s="19" t="str">
        <f t="shared" si="1963"/>
        <v/>
      </c>
    </row>
    <row r="1527" spans="1:28" x14ac:dyDescent="0.25">
      <c r="A1527">
        <f t="shared" si="1944"/>
        <v>1</v>
      </c>
      <c r="B1527">
        <f t="shared" si="1945"/>
        <v>2006</v>
      </c>
      <c r="C1527" s="20">
        <v>38730</v>
      </c>
      <c r="D1527">
        <v>2851.4</v>
      </c>
      <c r="E1527">
        <v>2878.35</v>
      </c>
      <c r="F1527">
        <v>2846.7</v>
      </c>
      <c r="G1527">
        <v>2850.55</v>
      </c>
      <c r="H1527">
        <f t="shared" si="1939"/>
        <v>0</v>
      </c>
      <c r="I1527">
        <f t="shared" si="1940"/>
        <v>0.1499999999996362</v>
      </c>
      <c r="J1527" s="14">
        <f t="shared" ref="J1527:K1527" si="2003">+AVERAGE(H1514:H1527)</f>
        <v>12.957142857142896</v>
      </c>
      <c r="K1527" s="14">
        <f t="shared" si="2003"/>
        <v>9.6928571428571626</v>
      </c>
      <c r="L1527" s="14">
        <f t="shared" si="1966"/>
        <v>1.336772291820193</v>
      </c>
      <c r="M1527" s="14">
        <f t="shared" si="1967"/>
        <v>57.205928729107555</v>
      </c>
      <c r="N1527" s="14">
        <f t="shared" si="1968"/>
        <v>1</v>
      </c>
      <c r="O1527">
        <f t="shared" si="1957"/>
        <v>1</v>
      </c>
      <c r="P1527">
        <f t="shared" si="1969"/>
        <v>0</v>
      </c>
      <c r="Q1527">
        <f t="shared" si="1970"/>
        <v>0</v>
      </c>
      <c r="R1527">
        <f t="shared" si="1995"/>
        <v>3525</v>
      </c>
      <c r="S1527">
        <f t="shared" si="1996"/>
        <v>0</v>
      </c>
      <c r="T1527">
        <f t="shared" si="1997"/>
        <v>-528.74999999871761</v>
      </c>
      <c r="U1527">
        <f t="shared" si="1998"/>
        <v>-528.74999999871761</v>
      </c>
      <c r="V1527" s="2">
        <f t="shared" si="1999"/>
        <v>-5.2874999999871764E-5</v>
      </c>
      <c r="W1527" s="19">
        <f t="shared" si="1958"/>
        <v>116</v>
      </c>
      <c r="X1527" s="19">
        <f t="shared" si="1959"/>
        <v>48</v>
      </c>
      <c r="Y1527" s="19" t="str">
        <f t="shared" si="1960"/>
        <v/>
      </c>
      <c r="Z1527" s="19">
        <f t="shared" si="1961"/>
        <v>2492.65</v>
      </c>
      <c r="AA1527" s="21" t="str">
        <f t="shared" si="1962"/>
        <v/>
      </c>
      <c r="AB1527" s="19" t="str">
        <f t="shared" si="1963"/>
        <v/>
      </c>
    </row>
    <row r="1528" spans="1:28" x14ac:dyDescent="0.25">
      <c r="A1528">
        <f t="shared" si="1944"/>
        <v>1</v>
      </c>
      <c r="B1528">
        <f t="shared" si="1945"/>
        <v>2006</v>
      </c>
      <c r="C1528" s="20">
        <v>38733</v>
      </c>
      <c r="D1528">
        <v>2851.35</v>
      </c>
      <c r="E1528">
        <v>2855.7</v>
      </c>
      <c r="F1528">
        <v>2824.05</v>
      </c>
      <c r="G1528">
        <v>2833.1</v>
      </c>
      <c r="H1528">
        <f t="shared" si="1939"/>
        <v>0</v>
      </c>
      <c r="I1528">
        <f t="shared" si="1940"/>
        <v>17.450000000000273</v>
      </c>
      <c r="J1528" s="14">
        <f t="shared" ref="J1528:K1528" si="2004">+AVERAGE(H1515:H1528)</f>
        <v>12.957142857142896</v>
      </c>
      <c r="K1528" s="14">
        <f t="shared" si="2004"/>
        <v>6.992857142857182</v>
      </c>
      <c r="L1528" s="14">
        <f t="shared" si="1966"/>
        <v>1.8529111338100055</v>
      </c>
      <c r="M1528" s="14">
        <f t="shared" si="1967"/>
        <v>64.948084496956625</v>
      </c>
      <c r="N1528" s="14">
        <f t="shared" si="1968"/>
        <v>1</v>
      </c>
      <c r="O1528">
        <f t="shared" si="1957"/>
        <v>1</v>
      </c>
      <c r="P1528">
        <f t="shared" si="1969"/>
        <v>0</v>
      </c>
      <c r="Q1528">
        <f t="shared" si="1970"/>
        <v>0</v>
      </c>
      <c r="R1528">
        <f t="shared" si="1995"/>
        <v>3525</v>
      </c>
      <c r="S1528">
        <f t="shared" si="1996"/>
        <v>0</v>
      </c>
      <c r="T1528">
        <f t="shared" si="1997"/>
        <v>-61511.25000000096</v>
      </c>
      <c r="U1528">
        <f t="shared" si="1998"/>
        <v>-61511.25000000096</v>
      </c>
      <c r="V1528" s="2">
        <f t="shared" si="1999"/>
        <v>-6.1511250000000958E-3</v>
      </c>
      <c r="W1528" s="19">
        <f t="shared" si="1958"/>
        <v>116</v>
      </c>
      <c r="X1528" s="19">
        <f t="shared" si="1959"/>
        <v>49</v>
      </c>
      <c r="Y1528" s="19" t="str">
        <f t="shared" si="1960"/>
        <v/>
      </c>
      <c r="Z1528" s="19">
        <f t="shared" si="1961"/>
        <v>2492.65</v>
      </c>
      <c r="AA1528" s="21" t="str">
        <f t="shared" si="1962"/>
        <v/>
      </c>
      <c r="AB1528" s="19" t="str">
        <f t="shared" si="1963"/>
        <v/>
      </c>
    </row>
    <row r="1529" spans="1:28" x14ac:dyDescent="0.25">
      <c r="A1529">
        <f t="shared" si="1944"/>
        <v>1</v>
      </c>
      <c r="B1529">
        <f t="shared" si="1945"/>
        <v>2006</v>
      </c>
      <c r="C1529" s="20">
        <v>38734</v>
      </c>
      <c r="D1529">
        <v>2833.8</v>
      </c>
      <c r="E1529">
        <v>2861.25</v>
      </c>
      <c r="F1529">
        <v>2820.65</v>
      </c>
      <c r="G1529">
        <v>2829.1</v>
      </c>
      <c r="H1529">
        <f t="shared" si="1939"/>
        <v>0</v>
      </c>
      <c r="I1529">
        <f t="shared" si="1940"/>
        <v>4</v>
      </c>
      <c r="J1529" s="14">
        <f t="shared" ref="J1529:K1529" si="2005">+AVERAGE(H1516:H1529)</f>
        <v>8.9357142857143117</v>
      </c>
      <c r="K1529" s="14">
        <f t="shared" si="2005"/>
        <v>7.2785714285714675</v>
      </c>
      <c r="L1529" s="14">
        <f t="shared" si="1966"/>
        <v>1.2276741903827251</v>
      </c>
      <c r="M1529" s="14">
        <f t="shared" si="1967"/>
        <v>55.110132158590247</v>
      </c>
      <c r="N1529" s="14">
        <f t="shared" si="1968"/>
        <v>1</v>
      </c>
      <c r="O1529">
        <f t="shared" si="1957"/>
        <v>1</v>
      </c>
      <c r="P1529">
        <f t="shared" si="1969"/>
        <v>0</v>
      </c>
      <c r="Q1529">
        <f t="shared" si="1970"/>
        <v>0</v>
      </c>
      <c r="R1529">
        <f t="shared" si="1995"/>
        <v>3525</v>
      </c>
      <c r="S1529">
        <f t="shared" si="1996"/>
        <v>0</v>
      </c>
      <c r="T1529">
        <f t="shared" si="1997"/>
        <v>-14100</v>
      </c>
      <c r="U1529">
        <f t="shared" si="1998"/>
        <v>-14100</v>
      </c>
      <c r="V1529" s="2">
        <f t="shared" si="1999"/>
        <v>-1.41E-3</v>
      </c>
      <c r="W1529" s="19">
        <f t="shared" si="1958"/>
        <v>116</v>
      </c>
      <c r="X1529" s="19">
        <f t="shared" si="1959"/>
        <v>50</v>
      </c>
      <c r="Y1529" s="19" t="str">
        <f t="shared" si="1960"/>
        <v/>
      </c>
      <c r="Z1529" s="19">
        <f t="shared" si="1961"/>
        <v>2492.65</v>
      </c>
      <c r="AA1529" s="21" t="str">
        <f t="shared" si="1962"/>
        <v/>
      </c>
      <c r="AB1529" s="19" t="str">
        <f t="shared" si="1963"/>
        <v/>
      </c>
    </row>
    <row r="1530" spans="1:28" x14ac:dyDescent="0.25">
      <c r="A1530">
        <f t="shared" si="1944"/>
        <v>1</v>
      </c>
      <c r="B1530">
        <f t="shared" si="1945"/>
        <v>2006</v>
      </c>
      <c r="C1530" s="20">
        <v>38735</v>
      </c>
      <c r="D1530">
        <v>2809.9</v>
      </c>
      <c r="E1530">
        <v>2840.1</v>
      </c>
      <c r="F1530">
        <v>2783.85</v>
      </c>
      <c r="G1530">
        <v>2809.2</v>
      </c>
      <c r="H1530">
        <f t="shared" si="1939"/>
        <v>0</v>
      </c>
      <c r="I1530">
        <f t="shared" si="1940"/>
        <v>19.900000000000091</v>
      </c>
      <c r="J1530" s="14">
        <f t="shared" ref="J1530:K1530" si="2006">+AVERAGE(H1517:H1530)</f>
        <v>8.9357142857143117</v>
      </c>
      <c r="K1530" s="14">
        <f t="shared" si="2006"/>
        <v>7.8535714285714802</v>
      </c>
      <c r="L1530" s="14">
        <f t="shared" si="1966"/>
        <v>1.1377899045020423</v>
      </c>
      <c r="M1530" s="14">
        <f t="shared" si="1967"/>
        <v>53.222718570516825</v>
      </c>
      <c r="N1530" s="14">
        <f t="shared" si="1968"/>
        <v>1</v>
      </c>
      <c r="O1530">
        <f t="shared" si="1957"/>
        <v>1</v>
      </c>
      <c r="P1530">
        <f t="shared" si="1969"/>
        <v>0</v>
      </c>
      <c r="Q1530">
        <f t="shared" si="1970"/>
        <v>0</v>
      </c>
      <c r="R1530">
        <f t="shared" si="1995"/>
        <v>3525</v>
      </c>
      <c r="S1530">
        <f t="shared" si="1996"/>
        <v>0</v>
      </c>
      <c r="T1530">
        <f t="shared" si="1997"/>
        <v>-70147.50000000032</v>
      </c>
      <c r="U1530">
        <f t="shared" si="1998"/>
        <v>-70147.50000000032</v>
      </c>
      <c r="V1530" s="2">
        <f t="shared" si="1999"/>
        <v>-7.0147500000000322E-3</v>
      </c>
      <c r="W1530" s="19">
        <f t="shared" si="1958"/>
        <v>116</v>
      </c>
      <c r="X1530" s="19">
        <f t="shared" si="1959"/>
        <v>51</v>
      </c>
      <c r="Y1530" s="19" t="str">
        <f t="shared" si="1960"/>
        <v/>
      </c>
      <c r="Z1530" s="19">
        <f t="shared" si="1961"/>
        <v>2492.65</v>
      </c>
      <c r="AA1530" s="21" t="str">
        <f t="shared" si="1962"/>
        <v/>
      </c>
      <c r="AB1530" s="19" t="str">
        <f t="shared" si="1963"/>
        <v/>
      </c>
    </row>
    <row r="1531" spans="1:28" x14ac:dyDescent="0.25">
      <c r="A1531">
        <f t="shared" si="1944"/>
        <v>1</v>
      </c>
      <c r="B1531">
        <f t="shared" si="1945"/>
        <v>2006</v>
      </c>
      <c r="C1531" s="20">
        <v>38736</v>
      </c>
      <c r="D1531">
        <v>2811.1</v>
      </c>
      <c r="E1531">
        <v>2875.95</v>
      </c>
      <c r="F1531">
        <v>2811.1</v>
      </c>
      <c r="G1531">
        <v>2870.85</v>
      </c>
      <c r="H1531">
        <f t="shared" si="1939"/>
        <v>61.650000000000091</v>
      </c>
      <c r="I1531">
        <f t="shared" si="1940"/>
        <v>0</v>
      </c>
      <c r="J1531" s="14">
        <f t="shared" ref="J1531:K1531" si="2007">+AVERAGE(H1518:H1531)</f>
        <v>11.34642857142863</v>
      </c>
      <c r="K1531" s="14">
        <f t="shared" si="2007"/>
        <v>7.8535714285714802</v>
      </c>
      <c r="L1531" s="14">
        <f t="shared" si="1966"/>
        <v>1.4447476125511576</v>
      </c>
      <c r="M1531" s="14">
        <f t="shared" si="1967"/>
        <v>59.09598214285711</v>
      </c>
      <c r="N1531" s="14">
        <f t="shared" si="1968"/>
        <v>1</v>
      </c>
      <c r="O1531">
        <f t="shared" si="1957"/>
        <v>1</v>
      </c>
      <c r="P1531">
        <f t="shared" si="1969"/>
        <v>0</v>
      </c>
      <c r="Q1531">
        <f t="shared" si="1970"/>
        <v>0</v>
      </c>
      <c r="R1531">
        <f t="shared" si="1995"/>
        <v>3525</v>
      </c>
      <c r="S1531">
        <f t="shared" si="1996"/>
        <v>0</v>
      </c>
      <c r="T1531">
        <f t="shared" si="1997"/>
        <v>217316.25000000032</v>
      </c>
      <c r="U1531">
        <f t="shared" si="1998"/>
        <v>217316.25000000032</v>
      </c>
      <c r="V1531" s="2">
        <f t="shared" si="1999"/>
        <v>2.1731625000000032E-2</v>
      </c>
      <c r="W1531" s="19">
        <f t="shared" si="1958"/>
        <v>116</v>
      </c>
      <c r="X1531" s="19">
        <f t="shared" si="1959"/>
        <v>52</v>
      </c>
      <c r="Y1531" s="19" t="str">
        <f t="shared" si="1960"/>
        <v/>
      </c>
      <c r="Z1531" s="19">
        <f t="shared" si="1961"/>
        <v>2492.65</v>
      </c>
      <c r="AA1531" s="21" t="str">
        <f t="shared" si="1962"/>
        <v/>
      </c>
      <c r="AB1531" s="19" t="str">
        <f t="shared" si="1963"/>
        <v/>
      </c>
    </row>
    <row r="1532" spans="1:28" x14ac:dyDescent="0.25">
      <c r="A1532">
        <f t="shared" si="1944"/>
        <v>1</v>
      </c>
      <c r="B1532">
        <f t="shared" si="1945"/>
        <v>2006</v>
      </c>
      <c r="C1532" s="20">
        <v>38737</v>
      </c>
      <c r="D1532">
        <v>2870.8</v>
      </c>
      <c r="E1532">
        <v>2912.8</v>
      </c>
      <c r="F1532">
        <v>2870.8</v>
      </c>
      <c r="G1532">
        <v>2900.95</v>
      </c>
      <c r="H1532">
        <f t="shared" si="1939"/>
        <v>30.099999999999909</v>
      </c>
      <c r="I1532">
        <f t="shared" si="1940"/>
        <v>0</v>
      </c>
      <c r="J1532" s="14">
        <f t="shared" ref="J1532:K1532" si="2008">+AVERAGE(H1519:H1532)</f>
        <v>12.453571428571454</v>
      </c>
      <c r="K1532" s="14">
        <f t="shared" si="2008"/>
        <v>7.8535714285714802</v>
      </c>
      <c r="L1532" s="14">
        <f t="shared" si="1966"/>
        <v>1.585720782173708</v>
      </c>
      <c r="M1532" s="14">
        <f t="shared" si="1967"/>
        <v>61.326064016883471</v>
      </c>
      <c r="N1532" s="14">
        <f t="shared" si="1968"/>
        <v>1</v>
      </c>
      <c r="O1532">
        <f t="shared" si="1957"/>
        <v>1</v>
      </c>
      <c r="P1532">
        <f t="shared" si="1969"/>
        <v>0</v>
      </c>
      <c r="Q1532">
        <f t="shared" si="1970"/>
        <v>0</v>
      </c>
      <c r="R1532">
        <f t="shared" si="1995"/>
        <v>3525</v>
      </c>
      <c r="S1532">
        <f t="shared" si="1996"/>
        <v>0</v>
      </c>
      <c r="T1532">
        <f t="shared" si="1997"/>
        <v>106102.49999999968</v>
      </c>
      <c r="U1532">
        <f t="shared" si="1998"/>
        <v>106102.49999999968</v>
      </c>
      <c r="V1532" s="2">
        <f t="shared" si="1999"/>
        <v>1.0610249999999969E-2</v>
      </c>
      <c r="W1532" s="19">
        <f t="shared" si="1958"/>
        <v>116</v>
      </c>
      <c r="X1532" s="19">
        <f t="shared" si="1959"/>
        <v>53</v>
      </c>
      <c r="Y1532" s="19" t="str">
        <f t="shared" si="1960"/>
        <v/>
      </c>
      <c r="Z1532" s="19">
        <f t="shared" si="1961"/>
        <v>2492.65</v>
      </c>
      <c r="AA1532" s="21" t="str">
        <f t="shared" si="1962"/>
        <v/>
      </c>
      <c r="AB1532" s="19" t="str">
        <f t="shared" si="1963"/>
        <v/>
      </c>
    </row>
    <row r="1533" spans="1:28" x14ac:dyDescent="0.25">
      <c r="A1533">
        <f t="shared" si="1944"/>
        <v>1</v>
      </c>
      <c r="B1533">
        <f t="shared" si="1945"/>
        <v>2006</v>
      </c>
      <c r="C1533" s="20">
        <v>38740</v>
      </c>
      <c r="D1533">
        <v>2900.3</v>
      </c>
      <c r="E1533">
        <v>2900.3</v>
      </c>
      <c r="F1533">
        <v>2870.95</v>
      </c>
      <c r="G1533">
        <v>2884.05</v>
      </c>
      <c r="H1533">
        <f t="shared" si="1939"/>
        <v>0</v>
      </c>
      <c r="I1533">
        <f t="shared" si="1940"/>
        <v>16.899999999999636</v>
      </c>
      <c r="J1533" s="14">
        <f t="shared" ref="J1533:K1533" si="2009">+AVERAGE(H1520:H1533)</f>
        <v>12.453571428571454</v>
      </c>
      <c r="K1533" s="14">
        <f t="shared" si="2009"/>
        <v>9.0178571428571423</v>
      </c>
      <c r="L1533" s="14">
        <f t="shared" si="1966"/>
        <v>1.380990099009904</v>
      </c>
      <c r="M1533" s="14">
        <f t="shared" si="1967"/>
        <v>58.000665335994732</v>
      </c>
      <c r="N1533" s="14">
        <f t="shared" si="1968"/>
        <v>1</v>
      </c>
      <c r="O1533">
        <f t="shared" si="1957"/>
        <v>1</v>
      </c>
      <c r="P1533">
        <f t="shared" si="1969"/>
        <v>0</v>
      </c>
      <c r="Q1533">
        <f t="shared" si="1970"/>
        <v>0</v>
      </c>
      <c r="R1533">
        <f t="shared" si="1995"/>
        <v>3525</v>
      </c>
      <c r="S1533">
        <f t="shared" si="1996"/>
        <v>0</v>
      </c>
      <c r="T1533">
        <f t="shared" si="1997"/>
        <v>-59572.499999998719</v>
      </c>
      <c r="U1533">
        <f t="shared" si="1998"/>
        <v>-59572.499999998719</v>
      </c>
      <c r="V1533" s="2">
        <f t="shared" si="1999"/>
        <v>-5.9572499999998724E-3</v>
      </c>
      <c r="W1533" s="19">
        <f t="shared" si="1958"/>
        <v>116</v>
      </c>
      <c r="X1533" s="19">
        <f t="shared" si="1959"/>
        <v>54</v>
      </c>
      <c r="Y1533" s="19" t="str">
        <f t="shared" si="1960"/>
        <v/>
      </c>
      <c r="Z1533" s="19">
        <f t="shared" si="1961"/>
        <v>2492.65</v>
      </c>
      <c r="AA1533" s="21" t="str">
        <f t="shared" si="1962"/>
        <v/>
      </c>
      <c r="AB1533" s="19" t="str">
        <f t="shared" si="1963"/>
        <v/>
      </c>
    </row>
    <row r="1534" spans="1:28" x14ac:dyDescent="0.25">
      <c r="A1534">
        <f t="shared" si="1944"/>
        <v>1</v>
      </c>
      <c r="B1534">
        <f t="shared" si="1945"/>
        <v>2006</v>
      </c>
      <c r="C1534" s="20">
        <v>38741</v>
      </c>
      <c r="D1534">
        <v>2886.35</v>
      </c>
      <c r="E1534">
        <v>2914.25</v>
      </c>
      <c r="F1534">
        <v>2885.75</v>
      </c>
      <c r="G1534">
        <v>2908</v>
      </c>
      <c r="H1534">
        <f t="shared" si="1939"/>
        <v>23.949999999999818</v>
      </c>
      <c r="I1534">
        <f t="shared" si="1940"/>
        <v>0</v>
      </c>
      <c r="J1534" s="14">
        <f t="shared" ref="J1534:K1534" si="2010">+AVERAGE(H1521:H1534)</f>
        <v>10.778571428571436</v>
      </c>
      <c r="K1534" s="14">
        <f t="shared" si="2010"/>
        <v>9.0178571428571423</v>
      </c>
      <c r="L1534" s="14">
        <f t="shared" si="1966"/>
        <v>1.1952475247524761</v>
      </c>
      <c r="M1534" s="14">
        <f t="shared" si="1967"/>
        <v>54.447050333754305</v>
      </c>
      <c r="N1534" s="14">
        <f t="shared" si="1968"/>
        <v>1</v>
      </c>
      <c r="O1534">
        <f t="shared" si="1957"/>
        <v>1</v>
      </c>
      <c r="P1534">
        <f t="shared" si="1969"/>
        <v>0</v>
      </c>
      <c r="Q1534">
        <f t="shared" si="1970"/>
        <v>0</v>
      </c>
      <c r="R1534">
        <f t="shared" si="1995"/>
        <v>3525</v>
      </c>
      <c r="S1534">
        <f t="shared" si="1996"/>
        <v>0</v>
      </c>
      <c r="T1534">
        <f t="shared" si="1997"/>
        <v>84423.74999999936</v>
      </c>
      <c r="U1534">
        <f t="shared" si="1998"/>
        <v>84423.74999999936</v>
      </c>
      <c r="V1534" s="2">
        <f t="shared" si="1999"/>
        <v>8.442374999999936E-3</v>
      </c>
      <c r="W1534" s="19">
        <f t="shared" si="1958"/>
        <v>116</v>
      </c>
      <c r="X1534" s="19">
        <f t="shared" si="1959"/>
        <v>55</v>
      </c>
      <c r="Y1534" s="19" t="str">
        <f t="shared" si="1960"/>
        <v/>
      </c>
      <c r="Z1534" s="19">
        <f t="shared" si="1961"/>
        <v>2492.65</v>
      </c>
      <c r="AA1534" s="21" t="str">
        <f t="shared" si="1962"/>
        <v/>
      </c>
      <c r="AB1534" s="19" t="str">
        <f t="shared" si="1963"/>
        <v/>
      </c>
    </row>
    <row r="1535" spans="1:28" x14ac:dyDescent="0.25">
      <c r="A1535">
        <f t="shared" si="1944"/>
        <v>1</v>
      </c>
      <c r="B1535">
        <f t="shared" si="1945"/>
        <v>2006</v>
      </c>
      <c r="C1535" s="20">
        <v>38742</v>
      </c>
      <c r="D1535">
        <v>2908.75</v>
      </c>
      <c r="E1535">
        <v>2949.1</v>
      </c>
      <c r="F1535">
        <v>2871.25</v>
      </c>
      <c r="G1535">
        <v>2940.35</v>
      </c>
      <c r="H1535">
        <f t="shared" si="1939"/>
        <v>32.349999999999909</v>
      </c>
      <c r="I1535">
        <f t="shared" si="1940"/>
        <v>0</v>
      </c>
      <c r="J1535" s="14">
        <f t="shared" ref="J1535:K1535" si="2011">+AVERAGE(H1522:H1535)</f>
        <v>11.585714285714273</v>
      </c>
      <c r="K1535" s="14">
        <f t="shared" si="2011"/>
        <v>9.0178571428571423</v>
      </c>
      <c r="L1535" s="14">
        <f t="shared" si="1966"/>
        <v>1.2847524752475235</v>
      </c>
      <c r="M1535" s="14">
        <f t="shared" si="1967"/>
        <v>56.231582596637168</v>
      </c>
      <c r="N1535" s="14">
        <f t="shared" si="1968"/>
        <v>1</v>
      </c>
      <c r="O1535">
        <f t="shared" si="1957"/>
        <v>1</v>
      </c>
      <c r="P1535">
        <f t="shared" si="1969"/>
        <v>0</v>
      </c>
      <c r="Q1535">
        <f t="shared" si="1970"/>
        <v>0</v>
      </c>
      <c r="R1535">
        <f t="shared" si="1995"/>
        <v>3525</v>
      </c>
      <c r="S1535">
        <f t="shared" si="1996"/>
        <v>0</v>
      </c>
      <c r="T1535">
        <f t="shared" si="1997"/>
        <v>114033.74999999968</v>
      </c>
      <c r="U1535">
        <f t="shared" si="1998"/>
        <v>114033.74999999968</v>
      </c>
      <c r="V1535" s="2">
        <f t="shared" si="1999"/>
        <v>1.1403374999999967E-2</v>
      </c>
      <c r="W1535" s="19">
        <f t="shared" si="1958"/>
        <v>116</v>
      </c>
      <c r="X1535" s="19">
        <f t="shared" si="1959"/>
        <v>56</v>
      </c>
      <c r="Y1535" s="19" t="str">
        <f t="shared" si="1960"/>
        <v/>
      </c>
      <c r="Z1535" s="19">
        <f t="shared" si="1961"/>
        <v>2492.65</v>
      </c>
      <c r="AA1535" s="21" t="str">
        <f t="shared" si="1962"/>
        <v/>
      </c>
      <c r="AB1535" s="19" t="str">
        <f t="shared" si="1963"/>
        <v/>
      </c>
    </row>
    <row r="1536" spans="1:28" x14ac:dyDescent="0.25">
      <c r="A1536">
        <f t="shared" si="1944"/>
        <v>1</v>
      </c>
      <c r="B1536">
        <f t="shared" si="1945"/>
        <v>2006</v>
      </c>
      <c r="C1536" s="20">
        <v>38744</v>
      </c>
      <c r="D1536">
        <v>2941.9</v>
      </c>
      <c r="E1536">
        <v>2989.7</v>
      </c>
      <c r="F1536">
        <v>2941.9</v>
      </c>
      <c r="G1536">
        <v>2982.75</v>
      </c>
      <c r="H1536">
        <f t="shared" si="1939"/>
        <v>42.400000000000091</v>
      </c>
      <c r="I1536">
        <f t="shared" si="1940"/>
        <v>0</v>
      </c>
      <c r="J1536" s="14">
        <f t="shared" ref="J1536:K1536" si="2012">+AVERAGE(H1523:H1536)</f>
        <v>14.614285714285709</v>
      </c>
      <c r="K1536" s="14">
        <f t="shared" si="2012"/>
        <v>8.6928571428571306</v>
      </c>
      <c r="L1536" s="14">
        <f t="shared" si="1966"/>
        <v>1.6811832374691882</v>
      </c>
      <c r="M1536" s="14">
        <f t="shared" si="1967"/>
        <v>62.703034017775074</v>
      </c>
      <c r="N1536" s="14">
        <f t="shared" si="1968"/>
        <v>1</v>
      </c>
      <c r="O1536">
        <f t="shared" si="1957"/>
        <v>1</v>
      </c>
      <c r="P1536">
        <f t="shared" si="1969"/>
        <v>0</v>
      </c>
      <c r="Q1536">
        <f t="shared" si="1970"/>
        <v>0</v>
      </c>
      <c r="R1536">
        <f t="shared" si="1995"/>
        <v>3525</v>
      </c>
      <c r="S1536">
        <f t="shared" si="1996"/>
        <v>0</v>
      </c>
      <c r="T1536">
        <f t="shared" si="1997"/>
        <v>149460.00000000032</v>
      </c>
      <c r="U1536">
        <f t="shared" si="1998"/>
        <v>149460.00000000032</v>
      </c>
      <c r="V1536" s="2">
        <f t="shared" si="1999"/>
        <v>1.4946000000000032E-2</v>
      </c>
      <c r="W1536" s="19">
        <f t="shared" si="1958"/>
        <v>116</v>
      </c>
      <c r="X1536" s="19">
        <f t="shared" si="1959"/>
        <v>57</v>
      </c>
      <c r="Y1536" s="19" t="str">
        <f t="shared" si="1960"/>
        <v/>
      </c>
      <c r="Z1536" s="19">
        <f t="shared" si="1961"/>
        <v>2492.65</v>
      </c>
      <c r="AA1536" s="21" t="str">
        <f t="shared" si="1962"/>
        <v/>
      </c>
      <c r="AB1536" s="19" t="str">
        <f t="shared" si="1963"/>
        <v/>
      </c>
    </row>
    <row r="1537" spans="1:28" x14ac:dyDescent="0.25">
      <c r="A1537">
        <f t="shared" si="1944"/>
        <v>1</v>
      </c>
      <c r="B1537">
        <f t="shared" si="1945"/>
        <v>2006</v>
      </c>
      <c r="C1537" s="20">
        <v>38747</v>
      </c>
      <c r="D1537">
        <v>2983.3</v>
      </c>
      <c r="E1537">
        <v>3002.2</v>
      </c>
      <c r="F1537">
        <v>2963.65</v>
      </c>
      <c r="G1537">
        <v>2974.5</v>
      </c>
      <c r="H1537">
        <f t="shared" si="1939"/>
        <v>0</v>
      </c>
      <c r="I1537">
        <f t="shared" si="1940"/>
        <v>8.25</v>
      </c>
      <c r="J1537" s="14">
        <f t="shared" ref="J1537:K1537" si="2013">+AVERAGE(H1524:H1537)</f>
        <v>13.603571428571415</v>
      </c>
      <c r="K1537" s="14">
        <f t="shared" si="2013"/>
        <v>9.2821428571428442</v>
      </c>
      <c r="L1537" s="14">
        <f t="shared" si="1966"/>
        <v>1.465563678337823</v>
      </c>
      <c r="M1537" s="14">
        <f t="shared" si="1967"/>
        <v>59.441323345817736</v>
      </c>
      <c r="N1537" s="14">
        <f t="shared" si="1968"/>
        <v>1</v>
      </c>
      <c r="O1537">
        <f t="shared" si="1957"/>
        <v>1</v>
      </c>
      <c r="P1537">
        <f t="shared" si="1969"/>
        <v>0</v>
      </c>
      <c r="Q1537">
        <f t="shared" si="1970"/>
        <v>0</v>
      </c>
      <c r="R1537">
        <f t="shared" si="1995"/>
        <v>3525</v>
      </c>
      <c r="S1537">
        <f t="shared" si="1996"/>
        <v>0</v>
      </c>
      <c r="T1537">
        <f t="shared" si="1997"/>
        <v>-29081.25</v>
      </c>
      <c r="U1537">
        <f t="shared" si="1998"/>
        <v>-29081.25</v>
      </c>
      <c r="V1537" s="2">
        <f t="shared" si="1999"/>
        <v>-2.9081250000000001E-3</v>
      </c>
      <c r="W1537" s="19">
        <f t="shared" si="1958"/>
        <v>116</v>
      </c>
      <c r="X1537" s="19">
        <f t="shared" si="1959"/>
        <v>58</v>
      </c>
      <c r="Y1537" s="19" t="str">
        <f t="shared" si="1960"/>
        <v/>
      </c>
      <c r="Z1537" s="19">
        <f t="shared" si="1961"/>
        <v>2492.65</v>
      </c>
      <c r="AA1537" s="21" t="str">
        <f t="shared" si="1962"/>
        <v/>
      </c>
      <c r="AB1537" s="19" t="str">
        <f t="shared" si="1963"/>
        <v/>
      </c>
    </row>
    <row r="1538" spans="1:28" x14ac:dyDescent="0.25">
      <c r="A1538">
        <f t="shared" si="1944"/>
        <v>1</v>
      </c>
      <c r="B1538">
        <f t="shared" si="1945"/>
        <v>2006</v>
      </c>
      <c r="C1538" s="20">
        <v>38748</v>
      </c>
      <c r="D1538">
        <v>2968.95</v>
      </c>
      <c r="E1538">
        <v>3005.1</v>
      </c>
      <c r="F1538">
        <v>2968.85</v>
      </c>
      <c r="G1538">
        <v>3001.1</v>
      </c>
      <c r="H1538">
        <f t="shared" si="1939"/>
        <v>26.599999999999909</v>
      </c>
      <c r="I1538">
        <f t="shared" si="1940"/>
        <v>0</v>
      </c>
      <c r="J1538" s="14">
        <f t="shared" ref="J1538:K1538" si="2014">+AVERAGE(H1525:H1538)</f>
        <v>15.503571428571409</v>
      </c>
      <c r="K1538" s="14">
        <f t="shared" si="2014"/>
        <v>9.0035714285714086</v>
      </c>
      <c r="L1538" s="14">
        <f t="shared" si="1966"/>
        <v>1.7219357397858008</v>
      </c>
      <c r="M1538" s="14">
        <f t="shared" si="1967"/>
        <v>63.261439813465486</v>
      </c>
      <c r="N1538" s="14">
        <f t="shared" si="1968"/>
        <v>1</v>
      </c>
      <c r="O1538">
        <f t="shared" si="1957"/>
        <v>1</v>
      </c>
      <c r="P1538">
        <f t="shared" si="1969"/>
        <v>0</v>
      </c>
      <c r="Q1538">
        <f t="shared" si="1970"/>
        <v>0</v>
      </c>
      <c r="R1538">
        <f t="shared" si="1995"/>
        <v>3525</v>
      </c>
      <c r="S1538">
        <f t="shared" si="1996"/>
        <v>0</v>
      </c>
      <c r="T1538">
        <f t="shared" si="1997"/>
        <v>93764.99999999968</v>
      </c>
      <c r="U1538">
        <f t="shared" si="1998"/>
        <v>93764.99999999968</v>
      </c>
      <c r="V1538" s="2">
        <f t="shared" si="1999"/>
        <v>9.3764999999999682E-3</v>
      </c>
      <c r="W1538" s="19">
        <f t="shared" si="1958"/>
        <v>116</v>
      </c>
      <c r="X1538" s="19">
        <f t="shared" si="1959"/>
        <v>59</v>
      </c>
      <c r="Y1538" s="19" t="str">
        <f t="shared" si="1960"/>
        <v/>
      </c>
      <c r="Z1538" s="19">
        <f t="shared" si="1961"/>
        <v>2492.65</v>
      </c>
      <c r="AA1538" s="21" t="str">
        <f t="shared" si="1962"/>
        <v/>
      </c>
      <c r="AB1538" s="19" t="str">
        <f t="shared" si="1963"/>
        <v/>
      </c>
    </row>
    <row r="1539" spans="1:28" x14ac:dyDescent="0.25">
      <c r="A1539">
        <f t="shared" si="1944"/>
        <v>2</v>
      </c>
      <c r="B1539">
        <f t="shared" si="1945"/>
        <v>2006</v>
      </c>
      <c r="C1539" s="20">
        <v>38749</v>
      </c>
      <c r="D1539">
        <v>3001.3</v>
      </c>
      <c r="E1539">
        <v>3011.05</v>
      </c>
      <c r="F1539">
        <v>2960.9</v>
      </c>
      <c r="G1539">
        <v>2971.55</v>
      </c>
      <c r="H1539">
        <f t="shared" si="1939"/>
        <v>0</v>
      </c>
      <c r="I1539">
        <f t="shared" si="1940"/>
        <v>29.549999999999727</v>
      </c>
      <c r="J1539" s="14">
        <f t="shared" ref="J1539:K1539" si="2015">+AVERAGE(H1526:H1539)</f>
        <v>15.503571428571409</v>
      </c>
      <c r="K1539" s="14">
        <f t="shared" si="2015"/>
        <v>8.3071428571428374</v>
      </c>
      <c r="L1539" s="14">
        <f t="shared" si="1966"/>
        <v>1.8662940670679298</v>
      </c>
      <c r="M1539" s="14">
        <f t="shared" si="1967"/>
        <v>65.111744412779387</v>
      </c>
      <c r="N1539" s="14">
        <f t="shared" si="1968"/>
        <v>1</v>
      </c>
      <c r="O1539">
        <f t="shared" si="1957"/>
        <v>1</v>
      </c>
      <c r="P1539">
        <f t="shared" si="1969"/>
        <v>0</v>
      </c>
      <c r="Q1539">
        <f t="shared" si="1970"/>
        <v>0</v>
      </c>
      <c r="R1539">
        <f t="shared" si="1995"/>
        <v>3332</v>
      </c>
      <c r="S1539">
        <f t="shared" si="1996"/>
        <v>0</v>
      </c>
      <c r="T1539">
        <f t="shared" si="1997"/>
        <v>-98460.599999999089</v>
      </c>
      <c r="U1539">
        <f t="shared" si="1998"/>
        <v>-98460.599999999089</v>
      </c>
      <c r="V1539" s="2">
        <f t="shared" si="1999"/>
        <v>-9.8460599999999083E-3</v>
      </c>
      <c r="W1539" s="19">
        <f t="shared" si="1958"/>
        <v>116</v>
      </c>
      <c r="X1539" s="19">
        <f t="shared" si="1959"/>
        <v>60</v>
      </c>
      <c r="Y1539" s="19" t="str">
        <f t="shared" si="1960"/>
        <v/>
      </c>
      <c r="Z1539" s="19">
        <f t="shared" si="1961"/>
        <v>2492.65</v>
      </c>
      <c r="AA1539" s="21" t="str">
        <f t="shared" si="1962"/>
        <v/>
      </c>
      <c r="AB1539" s="19" t="str">
        <f t="shared" si="1963"/>
        <v/>
      </c>
    </row>
    <row r="1540" spans="1:28" x14ac:dyDescent="0.25">
      <c r="A1540">
        <f t="shared" si="1944"/>
        <v>2</v>
      </c>
      <c r="B1540">
        <f t="shared" si="1945"/>
        <v>2006</v>
      </c>
      <c r="C1540" s="20">
        <v>38750</v>
      </c>
      <c r="D1540">
        <v>2972.2</v>
      </c>
      <c r="E1540">
        <v>2997.25</v>
      </c>
      <c r="F1540">
        <v>2957.55</v>
      </c>
      <c r="G1540">
        <v>2967.45</v>
      </c>
      <c r="H1540">
        <f t="shared" si="1939"/>
        <v>0</v>
      </c>
      <c r="I1540">
        <f t="shared" si="1940"/>
        <v>4.1000000000003638</v>
      </c>
      <c r="J1540" s="14">
        <f t="shared" ref="J1540:K1540" si="2016">+AVERAGE(H1527:H1540)</f>
        <v>15.503571428571409</v>
      </c>
      <c r="K1540" s="14">
        <f t="shared" si="2016"/>
        <v>7.1642857142856951</v>
      </c>
      <c r="L1540" s="14">
        <f t="shared" si="1966"/>
        <v>2.1640079760717876</v>
      </c>
      <c r="M1540" s="14">
        <f t="shared" si="1967"/>
        <v>68.394517094690428</v>
      </c>
      <c r="N1540" s="14">
        <f t="shared" si="1968"/>
        <v>1</v>
      </c>
      <c r="O1540">
        <f t="shared" si="1957"/>
        <v>1</v>
      </c>
      <c r="P1540">
        <f t="shared" si="1969"/>
        <v>0</v>
      </c>
      <c r="Q1540">
        <f t="shared" si="1970"/>
        <v>0</v>
      </c>
      <c r="R1540">
        <f t="shared" si="1995"/>
        <v>3332</v>
      </c>
      <c r="S1540">
        <f t="shared" si="1996"/>
        <v>0</v>
      </c>
      <c r="T1540">
        <f t="shared" si="1997"/>
        <v>-13661.200000001212</v>
      </c>
      <c r="U1540">
        <f t="shared" si="1998"/>
        <v>-13661.200000001212</v>
      </c>
      <c r="V1540" s="2">
        <f t="shared" si="1999"/>
        <v>-1.3661200000001212E-3</v>
      </c>
      <c r="W1540" s="19">
        <f t="shared" si="1958"/>
        <v>116</v>
      </c>
      <c r="X1540" s="19">
        <f t="shared" si="1959"/>
        <v>61</v>
      </c>
      <c r="Y1540" s="19" t="str">
        <f t="shared" si="1960"/>
        <v/>
      </c>
      <c r="Z1540" s="19">
        <f t="shared" si="1961"/>
        <v>2492.65</v>
      </c>
      <c r="AA1540" s="21" t="str">
        <f t="shared" si="1962"/>
        <v/>
      </c>
      <c r="AB1540" s="19" t="str">
        <f t="shared" si="1963"/>
        <v/>
      </c>
    </row>
    <row r="1541" spans="1:28" x14ac:dyDescent="0.25">
      <c r="A1541">
        <f t="shared" si="1944"/>
        <v>2</v>
      </c>
      <c r="B1541">
        <f t="shared" si="1945"/>
        <v>2006</v>
      </c>
      <c r="C1541" s="20">
        <v>38751</v>
      </c>
      <c r="D1541">
        <v>2968.1</v>
      </c>
      <c r="E1541">
        <v>2973.9</v>
      </c>
      <c r="F1541">
        <v>2931.85</v>
      </c>
      <c r="G1541">
        <v>2940.6</v>
      </c>
      <c r="H1541">
        <f t="shared" si="1939"/>
        <v>0</v>
      </c>
      <c r="I1541">
        <f t="shared" si="1940"/>
        <v>26.849999999999909</v>
      </c>
      <c r="J1541" s="14">
        <f t="shared" ref="J1541:K1541" si="2017">+AVERAGE(H1528:H1541)</f>
        <v>15.503571428571409</v>
      </c>
      <c r="K1541" s="14">
        <f t="shared" si="2017"/>
        <v>9.0714285714285712</v>
      </c>
      <c r="L1541" s="14">
        <f t="shared" si="1966"/>
        <v>1.709055118110234</v>
      </c>
      <c r="M1541" s="14">
        <f t="shared" si="1967"/>
        <v>63.086760645255019</v>
      </c>
      <c r="N1541" s="14">
        <f t="shared" si="1968"/>
        <v>1</v>
      </c>
      <c r="O1541">
        <f t="shared" si="1957"/>
        <v>1</v>
      </c>
      <c r="P1541">
        <f t="shared" si="1969"/>
        <v>0</v>
      </c>
      <c r="Q1541">
        <f t="shared" si="1970"/>
        <v>0</v>
      </c>
      <c r="R1541">
        <f t="shared" si="1995"/>
        <v>3332</v>
      </c>
      <c r="S1541">
        <f t="shared" si="1996"/>
        <v>0</v>
      </c>
      <c r="T1541">
        <f t="shared" si="1997"/>
        <v>-89464.199999999691</v>
      </c>
      <c r="U1541">
        <f t="shared" si="1998"/>
        <v>-89464.199999999691</v>
      </c>
      <c r="V1541" s="2">
        <f t="shared" si="1999"/>
        <v>-8.9464199999999688E-3</v>
      </c>
      <c r="W1541" s="19">
        <f t="shared" si="1958"/>
        <v>116</v>
      </c>
      <c r="X1541" s="19">
        <f t="shared" si="1959"/>
        <v>62</v>
      </c>
      <c r="Y1541" s="19" t="str">
        <f t="shared" si="1960"/>
        <v/>
      </c>
      <c r="Z1541" s="19">
        <f t="shared" si="1961"/>
        <v>2492.65</v>
      </c>
      <c r="AA1541" s="21" t="str">
        <f t="shared" si="1962"/>
        <v/>
      </c>
      <c r="AB1541" s="19" t="str">
        <f t="shared" si="1963"/>
        <v/>
      </c>
    </row>
    <row r="1542" spans="1:28" x14ac:dyDescent="0.25">
      <c r="A1542">
        <f t="shared" si="1944"/>
        <v>2</v>
      </c>
      <c r="B1542">
        <f t="shared" si="1945"/>
        <v>2006</v>
      </c>
      <c r="C1542" s="20">
        <v>38754</v>
      </c>
      <c r="D1542">
        <v>2940.95</v>
      </c>
      <c r="E1542">
        <v>3009.45</v>
      </c>
      <c r="F1542">
        <v>2928.1</v>
      </c>
      <c r="G1542">
        <v>3000.45</v>
      </c>
      <c r="H1542">
        <f t="shared" si="1939"/>
        <v>59.849999999999909</v>
      </c>
      <c r="I1542">
        <f t="shared" si="1940"/>
        <v>0</v>
      </c>
      <c r="J1542" s="14">
        <f t="shared" ref="J1542:K1542" si="2018">+AVERAGE(H1529:H1542)</f>
        <v>19.778571428571404</v>
      </c>
      <c r="K1542" s="14">
        <f t="shared" si="2018"/>
        <v>7.8249999999999806</v>
      </c>
      <c r="L1542" s="14">
        <f t="shared" si="1966"/>
        <v>2.5276129621177574</v>
      </c>
      <c r="M1542" s="14">
        <f t="shared" si="1967"/>
        <v>71.652218915771797</v>
      </c>
      <c r="N1542" s="14">
        <f t="shared" si="1968"/>
        <v>1</v>
      </c>
      <c r="O1542">
        <f t="shared" si="1957"/>
        <v>1</v>
      </c>
      <c r="P1542">
        <f t="shared" si="1969"/>
        <v>0</v>
      </c>
      <c r="Q1542">
        <f t="shared" si="1970"/>
        <v>0</v>
      </c>
      <c r="R1542">
        <f t="shared" si="1995"/>
        <v>3332</v>
      </c>
      <c r="S1542">
        <f t="shared" si="1996"/>
        <v>0</v>
      </c>
      <c r="T1542">
        <f t="shared" si="1997"/>
        <v>199420.19999999969</v>
      </c>
      <c r="U1542">
        <f t="shared" si="1998"/>
        <v>199420.19999999969</v>
      </c>
      <c r="V1542" s="2">
        <f t="shared" si="1999"/>
        <v>1.994201999999997E-2</v>
      </c>
      <c r="W1542" s="19">
        <f t="shared" si="1958"/>
        <v>116</v>
      </c>
      <c r="X1542" s="19">
        <f t="shared" si="1959"/>
        <v>63</v>
      </c>
      <c r="Y1542" s="19" t="str">
        <f t="shared" si="1960"/>
        <v/>
      </c>
      <c r="Z1542" s="19">
        <f t="shared" si="1961"/>
        <v>2492.65</v>
      </c>
      <c r="AA1542" s="21" t="str">
        <f t="shared" si="1962"/>
        <v/>
      </c>
      <c r="AB1542" s="19" t="str">
        <f t="shared" si="1963"/>
        <v/>
      </c>
    </row>
    <row r="1543" spans="1:28" x14ac:dyDescent="0.25">
      <c r="A1543">
        <f t="shared" si="1944"/>
        <v>2</v>
      </c>
      <c r="B1543">
        <f t="shared" si="1945"/>
        <v>2006</v>
      </c>
      <c r="C1543" s="20">
        <v>38755</v>
      </c>
      <c r="D1543">
        <v>3001.15</v>
      </c>
      <c r="E1543">
        <v>3025.1</v>
      </c>
      <c r="F1543">
        <v>2991.25</v>
      </c>
      <c r="G1543">
        <v>3020.1</v>
      </c>
      <c r="H1543">
        <f t="shared" si="1939"/>
        <v>19.650000000000091</v>
      </c>
      <c r="I1543">
        <f t="shared" si="1940"/>
        <v>0</v>
      </c>
      <c r="J1543" s="14">
        <f t="shared" ref="J1543:K1543" si="2019">+AVERAGE(H1530:H1543)</f>
        <v>21.182142857142839</v>
      </c>
      <c r="K1543" s="14">
        <f t="shared" si="2019"/>
        <v>7.5392857142856951</v>
      </c>
      <c r="L1543" s="14">
        <f t="shared" si="1966"/>
        <v>2.8095689246802511</v>
      </c>
      <c r="M1543" s="14">
        <f t="shared" si="1967"/>
        <v>73.750310867943327</v>
      </c>
      <c r="N1543" s="14">
        <f t="shared" si="1968"/>
        <v>1</v>
      </c>
      <c r="O1543">
        <f t="shared" si="1957"/>
        <v>1</v>
      </c>
      <c r="P1543">
        <f t="shared" si="1969"/>
        <v>0</v>
      </c>
      <c r="Q1543">
        <f t="shared" si="1970"/>
        <v>0</v>
      </c>
      <c r="R1543">
        <f t="shared" si="1995"/>
        <v>3332</v>
      </c>
      <c r="S1543">
        <f t="shared" si="1996"/>
        <v>0</v>
      </c>
      <c r="T1543">
        <f t="shared" si="1997"/>
        <v>65473.800000000301</v>
      </c>
      <c r="U1543">
        <f t="shared" si="1998"/>
        <v>65473.800000000301</v>
      </c>
      <c r="V1543" s="2">
        <f t="shared" si="1999"/>
        <v>6.5473800000000297E-3</v>
      </c>
      <c r="W1543" s="19">
        <f t="shared" si="1958"/>
        <v>116</v>
      </c>
      <c r="X1543" s="19">
        <f t="shared" si="1959"/>
        <v>64</v>
      </c>
      <c r="Y1543" s="19" t="str">
        <f t="shared" si="1960"/>
        <v/>
      </c>
      <c r="Z1543" s="19">
        <f t="shared" si="1961"/>
        <v>2492.65</v>
      </c>
      <c r="AA1543" s="21" t="str">
        <f t="shared" si="1962"/>
        <v/>
      </c>
      <c r="AB1543" s="19" t="str">
        <f t="shared" si="1963"/>
        <v/>
      </c>
    </row>
    <row r="1544" spans="1:28" x14ac:dyDescent="0.25">
      <c r="A1544">
        <f t="shared" si="1944"/>
        <v>2</v>
      </c>
      <c r="B1544">
        <f t="shared" si="1945"/>
        <v>2006</v>
      </c>
      <c r="C1544" s="20">
        <v>38756</v>
      </c>
      <c r="D1544">
        <v>3018.2</v>
      </c>
      <c r="E1544">
        <v>3021.25</v>
      </c>
      <c r="F1544">
        <v>2984.9</v>
      </c>
      <c r="G1544">
        <v>3008.95</v>
      </c>
      <c r="H1544">
        <f t="shared" si="1939"/>
        <v>0</v>
      </c>
      <c r="I1544">
        <f t="shared" si="1940"/>
        <v>11.150000000000091</v>
      </c>
      <c r="J1544" s="14">
        <f t="shared" ref="J1544:K1544" si="2020">+AVERAGE(H1531:H1544)</f>
        <v>21.182142857142839</v>
      </c>
      <c r="K1544" s="14">
        <f t="shared" si="2020"/>
        <v>6.9142857142856951</v>
      </c>
      <c r="L1544" s="14">
        <f t="shared" si="1966"/>
        <v>3.0635330578512456</v>
      </c>
      <c r="M1544" s="14">
        <f t="shared" si="1967"/>
        <v>75.39087326808189</v>
      </c>
      <c r="N1544" s="14">
        <f t="shared" si="1968"/>
        <v>1</v>
      </c>
      <c r="O1544">
        <f t="shared" si="1957"/>
        <v>1</v>
      </c>
      <c r="P1544">
        <f t="shared" si="1969"/>
        <v>0</v>
      </c>
      <c r="Q1544">
        <f t="shared" si="1970"/>
        <v>0</v>
      </c>
      <c r="R1544">
        <f t="shared" si="1995"/>
        <v>3332</v>
      </c>
      <c r="S1544">
        <f t="shared" si="1996"/>
        <v>0</v>
      </c>
      <c r="T1544">
        <f t="shared" si="1997"/>
        <v>-37151.800000000301</v>
      </c>
      <c r="U1544">
        <f t="shared" si="1998"/>
        <v>-37151.800000000301</v>
      </c>
      <c r="V1544" s="2">
        <f t="shared" si="1999"/>
        <v>-3.7151800000000301E-3</v>
      </c>
      <c r="W1544" s="19">
        <f t="shared" si="1958"/>
        <v>116</v>
      </c>
      <c r="X1544" s="19">
        <f t="shared" si="1959"/>
        <v>65</v>
      </c>
      <c r="Y1544" s="19" t="str">
        <f t="shared" si="1960"/>
        <v/>
      </c>
      <c r="Z1544" s="19">
        <f t="shared" si="1961"/>
        <v>2492.65</v>
      </c>
      <c r="AA1544" s="21" t="str">
        <f t="shared" si="1962"/>
        <v/>
      </c>
      <c r="AB1544" s="19" t="str">
        <f t="shared" si="1963"/>
        <v/>
      </c>
    </row>
    <row r="1545" spans="1:28" x14ac:dyDescent="0.25">
      <c r="A1545">
        <f t="shared" si="1944"/>
        <v>2</v>
      </c>
      <c r="B1545">
        <f t="shared" si="1945"/>
        <v>2006</v>
      </c>
      <c r="C1545" s="20">
        <v>38758</v>
      </c>
      <c r="D1545">
        <v>3009.15</v>
      </c>
      <c r="E1545">
        <v>3031.75</v>
      </c>
      <c r="F1545">
        <v>3009.1</v>
      </c>
      <c r="G1545">
        <v>3027.55</v>
      </c>
      <c r="H1545">
        <f t="shared" si="1939"/>
        <v>18.600000000000364</v>
      </c>
      <c r="I1545">
        <f t="shared" si="1940"/>
        <v>0</v>
      </c>
      <c r="J1545" s="14">
        <f t="shared" ref="J1545:K1545" si="2021">+AVERAGE(H1532:H1545)</f>
        <v>18.107142857142858</v>
      </c>
      <c r="K1545" s="14">
        <f t="shared" si="2021"/>
        <v>6.9142857142856951</v>
      </c>
      <c r="L1545" s="14">
        <f t="shared" si="1966"/>
        <v>2.6188016528925693</v>
      </c>
      <c r="M1545" s="14">
        <f t="shared" si="1967"/>
        <v>72.366542963174481</v>
      </c>
      <c r="N1545" s="14">
        <f t="shared" si="1968"/>
        <v>1</v>
      </c>
      <c r="O1545">
        <f t="shared" si="1957"/>
        <v>1</v>
      </c>
      <c r="P1545">
        <f t="shared" si="1969"/>
        <v>0</v>
      </c>
      <c r="Q1545">
        <f t="shared" si="1970"/>
        <v>0</v>
      </c>
      <c r="R1545">
        <f t="shared" si="1995"/>
        <v>3332</v>
      </c>
      <c r="S1545">
        <f t="shared" si="1996"/>
        <v>0</v>
      </c>
      <c r="T1545">
        <f t="shared" si="1997"/>
        <v>61975.200000001212</v>
      </c>
      <c r="U1545">
        <f t="shared" si="1998"/>
        <v>61975.200000001212</v>
      </c>
      <c r="V1545" s="2">
        <f t="shared" si="1999"/>
        <v>6.1975200000001212E-3</v>
      </c>
      <c r="W1545" s="19">
        <f t="shared" si="1958"/>
        <v>116</v>
      </c>
      <c r="X1545" s="19">
        <f t="shared" si="1959"/>
        <v>66</v>
      </c>
      <c r="Y1545" s="19" t="str">
        <f t="shared" si="1960"/>
        <v/>
      </c>
      <c r="Z1545" s="19">
        <f t="shared" si="1961"/>
        <v>2492.65</v>
      </c>
      <c r="AA1545" s="21" t="str">
        <f t="shared" si="1962"/>
        <v/>
      </c>
      <c r="AB1545" s="19" t="str">
        <f t="shared" si="1963"/>
        <v/>
      </c>
    </row>
    <row r="1546" spans="1:28" x14ac:dyDescent="0.25">
      <c r="A1546">
        <f t="shared" si="1944"/>
        <v>2</v>
      </c>
      <c r="B1546">
        <f t="shared" si="1945"/>
        <v>2006</v>
      </c>
      <c r="C1546" s="20">
        <v>38761</v>
      </c>
      <c r="D1546">
        <v>3026.15</v>
      </c>
      <c r="E1546">
        <v>3042.75</v>
      </c>
      <c r="F1546">
        <v>3018.5</v>
      </c>
      <c r="G1546">
        <v>3041.15</v>
      </c>
      <c r="H1546">
        <f t="shared" si="1939"/>
        <v>13.599999999999909</v>
      </c>
      <c r="I1546">
        <f t="shared" si="1940"/>
        <v>0</v>
      </c>
      <c r="J1546" s="14">
        <f t="shared" ref="J1546:K1546" si="2022">+AVERAGE(H1533:H1546)</f>
        <v>16.928571428571427</v>
      </c>
      <c r="K1546" s="14">
        <f t="shared" si="2022"/>
        <v>6.9142857142856951</v>
      </c>
      <c r="L1546" s="14">
        <f t="shared" si="1966"/>
        <v>2.448347107438023</v>
      </c>
      <c r="M1546" s="14">
        <f t="shared" si="1967"/>
        <v>71.000599161174407</v>
      </c>
      <c r="N1546" s="14">
        <f t="shared" si="1968"/>
        <v>1</v>
      </c>
      <c r="O1546">
        <f t="shared" si="1957"/>
        <v>1</v>
      </c>
      <c r="P1546">
        <f t="shared" si="1969"/>
        <v>0</v>
      </c>
      <c r="Q1546">
        <f t="shared" si="1970"/>
        <v>0</v>
      </c>
      <c r="R1546">
        <f t="shared" si="1995"/>
        <v>3332</v>
      </c>
      <c r="S1546">
        <f t="shared" si="1996"/>
        <v>0</v>
      </c>
      <c r="T1546">
        <f t="shared" si="1997"/>
        <v>45315.199999999699</v>
      </c>
      <c r="U1546">
        <f t="shared" si="1998"/>
        <v>45315.199999999699</v>
      </c>
      <c r="V1546" s="2">
        <f t="shared" si="1999"/>
        <v>4.5315199999999695E-3</v>
      </c>
      <c r="W1546" s="19">
        <f t="shared" si="1958"/>
        <v>116</v>
      </c>
      <c r="X1546" s="19">
        <f t="shared" si="1959"/>
        <v>67</v>
      </c>
      <c r="Y1546" s="19" t="str">
        <f t="shared" si="1960"/>
        <v/>
      </c>
      <c r="Z1546" s="19">
        <f t="shared" si="1961"/>
        <v>2492.65</v>
      </c>
      <c r="AA1546" s="21" t="str">
        <f t="shared" si="1962"/>
        <v/>
      </c>
      <c r="AB1546" s="19" t="str">
        <f t="shared" si="1963"/>
        <v/>
      </c>
    </row>
    <row r="1547" spans="1:28" x14ac:dyDescent="0.25">
      <c r="A1547">
        <f t="shared" si="1944"/>
        <v>2</v>
      </c>
      <c r="B1547">
        <f t="shared" si="1945"/>
        <v>2006</v>
      </c>
      <c r="C1547" s="20">
        <v>38762</v>
      </c>
      <c r="D1547">
        <v>3040.25</v>
      </c>
      <c r="E1547">
        <v>3051.7</v>
      </c>
      <c r="F1547">
        <v>3009.9</v>
      </c>
      <c r="G1547">
        <v>3017.55</v>
      </c>
      <c r="H1547">
        <f t="shared" si="1939"/>
        <v>0</v>
      </c>
      <c r="I1547">
        <f t="shared" si="1940"/>
        <v>23.599999999999909</v>
      </c>
      <c r="J1547" s="14">
        <f t="shared" ref="J1547:K1547" si="2023">+AVERAGE(H1534:H1547)</f>
        <v>16.928571428571427</v>
      </c>
      <c r="K1547" s="14">
        <f t="shared" si="2023"/>
        <v>7.3928571428571432</v>
      </c>
      <c r="L1547" s="14">
        <f t="shared" si="1966"/>
        <v>2.2898550724637676</v>
      </c>
      <c r="M1547" s="14">
        <f t="shared" si="1967"/>
        <v>69.603524229074878</v>
      </c>
      <c r="N1547" s="14">
        <f t="shared" si="1968"/>
        <v>1</v>
      </c>
      <c r="O1547">
        <f t="shared" si="1957"/>
        <v>1</v>
      </c>
      <c r="P1547">
        <f t="shared" si="1969"/>
        <v>0</v>
      </c>
      <c r="Q1547">
        <f t="shared" si="1970"/>
        <v>0</v>
      </c>
      <c r="R1547">
        <f t="shared" si="1995"/>
        <v>3332</v>
      </c>
      <c r="S1547">
        <f t="shared" si="1996"/>
        <v>0</v>
      </c>
      <c r="T1547">
        <f t="shared" si="1997"/>
        <v>-78635.199999999691</v>
      </c>
      <c r="U1547">
        <f t="shared" si="1998"/>
        <v>-78635.199999999691</v>
      </c>
      <c r="V1547" s="2">
        <f t="shared" si="1999"/>
        <v>-7.8635199999999694E-3</v>
      </c>
      <c r="W1547" s="19">
        <f t="shared" si="1958"/>
        <v>116</v>
      </c>
      <c r="X1547" s="19">
        <f t="shared" si="1959"/>
        <v>68</v>
      </c>
      <c r="Y1547" s="19" t="str">
        <f t="shared" si="1960"/>
        <v/>
      </c>
      <c r="Z1547" s="19">
        <f t="shared" si="1961"/>
        <v>2492.65</v>
      </c>
      <c r="AA1547" s="21" t="str">
        <f t="shared" si="1962"/>
        <v/>
      </c>
      <c r="AB1547" s="19" t="str">
        <f t="shared" si="1963"/>
        <v/>
      </c>
    </row>
    <row r="1548" spans="1:28" x14ac:dyDescent="0.25">
      <c r="A1548">
        <f t="shared" si="1944"/>
        <v>2</v>
      </c>
      <c r="B1548">
        <f t="shared" si="1945"/>
        <v>2006</v>
      </c>
      <c r="C1548" s="20">
        <v>38763</v>
      </c>
      <c r="D1548">
        <v>3001.4</v>
      </c>
      <c r="E1548">
        <v>3048.8</v>
      </c>
      <c r="F1548">
        <v>2995.3</v>
      </c>
      <c r="G1548">
        <v>3022.2</v>
      </c>
      <c r="H1548">
        <f t="shared" ref="H1548:H1611" si="2024">IF($C1548="","",IF($G1548&gt;$G1547,$G1548-$G1547,0))</f>
        <v>4.6499999999996362</v>
      </c>
      <c r="I1548">
        <f t="shared" ref="I1548:I1611" si="2025">IF($C1548="","",IF($G1548&lt;$G1547,$G1547-$G1548,0))</f>
        <v>0</v>
      </c>
      <c r="J1548" s="14">
        <f t="shared" ref="J1548:K1548" si="2026">+AVERAGE(H1535:H1548)</f>
        <v>15.549999999999986</v>
      </c>
      <c r="K1548" s="14">
        <f t="shared" si="2026"/>
        <v>7.3928571428571432</v>
      </c>
      <c r="L1548" s="14">
        <f t="shared" si="1966"/>
        <v>2.1033816425120753</v>
      </c>
      <c r="M1548" s="14">
        <f t="shared" si="1967"/>
        <v>67.777085927770841</v>
      </c>
      <c r="N1548" s="14">
        <f t="shared" si="1968"/>
        <v>1</v>
      </c>
      <c r="O1548">
        <f t="shared" si="1957"/>
        <v>1</v>
      </c>
      <c r="P1548">
        <f t="shared" si="1969"/>
        <v>0</v>
      </c>
      <c r="Q1548">
        <f t="shared" si="1970"/>
        <v>0</v>
      </c>
      <c r="R1548">
        <f t="shared" si="1995"/>
        <v>3332</v>
      </c>
      <c r="S1548">
        <f t="shared" si="1996"/>
        <v>0</v>
      </c>
      <c r="T1548">
        <f t="shared" si="1997"/>
        <v>15493.799999998788</v>
      </c>
      <c r="U1548">
        <f t="shared" si="1998"/>
        <v>15493.799999998788</v>
      </c>
      <c r="V1548" s="2">
        <f t="shared" si="1999"/>
        <v>1.5493799999998787E-3</v>
      </c>
      <c r="W1548" s="19">
        <f t="shared" si="1958"/>
        <v>116</v>
      </c>
      <c r="X1548" s="19">
        <f t="shared" si="1959"/>
        <v>69</v>
      </c>
      <c r="Y1548" s="19" t="str">
        <f t="shared" si="1960"/>
        <v/>
      </c>
      <c r="Z1548" s="19">
        <f t="shared" si="1961"/>
        <v>2492.65</v>
      </c>
      <c r="AA1548" s="21" t="str">
        <f t="shared" si="1962"/>
        <v/>
      </c>
      <c r="AB1548" s="19" t="str">
        <f t="shared" si="1963"/>
        <v/>
      </c>
    </row>
    <row r="1549" spans="1:28" x14ac:dyDescent="0.25">
      <c r="A1549">
        <f t="shared" si="1944"/>
        <v>2</v>
      </c>
      <c r="B1549">
        <f t="shared" si="1945"/>
        <v>2006</v>
      </c>
      <c r="C1549" s="20">
        <v>38764</v>
      </c>
      <c r="D1549">
        <v>3023.1</v>
      </c>
      <c r="E1549">
        <v>3036.65</v>
      </c>
      <c r="F1549">
        <v>3013.7</v>
      </c>
      <c r="G1549">
        <v>3021.6</v>
      </c>
      <c r="H1549">
        <f t="shared" si="2024"/>
        <v>0</v>
      </c>
      <c r="I1549">
        <f t="shared" si="2025"/>
        <v>0.59999999999990905</v>
      </c>
      <c r="J1549" s="14">
        <f t="shared" ref="J1549:K1549" si="2027">+AVERAGE(H1536:H1549)</f>
        <v>13.239285714285709</v>
      </c>
      <c r="K1549" s="14">
        <f t="shared" si="2027"/>
        <v>7.4357142857142788</v>
      </c>
      <c r="L1549" s="14">
        <f t="shared" si="1966"/>
        <v>1.7804995196926041</v>
      </c>
      <c r="M1549" s="14">
        <f t="shared" si="1967"/>
        <v>64.035239246847482</v>
      </c>
      <c r="N1549" s="14">
        <f t="shared" si="1968"/>
        <v>1</v>
      </c>
      <c r="O1549">
        <f t="shared" si="1957"/>
        <v>1</v>
      </c>
      <c r="P1549">
        <f t="shared" si="1969"/>
        <v>0</v>
      </c>
      <c r="Q1549">
        <f t="shared" si="1970"/>
        <v>0</v>
      </c>
      <c r="R1549">
        <f t="shared" si="1995"/>
        <v>3332</v>
      </c>
      <c r="S1549">
        <f t="shared" si="1996"/>
        <v>0</v>
      </c>
      <c r="T1549">
        <f t="shared" si="1997"/>
        <v>-1999.199999999697</v>
      </c>
      <c r="U1549">
        <f t="shared" si="1998"/>
        <v>-1999.199999999697</v>
      </c>
      <c r="V1549" s="2">
        <f t="shared" si="1999"/>
        <v>-1.9991999999996969E-4</v>
      </c>
      <c r="W1549" s="19">
        <f t="shared" si="1958"/>
        <v>116</v>
      </c>
      <c r="X1549" s="19">
        <f t="shared" si="1959"/>
        <v>70</v>
      </c>
      <c r="Y1549" s="19" t="str">
        <f t="shared" si="1960"/>
        <v/>
      </c>
      <c r="Z1549" s="19">
        <f t="shared" si="1961"/>
        <v>2492.65</v>
      </c>
      <c r="AA1549" s="21" t="str">
        <f t="shared" si="1962"/>
        <v/>
      </c>
      <c r="AB1549" s="19" t="str">
        <f t="shared" si="1963"/>
        <v/>
      </c>
    </row>
    <row r="1550" spans="1:28" x14ac:dyDescent="0.25">
      <c r="A1550">
        <f t="shared" si="1944"/>
        <v>2</v>
      </c>
      <c r="B1550">
        <f t="shared" si="1945"/>
        <v>2006</v>
      </c>
      <c r="C1550" s="20">
        <v>38765</v>
      </c>
      <c r="D1550">
        <v>3021.65</v>
      </c>
      <c r="E1550">
        <v>3038.8</v>
      </c>
      <c r="F1550">
        <v>2976.7</v>
      </c>
      <c r="G1550">
        <v>2981.5</v>
      </c>
      <c r="H1550">
        <f t="shared" si="2024"/>
        <v>0</v>
      </c>
      <c r="I1550">
        <f t="shared" si="2025"/>
        <v>40.099999999999909</v>
      </c>
      <c r="J1550" s="14">
        <f t="shared" ref="J1550:K1550" si="2028">+AVERAGE(H1537:H1550)</f>
        <v>10.210714285714273</v>
      </c>
      <c r="K1550" s="14">
        <f t="shared" si="2028"/>
        <v>10.299999999999986</v>
      </c>
      <c r="L1550" s="14">
        <f t="shared" si="1966"/>
        <v>0.99133148404993077</v>
      </c>
      <c r="M1550" s="14">
        <f t="shared" si="1967"/>
        <v>49.782343722792966</v>
      </c>
      <c r="N1550" s="14">
        <f t="shared" si="1968"/>
        <v>-1</v>
      </c>
      <c r="O1550">
        <f t="shared" si="1957"/>
        <v>-1</v>
      </c>
      <c r="P1550">
        <f t="shared" si="1969"/>
        <v>1</v>
      </c>
      <c r="Q1550">
        <f t="shared" si="1970"/>
        <v>2981.5</v>
      </c>
      <c r="R1550">
        <f t="shared" si="1995"/>
        <v>-3332</v>
      </c>
      <c r="S1550">
        <f t="shared" si="1996"/>
        <v>267226.39999999938</v>
      </c>
      <c r="T1550">
        <f t="shared" si="1997"/>
        <v>133613.19999999969</v>
      </c>
      <c r="U1550">
        <f t="shared" si="1998"/>
        <v>-133613.19999999969</v>
      </c>
      <c r="V1550" s="2">
        <f t="shared" si="1999"/>
        <v>-1.336131999999997E-2</v>
      </c>
      <c r="W1550" s="19">
        <f t="shared" si="1958"/>
        <v>117</v>
      </c>
      <c r="X1550" s="19">
        <f t="shared" si="1959"/>
        <v>71</v>
      </c>
      <c r="Y1550" s="19">
        <f t="shared" si="1960"/>
        <v>1</v>
      </c>
      <c r="Z1550" s="19">
        <f t="shared" si="1961"/>
        <v>2981.5</v>
      </c>
      <c r="AA1550" s="21">
        <f t="shared" si="1962"/>
        <v>0.19611658275329469</v>
      </c>
      <c r="AB1550" s="19">
        <f t="shared" si="1963"/>
        <v>1</v>
      </c>
    </row>
    <row r="1551" spans="1:28" x14ac:dyDescent="0.25">
      <c r="A1551">
        <f t="shared" ref="A1551:A1614" si="2029">IF($C1551="","",MONTH($C1551))</f>
        <v>2</v>
      </c>
      <c r="B1551">
        <f t="shared" ref="B1551:B1614" si="2030">IF($C1551="","",YEAR($C1551))</f>
        <v>2006</v>
      </c>
      <c r="C1551" s="20">
        <v>38768</v>
      </c>
      <c r="D1551">
        <v>2982.35</v>
      </c>
      <c r="E1551">
        <v>3010.65</v>
      </c>
      <c r="F1551">
        <v>2955.85</v>
      </c>
      <c r="G1551">
        <v>3005.85</v>
      </c>
      <c r="H1551">
        <f t="shared" si="2024"/>
        <v>24.349999999999909</v>
      </c>
      <c r="I1551">
        <f t="shared" si="2025"/>
        <v>0</v>
      </c>
      <c r="J1551" s="14">
        <f t="shared" ref="J1551:K1551" si="2031">+AVERAGE(H1538:H1551)</f>
        <v>11.94999999999998</v>
      </c>
      <c r="K1551" s="14">
        <f t="shared" si="2031"/>
        <v>9.710714285714273</v>
      </c>
      <c r="L1551" s="14">
        <f t="shared" si="1966"/>
        <v>1.2305994851048174</v>
      </c>
      <c r="M1551" s="14">
        <f t="shared" si="1967"/>
        <v>55.169002473206916</v>
      </c>
      <c r="N1551" s="14">
        <f t="shared" si="1968"/>
        <v>1</v>
      </c>
      <c r="O1551">
        <f t="shared" si="1957"/>
        <v>1</v>
      </c>
      <c r="P1551">
        <f t="shared" si="1969"/>
        <v>1</v>
      </c>
      <c r="Q1551">
        <f t="shared" si="1970"/>
        <v>3005.85</v>
      </c>
      <c r="R1551">
        <f t="shared" si="1995"/>
        <v>3332</v>
      </c>
      <c r="S1551">
        <f t="shared" si="1996"/>
        <v>162268.39999999938</v>
      </c>
      <c r="T1551">
        <f t="shared" si="1997"/>
        <v>81134.199999999691</v>
      </c>
      <c r="U1551">
        <f t="shared" si="1998"/>
        <v>-81134.199999999691</v>
      </c>
      <c r="V1551" s="2">
        <f t="shared" si="1999"/>
        <v>-8.1134199999999684E-3</v>
      </c>
      <c r="W1551" s="19">
        <f t="shared" si="1958"/>
        <v>118</v>
      </c>
      <c r="X1551" s="19">
        <f t="shared" si="1959"/>
        <v>2</v>
      </c>
      <c r="Y1551" s="19">
        <f t="shared" si="1960"/>
        <v>1</v>
      </c>
      <c r="Z1551" s="19">
        <f t="shared" si="1961"/>
        <v>3005.85</v>
      </c>
      <c r="AA1551" s="21">
        <f t="shared" si="1962"/>
        <v>-8.1670300184470968E-3</v>
      </c>
      <c r="AB1551" s="19">
        <f t="shared" si="1963"/>
        <v>-1</v>
      </c>
    </row>
    <row r="1552" spans="1:28" x14ac:dyDescent="0.25">
      <c r="A1552">
        <f t="shared" si="2029"/>
        <v>2</v>
      </c>
      <c r="B1552">
        <f t="shared" si="2030"/>
        <v>2006</v>
      </c>
      <c r="C1552" s="20">
        <v>38769</v>
      </c>
      <c r="D1552">
        <v>3008.55</v>
      </c>
      <c r="E1552">
        <v>3042.05</v>
      </c>
      <c r="F1552">
        <v>3008.55</v>
      </c>
      <c r="G1552">
        <v>3035.5</v>
      </c>
      <c r="H1552">
        <f t="shared" si="2024"/>
        <v>29.650000000000091</v>
      </c>
      <c r="I1552">
        <f t="shared" si="2025"/>
        <v>0</v>
      </c>
      <c r="J1552" s="14">
        <f t="shared" ref="J1552:K1552" si="2032">+AVERAGE(H1539:H1552)</f>
        <v>12.167857142857136</v>
      </c>
      <c r="K1552" s="14">
        <f t="shared" si="2032"/>
        <v>9.710714285714273</v>
      </c>
      <c r="L1552" s="14">
        <f t="shared" si="1966"/>
        <v>1.25303420375138</v>
      </c>
      <c r="M1552" s="14">
        <f t="shared" si="1967"/>
        <v>55.615409729023845</v>
      </c>
      <c r="N1552" s="14">
        <f t="shared" si="1968"/>
        <v>1</v>
      </c>
      <c r="O1552">
        <f t="shared" si="1957"/>
        <v>1</v>
      </c>
      <c r="P1552">
        <f t="shared" si="1969"/>
        <v>0</v>
      </c>
      <c r="Q1552">
        <f t="shared" si="1970"/>
        <v>0</v>
      </c>
      <c r="R1552">
        <f t="shared" si="1995"/>
        <v>3332</v>
      </c>
      <c r="S1552">
        <f t="shared" si="1996"/>
        <v>0</v>
      </c>
      <c r="T1552">
        <f t="shared" si="1997"/>
        <v>98793.800000000309</v>
      </c>
      <c r="U1552">
        <f t="shared" si="1998"/>
        <v>98793.800000000309</v>
      </c>
      <c r="V1552" s="2">
        <f t="shared" si="1999"/>
        <v>9.8793800000000313E-3</v>
      </c>
      <c r="W1552" s="19">
        <f t="shared" si="1958"/>
        <v>118</v>
      </c>
      <c r="X1552" s="19">
        <f t="shared" si="1959"/>
        <v>2</v>
      </c>
      <c r="Y1552" s="19" t="str">
        <f t="shared" si="1960"/>
        <v/>
      </c>
      <c r="Z1552" s="19">
        <f t="shared" si="1961"/>
        <v>3005.85</v>
      </c>
      <c r="AA1552" s="21" t="str">
        <f t="shared" si="1962"/>
        <v/>
      </c>
      <c r="AB1552" s="19" t="str">
        <f t="shared" si="1963"/>
        <v/>
      </c>
    </row>
    <row r="1553" spans="1:28" x14ac:dyDescent="0.25">
      <c r="A1553">
        <f t="shared" si="2029"/>
        <v>2</v>
      </c>
      <c r="B1553">
        <f t="shared" si="2030"/>
        <v>2006</v>
      </c>
      <c r="C1553" s="20">
        <v>38770</v>
      </c>
      <c r="D1553">
        <v>3035.65</v>
      </c>
      <c r="E1553">
        <v>3055.65</v>
      </c>
      <c r="F1553">
        <v>3032.5</v>
      </c>
      <c r="G1553">
        <v>3050.8</v>
      </c>
      <c r="H1553">
        <f t="shared" si="2024"/>
        <v>15.300000000000182</v>
      </c>
      <c r="I1553">
        <f t="shared" si="2025"/>
        <v>0</v>
      </c>
      <c r="J1553" s="14">
        <f t="shared" ref="J1553:K1553" si="2033">+AVERAGE(H1540:H1553)</f>
        <v>13.260714285714291</v>
      </c>
      <c r="K1553" s="14">
        <f t="shared" si="2033"/>
        <v>7.6000000000000068</v>
      </c>
      <c r="L1553" s="14">
        <f t="shared" si="1966"/>
        <v>1.7448308270676685</v>
      </c>
      <c r="M1553" s="14">
        <f t="shared" si="1967"/>
        <v>63.56788221195</v>
      </c>
      <c r="N1553" s="14">
        <f t="shared" si="1968"/>
        <v>1</v>
      </c>
      <c r="O1553">
        <f t="shared" si="1957"/>
        <v>1</v>
      </c>
      <c r="P1553">
        <f t="shared" si="1969"/>
        <v>0</v>
      </c>
      <c r="Q1553">
        <f t="shared" si="1970"/>
        <v>0</v>
      </c>
      <c r="R1553">
        <f t="shared" si="1995"/>
        <v>3332</v>
      </c>
      <c r="S1553">
        <f t="shared" si="1996"/>
        <v>0</v>
      </c>
      <c r="T1553">
        <f t="shared" si="1997"/>
        <v>50979.600000000602</v>
      </c>
      <c r="U1553">
        <f t="shared" si="1998"/>
        <v>50979.600000000602</v>
      </c>
      <c r="V1553" s="2">
        <f t="shared" si="1999"/>
        <v>5.0979600000000602E-3</v>
      </c>
      <c r="W1553" s="19">
        <f t="shared" si="1958"/>
        <v>118</v>
      </c>
      <c r="X1553" s="19">
        <f t="shared" si="1959"/>
        <v>3</v>
      </c>
      <c r="Y1553" s="19" t="str">
        <f t="shared" si="1960"/>
        <v/>
      </c>
      <c r="Z1553" s="19">
        <f t="shared" si="1961"/>
        <v>3005.85</v>
      </c>
      <c r="AA1553" s="21" t="str">
        <f t="shared" si="1962"/>
        <v/>
      </c>
      <c r="AB1553" s="19" t="str">
        <f t="shared" si="1963"/>
        <v/>
      </c>
    </row>
    <row r="1554" spans="1:28" x14ac:dyDescent="0.25">
      <c r="A1554">
        <f t="shared" si="2029"/>
        <v>2</v>
      </c>
      <c r="B1554">
        <f t="shared" si="2030"/>
        <v>2006</v>
      </c>
      <c r="C1554" s="20">
        <v>38771</v>
      </c>
      <c r="D1554">
        <v>3050.85</v>
      </c>
      <c r="E1554">
        <v>3078.4</v>
      </c>
      <c r="F1554">
        <v>3050.85</v>
      </c>
      <c r="G1554">
        <v>3062.1</v>
      </c>
      <c r="H1554">
        <f t="shared" si="2024"/>
        <v>11.299999999999727</v>
      </c>
      <c r="I1554">
        <f t="shared" si="2025"/>
        <v>0</v>
      </c>
      <c r="J1554" s="14">
        <f t="shared" ref="J1554:K1554" si="2034">+AVERAGE(H1541:H1554)</f>
        <v>14.067857142857131</v>
      </c>
      <c r="K1554" s="14">
        <f t="shared" si="2034"/>
        <v>7.3071428571428374</v>
      </c>
      <c r="L1554" s="14">
        <f t="shared" si="1966"/>
        <v>1.9252199413489772</v>
      </c>
      <c r="M1554" s="14">
        <f t="shared" si="1967"/>
        <v>65.814536340852172</v>
      </c>
      <c r="N1554" s="14">
        <f t="shared" si="1968"/>
        <v>1</v>
      </c>
      <c r="O1554">
        <f t="shared" si="1957"/>
        <v>1</v>
      </c>
      <c r="P1554">
        <f t="shared" si="1969"/>
        <v>0</v>
      </c>
      <c r="Q1554">
        <f t="shared" si="1970"/>
        <v>0</v>
      </c>
      <c r="R1554">
        <f t="shared" si="1995"/>
        <v>3332</v>
      </c>
      <c r="S1554">
        <f t="shared" si="1996"/>
        <v>0</v>
      </c>
      <c r="T1554">
        <f t="shared" si="1997"/>
        <v>37651.599999999089</v>
      </c>
      <c r="U1554">
        <f t="shared" si="1998"/>
        <v>37651.599999999089</v>
      </c>
      <c r="V1554" s="2">
        <f t="shared" si="1999"/>
        <v>3.765159999999909E-3</v>
      </c>
      <c r="W1554" s="19">
        <f t="shared" si="1958"/>
        <v>118</v>
      </c>
      <c r="X1554" s="19">
        <f t="shared" si="1959"/>
        <v>4</v>
      </c>
      <c r="Y1554" s="19" t="str">
        <f t="shared" si="1960"/>
        <v/>
      </c>
      <c r="Z1554" s="19">
        <f t="shared" si="1961"/>
        <v>3005.85</v>
      </c>
      <c r="AA1554" s="21" t="str">
        <f t="shared" si="1962"/>
        <v/>
      </c>
      <c r="AB1554" s="19" t="str">
        <f t="shared" si="1963"/>
        <v/>
      </c>
    </row>
    <row r="1555" spans="1:28" x14ac:dyDescent="0.25">
      <c r="A1555">
        <f t="shared" si="2029"/>
        <v>2</v>
      </c>
      <c r="B1555">
        <f t="shared" si="2030"/>
        <v>2006</v>
      </c>
      <c r="C1555" s="20">
        <v>38772</v>
      </c>
      <c r="D1555">
        <v>3061.7</v>
      </c>
      <c r="E1555">
        <v>3072</v>
      </c>
      <c r="F1555">
        <v>3041.6</v>
      </c>
      <c r="G1555">
        <v>3050.05</v>
      </c>
      <c r="H1555">
        <f t="shared" si="2024"/>
        <v>0</v>
      </c>
      <c r="I1555">
        <f t="shared" si="2025"/>
        <v>12.049999999999727</v>
      </c>
      <c r="J1555" s="14">
        <f t="shared" ref="J1555:K1555" si="2035">+AVERAGE(H1542:H1555)</f>
        <v>14.067857142857131</v>
      </c>
      <c r="K1555" s="14">
        <f t="shared" si="2035"/>
        <v>6.2499999999999671</v>
      </c>
      <c r="L1555" s="14">
        <f t="shared" si="1966"/>
        <v>2.2508571428571527</v>
      </c>
      <c r="M1555" s="14">
        <f t="shared" si="1967"/>
        <v>69.238882053084993</v>
      </c>
      <c r="N1555" s="14">
        <f t="shared" si="1968"/>
        <v>1</v>
      </c>
      <c r="O1555">
        <f t="shared" si="1957"/>
        <v>1</v>
      </c>
      <c r="P1555">
        <f t="shared" si="1969"/>
        <v>0</v>
      </c>
      <c r="Q1555">
        <f t="shared" si="1970"/>
        <v>0</v>
      </c>
      <c r="R1555">
        <f t="shared" si="1995"/>
        <v>3332</v>
      </c>
      <c r="S1555">
        <f t="shared" si="1996"/>
        <v>0</v>
      </c>
      <c r="T1555">
        <f t="shared" si="1997"/>
        <v>-40150.599999999089</v>
      </c>
      <c r="U1555">
        <f t="shared" si="1998"/>
        <v>-40150.599999999089</v>
      </c>
      <c r="V1555" s="2">
        <f t="shared" si="1999"/>
        <v>-4.0150599999999089E-3</v>
      </c>
      <c r="W1555" s="19">
        <f t="shared" si="1958"/>
        <v>118</v>
      </c>
      <c r="X1555" s="19">
        <f t="shared" si="1959"/>
        <v>5</v>
      </c>
      <c r="Y1555" s="19" t="str">
        <f t="shared" si="1960"/>
        <v/>
      </c>
      <c r="Z1555" s="19">
        <f t="shared" si="1961"/>
        <v>3005.85</v>
      </c>
      <c r="AA1555" s="21" t="str">
        <f t="shared" si="1962"/>
        <v/>
      </c>
      <c r="AB1555" s="19" t="str">
        <f t="shared" si="1963"/>
        <v/>
      </c>
    </row>
    <row r="1556" spans="1:28" x14ac:dyDescent="0.25">
      <c r="A1556">
        <f t="shared" si="2029"/>
        <v>2</v>
      </c>
      <c r="B1556">
        <f t="shared" si="2030"/>
        <v>2006</v>
      </c>
      <c r="C1556" s="20">
        <v>38775</v>
      </c>
      <c r="D1556">
        <v>3050.3</v>
      </c>
      <c r="E1556">
        <v>3070.35</v>
      </c>
      <c r="F1556">
        <v>3050.3</v>
      </c>
      <c r="G1556">
        <v>3067.45</v>
      </c>
      <c r="H1556">
        <f t="shared" si="2024"/>
        <v>17.399999999999636</v>
      </c>
      <c r="I1556">
        <f t="shared" si="2025"/>
        <v>0</v>
      </c>
      <c r="J1556" s="14">
        <f t="shared" ref="J1556:K1556" si="2036">+AVERAGE(H1543:H1556)</f>
        <v>11.035714285714253</v>
      </c>
      <c r="K1556" s="14">
        <f t="shared" si="2036"/>
        <v>6.2499999999999671</v>
      </c>
      <c r="L1556" s="14">
        <f t="shared" si="1966"/>
        <v>1.7657142857142898</v>
      </c>
      <c r="M1556" s="14">
        <f t="shared" si="1967"/>
        <v>63.842975206611619</v>
      </c>
      <c r="N1556" s="14">
        <f t="shared" si="1968"/>
        <v>1</v>
      </c>
      <c r="O1556">
        <f t="shared" si="1957"/>
        <v>1</v>
      </c>
      <c r="P1556">
        <f t="shared" si="1969"/>
        <v>0</v>
      </c>
      <c r="Q1556">
        <f t="shared" si="1970"/>
        <v>0</v>
      </c>
      <c r="R1556">
        <f t="shared" si="1995"/>
        <v>3332</v>
      </c>
      <c r="S1556">
        <f t="shared" si="1996"/>
        <v>0</v>
      </c>
      <c r="T1556">
        <f t="shared" si="1997"/>
        <v>57976.799999998788</v>
      </c>
      <c r="U1556">
        <f t="shared" si="1998"/>
        <v>57976.799999998788</v>
      </c>
      <c r="V1556" s="2">
        <f t="shared" si="1999"/>
        <v>5.7976799999998789E-3</v>
      </c>
      <c r="W1556" s="19">
        <f t="shared" si="1958"/>
        <v>118</v>
      </c>
      <c r="X1556" s="19">
        <f t="shared" si="1959"/>
        <v>6</v>
      </c>
      <c r="Y1556" s="19" t="str">
        <f t="shared" si="1960"/>
        <v/>
      </c>
      <c r="Z1556" s="19">
        <f t="shared" si="1961"/>
        <v>3005.85</v>
      </c>
      <c r="AA1556" s="21" t="str">
        <f t="shared" si="1962"/>
        <v/>
      </c>
      <c r="AB1556" s="19" t="str">
        <f t="shared" si="1963"/>
        <v/>
      </c>
    </row>
    <row r="1557" spans="1:28" x14ac:dyDescent="0.25">
      <c r="A1557">
        <f t="shared" si="2029"/>
        <v>2</v>
      </c>
      <c r="B1557">
        <f t="shared" si="2030"/>
        <v>2006</v>
      </c>
      <c r="C1557" s="20">
        <v>38776</v>
      </c>
      <c r="D1557">
        <v>3067.9</v>
      </c>
      <c r="E1557">
        <v>3090.3</v>
      </c>
      <c r="F1557">
        <v>3031.8</v>
      </c>
      <c r="G1557">
        <v>3074.7</v>
      </c>
      <c r="H1557">
        <f t="shared" si="2024"/>
        <v>7.25</v>
      </c>
      <c r="I1557">
        <f t="shared" si="2025"/>
        <v>0</v>
      </c>
      <c r="J1557" s="14">
        <f t="shared" ref="J1557:K1557" si="2037">+AVERAGE(H1544:H1557)</f>
        <v>10.149999999999961</v>
      </c>
      <c r="K1557" s="14">
        <f t="shared" si="2037"/>
        <v>6.2499999999999671</v>
      </c>
      <c r="L1557" s="14">
        <f t="shared" si="1966"/>
        <v>1.6240000000000023</v>
      </c>
      <c r="M1557" s="14">
        <f t="shared" si="1967"/>
        <v>61.89024390243906</v>
      </c>
      <c r="N1557" s="14">
        <f t="shared" si="1968"/>
        <v>1</v>
      </c>
      <c r="O1557">
        <f t="shared" si="1957"/>
        <v>1</v>
      </c>
      <c r="P1557">
        <f t="shared" si="1969"/>
        <v>0</v>
      </c>
      <c r="Q1557">
        <f t="shared" si="1970"/>
        <v>0</v>
      </c>
      <c r="R1557">
        <f t="shared" si="1995"/>
        <v>3332</v>
      </c>
      <c r="S1557">
        <f t="shared" si="1996"/>
        <v>0</v>
      </c>
      <c r="T1557">
        <f t="shared" si="1997"/>
        <v>24157</v>
      </c>
      <c r="U1557">
        <f t="shared" si="1998"/>
        <v>24157</v>
      </c>
      <c r="V1557" s="2">
        <f t="shared" si="1999"/>
        <v>2.4156999999999998E-3</v>
      </c>
      <c r="W1557" s="19">
        <f t="shared" si="1958"/>
        <v>118</v>
      </c>
      <c r="X1557" s="19">
        <f t="shared" si="1959"/>
        <v>7</v>
      </c>
      <c r="Y1557" s="19" t="str">
        <f t="shared" si="1960"/>
        <v/>
      </c>
      <c r="Z1557" s="19">
        <f t="shared" si="1961"/>
        <v>3005.85</v>
      </c>
      <c r="AA1557" s="21" t="str">
        <f t="shared" si="1962"/>
        <v/>
      </c>
      <c r="AB1557" s="19" t="str">
        <f t="shared" si="1963"/>
        <v/>
      </c>
    </row>
    <row r="1558" spans="1:28" x14ac:dyDescent="0.25">
      <c r="A1558">
        <f t="shared" si="2029"/>
        <v>3</v>
      </c>
      <c r="B1558">
        <f t="shared" si="2030"/>
        <v>2006</v>
      </c>
      <c r="C1558" s="20">
        <v>38777</v>
      </c>
      <c r="D1558">
        <v>3074.6</v>
      </c>
      <c r="E1558">
        <v>3127.25</v>
      </c>
      <c r="F1558">
        <v>3064</v>
      </c>
      <c r="G1558">
        <v>3123.1</v>
      </c>
      <c r="H1558">
        <f t="shared" si="2024"/>
        <v>48.400000000000091</v>
      </c>
      <c r="I1558">
        <f t="shared" si="2025"/>
        <v>0</v>
      </c>
      <c r="J1558" s="14">
        <f t="shared" ref="J1558:K1558" si="2038">+AVERAGE(H1545:H1558)</f>
        <v>13.607142857142824</v>
      </c>
      <c r="K1558" s="14">
        <f t="shared" si="2038"/>
        <v>5.4535714285713892</v>
      </c>
      <c r="L1558" s="14">
        <f t="shared" si="1966"/>
        <v>2.4950884086444125</v>
      </c>
      <c r="M1558" s="14">
        <f t="shared" si="1967"/>
        <v>71.388420460933204</v>
      </c>
      <c r="N1558" s="14">
        <f t="shared" si="1968"/>
        <v>1</v>
      </c>
      <c r="O1558">
        <f t="shared" si="1957"/>
        <v>1</v>
      </c>
      <c r="P1558">
        <f t="shared" si="1969"/>
        <v>0</v>
      </c>
      <c r="Q1558">
        <f t="shared" si="1970"/>
        <v>0</v>
      </c>
      <c r="R1558">
        <f t="shared" si="1995"/>
        <v>3252</v>
      </c>
      <c r="S1558">
        <f t="shared" si="1996"/>
        <v>0</v>
      </c>
      <c r="T1558">
        <f t="shared" si="1997"/>
        <v>157396.80000000031</v>
      </c>
      <c r="U1558">
        <f t="shared" si="1998"/>
        <v>157396.80000000031</v>
      </c>
      <c r="V1558" s="2">
        <f t="shared" si="1999"/>
        <v>1.573968000000003E-2</v>
      </c>
      <c r="W1558" s="19">
        <f t="shared" si="1958"/>
        <v>118</v>
      </c>
      <c r="X1558" s="19">
        <f t="shared" si="1959"/>
        <v>8</v>
      </c>
      <c r="Y1558" s="19" t="str">
        <f t="shared" si="1960"/>
        <v/>
      </c>
      <c r="Z1558" s="19">
        <f t="shared" si="1961"/>
        <v>3005.85</v>
      </c>
      <c r="AA1558" s="21" t="str">
        <f t="shared" si="1962"/>
        <v/>
      </c>
      <c r="AB1558" s="19" t="str">
        <f t="shared" si="1963"/>
        <v/>
      </c>
    </row>
    <row r="1559" spans="1:28" x14ac:dyDescent="0.25">
      <c r="A1559">
        <f t="shared" si="2029"/>
        <v>3</v>
      </c>
      <c r="B1559">
        <f t="shared" si="2030"/>
        <v>2006</v>
      </c>
      <c r="C1559" s="20">
        <v>38778</v>
      </c>
      <c r="D1559">
        <v>3124.25</v>
      </c>
      <c r="E1559">
        <v>3170.35</v>
      </c>
      <c r="F1559">
        <v>3124.25</v>
      </c>
      <c r="G1559">
        <v>3150.7</v>
      </c>
      <c r="H1559">
        <f t="shared" si="2024"/>
        <v>27.599999999999909</v>
      </c>
      <c r="I1559">
        <f t="shared" si="2025"/>
        <v>0</v>
      </c>
      <c r="J1559" s="14">
        <f t="shared" ref="J1559:K1559" si="2039">+AVERAGE(H1546:H1559)</f>
        <v>14.249999999999934</v>
      </c>
      <c r="K1559" s="14">
        <f t="shared" si="2039"/>
        <v>5.4535714285713892</v>
      </c>
      <c r="L1559" s="14">
        <f t="shared" si="1966"/>
        <v>2.6129666011787887</v>
      </c>
      <c r="M1559" s="14">
        <f t="shared" si="1967"/>
        <v>72.32191408374122</v>
      </c>
      <c r="N1559" s="14">
        <f t="shared" si="1968"/>
        <v>1</v>
      </c>
      <c r="O1559">
        <f t="shared" si="1957"/>
        <v>1</v>
      </c>
      <c r="P1559">
        <f t="shared" si="1969"/>
        <v>0</v>
      </c>
      <c r="Q1559">
        <f t="shared" si="1970"/>
        <v>0</v>
      </c>
      <c r="R1559">
        <f t="shared" si="1995"/>
        <v>3252</v>
      </c>
      <c r="S1559">
        <f t="shared" si="1996"/>
        <v>0</v>
      </c>
      <c r="T1559">
        <f t="shared" si="1997"/>
        <v>89755.199999999706</v>
      </c>
      <c r="U1559">
        <f t="shared" si="1998"/>
        <v>89755.199999999706</v>
      </c>
      <c r="V1559" s="2">
        <f t="shared" si="1999"/>
        <v>8.9755199999999712E-3</v>
      </c>
      <c r="W1559" s="19">
        <f t="shared" si="1958"/>
        <v>118</v>
      </c>
      <c r="X1559" s="19">
        <f t="shared" si="1959"/>
        <v>9</v>
      </c>
      <c r="Y1559" s="19" t="str">
        <f t="shared" si="1960"/>
        <v/>
      </c>
      <c r="Z1559" s="19">
        <f t="shared" si="1961"/>
        <v>3005.85</v>
      </c>
      <c r="AA1559" s="21" t="str">
        <f t="shared" si="1962"/>
        <v/>
      </c>
      <c r="AB1559" s="19" t="str">
        <f t="shared" si="1963"/>
        <v/>
      </c>
    </row>
    <row r="1560" spans="1:28" x14ac:dyDescent="0.25">
      <c r="A1560">
        <f t="shared" si="2029"/>
        <v>3</v>
      </c>
      <c r="B1560">
        <f t="shared" si="2030"/>
        <v>2006</v>
      </c>
      <c r="C1560" s="20">
        <v>38779</v>
      </c>
      <c r="D1560">
        <v>3151.3</v>
      </c>
      <c r="E1560">
        <v>3167.2</v>
      </c>
      <c r="F1560">
        <v>3132.6</v>
      </c>
      <c r="G1560">
        <v>3147.35</v>
      </c>
      <c r="H1560">
        <f t="shared" si="2024"/>
        <v>0</v>
      </c>
      <c r="I1560">
        <f t="shared" si="2025"/>
        <v>3.3499999999999091</v>
      </c>
      <c r="J1560" s="14">
        <f t="shared" ref="J1560:K1560" si="2040">+AVERAGE(H1547:H1560)</f>
        <v>13.27857142857137</v>
      </c>
      <c r="K1560" s="14">
        <f t="shared" si="2040"/>
        <v>5.6928571428570978</v>
      </c>
      <c r="L1560" s="14">
        <f t="shared" si="1966"/>
        <v>2.3324968632371474</v>
      </c>
      <c r="M1560" s="14">
        <f t="shared" si="1967"/>
        <v>69.992469879518154</v>
      </c>
      <c r="N1560" s="14">
        <f t="shared" si="1968"/>
        <v>1</v>
      </c>
      <c r="O1560">
        <f t="shared" si="1957"/>
        <v>1</v>
      </c>
      <c r="P1560">
        <f t="shared" si="1969"/>
        <v>0</v>
      </c>
      <c r="Q1560">
        <f t="shared" si="1970"/>
        <v>0</v>
      </c>
      <c r="R1560">
        <f t="shared" si="1995"/>
        <v>3252</v>
      </c>
      <c r="S1560">
        <f t="shared" si="1996"/>
        <v>0</v>
      </c>
      <c r="T1560">
        <f t="shared" si="1997"/>
        <v>-10894.199999999704</v>
      </c>
      <c r="U1560">
        <f t="shared" si="1998"/>
        <v>-10894.199999999704</v>
      </c>
      <c r="V1560" s="2">
        <f t="shared" si="1999"/>
        <v>-1.0894199999999705E-3</v>
      </c>
      <c r="W1560" s="19">
        <f t="shared" si="1958"/>
        <v>118</v>
      </c>
      <c r="X1560" s="19">
        <f t="shared" si="1959"/>
        <v>10</v>
      </c>
      <c r="Y1560" s="19" t="str">
        <f t="shared" si="1960"/>
        <v/>
      </c>
      <c r="Z1560" s="19">
        <f t="shared" si="1961"/>
        <v>3005.85</v>
      </c>
      <c r="AA1560" s="21" t="str">
        <f t="shared" si="1962"/>
        <v/>
      </c>
      <c r="AB1560" s="19" t="str">
        <f t="shared" si="1963"/>
        <v/>
      </c>
    </row>
    <row r="1561" spans="1:28" x14ac:dyDescent="0.25">
      <c r="A1561">
        <f t="shared" si="2029"/>
        <v>3</v>
      </c>
      <c r="B1561">
        <f t="shared" si="2030"/>
        <v>2006</v>
      </c>
      <c r="C1561" s="20">
        <v>38782</v>
      </c>
      <c r="D1561">
        <v>3147.25</v>
      </c>
      <c r="E1561">
        <v>3194</v>
      </c>
      <c r="F1561">
        <v>3147.2</v>
      </c>
      <c r="G1561">
        <v>3190.4</v>
      </c>
      <c r="H1561">
        <f t="shared" si="2024"/>
        <v>43.050000000000182</v>
      </c>
      <c r="I1561">
        <f t="shared" si="2025"/>
        <v>0</v>
      </c>
      <c r="J1561" s="14">
        <f t="shared" ref="J1561:K1561" si="2041">+AVERAGE(H1548:H1561)</f>
        <v>16.353571428571382</v>
      </c>
      <c r="K1561" s="14">
        <f t="shared" si="2041"/>
        <v>4.007142857142818</v>
      </c>
      <c r="L1561" s="14">
        <f t="shared" si="1966"/>
        <v>4.0811051693404918</v>
      </c>
      <c r="M1561" s="14">
        <f t="shared" si="1967"/>
        <v>80.319242238203941</v>
      </c>
      <c r="N1561" s="14">
        <f t="shared" si="1968"/>
        <v>1</v>
      </c>
      <c r="O1561">
        <f t="shared" ref="O1561:O1624" si="2042">IF($C1561="","",N1561)</f>
        <v>1</v>
      </c>
      <c r="P1561">
        <f t="shared" si="1969"/>
        <v>0</v>
      </c>
      <c r="Q1561">
        <f t="shared" si="1970"/>
        <v>0</v>
      </c>
      <c r="R1561">
        <f t="shared" si="1995"/>
        <v>3252</v>
      </c>
      <c r="S1561">
        <f t="shared" si="1996"/>
        <v>0</v>
      </c>
      <c r="T1561">
        <f t="shared" si="1997"/>
        <v>139998.60000000059</v>
      </c>
      <c r="U1561">
        <f t="shared" si="1998"/>
        <v>139998.60000000059</v>
      </c>
      <c r="V1561" s="2">
        <f t="shared" si="1999"/>
        <v>1.3999860000000058E-2</v>
      </c>
      <c r="W1561" s="19">
        <f t="shared" ref="W1561:W1624" si="2043">+IF($C1561="","",IF(AND(P1561=1,O1561&lt;&gt;0),W1560+1,W1560))</f>
        <v>118</v>
      </c>
      <c r="X1561" s="19">
        <f t="shared" ref="X1561:X1624" si="2044">+IF($C1561="","",IF(O1560=0,IF(O1561=0,0,1),IF(O1561&lt;&gt;O1560,IF((O1560&lt;&gt;O1559),2,X1560+1),IF(P1560=1,2,X1560+1))))</f>
        <v>11</v>
      </c>
      <c r="Y1561" s="19" t="str">
        <f t="shared" ref="Y1561:Y1624" si="2045">+IF($C1561="","",IF(O1561=O1560,"",IF(O1561=0,1,IF(AND(O1560&lt;&gt;0,O1560&lt;&gt;O1561),1,""))))</f>
        <v/>
      </c>
      <c r="Z1561" s="19">
        <f t="shared" ref="Z1561:Z1624" si="2046">IF($C1561="","",IF(P1561=0,Z1560,Q1561))</f>
        <v>3005.85</v>
      </c>
      <c r="AA1561" s="21" t="str">
        <f t="shared" ref="AA1561:AA1624" si="2047">+IF($C1561="","",IF(Y1561=1,(Z1561/Z1560-1)*O1560,""))</f>
        <v/>
      </c>
      <c r="AB1561" s="19" t="str">
        <f t="shared" ref="AB1561:AB1624" si="2048">+IF($C1561="","",IF(Y1561=1,IF(AA1561&gt;0,1,-1),""))</f>
        <v/>
      </c>
    </row>
    <row r="1562" spans="1:28" x14ac:dyDescent="0.25">
      <c r="A1562">
        <f t="shared" si="2029"/>
        <v>3</v>
      </c>
      <c r="B1562">
        <f t="shared" si="2030"/>
        <v>2006</v>
      </c>
      <c r="C1562" s="20">
        <v>38783</v>
      </c>
      <c r="D1562">
        <v>3190.45</v>
      </c>
      <c r="E1562">
        <v>3192.95</v>
      </c>
      <c r="F1562">
        <v>3166.75</v>
      </c>
      <c r="G1562">
        <v>3182.8</v>
      </c>
      <c r="H1562">
        <f t="shared" si="2024"/>
        <v>0</v>
      </c>
      <c r="I1562">
        <f t="shared" si="2025"/>
        <v>7.5999999999999091</v>
      </c>
      <c r="J1562" s="14">
        <f t="shared" ref="J1562:K1562" si="2049">+AVERAGE(H1549:H1562)</f>
        <v>16.021428571428551</v>
      </c>
      <c r="K1562" s="14">
        <f t="shared" si="2049"/>
        <v>4.5499999999999545</v>
      </c>
      <c r="L1562" s="14">
        <f t="shared" si="1966"/>
        <v>3.5211930926216946</v>
      </c>
      <c r="M1562" s="14">
        <f t="shared" si="1967"/>
        <v>77.881944444444599</v>
      </c>
      <c r="N1562" s="14">
        <f t="shared" si="1968"/>
        <v>1</v>
      </c>
      <c r="O1562">
        <f t="shared" si="2042"/>
        <v>1</v>
      </c>
      <c r="P1562">
        <f t="shared" si="1969"/>
        <v>0</v>
      </c>
      <c r="Q1562">
        <f t="shared" si="1970"/>
        <v>0</v>
      </c>
      <c r="R1562">
        <f t="shared" si="1995"/>
        <v>3252</v>
      </c>
      <c r="S1562">
        <f t="shared" si="1996"/>
        <v>0</v>
      </c>
      <c r="T1562">
        <f t="shared" si="1997"/>
        <v>-24715.199999999706</v>
      </c>
      <c r="U1562">
        <f t="shared" si="1998"/>
        <v>-24715.199999999706</v>
      </c>
      <c r="V1562" s="2">
        <f t="shared" si="1999"/>
        <v>-2.4715199999999706E-3</v>
      </c>
      <c r="W1562" s="19">
        <f t="shared" si="2043"/>
        <v>118</v>
      </c>
      <c r="X1562" s="19">
        <f t="shared" si="2044"/>
        <v>12</v>
      </c>
      <c r="Y1562" s="19" t="str">
        <f t="shared" si="2045"/>
        <v/>
      </c>
      <c r="Z1562" s="19">
        <f t="shared" si="2046"/>
        <v>3005.85</v>
      </c>
      <c r="AA1562" s="21" t="str">
        <f t="shared" si="2047"/>
        <v/>
      </c>
      <c r="AB1562" s="19" t="str">
        <f t="shared" si="2048"/>
        <v/>
      </c>
    </row>
    <row r="1563" spans="1:28" x14ac:dyDescent="0.25">
      <c r="A1563">
        <f t="shared" si="2029"/>
        <v>3</v>
      </c>
      <c r="B1563">
        <f t="shared" si="2030"/>
        <v>2006</v>
      </c>
      <c r="C1563" s="20">
        <v>38784</v>
      </c>
      <c r="D1563">
        <v>3183.45</v>
      </c>
      <c r="E1563">
        <v>3187.5</v>
      </c>
      <c r="F1563">
        <v>3107.9</v>
      </c>
      <c r="G1563">
        <v>3116.7</v>
      </c>
      <c r="H1563">
        <f t="shared" si="2024"/>
        <v>0</v>
      </c>
      <c r="I1563">
        <f t="shared" si="2025"/>
        <v>66.100000000000364</v>
      </c>
      <c r="J1563" s="14">
        <f t="shared" ref="J1563:K1563" si="2050">+AVERAGE(H1550:H1563)</f>
        <v>16.021428571428551</v>
      </c>
      <c r="K1563" s="14">
        <f t="shared" si="2050"/>
        <v>9.2285714285714153</v>
      </c>
      <c r="L1563" s="14">
        <f t="shared" ref="L1563:L1626" si="2051">IF($C1563="","",$J1563/$K1563)</f>
        <v>1.7360681114551086</v>
      </c>
      <c r="M1563" s="14">
        <f t="shared" ref="M1563:M1626" si="2052">IF($C1563="","",100-100/(1+$L1563))</f>
        <v>63.451202263083452</v>
      </c>
      <c r="N1563" s="14">
        <f t="shared" ref="N1563:N1626" si="2053">IF($C1563="","",IF($M1563&gt;50,1,-1))</f>
        <v>1</v>
      </c>
      <c r="O1563">
        <f t="shared" si="2042"/>
        <v>1</v>
      </c>
      <c r="P1563">
        <f t="shared" ref="P1563:P1626" si="2054">IF($C1563="","",IF($O1563&lt;&gt;$O1562,1,0))</f>
        <v>0</v>
      </c>
      <c r="Q1563">
        <f t="shared" ref="Q1563:Q1626" si="2055">IF($C1563="","",IF($P1563=1,G1563,0))</f>
        <v>0</v>
      </c>
      <c r="R1563">
        <f t="shared" si="1995"/>
        <v>3252</v>
      </c>
      <c r="S1563">
        <f t="shared" si="1996"/>
        <v>0</v>
      </c>
      <c r="T1563">
        <f t="shared" si="1997"/>
        <v>-214957.20000000118</v>
      </c>
      <c r="U1563">
        <f t="shared" si="1998"/>
        <v>-214957.20000000118</v>
      </c>
      <c r="V1563" s="2">
        <f t="shared" si="1999"/>
        <v>-2.1495720000000117E-2</v>
      </c>
      <c r="W1563" s="19">
        <f t="shared" si="2043"/>
        <v>118</v>
      </c>
      <c r="X1563" s="19">
        <f t="shared" si="2044"/>
        <v>13</v>
      </c>
      <c r="Y1563" s="19" t="str">
        <f t="shared" si="2045"/>
        <v/>
      </c>
      <c r="Z1563" s="19">
        <f t="shared" si="2046"/>
        <v>3005.85</v>
      </c>
      <c r="AA1563" s="21" t="str">
        <f t="shared" si="2047"/>
        <v/>
      </c>
      <c r="AB1563" s="19" t="str">
        <f t="shared" si="2048"/>
        <v/>
      </c>
    </row>
    <row r="1564" spans="1:28" x14ac:dyDescent="0.25">
      <c r="A1564">
        <f t="shared" si="2029"/>
        <v>3</v>
      </c>
      <c r="B1564">
        <f t="shared" si="2030"/>
        <v>2006</v>
      </c>
      <c r="C1564" s="20">
        <v>38785</v>
      </c>
      <c r="D1564">
        <v>3116.75</v>
      </c>
      <c r="E1564">
        <v>3132.65</v>
      </c>
      <c r="F1564">
        <v>3069.85</v>
      </c>
      <c r="G1564">
        <v>3129.1</v>
      </c>
      <c r="H1564">
        <f t="shared" si="2024"/>
        <v>12.400000000000091</v>
      </c>
      <c r="I1564">
        <f t="shared" si="2025"/>
        <v>0</v>
      </c>
      <c r="J1564" s="14">
        <f t="shared" ref="J1564:K1564" si="2056">+AVERAGE(H1551:H1564)</f>
        <v>16.907142857142844</v>
      </c>
      <c r="K1564" s="14">
        <f t="shared" si="2056"/>
        <v>6.3642857142857077</v>
      </c>
      <c r="L1564" s="14">
        <f t="shared" si="2051"/>
        <v>2.6565656565656575</v>
      </c>
      <c r="M1564" s="14">
        <f t="shared" si="2052"/>
        <v>72.65193370165747</v>
      </c>
      <c r="N1564" s="14">
        <f t="shared" si="2053"/>
        <v>1</v>
      </c>
      <c r="O1564">
        <f t="shared" si="2042"/>
        <v>1</v>
      </c>
      <c r="P1564">
        <f t="shared" si="2054"/>
        <v>0</v>
      </c>
      <c r="Q1564">
        <f t="shared" si="2055"/>
        <v>0</v>
      </c>
      <c r="R1564">
        <f t="shared" si="1995"/>
        <v>3252</v>
      </c>
      <c r="S1564">
        <f t="shared" si="1996"/>
        <v>0</v>
      </c>
      <c r="T1564">
        <f t="shared" si="1997"/>
        <v>40324.800000000294</v>
      </c>
      <c r="U1564">
        <f t="shared" si="1998"/>
        <v>40324.800000000294</v>
      </c>
      <c r="V1564" s="2">
        <f t="shared" si="1999"/>
        <v>4.0324800000000292E-3</v>
      </c>
      <c r="W1564" s="19">
        <f t="shared" si="2043"/>
        <v>118</v>
      </c>
      <c r="X1564" s="19">
        <f t="shared" si="2044"/>
        <v>14</v>
      </c>
      <c r="Y1564" s="19" t="str">
        <f t="shared" si="2045"/>
        <v/>
      </c>
      <c r="Z1564" s="19">
        <f t="shared" si="2046"/>
        <v>3005.85</v>
      </c>
      <c r="AA1564" s="21" t="str">
        <f t="shared" si="2047"/>
        <v/>
      </c>
      <c r="AB1564" s="19" t="str">
        <f t="shared" si="2048"/>
        <v/>
      </c>
    </row>
    <row r="1565" spans="1:28" x14ac:dyDescent="0.25">
      <c r="A1565">
        <f t="shared" si="2029"/>
        <v>3</v>
      </c>
      <c r="B1565">
        <f t="shared" si="2030"/>
        <v>2006</v>
      </c>
      <c r="C1565" s="20">
        <v>38786</v>
      </c>
      <c r="D1565">
        <v>3129.05</v>
      </c>
      <c r="E1565">
        <v>3189.35</v>
      </c>
      <c r="F1565">
        <v>3128.6</v>
      </c>
      <c r="G1565">
        <v>3183.9</v>
      </c>
      <c r="H1565">
        <f t="shared" si="2024"/>
        <v>54.800000000000182</v>
      </c>
      <c r="I1565">
        <f t="shared" si="2025"/>
        <v>0</v>
      </c>
      <c r="J1565" s="14">
        <f t="shared" ref="J1565:K1565" si="2057">+AVERAGE(H1552:H1565)</f>
        <v>19.082142857142863</v>
      </c>
      <c r="K1565" s="14">
        <f t="shared" si="2057"/>
        <v>6.3642857142857077</v>
      </c>
      <c r="L1565" s="14">
        <f t="shared" si="2051"/>
        <v>2.9983164983165023</v>
      </c>
      <c r="M1565" s="14">
        <f t="shared" si="2052"/>
        <v>74.989473684210552</v>
      </c>
      <c r="N1565" s="14">
        <f t="shared" si="2053"/>
        <v>1</v>
      </c>
      <c r="O1565">
        <f t="shared" si="2042"/>
        <v>1</v>
      </c>
      <c r="P1565">
        <f t="shared" si="2054"/>
        <v>0</v>
      </c>
      <c r="Q1565">
        <f t="shared" si="2055"/>
        <v>0</v>
      </c>
      <c r="R1565">
        <f t="shared" si="1995"/>
        <v>3252</v>
      </c>
      <c r="S1565">
        <f t="shared" si="1996"/>
        <v>0</v>
      </c>
      <c r="T1565">
        <f t="shared" si="1997"/>
        <v>178209.60000000059</v>
      </c>
      <c r="U1565">
        <f t="shared" si="1998"/>
        <v>178209.60000000059</v>
      </c>
      <c r="V1565" s="2">
        <f t="shared" si="1999"/>
        <v>1.7820960000000059E-2</v>
      </c>
      <c r="W1565" s="19">
        <f t="shared" si="2043"/>
        <v>118</v>
      </c>
      <c r="X1565" s="19">
        <f t="shared" si="2044"/>
        <v>15</v>
      </c>
      <c r="Y1565" s="19" t="str">
        <f t="shared" si="2045"/>
        <v/>
      </c>
      <c r="Z1565" s="19">
        <f t="shared" si="2046"/>
        <v>3005.85</v>
      </c>
      <c r="AA1565" s="21" t="str">
        <f t="shared" si="2047"/>
        <v/>
      </c>
      <c r="AB1565" s="19" t="str">
        <f t="shared" si="2048"/>
        <v/>
      </c>
    </row>
    <row r="1566" spans="1:28" x14ac:dyDescent="0.25">
      <c r="A1566">
        <f t="shared" si="2029"/>
        <v>3</v>
      </c>
      <c r="B1566">
        <f t="shared" si="2030"/>
        <v>2006</v>
      </c>
      <c r="C1566" s="20">
        <v>38789</v>
      </c>
      <c r="D1566">
        <v>3184.1</v>
      </c>
      <c r="E1566">
        <v>3221.3</v>
      </c>
      <c r="F1566">
        <v>3174.05</v>
      </c>
      <c r="G1566">
        <v>3202.65</v>
      </c>
      <c r="H1566">
        <f t="shared" si="2024"/>
        <v>18.75</v>
      </c>
      <c r="I1566">
        <f t="shared" si="2025"/>
        <v>0</v>
      </c>
      <c r="J1566" s="14">
        <f t="shared" ref="J1566:K1566" si="2058">+AVERAGE(H1553:H1566)</f>
        <v>18.303571428571427</v>
      </c>
      <c r="K1566" s="14">
        <f t="shared" si="2058"/>
        <v>6.3642857142857077</v>
      </c>
      <c r="L1566" s="14">
        <f t="shared" si="2051"/>
        <v>2.8759820426487122</v>
      </c>
      <c r="M1566" s="14">
        <f t="shared" si="2052"/>
        <v>74.200086868394408</v>
      </c>
      <c r="N1566" s="14">
        <f t="shared" si="2053"/>
        <v>1</v>
      </c>
      <c r="O1566">
        <f t="shared" si="2042"/>
        <v>1</v>
      </c>
      <c r="P1566">
        <f t="shared" si="2054"/>
        <v>0</v>
      </c>
      <c r="Q1566">
        <f t="shared" si="2055"/>
        <v>0</v>
      </c>
      <c r="R1566">
        <f t="shared" si="1995"/>
        <v>3252</v>
      </c>
      <c r="S1566">
        <f t="shared" si="1996"/>
        <v>0</v>
      </c>
      <c r="T1566">
        <f t="shared" si="1997"/>
        <v>60975</v>
      </c>
      <c r="U1566">
        <f t="shared" si="1998"/>
        <v>60975</v>
      </c>
      <c r="V1566" s="2">
        <f t="shared" si="1999"/>
        <v>6.0974999999999996E-3</v>
      </c>
      <c r="W1566" s="19">
        <f t="shared" si="2043"/>
        <v>118</v>
      </c>
      <c r="X1566" s="19">
        <f t="shared" si="2044"/>
        <v>16</v>
      </c>
      <c r="Y1566" s="19" t="str">
        <f t="shared" si="2045"/>
        <v/>
      </c>
      <c r="Z1566" s="19">
        <f t="shared" si="2046"/>
        <v>3005.85</v>
      </c>
      <c r="AA1566" s="21" t="str">
        <f t="shared" si="2047"/>
        <v/>
      </c>
      <c r="AB1566" s="19" t="str">
        <f t="shared" si="2048"/>
        <v/>
      </c>
    </row>
    <row r="1567" spans="1:28" x14ac:dyDescent="0.25">
      <c r="A1567">
        <f t="shared" si="2029"/>
        <v>3</v>
      </c>
      <c r="B1567">
        <f t="shared" si="2030"/>
        <v>2006</v>
      </c>
      <c r="C1567" s="20">
        <v>38790</v>
      </c>
      <c r="D1567">
        <v>3197.2</v>
      </c>
      <c r="E1567">
        <v>3223.45</v>
      </c>
      <c r="F1567">
        <v>3184.05</v>
      </c>
      <c r="G1567">
        <v>3195.35</v>
      </c>
      <c r="H1567">
        <f t="shared" si="2024"/>
        <v>0</v>
      </c>
      <c r="I1567">
        <f t="shared" si="2025"/>
        <v>7.3000000000001819</v>
      </c>
      <c r="J1567" s="14">
        <f t="shared" ref="J1567:K1567" si="2059">+AVERAGE(H1554:H1567)</f>
        <v>17.210714285714271</v>
      </c>
      <c r="K1567" s="14">
        <f t="shared" si="2059"/>
        <v>6.8857142857142923</v>
      </c>
      <c r="L1567" s="14">
        <f t="shared" si="2051"/>
        <v>2.4994813278008254</v>
      </c>
      <c r="M1567" s="14">
        <f t="shared" si="2052"/>
        <v>71.424336742255775</v>
      </c>
      <c r="N1567" s="14">
        <f t="shared" si="2053"/>
        <v>1</v>
      </c>
      <c r="O1567">
        <f t="shared" si="2042"/>
        <v>1</v>
      </c>
      <c r="P1567">
        <f t="shared" si="2054"/>
        <v>0</v>
      </c>
      <c r="Q1567">
        <f t="shared" si="2055"/>
        <v>0</v>
      </c>
      <c r="R1567">
        <f t="shared" si="1995"/>
        <v>3252</v>
      </c>
      <c r="S1567">
        <f t="shared" si="1996"/>
        <v>0</v>
      </c>
      <c r="T1567">
        <f t="shared" si="1997"/>
        <v>-23739.600000000592</v>
      </c>
      <c r="U1567">
        <f t="shared" si="1998"/>
        <v>-23739.600000000592</v>
      </c>
      <c r="V1567" s="2">
        <f t="shared" si="1999"/>
        <v>-2.373960000000059E-3</v>
      </c>
      <c r="W1567" s="19">
        <f t="shared" si="2043"/>
        <v>118</v>
      </c>
      <c r="X1567" s="19">
        <f t="shared" si="2044"/>
        <v>17</v>
      </c>
      <c r="Y1567" s="19" t="str">
        <f t="shared" si="2045"/>
        <v/>
      </c>
      <c r="Z1567" s="19">
        <f t="shared" si="2046"/>
        <v>3005.85</v>
      </c>
      <c r="AA1567" s="21" t="str">
        <f t="shared" si="2047"/>
        <v/>
      </c>
      <c r="AB1567" s="19" t="str">
        <f t="shared" si="2048"/>
        <v/>
      </c>
    </row>
    <row r="1568" spans="1:28" x14ac:dyDescent="0.25">
      <c r="A1568">
        <f t="shared" si="2029"/>
        <v>3</v>
      </c>
      <c r="B1568">
        <f t="shared" si="2030"/>
        <v>2006</v>
      </c>
      <c r="C1568" s="20">
        <v>38792</v>
      </c>
      <c r="D1568">
        <v>3197.3</v>
      </c>
      <c r="E1568">
        <v>3230.4</v>
      </c>
      <c r="F1568">
        <v>3196.95</v>
      </c>
      <c r="G1568">
        <v>3226.6</v>
      </c>
      <c r="H1568">
        <f t="shared" si="2024"/>
        <v>31.25</v>
      </c>
      <c r="I1568">
        <f t="shared" si="2025"/>
        <v>0</v>
      </c>
      <c r="J1568" s="14">
        <f t="shared" ref="J1568:K1568" si="2060">+AVERAGE(H1555:H1568)</f>
        <v>18.635714285714293</v>
      </c>
      <c r="K1568" s="14">
        <f t="shared" si="2060"/>
        <v>6.8857142857142923</v>
      </c>
      <c r="L1568" s="14">
        <f t="shared" si="2051"/>
        <v>2.7064315352697079</v>
      </c>
      <c r="M1568" s="14">
        <f t="shared" si="2052"/>
        <v>73.019871256647065</v>
      </c>
      <c r="N1568" s="14">
        <f t="shared" si="2053"/>
        <v>1</v>
      </c>
      <c r="O1568">
        <f t="shared" si="2042"/>
        <v>1</v>
      </c>
      <c r="P1568">
        <f t="shared" si="2054"/>
        <v>0</v>
      </c>
      <c r="Q1568">
        <f t="shared" si="2055"/>
        <v>0</v>
      </c>
      <c r="R1568">
        <f t="shared" si="1995"/>
        <v>3252</v>
      </c>
      <c r="S1568">
        <f t="shared" si="1996"/>
        <v>0</v>
      </c>
      <c r="T1568">
        <f t="shared" si="1997"/>
        <v>101625</v>
      </c>
      <c r="U1568">
        <f t="shared" si="1998"/>
        <v>101625</v>
      </c>
      <c r="V1568" s="2">
        <f t="shared" si="1999"/>
        <v>1.01625E-2</v>
      </c>
      <c r="W1568" s="19">
        <f t="shared" si="2043"/>
        <v>118</v>
      </c>
      <c r="X1568" s="19">
        <f t="shared" si="2044"/>
        <v>18</v>
      </c>
      <c r="Y1568" s="19" t="str">
        <f t="shared" si="2045"/>
        <v/>
      </c>
      <c r="Z1568" s="19">
        <f t="shared" si="2046"/>
        <v>3005.85</v>
      </c>
      <c r="AA1568" s="21" t="str">
        <f t="shared" si="2047"/>
        <v/>
      </c>
      <c r="AB1568" s="19" t="str">
        <f t="shared" si="2048"/>
        <v/>
      </c>
    </row>
    <row r="1569" spans="1:28" x14ac:dyDescent="0.25">
      <c r="A1569">
        <f t="shared" si="2029"/>
        <v>3</v>
      </c>
      <c r="B1569">
        <f t="shared" si="2030"/>
        <v>2006</v>
      </c>
      <c r="C1569" s="20">
        <v>38793</v>
      </c>
      <c r="D1569">
        <v>3226.9</v>
      </c>
      <c r="E1569">
        <v>3258.3</v>
      </c>
      <c r="F1569">
        <v>3226.9</v>
      </c>
      <c r="G1569">
        <v>3234.05</v>
      </c>
      <c r="H1569">
        <f t="shared" si="2024"/>
        <v>7.4500000000002728</v>
      </c>
      <c r="I1569">
        <f t="shared" si="2025"/>
        <v>0</v>
      </c>
      <c r="J1569" s="14">
        <f t="shared" ref="J1569:K1569" si="2061">+AVERAGE(H1556:H1569)</f>
        <v>19.167857142857169</v>
      </c>
      <c r="K1569" s="14">
        <f t="shared" si="2061"/>
        <v>6.0250000000000261</v>
      </c>
      <c r="L1569" s="14">
        <f t="shared" si="2051"/>
        <v>3.1813870776526283</v>
      </c>
      <c r="M1569" s="14">
        <f t="shared" si="2052"/>
        <v>76.084491068897023</v>
      </c>
      <c r="N1569" s="14">
        <f t="shared" si="2053"/>
        <v>1</v>
      </c>
      <c r="O1569">
        <f t="shared" si="2042"/>
        <v>1</v>
      </c>
      <c r="P1569">
        <f t="shared" si="2054"/>
        <v>0</v>
      </c>
      <c r="Q1569">
        <f t="shared" si="2055"/>
        <v>0</v>
      </c>
      <c r="R1569">
        <f t="shared" si="1995"/>
        <v>3252</v>
      </c>
      <c r="S1569">
        <f t="shared" si="1996"/>
        <v>0</v>
      </c>
      <c r="T1569">
        <f t="shared" si="1997"/>
        <v>24227.400000000889</v>
      </c>
      <c r="U1569">
        <f t="shared" si="1998"/>
        <v>24227.400000000889</v>
      </c>
      <c r="V1569" s="2">
        <f t="shared" si="1999"/>
        <v>2.422740000000089E-3</v>
      </c>
      <c r="W1569" s="19">
        <f t="shared" si="2043"/>
        <v>118</v>
      </c>
      <c r="X1569" s="19">
        <f t="shared" si="2044"/>
        <v>19</v>
      </c>
      <c r="Y1569" s="19" t="str">
        <f t="shared" si="2045"/>
        <v/>
      </c>
      <c r="Z1569" s="19">
        <f t="shared" si="2046"/>
        <v>3005.85</v>
      </c>
      <c r="AA1569" s="21" t="str">
        <f t="shared" si="2047"/>
        <v/>
      </c>
      <c r="AB1569" s="19" t="str">
        <f t="shared" si="2048"/>
        <v/>
      </c>
    </row>
    <row r="1570" spans="1:28" x14ac:dyDescent="0.25">
      <c r="A1570">
        <f t="shared" si="2029"/>
        <v>3</v>
      </c>
      <c r="B1570">
        <f t="shared" si="2030"/>
        <v>2006</v>
      </c>
      <c r="C1570" s="20">
        <v>38796</v>
      </c>
      <c r="D1570">
        <v>3234.2</v>
      </c>
      <c r="E1570">
        <v>3268.25</v>
      </c>
      <c r="F1570">
        <v>3234.2</v>
      </c>
      <c r="G1570">
        <v>3265.65</v>
      </c>
      <c r="H1570">
        <f t="shared" si="2024"/>
        <v>31.599999999999909</v>
      </c>
      <c r="I1570">
        <f t="shared" si="2025"/>
        <v>0</v>
      </c>
      <c r="J1570" s="14">
        <f t="shared" ref="J1570:K1570" si="2062">+AVERAGE(H1557:H1570)</f>
        <v>20.182142857142903</v>
      </c>
      <c r="K1570" s="14">
        <f t="shared" si="2062"/>
        <v>6.0250000000000261</v>
      </c>
      <c r="L1570" s="14">
        <f t="shared" si="2051"/>
        <v>3.3497332542975626</v>
      </c>
      <c r="M1570" s="14">
        <f t="shared" si="2052"/>
        <v>77.010084491687081</v>
      </c>
      <c r="N1570" s="14">
        <f t="shared" si="2053"/>
        <v>1</v>
      </c>
      <c r="O1570">
        <f t="shared" si="2042"/>
        <v>1</v>
      </c>
      <c r="P1570">
        <f t="shared" si="2054"/>
        <v>0</v>
      </c>
      <c r="Q1570">
        <f t="shared" si="2055"/>
        <v>0</v>
      </c>
      <c r="R1570">
        <f t="shared" si="1995"/>
        <v>3252</v>
      </c>
      <c r="S1570">
        <f t="shared" si="1996"/>
        <v>0</v>
      </c>
      <c r="T1570">
        <f t="shared" si="1997"/>
        <v>102763.19999999971</v>
      </c>
      <c r="U1570">
        <f t="shared" si="1998"/>
        <v>102763.19999999971</v>
      </c>
      <c r="V1570" s="2">
        <f t="shared" si="1999"/>
        <v>1.0276319999999971E-2</v>
      </c>
      <c r="W1570" s="19">
        <f t="shared" si="2043"/>
        <v>118</v>
      </c>
      <c r="X1570" s="19">
        <f t="shared" si="2044"/>
        <v>20</v>
      </c>
      <c r="Y1570" s="19" t="str">
        <f t="shared" si="2045"/>
        <v/>
      </c>
      <c r="Z1570" s="19">
        <f t="shared" si="2046"/>
        <v>3005.85</v>
      </c>
      <c r="AA1570" s="21" t="str">
        <f t="shared" si="2047"/>
        <v/>
      </c>
      <c r="AB1570" s="19" t="str">
        <f t="shared" si="2048"/>
        <v/>
      </c>
    </row>
    <row r="1571" spans="1:28" x14ac:dyDescent="0.25">
      <c r="A1571">
        <f t="shared" si="2029"/>
        <v>3</v>
      </c>
      <c r="B1571">
        <f t="shared" si="2030"/>
        <v>2006</v>
      </c>
      <c r="C1571" s="20">
        <v>38797</v>
      </c>
      <c r="D1571">
        <v>3264.65</v>
      </c>
      <c r="E1571">
        <v>3292.15</v>
      </c>
      <c r="F1571">
        <v>3247.25</v>
      </c>
      <c r="G1571">
        <v>3262.3</v>
      </c>
      <c r="H1571">
        <f t="shared" si="2024"/>
        <v>0</v>
      </c>
      <c r="I1571">
        <f t="shared" si="2025"/>
        <v>3.3499999999999091</v>
      </c>
      <c r="J1571" s="14">
        <f t="shared" ref="J1571:K1571" si="2063">+AVERAGE(H1558:H1571)</f>
        <v>19.664285714285761</v>
      </c>
      <c r="K1571" s="14">
        <f t="shared" si="2063"/>
        <v>6.2642857142857338</v>
      </c>
      <c r="L1571" s="14">
        <f t="shared" si="2051"/>
        <v>3.1391106043329509</v>
      </c>
      <c r="M1571" s="14">
        <f t="shared" si="2052"/>
        <v>75.840220385674911</v>
      </c>
      <c r="N1571" s="14">
        <f t="shared" si="2053"/>
        <v>1</v>
      </c>
      <c r="O1571">
        <f t="shared" si="2042"/>
        <v>1</v>
      </c>
      <c r="P1571">
        <f t="shared" si="2054"/>
        <v>0</v>
      </c>
      <c r="Q1571">
        <f t="shared" si="2055"/>
        <v>0</v>
      </c>
      <c r="R1571">
        <f t="shared" si="1995"/>
        <v>3252</v>
      </c>
      <c r="S1571">
        <f t="shared" si="1996"/>
        <v>0</v>
      </c>
      <c r="T1571">
        <f t="shared" si="1997"/>
        <v>-10894.199999999704</v>
      </c>
      <c r="U1571">
        <f t="shared" si="1998"/>
        <v>-10894.199999999704</v>
      </c>
      <c r="V1571" s="2">
        <f t="shared" si="1999"/>
        <v>-1.0894199999999705E-3</v>
      </c>
      <c r="W1571" s="19">
        <f t="shared" si="2043"/>
        <v>118</v>
      </c>
      <c r="X1571" s="19">
        <f t="shared" si="2044"/>
        <v>21</v>
      </c>
      <c r="Y1571" s="19" t="str">
        <f t="shared" si="2045"/>
        <v/>
      </c>
      <c r="Z1571" s="19">
        <f t="shared" si="2046"/>
        <v>3005.85</v>
      </c>
      <c r="AA1571" s="21" t="str">
        <f t="shared" si="2047"/>
        <v/>
      </c>
      <c r="AB1571" s="19" t="str">
        <f t="shared" si="2048"/>
        <v/>
      </c>
    </row>
    <row r="1572" spans="1:28" x14ac:dyDescent="0.25">
      <c r="A1572">
        <f t="shared" si="2029"/>
        <v>3</v>
      </c>
      <c r="B1572">
        <f t="shared" si="2030"/>
        <v>2006</v>
      </c>
      <c r="C1572" s="20">
        <v>38798</v>
      </c>
      <c r="D1572">
        <v>3263.35</v>
      </c>
      <c r="E1572">
        <v>3267.95</v>
      </c>
      <c r="F1572">
        <v>3221.95</v>
      </c>
      <c r="G1572">
        <v>3240.15</v>
      </c>
      <c r="H1572">
        <f t="shared" si="2024"/>
        <v>0</v>
      </c>
      <c r="I1572">
        <f t="shared" si="2025"/>
        <v>22.150000000000091</v>
      </c>
      <c r="J1572" s="14">
        <f t="shared" ref="J1572:K1572" si="2064">+AVERAGE(H1559:H1572)</f>
        <v>16.207142857142895</v>
      </c>
      <c r="K1572" s="14">
        <f t="shared" si="2064"/>
        <v>7.8464285714285973</v>
      </c>
      <c r="L1572" s="14">
        <f t="shared" si="2051"/>
        <v>2.0655439235320872</v>
      </c>
      <c r="M1572" s="14">
        <f t="shared" si="2052"/>
        <v>67.379361544172212</v>
      </c>
      <c r="N1572" s="14">
        <f t="shared" si="2053"/>
        <v>1</v>
      </c>
      <c r="O1572">
        <f t="shared" si="2042"/>
        <v>1</v>
      </c>
      <c r="P1572">
        <f t="shared" si="2054"/>
        <v>0</v>
      </c>
      <c r="Q1572">
        <f t="shared" si="2055"/>
        <v>0</v>
      </c>
      <c r="R1572">
        <f t="shared" si="1995"/>
        <v>3252</v>
      </c>
      <c r="S1572">
        <f t="shared" si="1996"/>
        <v>0</v>
      </c>
      <c r="T1572">
        <f t="shared" si="1997"/>
        <v>-72031.800000000294</v>
      </c>
      <c r="U1572">
        <f t="shared" si="1998"/>
        <v>-72031.800000000294</v>
      </c>
      <c r="V1572" s="2">
        <f t="shared" si="1999"/>
        <v>-7.2031800000000295E-3</v>
      </c>
      <c r="W1572" s="19">
        <f t="shared" si="2043"/>
        <v>118</v>
      </c>
      <c r="X1572" s="19">
        <f t="shared" si="2044"/>
        <v>22</v>
      </c>
      <c r="Y1572" s="19" t="str">
        <f t="shared" si="2045"/>
        <v/>
      </c>
      <c r="Z1572" s="19">
        <f t="shared" si="2046"/>
        <v>3005.85</v>
      </c>
      <c r="AA1572" s="21" t="str">
        <f t="shared" si="2047"/>
        <v/>
      </c>
      <c r="AB1572" s="19" t="str">
        <f t="shared" si="2048"/>
        <v/>
      </c>
    </row>
    <row r="1573" spans="1:28" x14ac:dyDescent="0.25">
      <c r="A1573">
        <f t="shared" si="2029"/>
        <v>3</v>
      </c>
      <c r="B1573">
        <f t="shared" si="2030"/>
        <v>2006</v>
      </c>
      <c r="C1573" s="20">
        <v>38799</v>
      </c>
      <c r="D1573">
        <v>3240.85</v>
      </c>
      <c r="E1573">
        <v>3265.6</v>
      </c>
      <c r="F1573">
        <v>3225.2</v>
      </c>
      <c r="G1573">
        <v>3247.15</v>
      </c>
      <c r="H1573">
        <f t="shared" si="2024"/>
        <v>7</v>
      </c>
      <c r="I1573">
        <f t="shared" si="2025"/>
        <v>0</v>
      </c>
      <c r="J1573" s="14">
        <f t="shared" ref="J1573:K1573" si="2065">+AVERAGE(H1560:H1573)</f>
        <v>14.735714285714332</v>
      </c>
      <c r="K1573" s="14">
        <f t="shared" si="2065"/>
        <v>7.8464285714285973</v>
      </c>
      <c r="L1573" s="14">
        <f t="shared" si="2051"/>
        <v>1.8780154756486114</v>
      </c>
      <c r="M1573" s="14">
        <f t="shared" si="2052"/>
        <v>65.253835204807842</v>
      </c>
      <c r="N1573" s="14">
        <f t="shared" si="2053"/>
        <v>1</v>
      </c>
      <c r="O1573">
        <f t="shared" si="2042"/>
        <v>1</v>
      </c>
      <c r="P1573">
        <f t="shared" si="2054"/>
        <v>0</v>
      </c>
      <c r="Q1573">
        <f t="shared" si="2055"/>
        <v>0</v>
      </c>
      <c r="R1573">
        <f t="shared" si="1995"/>
        <v>3252</v>
      </c>
      <c r="S1573">
        <f t="shared" si="1996"/>
        <v>0</v>
      </c>
      <c r="T1573">
        <f t="shared" si="1997"/>
        <v>22764</v>
      </c>
      <c r="U1573">
        <f t="shared" si="1998"/>
        <v>22764</v>
      </c>
      <c r="V1573" s="2">
        <f t="shared" si="1999"/>
        <v>2.2764E-3</v>
      </c>
      <c r="W1573" s="19">
        <f t="shared" si="2043"/>
        <v>118</v>
      </c>
      <c r="X1573" s="19">
        <f t="shared" si="2044"/>
        <v>23</v>
      </c>
      <c r="Y1573" s="19" t="str">
        <f t="shared" si="2045"/>
        <v/>
      </c>
      <c r="Z1573" s="19">
        <f t="shared" si="2046"/>
        <v>3005.85</v>
      </c>
      <c r="AA1573" s="21" t="str">
        <f t="shared" si="2047"/>
        <v/>
      </c>
      <c r="AB1573" s="19" t="str">
        <f t="shared" si="2048"/>
        <v/>
      </c>
    </row>
    <row r="1574" spans="1:28" x14ac:dyDescent="0.25">
      <c r="A1574">
        <f t="shared" si="2029"/>
        <v>3</v>
      </c>
      <c r="B1574">
        <f t="shared" si="2030"/>
        <v>2006</v>
      </c>
      <c r="C1574" s="20">
        <v>38800</v>
      </c>
      <c r="D1574">
        <v>3247.15</v>
      </c>
      <c r="E1574">
        <v>3286.2</v>
      </c>
      <c r="F1574">
        <v>3242.6</v>
      </c>
      <c r="G1574">
        <v>3279.8</v>
      </c>
      <c r="H1574">
        <f t="shared" si="2024"/>
        <v>32.650000000000091</v>
      </c>
      <c r="I1574">
        <f t="shared" si="2025"/>
        <v>0</v>
      </c>
      <c r="J1574" s="14">
        <f t="shared" ref="J1574:K1574" si="2066">+AVERAGE(H1561:H1574)</f>
        <v>17.067857142857196</v>
      </c>
      <c r="K1574" s="14">
        <f t="shared" si="2066"/>
        <v>7.6071428571428896</v>
      </c>
      <c r="L1574" s="14">
        <f t="shared" si="2051"/>
        <v>2.2436619718309831</v>
      </c>
      <c r="M1574" s="14">
        <f t="shared" si="2052"/>
        <v>69.170646982197113</v>
      </c>
      <c r="N1574" s="14">
        <f t="shared" si="2053"/>
        <v>1</v>
      </c>
      <c r="O1574">
        <f t="shared" si="2042"/>
        <v>1</v>
      </c>
      <c r="P1574">
        <f t="shared" si="2054"/>
        <v>0</v>
      </c>
      <c r="Q1574">
        <f t="shared" si="2055"/>
        <v>0</v>
      </c>
      <c r="R1574">
        <f t="shared" si="1995"/>
        <v>3252</v>
      </c>
      <c r="S1574">
        <f t="shared" si="1996"/>
        <v>0</v>
      </c>
      <c r="T1574">
        <f t="shared" si="1997"/>
        <v>106177.80000000029</v>
      </c>
      <c r="U1574">
        <f t="shared" si="1998"/>
        <v>106177.80000000029</v>
      </c>
      <c r="V1574" s="2">
        <f t="shared" si="1999"/>
        <v>1.061778000000003E-2</v>
      </c>
      <c r="W1574" s="19">
        <f t="shared" si="2043"/>
        <v>118</v>
      </c>
      <c r="X1574" s="19">
        <f t="shared" si="2044"/>
        <v>24</v>
      </c>
      <c r="Y1574" s="19" t="str">
        <f t="shared" si="2045"/>
        <v/>
      </c>
      <c r="Z1574" s="19">
        <f t="shared" si="2046"/>
        <v>3005.85</v>
      </c>
      <c r="AA1574" s="21" t="str">
        <f t="shared" si="2047"/>
        <v/>
      </c>
      <c r="AB1574" s="19" t="str">
        <f t="shared" si="2048"/>
        <v/>
      </c>
    </row>
    <row r="1575" spans="1:28" x14ac:dyDescent="0.25">
      <c r="A1575">
        <f t="shared" si="2029"/>
        <v>3</v>
      </c>
      <c r="B1575">
        <f t="shared" si="2030"/>
        <v>2006</v>
      </c>
      <c r="C1575" s="20">
        <v>38803</v>
      </c>
      <c r="D1575">
        <v>3283.4</v>
      </c>
      <c r="E1575">
        <v>3327.05</v>
      </c>
      <c r="F1575">
        <v>3280.8</v>
      </c>
      <c r="G1575">
        <v>3321.65</v>
      </c>
      <c r="H1575">
        <f t="shared" si="2024"/>
        <v>41.849999999999909</v>
      </c>
      <c r="I1575">
        <f t="shared" si="2025"/>
        <v>0</v>
      </c>
      <c r="J1575" s="14">
        <f t="shared" ref="J1575:K1575" si="2067">+AVERAGE(H1562:H1575)</f>
        <v>16.98214285714289</v>
      </c>
      <c r="K1575" s="14">
        <f t="shared" si="2067"/>
        <v>7.6071428571428896</v>
      </c>
      <c r="L1575" s="14">
        <f t="shared" si="2051"/>
        <v>2.2323943661971777</v>
      </c>
      <c r="M1575" s="14">
        <f t="shared" si="2052"/>
        <v>69.063180827886654</v>
      </c>
      <c r="N1575" s="14">
        <f t="shared" si="2053"/>
        <v>1</v>
      </c>
      <c r="O1575">
        <f t="shared" si="2042"/>
        <v>1</v>
      </c>
      <c r="P1575">
        <f t="shared" si="2054"/>
        <v>0</v>
      </c>
      <c r="Q1575">
        <f t="shared" si="2055"/>
        <v>0</v>
      </c>
      <c r="R1575">
        <f t="shared" si="1995"/>
        <v>3252</v>
      </c>
      <c r="S1575">
        <f t="shared" si="1996"/>
        <v>0</v>
      </c>
      <c r="T1575">
        <f t="shared" si="1997"/>
        <v>136096.19999999969</v>
      </c>
      <c r="U1575">
        <f t="shared" si="1998"/>
        <v>136096.19999999969</v>
      </c>
      <c r="V1575" s="2">
        <f t="shared" si="1999"/>
        <v>1.360961999999997E-2</v>
      </c>
      <c r="W1575" s="19">
        <f t="shared" si="2043"/>
        <v>118</v>
      </c>
      <c r="X1575" s="19">
        <f t="shared" si="2044"/>
        <v>25</v>
      </c>
      <c r="Y1575" s="19" t="str">
        <f t="shared" si="2045"/>
        <v/>
      </c>
      <c r="Z1575" s="19">
        <f t="shared" si="2046"/>
        <v>3005.85</v>
      </c>
      <c r="AA1575" s="21" t="str">
        <f t="shared" si="2047"/>
        <v/>
      </c>
      <c r="AB1575" s="19" t="str">
        <f t="shared" si="2048"/>
        <v/>
      </c>
    </row>
    <row r="1576" spans="1:28" x14ac:dyDescent="0.25">
      <c r="A1576">
        <f t="shared" si="2029"/>
        <v>3</v>
      </c>
      <c r="B1576">
        <f t="shared" si="2030"/>
        <v>2006</v>
      </c>
      <c r="C1576" s="20">
        <v>38804</v>
      </c>
      <c r="D1576">
        <v>3321.45</v>
      </c>
      <c r="E1576">
        <v>3344.5</v>
      </c>
      <c r="F1576">
        <v>3311.85</v>
      </c>
      <c r="G1576">
        <v>3325</v>
      </c>
      <c r="H1576">
        <f t="shared" si="2024"/>
        <v>3.3499999999999091</v>
      </c>
      <c r="I1576">
        <f t="shared" si="2025"/>
        <v>0</v>
      </c>
      <c r="J1576" s="14">
        <f t="shared" ref="J1576:K1576" si="2068">+AVERAGE(H1563:H1576)</f>
        <v>17.221428571428596</v>
      </c>
      <c r="K1576" s="14">
        <f t="shared" si="2068"/>
        <v>7.0642857142857531</v>
      </c>
      <c r="L1576" s="14">
        <f t="shared" si="2051"/>
        <v>2.437815975733054</v>
      </c>
      <c r="M1576" s="14">
        <f t="shared" si="2052"/>
        <v>70.911764705882263</v>
      </c>
      <c r="N1576" s="14">
        <f t="shared" si="2053"/>
        <v>1</v>
      </c>
      <c r="O1576">
        <f t="shared" si="2042"/>
        <v>1</v>
      </c>
      <c r="P1576">
        <f t="shared" si="2054"/>
        <v>0</v>
      </c>
      <c r="Q1576">
        <f t="shared" si="2055"/>
        <v>0</v>
      </c>
      <c r="R1576">
        <f t="shared" si="1995"/>
        <v>3252</v>
      </c>
      <c r="S1576">
        <f t="shared" si="1996"/>
        <v>0</v>
      </c>
      <c r="T1576">
        <f t="shared" si="1997"/>
        <v>10894.199999999704</v>
      </c>
      <c r="U1576">
        <f t="shared" si="1998"/>
        <v>10894.199999999704</v>
      </c>
      <c r="V1576" s="2">
        <f t="shared" si="1999"/>
        <v>1.0894199999999705E-3</v>
      </c>
      <c r="W1576" s="19">
        <f t="shared" si="2043"/>
        <v>118</v>
      </c>
      <c r="X1576" s="19">
        <f t="shared" si="2044"/>
        <v>26</v>
      </c>
      <c r="Y1576" s="19" t="str">
        <f t="shared" si="2045"/>
        <v/>
      </c>
      <c r="Z1576" s="19">
        <f t="shared" si="2046"/>
        <v>3005.85</v>
      </c>
      <c r="AA1576" s="21" t="str">
        <f t="shared" si="2047"/>
        <v/>
      </c>
      <c r="AB1576" s="19" t="str">
        <f t="shared" si="2048"/>
        <v/>
      </c>
    </row>
    <row r="1577" spans="1:28" x14ac:dyDescent="0.25">
      <c r="A1577">
        <f t="shared" si="2029"/>
        <v>3</v>
      </c>
      <c r="B1577">
        <f t="shared" si="2030"/>
        <v>2006</v>
      </c>
      <c r="C1577" s="20">
        <v>38805</v>
      </c>
      <c r="D1577">
        <v>3324.85</v>
      </c>
      <c r="E1577">
        <v>3359.8</v>
      </c>
      <c r="F1577">
        <v>3324.8</v>
      </c>
      <c r="G1577">
        <v>3354.2</v>
      </c>
      <c r="H1577">
        <f t="shared" si="2024"/>
        <v>29.199999999999818</v>
      </c>
      <c r="I1577">
        <f t="shared" si="2025"/>
        <v>0</v>
      </c>
      <c r="J1577" s="14">
        <f t="shared" ref="J1577:K1577" si="2069">+AVERAGE(H1564:H1577)</f>
        <v>19.307142857142871</v>
      </c>
      <c r="K1577" s="14">
        <f t="shared" si="2069"/>
        <v>2.3428571428571558</v>
      </c>
      <c r="L1577" s="14">
        <f t="shared" si="2051"/>
        <v>8.2408536585365457</v>
      </c>
      <c r="M1577" s="14">
        <f t="shared" si="2052"/>
        <v>89.178488947542021</v>
      </c>
      <c r="N1577" s="14">
        <f t="shared" si="2053"/>
        <v>1</v>
      </c>
      <c r="O1577">
        <f t="shared" si="2042"/>
        <v>1</v>
      </c>
      <c r="P1577">
        <f t="shared" si="2054"/>
        <v>0</v>
      </c>
      <c r="Q1577">
        <f t="shared" si="2055"/>
        <v>0</v>
      </c>
      <c r="R1577">
        <f t="shared" si="1995"/>
        <v>3252</v>
      </c>
      <c r="S1577">
        <f t="shared" si="1996"/>
        <v>0</v>
      </c>
      <c r="T1577">
        <f t="shared" si="1997"/>
        <v>94958.399999999412</v>
      </c>
      <c r="U1577">
        <f t="shared" si="1998"/>
        <v>94958.399999999412</v>
      </c>
      <c r="V1577" s="2">
        <f t="shared" si="1999"/>
        <v>9.4958399999999412E-3</v>
      </c>
      <c r="W1577" s="19">
        <f t="shared" si="2043"/>
        <v>118</v>
      </c>
      <c r="X1577" s="19">
        <f t="shared" si="2044"/>
        <v>27</v>
      </c>
      <c r="Y1577" s="19" t="str">
        <f t="shared" si="2045"/>
        <v/>
      </c>
      <c r="Z1577" s="19">
        <f t="shared" si="2046"/>
        <v>3005.85</v>
      </c>
      <c r="AA1577" s="21" t="str">
        <f t="shared" si="2047"/>
        <v/>
      </c>
      <c r="AB1577" s="19" t="str">
        <f t="shared" si="2048"/>
        <v/>
      </c>
    </row>
    <row r="1578" spans="1:28" x14ac:dyDescent="0.25">
      <c r="A1578">
        <f t="shared" si="2029"/>
        <v>3</v>
      </c>
      <c r="B1578">
        <f t="shared" si="2030"/>
        <v>2006</v>
      </c>
      <c r="C1578" s="20">
        <v>38806</v>
      </c>
      <c r="D1578">
        <v>3354.25</v>
      </c>
      <c r="E1578">
        <v>3433.85</v>
      </c>
      <c r="F1578">
        <v>3354.25</v>
      </c>
      <c r="G1578">
        <v>3418.95</v>
      </c>
      <c r="H1578">
        <f t="shared" si="2024"/>
        <v>64.75</v>
      </c>
      <c r="I1578">
        <f t="shared" si="2025"/>
        <v>0</v>
      </c>
      <c r="J1578" s="14">
        <f t="shared" ref="J1578:K1578" si="2070">+AVERAGE(H1565:H1578)</f>
        <v>23.046428571428578</v>
      </c>
      <c r="K1578" s="14">
        <f t="shared" si="2070"/>
        <v>2.3428571428571558</v>
      </c>
      <c r="L1578" s="14">
        <f t="shared" si="2051"/>
        <v>9.8368902439023866</v>
      </c>
      <c r="M1578" s="14">
        <f t="shared" si="2052"/>
        <v>90.772260514840298</v>
      </c>
      <c r="N1578" s="14">
        <f t="shared" si="2053"/>
        <v>1</v>
      </c>
      <c r="O1578">
        <f t="shared" si="2042"/>
        <v>1</v>
      </c>
      <c r="P1578">
        <f t="shared" si="2054"/>
        <v>0</v>
      </c>
      <c r="Q1578">
        <f t="shared" si="2055"/>
        <v>0</v>
      </c>
      <c r="R1578">
        <f t="shared" si="1995"/>
        <v>3252</v>
      </c>
      <c r="S1578">
        <f t="shared" si="1996"/>
        <v>0</v>
      </c>
      <c r="T1578">
        <f t="shared" si="1997"/>
        <v>210567</v>
      </c>
      <c r="U1578">
        <f t="shared" si="1998"/>
        <v>210567</v>
      </c>
      <c r="V1578" s="2">
        <f t="shared" si="1999"/>
        <v>2.1056700000000001E-2</v>
      </c>
      <c r="W1578" s="19">
        <f t="shared" si="2043"/>
        <v>118</v>
      </c>
      <c r="X1578" s="19">
        <f t="shared" si="2044"/>
        <v>28</v>
      </c>
      <c r="Y1578" s="19" t="str">
        <f t="shared" si="2045"/>
        <v/>
      </c>
      <c r="Z1578" s="19">
        <f t="shared" si="2046"/>
        <v>3005.85</v>
      </c>
      <c r="AA1578" s="21" t="str">
        <f t="shared" si="2047"/>
        <v/>
      </c>
      <c r="AB1578" s="19" t="str">
        <f t="shared" si="2048"/>
        <v/>
      </c>
    </row>
    <row r="1579" spans="1:28" x14ac:dyDescent="0.25">
      <c r="A1579">
        <f t="shared" si="2029"/>
        <v>3</v>
      </c>
      <c r="B1579">
        <f t="shared" si="2030"/>
        <v>2006</v>
      </c>
      <c r="C1579" s="20">
        <v>38807</v>
      </c>
      <c r="D1579">
        <v>3420.55</v>
      </c>
      <c r="E1579">
        <v>3425.45</v>
      </c>
      <c r="F1579">
        <v>3381.9</v>
      </c>
      <c r="G1579">
        <v>3402.55</v>
      </c>
      <c r="H1579">
        <f t="shared" si="2024"/>
        <v>0</v>
      </c>
      <c r="I1579">
        <f t="shared" si="2025"/>
        <v>16.399999999999636</v>
      </c>
      <c r="J1579" s="14">
        <f t="shared" ref="J1579:K1579" si="2071">+AVERAGE(H1566:H1579)</f>
        <v>19.132142857142849</v>
      </c>
      <c r="K1579" s="14">
        <f t="shared" si="2071"/>
        <v>3.5142857142857014</v>
      </c>
      <c r="L1579" s="14">
        <f t="shared" si="2051"/>
        <v>5.4441056910569285</v>
      </c>
      <c r="M1579" s="14">
        <f t="shared" si="2052"/>
        <v>84.481942911212784</v>
      </c>
      <c r="N1579" s="14">
        <f t="shared" si="2053"/>
        <v>1</v>
      </c>
      <c r="O1579">
        <f t="shared" si="2042"/>
        <v>1</v>
      </c>
      <c r="P1579">
        <f t="shared" si="2054"/>
        <v>0</v>
      </c>
      <c r="Q1579">
        <f t="shared" si="2055"/>
        <v>0</v>
      </c>
      <c r="R1579">
        <f t="shared" si="1995"/>
        <v>3252</v>
      </c>
      <c r="S1579">
        <f t="shared" si="1996"/>
        <v>0</v>
      </c>
      <c r="T1579">
        <f t="shared" si="1997"/>
        <v>-53332.799999998817</v>
      </c>
      <c r="U1579">
        <f t="shared" si="1998"/>
        <v>-53332.799999998817</v>
      </c>
      <c r="V1579" s="2">
        <f t="shared" si="1999"/>
        <v>-5.3332799999998813E-3</v>
      </c>
      <c r="W1579" s="19">
        <f t="shared" si="2043"/>
        <v>118</v>
      </c>
      <c r="X1579" s="19">
        <f t="shared" si="2044"/>
        <v>29</v>
      </c>
      <c r="Y1579" s="19" t="str">
        <f t="shared" si="2045"/>
        <v/>
      </c>
      <c r="Z1579" s="19">
        <f t="shared" si="2046"/>
        <v>3005.85</v>
      </c>
      <c r="AA1579" s="21" t="str">
        <f t="shared" si="2047"/>
        <v/>
      </c>
      <c r="AB1579" s="19" t="str">
        <f t="shared" si="2048"/>
        <v/>
      </c>
    </row>
    <row r="1580" spans="1:28" x14ac:dyDescent="0.25">
      <c r="A1580">
        <f t="shared" si="2029"/>
        <v>4</v>
      </c>
      <c r="B1580">
        <f t="shared" si="2030"/>
        <v>2006</v>
      </c>
      <c r="C1580" s="20">
        <v>38810</v>
      </c>
      <c r="D1580">
        <v>3403.15</v>
      </c>
      <c r="E1580">
        <v>3478.25</v>
      </c>
      <c r="F1580">
        <v>3402.45</v>
      </c>
      <c r="G1580">
        <v>3473.3</v>
      </c>
      <c r="H1580">
        <f t="shared" si="2024"/>
        <v>70.75</v>
      </c>
      <c r="I1580">
        <f t="shared" si="2025"/>
        <v>0</v>
      </c>
      <c r="J1580" s="14">
        <f t="shared" ref="J1580:K1580" si="2072">+AVERAGE(H1567:H1580)</f>
        <v>22.846428571428564</v>
      </c>
      <c r="K1580" s="14">
        <f t="shared" si="2072"/>
        <v>3.5142857142857014</v>
      </c>
      <c r="L1580" s="14">
        <f t="shared" si="2051"/>
        <v>6.5010162601626238</v>
      </c>
      <c r="M1580" s="14">
        <f t="shared" si="2052"/>
        <v>86.668473106625157</v>
      </c>
      <c r="N1580" s="14">
        <f t="shared" si="2053"/>
        <v>1</v>
      </c>
      <c r="O1580">
        <f t="shared" si="2042"/>
        <v>1</v>
      </c>
      <c r="P1580">
        <f t="shared" si="2054"/>
        <v>0</v>
      </c>
      <c r="Q1580">
        <f t="shared" si="2055"/>
        <v>0</v>
      </c>
      <c r="R1580">
        <f t="shared" si="1995"/>
        <v>2938</v>
      </c>
      <c r="S1580">
        <f t="shared" si="1996"/>
        <v>0</v>
      </c>
      <c r="T1580">
        <f t="shared" si="1997"/>
        <v>207863.5</v>
      </c>
      <c r="U1580">
        <f t="shared" si="1998"/>
        <v>207863.5</v>
      </c>
      <c r="V1580" s="2">
        <f t="shared" si="1999"/>
        <v>2.0786349999999999E-2</v>
      </c>
      <c r="W1580" s="19">
        <f t="shared" si="2043"/>
        <v>118</v>
      </c>
      <c r="X1580" s="19">
        <f t="shared" si="2044"/>
        <v>30</v>
      </c>
      <c r="Y1580" s="19" t="str">
        <f t="shared" si="2045"/>
        <v/>
      </c>
      <c r="Z1580" s="19">
        <f t="shared" si="2046"/>
        <v>3005.85</v>
      </c>
      <c r="AA1580" s="21" t="str">
        <f t="shared" si="2047"/>
        <v/>
      </c>
      <c r="AB1580" s="19" t="str">
        <f t="shared" si="2048"/>
        <v/>
      </c>
    </row>
    <row r="1581" spans="1:28" x14ac:dyDescent="0.25">
      <c r="A1581">
        <f t="shared" si="2029"/>
        <v>4</v>
      </c>
      <c r="B1581">
        <f t="shared" si="2030"/>
        <v>2006</v>
      </c>
      <c r="C1581" s="20">
        <v>38811</v>
      </c>
      <c r="D1581">
        <v>3473.1</v>
      </c>
      <c r="E1581">
        <v>3508.25</v>
      </c>
      <c r="F1581">
        <v>3463.85</v>
      </c>
      <c r="G1581">
        <v>3483.15</v>
      </c>
      <c r="H1581">
        <f t="shared" si="2024"/>
        <v>9.8499999999999091</v>
      </c>
      <c r="I1581">
        <f t="shared" si="2025"/>
        <v>0</v>
      </c>
      <c r="J1581" s="14">
        <f t="shared" ref="J1581:K1581" si="2073">+AVERAGE(H1568:H1581)</f>
        <v>23.549999999999986</v>
      </c>
      <c r="K1581" s="14">
        <f t="shared" si="2073"/>
        <v>2.9928571428571167</v>
      </c>
      <c r="L1581" s="14">
        <f t="shared" si="2051"/>
        <v>7.8687350835322842</v>
      </c>
      <c r="M1581" s="14">
        <f t="shared" si="2052"/>
        <v>88.724434876211063</v>
      </c>
      <c r="N1581" s="14">
        <f t="shared" si="2053"/>
        <v>1</v>
      </c>
      <c r="O1581">
        <f t="shared" si="2042"/>
        <v>1</v>
      </c>
      <c r="P1581">
        <f t="shared" si="2054"/>
        <v>0</v>
      </c>
      <c r="Q1581">
        <f t="shared" si="2055"/>
        <v>0</v>
      </c>
      <c r="R1581">
        <f t="shared" si="1995"/>
        <v>2938</v>
      </c>
      <c r="S1581">
        <f t="shared" si="1996"/>
        <v>0</v>
      </c>
      <c r="T1581">
        <f t="shared" si="1997"/>
        <v>28939.299999999734</v>
      </c>
      <c r="U1581">
        <f t="shared" si="1998"/>
        <v>28939.299999999734</v>
      </c>
      <c r="V1581" s="2">
        <f t="shared" si="1999"/>
        <v>2.8939299999999734E-3</v>
      </c>
      <c r="W1581" s="19">
        <f t="shared" si="2043"/>
        <v>118</v>
      </c>
      <c r="X1581" s="19">
        <f t="shared" si="2044"/>
        <v>31</v>
      </c>
      <c r="Y1581" s="19" t="str">
        <f t="shared" si="2045"/>
        <v/>
      </c>
      <c r="Z1581" s="19">
        <f t="shared" si="2046"/>
        <v>3005.85</v>
      </c>
      <c r="AA1581" s="21" t="str">
        <f t="shared" si="2047"/>
        <v/>
      </c>
      <c r="AB1581" s="19" t="str">
        <f t="shared" si="2048"/>
        <v/>
      </c>
    </row>
    <row r="1582" spans="1:28" x14ac:dyDescent="0.25">
      <c r="A1582">
        <f t="shared" si="2029"/>
        <v>4</v>
      </c>
      <c r="B1582">
        <f t="shared" si="2030"/>
        <v>2006</v>
      </c>
      <c r="C1582" s="20">
        <v>38812</v>
      </c>
      <c r="D1582">
        <v>3483.15</v>
      </c>
      <c r="E1582">
        <v>3513.95</v>
      </c>
      <c r="F1582">
        <v>3483.15</v>
      </c>
      <c r="G1582">
        <v>3510.9</v>
      </c>
      <c r="H1582">
        <f t="shared" si="2024"/>
        <v>27.75</v>
      </c>
      <c r="I1582">
        <f t="shared" si="2025"/>
        <v>0</v>
      </c>
      <c r="J1582" s="14">
        <f t="shared" ref="J1582:K1582" si="2074">+AVERAGE(H1569:H1582)</f>
        <v>23.299999999999986</v>
      </c>
      <c r="K1582" s="14">
        <f t="shared" si="2074"/>
        <v>2.9928571428571167</v>
      </c>
      <c r="L1582" s="14">
        <f t="shared" si="2051"/>
        <v>7.7852028639618771</v>
      </c>
      <c r="M1582" s="14">
        <f t="shared" si="2052"/>
        <v>88.617223580548853</v>
      </c>
      <c r="N1582" s="14">
        <f t="shared" si="2053"/>
        <v>1</v>
      </c>
      <c r="O1582">
        <f t="shared" si="2042"/>
        <v>1</v>
      </c>
      <c r="P1582">
        <f t="shared" si="2054"/>
        <v>0</v>
      </c>
      <c r="Q1582">
        <f t="shared" si="2055"/>
        <v>0</v>
      </c>
      <c r="R1582">
        <f t="shared" si="1995"/>
        <v>2938</v>
      </c>
      <c r="S1582">
        <f t="shared" si="1996"/>
        <v>0</v>
      </c>
      <c r="T1582">
        <f t="shared" si="1997"/>
        <v>81529.5</v>
      </c>
      <c r="U1582">
        <f t="shared" si="1998"/>
        <v>81529.5</v>
      </c>
      <c r="V1582" s="2">
        <f t="shared" si="1999"/>
        <v>8.1529500000000008E-3</v>
      </c>
      <c r="W1582" s="19">
        <f t="shared" si="2043"/>
        <v>118</v>
      </c>
      <c r="X1582" s="19">
        <f t="shared" si="2044"/>
        <v>32</v>
      </c>
      <c r="Y1582" s="19" t="str">
        <f t="shared" si="2045"/>
        <v/>
      </c>
      <c r="Z1582" s="19">
        <f t="shared" si="2046"/>
        <v>3005.85</v>
      </c>
      <c r="AA1582" s="21" t="str">
        <f t="shared" si="2047"/>
        <v/>
      </c>
      <c r="AB1582" s="19" t="str">
        <f t="shared" si="2048"/>
        <v/>
      </c>
    </row>
    <row r="1583" spans="1:28" x14ac:dyDescent="0.25">
      <c r="A1583">
        <f t="shared" si="2029"/>
        <v>4</v>
      </c>
      <c r="B1583">
        <f t="shared" si="2030"/>
        <v>2006</v>
      </c>
      <c r="C1583" s="20">
        <v>38814</v>
      </c>
      <c r="D1583">
        <v>3525.6</v>
      </c>
      <c r="E1583">
        <v>3555.5</v>
      </c>
      <c r="F1583">
        <v>3445.9</v>
      </c>
      <c r="G1583">
        <v>3454.8</v>
      </c>
      <c r="H1583">
        <f t="shared" si="2024"/>
        <v>0</v>
      </c>
      <c r="I1583">
        <f t="shared" si="2025"/>
        <v>56.099999999999909</v>
      </c>
      <c r="J1583" s="14">
        <f t="shared" ref="J1583:K1583" si="2075">+AVERAGE(H1570:H1583)</f>
        <v>22.76785714285711</v>
      </c>
      <c r="K1583" s="14">
        <f t="shared" si="2075"/>
        <v>6.9999999999999671</v>
      </c>
      <c r="L1583" s="14">
        <f t="shared" si="2051"/>
        <v>3.2525510204081738</v>
      </c>
      <c r="M1583" s="14">
        <f t="shared" si="2052"/>
        <v>76.484703059388181</v>
      </c>
      <c r="N1583" s="14">
        <f t="shared" si="2053"/>
        <v>1</v>
      </c>
      <c r="O1583">
        <f t="shared" si="2042"/>
        <v>1</v>
      </c>
      <c r="P1583">
        <f t="shared" si="2054"/>
        <v>0</v>
      </c>
      <c r="Q1583">
        <f t="shared" si="2055"/>
        <v>0</v>
      </c>
      <c r="R1583">
        <f t="shared" si="1995"/>
        <v>2938</v>
      </c>
      <c r="S1583">
        <f t="shared" si="1996"/>
        <v>0</v>
      </c>
      <c r="T1583">
        <f t="shared" si="1997"/>
        <v>-164821.79999999973</v>
      </c>
      <c r="U1583">
        <f t="shared" si="1998"/>
        <v>-164821.79999999973</v>
      </c>
      <c r="V1583" s="2">
        <f t="shared" si="1999"/>
        <v>-1.6482179999999971E-2</v>
      </c>
      <c r="W1583" s="19">
        <f t="shared" si="2043"/>
        <v>118</v>
      </c>
      <c r="X1583" s="19">
        <f t="shared" si="2044"/>
        <v>33</v>
      </c>
      <c r="Y1583" s="19" t="str">
        <f t="shared" si="2045"/>
        <v/>
      </c>
      <c r="Z1583" s="19">
        <f t="shared" si="2046"/>
        <v>3005.85</v>
      </c>
      <c r="AA1583" s="21" t="str">
        <f t="shared" si="2047"/>
        <v/>
      </c>
      <c r="AB1583" s="19" t="str">
        <f t="shared" si="2048"/>
        <v/>
      </c>
    </row>
    <row r="1584" spans="1:28" x14ac:dyDescent="0.25">
      <c r="A1584">
        <f t="shared" si="2029"/>
        <v>4</v>
      </c>
      <c r="B1584">
        <f t="shared" si="2030"/>
        <v>2006</v>
      </c>
      <c r="C1584" s="20">
        <v>38817</v>
      </c>
      <c r="D1584">
        <v>3455</v>
      </c>
      <c r="E1584">
        <v>3489.05</v>
      </c>
      <c r="F1584">
        <v>3430.4</v>
      </c>
      <c r="G1584">
        <v>3478.45</v>
      </c>
      <c r="H1584">
        <f t="shared" si="2024"/>
        <v>23.649999999999636</v>
      </c>
      <c r="I1584">
        <f t="shared" si="2025"/>
        <v>0</v>
      </c>
      <c r="J1584" s="14">
        <f t="shared" ref="J1584:K1584" si="2076">+AVERAGE(H1571:H1584)</f>
        <v>22.19999999999995</v>
      </c>
      <c r="K1584" s="14">
        <f t="shared" si="2076"/>
        <v>6.9999999999999671</v>
      </c>
      <c r="L1584" s="14">
        <f t="shared" si="2051"/>
        <v>3.1714285714285793</v>
      </c>
      <c r="M1584" s="14">
        <f t="shared" si="2052"/>
        <v>76.027397260274029</v>
      </c>
      <c r="N1584" s="14">
        <f t="shared" si="2053"/>
        <v>1</v>
      </c>
      <c r="O1584">
        <f t="shared" si="2042"/>
        <v>1</v>
      </c>
      <c r="P1584">
        <f t="shared" si="2054"/>
        <v>0</v>
      </c>
      <c r="Q1584">
        <f t="shared" si="2055"/>
        <v>0</v>
      </c>
      <c r="R1584">
        <f t="shared" si="1995"/>
        <v>2938</v>
      </c>
      <c r="S1584">
        <f t="shared" si="1996"/>
        <v>0</v>
      </c>
      <c r="T1584">
        <f t="shared" si="1997"/>
        <v>69483.699999998935</v>
      </c>
      <c r="U1584">
        <f t="shared" si="1998"/>
        <v>69483.699999998935</v>
      </c>
      <c r="V1584" s="2">
        <f t="shared" si="1999"/>
        <v>6.9483699999998939E-3</v>
      </c>
      <c r="W1584" s="19">
        <f t="shared" si="2043"/>
        <v>118</v>
      </c>
      <c r="X1584" s="19">
        <f t="shared" si="2044"/>
        <v>34</v>
      </c>
      <c r="Y1584" s="19" t="str">
        <f t="shared" si="2045"/>
        <v/>
      </c>
      <c r="Z1584" s="19">
        <f t="shared" si="2046"/>
        <v>3005.85</v>
      </c>
      <c r="AA1584" s="21" t="str">
        <f t="shared" si="2047"/>
        <v/>
      </c>
      <c r="AB1584" s="19" t="str">
        <f t="shared" si="2048"/>
        <v/>
      </c>
    </row>
    <row r="1585" spans="1:28" x14ac:dyDescent="0.25">
      <c r="A1585">
        <f t="shared" si="2029"/>
        <v>4</v>
      </c>
      <c r="B1585">
        <f t="shared" si="2030"/>
        <v>2006</v>
      </c>
      <c r="C1585" s="20">
        <v>38819</v>
      </c>
      <c r="D1585">
        <v>3479.1</v>
      </c>
      <c r="E1585">
        <v>3484.65</v>
      </c>
      <c r="F1585">
        <v>3366.75</v>
      </c>
      <c r="G1585">
        <v>3380</v>
      </c>
      <c r="H1585">
        <f t="shared" si="2024"/>
        <v>0</v>
      </c>
      <c r="I1585">
        <f t="shared" si="2025"/>
        <v>98.449999999999818</v>
      </c>
      <c r="J1585" s="14">
        <f t="shared" ref="J1585:K1585" si="2077">+AVERAGE(H1572:H1585)</f>
        <v>22.19999999999995</v>
      </c>
      <c r="K1585" s="14">
        <f t="shared" si="2077"/>
        <v>13.792857142857104</v>
      </c>
      <c r="L1585" s="14">
        <f t="shared" si="2051"/>
        <v>1.6095287415846722</v>
      </c>
      <c r="M1585" s="14">
        <f t="shared" si="2052"/>
        <v>61.678904544552502</v>
      </c>
      <c r="N1585" s="14">
        <f t="shared" si="2053"/>
        <v>1</v>
      </c>
      <c r="O1585">
        <f t="shared" si="2042"/>
        <v>1</v>
      </c>
      <c r="P1585">
        <f t="shared" si="2054"/>
        <v>0</v>
      </c>
      <c r="Q1585">
        <f t="shared" si="2055"/>
        <v>0</v>
      </c>
      <c r="R1585">
        <f t="shared" si="1995"/>
        <v>2938</v>
      </c>
      <c r="S1585">
        <f t="shared" si="1996"/>
        <v>0</v>
      </c>
      <c r="T1585">
        <f t="shared" si="1997"/>
        <v>-289246.09999999945</v>
      </c>
      <c r="U1585">
        <f t="shared" si="1998"/>
        <v>-289246.09999999945</v>
      </c>
      <c r="V1585" s="2">
        <f t="shared" si="1999"/>
        <v>-2.8924609999999944E-2</v>
      </c>
      <c r="W1585" s="19">
        <f t="shared" si="2043"/>
        <v>118</v>
      </c>
      <c r="X1585" s="19">
        <f t="shared" si="2044"/>
        <v>35</v>
      </c>
      <c r="Y1585" s="19" t="str">
        <f t="shared" si="2045"/>
        <v/>
      </c>
      <c r="Z1585" s="19">
        <f t="shared" si="2046"/>
        <v>3005.85</v>
      </c>
      <c r="AA1585" s="21" t="str">
        <f t="shared" si="2047"/>
        <v/>
      </c>
      <c r="AB1585" s="19" t="str">
        <f t="shared" si="2048"/>
        <v/>
      </c>
    </row>
    <row r="1586" spans="1:28" x14ac:dyDescent="0.25">
      <c r="A1586">
        <f t="shared" si="2029"/>
        <v>4</v>
      </c>
      <c r="B1586">
        <f t="shared" si="2030"/>
        <v>2006</v>
      </c>
      <c r="C1586" s="20">
        <v>38820</v>
      </c>
      <c r="D1586">
        <v>3380.4</v>
      </c>
      <c r="E1586">
        <v>3391.05</v>
      </c>
      <c r="F1586">
        <v>3290.35</v>
      </c>
      <c r="G1586">
        <v>3345.5</v>
      </c>
      <c r="H1586">
        <f t="shared" si="2024"/>
        <v>0</v>
      </c>
      <c r="I1586">
        <f t="shared" si="2025"/>
        <v>34.5</v>
      </c>
      <c r="J1586" s="14">
        <f t="shared" ref="J1586:K1586" si="2078">+AVERAGE(H1573:H1586)</f>
        <v>22.19999999999995</v>
      </c>
      <c r="K1586" s="14">
        <f t="shared" si="2078"/>
        <v>14.674999999999955</v>
      </c>
      <c r="L1586" s="14">
        <f t="shared" si="2051"/>
        <v>1.5127768313458274</v>
      </c>
      <c r="M1586" s="14">
        <f t="shared" si="2052"/>
        <v>60.203389830508492</v>
      </c>
      <c r="N1586" s="14">
        <f t="shared" si="2053"/>
        <v>1</v>
      </c>
      <c r="O1586">
        <f t="shared" si="2042"/>
        <v>1</v>
      </c>
      <c r="P1586">
        <f t="shared" si="2054"/>
        <v>0</v>
      </c>
      <c r="Q1586">
        <f t="shared" si="2055"/>
        <v>0</v>
      </c>
      <c r="R1586">
        <f t="shared" si="1995"/>
        <v>2938</v>
      </c>
      <c r="S1586">
        <f t="shared" si="1996"/>
        <v>0</v>
      </c>
      <c r="T1586">
        <f t="shared" si="1997"/>
        <v>-101361</v>
      </c>
      <c r="U1586">
        <f t="shared" si="1998"/>
        <v>-101361</v>
      </c>
      <c r="V1586" s="2">
        <f t="shared" si="1999"/>
        <v>-1.01361E-2</v>
      </c>
      <c r="W1586" s="19">
        <f t="shared" si="2043"/>
        <v>118</v>
      </c>
      <c r="X1586" s="19">
        <f t="shared" si="2044"/>
        <v>36</v>
      </c>
      <c r="Y1586" s="19" t="str">
        <f t="shared" si="2045"/>
        <v/>
      </c>
      <c r="Z1586" s="19">
        <f t="shared" si="2046"/>
        <v>3005.85</v>
      </c>
      <c r="AA1586" s="21" t="str">
        <f t="shared" si="2047"/>
        <v/>
      </c>
      <c r="AB1586" s="19" t="str">
        <f t="shared" si="2048"/>
        <v/>
      </c>
    </row>
    <row r="1587" spans="1:28" x14ac:dyDescent="0.25">
      <c r="A1587">
        <f t="shared" si="2029"/>
        <v>4</v>
      </c>
      <c r="B1587">
        <f t="shared" si="2030"/>
        <v>2006</v>
      </c>
      <c r="C1587" s="20">
        <v>38824</v>
      </c>
      <c r="D1587">
        <v>3342.15</v>
      </c>
      <c r="E1587">
        <v>3433.65</v>
      </c>
      <c r="F1587">
        <v>3342.15</v>
      </c>
      <c r="G1587">
        <v>3425.15</v>
      </c>
      <c r="H1587">
        <f t="shared" si="2024"/>
        <v>79.650000000000091</v>
      </c>
      <c r="I1587">
        <f t="shared" si="2025"/>
        <v>0</v>
      </c>
      <c r="J1587" s="14">
        <f t="shared" ref="J1587:K1587" si="2079">+AVERAGE(H1574:H1587)</f>
        <v>27.38928571428567</v>
      </c>
      <c r="K1587" s="14">
        <f t="shared" si="2079"/>
        <v>14.674999999999955</v>
      </c>
      <c r="L1587" s="14">
        <f t="shared" si="2051"/>
        <v>1.8663908493550769</v>
      </c>
      <c r="M1587" s="14">
        <f t="shared" si="2052"/>
        <v>65.112922397690653</v>
      </c>
      <c r="N1587" s="14">
        <f t="shared" si="2053"/>
        <v>1</v>
      </c>
      <c r="O1587">
        <f t="shared" si="2042"/>
        <v>1</v>
      </c>
      <c r="P1587">
        <f t="shared" si="2054"/>
        <v>0</v>
      </c>
      <c r="Q1587">
        <f t="shared" si="2055"/>
        <v>0</v>
      </c>
      <c r="R1587">
        <f t="shared" ref="R1587:R1650" si="2080">IF($C1587="","",IF(MONTH($C1587)&lt;&gt;MONTH($C1586),ROUNDDOWN($B$10/$G1586,0)*$O1587,ABS(R1586)*$O1587))</f>
        <v>2938</v>
      </c>
      <c r="S1587">
        <f t="shared" ref="S1587:S1650" si="2081">IF($C1587="","",($R1587-$R1586)*($Q1587-$G1586)*$P1587)</f>
        <v>0</v>
      </c>
      <c r="T1587">
        <f t="shared" ref="T1587:T1650" si="2082">IF($C1587="","",$R1587*($G1587-$G1586))</f>
        <v>234011.70000000027</v>
      </c>
      <c r="U1587">
        <f t="shared" ref="U1587:U1650" si="2083">IF($C1587="","",$T1587-$S1587)</f>
        <v>234011.70000000027</v>
      </c>
      <c r="V1587" s="2">
        <f t="shared" ref="V1587:V1650" si="2084">IF($C1587="","",$U1587/$B$10)</f>
        <v>2.3401170000000027E-2</v>
      </c>
      <c r="W1587" s="19">
        <f t="shared" si="2043"/>
        <v>118</v>
      </c>
      <c r="X1587" s="19">
        <f t="shared" si="2044"/>
        <v>37</v>
      </c>
      <c r="Y1587" s="19" t="str">
        <f t="shared" si="2045"/>
        <v/>
      </c>
      <c r="Z1587" s="19">
        <f t="shared" si="2046"/>
        <v>3005.85</v>
      </c>
      <c r="AA1587" s="21" t="str">
        <f t="shared" si="2047"/>
        <v/>
      </c>
      <c r="AB1587" s="19" t="str">
        <f t="shared" si="2048"/>
        <v/>
      </c>
    </row>
    <row r="1588" spans="1:28" x14ac:dyDescent="0.25">
      <c r="A1588">
        <f t="shared" si="2029"/>
        <v>4</v>
      </c>
      <c r="B1588">
        <f t="shared" si="2030"/>
        <v>2006</v>
      </c>
      <c r="C1588" s="20">
        <v>38825</v>
      </c>
      <c r="D1588">
        <v>3429</v>
      </c>
      <c r="E1588">
        <v>3521.95</v>
      </c>
      <c r="F1588">
        <v>3429</v>
      </c>
      <c r="G1588">
        <v>3518.1</v>
      </c>
      <c r="H1588">
        <f t="shared" si="2024"/>
        <v>92.949999999999818</v>
      </c>
      <c r="I1588">
        <f t="shared" si="2025"/>
        <v>0</v>
      </c>
      <c r="J1588" s="14">
        <f t="shared" ref="J1588:K1588" si="2085">+AVERAGE(H1575:H1588)</f>
        <v>31.696428571428505</v>
      </c>
      <c r="K1588" s="14">
        <f t="shared" si="2085"/>
        <v>14.674999999999955</v>
      </c>
      <c r="L1588" s="14">
        <f t="shared" si="2051"/>
        <v>2.1598929179849136</v>
      </c>
      <c r="M1588" s="14">
        <f t="shared" si="2052"/>
        <v>68.353357979051168</v>
      </c>
      <c r="N1588" s="14">
        <f t="shared" si="2053"/>
        <v>1</v>
      </c>
      <c r="O1588">
        <f t="shared" si="2042"/>
        <v>1</v>
      </c>
      <c r="P1588">
        <f t="shared" si="2054"/>
        <v>0</v>
      </c>
      <c r="Q1588">
        <f t="shared" si="2055"/>
        <v>0</v>
      </c>
      <c r="R1588">
        <f t="shared" si="2080"/>
        <v>2938</v>
      </c>
      <c r="S1588">
        <f t="shared" si="2081"/>
        <v>0</v>
      </c>
      <c r="T1588">
        <f t="shared" si="2082"/>
        <v>273087.09999999945</v>
      </c>
      <c r="U1588">
        <f t="shared" si="2083"/>
        <v>273087.09999999945</v>
      </c>
      <c r="V1588" s="2">
        <f t="shared" si="2084"/>
        <v>2.7308709999999944E-2</v>
      </c>
      <c r="W1588" s="19">
        <f t="shared" si="2043"/>
        <v>118</v>
      </c>
      <c r="X1588" s="19">
        <f t="shared" si="2044"/>
        <v>38</v>
      </c>
      <c r="Y1588" s="19" t="str">
        <f t="shared" si="2045"/>
        <v/>
      </c>
      <c r="Z1588" s="19">
        <f t="shared" si="2046"/>
        <v>3005.85</v>
      </c>
      <c r="AA1588" s="21" t="str">
        <f t="shared" si="2047"/>
        <v/>
      </c>
      <c r="AB1588" s="19" t="str">
        <f t="shared" si="2048"/>
        <v/>
      </c>
    </row>
    <row r="1589" spans="1:28" x14ac:dyDescent="0.25">
      <c r="A1589">
        <f t="shared" si="2029"/>
        <v>4</v>
      </c>
      <c r="B1589">
        <f t="shared" si="2030"/>
        <v>2006</v>
      </c>
      <c r="C1589" s="20">
        <v>38826</v>
      </c>
      <c r="D1589">
        <v>3523.65</v>
      </c>
      <c r="E1589">
        <v>3570.5</v>
      </c>
      <c r="F1589">
        <v>3502.75</v>
      </c>
      <c r="G1589">
        <v>3535.85</v>
      </c>
      <c r="H1589">
        <f t="shared" si="2024"/>
        <v>17.75</v>
      </c>
      <c r="I1589">
        <f t="shared" si="2025"/>
        <v>0</v>
      </c>
      <c r="J1589" s="14">
        <f t="shared" ref="J1589:K1589" si="2086">+AVERAGE(H1576:H1589)</f>
        <v>29.974999999999941</v>
      </c>
      <c r="K1589" s="14">
        <f t="shared" si="2086"/>
        <v>14.674999999999955</v>
      </c>
      <c r="L1589" s="14">
        <f t="shared" si="2051"/>
        <v>2.0425894378194229</v>
      </c>
      <c r="M1589" s="14">
        <f t="shared" si="2052"/>
        <v>67.13325867861144</v>
      </c>
      <c r="N1589" s="14">
        <f t="shared" si="2053"/>
        <v>1</v>
      </c>
      <c r="O1589">
        <f t="shared" si="2042"/>
        <v>1</v>
      </c>
      <c r="P1589">
        <f t="shared" si="2054"/>
        <v>0</v>
      </c>
      <c r="Q1589">
        <f t="shared" si="2055"/>
        <v>0</v>
      </c>
      <c r="R1589">
        <f t="shared" si="2080"/>
        <v>2938</v>
      </c>
      <c r="S1589">
        <f t="shared" si="2081"/>
        <v>0</v>
      </c>
      <c r="T1589">
        <f t="shared" si="2082"/>
        <v>52149.5</v>
      </c>
      <c r="U1589">
        <f t="shared" si="2083"/>
        <v>52149.5</v>
      </c>
      <c r="V1589" s="2">
        <f t="shared" si="2084"/>
        <v>5.2149500000000003E-3</v>
      </c>
      <c r="W1589" s="19">
        <f t="shared" si="2043"/>
        <v>118</v>
      </c>
      <c r="X1589" s="19">
        <f t="shared" si="2044"/>
        <v>39</v>
      </c>
      <c r="Y1589" s="19" t="str">
        <f t="shared" si="2045"/>
        <v/>
      </c>
      <c r="Z1589" s="19">
        <f t="shared" si="2046"/>
        <v>3005.85</v>
      </c>
      <c r="AA1589" s="21" t="str">
        <f t="shared" si="2047"/>
        <v/>
      </c>
      <c r="AB1589" s="19" t="str">
        <f t="shared" si="2048"/>
        <v/>
      </c>
    </row>
    <row r="1590" spans="1:28" x14ac:dyDescent="0.25">
      <c r="A1590">
        <f t="shared" si="2029"/>
        <v>4</v>
      </c>
      <c r="B1590">
        <f t="shared" si="2030"/>
        <v>2006</v>
      </c>
      <c r="C1590" s="20">
        <v>38827</v>
      </c>
      <c r="D1590">
        <v>3539.8</v>
      </c>
      <c r="E1590">
        <v>3578.35</v>
      </c>
      <c r="F1590">
        <v>3527.25</v>
      </c>
      <c r="G1590">
        <v>3573.5</v>
      </c>
      <c r="H1590">
        <f t="shared" si="2024"/>
        <v>37.650000000000091</v>
      </c>
      <c r="I1590">
        <f t="shared" si="2025"/>
        <v>0</v>
      </c>
      <c r="J1590" s="14">
        <f t="shared" ref="J1590:K1590" si="2087">+AVERAGE(H1577:H1590)</f>
        <v>32.424999999999955</v>
      </c>
      <c r="K1590" s="14">
        <f t="shared" si="2087"/>
        <v>14.674999999999955</v>
      </c>
      <c r="L1590" s="14">
        <f t="shared" si="2051"/>
        <v>2.2095400340715541</v>
      </c>
      <c r="M1590" s="14">
        <f t="shared" si="2052"/>
        <v>68.842887473460763</v>
      </c>
      <c r="N1590" s="14">
        <f t="shared" si="2053"/>
        <v>1</v>
      </c>
      <c r="O1590">
        <f t="shared" si="2042"/>
        <v>1</v>
      </c>
      <c r="P1590">
        <f t="shared" si="2054"/>
        <v>0</v>
      </c>
      <c r="Q1590">
        <f t="shared" si="2055"/>
        <v>0</v>
      </c>
      <c r="R1590">
        <f t="shared" si="2080"/>
        <v>2938</v>
      </c>
      <c r="S1590">
        <f t="shared" si="2081"/>
        <v>0</v>
      </c>
      <c r="T1590">
        <f t="shared" si="2082"/>
        <v>110615.70000000027</v>
      </c>
      <c r="U1590">
        <f t="shared" si="2083"/>
        <v>110615.70000000027</v>
      </c>
      <c r="V1590" s="2">
        <f t="shared" si="2084"/>
        <v>1.1061570000000027E-2</v>
      </c>
      <c r="W1590" s="19">
        <f t="shared" si="2043"/>
        <v>118</v>
      </c>
      <c r="X1590" s="19">
        <f t="shared" si="2044"/>
        <v>40</v>
      </c>
      <c r="Y1590" s="19" t="str">
        <f t="shared" si="2045"/>
        <v/>
      </c>
      <c r="Z1590" s="19">
        <f t="shared" si="2046"/>
        <v>3005.85</v>
      </c>
      <c r="AA1590" s="21" t="str">
        <f t="shared" si="2047"/>
        <v/>
      </c>
      <c r="AB1590" s="19" t="str">
        <f t="shared" si="2048"/>
        <v/>
      </c>
    </row>
    <row r="1591" spans="1:28" x14ac:dyDescent="0.25">
      <c r="A1591">
        <f t="shared" si="2029"/>
        <v>4</v>
      </c>
      <c r="B1591">
        <f t="shared" si="2030"/>
        <v>2006</v>
      </c>
      <c r="C1591" s="20">
        <v>38828</v>
      </c>
      <c r="D1591">
        <v>3576.75</v>
      </c>
      <c r="E1591">
        <v>3592.75</v>
      </c>
      <c r="F1591">
        <v>3517.1</v>
      </c>
      <c r="G1591">
        <v>3573.05</v>
      </c>
      <c r="H1591">
        <f t="shared" si="2024"/>
        <v>0</v>
      </c>
      <c r="I1591">
        <f t="shared" si="2025"/>
        <v>0.4499999999998181</v>
      </c>
      <c r="J1591" s="14">
        <f t="shared" ref="J1591:K1591" si="2088">+AVERAGE(H1578:H1591)</f>
        <v>30.339285714285683</v>
      </c>
      <c r="K1591" s="14">
        <f t="shared" si="2088"/>
        <v>14.707142857142799</v>
      </c>
      <c r="L1591" s="14">
        <f t="shared" si="2051"/>
        <v>2.0628946090335174</v>
      </c>
      <c r="M1591" s="14">
        <f t="shared" si="2052"/>
        <v>67.351145643383873</v>
      </c>
      <c r="N1591" s="14">
        <f t="shared" si="2053"/>
        <v>1</v>
      </c>
      <c r="O1591">
        <f t="shared" si="2042"/>
        <v>1</v>
      </c>
      <c r="P1591">
        <f t="shared" si="2054"/>
        <v>0</v>
      </c>
      <c r="Q1591">
        <f t="shared" si="2055"/>
        <v>0</v>
      </c>
      <c r="R1591">
        <f t="shared" si="2080"/>
        <v>2938</v>
      </c>
      <c r="S1591">
        <f t="shared" si="2081"/>
        <v>0</v>
      </c>
      <c r="T1591">
        <f t="shared" si="2082"/>
        <v>-1322.0999999994656</v>
      </c>
      <c r="U1591">
        <f t="shared" si="2083"/>
        <v>-1322.0999999994656</v>
      </c>
      <c r="V1591" s="2">
        <f t="shared" si="2084"/>
        <v>-1.3220999999994656E-4</v>
      </c>
      <c r="W1591" s="19">
        <f t="shared" si="2043"/>
        <v>118</v>
      </c>
      <c r="X1591" s="19">
        <f t="shared" si="2044"/>
        <v>41</v>
      </c>
      <c r="Y1591" s="19" t="str">
        <f t="shared" si="2045"/>
        <v/>
      </c>
      <c r="Z1591" s="19">
        <f t="shared" si="2046"/>
        <v>3005.85</v>
      </c>
      <c r="AA1591" s="21" t="str">
        <f t="shared" si="2047"/>
        <v/>
      </c>
      <c r="AB1591" s="19" t="str">
        <f t="shared" si="2048"/>
        <v/>
      </c>
    </row>
    <row r="1592" spans="1:28" x14ac:dyDescent="0.25">
      <c r="A1592">
        <f t="shared" si="2029"/>
        <v>4</v>
      </c>
      <c r="B1592">
        <f t="shared" si="2030"/>
        <v>2006</v>
      </c>
      <c r="C1592" s="20">
        <v>38831</v>
      </c>
      <c r="D1592">
        <v>3572.8</v>
      </c>
      <c r="E1592">
        <v>3585.35</v>
      </c>
      <c r="F1592">
        <v>3536.3</v>
      </c>
      <c r="G1592">
        <v>3548.9</v>
      </c>
      <c r="H1592">
        <f t="shared" si="2024"/>
        <v>0</v>
      </c>
      <c r="I1592">
        <f t="shared" si="2025"/>
        <v>24.150000000000091</v>
      </c>
      <c r="J1592" s="14">
        <f t="shared" ref="J1592:K1592" si="2089">+AVERAGE(H1579:H1592)</f>
        <v>25.714285714285683</v>
      </c>
      <c r="K1592" s="14">
        <f t="shared" si="2089"/>
        <v>16.432142857142804</v>
      </c>
      <c r="L1592" s="14">
        <f t="shared" si="2051"/>
        <v>1.5648772006085665</v>
      </c>
      <c r="M1592" s="14">
        <f t="shared" si="2052"/>
        <v>61.011778662825229</v>
      </c>
      <c r="N1592" s="14">
        <f t="shared" si="2053"/>
        <v>1</v>
      </c>
      <c r="O1592">
        <f t="shared" si="2042"/>
        <v>1</v>
      </c>
      <c r="P1592">
        <f t="shared" si="2054"/>
        <v>0</v>
      </c>
      <c r="Q1592">
        <f t="shared" si="2055"/>
        <v>0</v>
      </c>
      <c r="R1592">
        <f t="shared" si="2080"/>
        <v>2938</v>
      </c>
      <c r="S1592">
        <f t="shared" si="2081"/>
        <v>0</v>
      </c>
      <c r="T1592">
        <f t="shared" si="2082"/>
        <v>-70952.700000000274</v>
      </c>
      <c r="U1592">
        <f t="shared" si="2083"/>
        <v>-70952.700000000274</v>
      </c>
      <c r="V1592" s="2">
        <f t="shared" si="2084"/>
        <v>-7.0952700000000276E-3</v>
      </c>
      <c r="W1592" s="19">
        <f t="shared" si="2043"/>
        <v>118</v>
      </c>
      <c r="X1592" s="19">
        <f t="shared" si="2044"/>
        <v>42</v>
      </c>
      <c r="Y1592" s="19" t="str">
        <f t="shared" si="2045"/>
        <v/>
      </c>
      <c r="Z1592" s="19">
        <f t="shared" si="2046"/>
        <v>3005.85</v>
      </c>
      <c r="AA1592" s="21" t="str">
        <f t="shared" si="2047"/>
        <v/>
      </c>
      <c r="AB1592" s="19" t="str">
        <f t="shared" si="2048"/>
        <v/>
      </c>
    </row>
    <row r="1593" spans="1:28" x14ac:dyDescent="0.25">
      <c r="A1593">
        <f t="shared" si="2029"/>
        <v>4</v>
      </c>
      <c r="B1593">
        <f t="shared" si="2030"/>
        <v>2006</v>
      </c>
      <c r="C1593" s="20">
        <v>38832</v>
      </c>
      <c r="D1593">
        <v>3548.8</v>
      </c>
      <c r="E1593">
        <v>3552.65</v>
      </c>
      <c r="F1593">
        <v>3433.55</v>
      </c>
      <c r="G1593">
        <v>3462.65</v>
      </c>
      <c r="H1593">
        <f t="shared" si="2024"/>
        <v>0</v>
      </c>
      <c r="I1593">
        <f t="shared" si="2025"/>
        <v>86.25</v>
      </c>
      <c r="J1593" s="14">
        <f t="shared" ref="J1593:K1593" si="2090">+AVERAGE(H1580:H1593)</f>
        <v>25.714285714285683</v>
      </c>
      <c r="K1593" s="14">
        <f t="shared" si="2090"/>
        <v>21.421428571428546</v>
      </c>
      <c r="L1593" s="14">
        <f t="shared" si="2051"/>
        <v>1.2004001333777925</v>
      </c>
      <c r="M1593" s="14">
        <f t="shared" si="2052"/>
        <v>54.553720260645548</v>
      </c>
      <c r="N1593" s="14">
        <f t="shared" si="2053"/>
        <v>1</v>
      </c>
      <c r="O1593">
        <f t="shared" si="2042"/>
        <v>1</v>
      </c>
      <c r="P1593">
        <f t="shared" si="2054"/>
        <v>0</v>
      </c>
      <c r="Q1593">
        <f t="shared" si="2055"/>
        <v>0</v>
      </c>
      <c r="R1593">
        <f t="shared" si="2080"/>
        <v>2938</v>
      </c>
      <c r="S1593">
        <f t="shared" si="2081"/>
        <v>0</v>
      </c>
      <c r="T1593">
        <f t="shared" si="2082"/>
        <v>-253402.5</v>
      </c>
      <c r="U1593">
        <f t="shared" si="2083"/>
        <v>-253402.5</v>
      </c>
      <c r="V1593" s="2">
        <f t="shared" si="2084"/>
        <v>-2.5340250000000002E-2</v>
      </c>
      <c r="W1593" s="19">
        <f t="shared" si="2043"/>
        <v>118</v>
      </c>
      <c r="X1593" s="19">
        <f t="shared" si="2044"/>
        <v>43</v>
      </c>
      <c r="Y1593" s="19" t="str">
        <f t="shared" si="2045"/>
        <v/>
      </c>
      <c r="Z1593" s="19">
        <f t="shared" si="2046"/>
        <v>3005.85</v>
      </c>
      <c r="AA1593" s="21" t="str">
        <f t="shared" si="2047"/>
        <v/>
      </c>
      <c r="AB1593" s="19" t="str">
        <f t="shared" si="2048"/>
        <v/>
      </c>
    </row>
    <row r="1594" spans="1:28" x14ac:dyDescent="0.25">
      <c r="A1594">
        <f t="shared" si="2029"/>
        <v>4</v>
      </c>
      <c r="B1594">
        <f t="shared" si="2030"/>
        <v>2006</v>
      </c>
      <c r="C1594" s="20">
        <v>38833</v>
      </c>
      <c r="D1594">
        <v>3462.65</v>
      </c>
      <c r="E1594">
        <v>3562.3</v>
      </c>
      <c r="F1594">
        <v>3454.1</v>
      </c>
      <c r="G1594">
        <v>3555.75</v>
      </c>
      <c r="H1594">
        <f t="shared" si="2024"/>
        <v>93.099999999999909</v>
      </c>
      <c r="I1594">
        <f t="shared" si="2025"/>
        <v>0</v>
      </c>
      <c r="J1594" s="14">
        <f t="shared" ref="J1594:K1594" si="2091">+AVERAGE(H1581:H1594)</f>
        <v>27.310714285714248</v>
      </c>
      <c r="K1594" s="14">
        <f t="shared" si="2091"/>
        <v>21.421428571428546</v>
      </c>
      <c r="L1594" s="14">
        <f t="shared" si="2051"/>
        <v>1.2749249749916636</v>
      </c>
      <c r="M1594" s="14">
        <f t="shared" si="2052"/>
        <v>56.042506412605348</v>
      </c>
      <c r="N1594" s="14">
        <f t="shared" si="2053"/>
        <v>1</v>
      </c>
      <c r="O1594">
        <f t="shared" si="2042"/>
        <v>1</v>
      </c>
      <c r="P1594">
        <f t="shared" si="2054"/>
        <v>0</v>
      </c>
      <c r="Q1594">
        <f t="shared" si="2055"/>
        <v>0</v>
      </c>
      <c r="R1594">
        <f t="shared" si="2080"/>
        <v>2938</v>
      </c>
      <c r="S1594">
        <f t="shared" si="2081"/>
        <v>0</v>
      </c>
      <c r="T1594">
        <f t="shared" si="2082"/>
        <v>273527.79999999976</v>
      </c>
      <c r="U1594">
        <f t="shared" si="2083"/>
        <v>273527.79999999976</v>
      </c>
      <c r="V1594" s="2">
        <f t="shared" si="2084"/>
        <v>2.7352779999999976E-2</v>
      </c>
      <c r="W1594" s="19">
        <f t="shared" si="2043"/>
        <v>118</v>
      </c>
      <c r="X1594" s="19">
        <f t="shared" si="2044"/>
        <v>44</v>
      </c>
      <c r="Y1594" s="19" t="str">
        <f t="shared" si="2045"/>
        <v/>
      </c>
      <c r="Z1594" s="19">
        <f t="shared" si="2046"/>
        <v>3005.85</v>
      </c>
      <c r="AA1594" s="21" t="str">
        <f t="shared" si="2047"/>
        <v/>
      </c>
      <c r="AB1594" s="19" t="str">
        <f t="shared" si="2048"/>
        <v/>
      </c>
    </row>
    <row r="1595" spans="1:28" x14ac:dyDescent="0.25">
      <c r="A1595">
        <f t="shared" si="2029"/>
        <v>4</v>
      </c>
      <c r="B1595">
        <f t="shared" si="2030"/>
        <v>2006</v>
      </c>
      <c r="C1595" s="20">
        <v>38834</v>
      </c>
      <c r="D1595">
        <v>3554.7</v>
      </c>
      <c r="E1595">
        <v>3598.95</v>
      </c>
      <c r="F1595">
        <v>3492.75</v>
      </c>
      <c r="G1595">
        <v>3508.1</v>
      </c>
      <c r="H1595">
        <f t="shared" si="2024"/>
        <v>0</v>
      </c>
      <c r="I1595">
        <f t="shared" si="2025"/>
        <v>47.650000000000091</v>
      </c>
      <c r="J1595" s="14">
        <f t="shared" ref="J1595:K1595" si="2092">+AVERAGE(H1582:H1595)</f>
        <v>26.607142857142826</v>
      </c>
      <c r="K1595" s="14">
        <f t="shared" si="2092"/>
        <v>24.824999999999982</v>
      </c>
      <c r="L1595" s="14">
        <f t="shared" si="2051"/>
        <v>1.0717882319090775</v>
      </c>
      <c r="M1595" s="14">
        <f t="shared" si="2052"/>
        <v>51.732518575098943</v>
      </c>
      <c r="N1595" s="14">
        <f t="shared" si="2053"/>
        <v>1</v>
      </c>
      <c r="O1595">
        <f t="shared" si="2042"/>
        <v>1</v>
      </c>
      <c r="P1595">
        <f t="shared" si="2054"/>
        <v>0</v>
      </c>
      <c r="Q1595">
        <f t="shared" si="2055"/>
        <v>0</v>
      </c>
      <c r="R1595">
        <f t="shared" si="2080"/>
        <v>2938</v>
      </c>
      <c r="S1595">
        <f t="shared" si="2081"/>
        <v>0</v>
      </c>
      <c r="T1595">
        <f t="shared" si="2082"/>
        <v>-139995.70000000027</v>
      </c>
      <c r="U1595">
        <f t="shared" si="2083"/>
        <v>-139995.70000000027</v>
      </c>
      <c r="V1595" s="2">
        <f t="shared" si="2084"/>
        <v>-1.3999570000000027E-2</v>
      </c>
      <c r="W1595" s="19">
        <f t="shared" si="2043"/>
        <v>118</v>
      </c>
      <c r="X1595" s="19">
        <f t="shared" si="2044"/>
        <v>45</v>
      </c>
      <c r="Y1595" s="19" t="str">
        <f t="shared" si="2045"/>
        <v/>
      </c>
      <c r="Z1595" s="19">
        <f t="shared" si="2046"/>
        <v>3005.85</v>
      </c>
      <c r="AA1595" s="21" t="str">
        <f t="shared" si="2047"/>
        <v/>
      </c>
      <c r="AB1595" s="19" t="str">
        <f t="shared" si="2048"/>
        <v/>
      </c>
    </row>
    <row r="1596" spans="1:28" x14ac:dyDescent="0.25">
      <c r="A1596">
        <f t="shared" si="2029"/>
        <v>4</v>
      </c>
      <c r="B1596">
        <f t="shared" si="2030"/>
        <v>2006</v>
      </c>
      <c r="C1596" s="20">
        <v>38835</v>
      </c>
      <c r="D1596">
        <v>3507.45</v>
      </c>
      <c r="E1596">
        <v>3517.65</v>
      </c>
      <c r="F1596">
        <v>3342.85</v>
      </c>
      <c r="G1596">
        <v>3508.35</v>
      </c>
      <c r="H1596">
        <f t="shared" si="2024"/>
        <v>0.25</v>
      </c>
      <c r="I1596">
        <f t="shared" si="2025"/>
        <v>0</v>
      </c>
      <c r="J1596" s="14">
        <f t="shared" ref="J1596:K1596" si="2093">+AVERAGE(H1583:H1596)</f>
        <v>24.64285714285711</v>
      </c>
      <c r="K1596" s="14">
        <f t="shared" si="2093"/>
        <v>24.824999999999982</v>
      </c>
      <c r="L1596" s="14">
        <f t="shared" si="2051"/>
        <v>0.99266292619766883</v>
      </c>
      <c r="M1596" s="14">
        <f t="shared" si="2052"/>
        <v>49.81589776911413</v>
      </c>
      <c r="N1596" s="14">
        <f t="shared" si="2053"/>
        <v>-1</v>
      </c>
      <c r="O1596">
        <f t="shared" si="2042"/>
        <v>-1</v>
      </c>
      <c r="P1596">
        <f t="shared" si="2054"/>
        <v>1</v>
      </c>
      <c r="Q1596">
        <f t="shared" si="2055"/>
        <v>3508.35</v>
      </c>
      <c r="R1596">
        <f t="shared" si="2080"/>
        <v>-2938</v>
      </c>
      <c r="S1596">
        <f t="shared" si="2081"/>
        <v>-1469</v>
      </c>
      <c r="T1596">
        <f t="shared" si="2082"/>
        <v>-734.5</v>
      </c>
      <c r="U1596">
        <f t="shared" si="2083"/>
        <v>734.5</v>
      </c>
      <c r="V1596" s="2">
        <f t="shared" si="2084"/>
        <v>7.3449999999999996E-5</v>
      </c>
      <c r="W1596" s="19">
        <f t="shared" si="2043"/>
        <v>119</v>
      </c>
      <c r="X1596" s="19">
        <f t="shared" si="2044"/>
        <v>46</v>
      </c>
      <c r="Y1596" s="19">
        <f t="shared" si="2045"/>
        <v>1</v>
      </c>
      <c r="Z1596" s="19">
        <f t="shared" si="2046"/>
        <v>3508.35</v>
      </c>
      <c r="AA1596" s="21">
        <f t="shared" si="2047"/>
        <v>0.1671740106791757</v>
      </c>
      <c r="AB1596" s="19">
        <f t="shared" si="2048"/>
        <v>1</v>
      </c>
    </row>
    <row r="1597" spans="1:28" x14ac:dyDescent="0.25">
      <c r="A1597">
        <f t="shared" si="2029"/>
        <v>4</v>
      </c>
      <c r="B1597">
        <f t="shared" si="2030"/>
        <v>2006</v>
      </c>
      <c r="C1597" s="20">
        <v>38836</v>
      </c>
      <c r="D1597">
        <v>3508.35</v>
      </c>
      <c r="E1597">
        <v>3565.75</v>
      </c>
      <c r="F1597">
        <v>3508.35</v>
      </c>
      <c r="G1597">
        <v>3557.6</v>
      </c>
      <c r="H1597">
        <f t="shared" si="2024"/>
        <v>49.25</v>
      </c>
      <c r="I1597">
        <f t="shared" si="2025"/>
        <v>0</v>
      </c>
      <c r="J1597" s="14">
        <f t="shared" ref="J1597:K1597" si="2094">+AVERAGE(H1584:H1597)</f>
        <v>28.160714285714253</v>
      </c>
      <c r="K1597" s="14">
        <f t="shared" si="2094"/>
        <v>20.817857142857129</v>
      </c>
      <c r="L1597" s="14">
        <f t="shared" si="2051"/>
        <v>1.3527191628066557</v>
      </c>
      <c r="M1597" s="14">
        <f t="shared" si="2052"/>
        <v>57.495989499781231</v>
      </c>
      <c r="N1597" s="14">
        <f t="shared" si="2053"/>
        <v>1</v>
      </c>
      <c r="O1597">
        <f t="shared" si="2042"/>
        <v>1</v>
      </c>
      <c r="P1597">
        <f t="shared" si="2054"/>
        <v>1</v>
      </c>
      <c r="Q1597">
        <f t="shared" si="2055"/>
        <v>3557.6</v>
      </c>
      <c r="R1597">
        <f t="shared" si="2080"/>
        <v>2938</v>
      </c>
      <c r="S1597">
        <f t="shared" si="2081"/>
        <v>289393</v>
      </c>
      <c r="T1597">
        <f t="shared" si="2082"/>
        <v>144696.5</v>
      </c>
      <c r="U1597">
        <f t="shared" si="2083"/>
        <v>-144696.5</v>
      </c>
      <c r="V1597" s="2">
        <f t="shared" si="2084"/>
        <v>-1.4469650000000001E-2</v>
      </c>
      <c r="W1597" s="19">
        <f t="shared" si="2043"/>
        <v>120</v>
      </c>
      <c r="X1597" s="19">
        <f t="shared" si="2044"/>
        <v>2</v>
      </c>
      <c r="Y1597" s="19">
        <f t="shared" si="2045"/>
        <v>1</v>
      </c>
      <c r="Z1597" s="19">
        <f t="shared" si="2046"/>
        <v>3557.6</v>
      </c>
      <c r="AA1597" s="21">
        <f t="shared" si="2047"/>
        <v>-1.4037938062051891E-2</v>
      </c>
      <c r="AB1597" s="19">
        <f t="shared" si="2048"/>
        <v>-1</v>
      </c>
    </row>
    <row r="1598" spans="1:28" x14ac:dyDescent="0.25">
      <c r="A1598">
        <f t="shared" si="2029"/>
        <v>5</v>
      </c>
      <c r="B1598">
        <f t="shared" si="2030"/>
        <v>2006</v>
      </c>
      <c r="C1598" s="20">
        <v>38839</v>
      </c>
      <c r="D1598">
        <v>3557.55</v>
      </c>
      <c r="E1598">
        <v>3622.05</v>
      </c>
      <c r="F1598">
        <v>3556.9</v>
      </c>
      <c r="G1598">
        <v>3605.45</v>
      </c>
      <c r="H1598">
        <f t="shared" si="2024"/>
        <v>47.849999999999909</v>
      </c>
      <c r="I1598">
        <f t="shared" si="2025"/>
        <v>0</v>
      </c>
      <c r="J1598" s="14">
        <f t="shared" ref="J1598:K1598" si="2095">+AVERAGE(H1585:H1598)</f>
        <v>29.889285714285702</v>
      </c>
      <c r="K1598" s="14">
        <f t="shared" si="2095"/>
        <v>20.817857142857129</v>
      </c>
      <c r="L1598" s="14">
        <f t="shared" si="2051"/>
        <v>1.435752273117173</v>
      </c>
      <c r="M1598" s="14">
        <f t="shared" si="2052"/>
        <v>58.944921819974653</v>
      </c>
      <c r="N1598" s="14">
        <f t="shared" si="2053"/>
        <v>1</v>
      </c>
      <c r="O1598">
        <f t="shared" si="2042"/>
        <v>1</v>
      </c>
      <c r="P1598">
        <f t="shared" si="2054"/>
        <v>0</v>
      </c>
      <c r="Q1598">
        <f t="shared" si="2055"/>
        <v>0</v>
      </c>
      <c r="R1598">
        <f t="shared" si="2080"/>
        <v>2810</v>
      </c>
      <c r="S1598">
        <f t="shared" si="2081"/>
        <v>0</v>
      </c>
      <c r="T1598">
        <f t="shared" si="2082"/>
        <v>134458.49999999974</v>
      </c>
      <c r="U1598">
        <f t="shared" si="2083"/>
        <v>134458.49999999974</v>
      </c>
      <c r="V1598" s="2">
        <f t="shared" si="2084"/>
        <v>1.3445849999999974E-2</v>
      </c>
      <c r="W1598" s="19">
        <f t="shared" si="2043"/>
        <v>120</v>
      </c>
      <c r="X1598" s="19">
        <f t="shared" si="2044"/>
        <v>2</v>
      </c>
      <c r="Y1598" s="19" t="str">
        <f t="shared" si="2045"/>
        <v/>
      </c>
      <c r="Z1598" s="19">
        <f t="shared" si="2046"/>
        <v>3557.6</v>
      </c>
      <c r="AA1598" s="21" t="str">
        <f t="shared" si="2047"/>
        <v/>
      </c>
      <c r="AB1598" s="19" t="str">
        <f t="shared" si="2048"/>
        <v/>
      </c>
    </row>
    <row r="1599" spans="1:28" x14ac:dyDescent="0.25">
      <c r="A1599">
        <f t="shared" si="2029"/>
        <v>5</v>
      </c>
      <c r="B1599">
        <f t="shared" si="2030"/>
        <v>2006</v>
      </c>
      <c r="C1599" s="20">
        <v>38840</v>
      </c>
      <c r="D1599">
        <v>3604.4</v>
      </c>
      <c r="E1599">
        <v>3640.8</v>
      </c>
      <c r="F1599">
        <v>3581.4</v>
      </c>
      <c r="G1599">
        <v>3634.25</v>
      </c>
      <c r="H1599">
        <f t="shared" si="2024"/>
        <v>28.800000000000182</v>
      </c>
      <c r="I1599">
        <f t="shared" si="2025"/>
        <v>0</v>
      </c>
      <c r="J1599" s="14">
        <f t="shared" ref="J1599:K1599" si="2096">+AVERAGE(H1586:H1599)</f>
        <v>31.946428571428573</v>
      </c>
      <c r="K1599" s="14">
        <f t="shared" si="2096"/>
        <v>13.785714285714286</v>
      </c>
      <c r="L1599" s="14">
        <f t="shared" si="2051"/>
        <v>2.3173575129533677</v>
      </c>
      <c r="M1599" s="14">
        <f t="shared" si="2052"/>
        <v>69.85552518547442</v>
      </c>
      <c r="N1599" s="14">
        <f t="shared" si="2053"/>
        <v>1</v>
      </c>
      <c r="O1599">
        <f t="shared" si="2042"/>
        <v>1</v>
      </c>
      <c r="P1599">
        <f t="shared" si="2054"/>
        <v>0</v>
      </c>
      <c r="Q1599">
        <f t="shared" si="2055"/>
        <v>0</v>
      </c>
      <c r="R1599">
        <f t="shared" si="2080"/>
        <v>2810</v>
      </c>
      <c r="S1599">
        <f t="shared" si="2081"/>
        <v>0</v>
      </c>
      <c r="T1599">
        <f t="shared" si="2082"/>
        <v>80928.000000000509</v>
      </c>
      <c r="U1599">
        <f t="shared" si="2083"/>
        <v>80928.000000000509</v>
      </c>
      <c r="V1599" s="2">
        <f t="shared" si="2084"/>
        <v>8.092800000000051E-3</v>
      </c>
      <c r="W1599" s="19">
        <f t="shared" si="2043"/>
        <v>120</v>
      </c>
      <c r="X1599" s="19">
        <f t="shared" si="2044"/>
        <v>3</v>
      </c>
      <c r="Y1599" s="19" t="str">
        <f t="shared" si="2045"/>
        <v/>
      </c>
      <c r="Z1599" s="19">
        <f t="shared" si="2046"/>
        <v>3557.6</v>
      </c>
      <c r="AA1599" s="21" t="str">
        <f t="shared" si="2047"/>
        <v/>
      </c>
      <c r="AB1599" s="19" t="str">
        <f t="shared" si="2048"/>
        <v/>
      </c>
    </row>
    <row r="1600" spans="1:28" x14ac:dyDescent="0.25">
      <c r="A1600">
        <f t="shared" si="2029"/>
        <v>5</v>
      </c>
      <c r="B1600">
        <f t="shared" si="2030"/>
        <v>2006</v>
      </c>
      <c r="C1600" s="20">
        <v>38841</v>
      </c>
      <c r="D1600">
        <v>3630.65</v>
      </c>
      <c r="E1600">
        <v>3674.5</v>
      </c>
      <c r="F1600">
        <v>3621.55</v>
      </c>
      <c r="G1600">
        <v>3648.4</v>
      </c>
      <c r="H1600">
        <f t="shared" si="2024"/>
        <v>14.150000000000091</v>
      </c>
      <c r="I1600">
        <f t="shared" si="2025"/>
        <v>0</v>
      </c>
      <c r="J1600" s="14">
        <f t="shared" ref="J1600:K1600" si="2097">+AVERAGE(H1587:H1600)</f>
        <v>32.957142857142863</v>
      </c>
      <c r="K1600" s="14">
        <f t="shared" si="2097"/>
        <v>11.321428571428571</v>
      </c>
      <c r="L1600" s="14">
        <f t="shared" si="2051"/>
        <v>2.9110410094637231</v>
      </c>
      <c r="M1600" s="14">
        <f t="shared" si="2052"/>
        <v>74.431359896757542</v>
      </c>
      <c r="N1600" s="14">
        <f t="shared" si="2053"/>
        <v>1</v>
      </c>
      <c r="O1600">
        <f t="shared" si="2042"/>
        <v>1</v>
      </c>
      <c r="P1600">
        <f t="shared" si="2054"/>
        <v>0</v>
      </c>
      <c r="Q1600">
        <f t="shared" si="2055"/>
        <v>0</v>
      </c>
      <c r="R1600">
        <f t="shared" si="2080"/>
        <v>2810</v>
      </c>
      <c r="S1600">
        <f t="shared" si="2081"/>
        <v>0</v>
      </c>
      <c r="T1600">
        <f t="shared" si="2082"/>
        <v>39761.500000000255</v>
      </c>
      <c r="U1600">
        <f t="shared" si="2083"/>
        <v>39761.500000000255</v>
      </c>
      <c r="V1600" s="2">
        <f t="shared" si="2084"/>
        <v>3.9761500000000255E-3</v>
      </c>
      <c r="W1600" s="19">
        <f t="shared" si="2043"/>
        <v>120</v>
      </c>
      <c r="X1600" s="19">
        <f t="shared" si="2044"/>
        <v>4</v>
      </c>
      <c r="Y1600" s="19" t="str">
        <f t="shared" si="2045"/>
        <v/>
      </c>
      <c r="Z1600" s="19">
        <f t="shared" si="2046"/>
        <v>3557.6</v>
      </c>
      <c r="AA1600" s="21" t="str">
        <f t="shared" si="2047"/>
        <v/>
      </c>
      <c r="AB1600" s="19" t="str">
        <f t="shared" si="2048"/>
        <v/>
      </c>
    </row>
    <row r="1601" spans="1:28" x14ac:dyDescent="0.25">
      <c r="A1601">
        <f t="shared" si="2029"/>
        <v>5</v>
      </c>
      <c r="B1601">
        <f t="shared" si="2030"/>
        <v>2006</v>
      </c>
      <c r="C1601" s="20">
        <v>38842</v>
      </c>
      <c r="D1601">
        <v>3649.45</v>
      </c>
      <c r="E1601">
        <v>3676.55</v>
      </c>
      <c r="F1601">
        <v>3639.55</v>
      </c>
      <c r="G1601">
        <v>3663.95</v>
      </c>
      <c r="H1601">
        <f t="shared" si="2024"/>
        <v>15.549999999999727</v>
      </c>
      <c r="I1601">
        <f t="shared" si="2025"/>
        <v>0</v>
      </c>
      <c r="J1601" s="14">
        <f t="shared" ref="J1601:K1601" si="2098">+AVERAGE(H1588:H1601)</f>
        <v>28.378571428571409</v>
      </c>
      <c r="K1601" s="14">
        <f t="shared" si="2098"/>
        <v>11.321428571428571</v>
      </c>
      <c r="L1601" s="14">
        <f t="shared" si="2051"/>
        <v>2.5066246056782315</v>
      </c>
      <c r="M1601" s="14">
        <f t="shared" si="2052"/>
        <v>71.482547679021224</v>
      </c>
      <c r="N1601" s="14">
        <f t="shared" si="2053"/>
        <v>1</v>
      </c>
      <c r="O1601">
        <f t="shared" si="2042"/>
        <v>1</v>
      </c>
      <c r="P1601">
        <f t="shared" si="2054"/>
        <v>0</v>
      </c>
      <c r="Q1601">
        <f t="shared" si="2055"/>
        <v>0</v>
      </c>
      <c r="R1601">
        <f t="shared" si="2080"/>
        <v>2810</v>
      </c>
      <c r="S1601">
        <f t="shared" si="2081"/>
        <v>0</v>
      </c>
      <c r="T1601">
        <f t="shared" si="2082"/>
        <v>43695.499999999236</v>
      </c>
      <c r="U1601">
        <f t="shared" si="2083"/>
        <v>43695.499999999236</v>
      </c>
      <c r="V1601" s="2">
        <f t="shared" si="2084"/>
        <v>4.3695499999999235E-3</v>
      </c>
      <c r="W1601" s="19">
        <f t="shared" si="2043"/>
        <v>120</v>
      </c>
      <c r="X1601" s="19">
        <f t="shared" si="2044"/>
        <v>5</v>
      </c>
      <c r="Y1601" s="19" t="str">
        <f t="shared" si="2045"/>
        <v/>
      </c>
      <c r="Z1601" s="19">
        <f t="shared" si="2046"/>
        <v>3557.6</v>
      </c>
      <c r="AA1601" s="21" t="str">
        <f t="shared" si="2047"/>
        <v/>
      </c>
      <c r="AB1601" s="19" t="str">
        <f t="shared" si="2048"/>
        <v/>
      </c>
    </row>
    <row r="1602" spans="1:28" x14ac:dyDescent="0.25">
      <c r="A1602">
        <f t="shared" si="2029"/>
        <v>5</v>
      </c>
      <c r="B1602">
        <f t="shared" si="2030"/>
        <v>2006</v>
      </c>
      <c r="C1602" s="20">
        <v>38845</v>
      </c>
      <c r="D1602">
        <v>3668.65</v>
      </c>
      <c r="E1602">
        <v>3708.55</v>
      </c>
      <c r="F1602">
        <v>3668.65</v>
      </c>
      <c r="G1602">
        <v>3693.15</v>
      </c>
      <c r="H1602">
        <f t="shared" si="2024"/>
        <v>29.200000000000273</v>
      </c>
      <c r="I1602">
        <f t="shared" si="2025"/>
        <v>0</v>
      </c>
      <c r="J1602" s="14">
        <f t="shared" ref="J1602:K1602" si="2099">+AVERAGE(H1589:H1602)</f>
        <v>23.825000000000014</v>
      </c>
      <c r="K1602" s="14">
        <f t="shared" si="2099"/>
        <v>11.321428571428571</v>
      </c>
      <c r="L1602" s="14">
        <f t="shared" si="2051"/>
        <v>2.10441640378549</v>
      </c>
      <c r="M1602" s="14">
        <f t="shared" si="2052"/>
        <v>67.787826440402412</v>
      </c>
      <c r="N1602" s="14">
        <f t="shared" si="2053"/>
        <v>1</v>
      </c>
      <c r="O1602">
        <f t="shared" si="2042"/>
        <v>1</v>
      </c>
      <c r="P1602">
        <f t="shared" si="2054"/>
        <v>0</v>
      </c>
      <c r="Q1602">
        <f t="shared" si="2055"/>
        <v>0</v>
      </c>
      <c r="R1602">
        <f t="shared" si="2080"/>
        <v>2810</v>
      </c>
      <c r="S1602">
        <f t="shared" si="2081"/>
        <v>0</v>
      </c>
      <c r="T1602">
        <f t="shared" si="2082"/>
        <v>82052.000000000771</v>
      </c>
      <c r="U1602">
        <f t="shared" si="2083"/>
        <v>82052.000000000771</v>
      </c>
      <c r="V1602" s="2">
        <f t="shared" si="2084"/>
        <v>8.2052000000000774E-3</v>
      </c>
      <c r="W1602" s="19">
        <f t="shared" si="2043"/>
        <v>120</v>
      </c>
      <c r="X1602" s="19">
        <f t="shared" si="2044"/>
        <v>6</v>
      </c>
      <c r="Y1602" s="19" t="str">
        <f t="shared" si="2045"/>
        <v/>
      </c>
      <c r="Z1602" s="19">
        <f t="shared" si="2046"/>
        <v>3557.6</v>
      </c>
      <c r="AA1602" s="21" t="str">
        <f t="shared" si="2047"/>
        <v/>
      </c>
      <c r="AB1602" s="19" t="str">
        <f t="shared" si="2048"/>
        <v/>
      </c>
    </row>
    <row r="1603" spans="1:28" x14ac:dyDescent="0.25">
      <c r="A1603">
        <f t="shared" si="2029"/>
        <v>5</v>
      </c>
      <c r="B1603">
        <f t="shared" si="2030"/>
        <v>2006</v>
      </c>
      <c r="C1603" s="20">
        <v>38846</v>
      </c>
      <c r="D1603">
        <v>3694.65</v>
      </c>
      <c r="E1603">
        <v>3725.4</v>
      </c>
      <c r="F1603">
        <v>3655.65</v>
      </c>
      <c r="G1603">
        <v>3720.55</v>
      </c>
      <c r="H1603">
        <f t="shared" si="2024"/>
        <v>27.400000000000091</v>
      </c>
      <c r="I1603">
        <f t="shared" si="2025"/>
        <v>0</v>
      </c>
      <c r="J1603" s="14">
        <f t="shared" ref="J1603:K1603" si="2100">+AVERAGE(H1590:H1603)</f>
        <v>24.514285714285734</v>
      </c>
      <c r="K1603" s="14">
        <f t="shared" si="2100"/>
        <v>11.321428571428571</v>
      </c>
      <c r="L1603" s="14">
        <f t="shared" si="2051"/>
        <v>2.1652996845425885</v>
      </c>
      <c r="M1603" s="14">
        <f t="shared" si="2052"/>
        <v>68.407414789714991</v>
      </c>
      <c r="N1603" s="14">
        <f t="shared" si="2053"/>
        <v>1</v>
      </c>
      <c r="O1603">
        <f t="shared" si="2042"/>
        <v>1</v>
      </c>
      <c r="P1603">
        <f t="shared" si="2054"/>
        <v>0</v>
      </c>
      <c r="Q1603">
        <f t="shared" si="2055"/>
        <v>0</v>
      </c>
      <c r="R1603">
        <f t="shared" si="2080"/>
        <v>2810</v>
      </c>
      <c r="S1603">
        <f t="shared" si="2081"/>
        <v>0</v>
      </c>
      <c r="T1603">
        <f t="shared" si="2082"/>
        <v>76994.000000000262</v>
      </c>
      <c r="U1603">
        <f t="shared" si="2083"/>
        <v>76994.000000000262</v>
      </c>
      <c r="V1603" s="2">
        <f t="shared" si="2084"/>
        <v>7.6994000000000264E-3</v>
      </c>
      <c r="W1603" s="19">
        <f t="shared" si="2043"/>
        <v>120</v>
      </c>
      <c r="X1603" s="19">
        <f t="shared" si="2044"/>
        <v>7</v>
      </c>
      <c r="Y1603" s="19" t="str">
        <f t="shared" si="2045"/>
        <v/>
      </c>
      <c r="Z1603" s="19">
        <f t="shared" si="2046"/>
        <v>3557.6</v>
      </c>
      <c r="AA1603" s="21" t="str">
        <f t="shared" si="2047"/>
        <v/>
      </c>
      <c r="AB1603" s="19" t="str">
        <f t="shared" si="2048"/>
        <v/>
      </c>
    </row>
    <row r="1604" spans="1:28" x14ac:dyDescent="0.25">
      <c r="A1604">
        <f t="shared" si="2029"/>
        <v>5</v>
      </c>
      <c r="B1604">
        <f t="shared" si="2030"/>
        <v>2006</v>
      </c>
      <c r="C1604" s="20">
        <v>38847</v>
      </c>
      <c r="D1604">
        <v>3720.75</v>
      </c>
      <c r="E1604">
        <v>3758.05</v>
      </c>
      <c r="F1604">
        <v>3717.25</v>
      </c>
      <c r="G1604">
        <v>3754.25</v>
      </c>
      <c r="H1604">
        <f t="shared" si="2024"/>
        <v>33.699999999999818</v>
      </c>
      <c r="I1604">
        <f t="shared" si="2025"/>
        <v>0</v>
      </c>
      <c r="J1604" s="14">
        <f t="shared" ref="J1604:K1604" si="2101">+AVERAGE(H1591:H1604)</f>
        <v>24.232142857142858</v>
      </c>
      <c r="K1604" s="14">
        <f t="shared" si="2101"/>
        <v>11.321428571428571</v>
      </c>
      <c r="L1604" s="14">
        <f t="shared" si="2051"/>
        <v>2.1403785488958991</v>
      </c>
      <c r="M1604" s="14">
        <f t="shared" si="2052"/>
        <v>68.156705173279761</v>
      </c>
      <c r="N1604" s="14">
        <f t="shared" si="2053"/>
        <v>1</v>
      </c>
      <c r="O1604">
        <f t="shared" si="2042"/>
        <v>1</v>
      </c>
      <c r="P1604">
        <f t="shared" si="2054"/>
        <v>0</v>
      </c>
      <c r="Q1604">
        <f t="shared" si="2055"/>
        <v>0</v>
      </c>
      <c r="R1604">
        <f t="shared" si="2080"/>
        <v>2810</v>
      </c>
      <c r="S1604">
        <f t="shared" si="2081"/>
        <v>0</v>
      </c>
      <c r="T1604">
        <f t="shared" si="2082"/>
        <v>94696.999999999491</v>
      </c>
      <c r="U1604">
        <f t="shared" si="2083"/>
        <v>94696.999999999491</v>
      </c>
      <c r="V1604" s="2">
        <f t="shared" si="2084"/>
        <v>9.469699999999949E-3</v>
      </c>
      <c r="W1604" s="19">
        <f t="shared" si="2043"/>
        <v>120</v>
      </c>
      <c r="X1604" s="19">
        <f t="shared" si="2044"/>
        <v>8</v>
      </c>
      <c r="Y1604" s="19" t="str">
        <f t="shared" si="2045"/>
        <v/>
      </c>
      <c r="Z1604" s="19">
        <f t="shared" si="2046"/>
        <v>3557.6</v>
      </c>
      <c r="AA1604" s="21" t="str">
        <f t="shared" si="2047"/>
        <v/>
      </c>
      <c r="AB1604" s="19" t="str">
        <f t="shared" si="2048"/>
        <v/>
      </c>
    </row>
    <row r="1605" spans="1:28" x14ac:dyDescent="0.25">
      <c r="A1605">
        <f t="shared" si="2029"/>
        <v>5</v>
      </c>
      <c r="B1605">
        <f t="shared" si="2030"/>
        <v>2006</v>
      </c>
      <c r="C1605" s="20">
        <v>38848</v>
      </c>
      <c r="D1605">
        <v>3755.8</v>
      </c>
      <c r="E1605">
        <v>3774.15</v>
      </c>
      <c r="F1605">
        <v>3687.9</v>
      </c>
      <c r="G1605">
        <v>3701.05</v>
      </c>
      <c r="H1605">
        <f t="shared" si="2024"/>
        <v>0</v>
      </c>
      <c r="I1605">
        <f t="shared" si="2025"/>
        <v>53.199999999999818</v>
      </c>
      <c r="J1605" s="14">
        <f t="shared" ref="J1605:K1605" si="2102">+AVERAGE(H1592:H1605)</f>
        <v>24.232142857142858</v>
      </c>
      <c r="K1605" s="14">
        <f t="shared" si="2102"/>
        <v>15.089285714285714</v>
      </c>
      <c r="L1605" s="14">
        <f t="shared" si="2051"/>
        <v>1.6059171597633137</v>
      </c>
      <c r="M1605" s="14">
        <f t="shared" si="2052"/>
        <v>61.625794732061763</v>
      </c>
      <c r="N1605" s="14">
        <f t="shared" si="2053"/>
        <v>1</v>
      </c>
      <c r="O1605">
        <f t="shared" si="2042"/>
        <v>1</v>
      </c>
      <c r="P1605">
        <f t="shared" si="2054"/>
        <v>0</v>
      </c>
      <c r="Q1605">
        <f t="shared" si="2055"/>
        <v>0</v>
      </c>
      <c r="R1605">
        <f t="shared" si="2080"/>
        <v>2810</v>
      </c>
      <c r="S1605">
        <f t="shared" si="2081"/>
        <v>0</v>
      </c>
      <c r="T1605">
        <f t="shared" si="2082"/>
        <v>-149491.99999999948</v>
      </c>
      <c r="U1605">
        <f t="shared" si="2083"/>
        <v>-149491.99999999948</v>
      </c>
      <c r="V1605" s="2">
        <f t="shared" si="2084"/>
        <v>-1.4949199999999947E-2</v>
      </c>
      <c r="W1605" s="19">
        <f t="shared" si="2043"/>
        <v>120</v>
      </c>
      <c r="X1605" s="19">
        <f t="shared" si="2044"/>
        <v>9</v>
      </c>
      <c r="Y1605" s="19" t="str">
        <f t="shared" si="2045"/>
        <v/>
      </c>
      <c r="Z1605" s="19">
        <f t="shared" si="2046"/>
        <v>3557.6</v>
      </c>
      <c r="AA1605" s="21" t="str">
        <f t="shared" si="2047"/>
        <v/>
      </c>
      <c r="AB1605" s="19" t="str">
        <f t="shared" si="2048"/>
        <v/>
      </c>
    </row>
    <row r="1606" spans="1:28" x14ac:dyDescent="0.25">
      <c r="A1606">
        <f t="shared" si="2029"/>
        <v>5</v>
      </c>
      <c r="B1606">
        <f t="shared" si="2030"/>
        <v>2006</v>
      </c>
      <c r="C1606" s="20">
        <v>38849</v>
      </c>
      <c r="D1606">
        <v>3704.15</v>
      </c>
      <c r="E1606">
        <v>3704.15</v>
      </c>
      <c r="F1606">
        <v>3633.85</v>
      </c>
      <c r="G1606">
        <v>3650.05</v>
      </c>
      <c r="H1606">
        <f t="shared" si="2024"/>
        <v>0</v>
      </c>
      <c r="I1606">
        <f t="shared" si="2025"/>
        <v>51</v>
      </c>
      <c r="J1606" s="14">
        <f t="shared" ref="J1606:K1606" si="2103">+AVERAGE(H1593:H1606)</f>
        <v>24.232142857142858</v>
      </c>
      <c r="K1606" s="14">
        <f t="shared" si="2103"/>
        <v>17.007142857142849</v>
      </c>
      <c r="L1606" s="14">
        <f t="shared" si="2051"/>
        <v>1.4248215035699292</v>
      </c>
      <c r="M1606" s="14">
        <f t="shared" si="2052"/>
        <v>58.759851043561113</v>
      </c>
      <c r="N1606" s="14">
        <f t="shared" si="2053"/>
        <v>1</v>
      </c>
      <c r="O1606">
        <f t="shared" si="2042"/>
        <v>1</v>
      </c>
      <c r="P1606">
        <f t="shared" si="2054"/>
        <v>0</v>
      </c>
      <c r="Q1606">
        <f t="shared" si="2055"/>
        <v>0</v>
      </c>
      <c r="R1606">
        <f t="shared" si="2080"/>
        <v>2810</v>
      </c>
      <c r="S1606">
        <f t="shared" si="2081"/>
        <v>0</v>
      </c>
      <c r="T1606">
        <f t="shared" si="2082"/>
        <v>-143310</v>
      </c>
      <c r="U1606">
        <f t="shared" si="2083"/>
        <v>-143310</v>
      </c>
      <c r="V1606" s="2">
        <f t="shared" si="2084"/>
        <v>-1.4331E-2</v>
      </c>
      <c r="W1606" s="19">
        <f t="shared" si="2043"/>
        <v>120</v>
      </c>
      <c r="X1606" s="19">
        <f t="shared" si="2044"/>
        <v>10</v>
      </c>
      <c r="Y1606" s="19" t="str">
        <f t="shared" si="2045"/>
        <v/>
      </c>
      <c r="Z1606" s="19">
        <f t="shared" si="2046"/>
        <v>3557.6</v>
      </c>
      <c r="AA1606" s="21" t="str">
        <f t="shared" si="2047"/>
        <v/>
      </c>
      <c r="AB1606" s="19" t="str">
        <f t="shared" si="2048"/>
        <v/>
      </c>
    </row>
    <row r="1607" spans="1:28" x14ac:dyDescent="0.25">
      <c r="A1607">
        <f t="shared" si="2029"/>
        <v>5</v>
      </c>
      <c r="B1607">
        <f t="shared" si="2030"/>
        <v>2006</v>
      </c>
      <c r="C1607" s="20">
        <v>38852</v>
      </c>
      <c r="D1607">
        <v>3651</v>
      </c>
      <c r="E1607">
        <v>3653</v>
      </c>
      <c r="F1607">
        <v>3482.85</v>
      </c>
      <c r="G1607">
        <v>3502.95</v>
      </c>
      <c r="H1607">
        <f t="shared" si="2024"/>
        <v>0</v>
      </c>
      <c r="I1607">
        <f t="shared" si="2025"/>
        <v>147.10000000000036</v>
      </c>
      <c r="J1607" s="14">
        <f t="shared" ref="J1607:K1607" si="2104">+AVERAGE(H1594:H1607)</f>
        <v>24.232142857142858</v>
      </c>
      <c r="K1607" s="14">
        <f t="shared" si="2104"/>
        <v>21.353571428571449</v>
      </c>
      <c r="L1607" s="14">
        <f t="shared" si="2051"/>
        <v>1.1348051513631032</v>
      </c>
      <c r="M1607" s="14">
        <f t="shared" si="2052"/>
        <v>53.157317455343133</v>
      </c>
      <c r="N1607" s="14">
        <f t="shared" si="2053"/>
        <v>1</v>
      </c>
      <c r="O1607">
        <f t="shared" si="2042"/>
        <v>1</v>
      </c>
      <c r="P1607">
        <f t="shared" si="2054"/>
        <v>0</v>
      </c>
      <c r="Q1607">
        <f t="shared" si="2055"/>
        <v>0</v>
      </c>
      <c r="R1607">
        <f t="shared" si="2080"/>
        <v>2810</v>
      </c>
      <c r="S1607">
        <f t="shared" si="2081"/>
        <v>0</v>
      </c>
      <c r="T1607">
        <f t="shared" si="2082"/>
        <v>-413351.00000000105</v>
      </c>
      <c r="U1607">
        <f t="shared" si="2083"/>
        <v>-413351.00000000105</v>
      </c>
      <c r="V1607" s="2">
        <f t="shared" si="2084"/>
        <v>-4.1335100000000104E-2</v>
      </c>
      <c r="W1607" s="19">
        <f t="shared" si="2043"/>
        <v>120</v>
      </c>
      <c r="X1607" s="19">
        <f t="shared" si="2044"/>
        <v>11</v>
      </c>
      <c r="Y1607" s="19" t="str">
        <f t="shared" si="2045"/>
        <v/>
      </c>
      <c r="Z1607" s="19">
        <f t="shared" si="2046"/>
        <v>3557.6</v>
      </c>
      <c r="AA1607" s="21" t="str">
        <f t="shared" si="2047"/>
        <v/>
      </c>
      <c r="AB1607" s="19" t="str">
        <f t="shared" si="2048"/>
        <v/>
      </c>
    </row>
    <row r="1608" spans="1:28" x14ac:dyDescent="0.25">
      <c r="A1608">
        <f t="shared" si="2029"/>
        <v>5</v>
      </c>
      <c r="B1608">
        <f t="shared" si="2030"/>
        <v>2006</v>
      </c>
      <c r="C1608" s="20">
        <v>38853</v>
      </c>
      <c r="D1608">
        <v>3502.95</v>
      </c>
      <c r="E1608">
        <v>3543.5</v>
      </c>
      <c r="F1608">
        <v>3382.4</v>
      </c>
      <c r="G1608">
        <v>3523.3</v>
      </c>
      <c r="H1608">
        <f t="shared" si="2024"/>
        <v>20.350000000000364</v>
      </c>
      <c r="I1608">
        <f t="shared" si="2025"/>
        <v>0</v>
      </c>
      <c r="J1608" s="14">
        <f t="shared" ref="J1608:K1608" si="2105">+AVERAGE(H1595:H1608)</f>
        <v>19.035714285714317</v>
      </c>
      <c r="K1608" s="14">
        <f t="shared" si="2105"/>
        <v>21.353571428571449</v>
      </c>
      <c r="L1608" s="14">
        <f t="shared" si="2051"/>
        <v>0.89145342030439934</v>
      </c>
      <c r="M1608" s="14">
        <f t="shared" si="2052"/>
        <v>47.130603943761621</v>
      </c>
      <c r="N1608" s="14">
        <f t="shared" si="2053"/>
        <v>-1</v>
      </c>
      <c r="O1608">
        <f t="shared" si="2042"/>
        <v>-1</v>
      </c>
      <c r="P1608">
        <f t="shared" si="2054"/>
        <v>1</v>
      </c>
      <c r="Q1608">
        <f t="shared" si="2055"/>
        <v>3523.3</v>
      </c>
      <c r="R1608">
        <f t="shared" si="2080"/>
        <v>-2810</v>
      </c>
      <c r="S1608">
        <f t="shared" si="2081"/>
        <v>-114367.00000000204</v>
      </c>
      <c r="T1608">
        <f t="shared" si="2082"/>
        <v>-57183.500000001019</v>
      </c>
      <c r="U1608">
        <f t="shared" si="2083"/>
        <v>57183.500000001019</v>
      </c>
      <c r="V1608" s="2">
        <f t="shared" si="2084"/>
        <v>5.718350000000102E-3</v>
      </c>
      <c r="W1608" s="19">
        <f t="shared" si="2043"/>
        <v>121</v>
      </c>
      <c r="X1608" s="19">
        <f t="shared" si="2044"/>
        <v>12</v>
      </c>
      <c r="Y1608" s="19">
        <f t="shared" si="2045"/>
        <v>1</v>
      </c>
      <c r="Z1608" s="19">
        <f t="shared" si="2046"/>
        <v>3523.3</v>
      </c>
      <c r="AA1608" s="21">
        <f t="shared" si="2047"/>
        <v>-9.6413312345400293E-3</v>
      </c>
      <c r="AB1608" s="19">
        <f t="shared" si="2048"/>
        <v>-1</v>
      </c>
    </row>
    <row r="1609" spans="1:28" x14ac:dyDescent="0.25">
      <c r="A1609">
        <f t="shared" si="2029"/>
        <v>5</v>
      </c>
      <c r="B1609">
        <f t="shared" si="2030"/>
        <v>2006</v>
      </c>
      <c r="C1609" s="20">
        <v>38854</v>
      </c>
      <c r="D1609">
        <v>3525.05</v>
      </c>
      <c r="E1609">
        <v>3641.85</v>
      </c>
      <c r="F1609">
        <v>3525.05</v>
      </c>
      <c r="G1609">
        <v>3635.1</v>
      </c>
      <c r="H1609">
        <f t="shared" si="2024"/>
        <v>111.79999999999973</v>
      </c>
      <c r="I1609">
        <f t="shared" si="2025"/>
        <v>0</v>
      </c>
      <c r="J1609" s="14">
        <f t="shared" ref="J1609:K1609" si="2106">+AVERAGE(H1596:H1609)</f>
        <v>27.021428571428583</v>
      </c>
      <c r="K1609" s="14">
        <f t="shared" si="2106"/>
        <v>17.950000000000014</v>
      </c>
      <c r="L1609" s="14">
        <f t="shared" si="2051"/>
        <v>1.5053720652606442</v>
      </c>
      <c r="M1609" s="14">
        <f t="shared" si="2052"/>
        <v>60.085768742058448</v>
      </c>
      <c r="N1609" s="14">
        <f t="shared" si="2053"/>
        <v>1</v>
      </c>
      <c r="O1609">
        <f t="shared" si="2042"/>
        <v>1</v>
      </c>
      <c r="P1609">
        <f t="shared" si="2054"/>
        <v>1</v>
      </c>
      <c r="Q1609">
        <f t="shared" si="2055"/>
        <v>3635.1</v>
      </c>
      <c r="R1609">
        <f t="shared" si="2080"/>
        <v>2810</v>
      </c>
      <c r="S1609">
        <f t="shared" si="2081"/>
        <v>628315.99999999849</v>
      </c>
      <c r="T1609">
        <f t="shared" si="2082"/>
        <v>314157.99999999924</v>
      </c>
      <c r="U1609">
        <f t="shared" si="2083"/>
        <v>-314157.99999999924</v>
      </c>
      <c r="V1609" s="2">
        <f t="shared" si="2084"/>
        <v>-3.1415799999999924E-2</v>
      </c>
      <c r="W1609" s="19">
        <f t="shared" si="2043"/>
        <v>122</v>
      </c>
      <c r="X1609" s="19">
        <f t="shared" si="2044"/>
        <v>2</v>
      </c>
      <c r="Y1609" s="19">
        <f t="shared" si="2045"/>
        <v>1</v>
      </c>
      <c r="Z1609" s="19">
        <f t="shared" si="2046"/>
        <v>3635.1</v>
      </c>
      <c r="AA1609" s="21">
        <f t="shared" si="2047"/>
        <v>-3.1731615247069467E-2</v>
      </c>
      <c r="AB1609" s="19">
        <f t="shared" si="2048"/>
        <v>-1</v>
      </c>
    </row>
    <row r="1610" spans="1:28" x14ac:dyDescent="0.25">
      <c r="A1610">
        <f t="shared" si="2029"/>
        <v>5</v>
      </c>
      <c r="B1610">
        <f t="shared" si="2030"/>
        <v>2006</v>
      </c>
      <c r="C1610" s="20">
        <v>38855</v>
      </c>
      <c r="D1610">
        <v>3636.45</v>
      </c>
      <c r="E1610">
        <v>3636.45</v>
      </c>
      <c r="F1610">
        <v>3365.9</v>
      </c>
      <c r="G1610">
        <v>3388.9</v>
      </c>
      <c r="H1610">
        <f t="shared" si="2024"/>
        <v>0</v>
      </c>
      <c r="I1610">
        <f t="shared" si="2025"/>
        <v>246.19999999999982</v>
      </c>
      <c r="J1610" s="14">
        <f t="shared" ref="J1610:K1610" si="2107">+AVERAGE(H1597:H1610)</f>
        <v>27.003571428571441</v>
      </c>
      <c r="K1610" s="14">
        <f t="shared" si="2107"/>
        <v>35.535714285714285</v>
      </c>
      <c r="L1610" s="14">
        <f t="shared" si="2051"/>
        <v>0.75989949748743757</v>
      </c>
      <c r="M1610" s="14">
        <f t="shared" si="2052"/>
        <v>43.178573468105775</v>
      </c>
      <c r="N1610" s="14">
        <f t="shared" si="2053"/>
        <v>-1</v>
      </c>
      <c r="O1610">
        <f t="shared" si="2042"/>
        <v>-1</v>
      </c>
      <c r="P1610">
        <f t="shared" si="2054"/>
        <v>1</v>
      </c>
      <c r="Q1610">
        <f t="shared" si="2055"/>
        <v>3388.9</v>
      </c>
      <c r="R1610">
        <f t="shared" si="2080"/>
        <v>-2810</v>
      </c>
      <c r="S1610">
        <f t="shared" si="2081"/>
        <v>1383643.9999999991</v>
      </c>
      <c r="T1610">
        <f t="shared" si="2082"/>
        <v>691821.99999999953</v>
      </c>
      <c r="U1610">
        <f t="shared" si="2083"/>
        <v>-691821.99999999953</v>
      </c>
      <c r="V1610" s="2">
        <f t="shared" si="2084"/>
        <v>-6.9182199999999958E-2</v>
      </c>
      <c r="W1610" s="19">
        <f t="shared" si="2043"/>
        <v>123</v>
      </c>
      <c r="X1610" s="19">
        <f t="shared" si="2044"/>
        <v>2</v>
      </c>
      <c r="Y1610" s="19">
        <f t="shared" si="2045"/>
        <v>1</v>
      </c>
      <c r="Z1610" s="19">
        <f t="shared" si="2046"/>
        <v>3388.9</v>
      </c>
      <c r="AA1610" s="21">
        <f t="shared" si="2047"/>
        <v>-6.7728535666143896E-2</v>
      </c>
      <c r="AB1610" s="19">
        <f t="shared" si="2048"/>
        <v>-1</v>
      </c>
    </row>
    <row r="1611" spans="1:28" x14ac:dyDescent="0.25">
      <c r="A1611">
        <f t="shared" si="2029"/>
        <v>5</v>
      </c>
      <c r="B1611">
        <f t="shared" si="2030"/>
        <v>2006</v>
      </c>
      <c r="C1611" s="20">
        <v>38856</v>
      </c>
      <c r="D1611">
        <v>3391.85</v>
      </c>
      <c r="E1611">
        <v>3493.05</v>
      </c>
      <c r="F1611">
        <v>3205.25</v>
      </c>
      <c r="G1611">
        <v>3246.9</v>
      </c>
      <c r="H1611">
        <f t="shared" si="2024"/>
        <v>0</v>
      </c>
      <c r="I1611">
        <f t="shared" si="2025"/>
        <v>142</v>
      </c>
      <c r="J1611" s="14">
        <f t="shared" ref="J1611:K1611" si="2108">+AVERAGE(H1598:H1611)</f>
        <v>23.485714285714298</v>
      </c>
      <c r="K1611" s="14">
        <f t="shared" si="2108"/>
        <v>45.678571428571431</v>
      </c>
      <c r="L1611" s="14">
        <f t="shared" si="2051"/>
        <v>0.51415168100078212</v>
      </c>
      <c r="M1611" s="14">
        <f t="shared" si="2052"/>
        <v>33.956418465351661</v>
      </c>
      <c r="N1611" s="14">
        <f t="shared" si="2053"/>
        <v>-1</v>
      </c>
      <c r="O1611">
        <f t="shared" si="2042"/>
        <v>-1</v>
      </c>
      <c r="P1611">
        <f t="shared" si="2054"/>
        <v>0</v>
      </c>
      <c r="Q1611">
        <f t="shared" si="2055"/>
        <v>0</v>
      </c>
      <c r="R1611">
        <f t="shared" si="2080"/>
        <v>-2810</v>
      </c>
      <c r="S1611">
        <f t="shared" si="2081"/>
        <v>0</v>
      </c>
      <c r="T1611">
        <f t="shared" si="2082"/>
        <v>399020</v>
      </c>
      <c r="U1611">
        <f t="shared" si="2083"/>
        <v>399020</v>
      </c>
      <c r="V1611" s="2">
        <f t="shared" si="2084"/>
        <v>3.9902E-2</v>
      </c>
      <c r="W1611" s="19">
        <f t="shared" si="2043"/>
        <v>123</v>
      </c>
      <c r="X1611" s="19">
        <f t="shared" si="2044"/>
        <v>2</v>
      </c>
      <c r="Y1611" s="19" t="str">
        <f t="shared" si="2045"/>
        <v/>
      </c>
      <c r="Z1611" s="19">
        <f t="shared" si="2046"/>
        <v>3388.9</v>
      </c>
      <c r="AA1611" s="21" t="str">
        <f t="shared" si="2047"/>
        <v/>
      </c>
      <c r="AB1611" s="19" t="str">
        <f t="shared" si="2048"/>
        <v/>
      </c>
    </row>
    <row r="1612" spans="1:28" x14ac:dyDescent="0.25">
      <c r="A1612">
        <f t="shared" si="2029"/>
        <v>5</v>
      </c>
      <c r="B1612">
        <f t="shared" si="2030"/>
        <v>2006</v>
      </c>
      <c r="C1612" s="20">
        <v>38859</v>
      </c>
      <c r="D1612">
        <v>3254.3</v>
      </c>
      <c r="E1612">
        <v>3313.9</v>
      </c>
      <c r="F1612">
        <v>2896.4</v>
      </c>
      <c r="G1612">
        <v>3081.35</v>
      </c>
      <c r="H1612">
        <f t="shared" ref="H1612:H1675" si="2109">IF($C1612="","",IF($G1612&gt;$G1611,$G1612-$G1611,0))</f>
        <v>0</v>
      </c>
      <c r="I1612">
        <f t="shared" ref="I1612:I1675" si="2110">IF($C1612="","",IF($G1612&lt;$G1611,$G1611-$G1612,0))</f>
        <v>165.55000000000018</v>
      </c>
      <c r="J1612" s="14">
        <f t="shared" ref="J1612:K1612" si="2111">+AVERAGE(H1599:H1612)</f>
        <v>20.067857142857161</v>
      </c>
      <c r="K1612" s="14">
        <f t="shared" si="2111"/>
        <v>57.503571428571441</v>
      </c>
      <c r="L1612" s="14">
        <f t="shared" si="2051"/>
        <v>0.34898453512204236</v>
      </c>
      <c r="M1612" s="14">
        <f t="shared" si="2052"/>
        <v>25.870165745856369</v>
      </c>
      <c r="N1612" s="14">
        <f t="shared" si="2053"/>
        <v>-1</v>
      </c>
      <c r="O1612">
        <f t="shared" si="2042"/>
        <v>-1</v>
      </c>
      <c r="P1612">
        <f t="shared" si="2054"/>
        <v>0</v>
      </c>
      <c r="Q1612">
        <f t="shared" si="2055"/>
        <v>0</v>
      </c>
      <c r="R1612">
        <f t="shared" si="2080"/>
        <v>-2810</v>
      </c>
      <c r="S1612">
        <f t="shared" si="2081"/>
        <v>0</v>
      </c>
      <c r="T1612">
        <f t="shared" si="2082"/>
        <v>465195.50000000052</v>
      </c>
      <c r="U1612">
        <f t="shared" si="2083"/>
        <v>465195.50000000052</v>
      </c>
      <c r="V1612" s="2">
        <f t="shared" si="2084"/>
        <v>4.6519550000000055E-2</v>
      </c>
      <c r="W1612" s="19">
        <f t="shared" si="2043"/>
        <v>123</v>
      </c>
      <c r="X1612" s="19">
        <f t="shared" si="2044"/>
        <v>3</v>
      </c>
      <c r="Y1612" s="19" t="str">
        <f t="shared" si="2045"/>
        <v/>
      </c>
      <c r="Z1612" s="19">
        <f t="shared" si="2046"/>
        <v>3388.9</v>
      </c>
      <c r="AA1612" s="21" t="str">
        <f t="shared" si="2047"/>
        <v/>
      </c>
      <c r="AB1612" s="19" t="str">
        <f t="shared" si="2048"/>
        <v/>
      </c>
    </row>
    <row r="1613" spans="1:28" x14ac:dyDescent="0.25">
      <c r="A1613">
        <f t="shared" si="2029"/>
        <v>5</v>
      </c>
      <c r="B1613">
        <f t="shared" si="2030"/>
        <v>2006</v>
      </c>
      <c r="C1613" s="20">
        <v>38860</v>
      </c>
      <c r="D1613">
        <v>3068.6</v>
      </c>
      <c r="E1613">
        <v>3221.05</v>
      </c>
      <c r="F1613">
        <v>2997.35</v>
      </c>
      <c r="G1613">
        <v>3199.35</v>
      </c>
      <c r="H1613">
        <f t="shared" si="2109"/>
        <v>118</v>
      </c>
      <c r="I1613">
        <f t="shared" si="2110"/>
        <v>0</v>
      </c>
      <c r="J1613" s="14">
        <f t="shared" ref="J1613:K1613" si="2112">+AVERAGE(H1600:H1613)</f>
        <v>26.43928571428572</v>
      </c>
      <c r="K1613" s="14">
        <f t="shared" si="2112"/>
        <v>57.503571428571441</v>
      </c>
      <c r="L1613" s="14">
        <f t="shared" si="2051"/>
        <v>0.45978510651512328</v>
      </c>
      <c r="M1613" s="14">
        <f t="shared" si="2052"/>
        <v>31.496766507828454</v>
      </c>
      <c r="N1613" s="14">
        <f t="shared" si="2053"/>
        <v>-1</v>
      </c>
      <c r="O1613">
        <f t="shared" si="2042"/>
        <v>-1</v>
      </c>
      <c r="P1613">
        <f t="shared" si="2054"/>
        <v>0</v>
      </c>
      <c r="Q1613">
        <f t="shared" si="2055"/>
        <v>0</v>
      </c>
      <c r="R1613">
        <f t="shared" si="2080"/>
        <v>-2810</v>
      </c>
      <c r="S1613">
        <f t="shared" si="2081"/>
        <v>0</v>
      </c>
      <c r="T1613">
        <f t="shared" si="2082"/>
        <v>-331580</v>
      </c>
      <c r="U1613">
        <f t="shared" si="2083"/>
        <v>-331580</v>
      </c>
      <c r="V1613" s="2">
        <f t="shared" si="2084"/>
        <v>-3.3158E-2</v>
      </c>
      <c r="W1613" s="19">
        <f t="shared" si="2043"/>
        <v>123</v>
      </c>
      <c r="X1613" s="19">
        <f t="shared" si="2044"/>
        <v>4</v>
      </c>
      <c r="Y1613" s="19" t="str">
        <f t="shared" si="2045"/>
        <v/>
      </c>
      <c r="Z1613" s="19">
        <f t="shared" si="2046"/>
        <v>3388.9</v>
      </c>
      <c r="AA1613" s="21" t="str">
        <f t="shared" si="2047"/>
        <v/>
      </c>
      <c r="AB1613" s="19" t="str">
        <f t="shared" si="2048"/>
        <v/>
      </c>
    </row>
    <row r="1614" spans="1:28" x14ac:dyDescent="0.25">
      <c r="A1614">
        <f t="shared" si="2029"/>
        <v>5</v>
      </c>
      <c r="B1614">
        <f t="shared" si="2030"/>
        <v>2006</v>
      </c>
      <c r="C1614" s="20">
        <v>38861</v>
      </c>
      <c r="D1614">
        <v>3203.5</v>
      </c>
      <c r="E1614">
        <v>3249.75</v>
      </c>
      <c r="F1614">
        <v>3091.6</v>
      </c>
      <c r="G1614">
        <v>3115.55</v>
      </c>
      <c r="H1614">
        <f t="shared" si="2109"/>
        <v>0</v>
      </c>
      <c r="I1614">
        <f t="shared" si="2110"/>
        <v>83.799999999999727</v>
      </c>
      <c r="J1614" s="14">
        <f t="shared" ref="J1614:K1614" si="2113">+AVERAGE(H1601:H1614)</f>
        <v>25.428571428571427</v>
      </c>
      <c r="K1614" s="14">
        <f t="shared" si="2113"/>
        <v>63.489285714285707</v>
      </c>
      <c r="L1614" s="14">
        <f t="shared" si="2051"/>
        <v>0.40051752264161561</v>
      </c>
      <c r="M1614" s="14">
        <f t="shared" si="2052"/>
        <v>28.597823030887255</v>
      </c>
      <c r="N1614" s="14">
        <f t="shared" si="2053"/>
        <v>-1</v>
      </c>
      <c r="O1614">
        <f t="shared" si="2042"/>
        <v>-1</v>
      </c>
      <c r="P1614">
        <f t="shared" si="2054"/>
        <v>0</v>
      </c>
      <c r="Q1614">
        <f t="shared" si="2055"/>
        <v>0</v>
      </c>
      <c r="R1614">
        <f t="shared" si="2080"/>
        <v>-2810</v>
      </c>
      <c r="S1614">
        <f t="shared" si="2081"/>
        <v>0</v>
      </c>
      <c r="T1614">
        <f t="shared" si="2082"/>
        <v>235477.99999999924</v>
      </c>
      <c r="U1614">
        <f t="shared" si="2083"/>
        <v>235477.99999999924</v>
      </c>
      <c r="V1614" s="2">
        <f t="shared" si="2084"/>
        <v>2.3547799999999924E-2</v>
      </c>
      <c r="W1614" s="19">
        <f t="shared" si="2043"/>
        <v>123</v>
      </c>
      <c r="X1614" s="19">
        <f t="shared" si="2044"/>
        <v>5</v>
      </c>
      <c r="Y1614" s="19" t="str">
        <f t="shared" si="2045"/>
        <v/>
      </c>
      <c r="Z1614" s="19">
        <f t="shared" si="2046"/>
        <v>3388.9</v>
      </c>
      <c r="AA1614" s="21" t="str">
        <f t="shared" si="2047"/>
        <v/>
      </c>
      <c r="AB1614" s="19" t="str">
        <f t="shared" si="2048"/>
        <v/>
      </c>
    </row>
    <row r="1615" spans="1:28" x14ac:dyDescent="0.25">
      <c r="A1615">
        <f t="shared" ref="A1615:A1678" si="2114">IF($C1615="","",MONTH($C1615))</f>
        <v>5</v>
      </c>
      <c r="B1615">
        <f t="shared" ref="B1615:B1678" si="2115">IF($C1615="","",YEAR($C1615))</f>
        <v>2006</v>
      </c>
      <c r="C1615" s="20">
        <v>38862</v>
      </c>
      <c r="D1615">
        <v>3114.7</v>
      </c>
      <c r="E1615">
        <v>3198.35</v>
      </c>
      <c r="F1615">
        <v>3012.95</v>
      </c>
      <c r="G1615">
        <v>3177.7</v>
      </c>
      <c r="H1615">
        <f t="shared" si="2109"/>
        <v>62.149999999999636</v>
      </c>
      <c r="I1615">
        <f t="shared" si="2110"/>
        <v>0</v>
      </c>
      <c r="J1615" s="14">
        <f t="shared" ref="J1615:K1615" si="2116">+AVERAGE(H1602:H1615)</f>
        <v>28.757142857142849</v>
      </c>
      <c r="K1615" s="14">
        <f t="shared" si="2116"/>
        <v>63.489285714285707</v>
      </c>
      <c r="L1615" s="14">
        <f t="shared" si="2051"/>
        <v>0.4529448163357146</v>
      </c>
      <c r="M1615" s="14">
        <f t="shared" si="2052"/>
        <v>31.174261489023962</v>
      </c>
      <c r="N1615" s="14">
        <f t="shared" si="2053"/>
        <v>-1</v>
      </c>
      <c r="O1615">
        <f t="shared" si="2042"/>
        <v>-1</v>
      </c>
      <c r="P1615">
        <f t="shared" si="2054"/>
        <v>0</v>
      </c>
      <c r="Q1615">
        <f t="shared" si="2055"/>
        <v>0</v>
      </c>
      <c r="R1615">
        <f t="shared" si="2080"/>
        <v>-2810</v>
      </c>
      <c r="S1615">
        <f t="shared" si="2081"/>
        <v>0</v>
      </c>
      <c r="T1615">
        <f t="shared" si="2082"/>
        <v>-174641.49999999898</v>
      </c>
      <c r="U1615">
        <f t="shared" si="2083"/>
        <v>-174641.49999999898</v>
      </c>
      <c r="V1615" s="2">
        <f t="shared" si="2084"/>
        <v>-1.7464149999999897E-2</v>
      </c>
      <c r="W1615" s="19">
        <f t="shared" si="2043"/>
        <v>123</v>
      </c>
      <c r="X1615" s="19">
        <f t="shared" si="2044"/>
        <v>6</v>
      </c>
      <c r="Y1615" s="19" t="str">
        <f t="shared" si="2045"/>
        <v/>
      </c>
      <c r="Z1615" s="19">
        <f t="shared" si="2046"/>
        <v>3388.9</v>
      </c>
      <c r="AA1615" s="21" t="str">
        <f t="shared" si="2047"/>
        <v/>
      </c>
      <c r="AB1615" s="19" t="str">
        <f t="shared" si="2048"/>
        <v/>
      </c>
    </row>
    <row r="1616" spans="1:28" x14ac:dyDescent="0.25">
      <c r="A1616">
        <f t="shared" si="2114"/>
        <v>5</v>
      </c>
      <c r="B1616">
        <f t="shared" si="2115"/>
        <v>2006</v>
      </c>
      <c r="C1616" s="20">
        <v>38863</v>
      </c>
      <c r="D1616">
        <v>3177.7</v>
      </c>
      <c r="E1616">
        <v>3277.95</v>
      </c>
      <c r="F1616">
        <v>3177.7</v>
      </c>
      <c r="G1616">
        <v>3209.6</v>
      </c>
      <c r="H1616">
        <f t="shared" si="2109"/>
        <v>31.900000000000091</v>
      </c>
      <c r="I1616">
        <f t="shared" si="2110"/>
        <v>0</v>
      </c>
      <c r="J1616" s="14">
        <f t="shared" ref="J1616:K1616" si="2117">+AVERAGE(H1603:H1616)</f>
        <v>28.949999999999982</v>
      </c>
      <c r="K1616" s="14">
        <f t="shared" si="2117"/>
        <v>63.489285714285707</v>
      </c>
      <c r="L1616" s="14">
        <f t="shared" si="2051"/>
        <v>0.4559824492321537</v>
      </c>
      <c r="M1616" s="14">
        <f t="shared" si="2052"/>
        <v>31.317853417300924</v>
      </c>
      <c r="N1616" s="14">
        <f t="shared" si="2053"/>
        <v>-1</v>
      </c>
      <c r="O1616">
        <f t="shared" si="2042"/>
        <v>-1</v>
      </c>
      <c r="P1616">
        <f t="shared" si="2054"/>
        <v>0</v>
      </c>
      <c r="Q1616">
        <f t="shared" si="2055"/>
        <v>0</v>
      </c>
      <c r="R1616">
        <f t="shared" si="2080"/>
        <v>-2810</v>
      </c>
      <c r="S1616">
        <f t="shared" si="2081"/>
        <v>0</v>
      </c>
      <c r="T1616">
        <f t="shared" si="2082"/>
        <v>-89639.000000000262</v>
      </c>
      <c r="U1616">
        <f t="shared" si="2083"/>
        <v>-89639.000000000262</v>
      </c>
      <c r="V1616" s="2">
        <f t="shared" si="2084"/>
        <v>-8.9639000000000264E-3</v>
      </c>
      <c r="W1616" s="19">
        <f t="shared" si="2043"/>
        <v>123</v>
      </c>
      <c r="X1616" s="19">
        <f t="shared" si="2044"/>
        <v>7</v>
      </c>
      <c r="Y1616" s="19" t="str">
        <f t="shared" si="2045"/>
        <v/>
      </c>
      <c r="Z1616" s="19">
        <f t="shared" si="2046"/>
        <v>3388.9</v>
      </c>
      <c r="AA1616" s="21" t="str">
        <f t="shared" si="2047"/>
        <v/>
      </c>
      <c r="AB1616" s="19" t="str">
        <f t="shared" si="2048"/>
        <v/>
      </c>
    </row>
    <row r="1617" spans="1:28" x14ac:dyDescent="0.25">
      <c r="A1617">
        <f t="shared" si="2114"/>
        <v>5</v>
      </c>
      <c r="B1617">
        <f t="shared" si="2115"/>
        <v>2006</v>
      </c>
      <c r="C1617" s="20">
        <v>38866</v>
      </c>
      <c r="D1617">
        <v>3207.25</v>
      </c>
      <c r="E1617">
        <v>3255.25</v>
      </c>
      <c r="F1617">
        <v>3193.15</v>
      </c>
      <c r="G1617">
        <v>3214.9</v>
      </c>
      <c r="H1617">
        <f t="shared" si="2109"/>
        <v>5.3000000000001819</v>
      </c>
      <c r="I1617">
        <f t="shared" si="2110"/>
        <v>0</v>
      </c>
      <c r="J1617" s="14">
        <f t="shared" ref="J1617:K1617" si="2118">+AVERAGE(H1604:H1617)</f>
        <v>27.371428571428559</v>
      </c>
      <c r="K1617" s="14">
        <f t="shared" si="2118"/>
        <v>63.489285714285707</v>
      </c>
      <c r="L1617" s="14">
        <f t="shared" si="2051"/>
        <v>0.4311188614501883</v>
      </c>
      <c r="M1617" s="14">
        <f t="shared" si="2052"/>
        <v>30.124602020360825</v>
      </c>
      <c r="N1617" s="14">
        <f t="shared" si="2053"/>
        <v>-1</v>
      </c>
      <c r="O1617">
        <f t="shared" si="2042"/>
        <v>-1</v>
      </c>
      <c r="P1617">
        <f t="shared" si="2054"/>
        <v>0</v>
      </c>
      <c r="Q1617">
        <f t="shared" si="2055"/>
        <v>0</v>
      </c>
      <c r="R1617">
        <f t="shared" si="2080"/>
        <v>-2810</v>
      </c>
      <c r="S1617">
        <f t="shared" si="2081"/>
        <v>0</v>
      </c>
      <c r="T1617">
        <f t="shared" si="2082"/>
        <v>-14893.000000000511</v>
      </c>
      <c r="U1617">
        <f t="shared" si="2083"/>
        <v>-14893.000000000511</v>
      </c>
      <c r="V1617" s="2">
        <f t="shared" si="2084"/>
        <v>-1.4893000000000512E-3</v>
      </c>
      <c r="W1617" s="19">
        <f t="shared" si="2043"/>
        <v>123</v>
      </c>
      <c r="X1617" s="19">
        <f t="shared" si="2044"/>
        <v>8</v>
      </c>
      <c r="Y1617" s="19" t="str">
        <f t="shared" si="2045"/>
        <v/>
      </c>
      <c r="Z1617" s="19">
        <f t="shared" si="2046"/>
        <v>3388.9</v>
      </c>
      <c r="AA1617" s="21" t="str">
        <f t="shared" si="2047"/>
        <v/>
      </c>
      <c r="AB1617" s="19" t="str">
        <f t="shared" si="2048"/>
        <v/>
      </c>
    </row>
    <row r="1618" spans="1:28" x14ac:dyDescent="0.25">
      <c r="A1618">
        <f t="shared" si="2114"/>
        <v>5</v>
      </c>
      <c r="B1618">
        <f t="shared" si="2115"/>
        <v>2006</v>
      </c>
      <c r="C1618" s="20">
        <v>38867</v>
      </c>
      <c r="D1618">
        <v>3215.5</v>
      </c>
      <c r="E1618">
        <v>3252.1</v>
      </c>
      <c r="F1618">
        <v>3167.05</v>
      </c>
      <c r="G1618">
        <v>3185.3</v>
      </c>
      <c r="H1618">
        <f t="shared" si="2109"/>
        <v>0</v>
      </c>
      <c r="I1618">
        <f t="shared" si="2110"/>
        <v>29.599999999999909</v>
      </c>
      <c r="J1618" s="14">
        <f t="shared" ref="J1618:K1618" si="2119">+AVERAGE(H1605:H1618)</f>
        <v>24.964285714285715</v>
      </c>
      <c r="K1618" s="14">
        <f t="shared" si="2119"/>
        <v>65.603571428571414</v>
      </c>
      <c r="L1618" s="14">
        <f t="shared" si="2051"/>
        <v>0.38053241874897936</v>
      </c>
      <c r="M1618" s="14">
        <f t="shared" si="2052"/>
        <v>27.564178398201832</v>
      </c>
      <c r="N1618" s="14">
        <f t="shared" si="2053"/>
        <v>-1</v>
      </c>
      <c r="O1618">
        <f t="shared" si="2042"/>
        <v>-1</v>
      </c>
      <c r="P1618">
        <f t="shared" si="2054"/>
        <v>0</v>
      </c>
      <c r="Q1618">
        <f t="shared" si="2055"/>
        <v>0</v>
      </c>
      <c r="R1618">
        <f t="shared" si="2080"/>
        <v>-2810</v>
      </c>
      <c r="S1618">
        <f t="shared" si="2081"/>
        <v>0</v>
      </c>
      <c r="T1618">
        <f t="shared" si="2082"/>
        <v>83175.999999999738</v>
      </c>
      <c r="U1618">
        <f t="shared" si="2083"/>
        <v>83175.999999999738</v>
      </c>
      <c r="V1618" s="2">
        <f t="shared" si="2084"/>
        <v>8.3175999999999736E-3</v>
      </c>
      <c r="W1618" s="19">
        <f t="shared" si="2043"/>
        <v>123</v>
      </c>
      <c r="X1618" s="19">
        <f t="shared" si="2044"/>
        <v>9</v>
      </c>
      <c r="Y1618" s="19" t="str">
        <f t="shared" si="2045"/>
        <v/>
      </c>
      <c r="Z1618" s="19">
        <f t="shared" si="2046"/>
        <v>3388.9</v>
      </c>
      <c r="AA1618" s="21" t="str">
        <f t="shared" si="2047"/>
        <v/>
      </c>
      <c r="AB1618" s="19" t="str">
        <f t="shared" si="2048"/>
        <v/>
      </c>
    </row>
    <row r="1619" spans="1:28" x14ac:dyDescent="0.25">
      <c r="A1619">
        <f t="shared" si="2114"/>
        <v>5</v>
      </c>
      <c r="B1619">
        <f t="shared" si="2115"/>
        <v>2006</v>
      </c>
      <c r="C1619" s="20">
        <v>38868</v>
      </c>
      <c r="D1619">
        <v>3181.95</v>
      </c>
      <c r="E1619">
        <v>3181.95</v>
      </c>
      <c r="F1619">
        <v>2972.9</v>
      </c>
      <c r="G1619">
        <v>3071.05</v>
      </c>
      <c r="H1619">
        <f t="shared" si="2109"/>
        <v>0</v>
      </c>
      <c r="I1619">
        <f t="shared" si="2110"/>
        <v>114.25</v>
      </c>
      <c r="J1619" s="14">
        <f t="shared" ref="J1619:K1619" si="2120">+AVERAGE(H1606:H1619)</f>
        <v>24.964285714285715</v>
      </c>
      <c r="K1619" s="14">
        <f t="shared" si="2120"/>
        <v>69.964285714285708</v>
      </c>
      <c r="L1619" s="14">
        <f t="shared" si="2051"/>
        <v>0.35681470137825427</v>
      </c>
      <c r="M1619" s="14">
        <f t="shared" si="2052"/>
        <v>26.2979683972912</v>
      </c>
      <c r="N1619" s="14">
        <f t="shared" si="2053"/>
        <v>-1</v>
      </c>
      <c r="O1619">
        <f t="shared" si="2042"/>
        <v>-1</v>
      </c>
      <c r="P1619">
        <f t="shared" si="2054"/>
        <v>0</v>
      </c>
      <c r="Q1619">
        <f t="shared" si="2055"/>
        <v>0</v>
      </c>
      <c r="R1619">
        <f t="shared" si="2080"/>
        <v>-2810</v>
      </c>
      <c r="S1619">
        <f t="shared" si="2081"/>
        <v>0</v>
      </c>
      <c r="T1619">
        <f t="shared" si="2082"/>
        <v>321042.5</v>
      </c>
      <c r="U1619">
        <f t="shared" si="2083"/>
        <v>321042.5</v>
      </c>
      <c r="V1619" s="2">
        <f t="shared" si="2084"/>
        <v>3.2104250000000001E-2</v>
      </c>
      <c r="W1619" s="19">
        <f t="shared" si="2043"/>
        <v>123</v>
      </c>
      <c r="X1619" s="19">
        <f t="shared" si="2044"/>
        <v>10</v>
      </c>
      <c r="Y1619" s="19" t="str">
        <f t="shared" si="2045"/>
        <v/>
      </c>
      <c r="Z1619" s="19">
        <f t="shared" si="2046"/>
        <v>3388.9</v>
      </c>
      <c r="AA1619" s="21" t="str">
        <f t="shared" si="2047"/>
        <v/>
      </c>
      <c r="AB1619" s="19" t="str">
        <f t="shared" si="2048"/>
        <v/>
      </c>
    </row>
    <row r="1620" spans="1:28" x14ac:dyDescent="0.25">
      <c r="A1620">
        <f t="shared" si="2114"/>
        <v>6</v>
      </c>
      <c r="B1620">
        <f t="shared" si="2115"/>
        <v>2006</v>
      </c>
      <c r="C1620" s="20">
        <v>38869</v>
      </c>
      <c r="D1620">
        <v>3072.55</v>
      </c>
      <c r="E1620">
        <v>3130</v>
      </c>
      <c r="F1620">
        <v>2936.6</v>
      </c>
      <c r="G1620">
        <v>2962.25</v>
      </c>
      <c r="H1620">
        <f t="shared" si="2109"/>
        <v>0</v>
      </c>
      <c r="I1620">
        <f t="shared" si="2110"/>
        <v>108.80000000000018</v>
      </c>
      <c r="J1620" s="14">
        <f t="shared" ref="J1620:K1620" si="2121">+AVERAGE(H1607:H1620)</f>
        <v>24.964285714285715</v>
      </c>
      <c r="K1620" s="14">
        <f t="shared" si="2121"/>
        <v>74.092857142857156</v>
      </c>
      <c r="L1620" s="14">
        <f t="shared" si="2051"/>
        <v>0.33693242070760626</v>
      </c>
      <c r="M1620" s="14">
        <f t="shared" si="2052"/>
        <v>25.20190366310932</v>
      </c>
      <c r="N1620" s="14">
        <f t="shared" si="2053"/>
        <v>-1</v>
      </c>
      <c r="O1620">
        <f t="shared" si="2042"/>
        <v>-1</v>
      </c>
      <c r="P1620">
        <f t="shared" si="2054"/>
        <v>0</v>
      </c>
      <c r="Q1620">
        <f t="shared" si="2055"/>
        <v>0</v>
      </c>
      <c r="R1620">
        <f t="shared" si="2080"/>
        <v>-3256</v>
      </c>
      <c r="S1620">
        <f t="shared" si="2081"/>
        <v>0</v>
      </c>
      <c r="T1620">
        <f t="shared" si="2082"/>
        <v>354252.80000000057</v>
      </c>
      <c r="U1620">
        <f t="shared" si="2083"/>
        <v>354252.80000000057</v>
      </c>
      <c r="V1620" s="2">
        <f t="shared" si="2084"/>
        <v>3.5425280000000059E-2</v>
      </c>
      <c r="W1620" s="19">
        <f t="shared" si="2043"/>
        <v>123</v>
      </c>
      <c r="X1620" s="19">
        <f t="shared" si="2044"/>
        <v>11</v>
      </c>
      <c r="Y1620" s="19" t="str">
        <f t="shared" si="2045"/>
        <v/>
      </c>
      <c r="Z1620" s="19">
        <f t="shared" si="2046"/>
        <v>3388.9</v>
      </c>
      <c r="AA1620" s="21" t="str">
        <f t="shared" si="2047"/>
        <v/>
      </c>
      <c r="AB1620" s="19" t="str">
        <f t="shared" si="2048"/>
        <v/>
      </c>
    </row>
    <row r="1621" spans="1:28" x14ac:dyDescent="0.25">
      <c r="A1621">
        <f t="shared" si="2114"/>
        <v>6</v>
      </c>
      <c r="B1621">
        <f t="shared" si="2115"/>
        <v>2006</v>
      </c>
      <c r="C1621" s="20">
        <v>38870</v>
      </c>
      <c r="D1621">
        <v>2961.5</v>
      </c>
      <c r="E1621">
        <v>3099.35</v>
      </c>
      <c r="F1621">
        <v>2940.2</v>
      </c>
      <c r="G1621">
        <v>3091.35</v>
      </c>
      <c r="H1621">
        <f t="shared" si="2109"/>
        <v>129.09999999999991</v>
      </c>
      <c r="I1621">
        <f t="shared" si="2110"/>
        <v>0</v>
      </c>
      <c r="J1621" s="14">
        <f t="shared" ref="J1621:K1621" si="2122">+AVERAGE(H1608:H1621)</f>
        <v>34.185714285714276</v>
      </c>
      <c r="K1621" s="14">
        <f t="shared" si="2122"/>
        <v>63.585714285714275</v>
      </c>
      <c r="L1621" s="14">
        <f t="shared" si="2051"/>
        <v>0.53763199281060425</v>
      </c>
      <c r="M1621" s="14">
        <f t="shared" si="2052"/>
        <v>34.964932787843352</v>
      </c>
      <c r="N1621" s="14">
        <f t="shared" si="2053"/>
        <v>-1</v>
      </c>
      <c r="O1621">
        <f t="shared" si="2042"/>
        <v>-1</v>
      </c>
      <c r="P1621">
        <f t="shared" si="2054"/>
        <v>0</v>
      </c>
      <c r="Q1621">
        <f t="shared" si="2055"/>
        <v>0</v>
      </c>
      <c r="R1621">
        <f t="shared" si="2080"/>
        <v>-3256</v>
      </c>
      <c r="S1621">
        <f t="shared" si="2081"/>
        <v>0</v>
      </c>
      <c r="T1621">
        <f t="shared" si="2082"/>
        <v>-420349.59999999969</v>
      </c>
      <c r="U1621">
        <f t="shared" si="2083"/>
        <v>-420349.59999999969</v>
      </c>
      <c r="V1621" s="2">
        <f t="shared" si="2084"/>
        <v>-4.2034959999999968E-2</v>
      </c>
      <c r="W1621" s="19">
        <f t="shared" si="2043"/>
        <v>123</v>
      </c>
      <c r="X1621" s="19">
        <f t="shared" si="2044"/>
        <v>12</v>
      </c>
      <c r="Y1621" s="19" t="str">
        <f t="shared" si="2045"/>
        <v/>
      </c>
      <c r="Z1621" s="19">
        <f t="shared" si="2046"/>
        <v>3388.9</v>
      </c>
      <c r="AA1621" s="21" t="str">
        <f t="shared" si="2047"/>
        <v/>
      </c>
      <c r="AB1621" s="19" t="str">
        <f t="shared" si="2048"/>
        <v/>
      </c>
    </row>
    <row r="1622" spans="1:28" x14ac:dyDescent="0.25">
      <c r="A1622">
        <f t="shared" si="2114"/>
        <v>6</v>
      </c>
      <c r="B1622">
        <f t="shared" si="2115"/>
        <v>2006</v>
      </c>
      <c r="C1622" s="20">
        <v>38873</v>
      </c>
      <c r="D1622">
        <v>3092.6</v>
      </c>
      <c r="E1622">
        <v>3125.4</v>
      </c>
      <c r="F1622">
        <v>3006.4</v>
      </c>
      <c r="G1622">
        <v>3016.65</v>
      </c>
      <c r="H1622">
        <f t="shared" si="2109"/>
        <v>0</v>
      </c>
      <c r="I1622">
        <f t="shared" si="2110"/>
        <v>74.699999999999818</v>
      </c>
      <c r="J1622" s="14">
        <f t="shared" ref="J1622:K1622" si="2123">+AVERAGE(H1609:H1622)</f>
        <v>32.732142857142826</v>
      </c>
      <c r="K1622" s="14">
        <f t="shared" si="2123"/>
        <v>68.92142857142855</v>
      </c>
      <c r="L1622" s="14">
        <f t="shared" si="2051"/>
        <v>0.4749196807959371</v>
      </c>
      <c r="M1622" s="14">
        <f t="shared" si="2052"/>
        <v>32.199697853353456</v>
      </c>
      <c r="N1622" s="14">
        <f t="shared" si="2053"/>
        <v>-1</v>
      </c>
      <c r="O1622">
        <f t="shared" si="2042"/>
        <v>-1</v>
      </c>
      <c r="P1622">
        <f t="shared" si="2054"/>
        <v>0</v>
      </c>
      <c r="Q1622">
        <f t="shared" si="2055"/>
        <v>0</v>
      </c>
      <c r="R1622">
        <f t="shared" si="2080"/>
        <v>-3256</v>
      </c>
      <c r="S1622">
        <f t="shared" si="2081"/>
        <v>0</v>
      </c>
      <c r="T1622">
        <f t="shared" si="2082"/>
        <v>243223.1999999994</v>
      </c>
      <c r="U1622">
        <f t="shared" si="2083"/>
        <v>243223.1999999994</v>
      </c>
      <c r="V1622" s="2">
        <f t="shared" si="2084"/>
        <v>2.4322319999999939E-2</v>
      </c>
      <c r="W1622" s="19">
        <f t="shared" si="2043"/>
        <v>123</v>
      </c>
      <c r="X1622" s="19">
        <f t="shared" si="2044"/>
        <v>13</v>
      </c>
      <c r="Y1622" s="19" t="str">
        <f t="shared" si="2045"/>
        <v/>
      </c>
      <c r="Z1622" s="19">
        <f t="shared" si="2046"/>
        <v>3388.9</v>
      </c>
      <c r="AA1622" s="21" t="str">
        <f t="shared" si="2047"/>
        <v/>
      </c>
      <c r="AB1622" s="19" t="str">
        <f t="shared" si="2048"/>
        <v/>
      </c>
    </row>
    <row r="1623" spans="1:28" x14ac:dyDescent="0.25">
      <c r="A1623">
        <f t="shared" si="2114"/>
        <v>6</v>
      </c>
      <c r="B1623">
        <f t="shared" si="2115"/>
        <v>2006</v>
      </c>
      <c r="C1623" s="20">
        <v>38874</v>
      </c>
      <c r="D1623">
        <v>3015.05</v>
      </c>
      <c r="E1623">
        <v>3015.05</v>
      </c>
      <c r="F1623">
        <v>2910.3</v>
      </c>
      <c r="G1623">
        <v>2937.3</v>
      </c>
      <c r="H1623">
        <f t="shared" si="2109"/>
        <v>0</v>
      </c>
      <c r="I1623">
        <f t="shared" si="2110"/>
        <v>79.349999999999909</v>
      </c>
      <c r="J1623" s="14">
        <f t="shared" ref="J1623:K1623" si="2124">+AVERAGE(H1610:H1623)</f>
        <v>24.746428571428559</v>
      </c>
      <c r="K1623" s="14">
        <f t="shared" si="2124"/>
        <v>74.58928571428568</v>
      </c>
      <c r="L1623" s="14">
        <f t="shared" si="2051"/>
        <v>0.33176921235336365</v>
      </c>
      <c r="M1623" s="14">
        <f t="shared" si="2052"/>
        <v>24.911914863018623</v>
      </c>
      <c r="N1623" s="14">
        <f t="shared" si="2053"/>
        <v>-1</v>
      </c>
      <c r="O1623">
        <f t="shared" si="2042"/>
        <v>-1</v>
      </c>
      <c r="P1623">
        <f t="shared" si="2054"/>
        <v>0</v>
      </c>
      <c r="Q1623">
        <f t="shared" si="2055"/>
        <v>0</v>
      </c>
      <c r="R1623">
        <f t="shared" si="2080"/>
        <v>-3256</v>
      </c>
      <c r="S1623">
        <f t="shared" si="2081"/>
        <v>0</v>
      </c>
      <c r="T1623">
        <f t="shared" si="2082"/>
        <v>258363.59999999971</v>
      </c>
      <c r="U1623">
        <f t="shared" si="2083"/>
        <v>258363.59999999971</v>
      </c>
      <c r="V1623" s="2">
        <f t="shared" si="2084"/>
        <v>2.5836359999999971E-2</v>
      </c>
      <c r="W1623" s="19">
        <f t="shared" si="2043"/>
        <v>123</v>
      </c>
      <c r="X1623" s="19">
        <f t="shared" si="2044"/>
        <v>14</v>
      </c>
      <c r="Y1623" s="19" t="str">
        <f t="shared" si="2045"/>
        <v/>
      </c>
      <c r="Z1623" s="19">
        <f t="shared" si="2046"/>
        <v>3388.9</v>
      </c>
      <c r="AA1623" s="21" t="str">
        <f t="shared" si="2047"/>
        <v/>
      </c>
      <c r="AB1623" s="19" t="str">
        <f t="shared" si="2048"/>
        <v/>
      </c>
    </row>
    <row r="1624" spans="1:28" x14ac:dyDescent="0.25">
      <c r="A1624">
        <f t="shared" si="2114"/>
        <v>6</v>
      </c>
      <c r="B1624">
        <f t="shared" si="2115"/>
        <v>2006</v>
      </c>
      <c r="C1624" s="20">
        <v>38875</v>
      </c>
      <c r="D1624">
        <v>2935.25</v>
      </c>
      <c r="E1624">
        <v>2956.9</v>
      </c>
      <c r="F1624">
        <v>2819.45</v>
      </c>
      <c r="G1624">
        <v>2860.45</v>
      </c>
      <c r="H1624">
        <f t="shared" si="2109"/>
        <v>0</v>
      </c>
      <c r="I1624">
        <f t="shared" si="2110"/>
        <v>76.850000000000364</v>
      </c>
      <c r="J1624" s="14">
        <f t="shared" ref="J1624:K1624" si="2125">+AVERAGE(H1611:H1624)</f>
        <v>24.746428571428559</v>
      </c>
      <c r="K1624" s="14">
        <f t="shared" si="2125"/>
        <v>62.492857142857147</v>
      </c>
      <c r="L1624" s="14">
        <f t="shared" si="2051"/>
        <v>0.39598811292719144</v>
      </c>
      <c r="M1624" s="14">
        <f t="shared" si="2052"/>
        <v>28.366152208621585</v>
      </c>
      <c r="N1624" s="14">
        <f t="shared" si="2053"/>
        <v>-1</v>
      </c>
      <c r="O1624">
        <f t="shared" si="2042"/>
        <v>-1</v>
      </c>
      <c r="P1624">
        <f t="shared" si="2054"/>
        <v>0</v>
      </c>
      <c r="Q1624">
        <f t="shared" si="2055"/>
        <v>0</v>
      </c>
      <c r="R1624">
        <f t="shared" si="2080"/>
        <v>-3256</v>
      </c>
      <c r="S1624">
        <f t="shared" si="2081"/>
        <v>0</v>
      </c>
      <c r="T1624">
        <f t="shared" si="2082"/>
        <v>250223.6000000012</v>
      </c>
      <c r="U1624">
        <f t="shared" si="2083"/>
        <v>250223.6000000012</v>
      </c>
      <c r="V1624" s="2">
        <f t="shared" si="2084"/>
        <v>2.5022360000000118E-2</v>
      </c>
      <c r="W1624" s="19">
        <f t="shared" si="2043"/>
        <v>123</v>
      </c>
      <c r="X1624" s="19">
        <f t="shared" si="2044"/>
        <v>15</v>
      </c>
      <c r="Y1624" s="19" t="str">
        <f t="shared" si="2045"/>
        <v/>
      </c>
      <c r="Z1624" s="19">
        <f t="shared" si="2046"/>
        <v>3388.9</v>
      </c>
      <c r="AA1624" s="21" t="str">
        <f t="shared" si="2047"/>
        <v/>
      </c>
      <c r="AB1624" s="19" t="str">
        <f t="shared" si="2048"/>
        <v/>
      </c>
    </row>
    <row r="1625" spans="1:28" x14ac:dyDescent="0.25">
      <c r="A1625">
        <f t="shared" si="2114"/>
        <v>6</v>
      </c>
      <c r="B1625">
        <f t="shared" si="2115"/>
        <v>2006</v>
      </c>
      <c r="C1625" s="20">
        <v>38876</v>
      </c>
      <c r="D1625">
        <v>2856.9</v>
      </c>
      <c r="E1625">
        <v>2859.4</v>
      </c>
      <c r="F1625">
        <v>2683.2</v>
      </c>
      <c r="G1625">
        <v>2724.35</v>
      </c>
      <c r="H1625">
        <f t="shared" si="2109"/>
        <v>0</v>
      </c>
      <c r="I1625">
        <f t="shared" si="2110"/>
        <v>136.09999999999991</v>
      </c>
      <c r="J1625" s="14">
        <f t="shared" ref="J1625:K1625" si="2126">+AVERAGE(H1612:H1625)</f>
        <v>24.746428571428559</v>
      </c>
      <c r="K1625" s="14">
        <f t="shared" si="2126"/>
        <v>62.071428571428569</v>
      </c>
      <c r="L1625" s="14">
        <f t="shared" si="2051"/>
        <v>0.39867663981588014</v>
      </c>
      <c r="M1625" s="14">
        <f t="shared" si="2052"/>
        <v>28.503846312065477</v>
      </c>
      <c r="N1625" s="14">
        <f t="shared" si="2053"/>
        <v>-1</v>
      </c>
      <c r="O1625">
        <f t="shared" ref="O1625:O1688" si="2127">IF($C1625="","",N1625)</f>
        <v>-1</v>
      </c>
      <c r="P1625">
        <f t="shared" si="2054"/>
        <v>0</v>
      </c>
      <c r="Q1625">
        <f t="shared" si="2055"/>
        <v>0</v>
      </c>
      <c r="R1625">
        <f t="shared" si="2080"/>
        <v>-3256</v>
      </c>
      <c r="S1625">
        <f t="shared" si="2081"/>
        <v>0</v>
      </c>
      <c r="T1625">
        <f t="shared" si="2082"/>
        <v>443141.59999999969</v>
      </c>
      <c r="U1625">
        <f t="shared" si="2083"/>
        <v>443141.59999999969</v>
      </c>
      <c r="V1625" s="2">
        <f t="shared" si="2084"/>
        <v>4.4314159999999971E-2</v>
      </c>
      <c r="W1625" s="19">
        <f t="shared" ref="W1625:W1688" si="2128">+IF($C1625="","",IF(AND(P1625=1,O1625&lt;&gt;0),W1624+1,W1624))</f>
        <v>123</v>
      </c>
      <c r="X1625" s="19">
        <f t="shared" ref="X1625:X1688" si="2129">+IF($C1625="","",IF(O1624=0,IF(O1625=0,0,1),IF(O1625&lt;&gt;O1624,IF((O1624&lt;&gt;O1623),2,X1624+1),IF(P1624=1,2,X1624+1))))</f>
        <v>16</v>
      </c>
      <c r="Y1625" s="19" t="str">
        <f t="shared" ref="Y1625:Y1688" si="2130">+IF($C1625="","",IF(O1625=O1624,"",IF(O1625=0,1,IF(AND(O1624&lt;&gt;0,O1624&lt;&gt;O1625),1,""))))</f>
        <v/>
      </c>
      <c r="Z1625" s="19">
        <f t="shared" ref="Z1625:Z1688" si="2131">IF($C1625="","",IF(P1625=0,Z1624,Q1625))</f>
        <v>3388.9</v>
      </c>
      <c r="AA1625" s="21" t="str">
        <f t="shared" ref="AA1625:AA1688" si="2132">+IF($C1625="","",IF(Y1625=1,(Z1625/Z1624-1)*O1624,""))</f>
        <v/>
      </c>
      <c r="AB1625" s="19" t="str">
        <f t="shared" ref="AB1625:AB1688" si="2133">+IF($C1625="","",IF(Y1625=1,IF(AA1625&gt;0,1,-1),""))</f>
        <v/>
      </c>
    </row>
    <row r="1626" spans="1:28" x14ac:dyDescent="0.25">
      <c r="A1626">
        <f t="shared" si="2114"/>
        <v>6</v>
      </c>
      <c r="B1626">
        <f t="shared" si="2115"/>
        <v>2006</v>
      </c>
      <c r="C1626" s="20">
        <v>38877</v>
      </c>
      <c r="D1626">
        <v>2721.2</v>
      </c>
      <c r="E1626">
        <v>2875.75</v>
      </c>
      <c r="F1626">
        <v>2707.85</v>
      </c>
      <c r="G1626">
        <v>2866.3</v>
      </c>
      <c r="H1626">
        <f t="shared" si="2109"/>
        <v>141.95000000000027</v>
      </c>
      <c r="I1626">
        <f t="shared" si="2110"/>
        <v>0</v>
      </c>
      <c r="J1626" s="14">
        <f t="shared" ref="J1626:K1626" si="2134">+AVERAGE(H1613:H1626)</f>
        <v>34.885714285714293</v>
      </c>
      <c r="K1626" s="14">
        <f t="shared" si="2134"/>
        <v>50.246428571428559</v>
      </c>
      <c r="L1626" s="14">
        <f t="shared" si="2051"/>
        <v>0.69429241594996127</v>
      </c>
      <c r="M1626" s="14">
        <f t="shared" si="2052"/>
        <v>40.978311029072465</v>
      </c>
      <c r="N1626" s="14">
        <f t="shared" si="2053"/>
        <v>-1</v>
      </c>
      <c r="O1626">
        <f t="shared" si="2127"/>
        <v>-1</v>
      </c>
      <c r="P1626">
        <f t="shared" si="2054"/>
        <v>0</v>
      </c>
      <c r="Q1626">
        <f t="shared" si="2055"/>
        <v>0</v>
      </c>
      <c r="R1626">
        <f t="shared" si="2080"/>
        <v>-3256</v>
      </c>
      <c r="S1626">
        <f t="shared" si="2081"/>
        <v>0</v>
      </c>
      <c r="T1626">
        <f t="shared" si="2082"/>
        <v>-462189.20000000088</v>
      </c>
      <c r="U1626">
        <f t="shared" si="2083"/>
        <v>-462189.20000000088</v>
      </c>
      <c r="V1626" s="2">
        <f t="shared" si="2084"/>
        <v>-4.6218920000000087E-2</v>
      </c>
      <c r="W1626" s="19">
        <f t="shared" si="2128"/>
        <v>123</v>
      </c>
      <c r="X1626" s="19">
        <f t="shared" si="2129"/>
        <v>17</v>
      </c>
      <c r="Y1626" s="19" t="str">
        <f t="shared" si="2130"/>
        <v/>
      </c>
      <c r="Z1626" s="19">
        <f t="shared" si="2131"/>
        <v>3388.9</v>
      </c>
      <c r="AA1626" s="21" t="str">
        <f t="shared" si="2132"/>
        <v/>
      </c>
      <c r="AB1626" s="19" t="str">
        <f t="shared" si="2133"/>
        <v/>
      </c>
    </row>
    <row r="1627" spans="1:28" x14ac:dyDescent="0.25">
      <c r="A1627">
        <f t="shared" si="2114"/>
        <v>6</v>
      </c>
      <c r="B1627">
        <f t="shared" si="2115"/>
        <v>2006</v>
      </c>
      <c r="C1627" s="20">
        <v>38880</v>
      </c>
      <c r="D1627">
        <v>2867.65</v>
      </c>
      <c r="E1627">
        <v>2877.8</v>
      </c>
      <c r="F1627">
        <v>2761.85</v>
      </c>
      <c r="G1627">
        <v>2776.85</v>
      </c>
      <c r="H1627">
        <f t="shared" si="2109"/>
        <v>0</v>
      </c>
      <c r="I1627">
        <f t="shared" si="2110"/>
        <v>89.450000000000273</v>
      </c>
      <c r="J1627" s="14">
        <f t="shared" ref="J1627:K1627" si="2135">+AVERAGE(H1614:H1627)</f>
        <v>26.457142857142863</v>
      </c>
      <c r="K1627" s="14">
        <f t="shared" si="2135"/>
        <v>56.635714285714293</v>
      </c>
      <c r="L1627" s="14">
        <f t="shared" ref="L1627:L1690" si="2136">IF($C1627="","",$J1627/$K1627)</f>
        <v>0.46714592004035821</v>
      </c>
      <c r="M1627" s="14">
        <f t="shared" ref="M1627:M1690" si="2137">IF($C1627="","",100-100/(1+$L1627))</f>
        <v>31.840453881200034</v>
      </c>
      <c r="N1627" s="14">
        <f t="shared" ref="N1627:N1690" si="2138">IF($C1627="","",IF($M1627&gt;50,1,-1))</f>
        <v>-1</v>
      </c>
      <c r="O1627">
        <f t="shared" si="2127"/>
        <v>-1</v>
      </c>
      <c r="P1627">
        <f t="shared" ref="P1627:P1690" si="2139">IF($C1627="","",IF($O1627&lt;&gt;$O1626,1,0))</f>
        <v>0</v>
      </c>
      <c r="Q1627">
        <f t="shared" ref="Q1627:Q1690" si="2140">IF($C1627="","",IF($P1627=1,G1627,0))</f>
        <v>0</v>
      </c>
      <c r="R1627">
        <f t="shared" si="2080"/>
        <v>-3256</v>
      </c>
      <c r="S1627">
        <f t="shared" si="2081"/>
        <v>0</v>
      </c>
      <c r="T1627">
        <f t="shared" si="2082"/>
        <v>291249.20000000088</v>
      </c>
      <c r="U1627">
        <f t="shared" si="2083"/>
        <v>291249.20000000088</v>
      </c>
      <c r="V1627" s="2">
        <f t="shared" si="2084"/>
        <v>2.9124920000000089E-2</v>
      </c>
      <c r="W1627" s="19">
        <f t="shared" si="2128"/>
        <v>123</v>
      </c>
      <c r="X1627" s="19">
        <f t="shared" si="2129"/>
        <v>18</v>
      </c>
      <c r="Y1627" s="19" t="str">
        <f t="shared" si="2130"/>
        <v/>
      </c>
      <c r="Z1627" s="19">
        <f t="shared" si="2131"/>
        <v>3388.9</v>
      </c>
      <c r="AA1627" s="21" t="str">
        <f t="shared" si="2132"/>
        <v/>
      </c>
      <c r="AB1627" s="19" t="str">
        <f t="shared" si="2133"/>
        <v/>
      </c>
    </row>
    <row r="1628" spans="1:28" x14ac:dyDescent="0.25">
      <c r="A1628">
        <f t="shared" si="2114"/>
        <v>6</v>
      </c>
      <c r="B1628">
        <f t="shared" si="2115"/>
        <v>2006</v>
      </c>
      <c r="C1628" s="20">
        <v>38881</v>
      </c>
      <c r="D1628">
        <v>2773.6</v>
      </c>
      <c r="E1628">
        <v>2773.6</v>
      </c>
      <c r="F1628">
        <v>2638.1</v>
      </c>
      <c r="G1628">
        <v>2663.3</v>
      </c>
      <c r="H1628">
        <f t="shared" si="2109"/>
        <v>0</v>
      </c>
      <c r="I1628">
        <f t="shared" si="2110"/>
        <v>113.54999999999973</v>
      </c>
      <c r="J1628" s="14">
        <f t="shared" ref="J1628:K1628" si="2141">+AVERAGE(H1615:H1628)</f>
        <v>26.457142857142863</v>
      </c>
      <c r="K1628" s="14">
        <f t="shared" si="2141"/>
        <v>58.760714285714293</v>
      </c>
      <c r="L1628" s="14">
        <f t="shared" si="2136"/>
        <v>0.45025223363520334</v>
      </c>
      <c r="M1628" s="14">
        <f t="shared" si="2137"/>
        <v>31.046477515611244</v>
      </c>
      <c r="N1628" s="14">
        <f t="shared" si="2138"/>
        <v>-1</v>
      </c>
      <c r="O1628">
        <f t="shared" si="2127"/>
        <v>-1</v>
      </c>
      <c r="P1628">
        <f t="shared" si="2139"/>
        <v>0</v>
      </c>
      <c r="Q1628">
        <f t="shared" si="2140"/>
        <v>0</v>
      </c>
      <c r="R1628">
        <f t="shared" si="2080"/>
        <v>-3256</v>
      </c>
      <c r="S1628">
        <f t="shared" si="2081"/>
        <v>0</v>
      </c>
      <c r="T1628">
        <f t="shared" si="2082"/>
        <v>369718.79999999912</v>
      </c>
      <c r="U1628">
        <f t="shared" si="2083"/>
        <v>369718.79999999912</v>
      </c>
      <c r="V1628" s="2">
        <f t="shared" si="2084"/>
        <v>3.6971879999999908E-2</v>
      </c>
      <c r="W1628" s="19">
        <f t="shared" si="2128"/>
        <v>123</v>
      </c>
      <c r="X1628" s="19">
        <f t="shared" si="2129"/>
        <v>19</v>
      </c>
      <c r="Y1628" s="19" t="str">
        <f t="shared" si="2130"/>
        <v/>
      </c>
      <c r="Z1628" s="19">
        <f t="shared" si="2131"/>
        <v>3388.9</v>
      </c>
      <c r="AA1628" s="21" t="str">
        <f t="shared" si="2132"/>
        <v/>
      </c>
      <c r="AB1628" s="19" t="str">
        <f t="shared" si="2133"/>
        <v/>
      </c>
    </row>
    <row r="1629" spans="1:28" x14ac:dyDescent="0.25">
      <c r="A1629">
        <f t="shared" si="2114"/>
        <v>6</v>
      </c>
      <c r="B1629">
        <f t="shared" si="2115"/>
        <v>2006</v>
      </c>
      <c r="C1629" s="20">
        <v>38882</v>
      </c>
      <c r="D1629">
        <v>2665.05</v>
      </c>
      <c r="E1629">
        <v>2767.75</v>
      </c>
      <c r="F1629">
        <v>2595.65</v>
      </c>
      <c r="G1629">
        <v>2632.8</v>
      </c>
      <c r="H1629">
        <f t="shared" si="2109"/>
        <v>0</v>
      </c>
      <c r="I1629">
        <f t="shared" si="2110"/>
        <v>30.5</v>
      </c>
      <c r="J1629" s="14">
        <f t="shared" ref="J1629:K1629" si="2142">+AVERAGE(H1616:H1629)</f>
        <v>22.017857142857174</v>
      </c>
      <c r="K1629" s="14">
        <f t="shared" si="2142"/>
        <v>60.939285714285724</v>
      </c>
      <c r="L1629" s="14">
        <f t="shared" si="2136"/>
        <v>0.36130809353572102</v>
      </c>
      <c r="M1629" s="14">
        <f t="shared" si="2137"/>
        <v>26.541243327019146</v>
      </c>
      <c r="N1629" s="14">
        <f t="shared" si="2138"/>
        <v>-1</v>
      </c>
      <c r="O1629">
        <f t="shared" si="2127"/>
        <v>-1</v>
      </c>
      <c r="P1629">
        <f t="shared" si="2139"/>
        <v>0</v>
      </c>
      <c r="Q1629">
        <f t="shared" si="2140"/>
        <v>0</v>
      </c>
      <c r="R1629">
        <f t="shared" si="2080"/>
        <v>-3256</v>
      </c>
      <c r="S1629">
        <f t="shared" si="2081"/>
        <v>0</v>
      </c>
      <c r="T1629">
        <f t="shared" si="2082"/>
        <v>99308</v>
      </c>
      <c r="U1629">
        <f t="shared" si="2083"/>
        <v>99308</v>
      </c>
      <c r="V1629" s="2">
        <f t="shared" si="2084"/>
        <v>9.9308E-3</v>
      </c>
      <c r="W1629" s="19">
        <f t="shared" si="2128"/>
        <v>123</v>
      </c>
      <c r="X1629" s="19">
        <f t="shared" si="2129"/>
        <v>20</v>
      </c>
      <c r="Y1629" s="19" t="str">
        <f t="shared" si="2130"/>
        <v/>
      </c>
      <c r="Z1629" s="19">
        <f t="shared" si="2131"/>
        <v>3388.9</v>
      </c>
      <c r="AA1629" s="21" t="str">
        <f t="shared" si="2132"/>
        <v/>
      </c>
      <c r="AB1629" s="19" t="str">
        <f t="shared" si="2133"/>
        <v/>
      </c>
    </row>
    <row r="1630" spans="1:28" x14ac:dyDescent="0.25">
      <c r="A1630">
        <f t="shared" si="2114"/>
        <v>6</v>
      </c>
      <c r="B1630">
        <f t="shared" si="2115"/>
        <v>2006</v>
      </c>
      <c r="C1630" s="20">
        <v>38883</v>
      </c>
      <c r="D1630">
        <v>2634.1</v>
      </c>
      <c r="E1630">
        <v>2814.15</v>
      </c>
      <c r="F1630">
        <v>2634.1</v>
      </c>
      <c r="G1630">
        <v>2798.8</v>
      </c>
      <c r="H1630">
        <f t="shared" si="2109"/>
        <v>166</v>
      </c>
      <c r="I1630">
        <f t="shared" si="2110"/>
        <v>0</v>
      </c>
      <c r="J1630" s="14">
        <f t="shared" ref="J1630:K1630" si="2143">+AVERAGE(H1617:H1630)</f>
        <v>31.596428571428596</v>
      </c>
      <c r="K1630" s="14">
        <f t="shared" si="2143"/>
        <v>60.939285714285724</v>
      </c>
      <c r="L1630" s="14">
        <f t="shared" si="2136"/>
        <v>0.5184903006505307</v>
      </c>
      <c r="M1630" s="14">
        <f t="shared" si="2137"/>
        <v>34.145117715167899</v>
      </c>
      <c r="N1630" s="14">
        <f t="shared" si="2138"/>
        <v>-1</v>
      </c>
      <c r="O1630">
        <f t="shared" si="2127"/>
        <v>-1</v>
      </c>
      <c r="P1630">
        <f t="shared" si="2139"/>
        <v>0</v>
      </c>
      <c r="Q1630">
        <f t="shared" si="2140"/>
        <v>0</v>
      </c>
      <c r="R1630">
        <f t="shared" si="2080"/>
        <v>-3256</v>
      </c>
      <c r="S1630">
        <f t="shared" si="2081"/>
        <v>0</v>
      </c>
      <c r="T1630">
        <f t="shared" si="2082"/>
        <v>-540496</v>
      </c>
      <c r="U1630">
        <f t="shared" si="2083"/>
        <v>-540496</v>
      </c>
      <c r="V1630" s="2">
        <f t="shared" si="2084"/>
        <v>-5.4049600000000003E-2</v>
      </c>
      <c r="W1630" s="19">
        <f t="shared" si="2128"/>
        <v>123</v>
      </c>
      <c r="X1630" s="19">
        <f t="shared" si="2129"/>
        <v>21</v>
      </c>
      <c r="Y1630" s="19" t="str">
        <f t="shared" si="2130"/>
        <v/>
      </c>
      <c r="Z1630" s="19">
        <f t="shared" si="2131"/>
        <v>3388.9</v>
      </c>
      <c r="AA1630" s="21" t="str">
        <f t="shared" si="2132"/>
        <v/>
      </c>
      <c r="AB1630" s="19" t="str">
        <f t="shared" si="2133"/>
        <v/>
      </c>
    </row>
    <row r="1631" spans="1:28" x14ac:dyDescent="0.25">
      <c r="A1631">
        <f t="shared" si="2114"/>
        <v>6</v>
      </c>
      <c r="B1631">
        <f t="shared" si="2115"/>
        <v>2006</v>
      </c>
      <c r="C1631" s="20">
        <v>38884</v>
      </c>
      <c r="D1631">
        <v>2799.85</v>
      </c>
      <c r="E1631">
        <v>2960.15</v>
      </c>
      <c r="F1631">
        <v>2799.85</v>
      </c>
      <c r="G1631">
        <v>2890.35</v>
      </c>
      <c r="H1631">
        <f t="shared" si="2109"/>
        <v>91.549999999999727</v>
      </c>
      <c r="I1631">
        <f t="shared" si="2110"/>
        <v>0</v>
      </c>
      <c r="J1631" s="14">
        <f t="shared" ref="J1631:K1631" si="2144">+AVERAGE(H1618:H1631)</f>
        <v>37.757142857142853</v>
      </c>
      <c r="K1631" s="14">
        <f t="shared" si="2144"/>
        <v>60.939285714285724</v>
      </c>
      <c r="L1631" s="14">
        <f t="shared" si="2136"/>
        <v>0.61958623923108458</v>
      </c>
      <c r="M1631" s="14">
        <f t="shared" si="2137"/>
        <v>38.255834991858144</v>
      </c>
      <c r="N1631" s="14">
        <f t="shared" si="2138"/>
        <v>-1</v>
      </c>
      <c r="O1631">
        <f t="shared" si="2127"/>
        <v>-1</v>
      </c>
      <c r="P1631">
        <f t="shared" si="2139"/>
        <v>0</v>
      </c>
      <c r="Q1631">
        <f t="shared" si="2140"/>
        <v>0</v>
      </c>
      <c r="R1631">
        <f t="shared" si="2080"/>
        <v>-3256</v>
      </c>
      <c r="S1631">
        <f t="shared" si="2081"/>
        <v>0</v>
      </c>
      <c r="T1631">
        <f t="shared" si="2082"/>
        <v>-298086.79999999912</v>
      </c>
      <c r="U1631">
        <f t="shared" si="2083"/>
        <v>-298086.79999999912</v>
      </c>
      <c r="V1631" s="2">
        <f t="shared" si="2084"/>
        <v>-2.980867999999991E-2</v>
      </c>
      <c r="W1631" s="19">
        <f t="shared" si="2128"/>
        <v>123</v>
      </c>
      <c r="X1631" s="19">
        <f t="shared" si="2129"/>
        <v>22</v>
      </c>
      <c r="Y1631" s="19" t="str">
        <f t="shared" si="2130"/>
        <v/>
      </c>
      <c r="Z1631" s="19">
        <f t="shared" si="2131"/>
        <v>3388.9</v>
      </c>
      <c r="AA1631" s="21" t="str">
        <f t="shared" si="2132"/>
        <v/>
      </c>
      <c r="AB1631" s="19" t="str">
        <f t="shared" si="2133"/>
        <v/>
      </c>
    </row>
    <row r="1632" spans="1:28" x14ac:dyDescent="0.25">
      <c r="A1632">
        <f t="shared" si="2114"/>
        <v>6</v>
      </c>
      <c r="B1632">
        <f t="shared" si="2115"/>
        <v>2006</v>
      </c>
      <c r="C1632" s="20">
        <v>38887</v>
      </c>
      <c r="D1632">
        <v>2892</v>
      </c>
      <c r="E1632">
        <v>2932.9</v>
      </c>
      <c r="F1632">
        <v>2846.5</v>
      </c>
      <c r="G1632">
        <v>2916.9</v>
      </c>
      <c r="H1632">
        <f t="shared" si="2109"/>
        <v>26.550000000000182</v>
      </c>
      <c r="I1632">
        <f t="shared" si="2110"/>
        <v>0</v>
      </c>
      <c r="J1632" s="14">
        <f t="shared" ref="J1632:K1632" si="2145">+AVERAGE(H1619:H1632)</f>
        <v>39.653571428571432</v>
      </c>
      <c r="K1632" s="14">
        <f t="shared" si="2145"/>
        <v>58.82500000000001</v>
      </c>
      <c r="L1632" s="14">
        <f t="shared" si="2136"/>
        <v>0.67409386193916576</v>
      </c>
      <c r="M1632" s="14">
        <f t="shared" si="2137"/>
        <v>40.266192790309717</v>
      </c>
      <c r="N1632" s="14">
        <f t="shared" si="2138"/>
        <v>-1</v>
      </c>
      <c r="O1632">
        <f t="shared" si="2127"/>
        <v>-1</v>
      </c>
      <c r="P1632">
        <f t="shared" si="2139"/>
        <v>0</v>
      </c>
      <c r="Q1632">
        <f t="shared" si="2140"/>
        <v>0</v>
      </c>
      <c r="R1632">
        <f t="shared" si="2080"/>
        <v>-3256</v>
      </c>
      <c r="S1632">
        <f t="shared" si="2081"/>
        <v>0</v>
      </c>
      <c r="T1632">
        <f t="shared" si="2082"/>
        <v>-86446.8000000006</v>
      </c>
      <c r="U1632">
        <f t="shared" si="2083"/>
        <v>-86446.8000000006</v>
      </c>
      <c r="V1632" s="2">
        <f t="shared" si="2084"/>
        <v>-8.6446800000000608E-3</v>
      </c>
      <c r="W1632" s="19">
        <f t="shared" si="2128"/>
        <v>123</v>
      </c>
      <c r="X1632" s="19">
        <f t="shared" si="2129"/>
        <v>23</v>
      </c>
      <c r="Y1632" s="19" t="str">
        <f t="shared" si="2130"/>
        <v/>
      </c>
      <c r="Z1632" s="19">
        <f t="shared" si="2131"/>
        <v>3388.9</v>
      </c>
      <c r="AA1632" s="21" t="str">
        <f t="shared" si="2132"/>
        <v/>
      </c>
      <c r="AB1632" s="19" t="str">
        <f t="shared" si="2133"/>
        <v/>
      </c>
    </row>
    <row r="1633" spans="1:28" x14ac:dyDescent="0.25">
      <c r="A1633">
        <f t="shared" si="2114"/>
        <v>6</v>
      </c>
      <c r="B1633">
        <f t="shared" si="2115"/>
        <v>2006</v>
      </c>
      <c r="C1633" s="20">
        <v>38888</v>
      </c>
      <c r="D1633">
        <v>2919</v>
      </c>
      <c r="E1633">
        <v>2919</v>
      </c>
      <c r="F1633">
        <v>2837.45</v>
      </c>
      <c r="G1633">
        <v>2861.3</v>
      </c>
      <c r="H1633">
        <f t="shared" si="2109"/>
        <v>0</v>
      </c>
      <c r="I1633">
        <f t="shared" si="2110"/>
        <v>55.599999999999909</v>
      </c>
      <c r="J1633" s="14">
        <f t="shared" ref="J1633:K1633" si="2146">+AVERAGE(H1620:H1633)</f>
        <v>39.653571428571432</v>
      </c>
      <c r="K1633" s="14">
        <f t="shared" si="2146"/>
        <v>54.635714285714293</v>
      </c>
      <c r="L1633" s="14">
        <f t="shared" si="2136"/>
        <v>0.72578114786246561</v>
      </c>
      <c r="M1633" s="14">
        <f t="shared" si="2137"/>
        <v>42.055225180864362</v>
      </c>
      <c r="N1633" s="14">
        <f t="shared" si="2138"/>
        <v>-1</v>
      </c>
      <c r="O1633">
        <f t="shared" si="2127"/>
        <v>-1</v>
      </c>
      <c r="P1633">
        <f t="shared" si="2139"/>
        <v>0</v>
      </c>
      <c r="Q1633">
        <f t="shared" si="2140"/>
        <v>0</v>
      </c>
      <c r="R1633">
        <f t="shared" si="2080"/>
        <v>-3256</v>
      </c>
      <c r="S1633">
        <f t="shared" si="2081"/>
        <v>0</v>
      </c>
      <c r="T1633">
        <f t="shared" si="2082"/>
        <v>181033.59999999971</v>
      </c>
      <c r="U1633">
        <f t="shared" si="2083"/>
        <v>181033.59999999971</v>
      </c>
      <c r="V1633" s="2">
        <f t="shared" si="2084"/>
        <v>1.8103359999999971E-2</v>
      </c>
      <c r="W1633" s="19">
        <f t="shared" si="2128"/>
        <v>123</v>
      </c>
      <c r="X1633" s="19">
        <f t="shared" si="2129"/>
        <v>24</v>
      </c>
      <c r="Y1633" s="19" t="str">
        <f t="shared" si="2130"/>
        <v/>
      </c>
      <c r="Z1633" s="19">
        <f t="shared" si="2131"/>
        <v>3388.9</v>
      </c>
      <c r="AA1633" s="21" t="str">
        <f t="shared" si="2132"/>
        <v/>
      </c>
      <c r="AB1633" s="19" t="str">
        <f t="shared" si="2133"/>
        <v/>
      </c>
    </row>
    <row r="1634" spans="1:28" x14ac:dyDescent="0.25">
      <c r="A1634">
        <f t="shared" si="2114"/>
        <v>6</v>
      </c>
      <c r="B1634">
        <f t="shared" si="2115"/>
        <v>2006</v>
      </c>
      <c r="C1634" s="20">
        <v>38889</v>
      </c>
      <c r="D1634">
        <v>2861.4</v>
      </c>
      <c r="E1634">
        <v>2930.8</v>
      </c>
      <c r="F1634">
        <v>2836.4</v>
      </c>
      <c r="G1634">
        <v>2923.45</v>
      </c>
      <c r="H1634">
        <f t="shared" si="2109"/>
        <v>62.149999999999636</v>
      </c>
      <c r="I1634">
        <f t="shared" si="2110"/>
        <v>0</v>
      </c>
      <c r="J1634" s="14">
        <f t="shared" ref="J1634:K1634" si="2147">+AVERAGE(H1621:H1634)</f>
        <v>44.09285714285712</v>
      </c>
      <c r="K1634" s="14">
        <f t="shared" si="2147"/>
        <v>46.864285714285707</v>
      </c>
      <c r="L1634" s="14">
        <f t="shared" si="2136"/>
        <v>0.94086267337296114</v>
      </c>
      <c r="M1634" s="14">
        <f t="shared" si="2137"/>
        <v>48.476519553950041</v>
      </c>
      <c r="N1634" s="14">
        <f t="shared" si="2138"/>
        <v>-1</v>
      </c>
      <c r="O1634">
        <f t="shared" si="2127"/>
        <v>-1</v>
      </c>
      <c r="P1634">
        <f t="shared" si="2139"/>
        <v>0</v>
      </c>
      <c r="Q1634">
        <f t="shared" si="2140"/>
        <v>0</v>
      </c>
      <c r="R1634">
        <f t="shared" si="2080"/>
        <v>-3256</v>
      </c>
      <c r="S1634">
        <f t="shared" si="2081"/>
        <v>0</v>
      </c>
      <c r="T1634">
        <f t="shared" si="2082"/>
        <v>-202360.3999999988</v>
      </c>
      <c r="U1634">
        <f t="shared" si="2083"/>
        <v>-202360.3999999988</v>
      </c>
      <c r="V1634" s="2">
        <f t="shared" si="2084"/>
        <v>-2.0236039999999879E-2</v>
      </c>
      <c r="W1634" s="19">
        <f t="shared" si="2128"/>
        <v>123</v>
      </c>
      <c r="X1634" s="19">
        <f t="shared" si="2129"/>
        <v>25</v>
      </c>
      <c r="Y1634" s="19" t="str">
        <f t="shared" si="2130"/>
        <v/>
      </c>
      <c r="Z1634" s="19">
        <f t="shared" si="2131"/>
        <v>3388.9</v>
      </c>
      <c r="AA1634" s="21" t="str">
        <f t="shared" si="2132"/>
        <v/>
      </c>
      <c r="AB1634" s="19" t="str">
        <f t="shared" si="2133"/>
        <v/>
      </c>
    </row>
    <row r="1635" spans="1:28" x14ac:dyDescent="0.25">
      <c r="A1635">
        <f t="shared" si="2114"/>
        <v>6</v>
      </c>
      <c r="B1635">
        <f t="shared" si="2115"/>
        <v>2006</v>
      </c>
      <c r="C1635" s="20">
        <v>38890</v>
      </c>
      <c r="D1635">
        <v>2923.75</v>
      </c>
      <c r="E1635">
        <v>3017.65</v>
      </c>
      <c r="F1635">
        <v>2923.75</v>
      </c>
      <c r="G1635">
        <v>2994.75</v>
      </c>
      <c r="H1635">
        <f t="shared" si="2109"/>
        <v>71.300000000000182</v>
      </c>
      <c r="I1635">
        <f t="shared" si="2110"/>
        <v>0</v>
      </c>
      <c r="J1635" s="14">
        <f t="shared" ref="J1635:K1635" si="2148">+AVERAGE(H1622:H1635)</f>
        <v>39.964285714285715</v>
      </c>
      <c r="K1635" s="14">
        <f t="shared" si="2148"/>
        <v>46.864285714285707</v>
      </c>
      <c r="L1635" s="14">
        <f t="shared" si="2136"/>
        <v>0.85276634659350725</v>
      </c>
      <c r="M1635" s="14">
        <f t="shared" si="2137"/>
        <v>46.026653504442251</v>
      </c>
      <c r="N1635" s="14">
        <f t="shared" si="2138"/>
        <v>-1</v>
      </c>
      <c r="O1635">
        <f t="shared" si="2127"/>
        <v>-1</v>
      </c>
      <c r="P1635">
        <f t="shared" si="2139"/>
        <v>0</v>
      </c>
      <c r="Q1635">
        <f t="shared" si="2140"/>
        <v>0</v>
      </c>
      <c r="R1635">
        <f t="shared" si="2080"/>
        <v>-3256</v>
      </c>
      <c r="S1635">
        <f t="shared" si="2081"/>
        <v>0</v>
      </c>
      <c r="T1635">
        <f t="shared" si="2082"/>
        <v>-232152.8000000006</v>
      </c>
      <c r="U1635">
        <f t="shared" si="2083"/>
        <v>-232152.8000000006</v>
      </c>
      <c r="V1635" s="2">
        <f t="shared" si="2084"/>
        <v>-2.321528000000006E-2</v>
      </c>
      <c r="W1635" s="19">
        <f t="shared" si="2128"/>
        <v>123</v>
      </c>
      <c r="X1635" s="19">
        <f t="shared" si="2129"/>
        <v>26</v>
      </c>
      <c r="Y1635" s="19" t="str">
        <f t="shared" si="2130"/>
        <v/>
      </c>
      <c r="Z1635" s="19">
        <f t="shared" si="2131"/>
        <v>3388.9</v>
      </c>
      <c r="AA1635" s="21" t="str">
        <f t="shared" si="2132"/>
        <v/>
      </c>
      <c r="AB1635" s="19" t="str">
        <f t="shared" si="2133"/>
        <v/>
      </c>
    </row>
    <row r="1636" spans="1:28" x14ac:dyDescent="0.25">
      <c r="A1636">
        <f t="shared" si="2114"/>
        <v>6</v>
      </c>
      <c r="B1636">
        <f t="shared" si="2115"/>
        <v>2006</v>
      </c>
      <c r="C1636" s="20">
        <v>38891</v>
      </c>
      <c r="D1636">
        <v>2993.55</v>
      </c>
      <c r="E1636">
        <v>3063.2</v>
      </c>
      <c r="F1636">
        <v>2920.2</v>
      </c>
      <c r="G1636">
        <v>3042.7</v>
      </c>
      <c r="H1636">
        <f t="shared" si="2109"/>
        <v>47.949999999999818</v>
      </c>
      <c r="I1636">
        <f t="shared" si="2110"/>
        <v>0</v>
      </c>
      <c r="J1636" s="14">
        <f t="shared" ref="J1636:K1636" si="2149">+AVERAGE(H1623:H1636)</f>
        <v>43.389285714285698</v>
      </c>
      <c r="K1636" s="14">
        <f t="shared" si="2149"/>
        <v>41.528571428571432</v>
      </c>
      <c r="L1636" s="14">
        <f t="shared" si="2136"/>
        <v>1.044805641554867</v>
      </c>
      <c r="M1636" s="14">
        <f t="shared" si="2137"/>
        <v>51.095596584935016</v>
      </c>
      <c r="N1636" s="14">
        <f t="shared" si="2138"/>
        <v>1</v>
      </c>
      <c r="O1636">
        <f t="shared" si="2127"/>
        <v>1</v>
      </c>
      <c r="P1636">
        <f t="shared" si="2139"/>
        <v>1</v>
      </c>
      <c r="Q1636">
        <f t="shared" si="2140"/>
        <v>3042.7</v>
      </c>
      <c r="R1636">
        <f t="shared" si="2080"/>
        <v>3256</v>
      </c>
      <c r="S1636">
        <f t="shared" si="2081"/>
        <v>312250.3999999988</v>
      </c>
      <c r="T1636">
        <f t="shared" si="2082"/>
        <v>156125.1999999994</v>
      </c>
      <c r="U1636">
        <f t="shared" si="2083"/>
        <v>-156125.1999999994</v>
      </c>
      <c r="V1636" s="2">
        <f t="shared" si="2084"/>
        <v>-1.5612519999999941E-2</v>
      </c>
      <c r="W1636" s="19">
        <f t="shared" si="2128"/>
        <v>124</v>
      </c>
      <c r="X1636" s="19">
        <f t="shared" si="2129"/>
        <v>27</v>
      </c>
      <c r="Y1636" s="19">
        <f t="shared" si="2130"/>
        <v>1</v>
      </c>
      <c r="Z1636" s="19">
        <f t="shared" si="2131"/>
        <v>3042.7</v>
      </c>
      <c r="AA1636" s="21">
        <f t="shared" si="2132"/>
        <v>0.10215704210805876</v>
      </c>
      <c r="AB1636" s="19">
        <f t="shared" si="2133"/>
        <v>1</v>
      </c>
    </row>
    <row r="1637" spans="1:28" x14ac:dyDescent="0.25">
      <c r="A1637">
        <f t="shared" si="2114"/>
        <v>6</v>
      </c>
      <c r="B1637">
        <f t="shared" si="2115"/>
        <v>2006</v>
      </c>
      <c r="C1637" s="20">
        <v>38893</v>
      </c>
      <c r="D1637">
        <v>3043.15</v>
      </c>
      <c r="E1637">
        <v>3083</v>
      </c>
      <c r="F1637">
        <v>3035.95</v>
      </c>
      <c r="G1637">
        <v>3050.3</v>
      </c>
      <c r="H1637">
        <f t="shared" si="2109"/>
        <v>7.6000000000003638</v>
      </c>
      <c r="I1637">
        <f t="shared" si="2110"/>
        <v>0</v>
      </c>
      <c r="J1637" s="14">
        <f t="shared" ref="J1637:K1637" si="2150">+AVERAGE(H1624:H1637)</f>
        <v>43.932142857142871</v>
      </c>
      <c r="K1637" s="14">
        <f t="shared" si="2150"/>
        <v>35.860714285714302</v>
      </c>
      <c r="L1637" s="14">
        <f t="shared" si="2136"/>
        <v>1.2250771835474552</v>
      </c>
      <c r="M1637" s="14">
        <f t="shared" si="2137"/>
        <v>55.057738787933033</v>
      </c>
      <c r="N1637" s="14">
        <f t="shared" si="2138"/>
        <v>1</v>
      </c>
      <c r="O1637">
        <f t="shared" si="2127"/>
        <v>1</v>
      </c>
      <c r="P1637">
        <f t="shared" si="2139"/>
        <v>0</v>
      </c>
      <c r="Q1637">
        <f t="shared" si="2140"/>
        <v>0</v>
      </c>
      <c r="R1637">
        <f t="shared" si="2080"/>
        <v>3256</v>
      </c>
      <c r="S1637">
        <f t="shared" si="2081"/>
        <v>0</v>
      </c>
      <c r="T1637">
        <f t="shared" si="2082"/>
        <v>24745.600000001185</v>
      </c>
      <c r="U1637">
        <f t="shared" si="2083"/>
        <v>24745.600000001185</v>
      </c>
      <c r="V1637" s="2">
        <f t="shared" si="2084"/>
        <v>2.4745600000001186E-3</v>
      </c>
      <c r="W1637" s="19">
        <f t="shared" si="2128"/>
        <v>124</v>
      </c>
      <c r="X1637" s="19">
        <f t="shared" si="2129"/>
        <v>2</v>
      </c>
      <c r="Y1637" s="19" t="str">
        <f t="shared" si="2130"/>
        <v/>
      </c>
      <c r="Z1637" s="19">
        <f t="shared" si="2131"/>
        <v>3042.7</v>
      </c>
      <c r="AA1637" s="21" t="str">
        <f t="shared" si="2132"/>
        <v/>
      </c>
      <c r="AB1637" s="19" t="str">
        <f t="shared" si="2133"/>
        <v/>
      </c>
    </row>
    <row r="1638" spans="1:28" x14ac:dyDescent="0.25">
      <c r="A1638">
        <f t="shared" si="2114"/>
        <v>6</v>
      </c>
      <c r="B1638">
        <f t="shared" si="2115"/>
        <v>2006</v>
      </c>
      <c r="C1638" s="20">
        <v>38894</v>
      </c>
      <c r="D1638">
        <v>3051.8</v>
      </c>
      <c r="E1638">
        <v>3059.85</v>
      </c>
      <c r="F1638">
        <v>2928</v>
      </c>
      <c r="G1638">
        <v>2943.2</v>
      </c>
      <c r="H1638">
        <f t="shared" si="2109"/>
        <v>0</v>
      </c>
      <c r="I1638">
        <f t="shared" si="2110"/>
        <v>107.10000000000036</v>
      </c>
      <c r="J1638" s="14">
        <f t="shared" ref="J1638:K1638" si="2151">+AVERAGE(H1625:H1638)</f>
        <v>43.932142857142871</v>
      </c>
      <c r="K1638" s="14">
        <f t="shared" si="2151"/>
        <v>38.021428571428586</v>
      </c>
      <c r="L1638" s="14">
        <f t="shared" si="2136"/>
        <v>1.1554574488070637</v>
      </c>
      <c r="M1638" s="14">
        <f t="shared" si="2137"/>
        <v>53.606135878328324</v>
      </c>
      <c r="N1638" s="14">
        <f t="shared" si="2138"/>
        <v>1</v>
      </c>
      <c r="O1638">
        <f t="shared" si="2127"/>
        <v>1</v>
      </c>
      <c r="P1638">
        <f t="shared" si="2139"/>
        <v>0</v>
      </c>
      <c r="Q1638">
        <f t="shared" si="2140"/>
        <v>0</v>
      </c>
      <c r="R1638">
        <f t="shared" si="2080"/>
        <v>3256</v>
      </c>
      <c r="S1638">
        <f t="shared" si="2081"/>
        <v>0</v>
      </c>
      <c r="T1638">
        <f t="shared" si="2082"/>
        <v>-348717.6000000012</v>
      </c>
      <c r="U1638">
        <f t="shared" si="2083"/>
        <v>-348717.6000000012</v>
      </c>
      <c r="V1638" s="2">
        <f t="shared" si="2084"/>
        <v>-3.487176000000012E-2</v>
      </c>
      <c r="W1638" s="19">
        <f t="shared" si="2128"/>
        <v>124</v>
      </c>
      <c r="X1638" s="19">
        <f t="shared" si="2129"/>
        <v>3</v>
      </c>
      <c r="Y1638" s="19" t="str">
        <f t="shared" si="2130"/>
        <v/>
      </c>
      <c r="Z1638" s="19">
        <f t="shared" si="2131"/>
        <v>3042.7</v>
      </c>
      <c r="AA1638" s="21" t="str">
        <f t="shared" si="2132"/>
        <v/>
      </c>
      <c r="AB1638" s="19" t="str">
        <f t="shared" si="2133"/>
        <v/>
      </c>
    </row>
    <row r="1639" spans="1:28" x14ac:dyDescent="0.25">
      <c r="A1639">
        <f t="shared" si="2114"/>
        <v>6</v>
      </c>
      <c r="B1639">
        <f t="shared" si="2115"/>
        <v>2006</v>
      </c>
      <c r="C1639" s="20">
        <v>38895</v>
      </c>
      <c r="D1639">
        <v>2943.6</v>
      </c>
      <c r="E1639">
        <v>3004.15</v>
      </c>
      <c r="F1639">
        <v>2899.25</v>
      </c>
      <c r="G1639">
        <v>2982.45</v>
      </c>
      <c r="H1639">
        <f t="shared" si="2109"/>
        <v>39.25</v>
      </c>
      <c r="I1639">
        <f t="shared" si="2110"/>
        <v>0</v>
      </c>
      <c r="J1639" s="14">
        <f t="shared" ref="J1639:K1639" si="2152">+AVERAGE(H1626:H1639)</f>
        <v>46.735714285714302</v>
      </c>
      <c r="K1639" s="14">
        <f t="shared" si="2152"/>
        <v>28.300000000000018</v>
      </c>
      <c r="L1639" s="14">
        <f t="shared" si="2136"/>
        <v>1.651438667339727</v>
      </c>
      <c r="M1639" s="14">
        <f t="shared" si="2137"/>
        <v>62.284626368395998</v>
      </c>
      <c r="N1639" s="14">
        <f t="shared" si="2138"/>
        <v>1</v>
      </c>
      <c r="O1639">
        <f t="shared" si="2127"/>
        <v>1</v>
      </c>
      <c r="P1639">
        <f t="shared" si="2139"/>
        <v>0</v>
      </c>
      <c r="Q1639">
        <f t="shared" si="2140"/>
        <v>0</v>
      </c>
      <c r="R1639">
        <f t="shared" si="2080"/>
        <v>3256</v>
      </c>
      <c r="S1639">
        <f t="shared" si="2081"/>
        <v>0</v>
      </c>
      <c r="T1639">
        <f t="shared" si="2082"/>
        <v>127798</v>
      </c>
      <c r="U1639">
        <f t="shared" si="2083"/>
        <v>127798</v>
      </c>
      <c r="V1639" s="2">
        <f t="shared" si="2084"/>
        <v>1.2779799999999999E-2</v>
      </c>
      <c r="W1639" s="19">
        <f t="shared" si="2128"/>
        <v>124</v>
      </c>
      <c r="X1639" s="19">
        <f t="shared" si="2129"/>
        <v>4</v>
      </c>
      <c r="Y1639" s="19" t="str">
        <f t="shared" si="2130"/>
        <v/>
      </c>
      <c r="Z1639" s="19">
        <f t="shared" si="2131"/>
        <v>3042.7</v>
      </c>
      <c r="AA1639" s="21" t="str">
        <f t="shared" si="2132"/>
        <v/>
      </c>
      <c r="AB1639" s="19" t="str">
        <f t="shared" si="2133"/>
        <v/>
      </c>
    </row>
    <row r="1640" spans="1:28" x14ac:dyDescent="0.25">
      <c r="A1640">
        <f t="shared" si="2114"/>
        <v>6</v>
      </c>
      <c r="B1640">
        <f t="shared" si="2115"/>
        <v>2006</v>
      </c>
      <c r="C1640" s="20">
        <v>38896</v>
      </c>
      <c r="D1640">
        <v>2982.2</v>
      </c>
      <c r="E1640">
        <v>3003.65</v>
      </c>
      <c r="F1640">
        <v>2909.6</v>
      </c>
      <c r="G1640">
        <v>2981.1</v>
      </c>
      <c r="H1640">
        <f t="shared" si="2109"/>
        <v>0</v>
      </c>
      <c r="I1640">
        <f t="shared" si="2110"/>
        <v>1.3499999999999091</v>
      </c>
      <c r="J1640" s="14">
        <f t="shared" ref="J1640:K1640" si="2153">+AVERAGE(H1627:H1640)</f>
        <v>36.596428571428568</v>
      </c>
      <c r="K1640" s="14">
        <f t="shared" si="2153"/>
        <v>28.396428571428583</v>
      </c>
      <c r="L1640" s="14">
        <f t="shared" si="2136"/>
        <v>1.288768708338573</v>
      </c>
      <c r="M1640" s="14">
        <f t="shared" si="2137"/>
        <v>56.308385536872166</v>
      </c>
      <c r="N1640" s="14">
        <f t="shared" si="2138"/>
        <v>1</v>
      </c>
      <c r="O1640">
        <f t="shared" si="2127"/>
        <v>1</v>
      </c>
      <c r="P1640">
        <f t="shared" si="2139"/>
        <v>0</v>
      </c>
      <c r="Q1640">
        <f t="shared" si="2140"/>
        <v>0</v>
      </c>
      <c r="R1640">
        <f t="shared" si="2080"/>
        <v>3256</v>
      </c>
      <c r="S1640">
        <f t="shared" si="2081"/>
        <v>0</v>
      </c>
      <c r="T1640">
        <f t="shared" si="2082"/>
        <v>-4395.5999999997039</v>
      </c>
      <c r="U1640">
        <f t="shared" si="2083"/>
        <v>-4395.5999999997039</v>
      </c>
      <c r="V1640" s="2">
        <f t="shared" si="2084"/>
        <v>-4.3955999999997037E-4</v>
      </c>
      <c r="W1640" s="19">
        <f t="shared" si="2128"/>
        <v>124</v>
      </c>
      <c r="X1640" s="19">
        <f t="shared" si="2129"/>
        <v>5</v>
      </c>
      <c r="Y1640" s="19" t="str">
        <f t="shared" si="2130"/>
        <v/>
      </c>
      <c r="Z1640" s="19">
        <f t="shared" si="2131"/>
        <v>3042.7</v>
      </c>
      <c r="AA1640" s="21" t="str">
        <f t="shared" si="2132"/>
        <v/>
      </c>
      <c r="AB1640" s="19" t="str">
        <f t="shared" si="2133"/>
        <v/>
      </c>
    </row>
    <row r="1641" spans="1:28" x14ac:dyDescent="0.25">
      <c r="A1641">
        <f t="shared" si="2114"/>
        <v>6</v>
      </c>
      <c r="B1641">
        <f t="shared" si="2115"/>
        <v>2006</v>
      </c>
      <c r="C1641" s="20">
        <v>38897</v>
      </c>
      <c r="D1641">
        <v>2982.9</v>
      </c>
      <c r="E1641">
        <v>3049.25</v>
      </c>
      <c r="F1641">
        <v>2982.9</v>
      </c>
      <c r="G1641">
        <v>2997.9</v>
      </c>
      <c r="H1641">
        <f t="shared" si="2109"/>
        <v>16.800000000000182</v>
      </c>
      <c r="I1641">
        <f t="shared" si="2110"/>
        <v>0</v>
      </c>
      <c r="J1641" s="14">
        <f t="shared" ref="J1641:K1641" si="2154">+AVERAGE(H1628:H1641)</f>
        <v>37.796428571428578</v>
      </c>
      <c r="K1641" s="14">
        <f t="shared" si="2154"/>
        <v>22.007142857142849</v>
      </c>
      <c r="L1641" s="14">
        <f t="shared" si="2136"/>
        <v>1.7174618630314842</v>
      </c>
      <c r="M1641" s="14">
        <f t="shared" si="2137"/>
        <v>63.20095550910721</v>
      </c>
      <c r="N1641" s="14">
        <f t="shared" si="2138"/>
        <v>1</v>
      </c>
      <c r="O1641">
        <f t="shared" si="2127"/>
        <v>1</v>
      </c>
      <c r="P1641">
        <f t="shared" si="2139"/>
        <v>0</v>
      </c>
      <c r="Q1641">
        <f t="shared" si="2140"/>
        <v>0</v>
      </c>
      <c r="R1641">
        <f t="shared" si="2080"/>
        <v>3256</v>
      </c>
      <c r="S1641">
        <f t="shared" si="2081"/>
        <v>0</v>
      </c>
      <c r="T1641">
        <f t="shared" si="2082"/>
        <v>54700.800000000592</v>
      </c>
      <c r="U1641">
        <f t="shared" si="2083"/>
        <v>54700.800000000592</v>
      </c>
      <c r="V1641" s="2">
        <f t="shared" si="2084"/>
        <v>5.4700800000000594E-3</v>
      </c>
      <c r="W1641" s="19">
        <f t="shared" si="2128"/>
        <v>124</v>
      </c>
      <c r="X1641" s="19">
        <f t="shared" si="2129"/>
        <v>6</v>
      </c>
      <c r="Y1641" s="19" t="str">
        <f t="shared" si="2130"/>
        <v/>
      </c>
      <c r="Z1641" s="19">
        <f t="shared" si="2131"/>
        <v>3042.7</v>
      </c>
      <c r="AA1641" s="21" t="str">
        <f t="shared" si="2132"/>
        <v/>
      </c>
      <c r="AB1641" s="19" t="str">
        <f t="shared" si="2133"/>
        <v/>
      </c>
    </row>
    <row r="1642" spans="1:28" x14ac:dyDescent="0.25">
      <c r="A1642">
        <f t="shared" si="2114"/>
        <v>6</v>
      </c>
      <c r="B1642">
        <f t="shared" si="2115"/>
        <v>2006</v>
      </c>
      <c r="C1642" s="20">
        <v>38898</v>
      </c>
      <c r="D1642">
        <v>2993.5</v>
      </c>
      <c r="E1642">
        <v>3134.15</v>
      </c>
      <c r="F1642">
        <v>2993.5</v>
      </c>
      <c r="G1642">
        <v>3128.2</v>
      </c>
      <c r="H1642">
        <f t="shared" si="2109"/>
        <v>130.29999999999973</v>
      </c>
      <c r="I1642">
        <f t="shared" si="2110"/>
        <v>0</v>
      </c>
      <c r="J1642" s="14">
        <f t="shared" ref="J1642:K1642" si="2155">+AVERAGE(H1629:H1642)</f>
        <v>47.103571428571414</v>
      </c>
      <c r="K1642" s="14">
        <f t="shared" si="2155"/>
        <v>13.896428571428585</v>
      </c>
      <c r="L1642" s="14">
        <f t="shared" si="2136"/>
        <v>3.3896170650218411</v>
      </c>
      <c r="M1642" s="14">
        <f t="shared" si="2137"/>
        <v>77.218969555035102</v>
      </c>
      <c r="N1642" s="14">
        <f t="shared" si="2138"/>
        <v>1</v>
      </c>
      <c r="O1642">
        <f t="shared" si="2127"/>
        <v>1</v>
      </c>
      <c r="P1642">
        <f t="shared" si="2139"/>
        <v>0</v>
      </c>
      <c r="Q1642">
        <f t="shared" si="2140"/>
        <v>0</v>
      </c>
      <c r="R1642">
        <f t="shared" si="2080"/>
        <v>3256</v>
      </c>
      <c r="S1642">
        <f t="shared" si="2081"/>
        <v>0</v>
      </c>
      <c r="T1642">
        <f t="shared" si="2082"/>
        <v>424256.79999999912</v>
      </c>
      <c r="U1642">
        <f t="shared" si="2083"/>
        <v>424256.79999999912</v>
      </c>
      <c r="V1642" s="2">
        <f t="shared" si="2084"/>
        <v>4.242567999999991E-2</v>
      </c>
      <c r="W1642" s="19">
        <f t="shared" si="2128"/>
        <v>124</v>
      </c>
      <c r="X1642" s="19">
        <f t="shared" si="2129"/>
        <v>7</v>
      </c>
      <c r="Y1642" s="19" t="str">
        <f t="shared" si="2130"/>
        <v/>
      </c>
      <c r="Z1642" s="19">
        <f t="shared" si="2131"/>
        <v>3042.7</v>
      </c>
      <c r="AA1642" s="21" t="str">
        <f t="shared" si="2132"/>
        <v/>
      </c>
      <c r="AB1642" s="19" t="str">
        <f t="shared" si="2133"/>
        <v/>
      </c>
    </row>
    <row r="1643" spans="1:28" x14ac:dyDescent="0.25">
      <c r="A1643">
        <f t="shared" si="2114"/>
        <v>7</v>
      </c>
      <c r="B1643">
        <f t="shared" si="2115"/>
        <v>2006</v>
      </c>
      <c r="C1643" s="20">
        <v>38901</v>
      </c>
      <c r="D1643">
        <v>3128.75</v>
      </c>
      <c r="E1643">
        <v>3160.35</v>
      </c>
      <c r="F1643">
        <v>3114.85</v>
      </c>
      <c r="G1643">
        <v>3150.95</v>
      </c>
      <c r="H1643">
        <f t="shared" si="2109"/>
        <v>22.75</v>
      </c>
      <c r="I1643">
        <f t="shared" si="2110"/>
        <v>0</v>
      </c>
      <c r="J1643" s="14">
        <f t="shared" ref="J1643:K1643" si="2156">+AVERAGE(H1630:H1643)</f>
        <v>48.728571428571414</v>
      </c>
      <c r="K1643" s="14">
        <f t="shared" si="2156"/>
        <v>11.717857142857156</v>
      </c>
      <c r="L1643" s="14">
        <f t="shared" si="2136"/>
        <v>4.1584882657726245</v>
      </c>
      <c r="M1643" s="14">
        <f t="shared" si="2137"/>
        <v>80.614475627769551</v>
      </c>
      <c r="N1643" s="14">
        <f t="shared" si="2138"/>
        <v>1</v>
      </c>
      <c r="O1643">
        <f t="shared" si="2127"/>
        <v>1</v>
      </c>
      <c r="P1643">
        <f t="shared" si="2139"/>
        <v>0</v>
      </c>
      <c r="Q1643">
        <f t="shared" si="2140"/>
        <v>0</v>
      </c>
      <c r="R1643">
        <f t="shared" si="2080"/>
        <v>3196</v>
      </c>
      <c r="S1643">
        <f t="shared" si="2081"/>
        <v>0</v>
      </c>
      <c r="T1643">
        <f t="shared" si="2082"/>
        <v>72709</v>
      </c>
      <c r="U1643">
        <f t="shared" si="2083"/>
        <v>72709</v>
      </c>
      <c r="V1643" s="2">
        <f t="shared" si="2084"/>
        <v>7.2709000000000003E-3</v>
      </c>
      <c r="W1643" s="19">
        <f t="shared" si="2128"/>
        <v>124</v>
      </c>
      <c r="X1643" s="19">
        <f t="shared" si="2129"/>
        <v>8</v>
      </c>
      <c r="Y1643" s="19" t="str">
        <f t="shared" si="2130"/>
        <v/>
      </c>
      <c r="Z1643" s="19">
        <f t="shared" si="2131"/>
        <v>3042.7</v>
      </c>
      <c r="AA1643" s="21" t="str">
        <f t="shared" si="2132"/>
        <v/>
      </c>
      <c r="AB1643" s="19" t="str">
        <f t="shared" si="2133"/>
        <v/>
      </c>
    </row>
    <row r="1644" spans="1:28" x14ac:dyDescent="0.25">
      <c r="A1644">
        <f t="shared" si="2114"/>
        <v>7</v>
      </c>
      <c r="B1644">
        <f t="shared" si="2115"/>
        <v>2006</v>
      </c>
      <c r="C1644" s="20">
        <v>38902</v>
      </c>
      <c r="D1644">
        <v>3151.05</v>
      </c>
      <c r="E1644">
        <v>3177.4</v>
      </c>
      <c r="F1644">
        <v>3130.3</v>
      </c>
      <c r="G1644">
        <v>3138.65</v>
      </c>
      <c r="H1644">
        <f t="shared" si="2109"/>
        <v>0</v>
      </c>
      <c r="I1644">
        <f t="shared" si="2110"/>
        <v>12.299999999999727</v>
      </c>
      <c r="J1644" s="14">
        <f t="shared" ref="J1644:K1644" si="2157">+AVERAGE(H1631:H1644)</f>
        <v>36.871428571428559</v>
      </c>
      <c r="K1644" s="14">
        <f t="shared" si="2157"/>
        <v>12.596428571428564</v>
      </c>
      <c r="L1644" s="14">
        <f t="shared" si="2136"/>
        <v>2.9271335412531903</v>
      </c>
      <c r="M1644" s="14">
        <f t="shared" si="2137"/>
        <v>74.53613457512094</v>
      </c>
      <c r="N1644" s="14">
        <f t="shared" si="2138"/>
        <v>1</v>
      </c>
      <c r="O1644">
        <f t="shared" si="2127"/>
        <v>1</v>
      </c>
      <c r="P1644">
        <f t="shared" si="2139"/>
        <v>0</v>
      </c>
      <c r="Q1644">
        <f t="shared" si="2140"/>
        <v>0</v>
      </c>
      <c r="R1644">
        <f t="shared" si="2080"/>
        <v>3196</v>
      </c>
      <c r="S1644">
        <f t="shared" si="2081"/>
        <v>0</v>
      </c>
      <c r="T1644">
        <f t="shared" si="2082"/>
        <v>-39310.79999999913</v>
      </c>
      <c r="U1644">
        <f t="shared" si="2083"/>
        <v>-39310.79999999913</v>
      </c>
      <c r="V1644" s="2">
        <f t="shared" si="2084"/>
        <v>-3.9310799999999133E-3</v>
      </c>
      <c r="W1644" s="19">
        <f t="shared" si="2128"/>
        <v>124</v>
      </c>
      <c r="X1644" s="19">
        <f t="shared" si="2129"/>
        <v>9</v>
      </c>
      <c r="Y1644" s="19" t="str">
        <f t="shared" si="2130"/>
        <v/>
      </c>
      <c r="Z1644" s="19">
        <f t="shared" si="2131"/>
        <v>3042.7</v>
      </c>
      <c r="AA1644" s="21" t="str">
        <f t="shared" si="2132"/>
        <v/>
      </c>
      <c r="AB1644" s="19" t="str">
        <f t="shared" si="2133"/>
        <v/>
      </c>
    </row>
    <row r="1645" spans="1:28" x14ac:dyDescent="0.25">
      <c r="A1645">
        <f t="shared" si="2114"/>
        <v>7</v>
      </c>
      <c r="B1645">
        <f t="shared" si="2115"/>
        <v>2006</v>
      </c>
      <c r="C1645" s="20">
        <v>38903</v>
      </c>
      <c r="D1645">
        <v>3136.95</v>
      </c>
      <c r="E1645">
        <v>3201.2</v>
      </c>
      <c r="F1645">
        <v>3121.8</v>
      </c>
      <c r="G1645">
        <v>3197.1</v>
      </c>
      <c r="H1645">
        <f t="shared" si="2109"/>
        <v>58.449999999999818</v>
      </c>
      <c r="I1645">
        <f t="shared" si="2110"/>
        <v>0</v>
      </c>
      <c r="J1645" s="14">
        <f t="shared" ref="J1645:K1645" si="2158">+AVERAGE(H1632:H1645)</f>
        <v>34.507142857142853</v>
      </c>
      <c r="K1645" s="14">
        <f t="shared" si="2158"/>
        <v>12.596428571428564</v>
      </c>
      <c r="L1645" s="14">
        <f t="shared" si="2136"/>
        <v>2.7394386163878663</v>
      </c>
      <c r="M1645" s="14">
        <f t="shared" si="2137"/>
        <v>73.258018045340819</v>
      </c>
      <c r="N1645" s="14">
        <f t="shared" si="2138"/>
        <v>1</v>
      </c>
      <c r="O1645">
        <f t="shared" si="2127"/>
        <v>1</v>
      </c>
      <c r="P1645">
        <f t="shared" si="2139"/>
        <v>0</v>
      </c>
      <c r="Q1645">
        <f t="shared" si="2140"/>
        <v>0</v>
      </c>
      <c r="R1645">
        <f t="shared" si="2080"/>
        <v>3196</v>
      </c>
      <c r="S1645">
        <f t="shared" si="2081"/>
        <v>0</v>
      </c>
      <c r="T1645">
        <f t="shared" si="2082"/>
        <v>186806.19999999943</v>
      </c>
      <c r="U1645">
        <f t="shared" si="2083"/>
        <v>186806.19999999943</v>
      </c>
      <c r="V1645" s="2">
        <f t="shared" si="2084"/>
        <v>1.8680619999999943E-2</v>
      </c>
      <c r="W1645" s="19">
        <f t="shared" si="2128"/>
        <v>124</v>
      </c>
      <c r="X1645" s="19">
        <f t="shared" si="2129"/>
        <v>10</v>
      </c>
      <c r="Y1645" s="19" t="str">
        <f t="shared" si="2130"/>
        <v/>
      </c>
      <c r="Z1645" s="19">
        <f t="shared" si="2131"/>
        <v>3042.7</v>
      </c>
      <c r="AA1645" s="21" t="str">
        <f t="shared" si="2132"/>
        <v/>
      </c>
      <c r="AB1645" s="19" t="str">
        <f t="shared" si="2133"/>
        <v/>
      </c>
    </row>
    <row r="1646" spans="1:28" x14ac:dyDescent="0.25">
      <c r="A1646">
        <f t="shared" si="2114"/>
        <v>7</v>
      </c>
      <c r="B1646">
        <f t="shared" si="2115"/>
        <v>2006</v>
      </c>
      <c r="C1646" s="20">
        <v>38904</v>
      </c>
      <c r="D1646">
        <v>3197.5</v>
      </c>
      <c r="E1646">
        <v>3197.5</v>
      </c>
      <c r="F1646">
        <v>3138.4</v>
      </c>
      <c r="G1646">
        <v>3156.4</v>
      </c>
      <c r="H1646">
        <f t="shared" si="2109"/>
        <v>0</v>
      </c>
      <c r="I1646">
        <f t="shared" si="2110"/>
        <v>40.699999999999818</v>
      </c>
      <c r="J1646" s="14">
        <f t="shared" ref="J1646:K1646" si="2159">+AVERAGE(H1633:H1646)</f>
        <v>32.610714285714266</v>
      </c>
      <c r="K1646" s="14">
        <f t="shared" si="2159"/>
        <v>15.503571428571409</v>
      </c>
      <c r="L1646" s="14">
        <f t="shared" si="2136"/>
        <v>2.1034323888504969</v>
      </c>
      <c r="M1646" s="14">
        <f t="shared" si="2137"/>
        <v>67.777612826603345</v>
      </c>
      <c r="N1646" s="14">
        <f t="shared" si="2138"/>
        <v>1</v>
      </c>
      <c r="O1646">
        <f t="shared" si="2127"/>
        <v>1</v>
      </c>
      <c r="P1646">
        <f t="shared" si="2139"/>
        <v>0</v>
      </c>
      <c r="Q1646">
        <f t="shared" si="2140"/>
        <v>0</v>
      </c>
      <c r="R1646">
        <f t="shared" si="2080"/>
        <v>3196</v>
      </c>
      <c r="S1646">
        <f t="shared" si="2081"/>
        <v>0</v>
      </c>
      <c r="T1646">
        <f t="shared" si="2082"/>
        <v>-130077.19999999942</v>
      </c>
      <c r="U1646">
        <f t="shared" si="2083"/>
        <v>-130077.19999999942</v>
      </c>
      <c r="V1646" s="2">
        <f t="shared" si="2084"/>
        <v>-1.3007719999999941E-2</v>
      </c>
      <c r="W1646" s="19">
        <f t="shared" si="2128"/>
        <v>124</v>
      </c>
      <c r="X1646" s="19">
        <f t="shared" si="2129"/>
        <v>11</v>
      </c>
      <c r="Y1646" s="19" t="str">
        <f t="shared" si="2130"/>
        <v/>
      </c>
      <c r="Z1646" s="19">
        <f t="shared" si="2131"/>
        <v>3042.7</v>
      </c>
      <c r="AA1646" s="21" t="str">
        <f t="shared" si="2132"/>
        <v/>
      </c>
      <c r="AB1646" s="19" t="str">
        <f t="shared" si="2133"/>
        <v/>
      </c>
    </row>
    <row r="1647" spans="1:28" x14ac:dyDescent="0.25">
      <c r="A1647">
        <f t="shared" si="2114"/>
        <v>7</v>
      </c>
      <c r="B1647">
        <f t="shared" si="2115"/>
        <v>2006</v>
      </c>
      <c r="C1647" s="20">
        <v>38905</v>
      </c>
      <c r="D1647">
        <v>3157.95</v>
      </c>
      <c r="E1647">
        <v>3193.1</v>
      </c>
      <c r="F1647">
        <v>3056.3</v>
      </c>
      <c r="G1647">
        <v>3075.85</v>
      </c>
      <c r="H1647">
        <f t="shared" si="2109"/>
        <v>0</v>
      </c>
      <c r="I1647">
        <f t="shared" si="2110"/>
        <v>80.550000000000182</v>
      </c>
      <c r="J1647" s="14">
        <f t="shared" ref="J1647:K1647" si="2160">+AVERAGE(H1634:H1647)</f>
        <v>32.610714285714266</v>
      </c>
      <c r="K1647" s="14">
        <f t="shared" si="2160"/>
        <v>17.285714285714285</v>
      </c>
      <c r="L1647" s="14">
        <f t="shared" si="2136"/>
        <v>1.8865702479338833</v>
      </c>
      <c r="M1647" s="14">
        <f t="shared" si="2137"/>
        <v>65.356810536110501</v>
      </c>
      <c r="N1647" s="14">
        <f t="shared" si="2138"/>
        <v>1</v>
      </c>
      <c r="O1647">
        <f t="shared" si="2127"/>
        <v>1</v>
      </c>
      <c r="P1647">
        <f t="shared" si="2139"/>
        <v>0</v>
      </c>
      <c r="Q1647">
        <f t="shared" si="2140"/>
        <v>0</v>
      </c>
      <c r="R1647">
        <f t="shared" si="2080"/>
        <v>3196</v>
      </c>
      <c r="S1647">
        <f t="shared" si="2081"/>
        <v>0</v>
      </c>
      <c r="T1647">
        <f t="shared" si="2082"/>
        <v>-257437.80000000057</v>
      </c>
      <c r="U1647">
        <f t="shared" si="2083"/>
        <v>-257437.80000000057</v>
      </c>
      <c r="V1647" s="2">
        <f t="shared" si="2084"/>
        <v>-2.5743780000000056E-2</v>
      </c>
      <c r="W1647" s="19">
        <f t="shared" si="2128"/>
        <v>124</v>
      </c>
      <c r="X1647" s="19">
        <f t="shared" si="2129"/>
        <v>12</v>
      </c>
      <c r="Y1647" s="19" t="str">
        <f t="shared" si="2130"/>
        <v/>
      </c>
      <c r="Z1647" s="19">
        <f t="shared" si="2131"/>
        <v>3042.7</v>
      </c>
      <c r="AA1647" s="21" t="str">
        <f t="shared" si="2132"/>
        <v/>
      </c>
      <c r="AB1647" s="19" t="str">
        <f t="shared" si="2133"/>
        <v/>
      </c>
    </row>
    <row r="1648" spans="1:28" x14ac:dyDescent="0.25">
      <c r="A1648">
        <f t="shared" si="2114"/>
        <v>7</v>
      </c>
      <c r="B1648">
        <f t="shared" si="2115"/>
        <v>2006</v>
      </c>
      <c r="C1648" s="20">
        <v>38908</v>
      </c>
      <c r="D1648">
        <v>3077.1</v>
      </c>
      <c r="E1648">
        <v>3147.7</v>
      </c>
      <c r="F1648">
        <v>3064.1</v>
      </c>
      <c r="G1648">
        <v>3142</v>
      </c>
      <c r="H1648">
        <f t="shared" si="2109"/>
        <v>66.150000000000091</v>
      </c>
      <c r="I1648">
        <f t="shared" si="2110"/>
        <v>0</v>
      </c>
      <c r="J1648" s="14">
        <f t="shared" ref="J1648:K1648" si="2161">+AVERAGE(H1635:H1648)</f>
        <v>32.896428571428586</v>
      </c>
      <c r="K1648" s="14">
        <f t="shared" si="2161"/>
        <v>17.285714285714285</v>
      </c>
      <c r="L1648" s="14">
        <f t="shared" si="2136"/>
        <v>1.9030991735537199</v>
      </c>
      <c r="M1648" s="14">
        <f t="shared" si="2137"/>
        <v>65.554053092306617</v>
      </c>
      <c r="N1648" s="14">
        <f t="shared" si="2138"/>
        <v>1</v>
      </c>
      <c r="O1648">
        <f t="shared" si="2127"/>
        <v>1</v>
      </c>
      <c r="P1648">
        <f t="shared" si="2139"/>
        <v>0</v>
      </c>
      <c r="Q1648">
        <f t="shared" si="2140"/>
        <v>0</v>
      </c>
      <c r="R1648">
        <f t="shared" si="2080"/>
        <v>3196</v>
      </c>
      <c r="S1648">
        <f t="shared" si="2081"/>
        <v>0</v>
      </c>
      <c r="T1648">
        <f t="shared" si="2082"/>
        <v>211415.40000000029</v>
      </c>
      <c r="U1648">
        <f t="shared" si="2083"/>
        <v>211415.40000000029</v>
      </c>
      <c r="V1648" s="2">
        <f t="shared" si="2084"/>
        <v>2.1141540000000028E-2</v>
      </c>
      <c r="W1648" s="19">
        <f t="shared" si="2128"/>
        <v>124</v>
      </c>
      <c r="X1648" s="19">
        <f t="shared" si="2129"/>
        <v>13</v>
      </c>
      <c r="Y1648" s="19" t="str">
        <f t="shared" si="2130"/>
        <v/>
      </c>
      <c r="Z1648" s="19">
        <f t="shared" si="2131"/>
        <v>3042.7</v>
      </c>
      <c r="AA1648" s="21" t="str">
        <f t="shared" si="2132"/>
        <v/>
      </c>
      <c r="AB1648" s="19" t="str">
        <f t="shared" si="2133"/>
        <v/>
      </c>
    </row>
    <row r="1649" spans="1:28" x14ac:dyDescent="0.25">
      <c r="A1649">
        <f t="shared" si="2114"/>
        <v>7</v>
      </c>
      <c r="B1649">
        <f t="shared" si="2115"/>
        <v>2006</v>
      </c>
      <c r="C1649" s="20">
        <v>38909</v>
      </c>
      <c r="D1649">
        <v>3145.3</v>
      </c>
      <c r="E1649">
        <v>3146</v>
      </c>
      <c r="F1649">
        <v>3100.4</v>
      </c>
      <c r="G1649">
        <v>3116.15</v>
      </c>
      <c r="H1649">
        <f t="shared" si="2109"/>
        <v>0</v>
      </c>
      <c r="I1649">
        <f t="shared" si="2110"/>
        <v>25.849999999999909</v>
      </c>
      <c r="J1649" s="14">
        <f t="shared" ref="J1649:K1649" si="2162">+AVERAGE(H1636:H1649)</f>
        <v>27.803571428571427</v>
      </c>
      <c r="K1649" s="14">
        <f t="shared" si="2162"/>
        <v>19.132142857142849</v>
      </c>
      <c r="L1649" s="14">
        <f t="shared" si="2136"/>
        <v>1.4532387530334148</v>
      </c>
      <c r="M1649" s="14">
        <f t="shared" si="2137"/>
        <v>59.23755897123727</v>
      </c>
      <c r="N1649" s="14">
        <f t="shared" si="2138"/>
        <v>1</v>
      </c>
      <c r="O1649">
        <f t="shared" si="2127"/>
        <v>1</v>
      </c>
      <c r="P1649">
        <f t="shared" si="2139"/>
        <v>0</v>
      </c>
      <c r="Q1649">
        <f t="shared" si="2140"/>
        <v>0</v>
      </c>
      <c r="R1649">
        <f t="shared" si="2080"/>
        <v>3196</v>
      </c>
      <c r="S1649">
        <f t="shared" si="2081"/>
        <v>0</v>
      </c>
      <c r="T1649">
        <f t="shared" si="2082"/>
        <v>-82616.599999999715</v>
      </c>
      <c r="U1649">
        <f t="shared" si="2083"/>
        <v>-82616.599999999715</v>
      </c>
      <c r="V1649" s="2">
        <f t="shared" si="2084"/>
        <v>-8.261659999999971E-3</v>
      </c>
      <c r="W1649" s="19">
        <f t="shared" si="2128"/>
        <v>124</v>
      </c>
      <c r="X1649" s="19">
        <f t="shared" si="2129"/>
        <v>14</v>
      </c>
      <c r="Y1649" s="19" t="str">
        <f t="shared" si="2130"/>
        <v/>
      </c>
      <c r="Z1649" s="19">
        <f t="shared" si="2131"/>
        <v>3042.7</v>
      </c>
      <c r="AA1649" s="21" t="str">
        <f t="shared" si="2132"/>
        <v/>
      </c>
      <c r="AB1649" s="19" t="str">
        <f t="shared" si="2133"/>
        <v/>
      </c>
    </row>
    <row r="1650" spans="1:28" x14ac:dyDescent="0.25">
      <c r="A1650">
        <f t="shared" si="2114"/>
        <v>7</v>
      </c>
      <c r="B1650">
        <f t="shared" si="2115"/>
        <v>2006</v>
      </c>
      <c r="C1650" s="20">
        <v>38910</v>
      </c>
      <c r="D1650">
        <v>3124.95</v>
      </c>
      <c r="E1650">
        <v>3201.35</v>
      </c>
      <c r="F1650">
        <v>3078.25</v>
      </c>
      <c r="G1650">
        <v>3195.9</v>
      </c>
      <c r="H1650">
        <f t="shared" si="2109"/>
        <v>79.75</v>
      </c>
      <c r="I1650">
        <f t="shared" si="2110"/>
        <v>0</v>
      </c>
      <c r="J1650" s="14">
        <f t="shared" ref="J1650:K1650" si="2163">+AVERAGE(H1637:H1650)</f>
        <v>30.075000000000014</v>
      </c>
      <c r="K1650" s="14">
        <f t="shared" si="2163"/>
        <v>19.132142857142849</v>
      </c>
      <c r="L1650" s="14">
        <f t="shared" si="2136"/>
        <v>1.5719619189845075</v>
      </c>
      <c r="M1650" s="14">
        <f t="shared" si="2137"/>
        <v>61.119175497169422</v>
      </c>
      <c r="N1650" s="14">
        <f t="shared" si="2138"/>
        <v>1</v>
      </c>
      <c r="O1650">
        <f t="shared" si="2127"/>
        <v>1</v>
      </c>
      <c r="P1650">
        <f t="shared" si="2139"/>
        <v>0</v>
      </c>
      <c r="Q1650">
        <f t="shared" si="2140"/>
        <v>0</v>
      </c>
      <c r="R1650">
        <f t="shared" si="2080"/>
        <v>3196</v>
      </c>
      <c r="S1650">
        <f t="shared" si="2081"/>
        <v>0</v>
      </c>
      <c r="T1650">
        <f t="shared" si="2082"/>
        <v>254881</v>
      </c>
      <c r="U1650">
        <f t="shared" si="2083"/>
        <v>254881</v>
      </c>
      <c r="V1650" s="2">
        <f t="shared" si="2084"/>
        <v>2.54881E-2</v>
      </c>
      <c r="W1650" s="19">
        <f t="shared" si="2128"/>
        <v>124</v>
      </c>
      <c r="X1650" s="19">
        <f t="shared" si="2129"/>
        <v>15</v>
      </c>
      <c r="Y1650" s="19" t="str">
        <f t="shared" si="2130"/>
        <v/>
      </c>
      <c r="Z1650" s="19">
        <f t="shared" si="2131"/>
        <v>3042.7</v>
      </c>
      <c r="AA1650" s="21" t="str">
        <f t="shared" si="2132"/>
        <v/>
      </c>
      <c r="AB1650" s="19" t="str">
        <f t="shared" si="2133"/>
        <v/>
      </c>
    </row>
    <row r="1651" spans="1:28" x14ac:dyDescent="0.25">
      <c r="A1651">
        <f t="shared" si="2114"/>
        <v>7</v>
      </c>
      <c r="B1651">
        <f t="shared" si="2115"/>
        <v>2006</v>
      </c>
      <c r="C1651" s="20">
        <v>38911</v>
      </c>
      <c r="D1651">
        <v>3196.3</v>
      </c>
      <c r="E1651">
        <v>3208.85</v>
      </c>
      <c r="F1651">
        <v>3148.95</v>
      </c>
      <c r="G1651">
        <v>3169.3</v>
      </c>
      <c r="H1651">
        <f t="shared" si="2109"/>
        <v>0</v>
      </c>
      <c r="I1651">
        <f t="shared" si="2110"/>
        <v>26.599999999999909</v>
      </c>
      <c r="J1651" s="14">
        <f t="shared" ref="J1651:K1651" si="2164">+AVERAGE(H1638:H1651)</f>
        <v>29.532142857142844</v>
      </c>
      <c r="K1651" s="14">
        <f t="shared" si="2164"/>
        <v>21.032142857142844</v>
      </c>
      <c r="L1651" s="14">
        <f t="shared" si="2136"/>
        <v>1.4041433180506031</v>
      </c>
      <c r="M1651" s="14">
        <f t="shared" si="2137"/>
        <v>58.405141969204692</v>
      </c>
      <c r="N1651" s="14">
        <f t="shared" si="2138"/>
        <v>1</v>
      </c>
      <c r="O1651">
        <f t="shared" si="2127"/>
        <v>1</v>
      </c>
      <c r="P1651">
        <f t="shared" si="2139"/>
        <v>0</v>
      </c>
      <c r="Q1651">
        <f t="shared" si="2140"/>
        <v>0</v>
      </c>
      <c r="R1651">
        <f t="shared" ref="R1651:R1714" si="2165">IF($C1651="","",IF(MONTH($C1651)&lt;&gt;MONTH($C1650),ROUNDDOWN($B$10/$G1650,0)*$O1651,ABS(R1650)*$O1651))</f>
        <v>3196</v>
      </c>
      <c r="S1651">
        <f t="shared" ref="S1651:S1714" si="2166">IF($C1651="","",($R1651-$R1650)*($Q1651-$G1650)*$P1651)</f>
        <v>0</v>
      </c>
      <c r="T1651">
        <f t="shared" ref="T1651:T1714" si="2167">IF($C1651="","",$R1651*($G1651-$G1650))</f>
        <v>-85013.599999999715</v>
      </c>
      <c r="U1651">
        <f t="shared" ref="U1651:U1714" si="2168">IF($C1651="","",$T1651-$S1651)</f>
        <v>-85013.599999999715</v>
      </c>
      <c r="V1651" s="2">
        <f t="shared" ref="V1651:V1714" si="2169">IF($C1651="","",$U1651/$B$10)</f>
        <v>-8.5013599999999717E-3</v>
      </c>
      <c r="W1651" s="19">
        <f t="shared" si="2128"/>
        <v>124</v>
      </c>
      <c r="X1651" s="19">
        <f t="shared" si="2129"/>
        <v>16</v>
      </c>
      <c r="Y1651" s="19" t="str">
        <f t="shared" si="2130"/>
        <v/>
      </c>
      <c r="Z1651" s="19">
        <f t="shared" si="2131"/>
        <v>3042.7</v>
      </c>
      <c r="AA1651" s="21" t="str">
        <f t="shared" si="2132"/>
        <v/>
      </c>
      <c r="AB1651" s="19" t="str">
        <f t="shared" si="2133"/>
        <v/>
      </c>
    </row>
    <row r="1652" spans="1:28" x14ac:dyDescent="0.25">
      <c r="A1652">
        <f t="shared" si="2114"/>
        <v>7</v>
      </c>
      <c r="B1652">
        <f t="shared" si="2115"/>
        <v>2006</v>
      </c>
      <c r="C1652" s="20">
        <v>38912</v>
      </c>
      <c r="D1652">
        <v>3166.25</v>
      </c>
      <c r="E1652">
        <v>3166.25</v>
      </c>
      <c r="F1652">
        <v>3089.55</v>
      </c>
      <c r="G1652">
        <v>3123.35</v>
      </c>
      <c r="H1652">
        <f t="shared" si="2109"/>
        <v>0</v>
      </c>
      <c r="I1652">
        <f t="shared" si="2110"/>
        <v>45.950000000000273</v>
      </c>
      <c r="J1652" s="14">
        <f t="shared" ref="J1652:K1652" si="2170">+AVERAGE(H1639:H1652)</f>
        <v>29.532142857142844</v>
      </c>
      <c r="K1652" s="14">
        <f t="shared" si="2170"/>
        <v>16.664285714285693</v>
      </c>
      <c r="L1652" s="14">
        <f t="shared" si="2136"/>
        <v>1.7721817402486084</v>
      </c>
      <c r="M1652" s="14">
        <f t="shared" si="2137"/>
        <v>63.927328952454602</v>
      </c>
      <c r="N1652" s="14">
        <f t="shared" si="2138"/>
        <v>1</v>
      </c>
      <c r="O1652">
        <f t="shared" si="2127"/>
        <v>1</v>
      </c>
      <c r="P1652">
        <f t="shared" si="2139"/>
        <v>0</v>
      </c>
      <c r="Q1652">
        <f t="shared" si="2140"/>
        <v>0</v>
      </c>
      <c r="R1652">
        <f t="shared" si="2165"/>
        <v>3196</v>
      </c>
      <c r="S1652">
        <f t="shared" si="2166"/>
        <v>0</v>
      </c>
      <c r="T1652">
        <f t="shared" si="2167"/>
        <v>-146856.20000000088</v>
      </c>
      <c r="U1652">
        <f t="shared" si="2168"/>
        <v>-146856.20000000088</v>
      </c>
      <c r="V1652" s="2">
        <f t="shared" si="2169"/>
        <v>-1.4685620000000088E-2</v>
      </c>
      <c r="W1652" s="19">
        <f t="shared" si="2128"/>
        <v>124</v>
      </c>
      <c r="X1652" s="19">
        <f t="shared" si="2129"/>
        <v>17</v>
      </c>
      <c r="Y1652" s="19" t="str">
        <f t="shared" si="2130"/>
        <v/>
      </c>
      <c r="Z1652" s="19">
        <f t="shared" si="2131"/>
        <v>3042.7</v>
      </c>
      <c r="AA1652" s="21" t="str">
        <f t="shared" si="2132"/>
        <v/>
      </c>
      <c r="AB1652" s="19" t="str">
        <f t="shared" si="2133"/>
        <v/>
      </c>
    </row>
    <row r="1653" spans="1:28" x14ac:dyDescent="0.25">
      <c r="A1653">
        <f t="shared" si="2114"/>
        <v>7</v>
      </c>
      <c r="B1653">
        <f t="shared" si="2115"/>
        <v>2006</v>
      </c>
      <c r="C1653" s="20">
        <v>38915</v>
      </c>
      <c r="D1653">
        <v>3123.65</v>
      </c>
      <c r="E1653">
        <v>3125.1</v>
      </c>
      <c r="F1653">
        <v>2999.35</v>
      </c>
      <c r="G1653">
        <v>3007.55</v>
      </c>
      <c r="H1653">
        <f t="shared" si="2109"/>
        <v>0</v>
      </c>
      <c r="I1653">
        <f t="shared" si="2110"/>
        <v>115.79999999999973</v>
      </c>
      <c r="J1653" s="14">
        <f t="shared" ref="J1653:K1653" si="2171">+AVERAGE(H1640:H1653)</f>
        <v>26.728571428571417</v>
      </c>
      <c r="K1653" s="14">
        <f t="shared" si="2171"/>
        <v>24.935714285714248</v>
      </c>
      <c r="L1653" s="14">
        <f t="shared" si="2136"/>
        <v>1.0718991692924675</v>
      </c>
      <c r="M1653" s="14">
        <f t="shared" si="2137"/>
        <v>51.735103000138281</v>
      </c>
      <c r="N1653" s="14">
        <f t="shared" si="2138"/>
        <v>1</v>
      </c>
      <c r="O1653">
        <f t="shared" si="2127"/>
        <v>1</v>
      </c>
      <c r="P1653">
        <f t="shared" si="2139"/>
        <v>0</v>
      </c>
      <c r="Q1653">
        <f t="shared" si="2140"/>
        <v>0</v>
      </c>
      <c r="R1653">
        <f t="shared" si="2165"/>
        <v>3196</v>
      </c>
      <c r="S1653">
        <f t="shared" si="2166"/>
        <v>0</v>
      </c>
      <c r="T1653">
        <f t="shared" si="2167"/>
        <v>-370096.79999999912</v>
      </c>
      <c r="U1653">
        <f t="shared" si="2168"/>
        <v>-370096.79999999912</v>
      </c>
      <c r="V1653" s="2">
        <f t="shared" si="2169"/>
        <v>-3.7009679999999913E-2</v>
      </c>
      <c r="W1653" s="19">
        <f t="shared" si="2128"/>
        <v>124</v>
      </c>
      <c r="X1653" s="19">
        <f t="shared" si="2129"/>
        <v>18</v>
      </c>
      <c r="Y1653" s="19" t="str">
        <f t="shared" si="2130"/>
        <v/>
      </c>
      <c r="Z1653" s="19">
        <f t="shared" si="2131"/>
        <v>3042.7</v>
      </c>
      <c r="AA1653" s="21" t="str">
        <f t="shared" si="2132"/>
        <v/>
      </c>
      <c r="AB1653" s="19" t="str">
        <f t="shared" si="2133"/>
        <v/>
      </c>
    </row>
    <row r="1654" spans="1:28" x14ac:dyDescent="0.25">
      <c r="A1654">
        <f t="shared" si="2114"/>
        <v>7</v>
      </c>
      <c r="B1654">
        <f t="shared" si="2115"/>
        <v>2006</v>
      </c>
      <c r="C1654" s="20">
        <v>38916</v>
      </c>
      <c r="D1654">
        <v>3007.15</v>
      </c>
      <c r="E1654">
        <v>3038.25</v>
      </c>
      <c r="F1654">
        <v>2967.95</v>
      </c>
      <c r="G1654">
        <v>2993.65</v>
      </c>
      <c r="H1654">
        <f t="shared" si="2109"/>
        <v>0</v>
      </c>
      <c r="I1654">
        <f t="shared" si="2110"/>
        <v>13.900000000000091</v>
      </c>
      <c r="J1654" s="14">
        <f t="shared" ref="J1654:K1654" si="2172">+AVERAGE(H1641:H1654)</f>
        <v>26.728571428571417</v>
      </c>
      <c r="K1654" s="14">
        <f t="shared" si="2172"/>
        <v>25.832142857142831</v>
      </c>
      <c r="L1654" s="14">
        <f t="shared" si="2136"/>
        <v>1.0347020600027657</v>
      </c>
      <c r="M1654" s="14">
        <f t="shared" si="2137"/>
        <v>50.852755316980378</v>
      </c>
      <c r="N1654" s="14">
        <f t="shared" si="2138"/>
        <v>1</v>
      </c>
      <c r="O1654">
        <f t="shared" si="2127"/>
        <v>1</v>
      </c>
      <c r="P1654">
        <f t="shared" si="2139"/>
        <v>0</v>
      </c>
      <c r="Q1654">
        <f t="shared" si="2140"/>
        <v>0</v>
      </c>
      <c r="R1654">
        <f t="shared" si="2165"/>
        <v>3196</v>
      </c>
      <c r="S1654">
        <f t="shared" si="2166"/>
        <v>0</v>
      </c>
      <c r="T1654">
        <f t="shared" si="2167"/>
        <v>-44424.400000000292</v>
      </c>
      <c r="U1654">
        <f t="shared" si="2168"/>
        <v>-44424.400000000292</v>
      </c>
      <c r="V1654" s="2">
        <f t="shared" si="2169"/>
        <v>-4.4424400000000292E-3</v>
      </c>
      <c r="W1654" s="19">
        <f t="shared" si="2128"/>
        <v>124</v>
      </c>
      <c r="X1654" s="19">
        <f t="shared" si="2129"/>
        <v>19</v>
      </c>
      <c r="Y1654" s="19" t="str">
        <f t="shared" si="2130"/>
        <v/>
      </c>
      <c r="Z1654" s="19">
        <f t="shared" si="2131"/>
        <v>3042.7</v>
      </c>
      <c r="AA1654" s="21" t="str">
        <f t="shared" si="2132"/>
        <v/>
      </c>
      <c r="AB1654" s="19" t="str">
        <f t="shared" si="2133"/>
        <v/>
      </c>
    </row>
    <row r="1655" spans="1:28" x14ac:dyDescent="0.25">
      <c r="A1655">
        <f t="shared" si="2114"/>
        <v>7</v>
      </c>
      <c r="B1655">
        <f t="shared" si="2115"/>
        <v>2006</v>
      </c>
      <c r="C1655" s="20">
        <v>38917</v>
      </c>
      <c r="D1655">
        <v>2995.85</v>
      </c>
      <c r="E1655">
        <v>3045.35</v>
      </c>
      <c r="F1655">
        <v>2919.95</v>
      </c>
      <c r="G1655">
        <v>2932.75</v>
      </c>
      <c r="H1655">
        <f t="shared" si="2109"/>
        <v>0</v>
      </c>
      <c r="I1655">
        <f t="shared" si="2110"/>
        <v>60.900000000000091</v>
      </c>
      <c r="J1655" s="14">
        <f t="shared" ref="J1655:K1655" si="2173">+AVERAGE(H1642:H1655)</f>
        <v>25.528571428571404</v>
      </c>
      <c r="K1655" s="14">
        <f t="shared" si="2173"/>
        <v>30.182142857142839</v>
      </c>
      <c r="L1655" s="14">
        <f t="shared" si="2136"/>
        <v>0.84581706306945892</v>
      </c>
      <c r="M1655" s="14">
        <f t="shared" si="2137"/>
        <v>45.823450221168009</v>
      </c>
      <c r="N1655" s="14">
        <f t="shared" si="2138"/>
        <v>-1</v>
      </c>
      <c r="O1655">
        <f t="shared" si="2127"/>
        <v>-1</v>
      </c>
      <c r="P1655">
        <f t="shared" si="2139"/>
        <v>1</v>
      </c>
      <c r="Q1655">
        <f t="shared" si="2140"/>
        <v>2932.75</v>
      </c>
      <c r="R1655">
        <f t="shared" si="2165"/>
        <v>-3196</v>
      </c>
      <c r="S1655">
        <f t="shared" si="2166"/>
        <v>389272.80000000057</v>
      </c>
      <c r="T1655">
        <f t="shared" si="2167"/>
        <v>194636.40000000029</v>
      </c>
      <c r="U1655">
        <f t="shared" si="2168"/>
        <v>-194636.40000000029</v>
      </c>
      <c r="V1655" s="2">
        <f t="shared" si="2169"/>
        <v>-1.9463640000000029E-2</v>
      </c>
      <c r="W1655" s="19">
        <f t="shared" si="2128"/>
        <v>125</v>
      </c>
      <c r="X1655" s="19">
        <f t="shared" si="2129"/>
        <v>20</v>
      </c>
      <c r="Y1655" s="19">
        <f t="shared" si="2130"/>
        <v>1</v>
      </c>
      <c r="Z1655" s="19">
        <f t="shared" si="2131"/>
        <v>2932.75</v>
      </c>
      <c r="AA1655" s="21">
        <f t="shared" si="2132"/>
        <v>-3.6135668978210078E-2</v>
      </c>
      <c r="AB1655" s="19">
        <f t="shared" si="2133"/>
        <v>-1</v>
      </c>
    </row>
    <row r="1656" spans="1:28" x14ac:dyDescent="0.25">
      <c r="A1656">
        <f t="shared" si="2114"/>
        <v>7</v>
      </c>
      <c r="B1656">
        <f t="shared" si="2115"/>
        <v>2006</v>
      </c>
      <c r="C1656" s="20">
        <v>38918</v>
      </c>
      <c r="D1656">
        <v>2943.65</v>
      </c>
      <c r="E1656">
        <v>3041.25</v>
      </c>
      <c r="F1656">
        <v>2943.65</v>
      </c>
      <c r="G1656">
        <v>3023.05</v>
      </c>
      <c r="H1656">
        <f t="shared" si="2109"/>
        <v>90.300000000000182</v>
      </c>
      <c r="I1656">
        <f t="shared" si="2110"/>
        <v>0</v>
      </c>
      <c r="J1656" s="14">
        <f t="shared" ref="J1656:K1656" si="2174">+AVERAGE(H1643:H1656)</f>
        <v>22.671428571428578</v>
      </c>
      <c r="K1656" s="14">
        <f t="shared" si="2174"/>
        <v>30.182142857142839</v>
      </c>
      <c r="L1656" s="14">
        <f t="shared" si="2136"/>
        <v>0.75115370962016392</v>
      </c>
      <c r="M1656" s="14">
        <f t="shared" si="2137"/>
        <v>42.894790188526272</v>
      </c>
      <c r="N1656" s="14">
        <f t="shared" si="2138"/>
        <v>-1</v>
      </c>
      <c r="O1656">
        <f t="shared" si="2127"/>
        <v>-1</v>
      </c>
      <c r="P1656">
        <f t="shared" si="2139"/>
        <v>0</v>
      </c>
      <c r="Q1656">
        <f t="shared" si="2140"/>
        <v>0</v>
      </c>
      <c r="R1656">
        <f t="shared" si="2165"/>
        <v>-3196</v>
      </c>
      <c r="S1656">
        <f t="shared" si="2166"/>
        <v>0</v>
      </c>
      <c r="T1656">
        <f t="shared" si="2167"/>
        <v>-288598.80000000057</v>
      </c>
      <c r="U1656">
        <f t="shared" si="2168"/>
        <v>-288598.80000000057</v>
      </c>
      <c r="V1656" s="2">
        <f t="shared" si="2169"/>
        <v>-2.8859880000000056E-2</v>
      </c>
      <c r="W1656" s="19">
        <f t="shared" si="2128"/>
        <v>125</v>
      </c>
      <c r="X1656" s="19">
        <f t="shared" si="2129"/>
        <v>2</v>
      </c>
      <c r="Y1656" s="19" t="str">
        <f t="shared" si="2130"/>
        <v/>
      </c>
      <c r="Z1656" s="19">
        <f t="shared" si="2131"/>
        <v>2932.75</v>
      </c>
      <c r="AA1656" s="21" t="str">
        <f t="shared" si="2132"/>
        <v/>
      </c>
      <c r="AB1656" s="19" t="str">
        <f t="shared" si="2133"/>
        <v/>
      </c>
    </row>
    <row r="1657" spans="1:28" x14ac:dyDescent="0.25">
      <c r="A1657">
        <f t="shared" si="2114"/>
        <v>7</v>
      </c>
      <c r="B1657">
        <f t="shared" si="2115"/>
        <v>2006</v>
      </c>
      <c r="C1657" s="20">
        <v>38919</v>
      </c>
      <c r="D1657">
        <v>3025.1</v>
      </c>
      <c r="E1657">
        <v>3029.1</v>
      </c>
      <c r="F1657">
        <v>2930.15</v>
      </c>
      <c r="G1657">
        <v>2945</v>
      </c>
      <c r="H1657">
        <f t="shared" si="2109"/>
        <v>0</v>
      </c>
      <c r="I1657">
        <f t="shared" si="2110"/>
        <v>78.050000000000182</v>
      </c>
      <c r="J1657" s="14">
        <f t="shared" ref="J1657:K1657" si="2175">+AVERAGE(H1644:H1657)</f>
        <v>21.046428571428578</v>
      </c>
      <c r="K1657" s="14">
        <f t="shared" si="2175"/>
        <v>35.757142857142853</v>
      </c>
      <c r="L1657" s="14">
        <f t="shared" si="2136"/>
        <v>0.58859368757491037</v>
      </c>
      <c r="M1657" s="14">
        <f t="shared" si="2137"/>
        <v>37.051241747878031</v>
      </c>
      <c r="N1657" s="14">
        <f t="shared" si="2138"/>
        <v>-1</v>
      </c>
      <c r="O1657">
        <f t="shared" si="2127"/>
        <v>-1</v>
      </c>
      <c r="P1657">
        <f t="shared" si="2139"/>
        <v>0</v>
      </c>
      <c r="Q1657">
        <f t="shared" si="2140"/>
        <v>0</v>
      </c>
      <c r="R1657">
        <f t="shared" si="2165"/>
        <v>-3196</v>
      </c>
      <c r="S1657">
        <f t="shared" si="2166"/>
        <v>0</v>
      </c>
      <c r="T1657">
        <f t="shared" si="2167"/>
        <v>249447.80000000057</v>
      </c>
      <c r="U1657">
        <f t="shared" si="2168"/>
        <v>249447.80000000057</v>
      </c>
      <c r="V1657" s="2">
        <f t="shared" si="2169"/>
        <v>2.4944780000000059E-2</v>
      </c>
      <c r="W1657" s="19">
        <f t="shared" si="2128"/>
        <v>125</v>
      </c>
      <c r="X1657" s="19">
        <f t="shared" si="2129"/>
        <v>3</v>
      </c>
      <c r="Y1657" s="19" t="str">
        <f t="shared" si="2130"/>
        <v/>
      </c>
      <c r="Z1657" s="19">
        <f t="shared" si="2131"/>
        <v>2932.75</v>
      </c>
      <c r="AA1657" s="21" t="str">
        <f t="shared" si="2132"/>
        <v/>
      </c>
      <c r="AB1657" s="19" t="str">
        <f t="shared" si="2133"/>
        <v/>
      </c>
    </row>
    <row r="1658" spans="1:28" x14ac:dyDescent="0.25">
      <c r="A1658">
        <f t="shared" si="2114"/>
        <v>7</v>
      </c>
      <c r="B1658">
        <f t="shared" si="2115"/>
        <v>2006</v>
      </c>
      <c r="C1658" s="20">
        <v>38922</v>
      </c>
      <c r="D1658">
        <v>2944.9</v>
      </c>
      <c r="E1658">
        <v>2996.65</v>
      </c>
      <c r="F1658">
        <v>2878.25</v>
      </c>
      <c r="G1658">
        <v>2985.85</v>
      </c>
      <c r="H1658">
        <f t="shared" si="2109"/>
        <v>40.849999999999909</v>
      </c>
      <c r="I1658">
        <f t="shared" si="2110"/>
        <v>0</v>
      </c>
      <c r="J1658" s="14">
        <f t="shared" ref="J1658:K1658" si="2176">+AVERAGE(H1645:H1658)</f>
        <v>23.964285714285715</v>
      </c>
      <c r="K1658" s="14">
        <f t="shared" si="2176"/>
        <v>34.878571428571441</v>
      </c>
      <c r="L1658" s="14">
        <f t="shared" si="2136"/>
        <v>0.687077616219537</v>
      </c>
      <c r="M1658" s="14">
        <f t="shared" si="2137"/>
        <v>40.72590434571498</v>
      </c>
      <c r="N1658" s="14">
        <f t="shared" si="2138"/>
        <v>-1</v>
      </c>
      <c r="O1658">
        <f t="shared" si="2127"/>
        <v>-1</v>
      </c>
      <c r="P1658">
        <f t="shared" si="2139"/>
        <v>0</v>
      </c>
      <c r="Q1658">
        <f t="shared" si="2140"/>
        <v>0</v>
      </c>
      <c r="R1658">
        <f t="shared" si="2165"/>
        <v>-3196</v>
      </c>
      <c r="S1658">
        <f t="shared" si="2166"/>
        <v>0</v>
      </c>
      <c r="T1658">
        <f t="shared" si="2167"/>
        <v>-130556.59999999971</v>
      </c>
      <c r="U1658">
        <f t="shared" si="2168"/>
        <v>-130556.59999999971</v>
      </c>
      <c r="V1658" s="2">
        <f t="shared" si="2169"/>
        <v>-1.3055659999999971E-2</v>
      </c>
      <c r="W1658" s="19">
        <f t="shared" si="2128"/>
        <v>125</v>
      </c>
      <c r="X1658" s="19">
        <f t="shared" si="2129"/>
        <v>4</v>
      </c>
      <c r="Y1658" s="19" t="str">
        <f t="shared" si="2130"/>
        <v/>
      </c>
      <c r="Z1658" s="19">
        <f t="shared" si="2131"/>
        <v>2932.75</v>
      </c>
      <c r="AA1658" s="21" t="str">
        <f t="shared" si="2132"/>
        <v/>
      </c>
      <c r="AB1658" s="19" t="str">
        <f t="shared" si="2133"/>
        <v/>
      </c>
    </row>
    <row r="1659" spans="1:28" x14ac:dyDescent="0.25">
      <c r="A1659">
        <f t="shared" si="2114"/>
        <v>7</v>
      </c>
      <c r="B1659">
        <f t="shared" si="2115"/>
        <v>2006</v>
      </c>
      <c r="C1659" s="20">
        <v>38923</v>
      </c>
      <c r="D1659">
        <v>2989.5</v>
      </c>
      <c r="E1659">
        <v>3046.95</v>
      </c>
      <c r="F1659">
        <v>2987.15</v>
      </c>
      <c r="G1659">
        <v>3040.5</v>
      </c>
      <c r="H1659">
        <f t="shared" si="2109"/>
        <v>54.650000000000091</v>
      </c>
      <c r="I1659">
        <f t="shared" si="2110"/>
        <v>0</v>
      </c>
      <c r="J1659" s="14">
        <f t="shared" ref="J1659:K1659" si="2177">+AVERAGE(H1646:H1659)</f>
        <v>23.692857142857161</v>
      </c>
      <c r="K1659" s="14">
        <f t="shared" si="2177"/>
        <v>34.878571428571441</v>
      </c>
      <c r="L1659" s="14">
        <f t="shared" si="2136"/>
        <v>0.6792955150522223</v>
      </c>
      <c r="M1659" s="14">
        <f t="shared" si="2137"/>
        <v>40.451219512195138</v>
      </c>
      <c r="N1659" s="14">
        <f t="shared" si="2138"/>
        <v>-1</v>
      </c>
      <c r="O1659">
        <f t="shared" si="2127"/>
        <v>-1</v>
      </c>
      <c r="P1659">
        <f t="shared" si="2139"/>
        <v>0</v>
      </c>
      <c r="Q1659">
        <f t="shared" si="2140"/>
        <v>0</v>
      </c>
      <c r="R1659">
        <f t="shared" si="2165"/>
        <v>-3196</v>
      </c>
      <c r="S1659">
        <f t="shared" si="2166"/>
        <v>0</v>
      </c>
      <c r="T1659">
        <f t="shared" si="2167"/>
        <v>-174661.40000000029</v>
      </c>
      <c r="U1659">
        <f t="shared" si="2168"/>
        <v>-174661.40000000029</v>
      </c>
      <c r="V1659" s="2">
        <f t="shared" si="2169"/>
        <v>-1.7466140000000029E-2</v>
      </c>
      <c r="W1659" s="19">
        <f t="shared" si="2128"/>
        <v>125</v>
      </c>
      <c r="X1659" s="19">
        <f t="shared" si="2129"/>
        <v>5</v>
      </c>
      <c r="Y1659" s="19" t="str">
        <f t="shared" si="2130"/>
        <v/>
      </c>
      <c r="Z1659" s="19">
        <f t="shared" si="2131"/>
        <v>2932.75</v>
      </c>
      <c r="AA1659" s="21" t="str">
        <f t="shared" si="2132"/>
        <v/>
      </c>
      <c r="AB1659" s="19" t="str">
        <f t="shared" si="2133"/>
        <v/>
      </c>
    </row>
    <row r="1660" spans="1:28" x14ac:dyDescent="0.25">
      <c r="A1660">
        <f t="shared" si="2114"/>
        <v>7</v>
      </c>
      <c r="B1660">
        <f t="shared" si="2115"/>
        <v>2006</v>
      </c>
      <c r="C1660" s="20">
        <v>38924</v>
      </c>
      <c r="D1660">
        <v>3040.45</v>
      </c>
      <c r="E1660">
        <v>3121.4</v>
      </c>
      <c r="F1660">
        <v>3022.7</v>
      </c>
      <c r="G1660">
        <v>3110.15</v>
      </c>
      <c r="H1660">
        <f t="shared" si="2109"/>
        <v>69.650000000000091</v>
      </c>
      <c r="I1660">
        <f t="shared" si="2110"/>
        <v>0</v>
      </c>
      <c r="J1660" s="14">
        <f t="shared" ref="J1660:K1660" si="2178">+AVERAGE(H1647:H1660)</f>
        <v>28.667857142857169</v>
      </c>
      <c r="K1660" s="14">
        <f t="shared" si="2178"/>
        <v>31.971428571428596</v>
      </c>
      <c r="L1660" s="14">
        <f t="shared" si="2136"/>
        <v>0.89667113494191253</v>
      </c>
      <c r="M1660" s="14">
        <f t="shared" si="2137"/>
        <v>47.276046881441786</v>
      </c>
      <c r="N1660" s="14">
        <f t="shared" si="2138"/>
        <v>-1</v>
      </c>
      <c r="O1660">
        <f t="shared" si="2127"/>
        <v>-1</v>
      </c>
      <c r="P1660">
        <f t="shared" si="2139"/>
        <v>0</v>
      </c>
      <c r="Q1660">
        <f t="shared" si="2140"/>
        <v>0</v>
      </c>
      <c r="R1660">
        <f t="shared" si="2165"/>
        <v>-3196</v>
      </c>
      <c r="S1660">
        <f t="shared" si="2166"/>
        <v>0</v>
      </c>
      <c r="T1660">
        <f t="shared" si="2167"/>
        <v>-222601.40000000029</v>
      </c>
      <c r="U1660">
        <f t="shared" si="2168"/>
        <v>-222601.40000000029</v>
      </c>
      <c r="V1660" s="2">
        <f t="shared" si="2169"/>
        <v>-2.2260140000000029E-2</v>
      </c>
      <c r="W1660" s="19">
        <f t="shared" si="2128"/>
        <v>125</v>
      </c>
      <c r="X1660" s="19">
        <f t="shared" si="2129"/>
        <v>6</v>
      </c>
      <c r="Y1660" s="19" t="str">
        <f t="shared" si="2130"/>
        <v/>
      </c>
      <c r="Z1660" s="19">
        <f t="shared" si="2131"/>
        <v>2932.75</v>
      </c>
      <c r="AA1660" s="21" t="str">
        <f t="shared" si="2132"/>
        <v/>
      </c>
      <c r="AB1660" s="19" t="str">
        <f t="shared" si="2133"/>
        <v/>
      </c>
    </row>
    <row r="1661" spans="1:28" x14ac:dyDescent="0.25">
      <c r="A1661">
        <f t="shared" si="2114"/>
        <v>7</v>
      </c>
      <c r="B1661">
        <f t="shared" si="2115"/>
        <v>2006</v>
      </c>
      <c r="C1661" s="20">
        <v>38925</v>
      </c>
      <c r="D1661">
        <v>3109.85</v>
      </c>
      <c r="E1661">
        <v>3167.1</v>
      </c>
      <c r="F1661">
        <v>3109.85</v>
      </c>
      <c r="G1661">
        <v>3156.15</v>
      </c>
      <c r="H1661">
        <f t="shared" si="2109"/>
        <v>46</v>
      </c>
      <c r="I1661">
        <f t="shared" si="2110"/>
        <v>0</v>
      </c>
      <c r="J1661" s="14">
        <f t="shared" ref="J1661:K1661" si="2179">+AVERAGE(H1648:H1661)</f>
        <v>31.953571428571454</v>
      </c>
      <c r="K1661" s="14">
        <f t="shared" si="2179"/>
        <v>26.217857142857156</v>
      </c>
      <c r="L1661" s="14">
        <f t="shared" si="2136"/>
        <v>1.2187712845661358</v>
      </c>
      <c r="M1661" s="14">
        <f t="shared" si="2137"/>
        <v>54.930009823182722</v>
      </c>
      <c r="N1661" s="14">
        <f t="shared" si="2138"/>
        <v>1</v>
      </c>
      <c r="O1661">
        <f t="shared" si="2127"/>
        <v>1</v>
      </c>
      <c r="P1661">
        <f t="shared" si="2139"/>
        <v>1</v>
      </c>
      <c r="Q1661">
        <f t="shared" si="2140"/>
        <v>3156.15</v>
      </c>
      <c r="R1661">
        <f t="shared" si="2165"/>
        <v>3196</v>
      </c>
      <c r="S1661">
        <f t="shared" si="2166"/>
        <v>294032</v>
      </c>
      <c r="T1661">
        <f t="shared" si="2167"/>
        <v>147016</v>
      </c>
      <c r="U1661">
        <f t="shared" si="2168"/>
        <v>-147016</v>
      </c>
      <c r="V1661" s="2">
        <f t="shared" si="2169"/>
        <v>-1.47016E-2</v>
      </c>
      <c r="W1661" s="19">
        <f t="shared" si="2128"/>
        <v>126</v>
      </c>
      <c r="X1661" s="19">
        <f t="shared" si="2129"/>
        <v>7</v>
      </c>
      <c r="Y1661" s="19">
        <f t="shared" si="2130"/>
        <v>1</v>
      </c>
      <c r="Z1661" s="19">
        <f t="shared" si="2131"/>
        <v>3156.15</v>
      </c>
      <c r="AA1661" s="21">
        <f t="shared" si="2132"/>
        <v>-7.6174239195294646E-2</v>
      </c>
      <c r="AB1661" s="19">
        <f t="shared" si="2133"/>
        <v>-1</v>
      </c>
    </row>
    <row r="1662" spans="1:28" x14ac:dyDescent="0.25">
      <c r="A1662">
        <f t="shared" si="2114"/>
        <v>7</v>
      </c>
      <c r="B1662">
        <f t="shared" si="2115"/>
        <v>2006</v>
      </c>
      <c r="C1662" s="20">
        <v>38926</v>
      </c>
      <c r="D1662">
        <v>3158</v>
      </c>
      <c r="E1662">
        <v>3168.5</v>
      </c>
      <c r="F1662">
        <v>3109.45</v>
      </c>
      <c r="G1662">
        <v>3130.8</v>
      </c>
      <c r="H1662">
        <f t="shared" si="2109"/>
        <v>0</v>
      </c>
      <c r="I1662">
        <f t="shared" si="2110"/>
        <v>25.349999999999909</v>
      </c>
      <c r="J1662" s="14">
        <f t="shared" ref="J1662:K1662" si="2180">+AVERAGE(H1649:H1662)</f>
        <v>27.228571428571449</v>
      </c>
      <c r="K1662" s="14">
        <f t="shared" si="2180"/>
        <v>28.028571428571436</v>
      </c>
      <c r="L1662" s="14">
        <f t="shared" si="2136"/>
        <v>0.97145769622833889</v>
      </c>
      <c r="M1662" s="14">
        <f t="shared" si="2137"/>
        <v>49.276111685625658</v>
      </c>
      <c r="N1662" s="14">
        <f t="shared" si="2138"/>
        <v>-1</v>
      </c>
      <c r="O1662">
        <f t="shared" si="2127"/>
        <v>-1</v>
      </c>
      <c r="P1662">
        <f t="shared" si="2139"/>
        <v>1</v>
      </c>
      <c r="Q1662">
        <f t="shared" si="2140"/>
        <v>3130.8</v>
      </c>
      <c r="R1662">
        <f t="shared" si="2165"/>
        <v>-3196</v>
      </c>
      <c r="S1662">
        <f t="shared" si="2166"/>
        <v>162037.19999999943</v>
      </c>
      <c r="T1662">
        <f t="shared" si="2167"/>
        <v>81018.599999999715</v>
      </c>
      <c r="U1662">
        <f t="shared" si="2168"/>
        <v>-81018.599999999715</v>
      </c>
      <c r="V1662" s="2">
        <f t="shared" si="2169"/>
        <v>-8.1018599999999712E-3</v>
      </c>
      <c r="W1662" s="19">
        <f t="shared" si="2128"/>
        <v>127</v>
      </c>
      <c r="X1662" s="19">
        <f t="shared" si="2129"/>
        <v>2</v>
      </c>
      <c r="Y1662" s="19">
        <f t="shared" si="2130"/>
        <v>1</v>
      </c>
      <c r="Z1662" s="19">
        <f t="shared" si="2131"/>
        <v>3130.8</v>
      </c>
      <c r="AA1662" s="21">
        <f t="shared" si="2132"/>
        <v>-8.0319376455491032E-3</v>
      </c>
      <c r="AB1662" s="19">
        <f t="shared" si="2133"/>
        <v>-1</v>
      </c>
    </row>
    <row r="1663" spans="1:28" x14ac:dyDescent="0.25">
      <c r="A1663">
        <f t="shared" si="2114"/>
        <v>7</v>
      </c>
      <c r="B1663">
        <f t="shared" si="2115"/>
        <v>2006</v>
      </c>
      <c r="C1663" s="20">
        <v>38929</v>
      </c>
      <c r="D1663">
        <v>3131.35</v>
      </c>
      <c r="E1663">
        <v>3179.7</v>
      </c>
      <c r="F1663">
        <v>3110.6</v>
      </c>
      <c r="G1663">
        <v>3143.2</v>
      </c>
      <c r="H1663">
        <f t="shared" si="2109"/>
        <v>12.399999999999636</v>
      </c>
      <c r="I1663">
        <f t="shared" si="2110"/>
        <v>0</v>
      </c>
      <c r="J1663" s="14">
        <f t="shared" ref="J1663:K1663" si="2181">+AVERAGE(H1650:H1663)</f>
        <v>28.114285714285707</v>
      </c>
      <c r="K1663" s="14">
        <f t="shared" si="2181"/>
        <v>26.182142857142871</v>
      </c>
      <c r="L1663" s="14">
        <f t="shared" si="2136"/>
        <v>1.0737962078843259</v>
      </c>
      <c r="M1663" s="14">
        <f t="shared" si="2137"/>
        <v>51.779254094586577</v>
      </c>
      <c r="N1663" s="14">
        <f t="shared" si="2138"/>
        <v>1</v>
      </c>
      <c r="O1663">
        <f t="shared" si="2127"/>
        <v>1</v>
      </c>
      <c r="P1663">
        <f t="shared" si="2139"/>
        <v>1</v>
      </c>
      <c r="Q1663">
        <f t="shared" si="2140"/>
        <v>3143.2</v>
      </c>
      <c r="R1663">
        <f t="shared" si="2165"/>
        <v>3196</v>
      </c>
      <c r="S1663">
        <f t="shared" si="2166"/>
        <v>79260.799999997675</v>
      </c>
      <c r="T1663">
        <f t="shared" si="2167"/>
        <v>39630.399999998837</v>
      </c>
      <c r="U1663">
        <f t="shared" si="2168"/>
        <v>-39630.399999998837</v>
      </c>
      <c r="V1663" s="2">
        <f t="shared" si="2169"/>
        <v>-3.9630399999998839E-3</v>
      </c>
      <c r="W1663" s="19">
        <f t="shared" si="2128"/>
        <v>128</v>
      </c>
      <c r="X1663" s="19">
        <f t="shared" si="2129"/>
        <v>2</v>
      </c>
      <c r="Y1663" s="19">
        <f t="shared" si="2130"/>
        <v>1</v>
      </c>
      <c r="Z1663" s="19">
        <f t="shared" si="2131"/>
        <v>3143.2</v>
      </c>
      <c r="AA1663" s="21">
        <f t="shared" si="2132"/>
        <v>-3.9606490353902846E-3</v>
      </c>
      <c r="AB1663" s="19">
        <f t="shared" si="2133"/>
        <v>-1</v>
      </c>
    </row>
    <row r="1664" spans="1:28" x14ac:dyDescent="0.25">
      <c r="A1664">
        <f t="shared" si="2114"/>
        <v>8</v>
      </c>
      <c r="B1664">
        <f t="shared" si="2115"/>
        <v>2006</v>
      </c>
      <c r="C1664" s="20">
        <v>38930</v>
      </c>
      <c r="D1664">
        <v>3128.2</v>
      </c>
      <c r="E1664">
        <v>3154.7</v>
      </c>
      <c r="F1664">
        <v>3113.6</v>
      </c>
      <c r="G1664">
        <v>3147.8</v>
      </c>
      <c r="H1664">
        <f t="shared" si="2109"/>
        <v>4.6000000000003638</v>
      </c>
      <c r="I1664">
        <f t="shared" si="2110"/>
        <v>0</v>
      </c>
      <c r="J1664" s="14">
        <f t="shared" ref="J1664:K1664" si="2182">+AVERAGE(H1651:H1664)</f>
        <v>22.746428571428591</v>
      </c>
      <c r="K1664" s="14">
        <f t="shared" si="2182"/>
        <v>26.182142857142871</v>
      </c>
      <c r="L1664" s="14">
        <f t="shared" si="2136"/>
        <v>0.86877642886372963</v>
      </c>
      <c r="M1664" s="14">
        <f t="shared" si="2137"/>
        <v>46.48905109489052</v>
      </c>
      <c r="N1664" s="14">
        <f t="shared" si="2138"/>
        <v>-1</v>
      </c>
      <c r="O1664">
        <f t="shared" si="2127"/>
        <v>-1</v>
      </c>
      <c r="P1664">
        <f t="shared" si="2139"/>
        <v>1</v>
      </c>
      <c r="Q1664">
        <f t="shared" si="2140"/>
        <v>3147.8</v>
      </c>
      <c r="R1664">
        <f t="shared" si="2165"/>
        <v>-3181</v>
      </c>
      <c r="S1664">
        <f t="shared" si="2166"/>
        <v>-29334.200000002318</v>
      </c>
      <c r="T1664">
        <f t="shared" si="2167"/>
        <v>-14632.600000001157</v>
      </c>
      <c r="U1664">
        <f t="shared" si="2168"/>
        <v>14701.600000001161</v>
      </c>
      <c r="V1664" s="2">
        <f t="shared" si="2169"/>
        <v>1.4701600000001161E-3</v>
      </c>
      <c r="W1664" s="19">
        <f t="shared" si="2128"/>
        <v>129</v>
      </c>
      <c r="X1664" s="19">
        <f t="shared" si="2129"/>
        <v>2</v>
      </c>
      <c r="Y1664" s="19">
        <f t="shared" si="2130"/>
        <v>1</v>
      </c>
      <c r="Z1664" s="19">
        <f t="shared" si="2131"/>
        <v>3147.8</v>
      </c>
      <c r="AA1664" s="21">
        <f t="shared" si="2132"/>
        <v>1.4634767116314951E-3</v>
      </c>
      <c r="AB1664" s="19">
        <f t="shared" si="2133"/>
        <v>1</v>
      </c>
    </row>
    <row r="1665" spans="1:28" x14ac:dyDescent="0.25">
      <c r="A1665">
        <f t="shared" si="2114"/>
        <v>8</v>
      </c>
      <c r="B1665">
        <f t="shared" si="2115"/>
        <v>2006</v>
      </c>
      <c r="C1665" s="20">
        <v>38931</v>
      </c>
      <c r="D1665">
        <v>3129.45</v>
      </c>
      <c r="E1665">
        <v>3187.85</v>
      </c>
      <c r="F1665">
        <v>3127.9</v>
      </c>
      <c r="G1665">
        <v>3182.1</v>
      </c>
      <c r="H1665">
        <f t="shared" si="2109"/>
        <v>34.299999999999727</v>
      </c>
      <c r="I1665">
        <f t="shared" si="2110"/>
        <v>0</v>
      </c>
      <c r="J1665" s="14">
        <f t="shared" ref="J1665:K1665" si="2183">+AVERAGE(H1652:H1665)</f>
        <v>25.196428571428573</v>
      </c>
      <c r="K1665" s="14">
        <f t="shared" si="2183"/>
        <v>24.282142857142876</v>
      </c>
      <c r="L1665" s="14">
        <f t="shared" si="2136"/>
        <v>1.0376525959699949</v>
      </c>
      <c r="M1665" s="14">
        <f t="shared" si="2137"/>
        <v>50.923920889273838</v>
      </c>
      <c r="N1665" s="14">
        <f t="shared" si="2138"/>
        <v>1</v>
      </c>
      <c r="O1665">
        <f t="shared" si="2127"/>
        <v>1</v>
      </c>
      <c r="P1665">
        <f t="shared" si="2139"/>
        <v>1</v>
      </c>
      <c r="Q1665">
        <f t="shared" si="2140"/>
        <v>3182.1</v>
      </c>
      <c r="R1665">
        <f t="shared" si="2165"/>
        <v>3181</v>
      </c>
      <c r="S1665">
        <f t="shared" si="2166"/>
        <v>218216.59999999826</v>
      </c>
      <c r="T1665">
        <f t="shared" si="2167"/>
        <v>109108.29999999913</v>
      </c>
      <c r="U1665">
        <f t="shared" si="2168"/>
        <v>-109108.29999999913</v>
      </c>
      <c r="V1665" s="2">
        <f t="shared" si="2169"/>
        <v>-1.0910829999999913E-2</v>
      </c>
      <c r="W1665" s="19">
        <f t="shared" si="2128"/>
        <v>130</v>
      </c>
      <c r="X1665" s="19">
        <f t="shared" si="2129"/>
        <v>2</v>
      </c>
      <c r="Y1665" s="19">
        <f t="shared" si="2130"/>
        <v>1</v>
      </c>
      <c r="Z1665" s="19">
        <f t="shared" si="2131"/>
        <v>3182.1</v>
      </c>
      <c r="AA1665" s="21">
        <f t="shared" si="2132"/>
        <v>-1.0896499142257987E-2</v>
      </c>
      <c r="AB1665" s="19">
        <f t="shared" si="2133"/>
        <v>-1</v>
      </c>
    </row>
    <row r="1666" spans="1:28" x14ac:dyDescent="0.25">
      <c r="A1666">
        <f t="shared" si="2114"/>
        <v>8</v>
      </c>
      <c r="B1666">
        <f t="shared" si="2115"/>
        <v>2006</v>
      </c>
      <c r="C1666" s="20">
        <v>38932</v>
      </c>
      <c r="D1666">
        <v>3182.55</v>
      </c>
      <c r="E1666">
        <v>3234.25</v>
      </c>
      <c r="F1666">
        <v>3175.15</v>
      </c>
      <c r="G1666">
        <v>3190</v>
      </c>
      <c r="H1666">
        <f t="shared" si="2109"/>
        <v>7.9000000000000909</v>
      </c>
      <c r="I1666">
        <f t="shared" si="2110"/>
        <v>0</v>
      </c>
      <c r="J1666" s="14">
        <f t="shared" ref="J1666:K1666" si="2184">+AVERAGE(H1653:H1666)</f>
        <v>25.760714285714293</v>
      </c>
      <c r="K1666" s="14">
        <f t="shared" si="2184"/>
        <v>21</v>
      </c>
      <c r="L1666" s="14">
        <f t="shared" si="2136"/>
        <v>1.2267006802721092</v>
      </c>
      <c r="M1666" s="14">
        <f t="shared" si="2137"/>
        <v>55.090506377453607</v>
      </c>
      <c r="N1666" s="14">
        <f t="shared" si="2138"/>
        <v>1</v>
      </c>
      <c r="O1666">
        <f t="shared" si="2127"/>
        <v>1</v>
      </c>
      <c r="P1666">
        <f t="shared" si="2139"/>
        <v>0</v>
      </c>
      <c r="Q1666">
        <f t="shared" si="2140"/>
        <v>0</v>
      </c>
      <c r="R1666">
        <f t="shared" si="2165"/>
        <v>3181</v>
      </c>
      <c r="S1666">
        <f t="shared" si="2166"/>
        <v>0</v>
      </c>
      <c r="T1666">
        <f t="shared" si="2167"/>
        <v>25129.900000000289</v>
      </c>
      <c r="U1666">
        <f t="shared" si="2168"/>
        <v>25129.900000000289</v>
      </c>
      <c r="V1666" s="2">
        <f t="shared" si="2169"/>
        <v>2.5129900000000287E-3</v>
      </c>
      <c r="W1666" s="19">
        <f t="shared" si="2128"/>
        <v>130</v>
      </c>
      <c r="X1666" s="19">
        <f t="shared" si="2129"/>
        <v>2</v>
      </c>
      <c r="Y1666" s="19" t="str">
        <f t="shared" si="2130"/>
        <v/>
      </c>
      <c r="Z1666" s="19">
        <f t="shared" si="2131"/>
        <v>3182.1</v>
      </c>
      <c r="AA1666" s="21" t="str">
        <f t="shared" si="2132"/>
        <v/>
      </c>
      <c r="AB1666" s="19" t="str">
        <f t="shared" si="2133"/>
        <v/>
      </c>
    </row>
    <row r="1667" spans="1:28" x14ac:dyDescent="0.25">
      <c r="A1667">
        <f t="shared" si="2114"/>
        <v>8</v>
      </c>
      <c r="B1667">
        <f t="shared" si="2115"/>
        <v>2006</v>
      </c>
      <c r="C1667" s="20">
        <v>38933</v>
      </c>
      <c r="D1667">
        <v>3189.7</v>
      </c>
      <c r="E1667">
        <v>3228.15</v>
      </c>
      <c r="F1667">
        <v>3161.8</v>
      </c>
      <c r="G1667">
        <v>3176.75</v>
      </c>
      <c r="H1667">
        <f t="shared" si="2109"/>
        <v>0</v>
      </c>
      <c r="I1667">
        <f t="shared" si="2110"/>
        <v>13.25</v>
      </c>
      <c r="J1667" s="14">
        <f t="shared" ref="J1667:K1667" si="2185">+AVERAGE(H1654:H1667)</f>
        <v>25.760714285714293</v>
      </c>
      <c r="K1667" s="14">
        <f t="shared" si="2185"/>
        <v>13.67500000000002</v>
      </c>
      <c r="L1667" s="14">
        <f t="shared" si="2136"/>
        <v>1.8837816662313898</v>
      </c>
      <c r="M1667" s="14">
        <f t="shared" si="2137"/>
        <v>65.323310994385054</v>
      </c>
      <c r="N1667" s="14">
        <f t="shared" si="2138"/>
        <v>1</v>
      </c>
      <c r="O1667">
        <f t="shared" si="2127"/>
        <v>1</v>
      </c>
      <c r="P1667">
        <f t="shared" si="2139"/>
        <v>0</v>
      </c>
      <c r="Q1667">
        <f t="shared" si="2140"/>
        <v>0</v>
      </c>
      <c r="R1667">
        <f t="shared" si="2165"/>
        <v>3181</v>
      </c>
      <c r="S1667">
        <f t="shared" si="2166"/>
        <v>0</v>
      </c>
      <c r="T1667">
        <f t="shared" si="2167"/>
        <v>-42148.25</v>
      </c>
      <c r="U1667">
        <f t="shared" si="2168"/>
        <v>-42148.25</v>
      </c>
      <c r="V1667" s="2">
        <f t="shared" si="2169"/>
        <v>-4.2148250000000002E-3</v>
      </c>
      <c r="W1667" s="19">
        <f t="shared" si="2128"/>
        <v>130</v>
      </c>
      <c r="X1667" s="19">
        <f t="shared" si="2129"/>
        <v>3</v>
      </c>
      <c r="Y1667" s="19" t="str">
        <f t="shared" si="2130"/>
        <v/>
      </c>
      <c r="Z1667" s="19">
        <f t="shared" si="2131"/>
        <v>3182.1</v>
      </c>
      <c r="AA1667" s="21" t="str">
        <f t="shared" si="2132"/>
        <v/>
      </c>
      <c r="AB1667" s="19" t="str">
        <f t="shared" si="2133"/>
        <v/>
      </c>
    </row>
    <row r="1668" spans="1:28" x14ac:dyDescent="0.25">
      <c r="A1668">
        <f t="shared" si="2114"/>
        <v>8</v>
      </c>
      <c r="B1668">
        <f t="shared" si="2115"/>
        <v>2006</v>
      </c>
      <c r="C1668" s="20">
        <v>38936</v>
      </c>
      <c r="D1668">
        <v>3176.7</v>
      </c>
      <c r="E1668">
        <v>3178.5</v>
      </c>
      <c r="F1668">
        <v>3142.55</v>
      </c>
      <c r="G1668">
        <v>3151.1</v>
      </c>
      <c r="H1668">
        <f t="shared" si="2109"/>
        <v>0</v>
      </c>
      <c r="I1668">
        <f t="shared" si="2110"/>
        <v>25.650000000000091</v>
      </c>
      <c r="J1668" s="14">
        <f t="shared" ref="J1668:K1668" si="2186">+AVERAGE(H1655:H1668)</f>
        <v>25.760714285714293</v>
      </c>
      <c r="K1668" s="14">
        <f t="shared" si="2186"/>
        <v>14.514285714285734</v>
      </c>
      <c r="L1668" s="14">
        <f t="shared" si="2136"/>
        <v>1.7748523622047225</v>
      </c>
      <c r="M1668" s="14">
        <f t="shared" si="2137"/>
        <v>63.962046643610861</v>
      </c>
      <c r="N1668" s="14">
        <f t="shared" si="2138"/>
        <v>1</v>
      </c>
      <c r="O1668">
        <f t="shared" si="2127"/>
        <v>1</v>
      </c>
      <c r="P1668">
        <f t="shared" si="2139"/>
        <v>0</v>
      </c>
      <c r="Q1668">
        <f t="shared" si="2140"/>
        <v>0</v>
      </c>
      <c r="R1668">
        <f t="shared" si="2165"/>
        <v>3181</v>
      </c>
      <c r="S1668">
        <f t="shared" si="2166"/>
        <v>0</v>
      </c>
      <c r="T1668">
        <f t="shared" si="2167"/>
        <v>-81592.650000000285</v>
      </c>
      <c r="U1668">
        <f t="shared" si="2168"/>
        <v>-81592.650000000285</v>
      </c>
      <c r="V1668" s="2">
        <f t="shared" si="2169"/>
        <v>-8.1592650000000284E-3</v>
      </c>
      <c r="W1668" s="19">
        <f t="shared" si="2128"/>
        <v>130</v>
      </c>
      <c r="X1668" s="19">
        <f t="shared" si="2129"/>
        <v>4</v>
      </c>
      <c r="Y1668" s="19" t="str">
        <f t="shared" si="2130"/>
        <v/>
      </c>
      <c r="Z1668" s="19">
        <f t="shared" si="2131"/>
        <v>3182.1</v>
      </c>
      <c r="AA1668" s="21" t="str">
        <f t="shared" si="2132"/>
        <v/>
      </c>
      <c r="AB1668" s="19" t="str">
        <f t="shared" si="2133"/>
        <v/>
      </c>
    </row>
    <row r="1669" spans="1:28" x14ac:dyDescent="0.25">
      <c r="A1669">
        <f t="shared" si="2114"/>
        <v>8</v>
      </c>
      <c r="B1669">
        <f t="shared" si="2115"/>
        <v>2006</v>
      </c>
      <c r="C1669" s="20">
        <v>38937</v>
      </c>
      <c r="D1669">
        <v>3151.55</v>
      </c>
      <c r="E1669">
        <v>3216.75</v>
      </c>
      <c r="F1669">
        <v>3151.55</v>
      </c>
      <c r="G1669">
        <v>3212.4</v>
      </c>
      <c r="H1669">
        <f t="shared" si="2109"/>
        <v>61.300000000000182</v>
      </c>
      <c r="I1669">
        <f t="shared" si="2110"/>
        <v>0</v>
      </c>
      <c r="J1669" s="14">
        <f t="shared" ref="J1669:K1669" si="2187">+AVERAGE(H1656:H1669)</f>
        <v>30.139285714285734</v>
      </c>
      <c r="K1669" s="14">
        <f t="shared" si="2187"/>
        <v>10.164285714285727</v>
      </c>
      <c r="L1669" s="14">
        <f t="shared" si="2136"/>
        <v>2.9652143359100473</v>
      </c>
      <c r="M1669" s="14">
        <f t="shared" si="2137"/>
        <v>74.780682321665921</v>
      </c>
      <c r="N1669" s="14">
        <f t="shared" si="2138"/>
        <v>1</v>
      </c>
      <c r="O1669">
        <f t="shared" si="2127"/>
        <v>1</v>
      </c>
      <c r="P1669">
        <f t="shared" si="2139"/>
        <v>0</v>
      </c>
      <c r="Q1669">
        <f t="shared" si="2140"/>
        <v>0</v>
      </c>
      <c r="R1669">
        <f t="shared" si="2165"/>
        <v>3181</v>
      </c>
      <c r="S1669">
        <f t="shared" si="2166"/>
        <v>0</v>
      </c>
      <c r="T1669">
        <f t="shared" si="2167"/>
        <v>194995.30000000057</v>
      </c>
      <c r="U1669">
        <f t="shared" si="2168"/>
        <v>194995.30000000057</v>
      </c>
      <c r="V1669" s="2">
        <f t="shared" si="2169"/>
        <v>1.9499530000000057E-2</v>
      </c>
      <c r="W1669" s="19">
        <f t="shared" si="2128"/>
        <v>130</v>
      </c>
      <c r="X1669" s="19">
        <f t="shared" si="2129"/>
        <v>5</v>
      </c>
      <c r="Y1669" s="19" t="str">
        <f t="shared" si="2130"/>
        <v/>
      </c>
      <c r="Z1669" s="19">
        <f t="shared" si="2131"/>
        <v>3182.1</v>
      </c>
      <c r="AA1669" s="21" t="str">
        <f t="shared" si="2132"/>
        <v/>
      </c>
      <c r="AB1669" s="19" t="str">
        <f t="shared" si="2133"/>
        <v/>
      </c>
    </row>
    <row r="1670" spans="1:28" x14ac:dyDescent="0.25">
      <c r="A1670">
        <f t="shared" si="2114"/>
        <v>8</v>
      </c>
      <c r="B1670">
        <f t="shared" si="2115"/>
        <v>2006</v>
      </c>
      <c r="C1670" s="20">
        <v>38938</v>
      </c>
      <c r="D1670">
        <v>3211.55</v>
      </c>
      <c r="E1670">
        <v>3267.2</v>
      </c>
      <c r="F1670">
        <v>3187.85</v>
      </c>
      <c r="G1670">
        <v>3254.6</v>
      </c>
      <c r="H1670">
        <f t="shared" si="2109"/>
        <v>42.199999999999818</v>
      </c>
      <c r="I1670">
        <f t="shared" si="2110"/>
        <v>0</v>
      </c>
      <c r="J1670" s="14">
        <f t="shared" ref="J1670:K1670" si="2188">+AVERAGE(H1657:H1670)</f>
        <v>26.703571428571422</v>
      </c>
      <c r="K1670" s="14">
        <f t="shared" si="2188"/>
        <v>10.164285714285727</v>
      </c>
      <c r="L1670" s="14">
        <f t="shared" si="2136"/>
        <v>2.6271960646521393</v>
      </c>
      <c r="M1670" s="14">
        <f t="shared" si="2137"/>
        <v>72.430495011140138</v>
      </c>
      <c r="N1670" s="14">
        <f t="shared" si="2138"/>
        <v>1</v>
      </c>
      <c r="O1670">
        <f t="shared" si="2127"/>
        <v>1</v>
      </c>
      <c r="P1670">
        <f t="shared" si="2139"/>
        <v>0</v>
      </c>
      <c r="Q1670">
        <f t="shared" si="2140"/>
        <v>0</v>
      </c>
      <c r="R1670">
        <f t="shared" si="2165"/>
        <v>3181</v>
      </c>
      <c r="S1670">
        <f t="shared" si="2166"/>
        <v>0</v>
      </c>
      <c r="T1670">
        <f t="shared" si="2167"/>
        <v>134238.19999999943</v>
      </c>
      <c r="U1670">
        <f t="shared" si="2168"/>
        <v>134238.19999999943</v>
      </c>
      <c r="V1670" s="2">
        <f t="shared" si="2169"/>
        <v>1.3423819999999942E-2</v>
      </c>
      <c r="W1670" s="19">
        <f t="shared" si="2128"/>
        <v>130</v>
      </c>
      <c r="X1670" s="19">
        <f t="shared" si="2129"/>
        <v>6</v>
      </c>
      <c r="Y1670" s="19" t="str">
        <f t="shared" si="2130"/>
        <v/>
      </c>
      <c r="Z1670" s="19">
        <f t="shared" si="2131"/>
        <v>3182.1</v>
      </c>
      <c r="AA1670" s="21" t="str">
        <f t="shared" si="2132"/>
        <v/>
      </c>
      <c r="AB1670" s="19" t="str">
        <f t="shared" si="2133"/>
        <v/>
      </c>
    </row>
    <row r="1671" spans="1:28" x14ac:dyDescent="0.25">
      <c r="A1671">
        <f t="shared" si="2114"/>
        <v>8</v>
      </c>
      <c r="B1671">
        <f t="shared" si="2115"/>
        <v>2006</v>
      </c>
      <c r="C1671" s="20">
        <v>38939</v>
      </c>
      <c r="D1671">
        <v>3254.6</v>
      </c>
      <c r="E1671">
        <v>3274.75</v>
      </c>
      <c r="F1671">
        <v>3229.45</v>
      </c>
      <c r="G1671">
        <v>3260.1</v>
      </c>
      <c r="H1671">
        <f t="shared" si="2109"/>
        <v>5.5</v>
      </c>
      <c r="I1671">
        <f t="shared" si="2110"/>
        <v>0</v>
      </c>
      <c r="J1671" s="14">
        <f t="shared" ref="J1671:K1671" si="2189">+AVERAGE(H1658:H1671)</f>
        <v>27.096428571428564</v>
      </c>
      <c r="K1671" s="14">
        <f t="shared" si="2189"/>
        <v>4.5892857142857144</v>
      </c>
      <c r="L1671" s="14">
        <f t="shared" si="2136"/>
        <v>5.9042801556420219</v>
      </c>
      <c r="M1671" s="14">
        <f t="shared" si="2137"/>
        <v>85.51623083859333</v>
      </c>
      <c r="N1671" s="14">
        <f t="shared" si="2138"/>
        <v>1</v>
      </c>
      <c r="O1671">
        <f t="shared" si="2127"/>
        <v>1</v>
      </c>
      <c r="P1671">
        <f t="shared" si="2139"/>
        <v>0</v>
      </c>
      <c r="Q1671">
        <f t="shared" si="2140"/>
        <v>0</v>
      </c>
      <c r="R1671">
        <f t="shared" si="2165"/>
        <v>3181</v>
      </c>
      <c r="S1671">
        <f t="shared" si="2166"/>
        <v>0</v>
      </c>
      <c r="T1671">
        <f t="shared" si="2167"/>
        <v>17495.5</v>
      </c>
      <c r="U1671">
        <f t="shared" si="2168"/>
        <v>17495.5</v>
      </c>
      <c r="V1671" s="2">
        <f t="shared" si="2169"/>
        <v>1.7495500000000001E-3</v>
      </c>
      <c r="W1671" s="19">
        <f t="shared" si="2128"/>
        <v>130</v>
      </c>
      <c r="X1671" s="19">
        <f t="shared" si="2129"/>
        <v>7</v>
      </c>
      <c r="Y1671" s="19" t="str">
        <f t="shared" si="2130"/>
        <v/>
      </c>
      <c r="Z1671" s="19">
        <f t="shared" si="2131"/>
        <v>3182.1</v>
      </c>
      <c r="AA1671" s="21" t="str">
        <f t="shared" si="2132"/>
        <v/>
      </c>
      <c r="AB1671" s="19" t="str">
        <f t="shared" si="2133"/>
        <v/>
      </c>
    </row>
    <row r="1672" spans="1:28" x14ac:dyDescent="0.25">
      <c r="A1672">
        <f t="shared" si="2114"/>
        <v>8</v>
      </c>
      <c r="B1672">
        <f t="shared" si="2115"/>
        <v>2006</v>
      </c>
      <c r="C1672" s="20">
        <v>38940</v>
      </c>
      <c r="D1672">
        <v>3260.05</v>
      </c>
      <c r="E1672">
        <v>3286.5</v>
      </c>
      <c r="F1672">
        <v>3236.95</v>
      </c>
      <c r="G1672">
        <v>3274.35</v>
      </c>
      <c r="H1672">
        <f t="shared" si="2109"/>
        <v>14.25</v>
      </c>
      <c r="I1672">
        <f t="shared" si="2110"/>
        <v>0</v>
      </c>
      <c r="J1672" s="14">
        <f t="shared" ref="J1672:K1672" si="2190">+AVERAGE(H1659:H1672)</f>
        <v>25.196428571428573</v>
      </c>
      <c r="K1672" s="14">
        <f t="shared" si="2190"/>
        <v>4.5892857142857144</v>
      </c>
      <c r="L1672" s="14">
        <f t="shared" si="2136"/>
        <v>5.4902723735408561</v>
      </c>
      <c r="M1672" s="14">
        <f t="shared" si="2137"/>
        <v>84.592326139088726</v>
      </c>
      <c r="N1672" s="14">
        <f t="shared" si="2138"/>
        <v>1</v>
      </c>
      <c r="O1672">
        <f t="shared" si="2127"/>
        <v>1</v>
      </c>
      <c r="P1672">
        <f t="shared" si="2139"/>
        <v>0</v>
      </c>
      <c r="Q1672">
        <f t="shared" si="2140"/>
        <v>0</v>
      </c>
      <c r="R1672">
        <f t="shared" si="2165"/>
        <v>3181</v>
      </c>
      <c r="S1672">
        <f t="shared" si="2166"/>
        <v>0</v>
      </c>
      <c r="T1672">
        <f t="shared" si="2167"/>
        <v>45329.25</v>
      </c>
      <c r="U1672">
        <f t="shared" si="2168"/>
        <v>45329.25</v>
      </c>
      <c r="V1672" s="2">
        <f t="shared" si="2169"/>
        <v>4.5329250000000001E-3</v>
      </c>
      <c r="W1672" s="19">
        <f t="shared" si="2128"/>
        <v>130</v>
      </c>
      <c r="X1672" s="19">
        <f t="shared" si="2129"/>
        <v>8</v>
      </c>
      <c r="Y1672" s="19" t="str">
        <f t="shared" si="2130"/>
        <v/>
      </c>
      <c r="Z1672" s="19">
        <f t="shared" si="2131"/>
        <v>3182.1</v>
      </c>
      <c r="AA1672" s="21" t="str">
        <f t="shared" si="2132"/>
        <v/>
      </c>
      <c r="AB1672" s="19" t="str">
        <f t="shared" si="2133"/>
        <v/>
      </c>
    </row>
    <row r="1673" spans="1:28" x14ac:dyDescent="0.25">
      <c r="A1673">
        <f t="shared" si="2114"/>
        <v>8</v>
      </c>
      <c r="B1673">
        <f t="shared" si="2115"/>
        <v>2006</v>
      </c>
      <c r="C1673" s="20">
        <v>38943</v>
      </c>
      <c r="D1673">
        <v>3274.95</v>
      </c>
      <c r="E1673">
        <v>3317.8</v>
      </c>
      <c r="F1673">
        <v>3269.15</v>
      </c>
      <c r="G1673">
        <v>3313.1</v>
      </c>
      <c r="H1673">
        <f t="shared" si="2109"/>
        <v>38.75</v>
      </c>
      <c r="I1673">
        <f t="shared" si="2110"/>
        <v>0</v>
      </c>
      <c r="J1673" s="14">
        <f t="shared" ref="J1673:K1673" si="2191">+AVERAGE(H1660:H1673)</f>
        <v>24.06071428571428</v>
      </c>
      <c r="K1673" s="14">
        <f t="shared" si="2191"/>
        <v>4.5892857142857144</v>
      </c>
      <c r="L1673" s="14">
        <f t="shared" si="2136"/>
        <v>5.2428015564202317</v>
      </c>
      <c r="M1673" s="14">
        <f t="shared" si="2137"/>
        <v>83.981550735477441</v>
      </c>
      <c r="N1673" s="14">
        <f t="shared" si="2138"/>
        <v>1</v>
      </c>
      <c r="O1673">
        <f t="shared" si="2127"/>
        <v>1</v>
      </c>
      <c r="P1673">
        <f t="shared" si="2139"/>
        <v>0</v>
      </c>
      <c r="Q1673">
        <f t="shared" si="2140"/>
        <v>0</v>
      </c>
      <c r="R1673">
        <f t="shared" si="2165"/>
        <v>3181</v>
      </c>
      <c r="S1673">
        <f t="shared" si="2166"/>
        <v>0</v>
      </c>
      <c r="T1673">
        <f t="shared" si="2167"/>
        <v>123263.75</v>
      </c>
      <c r="U1673">
        <f t="shared" si="2168"/>
        <v>123263.75</v>
      </c>
      <c r="V1673" s="2">
        <f t="shared" si="2169"/>
        <v>1.2326375000000001E-2</v>
      </c>
      <c r="W1673" s="19">
        <f t="shared" si="2128"/>
        <v>130</v>
      </c>
      <c r="X1673" s="19">
        <f t="shared" si="2129"/>
        <v>9</v>
      </c>
      <c r="Y1673" s="19" t="str">
        <f t="shared" si="2130"/>
        <v/>
      </c>
      <c r="Z1673" s="19">
        <f t="shared" si="2131"/>
        <v>3182.1</v>
      </c>
      <c r="AA1673" s="21" t="str">
        <f t="shared" si="2132"/>
        <v/>
      </c>
      <c r="AB1673" s="19" t="str">
        <f t="shared" si="2133"/>
        <v/>
      </c>
    </row>
    <row r="1674" spans="1:28" x14ac:dyDescent="0.25">
      <c r="A1674">
        <f t="shared" si="2114"/>
        <v>8</v>
      </c>
      <c r="B1674">
        <f t="shared" si="2115"/>
        <v>2006</v>
      </c>
      <c r="C1674" s="20">
        <v>38945</v>
      </c>
      <c r="D1674">
        <v>3314.75</v>
      </c>
      <c r="E1674">
        <v>3377.1</v>
      </c>
      <c r="F1674">
        <v>3314.75</v>
      </c>
      <c r="G1674">
        <v>3356.05</v>
      </c>
      <c r="H1674">
        <f t="shared" si="2109"/>
        <v>42.950000000000273</v>
      </c>
      <c r="I1674">
        <f t="shared" si="2110"/>
        <v>0</v>
      </c>
      <c r="J1674" s="14">
        <f t="shared" ref="J1674:K1674" si="2192">+AVERAGE(H1661:H1674)</f>
        <v>22.153571428571436</v>
      </c>
      <c r="K1674" s="14">
        <f t="shared" si="2192"/>
        <v>4.5892857142857144</v>
      </c>
      <c r="L1674" s="14">
        <f t="shared" si="2136"/>
        <v>4.8272373540856046</v>
      </c>
      <c r="M1674" s="14">
        <f t="shared" si="2137"/>
        <v>82.839209401709411</v>
      </c>
      <c r="N1674" s="14">
        <f t="shared" si="2138"/>
        <v>1</v>
      </c>
      <c r="O1674">
        <f t="shared" si="2127"/>
        <v>1</v>
      </c>
      <c r="P1674">
        <f t="shared" si="2139"/>
        <v>0</v>
      </c>
      <c r="Q1674">
        <f t="shared" si="2140"/>
        <v>0</v>
      </c>
      <c r="R1674">
        <f t="shared" si="2165"/>
        <v>3181</v>
      </c>
      <c r="S1674">
        <f t="shared" si="2166"/>
        <v>0</v>
      </c>
      <c r="T1674">
        <f t="shared" si="2167"/>
        <v>136623.95000000086</v>
      </c>
      <c r="U1674">
        <f t="shared" si="2168"/>
        <v>136623.95000000086</v>
      </c>
      <c r="V1674" s="2">
        <f t="shared" si="2169"/>
        <v>1.3662395000000086E-2</v>
      </c>
      <c r="W1674" s="19">
        <f t="shared" si="2128"/>
        <v>130</v>
      </c>
      <c r="X1674" s="19">
        <f t="shared" si="2129"/>
        <v>10</v>
      </c>
      <c r="Y1674" s="19" t="str">
        <f t="shared" si="2130"/>
        <v/>
      </c>
      <c r="Z1674" s="19">
        <f t="shared" si="2131"/>
        <v>3182.1</v>
      </c>
      <c r="AA1674" s="21" t="str">
        <f t="shared" si="2132"/>
        <v/>
      </c>
      <c r="AB1674" s="19" t="str">
        <f t="shared" si="2133"/>
        <v/>
      </c>
    </row>
    <row r="1675" spans="1:28" x14ac:dyDescent="0.25">
      <c r="A1675">
        <f t="shared" si="2114"/>
        <v>8</v>
      </c>
      <c r="B1675">
        <f t="shared" si="2115"/>
        <v>2006</v>
      </c>
      <c r="C1675" s="20">
        <v>38946</v>
      </c>
      <c r="D1675">
        <v>3359.7</v>
      </c>
      <c r="E1675">
        <v>3385.15</v>
      </c>
      <c r="F1675">
        <v>3328.6</v>
      </c>
      <c r="G1675">
        <v>3353.9</v>
      </c>
      <c r="H1675">
        <f t="shared" si="2109"/>
        <v>0</v>
      </c>
      <c r="I1675">
        <f t="shared" si="2110"/>
        <v>2.1500000000000909</v>
      </c>
      <c r="J1675" s="14">
        <f t="shared" ref="J1675:K1675" si="2193">+AVERAGE(H1662:H1675)</f>
        <v>18.867857142857151</v>
      </c>
      <c r="K1675" s="14">
        <f t="shared" si="2193"/>
        <v>4.7428571428571491</v>
      </c>
      <c r="L1675" s="14">
        <f t="shared" si="2136"/>
        <v>3.9781626506024059</v>
      </c>
      <c r="M1675" s="14">
        <f t="shared" si="2137"/>
        <v>79.912267433066091</v>
      </c>
      <c r="N1675" s="14">
        <f t="shared" si="2138"/>
        <v>1</v>
      </c>
      <c r="O1675">
        <f t="shared" si="2127"/>
        <v>1</v>
      </c>
      <c r="P1675">
        <f t="shared" si="2139"/>
        <v>0</v>
      </c>
      <c r="Q1675">
        <f t="shared" si="2140"/>
        <v>0</v>
      </c>
      <c r="R1675">
        <f t="shared" si="2165"/>
        <v>3181</v>
      </c>
      <c r="S1675">
        <f t="shared" si="2166"/>
        <v>0</v>
      </c>
      <c r="T1675">
        <f t="shared" si="2167"/>
        <v>-6839.1500000002889</v>
      </c>
      <c r="U1675">
        <f t="shared" si="2168"/>
        <v>-6839.1500000002889</v>
      </c>
      <c r="V1675" s="2">
        <f t="shared" si="2169"/>
        <v>-6.8391500000002884E-4</v>
      </c>
      <c r="W1675" s="19">
        <f t="shared" si="2128"/>
        <v>130</v>
      </c>
      <c r="X1675" s="19">
        <f t="shared" si="2129"/>
        <v>11</v>
      </c>
      <c r="Y1675" s="19" t="str">
        <f t="shared" si="2130"/>
        <v/>
      </c>
      <c r="Z1675" s="19">
        <f t="shared" si="2131"/>
        <v>3182.1</v>
      </c>
      <c r="AA1675" s="21" t="str">
        <f t="shared" si="2132"/>
        <v/>
      </c>
      <c r="AB1675" s="19" t="str">
        <f t="shared" si="2133"/>
        <v/>
      </c>
    </row>
    <row r="1676" spans="1:28" x14ac:dyDescent="0.25">
      <c r="A1676">
        <f t="shared" si="2114"/>
        <v>8</v>
      </c>
      <c r="B1676">
        <f t="shared" si="2115"/>
        <v>2006</v>
      </c>
      <c r="C1676" s="20">
        <v>38947</v>
      </c>
      <c r="D1676">
        <v>3354.5</v>
      </c>
      <c r="E1676">
        <v>3366.25</v>
      </c>
      <c r="F1676">
        <v>3332.2</v>
      </c>
      <c r="G1676">
        <v>3356.75</v>
      </c>
      <c r="H1676">
        <f t="shared" ref="H1676:H1739" si="2194">IF($C1676="","",IF($G1676&gt;$G1675,$G1676-$G1675,0))</f>
        <v>2.8499999999999091</v>
      </c>
      <c r="I1676">
        <f t="shared" ref="I1676:I1739" si="2195">IF($C1676="","",IF($G1676&lt;$G1675,$G1675-$G1676,0))</f>
        <v>0</v>
      </c>
      <c r="J1676" s="14">
        <f t="shared" ref="J1676:K1676" si="2196">+AVERAGE(H1663:H1676)</f>
        <v>19.071428571428573</v>
      </c>
      <c r="K1676" s="14">
        <f t="shared" si="2196"/>
        <v>2.9321428571428703</v>
      </c>
      <c r="L1676" s="14">
        <f t="shared" si="2136"/>
        <v>6.504263093788035</v>
      </c>
      <c r="M1676" s="14">
        <f t="shared" si="2137"/>
        <v>86.674241194611213</v>
      </c>
      <c r="N1676" s="14">
        <f t="shared" si="2138"/>
        <v>1</v>
      </c>
      <c r="O1676">
        <f t="shared" si="2127"/>
        <v>1</v>
      </c>
      <c r="P1676">
        <f t="shared" si="2139"/>
        <v>0</v>
      </c>
      <c r="Q1676">
        <f t="shared" si="2140"/>
        <v>0</v>
      </c>
      <c r="R1676">
        <f t="shared" si="2165"/>
        <v>3181</v>
      </c>
      <c r="S1676">
        <f t="shared" si="2166"/>
        <v>0</v>
      </c>
      <c r="T1676">
        <f t="shared" si="2167"/>
        <v>9065.8499999997111</v>
      </c>
      <c r="U1676">
        <f t="shared" si="2168"/>
        <v>9065.8499999997111</v>
      </c>
      <c r="V1676" s="2">
        <f t="shared" si="2169"/>
        <v>9.0658499999997117E-4</v>
      </c>
      <c r="W1676" s="19">
        <f t="shared" si="2128"/>
        <v>130</v>
      </c>
      <c r="X1676" s="19">
        <f t="shared" si="2129"/>
        <v>12</v>
      </c>
      <c r="Y1676" s="19" t="str">
        <f t="shared" si="2130"/>
        <v/>
      </c>
      <c r="Z1676" s="19">
        <f t="shared" si="2131"/>
        <v>3182.1</v>
      </c>
      <c r="AA1676" s="21" t="str">
        <f t="shared" si="2132"/>
        <v/>
      </c>
      <c r="AB1676" s="19" t="str">
        <f t="shared" si="2133"/>
        <v/>
      </c>
    </row>
    <row r="1677" spans="1:28" x14ac:dyDescent="0.25">
      <c r="A1677">
        <f t="shared" si="2114"/>
        <v>8</v>
      </c>
      <c r="B1677">
        <f t="shared" si="2115"/>
        <v>2006</v>
      </c>
      <c r="C1677" s="20">
        <v>38950</v>
      </c>
      <c r="D1677">
        <v>3356.8</v>
      </c>
      <c r="E1677">
        <v>3374.9</v>
      </c>
      <c r="F1677">
        <v>3332.9</v>
      </c>
      <c r="G1677">
        <v>3366</v>
      </c>
      <c r="H1677">
        <f t="shared" si="2194"/>
        <v>9.25</v>
      </c>
      <c r="I1677">
        <f t="shared" si="2195"/>
        <v>0</v>
      </c>
      <c r="J1677" s="14">
        <f t="shared" ref="J1677:K1677" si="2197">+AVERAGE(H1664:H1677)</f>
        <v>18.846428571428596</v>
      </c>
      <c r="K1677" s="14">
        <f t="shared" si="2197"/>
        <v>2.9321428571428703</v>
      </c>
      <c r="L1677" s="14">
        <f t="shared" si="2136"/>
        <v>6.4275274056029028</v>
      </c>
      <c r="M1677" s="14">
        <f t="shared" si="2137"/>
        <v>86.536569367005541</v>
      </c>
      <c r="N1677" s="14">
        <f t="shared" si="2138"/>
        <v>1</v>
      </c>
      <c r="O1677">
        <f t="shared" si="2127"/>
        <v>1</v>
      </c>
      <c r="P1677">
        <f t="shared" si="2139"/>
        <v>0</v>
      </c>
      <c r="Q1677">
        <f t="shared" si="2140"/>
        <v>0</v>
      </c>
      <c r="R1677">
        <f t="shared" si="2165"/>
        <v>3181</v>
      </c>
      <c r="S1677">
        <f t="shared" si="2166"/>
        <v>0</v>
      </c>
      <c r="T1677">
        <f t="shared" si="2167"/>
        <v>29424.25</v>
      </c>
      <c r="U1677">
        <f t="shared" si="2168"/>
        <v>29424.25</v>
      </c>
      <c r="V1677" s="2">
        <f t="shared" si="2169"/>
        <v>2.9424249999999998E-3</v>
      </c>
      <c r="W1677" s="19">
        <f t="shared" si="2128"/>
        <v>130</v>
      </c>
      <c r="X1677" s="19">
        <f t="shared" si="2129"/>
        <v>13</v>
      </c>
      <c r="Y1677" s="19" t="str">
        <f t="shared" si="2130"/>
        <v/>
      </c>
      <c r="Z1677" s="19">
        <f t="shared" si="2131"/>
        <v>3182.1</v>
      </c>
      <c r="AA1677" s="21" t="str">
        <f t="shared" si="2132"/>
        <v/>
      </c>
      <c r="AB1677" s="19" t="str">
        <f t="shared" si="2133"/>
        <v/>
      </c>
    </row>
    <row r="1678" spans="1:28" x14ac:dyDescent="0.25">
      <c r="A1678">
        <f t="shared" si="2114"/>
        <v>8</v>
      </c>
      <c r="B1678">
        <f t="shared" si="2115"/>
        <v>2006</v>
      </c>
      <c r="C1678" s="20">
        <v>38951</v>
      </c>
      <c r="D1678">
        <v>3369.6</v>
      </c>
      <c r="E1678">
        <v>3398.35</v>
      </c>
      <c r="F1678">
        <v>3351.5</v>
      </c>
      <c r="G1678">
        <v>3364.6</v>
      </c>
      <c r="H1678">
        <f t="shared" si="2194"/>
        <v>0</v>
      </c>
      <c r="I1678">
        <f t="shared" si="2195"/>
        <v>1.4000000000000909</v>
      </c>
      <c r="J1678" s="14">
        <f t="shared" ref="J1678:K1678" si="2198">+AVERAGE(H1665:H1678)</f>
        <v>18.517857142857142</v>
      </c>
      <c r="K1678" s="14">
        <f t="shared" si="2198"/>
        <v>3.0321428571428766</v>
      </c>
      <c r="L1678" s="14">
        <f t="shared" si="2136"/>
        <v>6.1071849234393012</v>
      </c>
      <c r="M1678" s="14">
        <f t="shared" si="2137"/>
        <v>85.92973152137877</v>
      </c>
      <c r="N1678" s="14">
        <f t="shared" si="2138"/>
        <v>1</v>
      </c>
      <c r="O1678">
        <f t="shared" si="2127"/>
        <v>1</v>
      </c>
      <c r="P1678">
        <f t="shared" si="2139"/>
        <v>0</v>
      </c>
      <c r="Q1678">
        <f t="shared" si="2140"/>
        <v>0</v>
      </c>
      <c r="R1678">
        <f t="shared" si="2165"/>
        <v>3181</v>
      </c>
      <c r="S1678">
        <f t="shared" si="2166"/>
        <v>0</v>
      </c>
      <c r="T1678">
        <f t="shared" si="2167"/>
        <v>-4453.4000000002889</v>
      </c>
      <c r="U1678">
        <f t="shared" si="2168"/>
        <v>-4453.4000000002889</v>
      </c>
      <c r="V1678" s="2">
        <f t="shared" si="2169"/>
        <v>-4.4534000000002891E-4</v>
      </c>
      <c r="W1678" s="19">
        <f t="shared" si="2128"/>
        <v>130</v>
      </c>
      <c r="X1678" s="19">
        <f t="shared" si="2129"/>
        <v>14</v>
      </c>
      <c r="Y1678" s="19" t="str">
        <f t="shared" si="2130"/>
        <v/>
      </c>
      <c r="Z1678" s="19">
        <f t="shared" si="2131"/>
        <v>3182.1</v>
      </c>
      <c r="AA1678" s="21" t="str">
        <f t="shared" si="2132"/>
        <v/>
      </c>
      <c r="AB1678" s="19" t="str">
        <f t="shared" si="2133"/>
        <v/>
      </c>
    </row>
    <row r="1679" spans="1:28" x14ac:dyDescent="0.25">
      <c r="A1679">
        <f t="shared" ref="A1679:A1742" si="2199">IF($C1679="","",MONTH($C1679))</f>
        <v>8</v>
      </c>
      <c r="B1679">
        <f t="shared" ref="B1679:B1742" si="2200">IF($C1679="","",YEAR($C1679))</f>
        <v>2006</v>
      </c>
      <c r="C1679" s="20">
        <v>38952</v>
      </c>
      <c r="D1679">
        <v>3363.6</v>
      </c>
      <c r="E1679">
        <v>3369.65</v>
      </c>
      <c r="F1679">
        <v>3325.1</v>
      </c>
      <c r="G1679">
        <v>3335.8</v>
      </c>
      <c r="H1679">
        <f t="shared" si="2194"/>
        <v>0</v>
      </c>
      <c r="I1679">
        <f t="shared" si="2195"/>
        <v>28.799999999999727</v>
      </c>
      <c r="J1679" s="14">
        <f t="shared" ref="J1679:K1679" si="2201">+AVERAGE(H1666:H1679)</f>
        <v>16.067857142857161</v>
      </c>
      <c r="K1679" s="14">
        <f t="shared" si="2201"/>
        <v>5.0892857142857144</v>
      </c>
      <c r="L1679" s="14">
        <f t="shared" si="2136"/>
        <v>3.1571929824561438</v>
      </c>
      <c r="M1679" s="14">
        <f t="shared" si="2137"/>
        <v>75.945307224848094</v>
      </c>
      <c r="N1679" s="14">
        <f t="shared" si="2138"/>
        <v>1</v>
      </c>
      <c r="O1679">
        <f t="shared" si="2127"/>
        <v>1</v>
      </c>
      <c r="P1679">
        <f t="shared" si="2139"/>
        <v>0</v>
      </c>
      <c r="Q1679">
        <f t="shared" si="2140"/>
        <v>0</v>
      </c>
      <c r="R1679">
        <f t="shared" si="2165"/>
        <v>3181</v>
      </c>
      <c r="S1679">
        <f t="shared" si="2166"/>
        <v>0</v>
      </c>
      <c r="T1679">
        <f t="shared" si="2167"/>
        <v>-91612.79999999913</v>
      </c>
      <c r="U1679">
        <f t="shared" si="2168"/>
        <v>-91612.79999999913</v>
      </c>
      <c r="V1679" s="2">
        <f t="shared" si="2169"/>
        <v>-9.1612799999999123E-3</v>
      </c>
      <c r="W1679" s="19">
        <f t="shared" si="2128"/>
        <v>130</v>
      </c>
      <c r="X1679" s="19">
        <f t="shared" si="2129"/>
        <v>15</v>
      </c>
      <c r="Y1679" s="19" t="str">
        <f t="shared" si="2130"/>
        <v/>
      </c>
      <c r="Z1679" s="19">
        <f t="shared" si="2131"/>
        <v>3182.1</v>
      </c>
      <c r="AA1679" s="21" t="str">
        <f t="shared" si="2132"/>
        <v/>
      </c>
      <c r="AB1679" s="19" t="str">
        <f t="shared" si="2133"/>
        <v/>
      </c>
    </row>
    <row r="1680" spans="1:28" x14ac:dyDescent="0.25">
      <c r="A1680">
        <f t="shared" si="2199"/>
        <v>8</v>
      </c>
      <c r="B1680">
        <f t="shared" si="2200"/>
        <v>2006</v>
      </c>
      <c r="C1680" s="20">
        <v>38953</v>
      </c>
      <c r="D1680">
        <v>3336.65</v>
      </c>
      <c r="E1680">
        <v>3379.55</v>
      </c>
      <c r="F1680">
        <v>3304.85</v>
      </c>
      <c r="G1680">
        <v>3370.4</v>
      </c>
      <c r="H1680">
        <f t="shared" si="2194"/>
        <v>34.599999999999909</v>
      </c>
      <c r="I1680">
        <f t="shared" si="2195"/>
        <v>0</v>
      </c>
      <c r="J1680" s="14">
        <f t="shared" ref="J1680:K1680" si="2202">+AVERAGE(H1667:H1680)</f>
        <v>17.975000000000005</v>
      </c>
      <c r="K1680" s="14">
        <f t="shared" si="2202"/>
        <v>5.0892857142857144</v>
      </c>
      <c r="L1680" s="14">
        <f t="shared" si="2136"/>
        <v>3.5319298245614044</v>
      </c>
      <c r="M1680" s="14">
        <f t="shared" si="2137"/>
        <v>77.934344998451536</v>
      </c>
      <c r="N1680" s="14">
        <f t="shared" si="2138"/>
        <v>1</v>
      </c>
      <c r="O1680">
        <f t="shared" si="2127"/>
        <v>1</v>
      </c>
      <c r="P1680">
        <f t="shared" si="2139"/>
        <v>0</v>
      </c>
      <c r="Q1680">
        <f t="shared" si="2140"/>
        <v>0</v>
      </c>
      <c r="R1680">
        <f t="shared" si="2165"/>
        <v>3181</v>
      </c>
      <c r="S1680">
        <f t="shared" si="2166"/>
        <v>0</v>
      </c>
      <c r="T1680">
        <f t="shared" si="2167"/>
        <v>110062.59999999971</v>
      </c>
      <c r="U1680">
        <f t="shared" si="2168"/>
        <v>110062.59999999971</v>
      </c>
      <c r="V1680" s="2">
        <f t="shared" si="2169"/>
        <v>1.1006259999999971E-2</v>
      </c>
      <c r="W1680" s="19">
        <f t="shared" si="2128"/>
        <v>130</v>
      </c>
      <c r="X1680" s="19">
        <f t="shared" si="2129"/>
        <v>16</v>
      </c>
      <c r="Y1680" s="19" t="str">
        <f t="shared" si="2130"/>
        <v/>
      </c>
      <c r="Z1680" s="19">
        <f t="shared" si="2131"/>
        <v>3182.1</v>
      </c>
      <c r="AA1680" s="21" t="str">
        <f t="shared" si="2132"/>
        <v/>
      </c>
      <c r="AB1680" s="19" t="str">
        <f t="shared" si="2133"/>
        <v/>
      </c>
    </row>
    <row r="1681" spans="1:28" x14ac:dyDescent="0.25">
      <c r="A1681">
        <f t="shared" si="2199"/>
        <v>8</v>
      </c>
      <c r="B1681">
        <f t="shared" si="2200"/>
        <v>2006</v>
      </c>
      <c r="C1681" s="20">
        <v>38954</v>
      </c>
      <c r="D1681">
        <v>3368.55</v>
      </c>
      <c r="E1681">
        <v>3402.7</v>
      </c>
      <c r="F1681">
        <v>3368.55</v>
      </c>
      <c r="G1681">
        <v>3385.95</v>
      </c>
      <c r="H1681">
        <f t="shared" si="2194"/>
        <v>15.549999999999727</v>
      </c>
      <c r="I1681">
        <f t="shared" si="2195"/>
        <v>0</v>
      </c>
      <c r="J1681" s="14">
        <f t="shared" ref="J1681:K1681" si="2203">+AVERAGE(H1668:H1681)</f>
        <v>19.085714285714271</v>
      </c>
      <c r="K1681" s="14">
        <f t="shared" si="2203"/>
        <v>4.1428571428571432</v>
      </c>
      <c r="L1681" s="14">
        <f t="shared" si="2136"/>
        <v>4.6068965517241338</v>
      </c>
      <c r="M1681" s="14">
        <f t="shared" si="2137"/>
        <v>82.164821648216474</v>
      </c>
      <c r="N1681" s="14">
        <f t="shared" si="2138"/>
        <v>1</v>
      </c>
      <c r="O1681">
        <f t="shared" si="2127"/>
        <v>1</v>
      </c>
      <c r="P1681">
        <f t="shared" si="2139"/>
        <v>0</v>
      </c>
      <c r="Q1681">
        <f t="shared" si="2140"/>
        <v>0</v>
      </c>
      <c r="R1681">
        <f t="shared" si="2165"/>
        <v>3181</v>
      </c>
      <c r="S1681">
        <f t="shared" si="2166"/>
        <v>0</v>
      </c>
      <c r="T1681">
        <f t="shared" si="2167"/>
        <v>49464.54999999913</v>
      </c>
      <c r="U1681">
        <f t="shared" si="2168"/>
        <v>49464.54999999913</v>
      </c>
      <c r="V1681" s="2">
        <f t="shared" si="2169"/>
        <v>4.946454999999913E-3</v>
      </c>
      <c r="W1681" s="19">
        <f t="shared" si="2128"/>
        <v>130</v>
      </c>
      <c r="X1681" s="19">
        <f t="shared" si="2129"/>
        <v>17</v>
      </c>
      <c r="Y1681" s="19" t="str">
        <f t="shared" si="2130"/>
        <v/>
      </c>
      <c r="Z1681" s="19">
        <f t="shared" si="2131"/>
        <v>3182.1</v>
      </c>
      <c r="AA1681" s="21" t="str">
        <f t="shared" si="2132"/>
        <v/>
      </c>
      <c r="AB1681" s="19" t="str">
        <f t="shared" si="2133"/>
        <v/>
      </c>
    </row>
    <row r="1682" spans="1:28" x14ac:dyDescent="0.25">
      <c r="A1682">
        <f t="shared" si="2199"/>
        <v>8</v>
      </c>
      <c r="B1682">
        <f t="shared" si="2200"/>
        <v>2006</v>
      </c>
      <c r="C1682" s="20">
        <v>38957</v>
      </c>
      <c r="D1682">
        <v>3386</v>
      </c>
      <c r="E1682">
        <v>3405.3</v>
      </c>
      <c r="F1682">
        <v>3377.75</v>
      </c>
      <c r="G1682">
        <v>3401.1</v>
      </c>
      <c r="H1682">
        <f t="shared" si="2194"/>
        <v>15.150000000000091</v>
      </c>
      <c r="I1682">
        <f t="shared" si="2195"/>
        <v>0</v>
      </c>
      <c r="J1682" s="14">
        <f t="shared" ref="J1682:K1682" si="2204">+AVERAGE(H1669:H1682)</f>
        <v>20.167857142857137</v>
      </c>
      <c r="K1682" s="14">
        <f t="shared" si="2204"/>
        <v>2.3107142857142793</v>
      </c>
      <c r="L1682" s="14">
        <f t="shared" si="2136"/>
        <v>8.7279752704791562</v>
      </c>
      <c r="M1682" s="14">
        <f t="shared" si="2137"/>
        <v>89.720368605020681</v>
      </c>
      <c r="N1682" s="14">
        <f t="shared" si="2138"/>
        <v>1</v>
      </c>
      <c r="O1682">
        <f t="shared" si="2127"/>
        <v>1</v>
      </c>
      <c r="P1682">
        <f t="shared" si="2139"/>
        <v>0</v>
      </c>
      <c r="Q1682">
        <f t="shared" si="2140"/>
        <v>0</v>
      </c>
      <c r="R1682">
        <f t="shared" si="2165"/>
        <v>3181</v>
      </c>
      <c r="S1682">
        <f t="shared" si="2166"/>
        <v>0</v>
      </c>
      <c r="T1682">
        <f t="shared" si="2167"/>
        <v>48192.150000000292</v>
      </c>
      <c r="U1682">
        <f t="shared" si="2168"/>
        <v>48192.150000000292</v>
      </c>
      <c r="V1682" s="2">
        <f t="shared" si="2169"/>
        <v>4.8192150000000294E-3</v>
      </c>
      <c r="W1682" s="19">
        <f t="shared" si="2128"/>
        <v>130</v>
      </c>
      <c r="X1682" s="19">
        <f t="shared" si="2129"/>
        <v>18</v>
      </c>
      <c r="Y1682" s="19" t="str">
        <f t="shared" si="2130"/>
        <v/>
      </c>
      <c r="Z1682" s="19">
        <f t="shared" si="2131"/>
        <v>3182.1</v>
      </c>
      <c r="AA1682" s="21" t="str">
        <f t="shared" si="2132"/>
        <v/>
      </c>
      <c r="AB1682" s="19" t="str">
        <f t="shared" si="2133"/>
        <v/>
      </c>
    </row>
    <row r="1683" spans="1:28" x14ac:dyDescent="0.25">
      <c r="A1683">
        <f t="shared" si="2199"/>
        <v>8</v>
      </c>
      <c r="B1683">
        <f t="shared" si="2200"/>
        <v>2006</v>
      </c>
      <c r="C1683" s="20">
        <v>38958</v>
      </c>
      <c r="D1683">
        <v>3405.05</v>
      </c>
      <c r="E1683">
        <v>3434.95</v>
      </c>
      <c r="F1683">
        <v>3396.1</v>
      </c>
      <c r="G1683">
        <v>3425.7</v>
      </c>
      <c r="H1683">
        <f t="shared" si="2194"/>
        <v>24.599999999999909</v>
      </c>
      <c r="I1683">
        <f t="shared" si="2195"/>
        <v>0</v>
      </c>
      <c r="J1683" s="14">
        <f t="shared" ref="J1683:K1683" si="2205">+AVERAGE(H1670:H1683)</f>
        <v>17.546428571428546</v>
      </c>
      <c r="K1683" s="14">
        <f t="shared" si="2205"/>
        <v>2.3107142857142793</v>
      </c>
      <c r="L1683" s="14">
        <f t="shared" si="2136"/>
        <v>7.593508500772808</v>
      </c>
      <c r="M1683" s="14">
        <f t="shared" si="2137"/>
        <v>88.363309352518002</v>
      </c>
      <c r="N1683" s="14">
        <f t="shared" si="2138"/>
        <v>1</v>
      </c>
      <c r="O1683">
        <f t="shared" si="2127"/>
        <v>1</v>
      </c>
      <c r="P1683">
        <f t="shared" si="2139"/>
        <v>0</v>
      </c>
      <c r="Q1683">
        <f t="shared" si="2140"/>
        <v>0</v>
      </c>
      <c r="R1683">
        <f t="shared" si="2165"/>
        <v>3181</v>
      </c>
      <c r="S1683">
        <f t="shared" si="2166"/>
        <v>0</v>
      </c>
      <c r="T1683">
        <f t="shared" si="2167"/>
        <v>78252.599999999715</v>
      </c>
      <c r="U1683">
        <f t="shared" si="2168"/>
        <v>78252.599999999715</v>
      </c>
      <c r="V1683" s="2">
        <f t="shared" si="2169"/>
        <v>7.8252599999999711E-3</v>
      </c>
      <c r="W1683" s="19">
        <f t="shared" si="2128"/>
        <v>130</v>
      </c>
      <c r="X1683" s="19">
        <f t="shared" si="2129"/>
        <v>19</v>
      </c>
      <c r="Y1683" s="19" t="str">
        <f t="shared" si="2130"/>
        <v/>
      </c>
      <c r="Z1683" s="19">
        <f t="shared" si="2131"/>
        <v>3182.1</v>
      </c>
      <c r="AA1683" s="21" t="str">
        <f t="shared" si="2132"/>
        <v/>
      </c>
      <c r="AB1683" s="19" t="str">
        <f t="shared" si="2133"/>
        <v/>
      </c>
    </row>
    <row r="1684" spans="1:28" x14ac:dyDescent="0.25">
      <c r="A1684">
        <f t="shared" si="2199"/>
        <v>8</v>
      </c>
      <c r="B1684">
        <f t="shared" si="2200"/>
        <v>2006</v>
      </c>
      <c r="C1684" s="20">
        <v>38959</v>
      </c>
      <c r="D1684">
        <v>3425.8</v>
      </c>
      <c r="E1684">
        <v>3440.2</v>
      </c>
      <c r="F1684">
        <v>3407.75</v>
      </c>
      <c r="G1684">
        <v>3430.35</v>
      </c>
      <c r="H1684">
        <f t="shared" si="2194"/>
        <v>4.6500000000000909</v>
      </c>
      <c r="I1684">
        <f t="shared" si="2195"/>
        <v>0</v>
      </c>
      <c r="J1684" s="14">
        <f t="shared" ref="J1684:K1684" si="2206">+AVERAGE(H1671:H1684)</f>
        <v>14.864285714285709</v>
      </c>
      <c r="K1684" s="14">
        <f t="shared" si="2206"/>
        <v>2.3107142857142793</v>
      </c>
      <c r="L1684" s="14">
        <f t="shared" si="2136"/>
        <v>6.4327666151468472</v>
      </c>
      <c r="M1684" s="14">
        <f t="shared" si="2137"/>
        <v>86.546059471823696</v>
      </c>
      <c r="N1684" s="14">
        <f t="shared" si="2138"/>
        <v>1</v>
      </c>
      <c r="O1684">
        <f t="shared" si="2127"/>
        <v>1</v>
      </c>
      <c r="P1684">
        <f t="shared" si="2139"/>
        <v>0</v>
      </c>
      <c r="Q1684">
        <f t="shared" si="2140"/>
        <v>0</v>
      </c>
      <c r="R1684">
        <f t="shared" si="2165"/>
        <v>3181</v>
      </c>
      <c r="S1684">
        <f t="shared" si="2166"/>
        <v>0</v>
      </c>
      <c r="T1684">
        <f t="shared" si="2167"/>
        <v>14791.650000000289</v>
      </c>
      <c r="U1684">
        <f t="shared" si="2168"/>
        <v>14791.650000000289</v>
      </c>
      <c r="V1684" s="2">
        <f t="shared" si="2169"/>
        <v>1.4791650000000288E-3</v>
      </c>
      <c r="W1684" s="19">
        <f t="shared" si="2128"/>
        <v>130</v>
      </c>
      <c r="X1684" s="19">
        <f t="shared" si="2129"/>
        <v>20</v>
      </c>
      <c r="Y1684" s="19" t="str">
        <f t="shared" si="2130"/>
        <v/>
      </c>
      <c r="Z1684" s="19">
        <f t="shared" si="2131"/>
        <v>3182.1</v>
      </c>
      <c r="AA1684" s="21" t="str">
        <f t="shared" si="2132"/>
        <v/>
      </c>
      <c r="AB1684" s="19" t="str">
        <f t="shared" si="2133"/>
        <v/>
      </c>
    </row>
    <row r="1685" spans="1:28" x14ac:dyDescent="0.25">
      <c r="A1685">
        <f t="shared" si="2199"/>
        <v>8</v>
      </c>
      <c r="B1685">
        <f t="shared" si="2200"/>
        <v>2006</v>
      </c>
      <c r="C1685" s="20">
        <v>38960</v>
      </c>
      <c r="D1685">
        <v>3404.5</v>
      </c>
      <c r="E1685">
        <v>3452.3</v>
      </c>
      <c r="F1685">
        <v>3403.65</v>
      </c>
      <c r="G1685">
        <v>3413.9</v>
      </c>
      <c r="H1685">
        <f t="shared" si="2194"/>
        <v>0</v>
      </c>
      <c r="I1685">
        <f t="shared" si="2195"/>
        <v>16.449999999999818</v>
      </c>
      <c r="J1685" s="14">
        <f t="shared" ref="J1685:K1685" si="2207">+AVERAGE(H1672:H1685)</f>
        <v>14.471428571428564</v>
      </c>
      <c r="K1685" s="14">
        <f t="shared" si="2207"/>
        <v>3.4857142857142662</v>
      </c>
      <c r="L1685" s="14">
        <f t="shared" si="2136"/>
        <v>4.1516393442623158</v>
      </c>
      <c r="M1685" s="14">
        <f t="shared" si="2137"/>
        <v>80.588703261734366</v>
      </c>
      <c r="N1685" s="14">
        <f t="shared" si="2138"/>
        <v>1</v>
      </c>
      <c r="O1685">
        <f t="shared" si="2127"/>
        <v>1</v>
      </c>
      <c r="P1685">
        <f t="shared" si="2139"/>
        <v>0</v>
      </c>
      <c r="Q1685">
        <f t="shared" si="2140"/>
        <v>0</v>
      </c>
      <c r="R1685">
        <f t="shared" si="2165"/>
        <v>3181</v>
      </c>
      <c r="S1685">
        <f t="shared" si="2166"/>
        <v>0</v>
      </c>
      <c r="T1685">
        <f t="shared" si="2167"/>
        <v>-52327.449999999422</v>
      </c>
      <c r="U1685">
        <f t="shared" si="2168"/>
        <v>-52327.449999999422</v>
      </c>
      <c r="V1685" s="2">
        <f t="shared" si="2169"/>
        <v>-5.2327449999999423E-3</v>
      </c>
      <c r="W1685" s="19">
        <f t="shared" si="2128"/>
        <v>130</v>
      </c>
      <c r="X1685" s="19">
        <f t="shared" si="2129"/>
        <v>21</v>
      </c>
      <c r="Y1685" s="19" t="str">
        <f t="shared" si="2130"/>
        <v/>
      </c>
      <c r="Z1685" s="19">
        <f t="shared" si="2131"/>
        <v>3182.1</v>
      </c>
      <c r="AA1685" s="21" t="str">
        <f t="shared" si="2132"/>
        <v/>
      </c>
      <c r="AB1685" s="19" t="str">
        <f t="shared" si="2133"/>
        <v/>
      </c>
    </row>
    <row r="1686" spans="1:28" x14ac:dyDescent="0.25">
      <c r="A1686">
        <f t="shared" si="2199"/>
        <v>9</v>
      </c>
      <c r="B1686">
        <f t="shared" si="2200"/>
        <v>2006</v>
      </c>
      <c r="C1686" s="20">
        <v>38961</v>
      </c>
      <c r="D1686">
        <v>3414</v>
      </c>
      <c r="E1686">
        <v>3439.5</v>
      </c>
      <c r="F1686">
        <v>3402.9</v>
      </c>
      <c r="G1686">
        <v>3435.45</v>
      </c>
      <c r="H1686">
        <f t="shared" si="2194"/>
        <v>21.549999999999727</v>
      </c>
      <c r="I1686">
        <f t="shared" si="2195"/>
        <v>0</v>
      </c>
      <c r="J1686" s="14">
        <f t="shared" ref="J1686:K1686" si="2208">+AVERAGE(H1673:H1686)</f>
        <v>14.992857142857117</v>
      </c>
      <c r="K1686" s="14">
        <f t="shared" si="2208"/>
        <v>3.4857142857142662</v>
      </c>
      <c r="L1686" s="14">
        <f t="shared" si="2136"/>
        <v>4.3012295081967382</v>
      </c>
      <c r="M1686" s="14">
        <f t="shared" si="2137"/>
        <v>81.136451488210341</v>
      </c>
      <c r="N1686" s="14">
        <f t="shared" si="2138"/>
        <v>1</v>
      </c>
      <c r="O1686">
        <f t="shared" si="2127"/>
        <v>1</v>
      </c>
      <c r="P1686">
        <f t="shared" si="2139"/>
        <v>0</v>
      </c>
      <c r="Q1686">
        <f t="shared" si="2140"/>
        <v>0</v>
      </c>
      <c r="R1686">
        <f t="shared" si="2165"/>
        <v>2929</v>
      </c>
      <c r="S1686">
        <f t="shared" si="2166"/>
        <v>0</v>
      </c>
      <c r="T1686">
        <f t="shared" si="2167"/>
        <v>63119.949999999204</v>
      </c>
      <c r="U1686">
        <f t="shared" si="2168"/>
        <v>63119.949999999204</v>
      </c>
      <c r="V1686" s="2">
        <f t="shared" si="2169"/>
        <v>6.3119949999999201E-3</v>
      </c>
      <c r="W1686" s="19">
        <f t="shared" si="2128"/>
        <v>130</v>
      </c>
      <c r="X1686" s="19">
        <f t="shared" si="2129"/>
        <v>22</v>
      </c>
      <c r="Y1686" s="19" t="str">
        <f t="shared" si="2130"/>
        <v/>
      </c>
      <c r="Z1686" s="19">
        <f t="shared" si="2131"/>
        <v>3182.1</v>
      </c>
      <c r="AA1686" s="21" t="str">
        <f t="shared" si="2132"/>
        <v/>
      </c>
      <c r="AB1686" s="19" t="str">
        <f t="shared" si="2133"/>
        <v/>
      </c>
    </row>
    <row r="1687" spans="1:28" x14ac:dyDescent="0.25">
      <c r="A1687">
        <f t="shared" si="2199"/>
        <v>9</v>
      </c>
      <c r="B1687">
        <f t="shared" si="2200"/>
        <v>2006</v>
      </c>
      <c r="C1687" s="20">
        <v>38964</v>
      </c>
      <c r="D1687">
        <v>3435.55</v>
      </c>
      <c r="E1687">
        <v>3483.1</v>
      </c>
      <c r="F1687">
        <v>3435.55</v>
      </c>
      <c r="G1687">
        <v>3476.85</v>
      </c>
      <c r="H1687">
        <f t="shared" si="2194"/>
        <v>41.400000000000091</v>
      </c>
      <c r="I1687">
        <f t="shared" si="2195"/>
        <v>0</v>
      </c>
      <c r="J1687" s="14">
        <f t="shared" ref="J1687:K1687" si="2209">+AVERAGE(H1674:H1687)</f>
        <v>15.182142857142837</v>
      </c>
      <c r="K1687" s="14">
        <f t="shared" si="2209"/>
        <v>3.4857142857142662</v>
      </c>
      <c r="L1687" s="14">
        <f t="shared" si="2136"/>
        <v>4.3555327868852647</v>
      </c>
      <c r="M1687" s="14">
        <f t="shared" si="2137"/>
        <v>81.327721446336398</v>
      </c>
      <c r="N1687" s="14">
        <f t="shared" si="2138"/>
        <v>1</v>
      </c>
      <c r="O1687">
        <f t="shared" si="2127"/>
        <v>1</v>
      </c>
      <c r="P1687">
        <f t="shared" si="2139"/>
        <v>0</v>
      </c>
      <c r="Q1687">
        <f t="shared" si="2140"/>
        <v>0</v>
      </c>
      <c r="R1687">
        <f t="shared" si="2165"/>
        <v>2929</v>
      </c>
      <c r="S1687">
        <f t="shared" si="2166"/>
        <v>0</v>
      </c>
      <c r="T1687">
        <f t="shared" si="2167"/>
        <v>121260.60000000027</v>
      </c>
      <c r="U1687">
        <f t="shared" si="2168"/>
        <v>121260.60000000027</v>
      </c>
      <c r="V1687" s="2">
        <f t="shared" si="2169"/>
        <v>1.2126060000000027E-2</v>
      </c>
      <c r="W1687" s="19">
        <f t="shared" si="2128"/>
        <v>130</v>
      </c>
      <c r="X1687" s="19">
        <f t="shared" si="2129"/>
        <v>23</v>
      </c>
      <c r="Y1687" s="19" t="str">
        <f t="shared" si="2130"/>
        <v/>
      </c>
      <c r="Z1687" s="19">
        <f t="shared" si="2131"/>
        <v>3182.1</v>
      </c>
      <c r="AA1687" s="21" t="str">
        <f t="shared" si="2132"/>
        <v/>
      </c>
      <c r="AB1687" s="19" t="str">
        <f t="shared" si="2133"/>
        <v/>
      </c>
    </row>
    <row r="1688" spans="1:28" x14ac:dyDescent="0.25">
      <c r="A1688">
        <f t="shared" si="2199"/>
        <v>9</v>
      </c>
      <c r="B1688">
        <f t="shared" si="2200"/>
        <v>2006</v>
      </c>
      <c r="C1688" s="20">
        <v>38965</v>
      </c>
      <c r="D1688">
        <v>3471.4</v>
      </c>
      <c r="E1688">
        <v>3488.6</v>
      </c>
      <c r="F1688">
        <v>3457.9</v>
      </c>
      <c r="G1688">
        <v>3473.75</v>
      </c>
      <c r="H1688">
        <f t="shared" si="2194"/>
        <v>0</v>
      </c>
      <c r="I1688">
        <f t="shared" si="2195"/>
        <v>3.0999999999999091</v>
      </c>
      <c r="J1688" s="14">
        <f t="shared" ref="J1688:K1688" si="2210">+AVERAGE(H1675:H1688)</f>
        <v>12.114285714285675</v>
      </c>
      <c r="K1688" s="14">
        <f t="shared" si="2210"/>
        <v>3.7071428571428311</v>
      </c>
      <c r="L1688" s="14">
        <f t="shared" si="2136"/>
        <v>3.2678227360308409</v>
      </c>
      <c r="M1688" s="14">
        <f t="shared" si="2137"/>
        <v>76.56884875846508</v>
      </c>
      <c r="N1688" s="14">
        <f t="shared" si="2138"/>
        <v>1</v>
      </c>
      <c r="O1688">
        <f t="shared" si="2127"/>
        <v>1</v>
      </c>
      <c r="P1688">
        <f t="shared" si="2139"/>
        <v>0</v>
      </c>
      <c r="Q1688">
        <f t="shared" si="2140"/>
        <v>0</v>
      </c>
      <c r="R1688">
        <f t="shared" si="2165"/>
        <v>2929</v>
      </c>
      <c r="S1688">
        <f t="shared" si="2166"/>
        <v>0</v>
      </c>
      <c r="T1688">
        <f t="shared" si="2167"/>
        <v>-9079.8999999997341</v>
      </c>
      <c r="U1688">
        <f t="shared" si="2168"/>
        <v>-9079.8999999997341</v>
      </c>
      <c r="V1688" s="2">
        <f t="shared" si="2169"/>
        <v>-9.0798999999997345E-4</v>
      </c>
      <c r="W1688" s="19">
        <f t="shared" si="2128"/>
        <v>130</v>
      </c>
      <c r="X1688" s="19">
        <f t="shared" si="2129"/>
        <v>24</v>
      </c>
      <c r="Y1688" s="19" t="str">
        <f t="shared" si="2130"/>
        <v/>
      </c>
      <c r="Z1688" s="19">
        <f t="shared" si="2131"/>
        <v>3182.1</v>
      </c>
      <c r="AA1688" s="21" t="str">
        <f t="shared" si="2132"/>
        <v/>
      </c>
      <c r="AB1688" s="19" t="str">
        <f t="shared" si="2133"/>
        <v/>
      </c>
    </row>
    <row r="1689" spans="1:28" x14ac:dyDescent="0.25">
      <c r="A1689">
        <f t="shared" si="2199"/>
        <v>9</v>
      </c>
      <c r="B1689">
        <f t="shared" si="2200"/>
        <v>2006</v>
      </c>
      <c r="C1689" s="20">
        <v>38966</v>
      </c>
      <c r="D1689">
        <v>3474.4</v>
      </c>
      <c r="E1689">
        <v>3490.7</v>
      </c>
      <c r="F1689">
        <v>3465.8</v>
      </c>
      <c r="G1689">
        <v>3477.25</v>
      </c>
      <c r="H1689">
        <f t="shared" si="2194"/>
        <v>3.5</v>
      </c>
      <c r="I1689">
        <f t="shared" si="2195"/>
        <v>0</v>
      </c>
      <c r="J1689" s="14">
        <f t="shared" ref="J1689:K1689" si="2211">+AVERAGE(H1676:H1689)</f>
        <v>12.364285714285675</v>
      </c>
      <c r="K1689" s="14">
        <f t="shared" si="2211"/>
        <v>3.553571428571396</v>
      </c>
      <c r="L1689" s="14">
        <f t="shared" si="2136"/>
        <v>3.479396984924644</v>
      </c>
      <c r="M1689" s="14">
        <f t="shared" si="2137"/>
        <v>77.675566524568197</v>
      </c>
      <c r="N1689" s="14">
        <f t="shared" si="2138"/>
        <v>1</v>
      </c>
      <c r="O1689">
        <f t="shared" ref="O1689:O1752" si="2212">IF($C1689="","",N1689)</f>
        <v>1</v>
      </c>
      <c r="P1689">
        <f t="shared" si="2139"/>
        <v>0</v>
      </c>
      <c r="Q1689">
        <f t="shared" si="2140"/>
        <v>0</v>
      </c>
      <c r="R1689">
        <f t="shared" si="2165"/>
        <v>2929</v>
      </c>
      <c r="S1689">
        <f t="shared" si="2166"/>
        <v>0</v>
      </c>
      <c r="T1689">
        <f t="shared" si="2167"/>
        <v>10251.5</v>
      </c>
      <c r="U1689">
        <f t="shared" si="2168"/>
        <v>10251.5</v>
      </c>
      <c r="V1689" s="2">
        <f t="shared" si="2169"/>
        <v>1.0251500000000001E-3</v>
      </c>
      <c r="W1689" s="19">
        <f t="shared" ref="W1689:W1752" si="2213">+IF($C1689="","",IF(AND(P1689=1,O1689&lt;&gt;0),W1688+1,W1688))</f>
        <v>130</v>
      </c>
      <c r="X1689" s="19">
        <f t="shared" ref="X1689:X1752" si="2214">+IF($C1689="","",IF(O1688=0,IF(O1689=0,0,1),IF(O1689&lt;&gt;O1688,IF((O1688&lt;&gt;O1687),2,X1688+1),IF(P1688=1,2,X1688+1))))</f>
        <v>25</v>
      </c>
      <c r="Y1689" s="19" t="str">
        <f t="shared" ref="Y1689:Y1752" si="2215">+IF($C1689="","",IF(O1689=O1688,"",IF(O1689=0,1,IF(AND(O1688&lt;&gt;0,O1688&lt;&gt;O1689),1,""))))</f>
        <v/>
      </c>
      <c r="Z1689" s="19">
        <f t="shared" ref="Z1689:Z1752" si="2216">IF($C1689="","",IF(P1689=0,Z1688,Q1689))</f>
        <v>3182.1</v>
      </c>
      <c r="AA1689" s="21" t="str">
        <f t="shared" ref="AA1689:AA1752" si="2217">+IF($C1689="","",IF(Y1689=1,(Z1689/Z1688-1)*O1688,""))</f>
        <v/>
      </c>
      <c r="AB1689" s="19" t="str">
        <f t="shared" ref="AB1689:AB1752" si="2218">+IF($C1689="","",IF(Y1689=1,IF(AA1689&gt;0,1,-1),""))</f>
        <v/>
      </c>
    </row>
    <row r="1690" spans="1:28" x14ac:dyDescent="0.25">
      <c r="A1690">
        <f t="shared" si="2199"/>
        <v>9</v>
      </c>
      <c r="B1690">
        <f t="shared" si="2200"/>
        <v>2006</v>
      </c>
      <c r="C1690" s="20">
        <v>38967</v>
      </c>
      <c r="D1690">
        <v>3477.15</v>
      </c>
      <c r="E1690">
        <v>3478.85</v>
      </c>
      <c r="F1690">
        <v>3438.8</v>
      </c>
      <c r="G1690">
        <v>3454.55</v>
      </c>
      <c r="H1690">
        <f t="shared" si="2194"/>
        <v>0</v>
      </c>
      <c r="I1690">
        <f t="shared" si="2195"/>
        <v>22.699999999999818</v>
      </c>
      <c r="J1690" s="14">
        <f t="shared" ref="J1690:K1690" si="2219">+AVERAGE(H1677:H1690)</f>
        <v>12.160714285714253</v>
      </c>
      <c r="K1690" s="14">
        <f t="shared" si="2219"/>
        <v>5.1749999999999545</v>
      </c>
      <c r="L1690" s="14">
        <f t="shared" si="2136"/>
        <v>2.3498964803312772</v>
      </c>
      <c r="M1690" s="14">
        <f t="shared" si="2137"/>
        <v>70.148331273176893</v>
      </c>
      <c r="N1690" s="14">
        <f t="shared" si="2138"/>
        <v>1</v>
      </c>
      <c r="O1690">
        <f t="shared" si="2212"/>
        <v>1</v>
      </c>
      <c r="P1690">
        <f t="shared" si="2139"/>
        <v>0</v>
      </c>
      <c r="Q1690">
        <f t="shared" si="2140"/>
        <v>0</v>
      </c>
      <c r="R1690">
        <f t="shared" si="2165"/>
        <v>2929</v>
      </c>
      <c r="S1690">
        <f t="shared" si="2166"/>
        <v>0</v>
      </c>
      <c r="T1690">
        <f t="shared" si="2167"/>
        <v>-66488.299999999464</v>
      </c>
      <c r="U1690">
        <f t="shared" si="2168"/>
        <v>-66488.299999999464</v>
      </c>
      <c r="V1690" s="2">
        <f t="shared" si="2169"/>
        <v>-6.6488299999999468E-3</v>
      </c>
      <c r="W1690" s="19">
        <f t="shared" si="2213"/>
        <v>130</v>
      </c>
      <c r="X1690" s="19">
        <f t="shared" si="2214"/>
        <v>26</v>
      </c>
      <c r="Y1690" s="19" t="str">
        <f t="shared" si="2215"/>
        <v/>
      </c>
      <c r="Z1690" s="19">
        <f t="shared" si="2216"/>
        <v>3182.1</v>
      </c>
      <c r="AA1690" s="21" t="str">
        <f t="shared" si="2217"/>
        <v/>
      </c>
      <c r="AB1690" s="19" t="str">
        <f t="shared" si="2218"/>
        <v/>
      </c>
    </row>
    <row r="1691" spans="1:28" x14ac:dyDescent="0.25">
      <c r="A1691">
        <f t="shared" si="2199"/>
        <v>9</v>
      </c>
      <c r="B1691">
        <f t="shared" si="2200"/>
        <v>2006</v>
      </c>
      <c r="C1691" s="20">
        <v>38968</v>
      </c>
      <c r="D1691">
        <v>3454.65</v>
      </c>
      <c r="E1691">
        <v>3477.95</v>
      </c>
      <c r="F1691">
        <v>3442.85</v>
      </c>
      <c r="G1691">
        <v>3471.45</v>
      </c>
      <c r="H1691">
        <f t="shared" si="2194"/>
        <v>16.899999999999636</v>
      </c>
      <c r="I1691">
        <f t="shared" si="2195"/>
        <v>0</v>
      </c>
      <c r="J1691" s="14">
        <f t="shared" ref="J1691:K1691" si="2220">+AVERAGE(H1678:H1691)</f>
        <v>12.707142857142799</v>
      </c>
      <c r="K1691" s="14">
        <f t="shared" si="2220"/>
        <v>5.1749999999999545</v>
      </c>
      <c r="L1691" s="14">
        <f t="shared" ref="L1691:L1754" si="2221">IF($C1691="","",$J1691/$K1691)</f>
        <v>2.4554865424430745</v>
      </c>
      <c r="M1691" s="14">
        <f t="shared" ref="M1691:M1754" si="2222">IF($C1691="","",100-100/(1+$L1691))</f>
        <v>71.06051527861004</v>
      </c>
      <c r="N1691" s="14">
        <f t="shared" ref="N1691:N1754" si="2223">IF($C1691="","",IF($M1691&gt;50,1,-1))</f>
        <v>1</v>
      </c>
      <c r="O1691">
        <f t="shared" si="2212"/>
        <v>1</v>
      </c>
      <c r="P1691">
        <f t="shared" ref="P1691:P1754" si="2224">IF($C1691="","",IF($O1691&lt;&gt;$O1690,1,0))</f>
        <v>0</v>
      </c>
      <c r="Q1691">
        <f t="shared" ref="Q1691:Q1754" si="2225">IF($C1691="","",IF($P1691=1,G1691,0))</f>
        <v>0</v>
      </c>
      <c r="R1691">
        <f t="shared" si="2165"/>
        <v>2929</v>
      </c>
      <c r="S1691">
        <f t="shared" si="2166"/>
        <v>0</v>
      </c>
      <c r="T1691">
        <f t="shared" si="2167"/>
        <v>49500.099999998936</v>
      </c>
      <c r="U1691">
        <f t="shared" si="2168"/>
        <v>49500.099999998936</v>
      </c>
      <c r="V1691" s="2">
        <f t="shared" si="2169"/>
        <v>4.9500099999998937E-3</v>
      </c>
      <c r="W1691" s="19">
        <f t="shared" si="2213"/>
        <v>130</v>
      </c>
      <c r="X1691" s="19">
        <f t="shared" si="2214"/>
        <v>27</v>
      </c>
      <c r="Y1691" s="19" t="str">
        <f t="shared" si="2215"/>
        <v/>
      </c>
      <c r="Z1691" s="19">
        <f t="shared" si="2216"/>
        <v>3182.1</v>
      </c>
      <c r="AA1691" s="21" t="str">
        <f t="shared" si="2217"/>
        <v/>
      </c>
      <c r="AB1691" s="19" t="str">
        <f t="shared" si="2218"/>
        <v/>
      </c>
    </row>
    <row r="1692" spans="1:28" x14ac:dyDescent="0.25">
      <c r="A1692">
        <f t="shared" si="2199"/>
        <v>9</v>
      </c>
      <c r="B1692">
        <f t="shared" si="2200"/>
        <v>2006</v>
      </c>
      <c r="C1692" s="20">
        <v>38971</v>
      </c>
      <c r="D1692">
        <v>3470.35</v>
      </c>
      <c r="E1692">
        <v>3486.65</v>
      </c>
      <c r="F1692">
        <v>3351.3</v>
      </c>
      <c r="G1692">
        <v>3366.15</v>
      </c>
      <c r="H1692">
        <f t="shared" si="2194"/>
        <v>0</v>
      </c>
      <c r="I1692">
        <f t="shared" si="2195"/>
        <v>105.29999999999973</v>
      </c>
      <c r="J1692" s="14">
        <f t="shared" ref="J1692:K1692" si="2226">+AVERAGE(H1679:H1692)</f>
        <v>12.707142857142799</v>
      </c>
      <c r="K1692" s="14">
        <f t="shared" si="2226"/>
        <v>12.5964285714285</v>
      </c>
      <c r="L1692" s="14">
        <f t="shared" si="2221"/>
        <v>1.0087893393819121</v>
      </c>
      <c r="M1692" s="14">
        <f t="shared" si="2222"/>
        <v>50.218772053634467</v>
      </c>
      <c r="N1692" s="14">
        <f t="shared" si="2223"/>
        <v>1</v>
      </c>
      <c r="O1692">
        <f t="shared" si="2212"/>
        <v>1</v>
      </c>
      <c r="P1692">
        <f t="shared" si="2224"/>
        <v>0</v>
      </c>
      <c r="Q1692">
        <f t="shared" si="2225"/>
        <v>0</v>
      </c>
      <c r="R1692">
        <f t="shared" si="2165"/>
        <v>2929</v>
      </c>
      <c r="S1692">
        <f t="shared" si="2166"/>
        <v>0</v>
      </c>
      <c r="T1692">
        <f t="shared" si="2167"/>
        <v>-308423.6999999992</v>
      </c>
      <c r="U1692">
        <f t="shared" si="2168"/>
        <v>-308423.6999999992</v>
      </c>
      <c r="V1692" s="2">
        <f t="shared" si="2169"/>
        <v>-3.0842369999999921E-2</v>
      </c>
      <c r="W1692" s="19">
        <f t="shared" si="2213"/>
        <v>130</v>
      </c>
      <c r="X1692" s="19">
        <f t="shared" si="2214"/>
        <v>28</v>
      </c>
      <c r="Y1692" s="19" t="str">
        <f t="shared" si="2215"/>
        <v/>
      </c>
      <c r="Z1692" s="19">
        <f t="shared" si="2216"/>
        <v>3182.1</v>
      </c>
      <c r="AA1692" s="21" t="str">
        <f t="shared" si="2217"/>
        <v/>
      </c>
      <c r="AB1692" s="19" t="str">
        <f t="shared" si="2218"/>
        <v/>
      </c>
    </row>
    <row r="1693" spans="1:28" x14ac:dyDescent="0.25">
      <c r="A1693">
        <f t="shared" si="2199"/>
        <v>9</v>
      </c>
      <c r="B1693">
        <f t="shared" si="2200"/>
        <v>2006</v>
      </c>
      <c r="C1693" s="20">
        <v>38972</v>
      </c>
      <c r="D1693">
        <v>3363.3</v>
      </c>
      <c r="E1693">
        <v>3395.05</v>
      </c>
      <c r="F1693">
        <v>3328.45</v>
      </c>
      <c r="G1693">
        <v>3389.9</v>
      </c>
      <c r="H1693">
        <f t="shared" si="2194"/>
        <v>23.75</v>
      </c>
      <c r="I1693">
        <f t="shared" si="2195"/>
        <v>0</v>
      </c>
      <c r="J1693" s="14">
        <f t="shared" ref="J1693:K1693" si="2227">+AVERAGE(H1680:H1693)</f>
        <v>14.40357142857137</v>
      </c>
      <c r="K1693" s="14">
        <f t="shared" si="2227"/>
        <v>10.539285714285663</v>
      </c>
      <c r="L1693" s="14">
        <f t="shared" si="2221"/>
        <v>1.3666553710606584</v>
      </c>
      <c r="M1693" s="14">
        <f t="shared" si="2222"/>
        <v>57.746277205040109</v>
      </c>
      <c r="N1693" s="14">
        <f t="shared" si="2223"/>
        <v>1</v>
      </c>
      <c r="O1693">
        <f t="shared" si="2212"/>
        <v>1</v>
      </c>
      <c r="P1693">
        <f t="shared" si="2224"/>
        <v>0</v>
      </c>
      <c r="Q1693">
        <f t="shared" si="2225"/>
        <v>0</v>
      </c>
      <c r="R1693">
        <f t="shared" si="2165"/>
        <v>2929</v>
      </c>
      <c r="S1693">
        <f t="shared" si="2166"/>
        <v>0</v>
      </c>
      <c r="T1693">
        <f t="shared" si="2167"/>
        <v>69563.75</v>
      </c>
      <c r="U1693">
        <f t="shared" si="2168"/>
        <v>69563.75</v>
      </c>
      <c r="V1693" s="2">
        <f t="shared" si="2169"/>
        <v>6.9563749999999999E-3</v>
      </c>
      <c r="W1693" s="19">
        <f t="shared" si="2213"/>
        <v>130</v>
      </c>
      <c r="X1693" s="19">
        <f t="shared" si="2214"/>
        <v>29</v>
      </c>
      <c r="Y1693" s="19" t="str">
        <f t="shared" si="2215"/>
        <v/>
      </c>
      <c r="Z1693" s="19">
        <f t="shared" si="2216"/>
        <v>3182.1</v>
      </c>
      <c r="AA1693" s="21" t="str">
        <f t="shared" si="2217"/>
        <v/>
      </c>
      <c r="AB1693" s="19" t="str">
        <f t="shared" si="2218"/>
        <v/>
      </c>
    </row>
    <row r="1694" spans="1:28" x14ac:dyDescent="0.25">
      <c r="A1694">
        <f t="shared" si="2199"/>
        <v>9</v>
      </c>
      <c r="B1694">
        <f t="shared" si="2200"/>
        <v>2006</v>
      </c>
      <c r="C1694" s="20">
        <v>38973</v>
      </c>
      <c r="D1694">
        <v>3389.85</v>
      </c>
      <c r="E1694">
        <v>3470.65</v>
      </c>
      <c r="F1694">
        <v>3389.8</v>
      </c>
      <c r="G1694">
        <v>3454.55</v>
      </c>
      <c r="H1694">
        <f t="shared" si="2194"/>
        <v>64.650000000000091</v>
      </c>
      <c r="I1694">
        <f t="shared" si="2195"/>
        <v>0</v>
      </c>
      <c r="J1694" s="14">
        <f t="shared" ref="J1694:K1694" si="2228">+AVERAGE(H1681:H1694)</f>
        <v>16.549999999999955</v>
      </c>
      <c r="K1694" s="14">
        <f t="shared" si="2228"/>
        <v>10.539285714285663</v>
      </c>
      <c r="L1694" s="14">
        <f t="shared" si="2221"/>
        <v>1.5703151474076618</v>
      </c>
      <c r="M1694" s="14">
        <f t="shared" si="2222"/>
        <v>61.094264996704077</v>
      </c>
      <c r="N1694" s="14">
        <f t="shared" si="2223"/>
        <v>1</v>
      </c>
      <c r="O1694">
        <f t="shared" si="2212"/>
        <v>1</v>
      </c>
      <c r="P1694">
        <f t="shared" si="2224"/>
        <v>0</v>
      </c>
      <c r="Q1694">
        <f t="shared" si="2225"/>
        <v>0</v>
      </c>
      <c r="R1694">
        <f t="shared" si="2165"/>
        <v>2929</v>
      </c>
      <c r="S1694">
        <f t="shared" si="2166"/>
        <v>0</v>
      </c>
      <c r="T1694">
        <f t="shared" si="2167"/>
        <v>189359.85000000027</v>
      </c>
      <c r="U1694">
        <f t="shared" si="2168"/>
        <v>189359.85000000027</v>
      </c>
      <c r="V1694" s="2">
        <f t="shared" si="2169"/>
        <v>1.8935985000000027E-2</v>
      </c>
      <c r="W1694" s="19">
        <f t="shared" si="2213"/>
        <v>130</v>
      </c>
      <c r="X1694" s="19">
        <f t="shared" si="2214"/>
        <v>30</v>
      </c>
      <c r="Y1694" s="19" t="str">
        <f t="shared" si="2215"/>
        <v/>
      </c>
      <c r="Z1694" s="19">
        <f t="shared" si="2216"/>
        <v>3182.1</v>
      </c>
      <c r="AA1694" s="21" t="str">
        <f t="shared" si="2217"/>
        <v/>
      </c>
      <c r="AB1694" s="19" t="str">
        <f t="shared" si="2218"/>
        <v/>
      </c>
    </row>
    <row r="1695" spans="1:28" x14ac:dyDescent="0.25">
      <c r="A1695">
        <f t="shared" si="2199"/>
        <v>9</v>
      </c>
      <c r="B1695">
        <f t="shared" si="2200"/>
        <v>2006</v>
      </c>
      <c r="C1695" s="20">
        <v>38974</v>
      </c>
      <c r="D1695">
        <v>3454.6</v>
      </c>
      <c r="E1695">
        <v>3484</v>
      </c>
      <c r="F1695">
        <v>3454.6</v>
      </c>
      <c r="G1695">
        <v>3471.6</v>
      </c>
      <c r="H1695">
        <f t="shared" si="2194"/>
        <v>17.049999999999727</v>
      </c>
      <c r="I1695">
        <f t="shared" si="2195"/>
        <v>0</v>
      </c>
      <c r="J1695" s="14">
        <f t="shared" ref="J1695:K1695" si="2229">+AVERAGE(H1682:H1695)</f>
        <v>16.657142857142812</v>
      </c>
      <c r="K1695" s="14">
        <f t="shared" si="2229"/>
        <v>10.539285714285663</v>
      </c>
      <c r="L1695" s="14">
        <f t="shared" si="2221"/>
        <v>1.5804811928159981</v>
      </c>
      <c r="M1695" s="14">
        <f t="shared" si="2222"/>
        <v>61.247537754432095</v>
      </c>
      <c r="N1695" s="14">
        <f t="shared" si="2223"/>
        <v>1</v>
      </c>
      <c r="O1695">
        <f t="shared" si="2212"/>
        <v>1</v>
      </c>
      <c r="P1695">
        <f t="shared" si="2224"/>
        <v>0</v>
      </c>
      <c r="Q1695">
        <f t="shared" si="2225"/>
        <v>0</v>
      </c>
      <c r="R1695">
        <f t="shared" si="2165"/>
        <v>2929</v>
      </c>
      <c r="S1695">
        <f t="shared" si="2166"/>
        <v>0</v>
      </c>
      <c r="T1695">
        <f t="shared" si="2167"/>
        <v>49939.449999999204</v>
      </c>
      <c r="U1695">
        <f t="shared" si="2168"/>
        <v>49939.449999999204</v>
      </c>
      <c r="V1695" s="2">
        <f t="shared" si="2169"/>
        <v>4.9939449999999207E-3</v>
      </c>
      <c r="W1695" s="19">
        <f t="shared" si="2213"/>
        <v>130</v>
      </c>
      <c r="X1695" s="19">
        <f t="shared" si="2214"/>
        <v>31</v>
      </c>
      <c r="Y1695" s="19" t="str">
        <f t="shared" si="2215"/>
        <v/>
      </c>
      <c r="Z1695" s="19">
        <f t="shared" si="2216"/>
        <v>3182.1</v>
      </c>
      <c r="AA1695" s="21" t="str">
        <f t="shared" si="2217"/>
        <v/>
      </c>
      <c r="AB1695" s="19" t="str">
        <f t="shared" si="2218"/>
        <v/>
      </c>
    </row>
    <row r="1696" spans="1:28" x14ac:dyDescent="0.25">
      <c r="A1696">
        <f t="shared" si="2199"/>
        <v>9</v>
      </c>
      <c r="B1696">
        <f t="shared" si="2200"/>
        <v>2006</v>
      </c>
      <c r="C1696" s="20">
        <v>38975</v>
      </c>
      <c r="D1696">
        <v>3471.65</v>
      </c>
      <c r="E1696">
        <v>3487.45</v>
      </c>
      <c r="F1696">
        <v>3434.55</v>
      </c>
      <c r="G1696">
        <v>3478.6</v>
      </c>
      <c r="H1696">
        <f t="shared" si="2194"/>
        <v>7</v>
      </c>
      <c r="I1696">
        <f t="shared" si="2195"/>
        <v>0</v>
      </c>
      <c r="J1696" s="14">
        <f t="shared" ref="J1696:K1696" si="2230">+AVERAGE(H1683:H1696)</f>
        <v>16.07499999999995</v>
      </c>
      <c r="K1696" s="14">
        <f t="shared" si="2230"/>
        <v>10.539285714285663</v>
      </c>
      <c r="L1696" s="14">
        <f t="shared" si="2221"/>
        <v>1.5252456794307041</v>
      </c>
      <c r="M1696" s="14">
        <f t="shared" si="2222"/>
        <v>60.3998926462695</v>
      </c>
      <c r="N1696" s="14">
        <f t="shared" si="2223"/>
        <v>1</v>
      </c>
      <c r="O1696">
        <f t="shared" si="2212"/>
        <v>1</v>
      </c>
      <c r="P1696">
        <f t="shared" si="2224"/>
        <v>0</v>
      </c>
      <c r="Q1696">
        <f t="shared" si="2225"/>
        <v>0</v>
      </c>
      <c r="R1696">
        <f t="shared" si="2165"/>
        <v>2929</v>
      </c>
      <c r="S1696">
        <f t="shared" si="2166"/>
        <v>0</v>
      </c>
      <c r="T1696">
        <f t="shared" si="2167"/>
        <v>20503</v>
      </c>
      <c r="U1696">
        <f t="shared" si="2168"/>
        <v>20503</v>
      </c>
      <c r="V1696" s="2">
        <f t="shared" si="2169"/>
        <v>2.0503000000000001E-3</v>
      </c>
      <c r="W1696" s="19">
        <f t="shared" si="2213"/>
        <v>130</v>
      </c>
      <c r="X1696" s="19">
        <f t="shared" si="2214"/>
        <v>32</v>
      </c>
      <c r="Y1696" s="19" t="str">
        <f t="shared" si="2215"/>
        <v/>
      </c>
      <c r="Z1696" s="19">
        <f t="shared" si="2216"/>
        <v>3182.1</v>
      </c>
      <c r="AA1696" s="21" t="str">
        <f t="shared" si="2217"/>
        <v/>
      </c>
      <c r="AB1696" s="19" t="str">
        <f t="shared" si="2218"/>
        <v/>
      </c>
    </row>
    <row r="1697" spans="1:28" x14ac:dyDescent="0.25">
      <c r="A1697">
        <f t="shared" si="2199"/>
        <v>9</v>
      </c>
      <c r="B1697">
        <f t="shared" si="2200"/>
        <v>2006</v>
      </c>
      <c r="C1697" s="20">
        <v>38978</v>
      </c>
      <c r="D1697">
        <v>3478.65</v>
      </c>
      <c r="E1697">
        <v>3506.2</v>
      </c>
      <c r="F1697">
        <v>3478.4</v>
      </c>
      <c r="G1697">
        <v>3492.75</v>
      </c>
      <c r="H1697">
        <f t="shared" si="2194"/>
        <v>14.150000000000091</v>
      </c>
      <c r="I1697">
        <f t="shared" si="2195"/>
        <v>0</v>
      </c>
      <c r="J1697" s="14">
        <f t="shared" ref="J1697:K1697" si="2231">+AVERAGE(H1684:H1697)</f>
        <v>15.32857142857139</v>
      </c>
      <c r="K1697" s="14">
        <f t="shared" si="2231"/>
        <v>10.539285714285663</v>
      </c>
      <c r="L1697" s="14">
        <f t="shared" si="2221"/>
        <v>1.4544222297526297</v>
      </c>
      <c r="M1697" s="14">
        <f t="shared" si="2222"/>
        <v>59.257213861659586</v>
      </c>
      <c r="N1697" s="14">
        <f t="shared" si="2223"/>
        <v>1</v>
      </c>
      <c r="O1697">
        <f t="shared" si="2212"/>
        <v>1</v>
      </c>
      <c r="P1697">
        <f t="shared" si="2224"/>
        <v>0</v>
      </c>
      <c r="Q1697">
        <f t="shared" si="2225"/>
        <v>0</v>
      </c>
      <c r="R1697">
        <f t="shared" si="2165"/>
        <v>2929</v>
      </c>
      <c r="S1697">
        <f t="shared" si="2166"/>
        <v>0</v>
      </c>
      <c r="T1697">
        <f t="shared" si="2167"/>
        <v>41445.350000000268</v>
      </c>
      <c r="U1697">
        <f t="shared" si="2168"/>
        <v>41445.350000000268</v>
      </c>
      <c r="V1697" s="2">
        <f t="shared" si="2169"/>
        <v>4.1445350000000264E-3</v>
      </c>
      <c r="W1697" s="19">
        <f t="shared" si="2213"/>
        <v>130</v>
      </c>
      <c r="X1697" s="19">
        <f t="shared" si="2214"/>
        <v>33</v>
      </c>
      <c r="Y1697" s="19" t="str">
        <f t="shared" si="2215"/>
        <v/>
      </c>
      <c r="Z1697" s="19">
        <f t="shared" si="2216"/>
        <v>3182.1</v>
      </c>
      <c r="AA1697" s="21" t="str">
        <f t="shared" si="2217"/>
        <v/>
      </c>
      <c r="AB1697" s="19" t="str">
        <f t="shared" si="2218"/>
        <v/>
      </c>
    </row>
    <row r="1698" spans="1:28" x14ac:dyDescent="0.25">
      <c r="A1698">
        <f t="shared" si="2199"/>
        <v>9</v>
      </c>
      <c r="B1698">
        <f t="shared" si="2200"/>
        <v>2006</v>
      </c>
      <c r="C1698" s="20">
        <v>38979</v>
      </c>
      <c r="D1698">
        <v>3493.5</v>
      </c>
      <c r="E1698">
        <v>3514.95</v>
      </c>
      <c r="F1698">
        <v>3438.8</v>
      </c>
      <c r="G1698">
        <v>3457.35</v>
      </c>
      <c r="H1698">
        <f t="shared" si="2194"/>
        <v>0</v>
      </c>
      <c r="I1698">
        <f t="shared" si="2195"/>
        <v>35.400000000000091</v>
      </c>
      <c r="J1698" s="14">
        <f t="shared" ref="J1698:K1698" si="2232">+AVERAGE(H1685:H1698)</f>
        <v>14.996428571428526</v>
      </c>
      <c r="K1698" s="14">
        <f t="shared" si="2232"/>
        <v>13.067857142857097</v>
      </c>
      <c r="L1698" s="14">
        <f t="shared" si="2221"/>
        <v>1.1475813063678606</v>
      </c>
      <c r="M1698" s="14">
        <f t="shared" si="2222"/>
        <v>53.435988801221697</v>
      </c>
      <c r="N1698" s="14">
        <f t="shared" si="2223"/>
        <v>1</v>
      </c>
      <c r="O1698">
        <f t="shared" si="2212"/>
        <v>1</v>
      </c>
      <c r="P1698">
        <f t="shared" si="2224"/>
        <v>0</v>
      </c>
      <c r="Q1698">
        <f t="shared" si="2225"/>
        <v>0</v>
      </c>
      <c r="R1698">
        <f t="shared" si="2165"/>
        <v>2929</v>
      </c>
      <c r="S1698">
        <f t="shared" si="2166"/>
        <v>0</v>
      </c>
      <c r="T1698">
        <f t="shared" si="2167"/>
        <v>-103686.60000000027</v>
      </c>
      <c r="U1698">
        <f t="shared" si="2168"/>
        <v>-103686.60000000027</v>
      </c>
      <c r="V1698" s="2">
        <f t="shared" si="2169"/>
        <v>-1.0368660000000026E-2</v>
      </c>
      <c r="W1698" s="19">
        <f t="shared" si="2213"/>
        <v>130</v>
      </c>
      <c r="X1698" s="19">
        <f t="shared" si="2214"/>
        <v>34</v>
      </c>
      <c r="Y1698" s="19" t="str">
        <f t="shared" si="2215"/>
        <v/>
      </c>
      <c r="Z1698" s="19">
        <f t="shared" si="2216"/>
        <v>3182.1</v>
      </c>
      <c r="AA1698" s="21" t="str">
        <f t="shared" si="2217"/>
        <v/>
      </c>
      <c r="AB1698" s="19" t="str">
        <f t="shared" si="2218"/>
        <v/>
      </c>
    </row>
    <row r="1699" spans="1:28" x14ac:dyDescent="0.25">
      <c r="A1699">
        <f t="shared" si="2199"/>
        <v>9</v>
      </c>
      <c r="B1699">
        <f t="shared" si="2200"/>
        <v>2006</v>
      </c>
      <c r="C1699" s="20">
        <v>38980</v>
      </c>
      <c r="D1699">
        <v>3457.85</v>
      </c>
      <c r="E1699">
        <v>3509.85</v>
      </c>
      <c r="F1699">
        <v>3419.75</v>
      </c>
      <c r="G1699">
        <v>3502.8</v>
      </c>
      <c r="H1699">
        <f t="shared" si="2194"/>
        <v>45.450000000000273</v>
      </c>
      <c r="I1699">
        <f t="shared" si="2195"/>
        <v>0</v>
      </c>
      <c r="J1699" s="14">
        <f t="shared" ref="J1699:K1699" si="2233">+AVERAGE(H1686:H1699)</f>
        <v>18.242857142857115</v>
      </c>
      <c r="K1699" s="14">
        <f t="shared" si="2233"/>
        <v>11.89285714285711</v>
      </c>
      <c r="L1699" s="14">
        <f t="shared" si="2221"/>
        <v>1.5339339339339357</v>
      </c>
      <c r="M1699" s="14">
        <f t="shared" si="2222"/>
        <v>60.535671960180167</v>
      </c>
      <c r="N1699" s="14">
        <f t="shared" si="2223"/>
        <v>1</v>
      </c>
      <c r="O1699">
        <f t="shared" si="2212"/>
        <v>1</v>
      </c>
      <c r="P1699">
        <f t="shared" si="2224"/>
        <v>0</v>
      </c>
      <c r="Q1699">
        <f t="shared" si="2225"/>
        <v>0</v>
      </c>
      <c r="R1699">
        <f t="shared" si="2165"/>
        <v>2929</v>
      </c>
      <c r="S1699">
        <f t="shared" si="2166"/>
        <v>0</v>
      </c>
      <c r="T1699">
        <f t="shared" si="2167"/>
        <v>133123.0500000008</v>
      </c>
      <c r="U1699">
        <f t="shared" si="2168"/>
        <v>133123.0500000008</v>
      </c>
      <c r="V1699" s="2">
        <f t="shared" si="2169"/>
        <v>1.331230500000008E-2</v>
      </c>
      <c r="W1699" s="19">
        <f t="shared" si="2213"/>
        <v>130</v>
      </c>
      <c r="X1699" s="19">
        <f t="shared" si="2214"/>
        <v>35</v>
      </c>
      <c r="Y1699" s="19" t="str">
        <f t="shared" si="2215"/>
        <v/>
      </c>
      <c r="Z1699" s="19">
        <f t="shared" si="2216"/>
        <v>3182.1</v>
      </c>
      <c r="AA1699" s="21" t="str">
        <f t="shared" si="2217"/>
        <v/>
      </c>
      <c r="AB1699" s="19" t="str">
        <f t="shared" si="2218"/>
        <v/>
      </c>
    </row>
    <row r="1700" spans="1:28" x14ac:dyDescent="0.25">
      <c r="A1700">
        <f t="shared" si="2199"/>
        <v>9</v>
      </c>
      <c r="B1700">
        <f t="shared" si="2200"/>
        <v>2006</v>
      </c>
      <c r="C1700" s="20">
        <v>38981</v>
      </c>
      <c r="D1700">
        <v>3506.7</v>
      </c>
      <c r="E1700">
        <v>3556.35</v>
      </c>
      <c r="F1700">
        <v>3506.7</v>
      </c>
      <c r="G1700">
        <v>3553.05</v>
      </c>
      <c r="H1700">
        <f t="shared" si="2194"/>
        <v>50.25</v>
      </c>
      <c r="I1700">
        <f t="shared" si="2195"/>
        <v>0</v>
      </c>
      <c r="J1700" s="14">
        <f t="shared" ref="J1700:K1700" si="2234">+AVERAGE(H1687:H1700)</f>
        <v>20.292857142857137</v>
      </c>
      <c r="K1700" s="14">
        <f t="shared" si="2234"/>
        <v>11.89285714285711</v>
      </c>
      <c r="L1700" s="14">
        <f t="shared" si="2221"/>
        <v>1.7063063063063104</v>
      </c>
      <c r="M1700" s="14">
        <f t="shared" si="2222"/>
        <v>63.049267643142535</v>
      </c>
      <c r="N1700" s="14">
        <f t="shared" si="2223"/>
        <v>1</v>
      </c>
      <c r="O1700">
        <f t="shared" si="2212"/>
        <v>1</v>
      </c>
      <c r="P1700">
        <f t="shared" si="2224"/>
        <v>0</v>
      </c>
      <c r="Q1700">
        <f t="shared" si="2225"/>
        <v>0</v>
      </c>
      <c r="R1700">
        <f t="shared" si="2165"/>
        <v>2929</v>
      </c>
      <c r="S1700">
        <f t="shared" si="2166"/>
        <v>0</v>
      </c>
      <c r="T1700">
        <f t="shared" si="2167"/>
        <v>147182.25</v>
      </c>
      <c r="U1700">
        <f t="shared" si="2168"/>
        <v>147182.25</v>
      </c>
      <c r="V1700" s="2">
        <f t="shared" si="2169"/>
        <v>1.4718225E-2</v>
      </c>
      <c r="W1700" s="19">
        <f t="shared" si="2213"/>
        <v>130</v>
      </c>
      <c r="X1700" s="19">
        <f t="shared" si="2214"/>
        <v>36</v>
      </c>
      <c r="Y1700" s="19" t="str">
        <f t="shared" si="2215"/>
        <v/>
      </c>
      <c r="Z1700" s="19">
        <f t="shared" si="2216"/>
        <v>3182.1</v>
      </c>
      <c r="AA1700" s="21" t="str">
        <f t="shared" si="2217"/>
        <v/>
      </c>
      <c r="AB1700" s="19" t="str">
        <f t="shared" si="2218"/>
        <v/>
      </c>
    </row>
    <row r="1701" spans="1:28" x14ac:dyDescent="0.25">
      <c r="A1701">
        <f t="shared" si="2199"/>
        <v>9</v>
      </c>
      <c r="B1701">
        <f t="shared" si="2200"/>
        <v>2006</v>
      </c>
      <c r="C1701" s="20">
        <v>38982</v>
      </c>
      <c r="D1701">
        <v>3554.05</v>
      </c>
      <c r="E1701">
        <v>3562.45</v>
      </c>
      <c r="F1701">
        <v>3525.4</v>
      </c>
      <c r="G1701">
        <v>3544.05</v>
      </c>
      <c r="H1701">
        <f t="shared" si="2194"/>
        <v>0</v>
      </c>
      <c r="I1701">
        <f t="shared" si="2195"/>
        <v>9</v>
      </c>
      <c r="J1701" s="14">
        <f t="shared" ref="J1701:K1701" si="2235">+AVERAGE(H1688:H1701)</f>
        <v>17.335714285714271</v>
      </c>
      <c r="K1701" s="14">
        <f t="shared" si="2235"/>
        <v>12.535714285714253</v>
      </c>
      <c r="L1701" s="14">
        <f t="shared" si="2221"/>
        <v>1.3829059829059853</v>
      </c>
      <c r="M1701" s="14">
        <f t="shared" si="2222"/>
        <v>58.034433285509365</v>
      </c>
      <c r="N1701" s="14">
        <f t="shared" si="2223"/>
        <v>1</v>
      </c>
      <c r="O1701">
        <f t="shared" si="2212"/>
        <v>1</v>
      </c>
      <c r="P1701">
        <f t="shared" si="2224"/>
        <v>0</v>
      </c>
      <c r="Q1701">
        <f t="shared" si="2225"/>
        <v>0</v>
      </c>
      <c r="R1701">
        <f t="shared" si="2165"/>
        <v>2929</v>
      </c>
      <c r="S1701">
        <f t="shared" si="2166"/>
        <v>0</v>
      </c>
      <c r="T1701">
        <f t="shared" si="2167"/>
        <v>-26361</v>
      </c>
      <c r="U1701">
        <f t="shared" si="2168"/>
        <v>-26361</v>
      </c>
      <c r="V1701" s="2">
        <f t="shared" si="2169"/>
        <v>-2.6361000000000002E-3</v>
      </c>
      <c r="W1701" s="19">
        <f t="shared" si="2213"/>
        <v>130</v>
      </c>
      <c r="X1701" s="19">
        <f t="shared" si="2214"/>
        <v>37</v>
      </c>
      <c r="Y1701" s="19" t="str">
        <f t="shared" si="2215"/>
        <v/>
      </c>
      <c r="Z1701" s="19">
        <f t="shared" si="2216"/>
        <v>3182.1</v>
      </c>
      <c r="AA1701" s="21" t="str">
        <f t="shared" si="2217"/>
        <v/>
      </c>
      <c r="AB1701" s="19" t="str">
        <f t="shared" si="2218"/>
        <v/>
      </c>
    </row>
    <row r="1702" spans="1:28" x14ac:dyDescent="0.25">
      <c r="A1702">
        <f t="shared" si="2199"/>
        <v>9</v>
      </c>
      <c r="B1702">
        <f t="shared" si="2200"/>
        <v>2006</v>
      </c>
      <c r="C1702" s="20">
        <v>38985</v>
      </c>
      <c r="D1702">
        <v>3545.1</v>
      </c>
      <c r="E1702">
        <v>3568.65</v>
      </c>
      <c r="F1702">
        <v>3514.85</v>
      </c>
      <c r="G1702">
        <v>3523.45</v>
      </c>
      <c r="H1702">
        <f t="shared" si="2194"/>
        <v>0</v>
      </c>
      <c r="I1702">
        <f t="shared" si="2195"/>
        <v>20.600000000000364</v>
      </c>
      <c r="J1702" s="14">
        <f t="shared" ref="J1702:K1702" si="2236">+AVERAGE(H1689:H1702)</f>
        <v>17.335714285714271</v>
      </c>
      <c r="K1702" s="14">
        <f t="shared" si="2236"/>
        <v>13.785714285714286</v>
      </c>
      <c r="L1702" s="14">
        <f t="shared" si="2221"/>
        <v>1.2575129533678746</v>
      </c>
      <c r="M1702" s="14">
        <f t="shared" si="2222"/>
        <v>55.703465687399564</v>
      </c>
      <c r="N1702" s="14">
        <f t="shared" si="2223"/>
        <v>1</v>
      </c>
      <c r="O1702">
        <f t="shared" si="2212"/>
        <v>1</v>
      </c>
      <c r="P1702">
        <f t="shared" si="2224"/>
        <v>0</v>
      </c>
      <c r="Q1702">
        <f t="shared" si="2225"/>
        <v>0</v>
      </c>
      <c r="R1702">
        <f t="shared" si="2165"/>
        <v>2929</v>
      </c>
      <c r="S1702">
        <f t="shared" si="2166"/>
        <v>0</v>
      </c>
      <c r="T1702">
        <f t="shared" si="2167"/>
        <v>-60337.400000001064</v>
      </c>
      <c r="U1702">
        <f t="shared" si="2168"/>
        <v>-60337.400000001064</v>
      </c>
      <c r="V1702" s="2">
        <f t="shared" si="2169"/>
        <v>-6.0337400000001068E-3</v>
      </c>
      <c r="W1702" s="19">
        <f t="shared" si="2213"/>
        <v>130</v>
      </c>
      <c r="X1702" s="19">
        <f t="shared" si="2214"/>
        <v>38</v>
      </c>
      <c r="Y1702" s="19" t="str">
        <f t="shared" si="2215"/>
        <v/>
      </c>
      <c r="Z1702" s="19">
        <f t="shared" si="2216"/>
        <v>3182.1</v>
      </c>
      <c r="AA1702" s="21" t="str">
        <f t="shared" si="2217"/>
        <v/>
      </c>
      <c r="AB1702" s="19" t="str">
        <f t="shared" si="2218"/>
        <v/>
      </c>
    </row>
    <row r="1703" spans="1:28" x14ac:dyDescent="0.25">
      <c r="A1703">
        <f t="shared" si="2199"/>
        <v>9</v>
      </c>
      <c r="B1703">
        <f t="shared" si="2200"/>
        <v>2006</v>
      </c>
      <c r="C1703" s="20">
        <v>38986</v>
      </c>
      <c r="D1703">
        <v>3523.7</v>
      </c>
      <c r="E1703">
        <v>3576.75</v>
      </c>
      <c r="F1703">
        <v>3517.15</v>
      </c>
      <c r="G1703">
        <v>3571.75</v>
      </c>
      <c r="H1703">
        <f t="shared" si="2194"/>
        <v>48.300000000000182</v>
      </c>
      <c r="I1703">
        <f t="shared" si="2195"/>
        <v>0</v>
      </c>
      <c r="J1703" s="14">
        <f t="shared" ref="J1703:K1703" si="2237">+AVERAGE(H1690:H1703)</f>
        <v>20.535714285714285</v>
      </c>
      <c r="K1703" s="14">
        <f t="shared" si="2237"/>
        <v>13.785714285714286</v>
      </c>
      <c r="L1703" s="14">
        <f t="shared" si="2221"/>
        <v>1.4896373056994816</v>
      </c>
      <c r="M1703" s="14">
        <f t="shared" si="2222"/>
        <v>59.833506763787717</v>
      </c>
      <c r="N1703" s="14">
        <f t="shared" si="2223"/>
        <v>1</v>
      </c>
      <c r="O1703">
        <f t="shared" si="2212"/>
        <v>1</v>
      </c>
      <c r="P1703">
        <f t="shared" si="2224"/>
        <v>0</v>
      </c>
      <c r="Q1703">
        <f t="shared" si="2225"/>
        <v>0</v>
      </c>
      <c r="R1703">
        <f t="shared" si="2165"/>
        <v>2929</v>
      </c>
      <c r="S1703">
        <f t="shared" si="2166"/>
        <v>0</v>
      </c>
      <c r="T1703">
        <f t="shared" si="2167"/>
        <v>141470.70000000054</v>
      </c>
      <c r="U1703">
        <f t="shared" si="2168"/>
        <v>141470.70000000054</v>
      </c>
      <c r="V1703" s="2">
        <f t="shared" si="2169"/>
        <v>1.4147070000000053E-2</v>
      </c>
      <c r="W1703" s="19">
        <f t="shared" si="2213"/>
        <v>130</v>
      </c>
      <c r="X1703" s="19">
        <f t="shared" si="2214"/>
        <v>39</v>
      </c>
      <c r="Y1703" s="19" t="str">
        <f t="shared" si="2215"/>
        <v/>
      </c>
      <c r="Z1703" s="19">
        <f t="shared" si="2216"/>
        <v>3182.1</v>
      </c>
      <c r="AA1703" s="21" t="str">
        <f t="shared" si="2217"/>
        <v/>
      </c>
      <c r="AB1703" s="19" t="str">
        <f t="shared" si="2218"/>
        <v/>
      </c>
    </row>
    <row r="1704" spans="1:28" x14ac:dyDescent="0.25">
      <c r="A1704">
        <f t="shared" si="2199"/>
        <v>9</v>
      </c>
      <c r="B1704">
        <f t="shared" si="2200"/>
        <v>2006</v>
      </c>
      <c r="C1704" s="20">
        <v>38987</v>
      </c>
      <c r="D1704">
        <v>3571.75</v>
      </c>
      <c r="E1704">
        <v>3603.7</v>
      </c>
      <c r="F1704">
        <v>3568.4</v>
      </c>
      <c r="G1704">
        <v>3579.3</v>
      </c>
      <c r="H1704">
        <f t="shared" si="2194"/>
        <v>7.5500000000001819</v>
      </c>
      <c r="I1704">
        <f t="shared" si="2195"/>
        <v>0</v>
      </c>
      <c r="J1704" s="14">
        <f t="shared" ref="J1704:K1704" si="2238">+AVERAGE(H1691:H1704)</f>
        <v>21.075000000000014</v>
      </c>
      <c r="K1704" s="14">
        <f t="shared" si="2238"/>
        <v>12.164285714285727</v>
      </c>
      <c r="L1704" s="14">
        <f t="shared" si="2221"/>
        <v>1.7325308279506746</v>
      </c>
      <c r="M1704" s="14">
        <f t="shared" si="2222"/>
        <v>63.403889545503375</v>
      </c>
      <c r="N1704" s="14">
        <f t="shared" si="2223"/>
        <v>1</v>
      </c>
      <c r="O1704">
        <f t="shared" si="2212"/>
        <v>1</v>
      </c>
      <c r="P1704">
        <f t="shared" si="2224"/>
        <v>0</v>
      </c>
      <c r="Q1704">
        <f t="shared" si="2225"/>
        <v>0</v>
      </c>
      <c r="R1704">
        <f t="shared" si="2165"/>
        <v>2929</v>
      </c>
      <c r="S1704">
        <f t="shared" si="2166"/>
        <v>0</v>
      </c>
      <c r="T1704">
        <f t="shared" si="2167"/>
        <v>22113.950000000532</v>
      </c>
      <c r="U1704">
        <f t="shared" si="2168"/>
        <v>22113.950000000532</v>
      </c>
      <c r="V1704" s="2">
        <f t="shared" si="2169"/>
        <v>2.211395000000053E-3</v>
      </c>
      <c r="W1704" s="19">
        <f t="shared" si="2213"/>
        <v>130</v>
      </c>
      <c r="X1704" s="19">
        <f t="shared" si="2214"/>
        <v>40</v>
      </c>
      <c r="Y1704" s="19" t="str">
        <f t="shared" si="2215"/>
        <v/>
      </c>
      <c r="Z1704" s="19">
        <f t="shared" si="2216"/>
        <v>3182.1</v>
      </c>
      <c r="AA1704" s="21" t="str">
        <f t="shared" si="2217"/>
        <v/>
      </c>
      <c r="AB1704" s="19" t="str">
        <f t="shared" si="2218"/>
        <v/>
      </c>
    </row>
    <row r="1705" spans="1:28" x14ac:dyDescent="0.25">
      <c r="A1705">
        <f t="shared" si="2199"/>
        <v>9</v>
      </c>
      <c r="B1705">
        <f t="shared" si="2200"/>
        <v>2006</v>
      </c>
      <c r="C1705" s="20">
        <v>38988</v>
      </c>
      <c r="D1705">
        <v>3579.95</v>
      </c>
      <c r="E1705">
        <v>3589.3</v>
      </c>
      <c r="F1705">
        <v>3560.75</v>
      </c>
      <c r="G1705">
        <v>3571.75</v>
      </c>
      <c r="H1705">
        <f t="shared" si="2194"/>
        <v>0</v>
      </c>
      <c r="I1705">
        <f t="shared" si="2195"/>
        <v>7.5500000000001819</v>
      </c>
      <c r="J1705" s="14">
        <f t="shared" ref="J1705:K1705" si="2239">+AVERAGE(H1692:H1705)</f>
        <v>19.867857142857183</v>
      </c>
      <c r="K1705" s="14">
        <f t="shared" si="2239"/>
        <v>12.703571428571454</v>
      </c>
      <c r="L1705" s="14">
        <f t="shared" si="2221"/>
        <v>1.5639583919032893</v>
      </c>
      <c r="M1705" s="14">
        <f t="shared" si="2222"/>
        <v>60.997807017543863</v>
      </c>
      <c r="N1705" s="14">
        <f t="shared" si="2223"/>
        <v>1</v>
      </c>
      <c r="O1705">
        <f t="shared" si="2212"/>
        <v>1</v>
      </c>
      <c r="P1705">
        <f t="shared" si="2224"/>
        <v>0</v>
      </c>
      <c r="Q1705">
        <f t="shared" si="2225"/>
        <v>0</v>
      </c>
      <c r="R1705">
        <f t="shared" si="2165"/>
        <v>2929</v>
      </c>
      <c r="S1705">
        <f t="shared" si="2166"/>
        <v>0</v>
      </c>
      <c r="T1705">
        <f t="shared" si="2167"/>
        <v>-22113.950000000532</v>
      </c>
      <c r="U1705">
        <f t="shared" si="2168"/>
        <v>-22113.950000000532</v>
      </c>
      <c r="V1705" s="2">
        <f t="shared" si="2169"/>
        <v>-2.211395000000053E-3</v>
      </c>
      <c r="W1705" s="19">
        <f t="shared" si="2213"/>
        <v>130</v>
      </c>
      <c r="X1705" s="19">
        <f t="shared" si="2214"/>
        <v>41</v>
      </c>
      <c r="Y1705" s="19" t="str">
        <f t="shared" si="2215"/>
        <v/>
      </c>
      <c r="Z1705" s="19">
        <f t="shared" si="2216"/>
        <v>3182.1</v>
      </c>
      <c r="AA1705" s="21" t="str">
        <f t="shared" si="2217"/>
        <v/>
      </c>
      <c r="AB1705" s="19" t="str">
        <f t="shared" si="2218"/>
        <v/>
      </c>
    </row>
    <row r="1706" spans="1:28" x14ac:dyDescent="0.25">
      <c r="A1706">
        <f t="shared" si="2199"/>
        <v>9</v>
      </c>
      <c r="B1706">
        <f t="shared" si="2200"/>
        <v>2006</v>
      </c>
      <c r="C1706" s="20">
        <v>38989</v>
      </c>
      <c r="D1706">
        <v>3572.15</v>
      </c>
      <c r="E1706">
        <v>3599.8</v>
      </c>
      <c r="F1706">
        <v>3564.7</v>
      </c>
      <c r="G1706">
        <v>3588.4</v>
      </c>
      <c r="H1706">
        <f t="shared" si="2194"/>
        <v>16.650000000000091</v>
      </c>
      <c r="I1706">
        <f t="shared" si="2195"/>
        <v>0</v>
      </c>
      <c r="J1706" s="14">
        <f t="shared" ref="J1706:K1706" si="2240">+AVERAGE(H1693:H1706)</f>
        <v>21.057142857142903</v>
      </c>
      <c r="K1706" s="14">
        <f t="shared" si="2240"/>
        <v>5.1821428571429022</v>
      </c>
      <c r="L1706" s="14">
        <f t="shared" si="2221"/>
        <v>4.0634045485871546</v>
      </c>
      <c r="M1706" s="14">
        <f t="shared" si="2222"/>
        <v>80.250442357424703</v>
      </c>
      <c r="N1706" s="14">
        <f t="shared" si="2223"/>
        <v>1</v>
      </c>
      <c r="O1706">
        <f t="shared" si="2212"/>
        <v>1</v>
      </c>
      <c r="P1706">
        <f t="shared" si="2224"/>
        <v>0</v>
      </c>
      <c r="Q1706">
        <f t="shared" si="2225"/>
        <v>0</v>
      </c>
      <c r="R1706">
        <f t="shared" si="2165"/>
        <v>2929</v>
      </c>
      <c r="S1706">
        <f t="shared" si="2166"/>
        <v>0</v>
      </c>
      <c r="T1706">
        <f t="shared" si="2167"/>
        <v>48767.850000000268</v>
      </c>
      <c r="U1706">
        <f t="shared" si="2168"/>
        <v>48767.850000000268</v>
      </c>
      <c r="V1706" s="2">
        <f t="shared" si="2169"/>
        <v>4.8767850000000267E-3</v>
      </c>
      <c r="W1706" s="19">
        <f t="shared" si="2213"/>
        <v>130</v>
      </c>
      <c r="X1706" s="19">
        <f t="shared" si="2214"/>
        <v>42</v>
      </c>
      <c r="Y1706" s="19" t="str">
        <f t="shared" si="2215"/>
        <v/>
      </c>
      <c r="Z1706" s="19">
        <f t="shared" si="2216"/>
        <v>3182.1</v>
      </c>
      <c r="AA1706" s="21" t="str">
        <f t="shared" si="2217"/>
        <v/>
      </c>
      <c r="AB1706" s="19" t="str">
        <f t="shared" si="2218"/>
        <v/>
      </c>
    </row>
    <row r="1707" spans="1:28" x14ac:dyDescent="0.25">
      <c r="A1707">
        <f t="shared" si="2199"/>
        <v>10</v>
      </c>
      <c r="B1707">
        <f t="shared" si="2200"/>
        <v>2006</v>
      </c>
      <c r="C1707" s="20">
        <v>38993</v>
      </c>
      <c r="D1707">
        <v>3588.95</v>
      </c>
      <c r="E1707">
        <v>3606.2</v>
      </c>
      <c r="F1707">
        <v>3561.7</v>
      </c>
      <c r="G1707">
        <v>3569.6</v>
      </c>
      <c r="H1707">
        <f t="shared" si="2194"/>
        <v>0</v>
      </c>
      <c r="I1707">
        <f t="shared" si="2195"/>
        <v>18.800000000000182</v>
      </c>
      <c r="J1707" s="14">
        <f t="shared" ref="J1707:K1707" si="2241">+AVERAGE(H1694:H1707)</f>
        <v>19.36071428571433</v>
      </c>
      <c r="K1707" s="14">
        <f t="shared" si="2241"/>
        <v>6.5250000000000581</v>
      </c>
      <c r="L1707" s="14">
        <f t="shared" si="2221"/>
        <v>2.9671592775040856</v>
      </c>
      <c r="M1707" s="14">
        <f t="shared" si="2222"/>
        <v>74.793046357615765</v>
      </c>
      <c r="N1707" s="14">
        <f t="shared" si="2223"/>
        <v>1</v>
      </c>
      <c r="O1707">
        <f t="shared" si="2212"/>
        <v>1</v>
      </c>
      <c r="P1707">
        <f t="shared" si="2224"/>
        <v>0</v>
      </c>
      <c r="Q1707">
        <f t="shared" si="2225"/>
        <v>0</v>
      </c>
      <c r="R1707">
        <f t="shared" si="2165"/>
        <v>2786</v>
      </c>
      <c r="S1707">
        <f t="shared" si="2166"/>
        <v>0</v>
      </c>
      <c r="T1707">
        <f t="shared" si="2167"/>
        <v>-52376.800000000505</v>
      </c>
      <c r="U1707">
        <f t="shared" si="2168"/>
        <v>-52376.800000000505</v>
      </c>
      <c r="V1707" s="2">
        <f t="shared" si="2169"/>
        <v>-5.2376800000000501E-3</v>
      </c>
      <c r="W1707" s="19">
        <f t="shared" si="2213"/>
        <v>130</v>
      </c>
      <c r="X1707" s="19">
        <f t="shared" si="2214"/>
        <v>43</v>
      </c>
      <c r="Y1707" s="19" t="str">
        <f t="shared" si="2215"/>
        <v/>
      </c>
      <c r="Z1707" s="19">
        <f t="shared" si="2216"/>
        <v>3182.1</v>
      </c>
      <c r="AA1707" s="21" t="str">
        <f t="shared" si="2217"/>
        <v/>
      </c>
      <c r="AB1707" s="19" t="str">
        <f t="shared" si="2218"/>
        <v/>
      </c>
    </row>
    <row r="1708" spans="1:28" x14ac:dyDescent="0.25">
      <c r="A1708">
        <f t="shared" si="2199"/>
        <v>10</v>
      </c>
      <c r="B1708">
        <f t="shared" si="2200"/>
        <v>2006</v>
      </c>
      <c r="C1708" s="20">
        <v>38994</v>
      </c>
      <c r="D1708">
        <v>3570.95</v>
      </c>
      <c r="E1708">
        <v>3580.05</v>
      </c>
      <c r="F1708">
        <v>3508.65</v>
      </c>
      <c r="G1708">
        <v>3515.35</v>
      </c>
      <c r="H1708">
        <f t="shared" si="2194"/>
        <v>0</v>
      </c>
      <c r="I1708">
        <f t="shared" si="2195"/>
        <v>54.25</v>
      </c>
      <c r="J1708" s="14">
        <f t="shared" ref="J1708:K1708" si="2242">+AVERAGE(H1695:H1708)</f>
        <v>14.742857142857181</v>
      </c>
      <c r="K1708" s="14">
        <f t="shared" si="2242"/>
        <v>10.400000000000059</v>
      </c>
      <c r="L1708" s="14">
        <f t="shared" si="2221"/>
        <v>1.4175824175824132</v>
      </c>
      <c r="M1708" s="14">
        <f t="shared" si="2222"/>
        <v>58.636363636363562</v>
      </c>
      <c r="N1708" s="14">
        <f t="shared" si="2223"/>
        <v>1</v>
      </c>
      <c r="O1708">
        <f t="shared" si="2212"/>
        <v>1</v>
      </c>
      <c r="P1708">
        <f t="shared" si="2224"/>
        <v>0</v>
      </c>
      <c r="Q1708">
        <f t="shared" si="2225"/>
        <v>0</v>
      </c>
      <c r="R1708">
        <f t="shared" si="2165"/>
        <v>2786</v>
      </c>
      <c r="S1708">
        <f t="shared" si="2166"/>
        <v>0</v>
      </c>
      <c r="T1708">
        <f t="shared" si="2167"/>
        <v>-151140.5</v>
      </c>
      <c r="U1708">
        <f t="shared" si="2168"/>
        <v>-151140.5</v>
      </c>
      <c r="V1708" s="2">
        <f t="shared" si="2169"/>
        <v>-1.511405E-2</v>
      </c>
      <c r="W1708" s="19">
        <f t="shared" si="2213"/>
        <v>130</v>
      </c>
      <c r="X1708" s="19">
        <f t="shared" si="2214"/>
        <v>44</v>
      </c>
      <c r="Y1708" s="19" t="str">
        <f t="shared" si="2215"/>
        <v/>
      </c>
      <c r="Z1708" s="19">
        <f t="shared" si="2216"/>
        <v>3182.1</v>
      </c>
      <c r="AA1708" s="21" t="str">
        <f t="shared" si="2217"/>
        <v/>
      </c>
      <c r="AB1708" s="19" t="str">
        <f t="shared" si="2218"/>
        <v/>
      </c>
    </row>
    <row r="1709" spans="1:28" x14ac:dyDescent="0.25">
      <c r="A1709">
        <f t="shared" si="2199"/>
        <v>10</v>
      </c>
      <c r="B1709">
        <f t="shared" si="2200"/>
        <v>2006</v>
      </c>
      <c r="C1709" s="20">
        <v>38995</v>
      </c>
      <c r="D1709">
        <v>3515.6</v>
      </c>
      <c r="E1709">
        <v>3574.95</v>
      </c>
      <c r="F1709">
        <v>3515.6</v>
      </c>
      <c r="G1709">
        <v>3564.9</v>
      </c>
      <c r="H1709">
        <f t="shared" si="2194"/>
        <v>49.550000000000182</v>
      </c>
      <c r="I1709">
        <f t="shared" si="2195"/>
        <v>0</v>
      </c>
      <c r="J1709" s="14">
        <f t="shared" ref="J1709:K1709" si="2243">+AVERAGE(H1696:H1709)</f>
        <v>17.064285714285784</v>
      </c>
      <c r="K1709" s="14">
        <f t="shared" si="2243"/>
        <v>10.400000000000059</v>
      </c>
      <c r="L1709" s="14">
        <f t="shared" si="2221"/>
        <v>1.6407967032967008</v>
      </c>
      <c r="M1709" s="14">
        <f t="shared" si="2222"/>
        <v>62.132639791937542</v>
      </c>
      <c r="N1709" s="14">
        <f t="shared" si="2223"/>
        <v>1</v>
      </c>
      <c r="O1709">
        <f t="shared" si="2212"/>
        <v>1</v>
      </c>
      <c r="P1709">
        <f t="shared" si="2224"/>
        <v>0</v>
      </c>
      <c r="Q1709">
        <f t="shared" si="2225"/>
        <v>0</v>
      </c>
      <c r="R1709">
        <f t="shared" si="2165"/>
        <v>2786</v>
      </c>
      <c r="S1709">
        <f t="shared" si="2166"/>
        <v>0</v>
      </c>
      <c r="T1709">
        <f t="shared" si="2167"/>
        <v>138046.30000000051</v>
      </c>
      <c r="U1709">
        <f t="shared" si="2168"/>
        <v>138046.30000000051</v>
      </c>
      <c r="V1709" s="2">
        <f t="shared" si="2169"/>
        <v>1.3804630000000052E-2</v>
      </c>
      <c r="W1709" s="19">
        <f t="shared" si="2213"/>
        <v>130</v>
      </c>
      <c r="X1709" s="19">
        <f t="shared" si="2214"/>
        <v>45</v>
      </c>
      <c r="Y1709" s="19" t="str">
        <f t="shared" si="2215"/>
        <v/>
      </c>
      <c r="Z1709" s="19">
        <f t="shared" si="2216"/>
        <v>3182.1</v>
      </c>
      <c r="AA1709" s="21" t="str">
        <f t="shared" si="2217"/>
        <v/>
      </c>
      <c r="AB1709" s="19" t="str">
        <f t="shared" si="2218"/>
        <v/>
      </c>
    </row>
    <row r="1710" spans="1:28" x14ac:dyDescent="0.25">
      <c r="A1710">
        <f t="shared" si="2199"/>
        <v>10</v>
      </c>
      <c r="B1710">
        <f t="shared" si="2200"/>
        <v>2006</v>
      </c>
      <c r="C1710" s="20">
        <v>38996</v>
      </c>
      <c r="D1710">
        <v>3565.45</v>
      </c>
      <c r="E1710">
        <v>3583.75</v>
      </c>
      <c r="F1710">
        <v>3560.9</v>
      </c>
      <c r="G1710">
        <v>3569.7</v>
      </c>
      <c r="H1710">
        <f t="shared" si="2194"/>
        <v>4.7999999999997272</v>
      </c>
      <c r="I1710">
        <f t="shared" si="2195"/>
        <v>0</v>
      </c>
      <c r="J1710" s="14">
        <f t="shared" ref="J1710:K1710" si="2244">+AVERAGE(H1697:H1710)</f>
        <v>16.907142857142908</v>
      </c>
      <c r="K1710" s="14">
        <f t="shared" si="2244"/>
        <v>10.400000000000059</v>
      </c>
      <c r="L1710" s="14">
        <f t="shared" si="2221"/>
        <v>1.625686813186809</v>
      </c>
      <c r="M1710" s="14">
        <f t="shared" si="2222"/>
        <v>61.914726654459784</v>
      </c>
      <c r="N1710" s="14">
        <f t="shared" si="2223"/>
        <v>1</v>
      </c>
      <c r="O1710">
        <f t="shared" si="2212"/>
        <v>1</v>
      </c>
      <c r="P1710">
        <f t="shared" si="2224"/>
        <v>0</v>
      </c>
      <c r="Q1710">
        <f t="shared" si="2225"/>
        <v>0</v>
      </c>
      <c r="R1710">
        <f t="shared" si="2165"/>
        <v>2786</v>
      </c>
      <c r="S1710">
        <f t="shared" si="2166"/>
        <v>0</v>
      </c>
      <c r="T1710">
        <f t="shared" si="2167"/>
        <v>13372.799999999239</v>
      </c>
      <c r="U1710">
        <f t="shared" si="2168"/>
        <v>13372.799999999239</v>
      </c>
      <c r="V1710" s="2">
        <f t="shared" si="2169"/>
        <v>1.3372799999999238E-3</v>
      </c>
      <c r="W1710" s="19">
        <f t="shared" si="2213"/>
        <v>130</v>
      </c>
      <c r="X1710" s="19">
        <f t="shared" si="2214"/>
        <v>46</v>
      </c>
      <c r="Y1710" s="19" t="str">
        <f t="shared" si="2215"/>
        <v/>
      </c>
      <c r="Z1710" s="19">
        <f t="shared" si="2216"/>
        <v>3182.1</v>
      </c>
      <c r="AA1710" s="21" t="str">
        <f t="shared" si="2217"/>
        <v/>
      </c>
      <c r="AB1710" s="19" t="str">
        <f t="shared" si="2218"/>
        <v/>
      </c>
    </row>
    <row r="1711" spans="1:28" x14ac:dyDescent="0.25">
      <c r="A1711">
        <f t="shared" si="2199"/>
        <v>10</v>
      </c>
      <c r="B1711">
        <f t="shared" si="2200"/>
        <v>2006</v>
      </c>
      <c r="C1711" s="20">
        <v>38999</v>
      </c>
      <c r="D1711">
        <v>3570.05</v>
      </c>
      <c r="E1711">
        <v>3585.35</v>
      </c>
      <c r="F1711">
        <v>3540.45</v>
      </c>
      <c r="G1711">
        <v>3567.15</v>
      </c>
      <c r="H1711">
        <f t="shared" si="2194"/>
        <v>0</v>
      </c>
      <c r="I1711">
        <f t="shared" si="2195"/>
        <v>2.5499999999997272</v>
      </c>
      <c r="J1711" s="14">
        <f t="shared" ref="J1711:K1711" si="2245">+AVERAGE(H1698:H1711)</f>
        <v>15.896428571428617</v>
      </c>
      <c r="K1711" s="14">
        <f t="shared" si="2245"/>
        <v>10.582142857142896</v>
      </c>
      <c r="L1711" s="14">
        <f t="shared" si="2221"/>
        <v>1.5021937225784665</v>
      </c>
      <c r="M1711" s="14">
        <f t="shared" si="2222"/>
        <v>60.03506878877797</v>
      </c>
      <c r="N1711" s="14">
        <f t="shared" si="2223"/>
        <v>1</v>
      </c>
      <c r="O1711">
        <f t="shared" si="2212"/>
        <v>1</v>
      </c>
      <c r="P1711">
        <f t="shared" si="2224"/>
        <v>0</v>
      </c>
      <c r="Q1711">
        <f t="shared" si="2225"/>
        <v>0</v>
      </c>
      <c r="R1711">
        <f t="shared" si="2165"/>
        <v>2786</v>
      </c>
      <c r="S1711">
        <f t="shared" si="2166"/>
        <v>0</v>
      </c>
      <c r="T1711">
        <f t="shared" si="2167"/>
        <v>-7104.2999999992398</v>
      </c>
      <c r="U1711">
        <f t="shared" si="2168"/>
        <v>-7104.2999999992398</v>
      </c>
      <c r="V1711" s="2">
        <f t="shared" si="2169"/>
        <v>-7.1042999999992396E-4</v>
      </c>
      <c r="W1711" s="19">
        <f t="shared" si="2213"/>
        <v>130</v>
      </c>
      <c r="X1711" s="19">
        <f t="shared" si="2214"/>
        <v>47</v>
      </c>
      <c r="Y1711" s="19" t="str">
        <f t="shared" si="2215"/>
        <v/>
      </c>
      <c r="Z1711" s="19">
        <f t="shared" si="2216"/>
        <v>3182.1</v>
      </c>
      <c r="AA1711" s="21" t="str">
        <f t="shared" si="2217"/>
        <v/>
      </c>
      <c r="AB1711" s="19" t="str">
        <f t="shared" si="2218"/>
        <v/>
      </c>
    </row>
    <row r="1712" spans="1:28" x14ac:dyDescent="0.25">
      <c r="A1712">
        <f t="shared" si="2199"/>
        <v>10</v>
      </c>
      <c r="B1712">
        <f t="shared" si="2200"/>
        <v>2006</v>
      </c>
      <c r="C1712" s="20">
        <v>39000</v>
      </c>
      <c r="D1712">
        <v>3567.45</v>
      </c>
      <c r="E1712">
        <v>3597.2</v>
      </c>
      <c r="F1712">
        <v>3563.1</v>
      </c>
      <c r="G1712">
        <v>3571.05</v>
      </c>
      <c r="H1712">
        <f t="shared" si="2194"/>
        <v>3.9000000000000909</v>
      </c>
      <c r="I1712">
        <f t="shared" si="2195"/>
        <v>0</v>
      </c>
      <c r="J1712" s="14">
        <f t="shared" ref="J1712:K1712" si="2246">+AVERAGE(H1699:H1712)</f>
        <v>16.17500000000005</v>
      </c>
      <c r="K1712" s="14">
        <f t="shared" si="2246"/>
        <v>8.0535714285714608</v>
      </c>
      <c r="L1712" s="14">
        <f t="shared" si="2221"/>
        <v>2.0084257206208407</v>
      </c>
      <c r="M1712" s="14">
        <f t="shared" si="2222"/>
        <v>66.760023584905639</v>
      </c>
      <c r="N1712" s="14">
        <f t="shared" si="2223"/>
        <v>1</v>
      </c>
      <c r="O1712">
        <f t="shared" si="2212"/>
        <v>1</v>
      </c>
      <c r="P1712">
        <f t="shared" si="2224"/>
        <v>0</v>
      </c>
      <c r="Q1712">
        <f t="shared" si="2225"/>
        <v>0</v>
      </c>
      <c r="R1712">
        <f t="shared" si="2165"/>
        <v>2786</v>
      </c>
      <c r="S1712">
        <f t="shared" si="2166"/>
        <v>0</v>
      </c>
      <c r="T1712">
        <f t="shared" si="2167"/>
        <v>10865.400000000252</v>
      </c>
      <c r="U1712">
        <f t="shared" si="2168"/>
        <v>10865.400000000252</v>
      </c>
      <c r="V1712" s="2">
        <f t="shared" si="2169"/>
        <v>1.0865400000000251E-3</v>
      </c>
      <c r="W1712" s="19">
        <f t="shared" si="2213"/>
        <v>130</v>
      </c>
      <c r="X1712" s="19">
        <f t="shared" si="2214"/>
        <v>48</v>
      </c>
      <c r="Y1712" s="19" t="str">
        <f t="shared" si="2215"/>
        <v/>
      </c>
      <c r="Z1712" s="19">
        <f t="shared" si="2216"/>
        <v>3182.1</v>
      </c>
      <c r="AA1712" s="21" t="str">
        <f t="shared" si="2217"/>
        <v/>
      </c>
      <c r="AB1712" s="19" t="str">
        <f t="shared" si="2218"/>
        <v/>
      </c>
    </row>
    <row r="1713" spans="1:28" x14ac:dyDescent="0.25">
      <c r="A1713">
        <f t="shared" si="2199"/>
        <v>10</v>
      </c>
      <c r="B1713">
        <f t="shared" si="2200"/>
        <v>2006</v>
      </c>
      <c r="C1713" s="20">
        <v>39001</v>
      </c>
      <c r="D1713">
        <v>3581.55</v>
      </c>
      <c r="E1713">
        <v>3614.5</v>
      </c>
      <c r="F1713">
        <v>3544.25</v>
      </c>
      <c r="G1713">
        <v>3558.55</v>
      </c>
      <c r="H1713">
        <f t="shared" si="2194"/>
        <v>0</v>
      </c>
      <c r="I1713">
        <f t="shared" si="2195"/>
        <v>12.5</v>
      </c>
      <c r="J1713" s="14">
        <f t="shared" ref="J1713:K1713" si="2247">+AVERAGE(H1700:H1713)</f>
        <v>12.928571428571461</v>
      </c>
      <c r="K1713" s="14">
        <f t="shared" si="2247"/>
        <v>8.9464285714286031</v>
      </c>
      <c r="L1713" s="14">
        <f t="shared" si="2221"/>
        <v>1.4451097804391202</v>
      </c>
      <c r="M1713" s="14">
        <f t="shared" si="2222"/>
        <v>59.1020408163265</v>
      </c>
      <c r="N1713" s="14">
        <f t="shared" si="2223"/>
        <v>1</v>
      </c>
      <c r="O1713">
        <f t="shared" si="2212"/>
        <v>1</v>
      </c>
      <c r="P1713">
        <f t="shared" si="2224"/>
        <v>0</v>
      </c>
      <c r="Q1713">
        <f t="shared" si="2225"/>
        <v>0</v>
      </c>
      <c r="R1713">
        <f t="shared" si="2165"/>
        <v>2786</v>
      </c>
      <c r="S1713">
        <f t="shared" si="2166"/>
        <v>0</v>
      </c>
      <c r="T1713">
        <f t="shared" si="2167"/>
        <v>-34825</v>
      </c>
      <c r="U1713">
        <f t="shared" si="2168"/>
        <v>-34825</v>
      </c>
      <c r="V1713" s="2">
        <f t="shared" si="2169"/>
        <v>-3.4824999999999999E-3</v>
      </c>
      <c r="W1713" s="19">
        <f t="shared" si="2213"/>
        <v>130</v>
      </c>
      <c r="X1713" s="19">
        <f t="shared" si="2214"/>
        <v>49</v>
      </c>
      <c r="Y1713" s="19" t="str">
        <f t="shared" si="2215"/>
        <v/>
      </c>
      <c r="Z1713" s="19">
        <f t="shared" si="2216"/>
        <v>3182.1</v>
      </c>
      <c r="AA1713" s="21" t="str">
        <f t="shared" si="2217"/>
        <v/>
      </c>
      <c r="AB1713" s="19" t="str">
        <f t="shared" si="2218"/>
        <v/>
      </c>
    </row>
    <row r="1714" spans="1:28" x14ac:dyDescent="0.25">
      <c r="A1714">
        <f t="shared" si="2199"/>
        <v>10</v>
      </c>
      <c r="B1714">
        <f t="shared" si="2200"/>
        <v>2006</v>
      </c>
      <c r="C1714" s="20">
        <v>39002</v>
      </c>
      <c r="D1714">
        <v>3562.55</v>
      </c>
      <c r="E1714">
        <v>3626.8</v>
      </c>
      <c r="F1714">
        <v>3545.95</v>
      </c>
      <c r="G1714">
        <v>3621.05</v>
      </c>
      <c r="H1714">
        <f t="shared" si="2194"/>
        <v>62.5</v>
      </c>
      <c r="I1714">
        <f t="shared" si="2195"/>
        <v>0</v>
      </c>
      <c r="J1714" s="14">
        <f t="shared" ref="J1714:K1714" si="2248">+AVERAGE(H1701:H1714)</f>
        <v>13.803571428571461</v>
      </c>
      <c r="K1714" s="14">
        <f t="shared" si="2248"/>
        <v>8.9464285714286031</v>
      </c>
      <c r="L1714" s="14">
        <f t="shared" si="2221"/>
        <v>1.5429141716566848</v>
      </c>
      <c r="M1714" s="14">
        <f t="shared" si="2222"/>
        <v>60.67503924646779</v>
      </c>
      <c r="N1714" s="14">
        <f t="shared" si="2223"/>
        <v>1</v>
      </c>
      <c r="O1714">
        <f t="shared" si="2212"/>
        <v>1</v>
      </c>
      <c r="P1714">
        <f t="shared" si="2224"/>
        <v>0</v>
      </c>
      <c r="Q1714">
        <f t="shared" si="2225"/>
        <v>0</v>
      </c>
      <c r="R1714">
        <f t="shared" si="2165"/>
        <v>2786</v>
      </c>
      <c r="S1714">
        <f t="shared" si="2166"/>
        <v>0</v>
      </c>
      <c r="T1714">
        <f t="shared" si="2167"/>
        <v>174125</v>
      </c>
      <c r="U1714">
        <f t="shared" si="2168"/>
        <v>174125</v>
      </c>
      <c r="V1714" s="2">
        <f t="shared" si="2169"/>
        <v>1.7412500000000001E-2</v>
      </c>
      <c r="W1714" s="19">
        <f t="shared" si="2213"/>
        <v>130</v>
      </c>
      <c r="X1714" s="19">
        <f t="shared" si="2214"/>
        <v>50</v>
      </c>
      <c r="Y1714" s="19" t="str">
        <f t="shared" si="2215"/>
        <v/>
      </c>
      <c r="Z1714" s="19">
        <f t="shared" si="2216"/>
        <v>3182.1</v>
      </c>
      <c r="AA1714" s="21" t="str">
        <f t="shared" si="2217"/>
        <v/>
      </c>
      <c r="AB1714" s="19" t="str">
        <f t="shared" si="2218"/>
        <v/>
      </c>
    </row>
    <row r="1715" spans="1:28" x14ac:dyDescent="0.25">
      <c r="A1715">
        <f t="shared" si="2199"/>
        <v>10</v>
      </c>
      <c r="B1715">
        <f t="shared" si="2200"/>
        <v>2006</v>
      </c>
      <c r="C1715" s="20">
        <v>39003</v>
      </c>
      <c r="D1715">
        <v>3621.65</v>
      </c>
      <c r="E1715">
        <v>3682.35</v>
      </c>
      <c r="F1715">
        <v>3621.65</v>
      </c>
      <c r="G1715">
        <v>3676.05</v>
      </c>
      <c r="H1715">
        <f t="shared" si="2194"/>
        <v>55</v>
      </c>
      <c r="I1715">
        <f t="shared" si="2195"/>
        <v>0</v>
      </c>
      <c r="J1715" s="14">
        <f t="shared" ref="J1715:K1715" si="2249">+AVERAGE(H1702:H1715)</f>
        <v>17.73214285714289</v>
      </c>
      <c r="K1715" s="14">
        <f t="shared" si="2249"/>
        <v>8.3035714285714608</v>
      </c>
      <c r="L1715" s="14">
        <f t="shared" si="2221"/>
        <v>2.1354838709677377</v>
      </c>
      <c r="M1715" s="14">
        <f t="shared" si="2222"/>
        <v>68.106995884773625</v>
      </c>
      <c r="N1715" s="14">
        <f t="shared" si="2223"/>
        <v>1</v>
      </c>
      <c r="O1715">
        <f t="shared" si="2212"/>
        <v>1</v>
      </c>
      <c r="P1715">
        <f t="shared" si="2224"/>
        <v>0</v>
      </c>
      <c r="Q1715">
        <f t="shared" si="2225"/>
        <v>0</v>
      </c>
      <c r="R1715">
        <f t="shared" ref="R1715:R1778" si="2250">IF($C1715="","",IF(MONTH($C1715)&lt;&gt;MONTH($C1714),ROUNDDOWN($B$10/$G1714,0)*$O1715,ABS(R1714)*$O1715))</f>
        <v>2786</v>
      </c>
      <c r="S1715">
        <f t="shared" ref="S1715:S1778" si="2251">IF($C1715="","",($R1715-$R1714)*($Q1715-$G1714)*$P1715)</f>
        <v>0</v>
      </c>
      <c r="T1715">
        <f t="shared" ref="T1715:T1778" si="2252">IF($C1715="","",$R1715*($G1715-$G1714))</f>
        <v>153230</v>
      </c>
      <c r="U1715">
        <f t="shared" ref="U1715:U1778" si="2253">IF($C1715="","",$T1715-$S1715)</f>
        <v>153230</v>
      </c>
      <c r="V1715" s="2">
        <f t="shared" ref="V1715:V1778" si="2254">IF($C1715="","",$U1715/$B$10)</f>
        <v>1.5323E-2</v>
      </c>
      <c r="W1715" s="19">
        <f t="shared" si="2213"/>
        <v>130</v>
      </c>
      <c r="X1715" s="19">
        <f t="shared" si="2214"/>
        <v>51</v>
      </c>
      <c r="Y1715" s="19" t="str">
        <f t="shared" si="2215"/>
        <v/>
      </c>
      <c r="Z1715" s="19">
        <f t="shared" si="2216"/>
        <v>3182.1</v>
      </c>
      <c r="AA1715" s="21" t="str">
        <f t="shared" si="2217"/>
        <v/>
      </c>
      <c r="AB1715" s="19" t="str">
        <f t="shared" si="2218"/>
        <v/>
      </c>
    </row>
    <row r="1716" spans="1:28" x14ac:dyDescent="0.25">
      <c r="A1716">
        <f t="shared" si="2199"/>
        <v>10</v>
      </c>
      <c r="B1716">
        <f t="shared" si="2200"/>
        <v>2006</v>
      </c>
      <c r="C1716" s="20">
        <v>39006</v>
      </c>
      <c r="D1716">
        <v>3668.9</v>
      </c>
      <c r="E1716">
        <v>3729.7</v>
      </c>
      <c r="F1716">
        <v>3668.9</v>
      </c>
      <c r="G1716">
        <v>3723.95</v>
      </c>
      <c r="H1716">
        <f t="shared" si="2194"/>
        <v>47.899999999999636</v>
      </c>
      <c r="I1716">
        <f t="shared" si="2195"/>
        <v>0</v>
      </c>
      <c r="J1716" s="14">
        <f t="shared" ref="J1716:K1716" si="2255">+AVERAGE(H1703:H1716)</f>
        <v>21.153571428571436</v>
      </c>
      <c r="K1716" s="14">
        <f t="shared" si="2255"/>
        <v>6.8321428571428635</v>
      </c>
      <c r="L1716" s="14">
        <f t="shared" si="2221"/>
        <v>3.0961840041819113</v>
      </c>
      <c r="M1716" s="14">
        <f t="shared" si="2222"/>
        <v>75.587034201123004</v>
      </c>
      <c r="N1716" s="14">
        <f t="shared" si="2223"/>
        <v>1</v>
      </c>
      <c r="O1716">
        <f t="shared" si="2212"/>
        <v>1</v>
      </c>
      <c r="P1716">
        <f t="shared" si="2224"/>
        <v>0</v>
      </c>
      <c r="Q1716">
        <f t="shared" si="2225"/>
        <v>0</v>
      </c>
      <c r="R1716">
        <f t="shared" si="2250"/>
        <v>2786</v>
      </c>
      <c r="S1716">
        <f t="shared" si="2251"/>
        <v>0</v>
      </c>
      <c r="T1716">
        <f t="shared" si="2252"/>
        <v>133449.39999999898</v>
      </c>
      <c r="U1716">
        <f t="shared" si="2253"/>
        <v>133449.39999999898</v>
      </c>
      <c r="V1716" s="2">
        <f t="shared" si="2254"/>
        <v>1.3344939999999897E-2</v>
      </c>
      <c r="W1716" s="19">
        <f t="shared" si="2213"/>
        <v>130</v>
      </c>
      <c r="X1716" s="19">
        <f t="shared" si="2214"/>
        <v>52</v>
      </c>
      <c r="Y1716" s="19" t="str">
        <f t="shared" si="2215"/>
        <v/>
      </c>
      <c r="Z1716" s="19">
        <f t="shared" si="2216"/>
        <v>3182.1</v>
      </c>
      <c r="AA1716" s="21" t="str">
        <f t="shared" si="2217"/>
        <v/>
      </c>
      <c r="AB1716" s="19" t="str">
        <f t="shared" si="2218"/>
        <v/>
      </c>
    </row>
    <row r="1717" spans="1:28" x14ac:dyDescent="0.25">
      <c r="A1717">
        <f t="shared" si="2199"/>
        <v>10</v>
      </c>
      <c r="B1717">
        <f t="shared" si="2200"/>
        <v>2006</v>
      </c>
      <c r="C1717" s="20">
        <v>39007</v>
      </c>
      <c r="D1717">
        <v>3726.4</v>
      </c>
      <c r="E1717">
        <v>3742.5</v>
      </c>
      <c r="F1717">
        <v>3691.35</v>
      </c>
      <c r="G1717">
        <v>3715</v>
      </c>
      <c r="H1717">
        <f t="shared" si="2194"/>
        <v>0</v>
      </c>
      <c r="I1717">
        <f t="shared" si="2195"/>
        <v>8.9499999999998181</v>
      </c>
      <c r="J1717" s="14">
        <f t="shared" ref="J1717:K1717" si="2256">+AVERAGE(H1704:H1717)</f>
        <v>17.703571428571422</v>
      </c>
      <c r="K1717" s="14">
        <f t="shared" si="2256"/>
        <v>7.4714285714285653</v>
      </c>
      <c r="L1717" s="14">
        <f t="shared" si="2221"/>
        <v>2.3695028680688348</v>
      </c>
      <c r="M1717" s="14">
        <f t="shared" si="2222"/>
        <v>70.322031493828916</v>
      </c>
      <c r="N1717" s="14">
        <f t="shared" si="2223"/>
        <v>1</v>
      </c>
      <c r="O1717">
        <f t="shared" si="2212"/>
        <v>1</v>
      </c>
      <c r="P1717">
        <f t="shared" si="2224"/>
        <v>0</v>
      </c>
      <c r="Q1717">
        <f t="shared" si="2225"/>
        <v>0</v>
      </c>
      <c r="R1717">
        <f t="shared" si="2250"/>
        <v>2786</v>
      </c>
      <c r="S1717">
        <f t="shared" si="2251"/>
        <v>0</v>
      </c>
      <c r="T1717">
        <f t="shared" si="2252"/>
        <v>-24934.699999999495</v>
      </c>
      <c r="U1717">
        <f t="shared" si="2253"/>
        <v>-24934.699999999495</v>
      </c>
      <c r="V1717" s="2">
        <f t="shared" si="2254"/>
        <v>-2.4934699999999495E-3</v>
      </c>
      <c r="W1717" s="19">
        <f t="shared" si="2213"/>
        <v>130</v>
      </c>
      <c r="X1717" s="19">
        <f t="shared" si="2214"/>
        <v>53</v>
      </c>
      <c r="Y1717" s="19" t="str">
        <f t="shared" si="2215"/>
        <v/>
      </c>
      <c r="Z1717" s="19">
        <f t="shared" si="2216"/>
        <v>3182.1</v>
      </c>
      <c r="AA1717" s="21" t="str">
        <f t="shared" si="2217"/>
        <v/>
      </c>
      <c r="AB1717" s="19" t="str">
        <f t="shared" si="2218"/>
        <v/>
      </c>
    </row>
    <row r="1718" spans="1:28" x14ac:dyDescent="0.25">
      <c r="A1718">
        <f t="shared" si="2199"/>
        <v>10</v>
      </c>
      <c r="B1718">
        <f t="shared" si="2200"/>
        <v>2006</v>
      </c>
      <c r="C1718" s="20">
        <v>39008</v>
      </c>
      <c r="D1718">
        <v>3715.2</v>
      </c>
      <c r="E1718">
        <v>3727</v>
      </c>
      <c r="F1718">
        <v>3701.3</v>
      </c>
      <c r="G1718">
        <v>3710.65</v>
      </c>
      <c r="H1718">
        <f t="shared" si="2194"/>
        <v>0</v>
      </c>
      <c r="I1718">
        <f t="shared" si="2195"/>
        <v>4.3499999999999091</v>
      </c>
      <c r="J1718" s="14">
        <f t="shared" ref="J1718:K1718" si="2257">+AVERAGE(H1705:H1718)</f>
        <v>17.164285714285693</v>
      </c>
      <c r="K1718" s="14">
        <f t="shared" si="2257"/>
        <v>7.7821428571428442</v>
      </c>
      <c r="L1718" s="14">
        <f t="shared" si="2221"/>
        <v>2.20559889857733</v>
      </c>
      <c r="M1718" s="14">
        <f t="shared" si="2222"/>
        <v>68.804581245526137</v>
      </c>
      <c r="N1718" s="14">
        <f t="shared" si="2223"/>
        <v>1</v>
      </c>
      <c r="O1718">
        <f t="shared" si="2212"/>
        <v>1</v>
      </c>
      <c r="P1718">
        <f t="shared" si="2224"/>
        <v>0</v>
      </c>
      <c r="Q1718">
        <f t="shared" si="2225"/>
        <v>0</v>
      </c>
      <c r="R1718">
        <f t="shared" si="2250"/>
        <v>2786</v>
      </c>
      <c r="S1718">
        <f t="shared" si="2251"/>
        <v>0</v>
      </c>
      <c r="T1718">
        <f t="shared" si="2252"/>
        <v>-12119.099999999748</v>
      </c>
      <c r="U1718">
        <f t="shared" si="2253"/>
        <v>-12119.099999999748</v>
      </c>
      <c r="V1718" s="2">
        <f t="shared" si="2254"/>
        <v>-1.2119099999999747E-3</v>
      </c>
      <c r="W1718" s="19">
        <f t="shared" si="2213"/>
        <v>130</v>
      </c>
      <c r="X1718" s="19">
        <f t="shared" si="2214"/>
        <v>54</v>
      </c>
      <c r="Y1718" s="19" t="str">
        <f t="shared" si="2215"/>
        <v/>
      </c>
      <c r="Z1718" s="19">
        <f t="shared" si="2216"/>
        <v>3182.1</v>
      </c>
      <c r="AA1718" s="21" t="str">
        <f t="shared" si="2217"/>
        <v/>
      </c>
      <c r="AB1718" s="19" t="str">
        <f t="shared" si="2218"/>
        <v/>
      </c>
    </row>
    <row r="1719" spans="1:28" x14ac:dyDescent="0.25">
      <c r="A1719">
        <f t="shared" si="2199"/>
        <v>10</v>
      </c>
      <c r="B1719">
        <f t="shared" si="2200"/>
        <v>2006</v>
      </c>
      <c r="C1719" s="20">
        <v>39009</v>
      </c>
      <c r="D1719">
        <v>3711.1</v>
      </c>
      <c r="E1719">
        <v>3726.95</v>
      </c>
      <c r="F1719">
        <v>3655.05</v>
      </c>
      <c r="G1719">
        <v>3677.8</v>
      </c>
      <c r="H1719">
        <f t="shared" si="2194"/>
        <v>0</v>
      </c>
      <c r="I1719">
        <f t="shared" si="2195"/>
        <v>32.849999999999909</v>
      </c>
      <c r="J1719" s="14">
        <f t="shared" ref="J1719:K1719" si="2258">+AVERAGE(H1706:H1719)</f>
        <v>17.164285714285693</v>
      </c>
      <c r="K1719" s="14">
        <f t="shared" si="2258"/>
        <v>9.5892857142856815</v>
      </c>
      <c r="L1719" s="14">
        <f t="shared" si="2221"/>
        <v>1.7899441340782163</v>
      </c>
      <c r="M1719" s="14">
        <f t="shared" si="2222"/>
        <v>64.156988386063318</v>
      </c>
      <c r="N1719" s="14">
        <f t="shared" si="2223"/>
        <v>1</v>
      </c>
      <c r="O1719">
        <f t="shared" si="2212"/>
        <v>1</v>
      </c>
      <c r="P1719">
        <f t="shared" si="2224"/>
        <v>0</v>
      </c>
      <c r="Q1719">
        <f t="shared" si="2225"/>
        <v>0</v>
      </c>
      <c r="R1719">
        <f t="shared" si="2250"/>
        <v>2786</v>
      </c>
      <c r="S1719">
        <f t="shared" si="2251"/>
        <v>0</v>
      </c>
      <c r="T1719">
        <f t="shared" si="2252"/>
        <v>-91520.099999999744</v>
      </c>
      <c r="U1719">
        <f t="shared" si="2253"/>
        <v>-91520.099999999744</v>
      </c>
      <c r="V1719" s="2">
        <f t="shared" si="2254"/>
        <v>-9.1520099999999743E-3</v>
      </c>
      <c r="W1719" s="19">
        <f t="shared" si="2213"/>
        <v>130</v>
      </c>
      <c r="X1719" s="19">
        <f t="shared" si="2214"/>
        <v>55</v>
      </c>
      <c r="Y1719" s="19" t="str">
        <f t="shared" si="2215"/>
        <v/>
      </c>
      <c r="Z1719" s="19">
        <f t="shared" si="2216"/>
        <v>3182.1</v>
      </c>
      <c r="AA1719" s="21" t="str">
        <f t="shared" si="2217"/>
        <v/>
      </c>
      <c r="AB1719" s="19" t="str">
        <f t="shared" si="2218"/>
        <v/>
      </c>
    </row>
    <row r="1720" spans="1:28" x14ac:dyDescent="0.25">
      <c r="A1720">
        <f t="shared" si="2199"/>
        <v>10</v>
      </c>
      <c r="B1720">
        <f t="shared" si="2200"/>
        <v>2006</v>
      </c>
      <c r="C1720" s="20">
        <v>39010</v>
      </c>
      <c r="D1720">
        <v>3678.75</v>
      </c>
      <c r="E1720">
        <v>3714.25</v>
      </c>
      <c r="F1720">
        <v>3665.5</v>
      </c>
      <c r="G1720">
        <v>3676.85</v>
      </c>
      <c r="H1720">
        <f t="shared" si="2194"/>
        <v>0</v>
      </c>
      <c r="I1720">
        <f t="shared" si="2195"/>
        <v>0.95000000000027285</v>
      </c>
      <c r="J1720" s="14">
        <f t="shared" ref="J1720:K1720" si="2259">+AVERAGE(H1707:H1720)</f>
        <v>15.974999999999975</v>
      </c>
      <c r="K1720" s="14">
        <f t="shared" si="2259"/>
        <v>9.6571428571428442</v>
      </c>
      <c r="L1720" s="14">
        <f t="shared" si="2221"/>
        <v>1.6542159763313606</v>
      </c>
      <c r="M1720" s="14">
        <f t="shared" si="2222"/>
        <v>62.324090845757276</v>
      </c>
      <c r="N1720" s="14">
        <f t="shared" si="2223"/>
        <v>1</v>
      </c>
      <c r="O1720">
        <f t="shared" si="2212"/>
        <v>1</v>
      </c>
      <c r="P1720">
        <f t="shared" si="2224"/>
        <v>0</v>
      </c>
      <c r="Q1720">
        <f t="shared" si="2225"/>
        <v>0</v>
      </c>
      <c r="R1720">
        <f t="shared" si="2250"/>
        <v>2786</v>
      </c>
      <c r="S1720">
        <f t="shared" si="2251"/>
        <v>0</v>
      </c>
      <c r="T1720">
        <f t="shared" si="2252"/>
        <v>-2646.7000000007602</v>
      </c>
      <c r="U1720">
        <f t="shared" si="2253"/>
        <v>-2646.7000000007602</v>
      </c>
      <c r="V1720" s="2">
        <f t="shared" si="2254"/>
        <v>-2.64670000000076E-4</v>
      </c>
      <c r="W1720" s="19">
        <f t="shared" si="2213"/>
        <v>130</v>
      </c>
      <c r="X1720" s="19">
        <f t="shared" si="2214"/>
        <v>56</v>
      </c>
      <c r="Y1720" s="19" t="str">
        <f t="shared" si="2215"/>
        <v/>
      </c>
      <c r="Z1720" s="19">
        <f t="shared" si="2216"/>
        <v>3182.1</v>
      </c>
      <c r="AA1720" s="21" t="str">
        <f t="shared" si="2217"/>
        <v/>
      </c>
      <c r="AB1720" s="19" t="str">
        <f t="shared" si="2218"/>
        <v/>
      </c>
    </row>
    <row r="1721" spans="1:28" x14ac:dyDescent="0.25">
      <c r="A1721">
        <f t="shared" si="2199"/>
        <v>10</v>
      </c>
      <c r="B1721">
        <f t="shared" si="2200"/>
        <v>2006</v>
      </c>
      <c r="C1721" s="20">
        <v>39011</v>
      </c>
      <c r="D1721">
        <v>3680.85</v>
      </c>
      <c r="E1721">
        <v>3708.4</v>
      </c>
      <c r="F1721">
        <v>3662.85</v>
      </c>
      <c r="G1721">
        <v>3683.5</v>
      </c>
      <c r="H1721">
        <f t="shared" si="2194"/>
        <v>6.6500000000000909</v>
      </c>
      <c r="I1721">
        <f t="shared" si="2195"/>
        <v>0</v>
      </c>
      <c r="J1721" s="14">
        <f t="shared" ref="J1721:K1721" si="2260">+AVERAGE(H1708:H1721)</f>
        <v>16.449999999999982</v>
      </c>
      <c r="K1721" s="14">
        <f t="shared" si="2260"/>
        <v>8.3142857142856883</v>
      </c>
      <c r="L1721" s="14">
        <f t="shared" si="2221"/>
        <v>1.9785223367697633</v>
      </c>
      <c r="M1721" s="14">
        <f t="shared" si="2222"/>
        <v>66.42630516296515</v>
      </c>
      <c r="N1721" s="14">
        <f t="shared" si="2223"/>
        <v>1</v>
      </c>
      <c r="O1721">
        <f t="shared" si="2212"/>
        <v>1</v>
      </c>
      <c r="P1721">
        <f t="shared" si="2224"/>
        <v>0</v>
      </c>
      <c r="Q1721">
        <f t="shared" si="2225"/>
        <v>0</v>
      </c>
      <c r="R1721">
        <f t="shared" si="2250"/>
        <v>2786</v>
      </c>
      <c r="S1721">
        <f t="shared" si="2251"/>
        <v>0</v>
      </c>
      <c r="T1721">
        <f t="shared" si="2252"/>
        <v>18526.900000000252</v>
      </c>
      <c r="U1721">
        <f t="shared" si="2253"/>
        <v>18526.900000000252</v>
      </c>
      <c r="V1721" s="2">
        <f t="shared" si="2254"/>
        <v>1.8526900000000253E-3</v>
      </c>
      <c r="W1721" s="19">
        <f t="shared" si="2213"/>
        <v>130</v>
      </c>
      <c r="X1721" s="19">
        <f t="shared" si="2214"/>
        <v>57</v>
      </c>
      <c r="Y1721" s="19" t="str">
        <f t="shared" si="2215"/>
        <v/>
      </c>
      <c r="Z1721" s="19">
        <f t="shared" si="2216"/>
        <v>3182.1</v>
      </c>
      <c r="AA1721" s="21" t="str">
        <f t="shared" si="2217"/>
        <v/>
      </c>
      <c r="AB1721" s="19" t="str">
        <f t="shared" si="2218"/>
        <v/>
      </c>
    </row>
    <row r="1722" spans="1:28" x14ac:dyDescent="0.25">
      <c r="A1722">
        <f t="shared" si="2199"/>
        <v>10</v>
      </c>
      <c r="B1722">
        <f t="shared" si="2200"/>
        <v>2006</v>
      </c>
      <c r="C1722" s="20">
        <v>39013</v>
      </c>
      <c r="D1722">
        <v>3683.4</v>
      </c>
      <c r="E1722">
        <v>3690.85</v>
      </c>
      <c r="F1722">
        <v>3651.2</v>
      </c>
      <c r="G1722">
        <v>3657.3</v>
      </c>
      <c r="H1722">
        <f t="shared" si="2194"/>
        <v>0</v>
      </c>
      <c r="I1722">
        <f t="shared" si="2195"/>
        <v>26.199999999999818</v>
      </c>
      <c r="J1722" s="14">
        <f t="shared" ref="J1722:K1722" si="2261">+AVERAGE(H1709:H1722)</f>
        <v>16.449999999999982</v>
      </c>
      <c r="K1722" s="14">
        <f t="shared" si="2261"/>
        <v>6.3107142857142469</v>
      </c>
      <c r="L1722" s="14">
        <f t="shared" si="2221"/>
        <v>2.6066779852858084</v>
      </c>
      <c r="M1722" s="14">
        <f t="shared" si="2222"/>
        <v>72.273654479836921</v>
      </c>
      <c r="N1722" s="14">
        <f t="shared" si="2223"/>
        <v>1</v>
      </c>
      <c r="O1722">
        <f t="shared" si="2212"/>
        <v>1</v>
      </c>
      <c r="P1722">
        <f t="shared" si="2224"/>
        <v>0</v>
      </c>
      <c r="Q1722">
        <f t="shared" si="2225"/>
        <v>0</v>
      </c>
      <c r="R1722">
        <f t="shared" si="2250"/>
        <v>2786</v>
      </c>
      <c r="S1722">
        <f t="shared" si="2251"/>
        <v>0</v>
      </c>
      <c r="T1722">
        <f t="shared" si="2252"/>
        <v>-72993.199999999488</v>
      </c>
      <c r="U1722">
        <f t="shared" si="2253"/>
        <v>-72993.199999999488</v>
      </c>
      <c r="V1722" s="2">
        <f t="shared" si="2254"/>
        <v>-7.2993199999999486E-3</v>
      </c>
      <c r="W1722" s="19">
        <f t="shared" si="2213"/>
        <v>130</v>
      </c>
      <c r="X1722" s="19">
        <f t="shared" si="2214"/>
        <v>58</v>
      </c>
      <c r="Y1722" s="19" t="str">
        <f t="shared" si="2215"/>
        <v/>
      </c>
      <c r="Z1722" s="19">
        <f t="shared" si="2216"/>
        <v>3182.1</v>
      </c>
      <c r="AA1722" s="21" t="str">
        <f t="shared" si="2217"/>
        <v/>
      </c>
      <c r="AB1722" s="19" t="str">
        <f t="shared" si="2218"/>
        <v/>
      </c>
    </row>
    <row r="1723" spans="1:28" x14ac:dyDescent="0.25">
      <c r="A1723">
        <f t="shared" si="2199"/>
        <v>10</v>
      </c>
      <c r="B1723">
        <f t="shared" si="2200"/>
        <v>2006</v>
      </c>
      <c r="C1723" s="20">
        <v>39016</v>
      </c>
      <c r="D1723">
        <v>3656.2</v>
      </c>
      <c r="E1723">
        <v>3686.85</v>
      </c>
      <c r="F1723">
        <v>3651.2</v>
      </c>
      <c r="G1723">
        <v>3677.55</v>
      </c>
      <c r="H1723">
        <f t="shared" si="2194"/>
        <v>20.25</v>
      </c>
      <c r="I1723">
        <f t="shared" si="2195"/>
        <v>0</v>
      </c>
      <c r="J1723" s="14">
        <f t="shared" ref="J1723:K1723" si="2262">+AVERAGE(H1710:H1723)</f>
        <v>14.357142857142824</v>
      </c>
      <c r="K1723" s="14">
        <f t="shared" si="2262"/>
        <v>6.3107142857142469</v>
      </c>
      <c r="L1723" s="14">
        <f t="shared" si="2221"/>
        <v>2.2750424448217403</v>
      </c>
      <c r="M1723" s="14">
        <f t="shared" si="2222"/>
        <v>69.466044582685413</v>
      </c>
      <c r="N1723" s="14">
        <f t="shared" si="2223"/>
        <v>1</v>
      </c>
      <c r="O1723">
        <f t="shared" si="2212"/>
        <v>1</v>
      </c>
      <c r="P1723">
        <f t="shared" si="2224"/>
        <v>0</v>
      </c>
      <c r="Q1723">
        <f t="shared" si="2225"/>
        <v>0</v>
      </c>
      <c r="R1723">
        <f t="shared" si="2250"/>
        <v>2786</v>
      </c>
      <c r="S1723">
        <f t="shared" si="2251"/>
        <v>0</v>
      </c>
      <c r="T1723">
        <f t="shared" si="2252"/>
        <v>56416.5</v>
      </c>
      <c r="U1723">
        <f t="shared" si="2253"/>
        <v>56416.5</v>
      </c>
      <c r="V1723" s="2">
        <f t="shared" si="2254"/>
        <v>5.6416499999999998E-3</v>
      </c>
      <c r="W1723" s="19">
        <f t="shared" si="2213"/>
        <v>130</v>
      </c>
      <c r="X1723" s="19">
        <f t="shared" si="2214"/>
        <v>59</v>
      </c>
      <c r="Y1723" s="19" t="str">
        <f t="shared" si="2215"/>
        <v/>
      </c>
      <c r="Z1723" s="19">
        <f t="shared" si="2216"/>
        <v>3182.1</v>
      </c>
      <c r="AA1723" s="21" t="str">
        <f t="shared" si="2217"/>
        <v/>
      </c>
      <c r="AB1723" s="19" t="str">
        <f t="shared" si="2218"/>
        <v/>
      </c>
    </row>
    <row r="1724" spans="1:28" x14ac:dyDescent="0.25">
      <c r="A1724">
        <f t="shared" si="2199"/>
        <v>10</v>
      </c>
      <c r="B1724">
        <f t="shared" si="2200"/>
        <v>2006</v>
      </c>
      <c r="C1724" s="20">
        <v>39017</v>
      </c>
      <c r="D1724">
        <v>3676.85</v>
      </c>
      <c r="E1724">
        <v>3747.35</v>
      </c>
      <c r="F1724">
        <v>3674.8</v>
      </c>
      <c r="G1724">
        <v>3739.35</v>
      </c>
      <c r="H1724">
        <f t="shared" si="2194"/>
        <v>61.799999999999727</v>
      </c>
      <c r="I1724">
        <f t="shared" si="2195"/>
        <v>0</v>
      </c>
      <c r="J1724" s="14">
        <f t="shared" ref="J1724:K1724" si="2263">+AVERAGE(H1711:H1724)</f>
        <v>18.428571428571395</v>
      </c>
      <c r="K1724" s="14">
        <f t="shared" si="2263"/>
        <v>6.3107142857142469</v>
      </c>
      <c r="L1724" s="14">
        <f t="shared" si="2221"/>
        <v>2.9202037351443249</v>
      </c>
      <c r="M1724" s="14">
        <f t="shared" si="2222"/>
        <v>74.491121697704713</v>
      </c>
      <c r="N1724" s="14">
        <f t="shared" si="2223"/>
        <v>1</v>
      </c>
      <c r="O1724">
        <f t="shared" si="2212"/>
        <v>1</v>
      </c>
      <c r="P1724">
        <f t="shared" si="2224"/>
        <v>0</v>
      </c>
      <c r="Q1724">
        <f t="shared" si="2225"/>
        <v>0</v>
      </c>
      <c r="R1724">
        <f t="shared" si="2250"/>
        <v>2786</v>
      </c>
      <c r="S1724">
        <f t="shared" si="2251"/>
        <v>0</v>
      </c>
      <c r="T1724">
        <f t="shared" si="2252"/>
        <v>172174.79999999923</v>
      </c>
      <c r="U1724">
        <f t="shared" si="2253"/>
        <v>172174.79999999923</v>
      </c>
      <c r="V1724" s="2">
        <f t="shared" si="2254"/>
        <v>1.7217479999999924E-2</v>
      </c>
      <c r="W1724" s="19">
        <f t="shared" si="2213"/>
        <v>130</v>
      </c>
      <c r="X1724" s="19">
        <f t="shared" si="2214"/>
        <v>60</v>
      </c>
      <c r="Y1724" s="19" t="str">
        <f t="shared" si="2215"/>
        <v/>
      </c>
      <c r="Z1724" s="19">
        <f t="shared" si="2216"/>
        <v>3182.1</v>
      </c>
      <c r="AA1724" s="21" t="str">
        <f t="shared" si="2217"/>
        <v/>
      </c>
      <c r="AB1724" s="19" t="str">
        <f t="shared" si="2218"/>
        <v/>
      </c>
    </row>
    <row r="1725" spans="1:28" x14ac:dyDescent="0.25">
      <c r="A1725">
        <f t="shared" si="2199"/>
        <v>10</v>
      </c>
      <c r="B1725">
        <f t="shared" si="2200"/>
        <v>2006</v>
      </c>
      <c r="C1725" s="20">
        <v>39020</v>
      </c>
      <c r="D1725">
        <v>3739.35</v>
      </c>
      <c r="E1725">
        <v>3776.05</v>
      </c>
      <c r="F1725">
        <v>3719.45</v>
      </c>
      <c r="G1725">
        <v>3769.1</v>
      </c>
      <c r="H1725">
        <f t="shared" si="2194"/>
        <v>29.75</v>
      </c>
      <c r="I1725">
        <f t="shared" si="2195"/>
        <v>0</v>
      </c>
      <c r="J1725" s="14">
        <f t="shared" ref="J1725:K1725" si="2264">+AVERAGE(H1712:H1725)</f>
        <v>20.553571428571395</v>
      </c>
      <c r="K1725" s="14">
        <f t="shared" si="2264"/>
        <v>6.1285714285714095</v>
      </c>
      <c r="L1725" s="14">
        <f t="shared" si="2221"/>
        <v>3.3537296037296089</v>
      </c>
      <c r="M1725" s="14">
        <f t="shared" si="2222"/>
        <v>77.031187257395288</v>
      </c>
      <c r="N1725" s="14">
        <f t="shared" si="2223"/>
        <v>1</v>
      </c>
      <c r="O1725">
        <f t="shared" si="2212"/>
        <v>1</v>
      </c>
      <c r="P1725">
        <f t="shared" si="2224"/>
        <v>0</v>
      </c>
      <c r="Q1725">
        <f t="shared" si="2225"/>
        <v>0</v>
      </c>
      <c r="R1725">
        <f t="shared" si="2250"/>
        <v>2786</v>
      </c>
      <c r="S1725">
        <f t="shared" si="2251"/>
        <v>0</v>
      </c>
      <c r="T1725">
        <f t="shared" si="2252"/>
        <v>82883.5</v>
      </c>
      <c r="U1725">
        <f t="shared" si="2253"/>
        <v>82883.5</v>
      </c>
      <c r="V1725" s="2">
        <f t="shared" si="2254"/>
        <v>8.2883499999999999E-3</v>
      </c>
      <c r="W1725" s="19">
        <f t="shared" si="2213"/>
        <v>130</v>
      </c>
      <c r="X1725" s="19">
        <f t="shared" si="2214"/>
        <v>61</v>
      </c>
      <c r="Y1725" s="19" t="str">
        <f t="shared" si="2215"/>
        <v/>
      </c>
      <c r="Z1725" s="19">
        <f t="shared" si="2216"/>
        <v>3182.1</v>
      </c>
      <c r="AA1725" s="21" t="str">
        <f t="shared" si="2217"/>
        <v/>
      </c>
      <c r="AB1725" s="19" t="str">
        <f t="shared" si="2218"/>
        <v/>
      </c>
    </row>
    <row r="1726" spans="1:28" x14ac:dyDescent="0.25">
      <c r="A1726">
        <f t="shared" si="2199"/>
        <v>10</v>
      </c>
      <c r="B1726">
        <f t="shared" si="2200"/>
        <v>2006</v>
      </c>
      <c r="C1726" s="20">
        <v>39021</v>
      </c>
      <c r="D1726">
        <v>3770.5</v>
      </c>
      <c r="E1726">
        <v>3782.85</v>
      </c>
      <c r="F1726">
        <v>3726.75</v>
      </c>
      <c r="G1726">
        <v>3744.1</v>
      </c>
      <c r="H1726">
        <f t="shared" si="2194"/>
        <v>0</v>
      </c>
      <c r="I1726">
        <f t="shared" si="2195"/>
        <v>25</v>
      </c>
      <c r="J1726" s="14">
        <f t="shared" ref="J1726:K1726" si="2265">+AVERAGE(H1713:H1726)</f>
        <v>20.274999999999959</v>
      </c>
      <c r="K1726" s="14">
        <f t="shared" si="2265"/>
        <v>7.9142857142856951</v>
      </c>
      <c r="L1726" s="14">
        <f t="shared" si="2221"/>
        <v>2.5618231046931421</v>
      </c>
      <c r="M1726" s="14">
        <f t="shared" si="2222"/>
        <v>71.924490054478667</v>
      </c>
      <c r="N1726" s="14">
        <f t="shared" si="2223"/>
        <v>1</v>
      </c>
      <c r="O1726">
        <f t="shared" si="2212"/>
        <v>1</v>
      </c>
      <c r="P1726">
        <f t="shared" si="2224"/>
        <v>0</v>
      </c>
      <c r="Q1726">
        <f t="shared" si="2225"/>
        <v>0</v>
      </c>
      <c r="R1726">
        <f t="shared" si="2250"/>
        <v>2786</v>
      </c>
      <c r="S1726">
        <f t="shared" si="2251"/>
        <v>0</v>
      </c>
      <c r="T1726">
        <f t="shared" si="2252"/>
        <v>-69650</v>
      </c>
      <c r="U1726">
        <f t="shared" si="2253"/>
        <v>-69650</v>
      </c>
      <c r="V1726" s="2">
        <f t="shared" si="2254"/>
        <v>-6.9649999999999998E-3</v>
      </c>
      <c r="W1726" s="19">
        <f t="shared" si="2213"/>
        <v>130</v>
      </c>
      <c r="X1726" s="19">
        <f t="shared" si="2214"/>
        <v>62</v>
      </c>
      <c r="Y1726" s="19" t="str">
        <f t="shared" si="2215"/>
        <v/>
      </c>
      <c r="Z1726" s="19">
        <f t="shared" si="2216"/>
        <v>3182.1</v>
      </c>
      <c r="AA1726" s="21" t="str">
        <f t="shared" si="2217"/>
        <v/>
      </c>
      <c r="AB1726" s="19" t="str">
        <f t="shared" si="2218"/>
        <v/>
      </c>
    </row>
    <row r="1727" spans="1:28" x14ac:dyDescent="0.25">
      <c r="A1727">
        <f t="shared" si="2199"/>
        <v>11</v>
      </c>
      <c r="B1727">
        <f t="shared" si="2200"/>
        <v>2006</v>
      </c>
      <c r="C1727" s="20">
        <v>39022</v>
      </c>
      <c r="D1727">
        <v>3744.1</v>
      </c>
      <c r="E1727">
        <v>3777.7</v>
      </c>
      <c r="F1727">
        <v>3737</v>
      </c>
      <c r="G1727">
        <v>3767.05</v>
      </c>
      <c r="H1727">
        <f t="shared" si="2194"/>
        <v>22.950000000000273</v>
      </c>
      <c r="I1727">
        <f t="shared" si="2195"/>
        <v>0</v>
      </c>
      <c r="J1727" s="14">
        <f t="shared" ref="J1727:K1727" si="2266">+AVERAGE(H1714:H1727)</f>
        <v>21.914285714285693</v>
      </c>
      <c r="K1727" s="14">
        <f t="shared" si="2266"/>
        <v>7.0214285714285518</v>
      </c>
      <c r="L1727" s="14">
        <f t="shared" si="2221"/>
        <v>3.12105798575789</v>
      </c>
      <c r="M1727" s="14">
        <f t="shared" si="2222"/>
        <v>75.734386571217016</v>
      </c>
      <c r="N1727" s="14">
        <f t="shared" si="2223"/>
        <v>1</v>
      </c>
      <c r="O1727">
        <f t="shared" si="2212"/>
        <v>1</v>
      </c>
      <c r="P1727">
        <f t="shared" si="2224"/>
        <v>0</v>
      </c>
      <c r="Q1727">
        <f t="shared" si="2225"/>
        <v>0</v>
      </c>
      <c r="R1727">
        <f t="shared" si="2250"/>
        <v>2670</v>
      </c>
      <c r="S1727">
        <f t="shared" si="2251"/>
        <v>0</v>
      </c>
      <c r="T1727">
        <f t="shared" si="2252"/>
        <v>61276.500000000728</v>
      </c>
      <c r="U1727">
        <f t="shared" si="2253"/>
        <v>61276.500000000728</v>
      </c>
      <c r="V1727" s="2">
        <f t="shared" si="2254"/>
        <v>6.127650000000073E-3</v>
      </c>
      <c r="W1727" s="19">
        <f t="shared" si="2213"/>
        <v>130</v>
      </c>
      <c r="X1727" s="19">
        <f t="shared" si="2214"/>
        <v>63</v>
      </c>
      <c r="Y1727" s="19" t="str">
        <f t="shared" si="2215"/>
        <v/>
      </c>
      <c r="Z1727" s="19">
        <f t="shared" si="2216"/>
        <v>3182.1</v>
      </c>
      <c r="AA1727" s="21" t="str">
        <f t="shared" si="2217"/>
        <v/>
      </c>
      <c r="AB1727" s="19" t="str">
        <f t="shared" si="2218"/>
        <v/>
      </c>
    </row>
    <row r="1728" spans="1:28" x14ac:dyDescent="0.25">
      <c r="A1728">
        <f t="shared" si="2199"/>
        <v>11</v>
      </c>
      <c r="B1728">
        <f t="shared" si="2200"/>
        <v>2006</v>
      </c>
      <c r="C1728" s="20">
        <v>39023</v>
      </c>
      <c r="D1728">
        <v>3769.4</v>
      </c>
      <c r="E1728">
        <v>3805.5</v>
      </c>
      <c r="F1728">
        <v>3761.9</v>
      </c>
      <c r="G1728">
        <v>3791.2</v>
      </c>
      <c r="H1728">
        <f t="shared" si="2194"/>
        <v>24.149999999999636</v>
      </c>
      <c r="I1728">
        <f t="shared" si="2195"/>
        <v>0</v>
      </c>
      <c r="J1728" s="14">
        <f t="shared" ref="J1728:K1728" si="2267">+AVERAGE(H1715:H1728)</f>
        <v>19.174999999999955</v>
      </c>
      <c r="K1728" s="14">
        <f t="shared" si="2267"/>
        <v>7.0214285714285518</v>
      </c>
      <c r="L1728" s="14">
        <f t="shared" si="2221"/>
        <v>2.7309257375381497</v>
      </c>
      <c r="M1728" s="14">
        <f t="shared" si="2222"/>
        <v>73.197000681663269</v>
      </c>
      <c r="N1728" s="14">
        <f t="shared" si="2223"/>
        <v>1</v>
      </c>
      <c r="O1728">
        <f t="shared" si="2212"/>
        <v>1</v>
      </c>
      <c r="P1728">
        <f t="shared" si="2224"/>
        <v>0</v>
      </c>
      <c r="Q1728">
        <f t="shared" si="2225"/>
        <v>0</v>
      </c>
      <c r="R1728">
        <f t="shared" si="2250"/>
        <v>2670</v>
      </c>
      <c r="S1728">
        <f t="shared" si="2251"/>
        <v>0</v>
      </c>
      <c r="T1728">
        <f t="shared" si="2252"/>
        <v>64480.499999999025</v>
      </c>
      <c r="U1728">
        <f t="shared" si="2253"/>
        <v>64480.499999999025</v>
      </c>
      <c r="V1728" s="2">
        <f t="shared" si="2254"/>
        <v>6.4480499999999023E-3</v>
      </c>
      <c r="W1728" s="19">
        <f t="shared" si="2213"/>
        <v>130</v>
      </c>
      <c r="X1728" s="19">
        <f t="shared" si="2214"/>
        <v>64</v>
      </c>
      <c r="Y1728" s="19" t="str">
        <f t="shared" si="2215"/>
        <v/>
      </c>
      <c r="Z1728" s="19">
        <f t="shared" si="2216"/>
        <v>3182.1</v>
      </c>
      <c r="AA1728" s="21" t="str">
        <f t="shared" si="2217"/>
        <v/>
      </c>
      <c r="AB1728" s="19" t="str">
        <f t="shared" si="2218"/>
        <v/>
      </c>
    </row>
    <row r="1729" spans="1:28" x14ac:dyDescent="0.25">
      <c r="A1729">
        <f t="shared" si="2199"/>
        <v>11</v>
      </c>
      <c r="B1729">
        <f t="shared" si="2200"/>
        <v>2006</v>
      </c>
      <c r="C1729" s="20">
        <v>39024</v>
      </c>
      <c r="D1729">
        <v>3793.05</v>
      </c>
      <c r="E1729">
        <v>3809.65</v>
      </c>
      <c r="F1729">
        <v>3771</v>
      </c>
      <c r="G1729">
        <v>3805.35</v>
      </c>
      <c r="H1729">
        <f t="shared" si="2194"/>
        <v>14.150000000000091</v>
      </c>
      <c r="I1729">
        <f t="shared" si="2195"/>
        <v>0</v>
      </c>
      <c r="J1729" s="14">
        <f t="shared" ref="J1729:K1729" si="2268">+AVERAGE(H1716:H1729)</f>
        <v>16.257142857142817</v>
      </c>
      <c r="K1729" s="14">
        <f t="shared" si="2268"/>
        <v>7.0214285714285518</v>
      </c>
      <c r="L1729" s="14">
        <f t="shared" si="2221"/>
        <v>2.3153611393692786</v>
      </c>
      <c r="M1729" s="14">
        <f t="shared" si="2222"/>
        <v>69.837373427431743</v>
      </c>
      <c r="N1729" s="14">
        <f t="shared" si="2223"/>
        <v>1</v>
      </c>
      <c r="O1729">
        <f t="shared" si="2212"/>
        <v>1</v>
      </c>
      <c r="P1729">
        <f t="shared" si="2224"/>
        <v>0</v>
      </c>
      <c r="Q1729">
        <f t="shared" si="2225"/>
        <v>0</v>
      </c>
      <c r="R1729">
        <f t="shared" si="2250"/>
        <v>2670</v>
      </c>
      <c r="S1729">
        <f t="shared" si="2251"/>
        <v>0</v>
      </c>
      <c r="T1729">
        <f t="shared" si="2252"/>
        <v>37780.50000000024</v>
      </c>
      <c r="U1729">
        <f t="shared" si="2253"/>
        <v>37780.50000000024</v>
      </c>
      <c r="V1729" s="2">
        <f t="shared" si="2254"/>
        <v>3.7780500000000241E-3</v>
      </c>
      <c r="W1729" s="19">
        <f t="shared" si="2213"/>
        <v>130</v>
      </c>
      <c r="X1729" s="19">
        <f t="shared" si="2214"/>
        <v>65</v>
      </c>
      <c r="Y1729" s="19" t="str">
        <f t="shared" si="2215"/>
        <v/>
      </c>
      <c r="Z1729" s="19">
        <f t="shared" si="2216"/>
        <v>3182.1</v>
      </c>
      <c r="AA1729" s="21" t="str">
        <f t="shared" si="2217"/>
        <v/>
      </c>
      <c r="AB1729" s="19" t="str">
        <f t="shared" si="2218"/>
        <v/>
      </c>
    </row>
    <row r="1730" spans="1:28" x14ac:dyDescent="0.25">
      <c r="A1730">
        <f t="shared" si="2199"/>
        <v>11</v>
      </c>
      <c r="B1730">
        <f t="shared" si="2200"/>
        <v>2006</v>
      </c>
      <c r="C1730" s="20">
        <v>39027</v>
      </c>
      <c r="D1730">
        <v>3804.75</v>
      </c>
      <c r="E1730">
        <v>3822.4</v>
      </c>
      <c r="F1730">
        <v>3798.25</v>
      </c>
      <c r="G1730">
        <v>3809.25</v>
      </c>
      <c r="H1730">
        <f t="shared" si="2194"/>
        <v>3.9000000000000909</v>
      </c>
      <c r="I1730">
        <f t="shared" si="2195"/>
        <v>0</v>
      </c>
      <c r="J1730" s="14">
        <f t="shared" ref="J1730:K1730" si="2269">+AVERAGE(H1717:H1730)</f>
        <v>13.114285714285709</v>
      </c>
      <c r="K1730" s="14">
        <f t="shared" si="2269"/>
        <v>7.0214285714285518</v>
      </c>
      <c r="L1730" s="14">
        <f t="shared" si="2221"/>
        <v>1.8677517802645009</v>
      </c>
      <c r="M1730" s="14">
        <f t="shared" si="2222"/>
        <v>65.129478538488883</v>
      </c>
      <c r="N1730" s="14">
        <f t="shared" si="2223"/>
        <v>1</v>
      </c>
      <c r="O1730">
        <f t="shared" si="2212"/>
        <v>1</v>
      </c>
      <c r="P1730">
        <f t="shared" si="2224"/>
        <v>0</v>
      </c>
      <c r="Q1730">
        <f t="shared" si="2225"/>
        <v>0</v>
      </c>
      <c r="R1730">
        <f t="shared" si="2250"/>
        <v>2670</v>
      </c>
      <c r="S1730">
        <f t="shared" si="2251"/>
        <v>0</v>
      </c>
      <c r="T1730">
        <f t="shared" si="2252"/>
        <v>10413.000000000244</v>
      </c>
      <c r="U1730">
        <f t="shared" si="2253"/>
        <v>10413.000000000244</v>
      </c>
      <c r="V1730" s="2">
        <f t="shared" si="2254"/>
        <v>1.0413000000000243E-3</v>
      </c>
      <c r="W1730" s="19">
        <f t="shared" si="2213"/>
        <v>130</v>
      </c>
      <c r="X1730" s="19">
        <f t="shared" si="2214"/>
        <v>66</v>
      </c>
      <c r="Y1730" s="19" t="str">
        <f t="shared" si="2215"/>
        <v/>
      </c>
      <c r="Z1730" s="19">
        <f t="shared" si="2216"/>
        <v>3182.1</v>
      </c>
      <c r="AA1730" s="21" t="str">
        <f t="shared" si="2217"/>
        <v/>
      </c>
      <c r="AB1730" s="19" t="str">
        <f t="shared" si="2218"/>
        <v/>
      </c>
    </row>
    <row r="1731" spans="1:28" x14ac:dyDescent="0.25">
      <c r="A1731">
        <f t="shared" si="2199"/>
        <v>11</v>
      </c>
      <c r="B1731">
        <f t="shared" si="2200"/>
        <v>2006</v>
      </c>
      <c r="C1731" s="20">
        <v>39028</v>
      </c>
      <c r="D1731">
        <v>3812.15</v>
      </c>
      <c r="E1731">
        <v>3840.45</v>
      </c>
      <c r="F1731">
        <v>3789.4</v>
      </c>
      <c r="G1731">
        <v>3798.75</v>
      </c>
      <c r="H1731">
        <f t="shared" si="2194"/>
        <v>0</v>
      </c>
      <c r="I1731">
        <f t="shared" si="2195"/>
        <v>10.5</v>
      </c>
      <c r="J1731" s="14">
        <f t="shared" ref="J1731:K1731" si="2270">+AVERAGE(H1718:H1731)</f>
        <v>13.114285714285709</v>
      </c>
      <c r="K1731" s="14">
        <f t="shared" si="2270"/>
        <v>7.1321428571428509</v>
      </c>
      <c r="L1731" s="14">
        <f t="shared" si="2221"/>
        <v>1.8387581372058095</v>
      </c>
      <c r="M1731" s="14">
        <f t="shared" si="2222"/>
        <v>64.773328629387919</v>
      </c>
      <c r="N1731" s="14">
        <f t="shared" si="2223"/>
        <v>1</v>
      </c>
      <c r="O1731">
        <f t="shared" si="2212"/>
        <v>1</v>
      </c>
      <c r="P1731">
        <f t="shared" si="2224"/>
        <v>0</v>
      </c>
      <c r="Q1731">
        <f t="shared" si="2225"/>
        <v>0</v>
      </c>
      <c r="R1731">
        <f t="shared" si="2250"/>
        <v>2670</v>
      </c>
      <c r="S1731">
        <f t="shared" si="2251"/>
        <v>0</v>
      </c>
      <c r="T1731">
        <f t="shared" si="2252"/>
        <v>-28035</v>
      </c>
      <c r="U1731">
        <f t="shared" si="2253"/>
        <v>-28035</v>
      </c>
      <c r="V1731" s="2">
        <f t="shared" si="2254"/>
        <v>-2.8035E-3</v>
      </c>
      <c r="W1731" s="19">
        <f t="shared" si="2213"/>
        <v>130</v>
      </c>
      <c r="X1731" s="19">
        <f t="shared" si="2214"/>
        <v>67</v>
      </c>
      <c r="Y1731" s="19" t="str">
        <f t="shared" si="2215"/>
        <v/>
      </c>
      <c r="Z1731" s="19">
        <f t="shared" si="2216"/>
        <v>3182.1</v>
      </c>
      <c r="AA1731" s="21" t="str">
        <f t="shared" si="2217"/>
        <v/>
      </c>
      <c r="AB1731" s="19" t="str">
        <f t="shared" si="2218"/>
        <v/>
      </c>
    </row>
    <row r="1732" spans="1:28" x14ac:dyDescent="0.25">
      <c r="A1732">
        <f t="shared" si="2199"/>
        <v>11</v>
      </c>
      <c r="B1732">
        <f t="shared" si="2200"/>
        <v>2006</v>
      </c>
      <c r="C1732" s="20">
        <v>39029</v>
      </c>
      <c r="D1732">
        <v>3799.2</v>
      </c>
      <c r="E1732">
        <v>3809.95</v>
      </c>
      <c r="F1732">
        <v>3737.2</v>
      </c>
      <c r="G1732">
        <v>3777.3</v>
      </c>
      <c r="H1732">
        <f t="shared" si="2194"/>
        <v>0</v>
      </c>
      <c r="I1732">
        <f t="shared" si="2195"/>
        <v>21.449999999999818</v>
      </c>
      <c r="J1732" s="14">
        <f t="shared" ref="J1732:K1732" si="2271">+AVERAGE(H1719:H1732)</f>
        <v>13.114285714285709</v>
      </c>
      <c r="K1732" s="14">
        <f t="shared" si="2271"/>
        <v>8.3535714285714153</v>
      </c>
      <c r="L1732" s="14">
        <f t="shared" si="2221"/>
        <v>1.5699016673792237</v>
      </c>
      <c r="M1732" s="14">
        <f t="shared" si="2222"/>
        <v>61.088005323573476</v>
      </c>
      <c r="N1732" s="14">
        <f t="shared" si="2223"/>
        <v>1</v>
      </c>
      <c r="O1732">
        <f t="shared" si="2212"/>
        <v>1</v>
      </c>
      <c r="P1732">
        <f t="shared" si="2224"/>
        <v>0</v>
      </c>
      <c r="Q1732">
        <f t="shared" si="2225"/>
        <v>0</v>
      </c>
      <c r="R1732">
        <f t="shared" si="2250"/>
        <v>2670</v>
      </c>
      <c r="S1732">
        <f t="shared" si="2251"/>
        <v>0</v>
      </c>
      <c r="T1732">
        <f t="shared" si="2252"/>
        <v>-57271.499999999513</v>
      </c>
      <c r="U1732">
        <f t="shared" si="2253"/>
        <v>-57271.499999999513</v>
      </c>
      <c r="V1732" s="2">
        <f t="shared" si="2254"/>
        <v>-5.7271499999999509E-3</v>
      </c>
      <c r="W1732" s="19">
        <f t="shared" si="2213"/>
        <v>130</v>
      </c>
      <c r="X1732" s="19">
        <f t="shared" si="2214"/>
        <v>68</v>
      </c>
      <c r="Y1732" s="19" t="str">
        <f t="shared" si="2215"/>
        <v/>
      </c>
      <c r="Z1732" s="19">
        <f t="shared" si="2216"/>
        <v>3182.1</v>
      </c>
      <c r="AA1732" s="21" t="str">
        <f t="shared" si="2217"/>
        <v/>
      </c>
      <c r="AB1732" s="19" t="str">
        <f t="shared" si="2218"/>
        <v/>
      </c>
    </row>
    <row r="1733" spans="1:28" x14ac:dyDescent="0.25">
      <c r="A1733">
        <f t="shared" si="2199"/>
        <v>11</v>
      </c>
      <c r="B1733">
        <f t="shared" si="2200"/>
        <v>2006</v>
      </c>
      <c r="C1733" s="20">
        <v>39030</v>
      </c>
      <c r="D1733">
        <v>3777.8</v>
      </c>
      <c r="E1733">
        <v>3808.2</v>
      </c>
      <c r="F1733">
        <v>3769.8</v>
      </c>
      <c r="G1733">
        <v>3796.4</v>
      </c>
      <c r="H1733">
        <f t="shared" si="2194"/>
        <v>19.099999999999909</v>
      </c>
      <c r="I1733">
        <f t="shared" si="2195"/>
        <v>0</v>
      </c>
      <c r="J1733" s="14">
        <f t="shared" ref="J1733:K1733" si="2272">+AVERAGE(H1720:H1733)</f>
        <v>14.478571428571415</v>
      </c>
      <c r="K1733" s="14">
        <f t="shared" si="2272"/>
        <v>6.0071428571428509</v>
      </c>
      <c r="L1733" s="14">
        <f t="shared" si="2221"/>
        <v>2.4102259215219979</v>
      </c>
      <c r="M1733" s="14">
        <f t="shared" si="2222"/>
        <v>70.676429567642955</v>
      </c>
      <c r="N1733" s="14">
        <f t="shared" si="2223"/>
        <v>1</v>
      </c>
      <c r="O1733">
        <f t="shared" si="2212"/>
        <v>1</v>
      </c>
      <c r="P1733">
        <f t="shared" si="2224"/>
        <v>0</v>
      </c>
      <c r="Q1733">
        <f t="shared" si="2225"/>
        <v>0</v>
      </c>
      <c r="R1733">
        <f t="shared" si="2250"/>
        <v>2670</v>
      </c>
      <c r="S1733">
        <f t="shared" si="2251"/>
        <v>0</v>
      </c>
      <c r="T1733">
        <f t="shared" si="2252"/>
        <v>50996.99999999976</v>
      </c>
      <c r="U1733">
        <f t="shared" si="2253"/>
        <v>50996.99999999976</v>
      </c>
      <c r="V1733" s="2">
        <f t="shared" si="2254"/>
        <v>5.0996999999999761E-3</v>
      </c>
      <c r="W1733" s="19">
        <f t="shared" si="2213"/>
        <v>130</v>
      </c>
      <c r="X1733" s="19">
        <f t="shared" si="2214"/>
        <v>69</v>
      </c>
      <c r="Y1733" s="19" t="str">
        <f t="shared" si="2215"/>
        <v/>
      </c>
      <c r="Z1733" s="19">
        <f t="shared" si="2216"/>
        <v>3182.1</v>
      </c>
      <c r="AA1733" s="21" t="str">
        <f t="shared" si="2217"/>
        <v/>
      </c>
      <c r="AB1733" s="19" t="str">
        <f t="shared" si="2218"/>
        <v/>
      </c>
    </row>
    <row r="1734" spans="1:28" x14ac:dyDescent="0.25">
      <c r="A1734">
        <f t="shared" si="2199"/>
        <v>11</v>
      </c>
      <c r="B1734">
        <f t="shared" si="2200"/>
        <v>2006</v>
      </c>
      <c r="C1734" s="20">
        <v>39031</v>
      </c>
      <c r="D1734">
        <v>3796.05</v>
      </c>
      <c r="E1734">
        <v>3842.4</v>
      </c>
      <c r="F1734">
        <v>3785.4</v>
      </c>
      <c r="G1734">
        <v>3834.75</v>
      </c>
      <c r="H1734">
        <f t="shared" si="2194"/>
        <v>38.349999999999909</v>
      </c>
      <c r="I1734">
        <f t="shared" si="2195"/>
        <v>0</v>
      </c>
      <c r="J1734" s="14">
        <f t="shared" ref="J1734:K1734" si="2273">+AVERAGE(H1721:H1734)</f>
        <v>17.217857142857124</v>
      </c>
      <c r="K1734" s="14">
        <f t="shared" si="2273"/>
        <v>5.9392857142856883</v>
      </c>
      <c r="L1734" s="14">
        <f t="shared" si="2221"/>
        <v>2.8989777510523247</v>
      </c>
      <c r="M1734" s="14">
        <f t="shared" si="2222"/>
        <v>74.352251696483719</v>
      </c>
      <c r="N1734" s="14">
        <f t="shared" si="2223"/>
        <v>1</v>
      </c>
      <c r="O1734">
        <f t="shared" si="2212"/>
        <v>1</v>
      </c>
      <c r="P1734">
        <f t="shared" si="2224"/>
        <v>0</v>
      </c>
      <c r="Q1734">
        <f t="shared" si="2225"/>
        <v>0</v>
      </c>
      <c r="R1734">
        <f t="shared" si="2250"/>
        <v>2670</v>
      </c>
      <c r="S1734">
        <f t="shared" si="2251"/>
        <v>0</v>
      </c>
      <c r="T1734">
        <f t="shared" si="2252"/>
        <v>102394.49999999975</v>
      </c>
      <c r="U1734">
        <f t="shared" si="2253"/>
        <v>102394.49999999975</v>
      </c>
      <c r="V1734" s="2">
        <f t="shared" si="2254"/>
        <v>1.0239449999999975E-2</v>
      </c>
      <c r="W1734" s="19">
        <f t="shared" si="2213"/>
        <v>130</v>
      </c>
      <c r="X1734" s="19">
        <f t="shared" si="2214"/>
        <v>70</v>
      </c>
      <c r="Y1734" s="19" t="str">
        <f t="shared" si="2215"/>
        <v/>
      </c>
      <c r="Z1734" s="19">
        <f t="shared" si="2216"/>
        <v>3182.1</v>
      </c>
      <c r="AA1734" s="21" t="str">
        <f t="shared" si="2217"/>
        <v/>
      </c>
      <c r="AB1734" s="19" t="str">
        <f t="shared" si="2218"/>
        <v/>
      </c>
    </row>
    <row r="1735" spans="1:28" x14ac:dyDescent="0.25">
      <c r="A1735">
        <f t="shared" si="2199"/>
        <v>11</v>
      </c>
      <c r="B1735">
        <f t="shared" si="2200"/>
        <v>2006</v>
      </c>
      <c r="C1735" s="20">
        <v>39034</v>
      </c>
      <c r="D1735">
        <v>3834.8</v>
      </c>
      <c r="E1735">
        <v>3862.05</v>
      </c>
      <c r="F1735">
        <v>3834</v>
      </c>
      <c r="G1735">
        <v>3858.75</v>
      </c>
      <c r="H1735">
        <f t="shared" si="2194"/>
        <v>24</v>
      </c>
      <c r="I1735">
        <f t="shared" si="2195"/>
        <v>0</v>
      </c>
      <c r="J1735" s="14">
        <f t="shared" ref="J1735:K1735" si="2274">+AVERAGE(H1722:H1735)</f>
        <v>18.457142857142831</v>
      </c>
      <c r="K1735" s="14">
        <f t="shared" si="2274"/>
        <v>5.9392857142856883</v>
      </c>
      <c r="L1735" s="14">
        <f t="shared" si="2221"/>
        <v>3.1076368009621258</v>
      </c>
      <c r="M1735" s="14">
        <f t="shared" si="2222"/>
        <v>75.655101742058321</v>
      </c>
      <c r="N1735" s="14">
        <f t="shared" si="2223"/>
        <v>1</v>
      </c>
      <c r="O1735">
        <f t="shared" si="2212"/>
        <v>1</v>
      </c>
      <c r="P1735">
        <f t="shared" si="2224"/>
        <v>0</v>
      </c>
      <c r="Q1735">
        <f t="shared" si="2225"/>
        <v>0</v>
      </c>
      <c r="R1735">
        <f t="shared" si="2250"/>
        <v>2670</v>
      </c>
      <c r="S1735">
        <f t="shared" si="2251"/>
        <v>0</v>
      </c>
      <c r="T1735">
        <f t="shared" si="2252"/>
        <v>64080</v>
      </c>
      <c r="U1735">
        <f t="shared" si="2253"/>
        <v>64080</v>
      </c>
      <c r="V1735" s="2">
        <f t="shared" si="2254"/>
        <v>6.4079999999999996E-3</v>
      </c>
      <c r="W1735" s="19">
        <f t="shared" si="2213"/>
        <v>130</v>
      </c>
      <c r="X1735" s="19">
        <f t="shared" si="2214"/>
        <v>71</v>
      </c>
      <c r="Y1735" s="19" t="str">
        <f t="shared" si="2215"/>
        <v/>
      </c>
      <c r="Z1735" s="19">
        <f t="shared" si="2216"/>
        <v>3182.1</v>
      </c>
      <c r="AA1735" s="21" t="str">
        <f t="shared" si="2217"/>
        <v/>
      </c>
      <c r="AB1735" s="19" t="str">
        <f t="shared" si="2218"/>
        <v/>
      </c>
    </row>
    <row r="1736" spans="1:28" x14ac:dyDescent="0.25">
      <c r="A1736">
        <f t="shared" si="2199"/>
        <v>11</v>
      </c>
      <c r="B1736">
        <f t="shared" si="2200"/>
        <v>2006</v>
      </c>
      <c r="C1736" s="20">
        <v>39035</v>
      </c>
      <c r="D1736">
        <v>3862</v>
      </c>
      <c r="E1736">
        <v>3883</v>
      </c>
      <c r="F1736">
        <v>3850.75</v>
      </c>
      <c r="G1736">
        <v>3865.9</v>
      </c>
      <c r="H1736">
        <f t="shared" si="2194"/>
        <v>7.1500000000000909</v>
      </c>
      <c r="I1736">
        <f t="shared" si="2195"/>
        <v>0</v>
      </c>
      <c r="J1736" s="14">
        <f t="shared" ref="J1736:K1736" si="2275">+AVERAGE(H1723:H1736)</f>
        <v>18.967857142857124</v>
      </c>
      <c r="K1736" s="14">
        <f t="shared" si="2275"/>
        <v>4.0678571428571297</v>
      </c>
      <c r="L1736" s="14">
        <f t="shared" si="2221"/>
        <v>4.6628621597892996</v>
      </c>
      <c r="M1736" s="14">
        <f t="shared" si="2222"/>
        <v>82.341085271317866</v>
      </c>
      <c r="N1736" s="14">
        <f t="shared" si="2223"/>
        <v>1</v>
      </c>
      <c r="O1736">
        <f t="shared" si="2212"/>
        <v>1</v>
      </c>
      <c r="P1736">
        <f t="shared" si="2224"/>
        <v>0</v>
      </c>
      <c r="Q1736">
        <f t="shared" si="2225"/>
        <v>0</v>
      </c>
      <c r="R1736">
        <f t="shared" si="2250"/>
        <v>2670</v>
      </c>
      <c r="S1736">
        <f t="shared" si="2251"/>
        <v>0</v>
      </c>
      <c r="T1736">
        <f t="shared" si="2252"/>
        <v>19090.500000000244</v>
      </c>
      <c r="U1736">
        <f t="shared" si="2253"/>
        <v>19090.500000000244</v>
      </c>
      <c r="V1736" s="2">
        <f t="shared" si="2254"/>
        <v>1.9090500000000243E-3</v>
      </c>
      <c r="W1736" s="19">
        <f t="shared" si="2213"/>
        <v>130</v>
      </c>
      <c r="X1736" s="19">
        <f t="shared" si="2214"/>
        <v>72</v>
      </c>
      <c r="Y1736" s="19" t="str">
        <f t="shared" si="2215"/>
        <v/>
      </c>
      <c r="Z1736" s="19">
        <f t="shared" si="2216"/>
        <v>3182.1</v>
      </c>
      <c r="AA1736" s="21" t="str">
        <f t="shared" si="2217"/>
        <v/>
      </c>
      <c r="AB1736" s="19" t="str">
        <f t="shared" si="2218"/>
        <v/>
      </c>
    </row>
    <row r="1737" spans="1:28" x14ac:dyDescent="0.25">
      <c r="A1737">
        <f t="shared" si="2199"/>
        <v>11</v>
      </c>
      <c r="B1737">
        <f t="shared" si="2200"/>
        <v>2006</v>
      </c>
      <c r="C1737" s="20">
        <v>39036</v>
      </c>
      <c r="D1737">
        <v>3865.95</v>
      </c>
      <c r="E1737">
        <v>3888.8</v>
      </c>
      <c r="F1737">
        <v>3838.25</v>
      </c>
      <c r="G1737">
        <v>3876.3</v>
      </c>
      <c r="H1737">
        <f t="shared" si="2194"/>
        <v>10.400000000000091</v>
      </c>
      <c r="I1737">
        <f t="shared" si="2195"/>
        <v>0</v>
      </c>
      <c r="J1737" s="14">
        <f t="shared" ref="J1737:K1737" si="2276">+AVERAGE(H1724:H1737)</f>
        <v>18.264285714285702</v>
      </c>
      <c r="K1737" s="14">
        <f t="shared" si="2276"/>
        <v>4.0678571428571297</v>
      </c>
      <c r="L1737" s="14">
        <f t="shared" si="2221"/>
        <v>4.4899034240562008</v>
      </c>
      <c r="M1737" s="14">
        <f t="shared" si="2222"/>
        <v>81.784743323204907</v>
      </c>
      <c r="N1737" s="14">
        <f t="shared" si="2223"/>
        <v>1</v>
      </c>
      <c r="O1737">
        <f t="shared" si="2212"/>
        <v>1</v>
      </c>
      <c r="P1737">
        <f t="shared" si="2224"/>
        <v>0</v>
      </c>
      <c r="Q1737">
        <f t="shared" si="2225"/>
        <v>0</v>
      </c>
      <c r="R1737">
        <f t="shared" si="2250"/>
        <v>2670</v>
      </c>
      <c r="S1737">
        <f t="shared" si="2251"/>
        <v>0</v>
      </c>
      <c r="T1737">
        <f t="shared" si="2252"/>
        <v>27768.000000000244</v>
      </c>
      <c r="U1737">
        <f t="shared" si="2253"/>
        <v>27768.000000000244</v>
      </c>
      <c r="V1737" s="2">
        <f t="shared" si="2254"/>
        <v>2.7768000000000246E-3</v>
      </c>
      <c r="W1737" s="19">
        <f t="shared" si="2213"/>
        <v>130</v>
      </c>
      <c r="X1737" s="19">
        <f t="shared" si="2214"/>
        <v>73</v>
      </c>
      <c r="Y1737" s="19" t="str">
        <f t="shared" si="2215"/>
        <v/>
      </c>
      <c r="Z1737" s="19">
        <f t="shared" si="2216"/>
        <v>3182.1</v>
      </c>
      <c r="AA1737" s="21" t="str">
        <f t="shared" si="2217"/>
        <v/>
      </c>
      <c r="AB1737" s="19" t="str">
        <f t="shared" si="2218"/>
        <v/>
      </c>
    </row>
    <row r="1738" spans="1:28" x14ac:dyDescent="0.25">
      <c r="A1738">
        <f t="shared" si="2199"/>
        <v>11</v>
      </c>
      <c r="B1738">
        <f t="shared" si="2200"/>
        <v>2006</v>
      </c>
      <c r="C1738" s="20">
        <v>39037</v>
      </c>
      <c r="D1738">
        <v>3876.4</v>
      </c>
      <c r="E1738">
        <v>3900.4</v>
      </c>
      <c r="F1738">
        <v>3863.85</v>
      </c>
      <c r="G1738">
        <v>3876.85</v>
      </c>
      <c r="H1738">
        <f t="shared" si="2194"/>
        <v>0.54999999999972715</v>
      </c>
      <c r="I1738">
        <f t="shared" si="2195"/>
        <v>0</v>
      </c>
      <c r="J1738" s="14">
        <f t="shared" ref="J1738:K1738" si="2277">+AVERAGE(H1725:H1738)</f>
        <v>13.889285714285702</v>
      </c>
      <c r="K1738" s="14">
        <f t="shared" si="2277"/>
        <v>4.0678571428571297</v>
      </c>
      <c r="L1738" s="14">
        <f t="shared" si="2221"/>
        <v>3.4143985952590072</v>
      </c>
      <c r="M1738" s="14">
        <f t="shared" si="2222"/>
        <v>77.346857597454289</v>
      </c>
      <c r="N1738" s="14">
        <f t="shared" si="2223"/>
        <v>1</v>
      </c>
      <c r="O1738">
        <f t="shared" si="2212"/>
        <v>1</v>
      </c>
      <c r="P1738">
        <f t="shared" si="2224"/>
        <v>0</v>
      </c>
      <c r="Q1738">
        <f t="shared" si="2225"/>
        <v>0</v>
      </c>
      <c r="R1738">
        <f t="shared" si="2250"/>
        <v>2670</v>
      </c>
      <c r="S1738">
        <f t="shared" si="2251"/>
        <v>0</v>
      </c>
      <c r="T1738">
        <f t="shared" si="2252"/>
        <v>1468.4999999992715</v>
      </c>
      <c r="U1738">
        <f t="shared" si="2253"/>
        <v>1468.4999999992715</v>
      </c>
      <c r="V1738" s="2">
        <f t="shared" si="2254"/>
        <v>1.4684999999992716E-4</v>
      </c>
      <c r="W1738" s="19">
        <f t="shared" si="2213"/>
        <v>130</v>
      </c>
      <c r="X1738" s="19">
        <f t="shared" si="2214"/>
        <v>74</v>
      </c>
      <c r="Y1738" s="19" t="str">
        <f t="shared" si="2215"/>
        <v/>
      </c>
      <c r="Z1738" s="19">
        <f t="shared" si="2216"/>
        <v>3182.1</v>
      </c>
      <c r="AA1738" s="21" t="str">
        <f t="shared" si="2217"/>
        <v/>
      </c>
      <c r="AB1738" s="19" t="str">
        <f t="shared" si="2218"/>
        <v/>
      </c>
    </row>
    <row r="1739" spans="1:28" x14ac:dyDescent="0.25">
      <c r="A1739">
        <f t="shared" si="2199"/>
        <v>11</v>
      </c>
      <c r="B1739">
        <f t="shared" si="2200"/>
        <v>2006</v>
      </c>
      <c r="C1739" s="20">
        <v>39038</v>
      </c>
      <c r="D1739">
        <v>3877</v>
      </c>
      <c r="E1739">
        <v>3891.85</v>
      </c>
      <c r="F1739">
        <v>3835.7</v>
      </c>
      <c r="G1739">
        <v>3852.8</v>
      </c>
      <c r="H1739">
        <f t="shared" si="2194"/>
        <v>0</v>
      </c>
      <c r="I1739">
        <f t="shared" si="2195"/>
        <v>24.049999999999727</v>
      </c>
      <c r="J1739" s="14">
        <f t="shared" ref="J1739:K1739" si="2278">+AVERAGE(H1726:H1739)</f>
        <v>11.764285714285702</v>
      </c>
      <c r="K1739" s="14">
        <f t="shared" si="2278"/>
        <v>5.7857142857142536</v>
      </c>
      <c r="L1739" s="14">
        <f t="shared" si="2221"/>
        <v>2.0333333333333425</v>
      </c>
      <c r="M1739" s="14">
        <f t="shared" si="2222"/>
        <v>67.032967032967136</v>
      </c>
      <c r="N1739" s="14">
        <f t="shared" si="2223"/>
        <v>1</v>
      </c>
      <c r="O1739">
        <f t="shared" si="2212"/>
        <v>1</v>
      </c>
      <c r="P1739">
        <f t="shared" si="2224"/>
        <v>0</v>
      </c>
      <c r="Q1739">
        <f t="shared" si="2225"/>
        <v>0</v>
      </c>
      <c r="R1739">
        <f t="shared" si="2250"/>
        <v>2670</v>
      </c>
      <c r="S1739">
        <f t="shared" si="2251"/>
        <v>0</v>
      </c>
      <c r="T1739">
        <f t="shared" si="2252"/>
        <v>-64213.499999999272</v>
      </c>
      <c r="U1739">
        <f t="shared" si="2253"/>
        <v>-64213.499999999272</v>
      </c>
      <c r="V1739" s="2">
        <f t="shared" si="2254"/>
        <v>-6.4213499999999273E-3</v>
      </c>
      <c r="W1739" s="19">
        <f t="shared" si="2213"/>
        <v>130</v>
      </c>
      <c r="X1739" s="19">
        <f t="shared" si="2214"/>
        <v>75</v>
      </c>
      <c r="Y1739" s="19" t="str">
        <f t="shared" si="2215"/>
        <v/>
      </c>
      <c r="Z1739" s="19">
        <f t="shared" si="2216"/>
        <v>3182.1</v>
      </c>
      <c r="AA1739" s="21" t="str">
        <f t="shared" si="2217"/>
        <v/>
      </c>
      <c r="AB1739" s="19" t="str">
        <f t="shared" si="2218"/>
        <v/>
      </c>
    </row>
    <row r="1740" spans="1:28" x14ac:dyDescent="0.25">
      <c r="A1740">
        <f t="shared" si="2199"/>
        <v>11</v>
      </c>
      <c r="B1740">
        <f t="shared" si="2200"/>
        <v>2006</v>
      </c>
      <c r="C1740" s="20">
        <v>39041</v>
      </c>
      <c r="D1740">
        <v>3852.65</v>
      </c>
      <c r="E1740">
        <v>3866.95</v>
      </c>
      <c r="F1740">
        <v>3794.3</v>
      </c>
      <c r="G1740">
        <v>3856.15</v>
      </c>
      <c r="H1740">
        <f t="shared" ref="H1740:H1803" si="2279">IF($C1740="","",IF($G1740&gt;$G1739,$G1740-$G1739,0))</f>
        <v>3.3499999999999091</v>
      </c>
      <c r="I1740">
        <f t="shared" ref="I1740:I1803" si="2280">IF($C1740="","",IF($G1740&lt;$G1739,$G1739-$G1740,0))</f>
        <v>0</v>
      </c>
      <c r="J1740" s="14">
        <f t="shared" ref="J1740:K1740" si="2281">+AVERAGE(H1727:H1740)</f>
        <v>12.003571428571409</v>
      </c>
      <c r="K1740" s="14">
        <f t="shared" si="2281"/>
        <v>3.9999999999999676</v>
      </c>
      <c r="L1740" s="14">
        <f t="shared" si="2221"/>
        <v>3.0008928571428766</v>
      </c>
      <c r="M1740" s="14">
        <f t="shared" si="2222"/>
        <v>75.005579111805517</v>
      </c>
      <c r="N1740" s="14">
        <f t="shared" si="2223"/>
        <v>1</v>
      </c>
      <c r="O1740">
        <f t="shared" si="2212"/>
        <v>1</v>
      </c>
      <c r="P1740">
        <f t="shared" si="2224"/>
        <v>0</v>
      </c>
      <c r="Q1740">
        <f t="shared" si="2225"/>
        <v>0</v>
      </c>
      <c r="R1740">
        <f t="shared" si="2250"/>
        <v>2670</v>
      </c>
      <c r="S1740">
        <f t="shared" si="2251"/>
        <v>0</v>
      </c>
      <c r="T1740">
        <f t="shared" si="2252"/>
        <v>8944.4999999997563</v>
      </c>
      <c r="U1740">
        <f t="shared" si="2253"/>
        <v>8944.4999999997563</v>
      </c>
      <c r="V1740" s="2">
        <f t="shared" si="2254"/>
        <v>8.9444999999997558E-4</v>
      </c>
      <c r="W1740" s="19">
        <f t="shared" si="2213"/>
        <v>130</v>
      </c>
      <c r="X1740" s="19">
        <f t="shared" si="2214"/>
        <v>76</v>
      </c>
      <c r="Y1740" s="19" t="str">
        <f t="shared" si="2215"/>
        <v/>
      </c>
      <c r="Z1740" s="19">
        <f t="shared" si="2216"/>
        <v>3182.1</v>
      </c>
      <c r="AA1740" s="21" t="str">
        <f t="shared" si="2217"/>
        <v/>
      </c>
      <c r="AB1740" s="19" t="str">
        <f t="shared" si="2218"/>
        <v/>
      </c>
    </row>
    <row r="1741" spans="1:28" x14ac:dyDescent="0.25">
      <c r="A1741">
        <f t="shared" si="2199"/>
        <v>11</v>
      </c>
      <c r="B1741">
        <f t="shared" si="2200"/>
        <v>2006</v>
      </c>
      <c r="C1741" s="20">
        <v>39042</v>
      </c>
      <c r="D1741">
        <v>3859.5</v>
      </c>
      <c r="E1741">
        <v>3921.7</v>
      </c>
      <c r="F1741">
        <v>3856.75</v>
      </c>
      <c r="G1741">
        <v>3918.25</v>
      </c>
      <c r="H1741">
        <f t="shared" si="2279"/>
        <v>62.099999999999909</v>
      </c>
      <c r="I1741">
        <f t="shared" si="2280"/>
        <v>0</v>
      </c>
      <c r="J1741" s="14">
        <f t="shared" ref="J1741:K1741" si="2282">+AVERAGE(H1728:H1741)</f>
        <v>14.799999999999955</v>
      </c>
      <c r="K1741" s="14">
        <f t="shared" si="2282"/>
        <v>3.9999999999999676</v>
      </c>
      <c r="L1741" s="14">
        <f t="shared" si="2221"/>
        <v>3.7000000000000188</v>
      </c>
      <c r="M1741" s="14">
        <f t="shared" si="2222"/>
        <v>78.723404255319238</v>
      </c>
      <c r="N1741" s="14">
        <f t="shared" si="2223"/>
        <v>1</v>
      </c>
      <c r="O1741">
        <f t="shared" si="2212"/>
        <v>1</v>
      </c>
      <c r="P1741">
        <f t="shared" si="2224"/>
        <v>0</v>
      </c>
      <c r="Q1741">
        <f t="shared" si="2225"/>
        <v>0</v>
      </c>
      <c r="R1741">
        <f t="shared" si="2250"/>
        <v>2670</v>
      </c>
      <c r="S1741">
        <f t="shared" si="2251"/>
        <v>0</v>
      </c>
      <c r="T1741">
        <f t="shared" si="2252"/>
        <v>165806.99999999977</v>
      </c>
      <c r="U1741">
        <f t="shared" si="2253"/>
        <v>165806.99999999977</v>
      </c>
      <c r="V1741" s="2">
        <f t="shared" si="2254"/>
        <v>1.6580699999999976E-2</v>
      </c>
      <c r="W1741" s="19">
        <f t="shared" si="2213"/>
        <v>130</v>
      </c>
      <c r="X1741" s="19">
        <f t="shared" si="2214"/>
        <v>77</v>
      </c>
      <c r="Y1741" s="19" t="str">
        <f t="shared" si="2215"/>
        <v/>
      </c>
      <c r="Z1741" s="19">
        <f t="shared" si="2216"/>
        <v>3182.1</v>
      </c>
      <c r="AA1741" s="21" t="str">
        <f t="shared" si="2217"/>
        <v/>
      </c>
      <c r="AB1741" s="19" t="str">
        <f t="shared" si="2218"/>
        <v/>
      </c>
    </row>
    <row r="1742" spans="1:28" x14ac:dyDescent="0.25">
      <c r="A1742">
        <f t="shared" si="2199"/>
        <v>11</v>
      </c>
      <c r="B1742">
        <f t="shared" si="2200"/>
        <v>2006</v>
      </c>
      <c r="C1742" s="20">
        <v>39043</v>
      </c>
      <c r="D1742">
        <v>3918.3</v>
      </c>
      <c r="E1742">
        <v>3960</v>
      </c>
      <c r="F1742">
        <v>3909.6</v>
      </c>
      <c r="G1742">
        <v>3954.75</v>
      </c>
      <c r="H1742">
        <f t="shared" si="2279"/>
        <v>36.5</v>
      </c>
      <c r="I1742">
        <f t="shared" si="2280"/>
        <v>0</v>
      </c>
      <c r="J1742" s="14">
        <f t="shared" ref="J1742:K1742" si="2283">+AVERAGE(H1729:H1742)</f>
        <v>15.682142857142837</v>
      </c>
      <c r="K1742" s="14">
        <f t="shared" si="2283"/>
        <v>3.9999999999999676</v>
      </c>
      <c r="L1742" s="14">
        <f t="shared" si="2221"/>
        <v>3.9205357142857413</v>
      </c>
      <c r="M1742" s="14">
        <f t="shared" si="2222"/>
        <v>79.677009617129485</v>
      </c>
      <c r="N1742" s="14">
        <f t="shared" si="2223"/>
        <v>1</v>
      </c>
      <c r="O1742">
        <f t="shared" si="2212"/>
        <v>1</v>
      </c>
      <c r="P1742">
        <f t="shared" si="2224"/>
        <v>0</v>
      </c>
      <c r="Q1742">
        <f t="shared" si="2225"/>
        <v>0</v>
      </c>
      <c r="R1742">
        <f t="shared" si="2250"/>
        <v>2670</v>
      </c>
      <c r="S1742">
        <f t="shared" si="2251"/>
        <v>0</v>
      </c>
      <c r="T1742">
        <f t="shared" si="2252"/>
        <v>97455</v>
      </c>
      <c r="U1742">
        <f t="shared" si="2253"/>
        <v>97455</v>
      </c>
      <c r="V1742" s="2">
        <f t="shared" si="2254"/>
        <v>9.7455000000000007E-3</v>
      </c>
      <c r="W1742" s="19">
        <f t="shared" si="2213"/>
        <v>130</v>
      </c>
      <c r="X1742" s="19">
        <f t="shared" si="2214"/>
        <v>78</v>
      </c>
      <c r="Y1742" s="19" t="str">
        <f t="shared" si="2215"/>
        <v/>
      </c>
      <c r="Z1742" s="19">
        <f t="shared" si="2216"/>
        <v>3182.1</v>
      </c>
      <c r="AA1742" s="21" t="str">
        <f t="shared" si="2217"/>
        <v/>
      </c>
      <c r="AB1742" s="19" t="str">
        <f t="shared" si="2218"/>
        <v/>
      </c>
    </row>
    <row r="1743" spans="1:28" x14ac:dyDescent="0.25">
      <c r="A1743">
        <f t="shared" ref="A1743:A1806" si="2284">IF($C1743="","",MONTH($C1743))</f>
        <v>11</v>
      </c>
      <c r="B1743">
        <f t="shared" ref="B1743:B1806" si="2285">IF($C1743="","",YEAR($C1743))</f>
        <v>2006</v>
      </c>
      <c r="C1743" s="20">
        <v>39044</v>
      </c>
      <c r="D1743">
        <v>3955.3</v>
      </c>
      <c r="E1743">
        <v>3976.8</v>
      </c>
      <c r="F1743">
        <v>3933.7</v>
      </c>
      <c r="G1743">
        <v>3945.45</v>
      </c>
      <c r="H1743">
        <f t="shared" si="2279"/>
        <v>0</v>
      </c>
      <c r="I1743">
        <f t="shared" si="2280"/>
        <v>9.3000000000001819</v>
      </c>
      <c r="J1743" s="14">
        <f t="shared" ref="J1743:K1743" si="2286">+AVERAGE(H1730:H1743)</f>
        <v>14.671428571428546</v>
      </c>
      <c r="K1743" s="14">
        <f t="shared" si="2286"/>
        <v>4.6642857142856951</v>
      </c>
      <c r="L1743" s="14">
        <f t="shared" si="2221"/>
        <v>3.1454823889739738</v>
      </c>
      <c r="M1743" s="14">
        <f t="shared" si="2222"/>
        <v>75.877355005541233</v>
      </c>
      <c r="N1743" s="14">
        <f t="shared" si="2223"/>
        <v>1</v>
      </c>
      <c r="O1743">
        <f t="shared" si="2212"/>
        <v>1</v>
      </c>
      <c r="P1743">
        <f t="shared" si="2224"/>
        <v>0</v>
      </c>
      <c r="Q1743">
        <f t="shared" si="2225"/>
        <v>0</v>
      </c>
      <c r="R1743">
        <f t="shared" si="2250"/>
        <v>2670</v>
      </c>
      <c r="S1743">
        <f t="shared" si="2251"/>
        <v>0</v>
      </c>
      <c r="T1743">
        <f t="shared" si="2252"/>
        <v>-24831.000000000487</v>
      </c>
      <c r="U1743">
        <f t="shared" si="2253"/>
        <v>-24831.000000000487</v>
      </c>
      <c r="V1743" s="2">
        <f t="shared" si="2254"/>
        <v>-2.4831000000000488E-3</v>
      </c>
      <c r="W1743" s="19">
        <f t="shared" si="2213"/>
        <v>130</v>
      </c>
      <c r="X1743" s="19">
        <f t="shared" si="2214"/>
        <v>79</v>
      </c>
      <c r="Y1743" s="19" t="str">
        <f t="shared" si="2215"/>
        <v/>
      </c>
      <c r="Z1743" s="19">
        <f t="shared" si="2216"/>
        <v>3182.1</v>
      </c>
      <c r="AA1743" s="21" t="str">
        <f t="shared" si="2217"/>
        <v/>
      </c>
      <c r="AB1743" s="19" t="str">
        <f t="shared" si="2218"/>
        <v/>
      </c>
    </row>
    <row r="1744" spans="1:28" x14ac:dyDescent="0.25">
      <c r="A1744">
        <f t="shared" si="2284"/>
        <v>11</v>
      </c>
      <c r="B1744">
        <f t="shared" si="2285"/>
        <v>2006</v>
      </c>
      <c r="C1744" s="20">
        <v>39045</v>
      </c>
      <c r="D1744">
        <v>3945.45</v>
      </c>
      <c r="E1744">
        <v>3965.8</v>
      </c>
      <c r="F1744">
        <v>3935.3</v>
      </c>
      <c r="G1744">
        <v>3950.85</v>
      </c>
      <c r="H1744">
        <f t="shared" si="2279"/>
        <v>5.4000000000000909</v>
      </c>
      <c r="I1744">
        <f t="shared" si="2280"/>
        <v>0</v>
      </c>
      <c r="J1744" s="14">
        <f t="shared" ref="J1744:K1744" si="2287">+AVERAGE(H1731:H1744)</f>
        <v>14.778571428571402</v>
      </c>
      <c r="K1744" s="14">
        <f t="shared" si="2287"/>
        <v>4.6642857142856951</v>
      </c>
      <c r="L1744" s="14">
        <f t="shared" si="2221"/>
        <v>3.1684532924961788</v>
      </c>
      <c r="M1744" s="14">
        <f t="shared" si="2222"/>
        <v>76.010286554004452</v>
      </c>
      <c r="N1744" s="14">
        <f t="shared" si="2223"/>
        <v>1</v>
      </c>
      <c r="O1744">
        <f t="shared" si="2212"/>
        <v>1</v>
      </c>
      <c r="P1744">
        <f t="shared" si="2224"/>
        <v>0</v>
      </c>
      <c r="Q1744">
        <f t="shared" si="2225"/>
        <v>0</v>
      </c>
      <c r="R1744">
        <f t="shared" si="2250"/>
        <v>2670</v>
      </c>
      <c r="S1744">
        <f t="shared" si="2251"/>
        <v>0</v>
      </c>
      <c r="T1744">
        <f t="shared" si="2252"/>
        <v>14418.000000000244</v>
      </c>
      <c r="U1744">
        <f t="shared" si="2253"/>
        <v>14418.000000000244</v>
      </c>
      <c r="V1744" s="2">
        <f t="shared" si="2254"/>
        <v>1.4418000000000243E-3</v>
      </c>
      <c r="W1744" s="19">
        <f t="shared" si="2213"/>
        <v>130</v>
      </c>
      <c r="X1744" s="19">
        <f t="shared" si="2214"/>
        <v>80</v>
      </c>
      <c r="Y1744" s="19" t="str">
        <f t="shared" si="2215"/>
        <v/>
      </c>
      <c r="Z1744" s="19">
        <f t="shared" si="2216"/>
        <v>3182.1</v>
      </c>
      <c r="AA1744" s="21" t="str">
        <f t="shared" si="2217"/>
        <v/>
      </c>
      <c r="AB1744" s="19" t="str">
        <f t="shared" si="2218"/>
        <v/>
      </c>
    </row>
    <row r="1745" spans="1:28" x14ac:dyDescent="0.25">
      <c r="A1745">
        <f t="shared" si="2284"/>
        <v>11</v>
      </c>
      <c r="B1745">
        <f t="shared" si="2285"/>
        <v>2006</v>
      </c>
      <c r="C1745" s="20">
        <v>39048</v>
      </c>
      <c r="D1745">
        <v>3974.95</v>
      </c>
      <c r="E1745">
        <v>3974.95</v>
      </c>
      <c r="F1745">
        <v>3948.85</v>
      </c>
      <c r="G1745">
        <v>3968.9</v>
      </c>
      <c r="H1745">
        <f t="shared" si="2279"/>
        <v>18.050000000000182</v>
      </c>
      <c r="I1745">
        <f t="shared" si="2280"/>
        <v>0</v>
      </c>
      <c r="J1745" s="14">
        <f t="shared" ref="J1745:K1745" si="2288">+AVERAGE(H1732:H1745)</f>
        <v>16.067857142857129</v>
      </c>
      <c r="K1745" s="14">
        <f t="shared" si="2288"/>
        <v>3.9142857142856946</v>
      </c>
      <c r="L1745" s="14">
        <f t="shared" si="2221"/>
        <v>4.1049270072992874</v>
      </c>
      <c r="M1745" s="14">
        <f t="shared" si="2222"/>
        <v>80.411081322609533</v>
      </c>
      <c r="N1745" s="14">
        <f t="shared" si="2223"/>
        <v>1</v>
      </c>
      <c r="O1745">
        <f t="shared" si="2212"/>
        <v>1</v>
      </c>
      <c r="P1745">
        <f t="shared" si="2224"/>
        <v>0</v>
      </c>
      <c r="Q1745">
        <f t="shared" si="2225"/>
        <v>0</v>
      </c>
      <c r="R1745">
        <f t="shared" si="2250"/>
        <v>2670</v>
      </c>
      <c r="S1745">
        <f t="shared" si="2251"/>
        <v>0</v>
      </c>
      <c r="T1745">
        <f t="shared" si="2252"/>
        <v>48193.500000000487</v>
      </c>
      <c r="U1745">
        <f t="shared" si="2253"/>
        <v>48193.500000000487</v>
      </c>
      <c r="V1745" s="2">
        <f t="shared" si="2254"/>
        <v>4.8193500000000486E-3</v>
      </c>
      <c r="W1745" s="19">
        <f t="shared" si="2213"/>
        <v>130</v>
      </c>
      <c r="X1745" s="19">
        <f t="shared" si="2214"/>
        <v>81</v>
      </c>
      <c r="Y1745" s="19" t="str">
        <f t="shared" si="2215"/>
        <v/>
      </c>
      <c r="Z1745" s="19">
        <f t="shared" si="2216"/>
        <v>3182.1</v>
      </c>
      <c r="AA1745" s="21" t="str">
        <f t="shared" si="2217"/>
        <v/>
      </c>
      <c r="AB1745" s="19" t="str">
        <f t="shared" si="2218"/>
        <v/>
      </c>
    </row>
    <row r="1746" spans="1:28" x14ac:dyDescent="0.25">
      <c r="A1746">
        <f t="shared" si="2284"/>
        <v>11</v>
      </c>
      <c r="B1746">
        <f t="shared" si="2285"/>
        <v>2006</v>
      </c>
      <c r="C1746" s="20">
        <v>39049</v>
      </c>
      <c r="D1746">
        <v>3966</v>
      </c>
      <c r="E1746">
        <v>3966</v>
      </c>
      <c r="F1746">
        <v>3911.55</v>
      </c>
      <c r="G1746">
        <v>3921.75</v>
      </c>
      <c r="H1746">
        <f t="shared" si="2279"/>
        <v>0</v>
      </c>
      <c r="I1746">
        <f t="shared" si="2280"/>
        <v>47.150000000000091</v>
      </c>
      <c r="J1746" s="14">
        <f t="shared" ref="J1746:K1746" si="2289">+AVERAGE(H1733:H1746)</f>
        <v>16.067857142857129</v>
      </c>
      <c r="K1746" s="14">
        <f t="shared" si="2289"/>
        <v>5.75</v>
      </c>
      <c r="L1746" s="14">
        <f t="shared" si="2221"/>
        <v>2.7944099378881964</v>
      </c>
      <c r="M1746" s="14">
        <f t="shared" si="2222"/>
        <v>73.645441152398092</v>
      </c>
      <c r="N1746" s="14">
        <f t="shared" si="2223"/>
        <v>1</v>
      </c>
      <c r="O1746">
        <f t="shared" si="2212"/>
        <v>1</v>
      </c>
      <c r="P1746">
        <f t="shared" si="2224"/>
        <v>0</v>
      </c>
      <c r="Q1746">
        <f t="shared" si="2225"/>
        <v>0</v>
      </c>
      <c r="R1746">
        <f t="shared" si="2250"/>
        <v>2670</v>
      </c>
      <c r="S1746">
        <f t="shared" si="2251"/>
        <v>0</v>
      </c>
      <c r="T1746">
        <f t="shared" si="2252"/>
        <v>-125890.50000000025</v>
      </c>
      <c r="U1746">
        <f t="shared" si="2253"/>
        <v>-125890.50000000025</v>
      </c>
      <c r="V1746" s="2">
        <f t="shared" si="2254"/>
        <v>-1.2589050000000025E-2</v>
      </c>
      <c r="W1746" s="19">
        <f t="shared" si="2213"/>
        <v>130</v>
      </c>
      <c r="X1746" s="19">
        <f t="shared" si="2214"/>
        <v>82</v>
      </c>
      <c r="Y1746" s="19" t="str">
        <f t="shared" si="2215"/>
        <v/>
      </c>
      <c r="Z1746" s="19">
        <f t="shared" si="2216"/>
        <v>3182.1</v>
      </c>
      <c r="AA1746" s="21" t="str">
        <f t="shared" si="2217"/>
        <v/>
      </c>
      <c r="AB1746" s="19" t="str">
        <f t="shared" si="2218"/>
        <v/>
      </c>
    </row>
    <row r="1747" spans="1:28" x14ac:dyDescent="0.25">
      <c r="A1747">
        <f t="shared" si="2284"/>
        <v>11</v>
      </c>
      <c r="B1747">
        <f t="shared" si="2285"/>
        <v>2006</v>
      </c>
      <c r="C1747" s="20">
        <v>39050</v>
      </c>
      <c r="D1747">
        <v>3922.5</v>
      </c>
      <c r="E1747">
        <v>3952.4</v>
      </c>
      <c r="F1747">
        <v>3920</v>
      </c>
      <c r="G1747">
        <v>3928.2</v>
      </c>
      <c r="H1747">
        <f t="shared" si="2279"/>
        <v>6.4499999999998181</v>
      </c>
      <c r="I1747">
        <f t="shared" si="2280"/>
        <v>0</v>
      </c>
      <c r="J1747" s="14">
        <f t="shared" ref="J1747:K1747" si="2290">+AVERAGE(H1734:H1747)</f>
        <v>15.164285714285695</v>
      </c>
      <c r="K1747" s="14">
        <f t="shared" si="2290"/>
        <v>5.75</v>
      </c>
      <c r="L1747" s="14">
        <f t="shared" si="2221"/>
        <v>2.6372670807453384</v>
      </c>
      <c r="M1747" s="14">
        <f t="shared" si="2222"/>
        <v>72.506830601092872</v>
      </c>
      <c r="N1747" s="14">
        <f t="shared" si="2223"/>
        <v>1</v>
      </c>
      <c r="O1747">
        <f t="shared" si="2212"/>
        <v>1</v>
      </c>
      <c r="P1747">
        <f t="shared" si="2224"/>
        <v>0</v>
      </c>
      <c r="Q1747">
        <f t="shared" si="2225"/>
        <v>0</v>
      </c>
      <c r="R1747">
        <f t="shared" si="2250"/>
        <v>2670</v>
      </c>
      <c r="S1747">
        <f t="shared" si="2251"/>
        <v>0</v>
      </c>
      <c r="T1747">
        <f t="shared" si="2252"/>
        <v>17221.499999999513</v>
      </c>
      <c r="U1747">
        <f t="shared" si="2253"/>
        <v>17221.499999999513</v>
      </c>
      <c r="V1747" s="2">
        <f t="shared" si="2254"/>
        <v>1.7221499999999512E-3</v>
      </c>
      <c r="W1747" s="19">
        <f t="shared" si="2213"/>
        <v>130</v>
      </c>
      <c r="X1747" s="19">
        <f t="shared" si="2214"/>
        <v>83</v>
      </c>
      <c r="Y1747" s="19" t="str">
        <f t="shared" si="2215"/>
        <v/>
      </c>
      <c r="Z1747" s="19">
        <f t="shared" si="2216"/>
        <v>3182.1</v>
      </c>
      <c r="AA1747" s="21" t="str">
        <f t="shared" si="2217"/>
        <v/>
      </c>
      <c r="AB1747" s="19" t="str">
        <f t="shared" si="2218"/>
        <v/>
      </c>
    </row>
    <row r="1748" spans="1:28" x14ac:dyDescent="0.25">
      <c r="A1748">
        <f t="shared" si="2284"/>
        <v>11</v>
      </c>
      <c r="B1748">
        <f t="shared" si="2285"/>
        <v>2006</v>
      </c>
      <c r="C1748" s="20">
        <v>39051</v>
      </c>
      <c r="D1748">
        <v>3929.4</v>
      </c>
      <c r="E1748">
        <v>3973</v>
      </c>
      <c r="F1748">
        <v>3929.4</v>
      </c>
      <c r="G1748">
        <v>3954.5</v>
      </c>
      <c r="H1748">
        <f t="shared" si="2279"/>
        <v>26.300000000000182</v>
      </c>
      <c r="I1748">
        <f t="shared" si="2280"/>
        <v>0</v>
      </c>
      <c r="J1748" s="14">
        <f t="shared" ref="J1748:K1748" si="2291">+AVERAGE(H1735:H1748)</f>
        <v>14.303571428571429</v>
      </c>
      <c r="K1748" s="14">
        <f t="shared" si="2291"/>
        <v>5.75</v>
      </c>
      <c r="L1748" s="14">
        <f t="shared" si="2221"/>
        <v>2.487577639751553</v>
      </c>
      <c r="M1748" s="14">
        <f t="shared" si="2222"/>
        <v>71.326803205699022</v>
      </c>
      <c r="N1748" s="14">
        <f t="shared" si="2223"/>
        <v>1</v>
      </c>
      <c r="O1748">
        <f t="shared" si="2212"/>
        <v>1</v>
      </c>
      <c r="P1748">
        <f t="shared" si="2224"/>
        <v>0</v>
      </c>
      <c r="Q1748">
        <f t="shared" si="2225"/>
        <v>0</v>
      </c>
      <c r="R1748">
        <f t="shared" si="2250"/>
        <v>2670</v>
      </c>
      <c r="S1748">
        <f t="shared" si="2251"/>
        <v>0</v>
      </c>
      <c r="T1748">
        <f t="shared" si="2252"/>
        <v>70221.00000000048</v>
      </c>
      <c r="U1748">
        <f t="shared" si="2253"/>
        <v>70221.00000000048</v>
      </c>
      <c r="V1748" s="2">
        <f t="shared" si="2254"/>
        <v>7.0221000000000484E-3</v>
      </c>
      <c r="W1748" s="19">
        <f t="shared" si="2213"/>
        <v>130</v>
      </c>
      <c r="X1748" s="19">
        <f t="shared" si="2214"/>
        <v>84</v>
      </c>
      <c r="Y1748" s="19" t="str">
        <f t="shared" si="2215"/>
        <v/>
      </c>
      <c r="Z1748" s="19">
        <f t="shared" si="2216"/>
        <v>3182.1</v>
      </c>
      <c r="AA1748" s="21" t="str">
        <f t="shared" si="2217"/>
        <v/>
      </c>
      <c r="AB1748" s="19" t="str">
        <f t="shared" si="2218"/>
        <v/>
      </c>
    </row>
    <row r="1749" spans="1:28" x14ac:dyDescent="0.25">
      <c r="A1749">
        <f t="shared" si="2284"/>
        <v>12</v>
      </c>
      <c r="B1749">
        <f t="shared" si="2285"/>
        <v>2006</v>
      </c>
      <c r="C1749" s="20">
        <v>39052</v>
      </c>
      <c r="D1749">
        <v>3955.7</v>
      </c>
      <c r="E1749">
        <v>4001.3</v>
      </c>
      <c r="F1749">
        <v>3953.95</v>
      </c>
      <c r="G1749">
        <v>3997.6</v>
      </c>
      <c r="H1749">
        <f t="shared" si="2279"/>
        <v>43.099999999999909</v>
      </c>
      <c r="I1749">
        <f t="shared" si="2280"/>
        <v>0</v>
      </c>
      <c r="J1749" s="14">
        <f t="shared" ref="J1749:K1749" si="2292">+AVERAGE(H1736:H1749)</f>
        <v>15.667857142857136</v>
      </c>
      <c r="K1749" s="14">
        <f t="shared" si="2292"/>
        <v>5.75</v>
      </c>
      <c r="L1749" s="14">
        <f t="shared" si="2221"/>
        <v>2.7248447204968933</v>
      </c>
      <c r="M1749" s="14">
        <f t="shared" si="2222"/>
        <v>73.153243288310819</v>
      </c>
      <c r="N1749" s="14">
        <f t="shared" si="2223"/>
        <v>1</v>
      </c>
      <c r="O1749">
        <f t="shared" si="2212"/>
        <v>1</v>
      </c>
      <c r="P1749">
        <f t="shared" si="2224"/>
        <v>0</v>
      </c>
      <c r="Q1749">
        <f t="shared" si="2225"/>
        <v>0</v>
      </c>
      <c r="R1749">
        <f t="shared" si="2250"/>
        <v>2528</v>
      </c>
      <c r="S1749">
        <f t="shared" si="2251"/>
        <v>0</v>
      </c>
      <c r="T1749">
        <f t="shared" si="2252"/>
        <v>108956.79999999977</v>
      </c>
      <c r="U1749">
        <f t="shared" si="2253"/>
        <v>108956.79999999977</v>
      </c>
      <c r="V1749" s="2">
        <f t="shared" si="2254"/>
        <v>1.0895679999999977E-2</v>
      </c>
      <c r="W1749" s="19">
        <f t="shared" si="2213"/>
        <v>130</v>
      </c>
      <c r="X1749" s="19">
        <f t="shared" si="2214"/>
        <v>85</v>
      </c>
      <c r="Y1749" s="19" t="str">
        <f t="shared" si="2215"/>
        <v/>
      </c>
      <c r="Z1749" s="19">
        <f t="shared" si="2216"/>
        <v>3182.1</v>
      </c>
      <c r="AA1749" s="21" t="str">
        <f t="shared" si="2217"/>
        <v/>
      </c>
      <c r="AB1749" s="19" t="str">
        <f t="shared" si="2218"/>
        <v/>
      </c>
    </row>
    <row r="1750" spans="1:28" x14ac:dyDescent="0.25">
      <c r="A1750">
        <f t="shared" si="2284"/>
        <v>12</v>
      </c>
      <c r="B1750">
        <f t="shared" si="2285"/>
        <v>2006</v>
      </c>
      <c r="C1750" s="20">
        <v>39055</v>
      </c>
      <c r="D1750">
        <v>4002.4</v>
      </c>
      <c r="E1750">
        <v>4015.25</v>
      </c>
      <c r="F1750">
        <v>3991.55</v>
      </c>
      <c r="G1750">
        <v>4001</v>
      </c>
      <c r="H1750">
        <f t="shared" si="2279"/>
        <v>3.4000000000000909</v>
      </c>
      <c r="I1750">
        <f t="shared" si="2280"/>
        <v>0</v>
      </c>
      <c r="J1750" s="14">
        <f t="shared" ref="J1750:K1750" si="2293">+AVERAGE(H1737:H1750)</f>
        <v>15.399999999999993</v>
      </c>
      <c r="K1750" s="14">
        <f t="shared" si="2293"/>
        <v>5.75</v>
      </c>
      <c r="L1750" s="14">
        <f t="shared" si="2221"/>
        <v>2.6782608695652161</v>
      </c>
      <c r="M1750" s="14">
        <f t="shared" si="2222"/>
        <v>72.813238770685572</v>
      </c>
      <c r="N1750" s="14">
        <f t="shared" si="2223"/>
        <v>1</v>
      </c>
      <c r="O1750">
        <f t="shared" si="2212"/>
        <v>1</v>
      </c>
      <c r="P1750">
        <f t="shared" si="2224"/>
        <v>0</v>
      </c>
      <c r="Q1750">
        <f t="shared" si="2225"/>
        <v>0</v>
      </c>
      <c r="R1750">
        <f t="shared" si="2250"/>
        <v>2528</v>
      </c>
      <c r="S1750">
        <f t="shared" si="2251"/>
        <v>0</v>
      </c>
      <c r="T1750">
        <f t="shared" si="2252"/>
        <v>8595.2000000002299</v>
      </c>
      <c r="U1750">
        <f t="shared" si="2253"/>
        <v>8595.2000000002299</v>
      </c>
      <c r="V1750" s="2">
        <f t="shared" si="2254"/>
        <v>8.59520000000023E-4</v>
      </c>
      <c r="W1750" s="19">
        <f t="shared" si="2213"/>
        <v>130</v>
      </c>
      <c r="X1750" s="19">
        <f t="shared" si="2214"/>
        <v>86</v>
      </c>
      <c r="Y1750" s="19" t="str">
        <f t="shared" si="2215"/>
        <v/>
      </c>
      <c r="Z1750" s="19">
        <f t="shared" si="2216"/>
        <v>3182.1</v>
      </c>
      <c r="AA1750" s="21" t="str">
        <f t="shared" si="2217"/>
        <v/>
      </c>
      <c r="AB1750" s="19" t="str">
        <f t="shared" si="2218"/>
        <v/>
      </c>
    </row>
    <row r="1751" spans="1:28" x14ac:dyDescent="0.25">
      <c r="A1751">
        <f t="shared" si="2284"/>
        <v>12</v>
      </c>
      <c r="B1751">
        <f t="shared" si="2285"/>
        <v>2006</v>
      </c>
      <c r="C1751" s="20">
        <v>39056</v>
      </c>
      <c r="D1751">
        <v>4001.25</v>
      </c>
      <c r="E1751">
        <v>4033.2</v>
      </c>
      <c r="F1751">
        <v>4001.25</v>
      </c>
      <c r="G1751">
        <v>4015.75</v>
      </c>
      <c r="H1751">
        <f t="shared" si="2279"/>
        <v>14.75</v>
      </c>
      <c r="I1751">
        <f t="shared" si="2280"/>
        <v>0</v>
      </c>
      <c r="J1751" s="14">
        <f t="shared" ref="J1751:K1751" si="2294">+AVERAGE(H1738:H1751)</f>
        <v>15.710714285714273</v>
      </c>
      <c r="K1751" s="14">
        <f t="shared" si="2294"/>
        <v>5.75</v>
      </c>
      <c r="L1751" s="14">
        <f t="shared" si="2221"/>
        <v>2.7322981366459604</v>
      </c>
      <c r="M1751" s="14">
        <f t="shared" si="2222"/>
        <v>73.206856382093505</v>
      </c>
      <c r="N1751" s="14">
        <f t="shared" si="2223"/>
        <v>1</v>
      </c>
      <c r="O1751">
        <f t="shared" si="2212"/>
        <v>1</v>
      </c>
      <c r="P1751">
        <f t="shared" si="2224"/>
        <v>0</v>
      </c>
      <c r="Q1751">
        <f t="shared" si="2225"/>
        <v>0</v>
      </c>
      <c r="R1751">
        <f t="shared" si="2250"/>
        <v>2528</v>
      </c>
      <c r="S1751">
        <f t="shared" si="2251"/>
        <v>0</v>
      </c>
      <c r="T1751">
        <f t="shared" si="2252"/>
        <v>37288</v>
      </c>
      <c r="U1751">
        <f t="shared" si="2253"/>
        <v>37288</v>
      </c>
      <c r="V1751" s="2">
        <f t="shared" si="2254"/>
        <v>3.7288E-3</v>
      </c>
      <c r="W1751" s="19">
        <f t="shared" si="2213"/>
        <v>130</v>
      </c>
      <c r="X1751" s="19">
        <f t="shared" si="2214"/>
        <v>87</v>
      </c>
      <c r="Y1751" s="19" t="str">
        <f t="shared" si="2215"/>
        <v/>
      </c>
      <c r="Z1751" s="19">
        <f t="shared" si="2216"/>
        <v>3182.1</v>
      </c>
      <c r="AA1751" s="21" t="str">
        <f t="shared" si="2217"/>
        <v/>
      </c>
      <c r="AB1751" s="19" t="str">
        <f t="shared" si="2218"/>
        <v/>
      </c>
    </row>
    <row r="1752" spans="1:28" x14ac:dyDescent="0.25">
      <c r="A1752">
        <f t="shared" si="2284"/>
        <v>12</v>
      </c>
      <c r="B1752">
        <f t="shared" si="2285"/>
        <v>2006</v>
      </c>
      <c r="C1752" s="20">
        <v>39057</v>
      </c>
      <c r="D1752">
        <v>4016</v>
      </c>
      <c r="E1752">
        <v>4036.2</v>
      </c>
      <c r="F1752">
        <v>3982.5</v>
      </c>
      <c r="G1752">
        <v>4015.95</v>
      </c>
      <c r="H1752">
        <f t="shared" si="2279"/>
        <v>0.1999999999998181</v>
      </c>
      <c r="I1752">
        <f t="shared" si="2280"/>
        <v>0</v>
      </c>
      <c r="J1752" s="14">
        <f t="shared" ref="J1752:K1752" si="2295">+AVERAGE(H1739:H1752)</f>
        <v>15.68571428571428</v>
      </c>
      <c r="K1752" s="14">
        <f t="shared" si="2295"/>
        <v>5.75</v>
      </c>
      <c r="L1752" s="14">
        <f t="shared" si="2221"/>
        <v>2.7279503105590051</v>
      </c>
      <c r="M1752" s="14">
        <f t="shared" si="2222"/>
        <v>73.175608130623118</v>
      </c>
      <c r="N1752" s="14">
        <f t="shared" si="2223"/>
        <v>1</v>
      </c>
      <c r="O1752">
        <f t="shared" si="2212"/>
        <v>1</v>
      </c>
      <c r="P1752">
        <f t="shared" si="2224"/>
        <v>0</v>
      </c>
      <c r="Q1752">
        <f t="shared" si="2225"/>
        <v>0</v>
      </c>
      <c r="R1752">
        <f t="shared" si="2250"/>
        <v>2528</v>
      </c>
      <c r="S1752">
        <f t="shared" si="2251"/>
        <v>0</v>
      </c>
      <c r="T1752">
        <f t="shared" si="2252"/>
        <v>505.59999999954016</v>
      </c>
      <c r="U1752">
        <f t="shared" si="2253"/>
        <v>505.59999999954016</v>
      </c>
      <c r="V1752" s="2">
        <f t="shared" si="2254"/>
        <v>5.0559999999954013E-5</v>
      </c>
      <c r="W1752" s="19">
        <f t="shared" si="2213"/>
        <v>130</v>
      </c>
      <c r="X1752" s="19">
        <f t="shared" si="2214"/>
        <v>88</v>
      </c>
      <c r="Y1752" s="19" t="str">
        <f t="shared" si="2215"/>
        <v/>
      </c>
      <c r="Z1752" s="19">
        <f t="shared" si="2216"/>
        <v>3182.1</v>
      </c>
      <c r="AA1752" s="21" t="str">
        <f t="shared" si="2217"/>
        <v/>
      </c>
      <c r="AB1752" s="19" t="str">
        <f t="shared" si="2218"/>
        <v/>
      </c>
    </row>
    <row r="1753" spans="1:28" x14ac:dyDescent="0.25">
      <c r="A1753">
        <f t="shared" si="2284"/>
        <v>12</v>
      </c>
      <c r="B1753">
        <f t="shared" si="2285"/>
        <v>2006</v>
      </c>
      <c r="C1753" s="20">
        <v>39058</v>
      </c>
      <c r="D1753">
        <v>4015</v>
      </c>
      <c r="E1753">
        <v>4027.7</v>
      </c>
      <c r="F1753">
        <v>4001.4</v>
      </c>
      <c r="G1753">
        <v>4015.35</v>
      </c>
      <c r="H1753">
        <f t="shared" si="2279"/>
        <v>0</v>
      </c>
      <c r="I1753">
        <f t="shared" si="2280"/>
        <v>0.59999999999990905</v>
      </c>
      <c r="J1753" s="14">
        <f t="shared" ref="J1753:K1753" si="2296">+AVERAGE(H1740:H1753)</f>
        <v>15.68571428571428</v>
      </c>
      <c r="K1753" s="14">
        <f t="shared" si="2296"/>
        <v>4.0750000000000126</v>
      </c>
      <c r="L1753" s="14">
        <f t="shared" si="2221"/>
        <v>3.849255039439075</v>
      </c>
      <c r="M1753" s="14">
        <f t="shared" si="2222"/>
        <v>79.378275799746916</v>
      </c>
      <c r="N1753" s="14">
        <f t="shared" si="2223"/>
        <v>1</v>
      </c>
      <c r="O1753">
        <f t="shared" ref="O1753:O1816" si="2297">IF($C1753="","",N1753)</f>
        <v>1</v>
      </c>
      <c r="P1753">
        <f t="shared" si="2224"/>
        <v>0</v>
      </c>
      <c r="Q1753">
        <f t="shared" si="2225"/>
        <v>0</v>
      </c>
      <c r="R1753">
        <f t="shared" si="2250"/>
        <v>2528</v>
      </c>
      <c r="S1753">
        <f t="shared" si="2251"/>
        <v>0</v>
      </c>
      <c r="T1753">
        <f t="shared" si="2252"/>
        <v>-1516.7999999997701</v>
      </c>
      <c r="U1753">
        <f t="shared" si="2253"/>
        <v>-1516.7999999997701</v>
      </c>
      <c r="V1753" s="2">
        <f t="shared" si="2254"/>
        <v>-1.51679999999977E-4</v>
      </c>
      <c r="W1753" s="19">
        <f t="shared" ref="W1753:W1816" si="2298">+IF($C1753="","",IF(AND(P1753=1,O1753&lt;&gt;0),W1752+1,W1752))</f>
        <v>130</v>
      </c>
      <c r="X1753" s="19">
        <f t="shared" ref="X1753:X1816" si="2299">+IF($C1753="","",IF(O1752=0,IF(O1753=0,0,1),IF(O1753&lt;&gt;O1752,IF((O1752&lt;&gt;O1751),2,X1752+1),IF(P1752=1,2,X1752+1))))</f>
        <v>89</v>
      </c>
      <c r="Y1753" s="19" t="str">
        <f t="shared" ref="Y1753:Y1816" si="2300">+IF($C1753="","",IF(O1753=O1752,"",IF(O1753=0,1,IF(AND(O1752&lt;&gt;0,O1752&lt;&gt;O1753),1,""))))</f>
        <v/>
      </c>
      <c r="Z1753" s="19">
        <f t="shared" ref="Z1753:Z1816" si="2301">IF($C1753="","",IF(P1753=0,Z1752,Q1753))</f>
        <v>3182.1</v>
      </c>
      <c r="AA1753" s="21" t="str">
        <f t="shared" ref="AA1753:AA1816" si="2302">+IF($C1753="","",IF(Y1753=1,(Z1753/Z1752-1)*O1752,""))</f>
        <v/>
      </c>
      <c r="AB1753" s="19" t="str">
        <f t="shared" ref="AB1753:AB1816" si="2303">+IF($C1753="","",IF(Y1753=1,IF(AA1753&gt;0,1,-1),""))</f>
        <v/>
      </c>
    </row>
    <row r="1754" spans="1:28" x14ac:dyDescent="0.25">
      <c r="A1754">
        <f t="shared" si="2284"/>
        <v>12</v>
      </c>
      <c r="B1754">
        <f t="shared" si="2285"/>
        <v>2006</v>
      </c>
      <c r="C1754" s="20">
        <v>39059</v>
      </c>
      <c r="D1754">
        <v>4015.75</v>
      </c>
      <c r="E1754">
        <v>4046.85</v>
      </c>
      <c r="F1754">
        <v>3948.7</v>
      </c>
      <c r="G1754">
        <v>3962</v>
      </c>
      <c r="H1754">
        <f t="shared" si="2279"/>
        <v>0</v>
      </c>
      <c r="I1754">
        <f t="shared" si="2280"/>
        <v>53.349999999999909</v>
      </c>
      <c r="J1754" s="14">
        <f t="shared" ref="J1754:K1754" si="2304">+AVERAGE(H1741:H1754)</f>
        <v>15.446428571428571</v>
      </c>
      <c r="K1754" s="14">
        <f t="shared" si="2304"/>
        <v>7.8857142857142923</v>
      </c>
      <c r="L1754" s="14">
        <f t="shared" si="2221"/>
        <v>1.9587862318840563</v>
      </c>
      <c r="M1754" s="14">
        <f t="shared" si="2222"/>
        <v>66.202357263125649</v>
      </c>
      <c r="N1754" s="14">
        <f t="shared" si="2223"/>
        <v>1</v>
      </c>
      <c r="O1754">
        <f t="shared" si="2297"/>
        <v>1</v>
      </c>
      <c r="P1754">
        <f t="shared" si="2224"/>
        <v>0</v>
      </c>
      <c r="Q1754">
        <f t="shared" si="2225"/>
        <v>0</v>
      </c>
      <c r="R1754">
        <f t="shared" si="2250"/>
        <v>2528</v>
      </c>
      <c r="S1754">
        <f t="shared" si="2251"/>
        <v>0</v>
      </c>
      <c r="T1754">
        <f t="shared" si="2252"/>
        <v>-134868.79999999976</v>
      </c>
      <c r="U1754">
        <f t="shared" si="2253"/>
        <v>-134868.79999999976</v>
      </c>
      <c r="V1754" s="2">
        <f t="shared" si="2254"/>
        <v>-1.3486879999999975E-2</v>
      </c>
      <c r="W1754" s="19">
        <f t="shared" si="2298"/>
        <v>130</v>
      </c>
      <c r="X1754" s="19">
        <f t="shared" si="2299"/>
        <v>90</v>
      </c>
      <c r="Y1754" s="19" t="str">
        <f t="shared" si="2300"/>
        <v/>
      </c>
      <c r="Z1754" s="19">
        <f t="shared" si="2301"/>
        <v>3182.1</v>
      </c>
      <c r="AA1754" s="21" t="str">
        <f t="shared" si="2302"/>
        <v/>
      </c>
      <c r="AB1754" s="19" t="str">
        <f t="shared" si="2303"/>
        <v/>
      </c>
    </row>
    <row r="1755" spans="1:28" x14ac:dyDescent="0.25">
      <c r="A1755">
        <f t="shared" si="2284"/>
        <v>12</v>
      </c>
      <c r="B1755">
        <f t="shared" si="2285"/>
        <v>2006</v>
      </c>
      <c r="C1755" s="20">
        <v>39062</v>
      </c>
      <c r="D1755">
        <v>3961.9</v>
      </c>
      <c r="E1755">
        <v>3965.05</v>
      </c>
      <c r="F1755">
        <v>3798.3</v>
      </c>
      <c r="G1755">
        <v>3849.5</v>
      </c>
      <c r="H1755">
        <f t="shared" si="2279"/>
        <v>0</v>
      </c>
      <c r="I1755">
        <f t="shared" si="2280"/>
        <v>112.5</v>
      </c>
      <c r="J1755" s="14">
        <f t="shared" ref="J1755:K1755" si="2305">+AVERAGE(H1742:H1755)</f>
        <v>11.010714285714291</v>
      </c>
      <c r="K1755" s="14">
        <f t="shared" si="2305"/>
        <v>15.921428571428578</v>
      </c>
      <c r="L1755" s="14">
        <f t="shared" ref="L1755:L1818" si="2306">IF($C1755="","",$J1755/$K1755)</f>
        <v>0.69156572454015264</v>
      </c>
      <c r="M1755" s="14">
        <f t="shared" ref="M1755:M1818" si="2307">IF($C1755="","",100-100/(1+$L1755))</f>
        <v>40.883171993104362</v>
      </c>
      <c r="N1755" s="14">
        <f t="shared" ref="N1755:N1818" si="2308">IF($C1755="","",IF($M1755&gt;50,1,-1))</f>
        <v>-1</v>
      </c>
      <c r="O1755">
        <f t="shared" si="2297"/>
        <v>-1</v>
      </c>
      <c r="P1755">
        <f t="shared" ref="P1755:P1818" si="2309">IF($C1755="","",IF($O1755&lt;&gt;$O1754,1,0))</f>
        <v>1</v>
      </c>
      <c r="Q1755">
        <f t="shared" ref="Q1755:Q1818" si="2310">IF($C1755="","",IF($P1755=1,G1755,0))</f>
        <v>3849.5</v>
      </c>
      <c r="R1755">
        <f t="shared" si="2250"/>
        <v>-2528</v>
      </c>
      <c r="S1755">
        <f t="shared" si="2251"/>
        <v>568800</v>
      </c>
      <c r="T1755">
        <f t="shared" si="2252"/>
        <v>284400</v>
      </c>
      <c r="U1755">
        <f t="shared" si="2253"/>
        <v>-284400</v>
      </c>
      <c r="V1755" s="2">
        <f t="shared" si="2254"/>
        <v>-2.844E-2</v>
      </c>
      <c r="W1755" s="19">
        <f t="shared" si="2298"/>
        <v>131</v>
      </c>
      <c r="X1755" s="19">
        <f t="shared" si="2299"/>
        <v>91</v>
      </c>
      <c r="Y1755" s="19">
        <f t="shared" si="2300"/>
        <v>1</v>
      </c>
      <c r="Z1755" s="19">
        <f t="shared" si="2301"/>
        <v>3849.5</v>
      </c>
      <c r="AA1755" s="21">
        <f t="shared" si="2302"/>
        <v>0.2097357091229064</v>
      </c>
      <c r="AB1755" s="19">
        <f t="shared" si="2303"/>
        <v>1</v>
      </c>
    </row>
    <row r="1756" spans="1:28" x14ac:dyDescent="0.25">
      <c r="A1756">
        <f t="shared" si="2284"/>
        <v>12</v>
      </c>
      <c r="B1756">
        <f t="shared" si="2285"/>
        <v>2006</v>
      </c>
      <c r="C1756" s="20">
        <v>39063</v>
      </c>
      <c r="D1756">
        <v>3849.1</v>
      </c>
      <c r="E1756">
        <v>3861.25</v>
      </c>
      <c r="F1756">
        <v>3661.6</v>
      </c>
      <c r="G1756">
        <v>3716.9</v>
      </c>
      <c r="H1756">
        <f t="shared" si="2279"/>
        <v>0</v>
      </c>
      <c r="I1756">
        <f t="shared" si="2280"/>
        <v>132.59999999999991</v>
      </c>
      <c r="J1756" s="14">
        <f t="shared" ref="J1756:K1756" si="2311">+AVERAGE(H1743:H1756)</f>
        <v>8.4035714285714356</v>
      </c>
      <c r="K1756" s="14">
        <f t="shared" si="2311"/>
        <v>25.392857142857142</v>
      </c>
      <c r="L1756" s="14">
        <f t="shared" si="2306"/>
        <v>0.33094233473980339</v>
      </c>
      <c r="M1756" s="14">
        <f t="shared" si="2307"/>
        <v>24.865264715206607</v>
      </c>
      <c r="N1756" s="14">
        <f t="shared" si="2308"/>
        <v>-1</v>
      </c>
      <c r="O1756">
        <f t="shared" si="2297"/>
        <v>-1</v>
      </c>
      <c r="P1756">
        <f t="shared" si="2309"/>
        <v>0</v>
      </c>
      <c r="Q1756">
        <f t="shared" si="2310"/>
        <v>0</v>
      </c>
      <c r="R1756">
        <f t="shared" si="2250"/>
        <v>-2528</v>
      </c>
      <c r="S1756">
        <f t="shared" si="2251"/>
        <v>0</v>
      </c>
      <c r="T1756">
        <f t="shared" si="2252"/>
        <v>335212.79999999976</v>
      </c>
      <c r="U1756">
        <f t="shared" si="2253"/>
        <v>335212.79999999976</v>
      </c>
      <c r="V1756" s="2">
        <f t="shared" si="2254"/>
        <v>3.3521279999999973E-2</v>
      </c>
      <c r="W1756" s="19">
        <f t="shared" si="2298"/>
        <v>131</v>
      </c>
      <c r="X1756" s="19">
        <f t="shared" si="2299"/>
        <v>2</v>
      </c>
      <c r="Y1756" s="19" t="str">
        <f t="shared" si="2300"/>
        <v/>
      </c>
      <c r="Z1756" s="19">
        <f t="shared" si="2301"/>
        <v>3849.5</v>
      </c>
      <c r="AA1756" s="21" t="str">
        <f t="shared" si="2302"/>
        <v/>
      </c>
      <c r="AB1756" s="19" t="str">
        <f t="shared" si="2303"/>
        <v/>
      </c>
    </row>
    <row r="1757" spans="1:28" x14ac:dyDescent="0.25">
      <c r="A1757">
        <f t="shared" si="2284"/>
        <v>12</v>
      </c>
      <c r="B1757">
        <f t="shared" si="2285"/>
        <v>2006</v>
      </c>
      <c r="C1757" s="20">
        <v>39064</v>
      </c>
      <c r="D1757">
        <v>3716.75</v>
      </c>
      <c r="E1757">
        <v>3777.6</v>
      </c>
      <c r="F1757">
        <v>3657.65</v>
      </c>
      <c r="G1757">
        <v>3765.2</v>
      </c>
      <c r="H1757">
        <f t="shared" si="2279"/>
        <v>48.299999999999727</v>
      </c>
      <c r="I1757">
        <f t="shared" si="2280"/>
        <v>0</v>
      </c>
      <c r="J1757" s="14">
        <f t="shared" ref="J1757:K1757" si="2312">+AVERAGE(H1744:H1757)</f>
        <v>11.853571428571415</v>
      </c>
      <c r="K1757" s="14">
        <f t="shared" si="2312"/>
        <v>24.728571428571417</v>
      </c>
      <c r="L1757" s="14">
        <f t="shared" si="2306"/>
        <v>0.47934719815135729</v>
      </c>
      <c r="M1757" s="14">
        <f t="shared" si="2307"/>
        <v>32.402616420970404</v>
      </c>
      <c r="N1757" s="14">
        <f t="shared" si="2308"/>
        <v>-1</v>
      </c>
      <c r="O1757">
        <f t="shared" si="2297"/>
        <v>-1</v>
      </c>
      <c r="P1757">
        <f t="shared" si="2309"/>
        <v>0</v>
      </c>
      <c r="Q1757">
        <f t="shared" si="2310"/>
        <v>0</v>
      </c>
      <c r="R1757">
        <f t="shared" si="2250"/>
        <v>-2528</v>
      </c>
      <c r="S1757">
        <f t="shared" si="2251"/>
        <v>0</v>
      </c>
      <c r="T1757">
        <f t="shared" si="2252"/>
        <v>-122102.39999999931</v>
      </c>
      <c r="U1757">
        <f t="shared" si="2253"/>
        <v>-122102.39999999931</v>
      </c>
      <c r="V1757" s="2">
        <f t="shared" si="2254"/>
        <v>-1.2210239999999931E-2</v>
      </c>
      <c r="W1757" s="19">
        <f t="shared" si="2298"/>
        <v>131</v>
      </c>
      <c r="X1757" s="19">
        <f t="shared" si="2299"/>
        <v>3</v>
      </c>
      <c r="Y1757" s="19" t="str">
        <f t="shared" si="2300"/>
        <v/>
      </c>
      <c r="Z1757" s="19">
        <f t="shared" si="2301"/>
        <v>3849.5</v>
      </c>
      <c r="AA1757" s="21" t="str">
        <f t="shared" si="2302"/>
        <v/>
      </c>
      <c r="AB1757" s="19" t="str">
        <f t="shared" si="2303"/>
        <v/>
      </c>
    </row>
    <row r="1758" spans="1:28" x14ac:dyDescent="0.25">
      <c r="A1758">
        <f t="shared" si="2284"/>
        <v>12</v>
      </c>
      <c r="B1758">
        <f t="shared" si="2285"/>
        <v>2006</v>
      </c>
      <c r="C1758" s="20">
        <v>39065</v>
      </c>
      <c r="D1758">
        <v>3765.7</v>
      </c>
      <c r="E1758">
        <v>3855.05</v>
      </c>
      <c r="F1758">
        <v>3763.5</v>
      </c>
      <c r="G1758">
        <v>3843.05</v>
      </c>
      <c r="H1758">
        <f t="shared" si="2279"/>
        <v>77.850000000000364</v>
      </c>
      <c r="I1758">
        <f t="shared" si="2280"/>
        <v>0</v>
      </c>
      <c r="J1758" s="14">
        <f t="shared" ref="J1758:K1758" si="2313">+AVERAGE(H1745:H1758)</f>
        <v>17.028571428571436</v>
      </c>
      <c r="K1758" s="14">
        <f t="shared" si="2313"/>
        <v>24.728571428571417</v>
      </c>
      <c r="L1758" s="14">
        <f t="shared" si="2306"/>
        <v>0.68861929520508436</v>
      </c>
      <c r="M1758" s="14">
        <f t="shared" si="2307"/>
        <v>40.780020526855992</v>
      </c>
      <c r="N1758" s="14">
        <f t="shared" si="2308"/>
        <v>-1</v>
      </c>
      <c r="O1758">
        <f t="shared" si="2297"/>
        <v>-1</v>
      </c>
      <c r="P1758">
        <f t="shared" si="2309"/>
        <v>0</v>
      </c>
      <c r="Q1758">
        <f t="shared" si="2310"/>
        <v>0</v>
      </c>
      <c r="R1758">
        <f t="shared" si="2250"/>
        <v>-2528</v>
      </c>
      <c r="S1758">
        <f t="shared" si="2251"/>
        <v>0</v>
      </c>
      <c r="T1758">
        <f t="shared" si="2252"/>
        <v>-196804.80000000092</v>
      </c>
      <c r="U1758">
        <f t="shared" si="2253"/>
        <v>-196804.80000000092</v>
      </c>
      <c r="V1758" s="2">
        <f t="shared" si="2254"/>
        <v>-1.968048000000009E-2</v>
      </c>
      <c r="W1758" s="19">
        <f t="shared" si="2298"/>
        <v>131</v>
      </c>
      <c r="X1758" s="19">
        <f t="shared" si="2299"/>
        <v>4</v>
      </c>
      <c r="Y1758" s="19" t="str">
        <f t="shared" si="2300"/>
        <v/>
      </c>
      <c r="Z1758" s="19">
        <f t="shared" si="2301"/>
        <v>3849.5</v>
      </c>
      <c r="AA1758" s="21" t="str">
        <f t="shared" si="2302"/>
        <v/>
      </c>
      <c r="AB1758" s="19" t="str">
        <f t="shared" si="2303"/>
        <v/>
      </c>
    </row>
    <row r="1759" spans="1:28" x14ac:dyDescent="0.25">
      <c r="A1759">
        <f t="shared" si="2284"/>
        <v>12</v>
      </c>
      <c r="B1759">
        <f t="shared" si="2285"/>
        <v>2006</v>
      </c>
      <c r="C1759" s="20">
        <v>39066</v>
      </c>
      <c r="D1759">
        <v>3849.6</v>
      </c>
      <c r="E1759">
        <v>3908.45</v>
      </c>
      <c r="F1759">
        <v>3845.45</v>
      </c>
      <c r="G1759">
        <v>3888.65</v>
      </c>
      <c r="H1759">
        <f t="shared" si="2279"/>
        <v>45.599999999999909</v>
      </c>
      <c r="I1759">
        <f t="shared" si="2280"/>
        <v>0</v>
      </c>
      <c r="J1759" s="14">
        <f t="shared" ref="J1759:K1759" si="2314">+AVERAGE(H1746:H1759)</f>
        <v>18.996428571428559</v>
      </c>
      <c r="K1759" s="14">
        <f t="shared" si="2314"/>
        <v>24.728571428571417</v>
      </c>
      <c r="L1759" s="14">
        <f t="shared" si="2306"/>
        <v>0.7681975736568456</v>
      </c>
      <c r="M1759" s="14">
        <f t="shared" si="2307"/>
        <v>43.445234011271744</v>
      </c>
      <c r="N1759" s="14">
        <f t="shared" si="2308"/>
        <v>-1</v>
      </c>
      <c r="O1759">
        <f t="shared" si="2297"/>
        <v>-1</v>
      </c>
      <c r="P1759">
        <f t="shared" si="2309"/>
        <v>0</v>
      </c>
      <c r="Q1759">
        <f t="shared" si="2310"/>
        <v>0</v>
      </c>
      <c r="R1759">
        <f t="shared" si="2250"/>
        <v>-2528</v>
      </c>
      <c r="S1759">
        <f t="shared" si="2251"/>
        <v>0</v>
      </c>
      <c r="T1759">
        <f t="shared" si="2252"/>
        <v>-115276.79999999977</v>
      </c>
      <c r="U1759">
        <f t="shared" si="2253"/>
        <v>-115276.79999999977</v>
      </c>
      <c r="V1759" s="2">
        <f t="shared" si="2254"/>
        <v>-1.1527679999999978E-2</v>
      </c>
      <c r="W1759" s="19">
        <f t="shared" si="2298"/>
        <v>131</v>
      </c>
      <c r="X1759" s="19">
        <f t="shared" si="2299"/>
        <v>5</v>
      </c>
      <c r="Y1759" s="19" t="str">
        <f t="shared" si="2300"/>
        <v/>
      </c>
      <c r="Z1759" s="19">
        <f t="shared" si="2301"/>
        <v>3849.5</v>
      </c>
      <c r="AA1759" s="21" t="str">
        <f t="shared" si="2302"/>
        <v/>
      </c>
      <c r="AB1759" s="19" t="str">
        <f t="shared" si="2303"/>
        <v/>
      </c>
    </row>
    <row r="1760" spans="1:28" x14ac:dyDescent="0.25">
      <c r="A1760">
        <f t="shared" si="2284"/>
        <v>12</v>
      </c>
      <c r="B1760">
        <f t="shared" si="2285"/>
        <v>2006</v>
      </c>
      <c r="C1760" s="20">
        <v>39069</v>
      </c>
      <c r="D1760">
        <v>3888.2</v>
      </c>
      <c r="E1760">
        <v>3934</v>
      </c>
      <c r="F1760">
        <v>3828.15</v>
      </c>
      <c r="G1760">
        <v>3928.75</v>
      </c>
      <c r="H1760">
        <f t="shared" si="2279"/>
        <v>40.099999999999909</v>
      </c>
      <c r="I1760">
        <f t="shared" si="2280"/>
        <v>0</v>
      </c>
      <c r="J1760" s="14">
        <f t="shared" ref="J1760:K1760" si="2315">+AVERAGE(H1747:H1760)</f>
        <v>21.860714285714266</v>
      </c>
      <c r="K1760" s="14">
        <f t="shared" si="2315"/>
        <v>21.360714285714266</v>
      </c>
      <c r="L1760" s="14">
        <f t="shared" si="2306"/>
        <v>1.0234074569469989</v>
      </c>
      <c r="M1760" s="14">
        <f t="shared" si="2307"/>
        <v>50.578416790613126</v>
      </c>
      <c r="N1760" s="14">
        <f t="shared" si="2308"/>
        <v>1</v>
      </c>
      <c r="O1760">
        <f t="shared" si="2297"/>
        <v>1</v>
      </c>
      <c r="P1760">
        <f t="shared" si="2309"/>
        <v>1</v>
      </c>
      <c r="Q1760">
        <f t="shared" si="2310"/>
        <v>3928.75</v>
      </c>
      <c r="R1760">
        <f t="shared" si="2250"/>
        <v>2528</v>
      </c>
      <c r="S1760">
        <f t="shared" si="2251"/>
        <v>202745.59999999954</v>
      </c>
      <c r="T1760">
        <f t="shared" si="2252"/>
        <v>101372.79999999977</v>
      </c>
      <c r="U1760">
        <f t="shared" si="2253"/>
        <v>-101372.79999999977</v>
      </c>
      <c r="V1760" s="2">
        <f t="shared" si="2254"/>
        <v>-1.0137279999999978E-2</v>
      </c>
      <c r="W1760" s="19">
        <f t="shared" si="2298"/>
        <v>132</v>
      </c>
      <c r="X1760" s="19">
        <f t="shared" si="2299"/>
        <v>6</v>
      </c>
      <c r="Y1760" s="19">
        <f t="shared" si="2300"/>
        <v>1</v>
      </c>
      <c r="Z1760" s="19">
        <f t="shared" si="2301"/>
        <v>3928.75</v>
      </c>
      <c r="AA1760" s="21">
        <f t="shared" si="2302"/>
        <v>-2.058708923236785E-2</v>
      </c>
      <c r="AB1760" s="19">
        <f t="shared" si="2303"/>
        <v>-1</v>
      </c>
    </row>
    <row r="1761" spans="1:28" x14ac:dyDescent="0.25">
      <c r="A1761">
        <f t="shared" si="2284"/>
        <v>12</v>
      </c>
      <c r="B1761">
        <f t="shared" si="2285"/>
        <v>2006</v>
      </c>
      <c r="C1761" s="20">
        <v>39070</v>
      </c>
      <c r="D1761">
        <v>3928.85</v>
      </c>
      <c r="E1761">
        <v>3931.9</v>
      </c>
      <c r="F1761">
        <v>3783.45</v>
      </c>
      <c r="G1761">
        <v>3832</v>
      </c>
      <c r="H1761">
        <f t="shared" si="2279"/>
        <v>0</v>
      </c>
      <c r="I1761">
        <f t="shared" si="2280"/>
        <v>96.75</v>
      </c>
      <c r="J1761" s="14">
        <f t="shared" ref="J1761:K1761" si="2316">+AVERAGE(H1748:H1761)</f>
        <v>21.399999999999995</v>
      </c>
      <c r="K1761" s="14">
        <f t="shared" si="2316"/>
        <v>28.271428571428551</v>
      </c>
      <c r="L1761" s="14">
        <f t="shared" si="2306"/>
        <v>0.75694795351187505</v>
      </c>
      <c r="M1761" s="14">
        <f t="shared" si="2307"/>
        <v>43.08311763014094</v>
      </c>
      <c r="N1761" s="14">
        <f t="shared" si="2308"/>
        <v>-1</v>
      </c>
      <c r="O1761">
        <f t="shared" si="2297"/>
        <v>-1</v>
      </c>
      <c r="P1761">
        <f t="shared" si="2309"/>
        <v>1</v>
      </c>
      <c r="Q1761">
        <f t="shared" si="2310"/>
        <v>3832</v>
      </c>
      <c r="R1761">
        <f t="shared" si="2250"/>
        <v>-2528</v>
      </c>
      <c r="S1761">
        <f t="shared" si="2251"/>
        <v>489168</v>
      </c>
      <c r="T1761">
        <f t="shared" si="2252"/>
        <v>244584</v>
      </c>
      <c r="U1761">
        <f t="shared" si="2253"/>
        <v>-244584</v>
      </c>
      <c r="V1761" s="2">
        <f t="shared" si="2254"/>
        <v>-2.4458400000000002E-2</v>
      </c>
      <c r="W1761" s="19">
        <f t="shared" si="2298"/>
        <v>133</v>
      </c>
      <c r="X1761" s="19">
        <f t="shared" si="2299"/>
        <v>2</v>
      </c>
      <c r="Y1761" s="19">
        <f t="shared" si="2300"/>
        <v>1</v>
      </c>
      <c r="Z1761" s="19">
        <f t="shared" si="2301"/>
        <v>3832</v>
      </c>
      <c r="AA1761" s="21">
        <f t="shared" si="2302"/>
        <v>-2.4626153356665625E-2</v>
      </c>
      <c r="AB1761" s="19">
        <f t="shared" si="2303"/>
        <v>-1</v>
      </c>
    </row>
    <row r="1762" spans="1:28" x14ac:dyDescent="0.25">
      <c r="A1762">
        <f t="shared" si="2284"/>
        <v>12</v>
      </c>
      <c r="B1762">
        <f t="shared" si="2285"/>
        <v>2006</v>
      </c>
      <c r="C1762" s="20">
        <v>39071</v>
      </c>
      <c r="D1762">
        <v>3832.15</v>
      </c>
      <c r="E1762">
        <v>3886.1</v>
      </c>
      <c r="F1762">
        <v>3787.55</v>
      </c>
      <c r="G1762">
        <v>3815.55</v>
      </c>
      <c r="H1762">
        <f t="shared" si="2279"/>
        <v>0</v>
      </c>
      <c r="I1762">
        <f t="shared" si="2280"/>
        <v>16.449999999999818</v>
      </c>
      <c r="J1762" s="14">
        <f t="shared" ref="J1762:K1762" si="2317">+AVERAGE(H1749:H1762)</f>
        <v>19.521428571428551</v>
      </c>
      <c r="K1762" s="14">
        <f t="shared" si="2317"/>
        <v>29.446428571428537</v>
      </c>
      <c r="L1762" s="14">
        <f t="shared" si="2306"/>
        <v>0.66294724075197098</v>
      </c>
      <c r="M1762" s="14">
        <f t="shared" si="2307"/>
        <v>39.86580118153308</v>
      </c>
      <c r="N1762" s="14">
        <f t="shared" si="2308"/>
        <v>-1</v>
      </c>
      <c r="O1762">
        <f t="shared" si="2297"/>
        <v>-1</v>
      </c>
      <c r="P1762">
        <f t="shared" si="2309"/>
        <v>0</v>
      </c>
      <c r="Q1762">
        <f t="shared" si="2310"/>
        <v>0</v>
      </c>
      <c r="R1762">
        <f t="shared" si="2250"/>
        <v>-2528</v>
      </c>
      <c r="S1762">
        <f t="shared" si="2251"/>
        <v>0</v>
      </c>
      <c r="T1762">
        <f t="shared" si="2252"/>
        <v>41585.59999999954</v>
      </c>
      <c r="U1762">
        <f t="shared" si="2253"/>
        <v>41585.59999999954</v>
      </c>
      <c r="V1762" s="2">
        <f t="shared" si="2254"/>
        <v>4.1585599999999544E-3</v>
      </c>
      <c r="W1762" s="19">
        <f t="shared" si="2298"/>
        <v>133</v>
      </c>
      <c r="X1762" s="19">
        <f t="shared" si="2299"/>
        <v>2</v>
      </c>
      <c r="Y1762" s="19" t="str">
        <f t="shared" si="2300"/>
        <v/>
      </c>
      <c r="Z1762" s="19">
        <f t="shared" si="2301"/>
        <v>3832</v>
      </c>
      <c r="AA1762" s="21" t="str">
        <f t="shared" si="2302"/>
        <v/>
      </c>
      <c r="AB1762" s="19" t="str">
        <f t="shared" si="2303"/>
        <v/>
      </c>
    </row>
    <row r="1763" spans="1:28" x14ac:dyDescent="0.25">
      <c r="A1763">
        <f t="shared" si="2284"/>
        <v>12</v>
      </c>
      <c r="B1763">
        <f t="shared" si="2285"/>
        <v>2006</v>
      </c>
      <c r="C1763" s="20">
        <v>39072</v>
      </c>
      <c r="D1763">
        <v>3814.75</v>
      </c>
      <c r="E1763">
        <v>3851.2</v>
      </c>
      <c r="F1763">
        <v>3768.8</v>
      </c>
      <c r="G1763">
        <v>3833.5</v>
      </c>
      <c r="H1763">
        <f t="shared" si="2279"/>
        <v>17.949999999999818</v>
      </c>
      <c r="I1763">
        <f t="shared" si="2280"/>
        <v>0</v>
      </c>
      <c r="J1763" s="14">
        <f t="shared" ref="J1763:K1763" si="2318">+AVERAGE(H1750:H1763)</f>
        <v>17.724999999999973</v>
      </c>
      <c r="K1763" s="14">
        <f t="shared" si="2318"/>
        <v>29.446428571428537</v>
      </c>
      <c r="L1763" s="14">
        <f t="shared" si="2306"/>
        <v>0.60194057004244972</v>
      </c>
      <c r="M1763" s="14">
        <f t="shared" si="2307"/>
        <v>37.575711689884905</v>
      </c>
      <c r="N1763" s="14">
        <f t="shared" si="2308"/>
        <v>-1</v>
      </c>
      <c r="O1763">
        <f t="shared" si="2297"/>
        <v>-1</v>
      </c>
      <c r="P1763">
        <f t="shared" si="2309"/>
        <v>0</v>
      </c>
      <c r="Q1763">
        <f t="shared" si="2310"/>
        <v>0</v>
      </c>
      <c r="R1763">
        <f t="shared" si="2250"/>
        <v>-2528</v>
      </c>
      <c r="S1763">
        <f t="shared" si="2251"/>
        <v>0</v>
      </c>
      <c r="T1763">
        <f t="shared" si="2252"/>
        <v>-45377.59999999954</v>
      </c>
      <c r="U1763">
        <f t="shared" si="2253"/>
        <v>-45377.59999999954</v>
      </c>
      <c r="V1763" s="2">
        <f t="shared" si="2254"/>
        <v>-4.5377599999999541E-3</v>
      </c>
      <c r="W1763" s="19">
        <f t="shared" si="2298"/>
        <v>133</v>
      </c>
      <c r="X1763" s="19">
        <f t="shared" si="2299"/>
        <v>3</v>
      </c>
      <c r="Y1763" s="19" t="str">
        <f t="shared" si="2300"/>
        <v/>
      </c>
      <c r="Z1763" s="19">
        <f t="shared" si="2301"/>
        <v>3832</v>
      </c>
      <c r="AA1763" s="21" t="str">
        <f t="shared" si="2302"/>
        <v/>
      </c>
      <c r="AB1763" s="19" t="str">
        <f t="shared" si="2303"/>
        <v/>
      </c>
    </row>
    <row r="1764" spans="1:28" x14ac:dyDescent="0.25">
      <c r="A1764">
        <f t="shared" si="2284"/>
        <v>12</v>
      </c>
      <c r="B1764">
        <f t="shared" si="2285"/>
        <v>2006</v>
      </c>
      <c r="C1764" s="20">
        <v>39073</v>
      </c>
      <c r="D1764">
        <v>3834.9</v>
      </c>
      <c r="E1764">
        <v>3880.15</v>
      </c>
      <c r="F1764">
        <v>3823.4</v>
      </c>
      <c r="G1764">
        <v>3871.15</v>
      </c>
      <c r="H1764">
        <f t="shared" si="2279"/>
        <v>37.650000000000091</v>
      </c>
      <c r="I1764">
        <f t="shared" si="2280"/>
        <v>0</v>
      </c>
      <c r="J1764" s="14">
        <f t="shared" ref="J1764:K1764" si="2319">+AVERAGE(H1751:H1764)</f>
        <v>20.171428571428546</v>
      </c>
      <c r="K1764" s="14">
        <f t="shared" si="2319"/>
        <v>29.446428571428537</v>
      </c>
      <c r="L1764" s="14">
        <f t="shared" si="2306"/>
        <v>0.68502122498483919</v>
      </c>
      <c r="M1764" s="14">
        <f t="shared" si="2307"/>
        <v>40.653566544302876</v>
      </c>
      <c r="N1764" s="14">
        <f t="shared" si="2308"/>
        <v>-1</v>
      </c>
      <c r="O1764">
        <f t="shared" si="2297"/>
        <v>-1</v>
      </c>
      <c r="P1764">
        <f t="shared" si="2309"/>
        <v>0</v>
      </c>
      <c r="Q1764">
        <f t="shared" si="2310"/>
        <v>0</v>
      </c>
      <c r="R1764">
        <f t="shared" si="2250"/>
        <v>-2528</v>
      </c>
      <c r="S1764">
        <f t="shared" si="2251"/>
        <v>0</v>
      </c>
      <c r="T1764">
        <f t="shared" si="2252"/>
        <v>-95179.20000000023</v>
      </c>
      <c r="U1764">
        <f t="shared" si="2253"/>
        <v>-95179.20000000023</v>
      </c>
      <c r="V1764" s="2">
        <f t="shared" si="2254"/>
        <v>-9.5179200000000234E-3</v>
      </c>
      <c r="W1764" s="19">
        <f t="shared" si="2298"/>
        <v>133</v>
      </c>
      <c r="X1764" s="19">
        <f t="shared" si="2299"/>
        <v>4</v>
      </c>
      <c r="Y1764" s="19" t="str">
        <f t="shared" si="2300"/>
        <v/>
      </c>
      <c r="Z1764" s="19">
        <f t="shared" si="2301"/>
        <v>3832</v>
      </c>
      <c r="AA1764" s="21" t="str">
        <f t="shared" si="2302"/>
        <v/>
      </c>
      <c r="AB1764" s="19" t="str">
        <f t="shared" si="2303"/>
        <v/>
      </c>
    </row>
    <row r="1765" spans="1:28" x14ac:dyDescent="0.25">
      <c r="A1765">
        <f t="shared" si="2284"/>
        <v>12</v>
      </c>
      <c r="B1765">
        <f t="shared" si="2285"/>
        <v>2006</v>
      </c>
      <c r="C1765" s="20">
        <v>39077</v>
      </c>
      <c r="D1765">
        <v>3871.3</v>
      </c>
      <c r="E1765">
        <v>3946.1</v>
      </c>
      <c r="F1765">
        <v>3870.45</v>
      </c>
      <c r="G1765">
        <v>3940.5</v>
      </c>
      <c r="H1765">
        <f t="shared" si="2279"/>
        <v>69.349999999999909</v>
      </c>
      <c r="I1765">
        <f t="shared" si="2280"/>
        <v>0</v>
      </c>
      <c r="J1765" s="14">
        <f t="shared" ref="J1765:K1765" si="2320">+AVERAGE(H1752:H1765)</f>
        <v>24.071428571428537</v>
      </c>
      <c r="K1765" s="14">
        <f t="shared" si="2320"/>
        <v>29.446428571428537</v>
      </c>
      <c r="L1765" s="14">
        <f t="shared" si="2306"/>
        <v>0.81746513038204949</v>
      </c>
      <c r="M1765" s="14">
        <f t="shared" si="2307"/>
        <v>44.978311644978305</v>
      </c>
      <c r="N1765" s="14">
        <f t="shared" si="2308"/>
        <v>-1</v>
      </c>
      <c r="O1765">
        <f t="shared" si="2297"/>
        <v>-1</v>
      </c>
      <c r="P1765">
        <f t="shared" si="2309"/>
        <v>0</v>
      </c>
      <c r="Q1765">
        <f t="shared" si="2310"/>
        <v>0</v>
      </c>
      <c r="R1765">
        <f t="shared" si="2250"/>
        <v>-2528</v>
      </c>
      <c r="S1765">
        <f t="shared" si="2251"/>
        <v>0</v>
      </c>
      <c r="T1765">
        <f t="shared" si="2252"/>
        <v>-175316.79999999976</v>
      </c>
      <c r="U1765">
        <f t="shared" si="2253"/>
        <v>-175316.79999999976</v>
      </c>
      <c r="V1765" s="2">
        <f t="shared" si="2254"/>
        <v>-1.7531679999999977E-2</v>
      </c>
      <c r="W1765" s="19">
        <f t="shared" si="2298"/>
        <v>133</v>
      </c>
      <c r="X1765" s="19">
        <f t="shared" si="2299"/>
        <v>5</v>
      </c>
      <c r="Y1765" s="19" t="str">
        <f t="shared" si="2300"/>
        <v/>
      </c>
      <c r="Z1765" s="19">
        <f t="shared" si="2301"/>
        <v>3832</v>
      </c>
      <c r="AA1765" s="21" t="str">
        <f t="shared" si="2302"/>
        <v/>
      </c>
      <c r="AB1765" s="19" t="str">
        <f t="shared" si="2303"/>
        <v/>
      </c>
    </row>
    <row r="1766" spans="1:28" x14ac:dyDescent="0.25">
      <c r="A1766">
        <f t="shared" si="2284"/>
        <v>12</v>
      </c>
      <c r="B1766">
        <f t="shared" si="2285"/>
        <v>2006</v>
      </c>
      <c r="C1766" s="20">
        <v>39078</v>
      </c>
      <c r="D1766">
        <v>3942.75</v>
      </c>
      <c r="E1766">
        <v>3986.75</v>
      </c>
      <c r="F1766">
        <v>3937.7</v>
      </c>
      <c r="G1766">
        <v>3974.25</v>
      </c>
      <c r="H1766">
        <f t="shared" si="2279"/>
        <v>33.75</v>
      </c>
      <c r="I1766">
        <f t="shared" si="2280"/>
        <v>0</v>
      </c>
      <c r="J1766" s="14">
        <f t="shared" ref="J1766:K1766" si="2321">+AVERAGE(H1753:H1766)</f>
        <v>26.467857142857124</v>
      </c>
      <c r="K1766" s="14">
        <f t="shared" si="2321"/>
        <v>29.446428571428537</v>
      </c>
      <c r="L1766" s="14">
        <f t="shared" si="2306"/>
        <v>0.89884778653729569</v>
      </c>
      <c r="M1766" s="14">
        <f t="shared" si="2307"/>
        <v>47.336484414920804</v>
      </c>
      <c r="N1766" s="14">
        <f t="shared" si="2308"/>
        <v>-1</v>
      </c>
      <c r="O1766">
        <f t="shared" si="2297"/>
        <v>-1</v>
      </c>
      <c r="P1766">
        <f t="shared" si="2309"/>
        <v>0</v>
      </c>
      <c r="Q1766">
        <f t="shared" si="2310"/>
        <v>0</v>
      </c>
      <c r="R1766">
        <f t="shared" si="2250"/>
        <v>-2528</v>
      </c>
      <c r="S1766">
        <f t="shared" si="2251"/>
        <v>0</v>
      </c>
      <c r="T1766">
        <f t="shared" si="2252"/>
        <v>-85320</v>
      </c>
      <c r="U1766">
        <f t="shared" si="2253"/>
        <v>-85320</v>
      </c>
      <c r="V1766" s="2">
        <f t="shared" si="2254"/>
        <v>-8.5319999999999997E-3</v>
      </c>
      <c r="W1766" s="19">
        <f t="shared" si="2298"/>
        <v>133</v>
      </c>
      <c r="X1766" s="19">
        <f t="shared" si="2299"/>
        <v>6</v>
      </c>
      <c r="Y1766" s="19" t="str">
        <f t="shared" si="2300"/>
        <v/>
      </c>
      <c r="Z1766" s="19">
        <f t="shared" si="2301"/>
        <v>3832</v>
      </c>
      <c r="AA1766" s="21" t="str">
        <f t="shared" si="2302"/>
        <v/>
      </c>
      <c r="AB1766" s="19" t="str">
        <f t="shared" si="2303"/>
        <v/>
      </c>
    </row>
    <row r="1767" spans="1:28" x14ac:dyDescent="0.25">
      <c r="A1767">
        <f t="shared" si="2284"/>
        <v>12</v>
      </c>
      <c r="B1767">
        <f t="shared" si="2285"/>
        <v>2006</v>
      </c>
      <c r="C1767" s="20">
        <v>39079</v>
      </c>
      <c r="D1767">
        <v>3974.2</v>
      </c>
      <c r="E1767">
        <v>3997.35</v>
      </c>
      <c r="F1767">
        <v>3961.95</v>
      </c>
      <c r="G1767">
        <v>3970.55</v>
      </c>
      <c r="H1767">
        <f t="shared" si="2279"/>
        <v>0</v>
      </c>
      <c r="I1767">
        <f t="shared" si="2280"/>
        <v>3.6999999999998181</v>
      </c>
      <c r="J1767" s="14">
        <f t="shared" ref="J1767:K1767" si="2322">+AVERAGE(H1754:H1767)</f>
        <v>26.467857142857124</v>
      </c>
      <c r="K1767" s="14">
        <f t="shared" si="2322"/>
        <v>29.667857142857105</v>
      </c>
      <c r="L1767" s="14">
        <f t="shared" si="2306"/>
        <v>0.89213915974479407</v>
      </c>
      <c r="M1767" s="14">
        <f t="shared" si="2307"/>
        <v>47.149764601094304</v>
      </c>
      <c r="N1767" s="14">
        <f t="shared" si="2308"/>
        <v>-1</v>
      </c>
      <c r="O1767">
        <f t="shared" si="2297"/>
        <v>-1</v>
      </c>
      <c r="P1767">
        <f t="shared" si="2309"/>
        <v>0</v>
      </c>
      <c r="Q1767">
        <f t="shared" si="2310"/>
        <v>0</v>
      </c>
      <c r="R1767">
        <f t="shared" si="2250"/>
        <v>-2528</v>
      </c>
      <c r="S1767">
        <f t="shared" si="2251"/>
        <v>0</v>
      </c>
      <c r="T1767">
        <f t="shared" si="2252"/>
        <v>9353.5999999995402</v>
      </c>
      <c r="U1767">
        <f t="shared" si="2253"/>
        <v>9353.5999999995402</v>
      </c>
      <c r="V1767" s="2">
        <f t="shared" si="2254"/>
        <v>9.3535999999995402E-4</v>
      </c>
      <c r="W1767" s="19">
        <f t="shared" si="2298"/>
        <v>133</v>
      </c>
      <c r="X1767" s="19">
        <f t="shared" si="2299"/>
        <v>7</v>
      </c>
      <c r="Y1767" s="19" t="str">
        <f t="shared" si="2300"/>
        <v/>
      </c>
      <c r="Z1767" s="19">
        <f t="shared" si="2301"/>
        <v>3832</v>
      </c>
      <c r="AA1767" s="21" t="str">
        <f t="shared" si="2302"/>
        <v/>
      </c>
      <c r="AB1767" s="19" t="str">
        <f t="shared" si="2303"/>
        <v/>
      </c>
    </row>
    <row r="1768" spans="1:28" x14ac:dyDescent="0.25">
      <c r="A1768">
        <f t="shared" si="2284"/>
        <v>12</v>
      </c>
      <c r="B1768">
        <f t="shared" si="2285"/>
        <v>2006</v>
      </c>
      <c r="C1768" s="20">
        <v>39080</v>
      </c>
      <c r="D1768">
        <v>3971.65</v>
      </c>
      <c r="E1768">
        <v>3991.6</v>
      </c>
      <c r="F1768">
        <v>3960.45</v>
      </c>
      <c r="G1768">
        <v>3966.4</v>
      </c>
      <c r="H1768">
        <f t="shared" si="2279"/>
        <v>0</v>
      </c>
      <c r="I1768">
        <f t="shared" si="2280"/>
        <v>4.1500000000000909</v>
      </c>
      <c r="J1768" s="14">
        <f t="shared" ref="J1768:K1768" si="2323">+AVERAGE(H1755:H1768)</f>
        <v>26.467857142857124</v>
      </c>
      <c r="K1768" s="14">
        <f t="shared" si="2323"/>
        <v>26.153571428571404</v>
      </c>
      <c r="L1768" s="14">
        <f t="shared" si="2306"/>
        <v>1.0120169329509767</v>
      </c>
      <c r="M1768" s="14">
        <f t="shared" si="2307"/>
        <v>50.298629021311264</v>
      </c>
      <c r="N1768" s="14">
        <f t="shared" si="2308"/>
        <v>1</v>
      </c>
      <c r="O1768">
        <f t="shared" si="2297"/>
        <v>1</v>
      </c>
      <c r="P1768">
        <f t="shared" si="2309"/>
        <v>1</v>
      </c>
      <c r="Q1768">
        <f t="shared" si="2310"/>
        <v>3966.4</v>
      </c>
      <c r="R1768">
        <f t="shared" si="2250"/>
        <v>2528</v>
      </c>
      <c r="S1768">
        <f t="shared" si="2251"/>
        <v>-20982.40000000046</v>
      </c>
      <c r="T1768">
        <f t="shared" si="2252"/>
        <v>-10491.20000000023</v>
      </c>
      <c r="U1768">
        <f t="shared" si="2253"/>
        <v>10491.20000000023</v>
      </c>
      <c r="V1768" s="2">
        <f t="shared" si="2254"/>
        <v>1.0491200000000229E-3</v>
      </c>
      <c r="W1768" s="19">
        <f t="shared" si="2298"/>
        <v>134</v>
      </c>
      <c r="X1768" s="19">
        <f t="shared" si="2299"/>
        <v>8</v>
      </c>
      <c r="Y1768" s="19">
        <f t="shared" si="2300"/>
        <v>1</v>
      </c>
      <c r="Z1768" s="19">
        <f t="shared" si="2301"/>
        <v>3966.4</v>
      </c>
      <c r="AA1768" s="21">
        <f t="shared" si="2302"/>
        <v>-3.5073068893528125E-2</v>
      </c>
      <c r="AB1768" s="19">
        <f t="shared" si="2303"/>
        <v>-1</v>
      </c>
    </row>
    <row r="1769" spans="1:28" x14ac:dyDescent="0.25">
      <c r="A1769">
        <f t="shared" si="2284"/>
        <v>1</v>
      </c>
      <c r="B1769">
        <f t="shared" si="2285"/>
        <v>2007</v>
      </c>
      <c r="C1769" s="20">
        <v>39084</v>
      </c>
      <c r="D1769">
        <v>3966.25</v>
      </c>
      <c r="E1769">
        <v>4016.65</v>
      </c>
      <c r="F1769">
        <v>3964.95</v>
      </c>
      <c r="G1769">
        <v>4007.4</v>
      </c>
      <c r="H1769">
        <f t="shared" si="2279"/>
        <v>41</v>
      </c>
      <c r="I1769">
        <f t="shared" si="2280"/>
        <v>0</v>
      </c>
      <c r="J1769" s="14">
        <f t="shared" ref="J1769:K1769" si="2324">+AVERAGE(H1756:H1769)</f>
        <v>29.396428571428551</v>
      </c>
      <c r="K1769" s="14">
        <f t="shared" si="2324"/>
        <v>18.117857142857115</v>
      </c>
      <c r="L1769" s="14">
        <f t="shared" si="2306"/>
        <v>1.6225113345160669</v>
      </c>
      <c r="M1769" s="14">
        <f t="shared" si="2307"/>
        <v>61.868610944076984</v>
      </c>
      <c r="N1769" s="14">
        <f t="shared" si="2308"/>
        <v>1</v>
      </c>
      <c r="O1769">
        <f t="shared" si="2297"/>
        <v>1</v>
      </c>
      <c r="P1769">
        <f t="shared" si="2309"/>
        <v>0</v>
      </c>
      <c r="Q1769">
        <f t="shared" si="2310"/>
        <v>0</v>
      </c>
      <c r="R1769">
        <f t="shared" si="2250"/>
        <v>2521</v>
      </c>
      <c r="S1769">
        <f t="shared" si="2251"/>
        <v>0</v>
      </c>
      <c r="T1769">
        <f t="shared" si="2252"/>
        <v>103361</v>
      </c>
      <c r="U1769">
        <f t="shared" si="2253"/>
        <v>103361</v>
      </c>
      <c r="V1769" s="2">
        <f t="shared" si="2254"/>
        <v>1.0336100000000001E-2</v>
      </c>
      <c r="W1769" s="19">
        <f t="shared" si="2298"/>
        <v>134</v>
      </c>
      <c r="X1769" s="19">
        <f t="shared" si="2299"/>
        <v>2</v>
      </c>
      <c r="Y1769" s="19" t="str">
        <f t="shared" si="2300"/>
        <v/>
      </c>
      <c r="Z1769" s="19">
        <f t="shared" si="2301"/>
        <v>3966.4</v>
      </c>
      <c r="AA1769" s="21" t="str">
        <f t="shared" si="2302"/>
        <v/>
      </c>
      <c r="AB1769" s="19" t="str">
        <f t="shared" si="2303"/>
        <v/>
      </c>
    </row>
    <row r="1770" spans="1:28" x14ac:dyDescent="0.25">
      <c r="A1770">
        <f t="shared" si="2284"/>
        <v>1</v>
      </c>
      <c r="B1770">
        <f t="shared" si="2285"/>
        <v>2007</v>
      </c>
      <c r="C1770" s="20">
        <v>39085</v>
      </c>
      <c r="D1770">
        <v>4007.7</v>
      </c>
      <c r="E1770">
        <v>4029.8</v>
      </c>
      <c r="F1770">
        <v>3985</v>
      </c>
      <c r="G1770">
        <v>4024.05</v>
      </c>
      <c r="H1770">
        <f t="shared" si="2279"/>
        <v>16.650000000000091</v>
      </c>
      <c r="I1770">
        <f t="shared" si="2280"/>
        <v>0</v>
      </c>
      <c r="J1770" s="14">
        <f t="shared" ref="J1770:K1770" si="2325">+AVERAGE(H1757:H1770)</f>
        <v>30.585714285714271</v>
      </c>
      <c r="K1770" s="14">
        <f t="shared" si="2325"/>
        <v>8.6464285714285527</v>
      </c>
      <c r="L1770" s="14">
        <f t="shared" si="2306"/>
        <v>3.5373812474184283</v>
      </c>
      <c r="M1770" s="14">
        <f t="shared" si="2307"/>
        <v>77.960855712335032</v>
      </c>
      <c r="N1770" s="14">
        <f t="shared" si="2308"/>
        <v>1</v>
      </c>
      <c r="O1770">
        <f t="shared" si="2297"/>
        <v>1</v>
      </c>
      <c r="P1770">
        <f t="shared" si="2309"/>
        <v>0</v>
      </c>
      <c r="Q1770">
        <f t="shared" si="2310"/>
        <v>0</v>
      </c>
      <c r="R1770">
        <f t="shared" si="2250"/>
        <v>2521</v>
      </c>
      <c r="S1770">
        <f t="shared" si="2251"/>
        <v>0</v>
      </c>
      <c r="T1770">
        <f t="shared" si="2252"/>
        <v>41974.650000000227</v>
      </c>
      <c r="U1770">
        <f t="shared" si="2253"/>
        <v>41974.650000000227</v>
      </c>
      <c r="V1770" s="2">
        <f t="shared" si="2254"/>
        <v>4.1974650000000226E-3</v>
      </c>
      <c r="W1770" s="19">
        <f t="shared" si="2298"/>
        <v>134</v>
      </c>
      <c r="X1770" s="19">
        <f t="shared" si="2299"/>
        <v>3</v>
      </c>
      <c r="Y1770" s="19" t="str">
        <f t="shared" si="2300"/>
        <v/>
      </c>
      <c r="Z1770" s="19">
        <f t="shared" si="2301"/>
        <v>3966.4</v>
      </c>
      <c r="AA1770" s="21" t="str">
        <f t="shared" si="2302"/>
        <v/>
      </c>
      <c r="AB1770" s="19" t="str">
        <f t="shared" si="2303"/>
        <v/>
      </c>
    </row>
    <row r="1771" spans="1:28" x14ac:dyDescent="0.25">
      <c r="A1771">
        <f t="shared" si="2284"/>
        <v>1</v>
      </c>
      <c r="B1771">
        <f t="shared" si="2285"/>
        <v>2007</v>
      </c>
      <c r="C1771" s="20">
        <v>39086</v>
      </c>
      <c r="D1771">
        <v>4027.3</v>
      </c>
      <c r="E1771">
        <v>4041</v>
      </c>
      <c r="F1771">
        <v>3979.8</v>
      </c>
      <c r="G1771">
        <v>3988.8</v>
      </c>
      <c r="H1771">
        <f t="shared" si="2279"/>
        <v>0</v>
      </c>
      <c r="I1771">
        <f t="shared" si="2280"/>
        <v>35.25</v>
      </c>
      <c r="J1771" s="14">
        <f t="shared" ref="J1771:K1771" si="2326">+AVERAGE(H1758:H1771)</f>
        <v>27.135714285714293</v>
      </c>
      <c r="K1771" s="14">
        <f t="shared" si="2326"/>
        <v>11.164285714285695</v>
      </c>
      <c r="L1771" s="14">
        <f t="shared" si="2306"/>
        <v>2.4305822136916237</v>
      </c>
      <c r="M1771" s="14">
        <f t="shared" si="2307"/>
        <v>70.850428944423768</v>
      </c>
      <c r="N1771" s="14">
        <f t="shared" si="2308"/>
        <v>1</v>
      </c>
      <c r="O1771">
        <f t="shared" si="2297"/>
        <v>1</v>
      </c>
      <c r="P1771">
        <f t="shared" si="2309"/>
        <v>0</v>
      </c>
      <c r="Q1771">
        <f t="shared" si="2310"/>
        <v>0</v>
      </c>
      <c r="R1771">
        <f t="shared" si="2250"/>
        <v>2521</v>
      </c>
      <c r="S1771">
        <f t="shared" si="2251"/>
        <v>0</v>
      </c>
      <c r="T1771">
        <f t="shared" si="2252"/>
        <v>-88865.25</v>
      </c>
      <c r="U1771">
        <f t="shared" si="2253"/>
        <v>-88865.25</v>
      </c>
      <c r="V1771" s="2">
        <f t="shared" si="2254"/>
        <v>-8.8865249999999993E-3</v>
      </c>
      <c r="W1771" s="19">
        <f t="shared" si="2298"/>
        <v>134</v>
      </c>
      <c r="X1771" s="19">
        <f t="shared" si="2299"/>
        <v>4</v>
      </c>
      <c r="Y1771" s="19" t="str">
        <f t="shared" si="2300"/>
        <v/>
      </c>
      <c r="Z1771" s="19">
        <f t="shared" si="2301"/>
        <v>3966.4</v>
      </c>
      <c r="AA1771" s="21" t="str">
        <f t="shared" si="2302"/>
        <v/>
      </c>
      <c r="AB1771" s="19" t="str">
        <f t="shared" si="2303"/>
        <v/>
      </c>
    </row>
    <row r="1772" spans="1:28" x14ac:dyDescent="0.25">
      <c r="A1772">
        <f t="shared" si="2284"/>
        <v>1</v>
      </c>
      <c r="B1772">
        <f t="shared" si="2285"/>
        <v>2007</v>
      </c>
      <c r="C1772" s="20">
        <v>39087</v>
      </c>
      <c r="D1772">
        <v>3990.15</v>
      </c>
      <c r="E1772">
        <v>4011.45</v>
      </c>
      <c r="F1772">
        <v>3969.65</v>
      </c>
      <c r="G1772">
        <v>3983.4</v>
      </c>
      <c r="H1772">
        <f t="shared" si="2279"/>
        <v>0</v>
      </c>
      <c r="I1772">
        <f t="shared" si="2280"/>
        <v>5.4000000000000909</v>
      </c>
      <c r="J1772" s="14">
        <f t="shared" ref="J1772:K1772" si="2327">+AVERAGE(H1759:H1772)</f>
        <v>21.574999999999982</v>
      </c>
      <c r="K1772" s="14">
        <f t="shared" si="2327"/>
        <v>11.549999999999986</v>
      </c>
      <c r="L1772" s="14">
        <f t="shared" si="2306"/>
        <v>1.8679653679653685</v>
      </c>
      <c r="M1772" s="14">
        <f t="shared" si="2307"/>
        <v>65.132075471698116</v>
      </c>
      <c r="N1772" s="14">
        <f t="shared" si="2308"/>
        <v>1</v>
      </c>
      <c r="O1772">
        <f t="shared" si="2297"/>
        <v>1</v>
      </c>
      <c r="P1772">
        <f t="shared" si="2309"/>
        <v>0</v>
      </c>
      <c r="Q1772">
        <f t="shared" si="2310"/>
        <v>0</v>
      </c>
      <c r="R1772">
        <f t="shared" si="2250"/>
        <v>2521</v>
      </c>
      <c r="S1772">
        <f t="shared" si="2251"/>
        <v>0</v>
      </c>
      <c r="T1772">
        <f t="shared" si="2252"/>
        <v>-13613.400000000229</v>
      </c>
      <c r="U1772">
        <f t="shared" si="2253"/>
        <v>-13613.400000000229</v>
      </c>
      <c r="V1772" s="2">
        <f t="shared" si="2254"/>
        <v>-1.3613400000000229E-3</v>
      </c>
      <c r="W1772" s="19">
        <f t="shared" si="2298"/>
        <v>134</v>
      </c>
      <c r="X1772" s="19">
        <f t="shared" si="2299"/>
        <v>5</v>
      </c>
      <c r="Y1772" s="19" t="str">
        <f t="shared" si="2300"/>
        <v/>
      </c>
      <c r="Z1772" s="19">
        <f t="shared" si="2301"/>
        <v>3966.4</v>
      </c>
      <c r="AA1772" s="21" t="str">
        <f t="shared" si="2302"/>
        <v/>
      </c>
      <c r="AB1772" s="19" t="str">
        <f t="shared" si="2303"/>
        <v/>
      </c>
    </row>
    <row r="1773" spans="1:28" x14ac:dyDescent="0.25">
      <c r="A1773">
        <f t="shared" si="2284"/>
        <v>1</v>
      </c>
      <c r="B1773">
        <f t="shared" si="2285"/>
        <v>2007</v>
      </c>
      <c r="C1773" s="20">
        <v>39090</v>
      </c>
      <c r="D1773">
        <v>3983.3</v>
      </c>
      <c r="E1773">
        <v>3987.45</v>
      </c>
      <c r="F1773">
        <v>3913</v>
      </c>
      <c r="G1773">
        <v>3933.4</v>
      </c>
      <c r="H1773">
        <f t="shared" si="2279"/>
        <v>0</v>
      </c>
      <c r="I1773">
        <f t="shared" si="2280"/>
        <v>50</v>
      </c>
      <c r="J1773" s="14">
        <f t="shared" ref="J1773:K1773" si="2328">+AVERAGE(H1760:H1773)</f>
        <v>18.317857142857129</v>
      </c>
      <c r="K1773" s="14">
        <f t="shared" si="2328"/>
        <v>15.121428571428558</v>
      </c>
      <c r="L1773" s="14">
        <f t="shared" si="2306"/>
        <v>1.2113840340103923</v>
      </c>
      <c r="M1773" s="14">
        <f t="shared" si="2307"/>
        <v>54.779451030652581</v>
      </c>
      <c r="N1773" s="14">
        <f t="shared" si="2308"/>
        <v>1</v>
      </c>
      <c r="O1773">
        <f t="shared" si="2297"/>
        <v>1</v>
      </c>
      <c r="P1773">
        <f t="shared" si="2309"/>
        <v>0</v>
      </c>
      <c r="Q1773">
        <f t="shared" si="2310"/>
        <v>0</v>
      </c>
      <c r="R1773">
        <f t="shared" si="2250"/>
        <v>2521</v>
      </c>
      <c r="S1773">
        <f t="shared" si="2251"/>
        <v>0</v>
      </c>
      <c r="T1773">
        <f t="shared" si="2252"/>
        <v>-126050</v>
      </c>
      <c r="U1773">
        <f t="shared" si="2253"/>
        <v>-126050</v>
      </c>
      <c r="V1773" s="2">
        <f t="shared" si="2254"/>
        <v>-1.2605E-2</v>
      </c>
      <c r="W1773" s="19">
        <f t="shared" si="2298"/>
        <v>134</v>
      </c>
      <c r="X1773" s="19">
        <f t="shared" si="2299"/>
        <v>6</v>
      </c>
      <c r="Y1773" s="19" t="str">
        <f t="shared" si="2300"/>
        <v/>
      </c>
      <c r="Z1773" s="19">
        <f t="shared" si="2301"/>
        <v>3966.4</v>
      </c>
      <c r="AA1773" s="21" t="str">
        <f t="shared" si="2302"/>
        <v/>
      </c>
      <c r="AB1773" s="19" t="str">
        <f t="shared" si="2303"/>
        <v/>
      </c>
    </row>
    <row r="1774" spans="1:28" x14ac:dyDescent="0.25">
      <c r="A1774">
        <f t="shared" si="2284"/>
        <v>1</v>
      </c>
      <c r="B1774">
        <f t="shared" si="2285"/>
        <v>2007</v>
      </c>
      <c r="C1774" s="20">
        <v>39091</v>
      </c>
      <c r="D1774">
        <v>3933.3</v>
      </c>
      <c r="E1774">
        <v>3963.75</v>
      </c>
      <c r="F1774">
        <v>3890.75</v>
      </c>
      <c r="G1774">
        <v>3911.4</v>
      </c>
      <c r="H1774">
        <f t="shared" si="2279"/>
        <v>0</v>
      </c>
      <c r="I1774">
        <f t="shared" si="2280"/>
        <v>22</v>
      </c>
      <c r="J1774" s="14">
        <f t="shared" ref="J1774:K1774" si="2329">+AVERAGE(H1761:H1774)</f>
        <v>15.453571428571422</v>
      </c>
      <c r="K1774" s="14">
        <f t="shared" si="2329"/>
        <v>16.692857142857129</v>
      </c>
      <c r="L1774" s="14">
        <f t="shared" si="2306"/>
        <v>0.92575952075310264</v>
      </c>
      <c r="M1774" s="14">
        <f t="shared" si="2307"/>
        <v>48.072436395956018</v>
      </c>
      <c r="N1774" s="14">
        <f t="shared" si="2308"/>
        <v>-1</v>
      </c>
      <c r="O1774">
        <f t="shared" si="2297"/>
        <v>-1</v>
      </c>
      <c r="P1774">
        <f t="shared" si="2309"/>
        <v>1</v>
      </c>
      <c r="Q1774">
        <f t="shared" si="2310"/>
        <v>3911.4</v>
      </c>
      <c r="R1774">
        <f t="shared" si="2250"/>
        <v>-2521</v>
      </c>
      <c r="S1774">
        <f t="shared" si="2251"/>
        <v>110924</v>
      </c>
      <c r="T1774">
        <f t="shared" si="2252"/>
        <v>55462</v>
      </c>
      <c r="U1774">
        <f t="shared" si="2253"/>
        <v>-55462</v>
      </c>
      <c r="V1774" s="2">
        <f t="shared" si="2254"/>
        <v>-5.5462000000000003E-3</v>
      </c>
      <c r="W1774" s="19">
        <f t="shared" si="2298"/>
        <v>135</v>
      </c>
      <c r="X1774" s="19">
        <f t="shared" si="2299"/>
        <v>7</v>
      </c>
      <c r="Y1774" s="19">
        <f t="shared" si="2300"/>
        <v>1</v>
      </c>
      <c r="Z1774" s="19">
        <f t="shared" si="2301"/>
        <v>3911.4</v>
      </c>
      <c r="AA1774" s="21">
        <f t="shared" si="2302"/>
        <v>-1.3866478418717243E-2</v>
      </c>
      <c r="AB1774" s="19">
        <f t="shared" si="2303"/>
        <v>-1</v>
      </c>
    </row>
    <row r="1775" spans="1:28" x14ac:dyDescent="0.25">
      <c r="A1775">
        <f t="shared" si="2284"/>
        <v>1</v>
      </c>
      <c r="B1775">
        <f t="shared" si="2285"/>
        <v>2007</v>
      </c>
      <c r="C1775" s="20">
        <v>39092</v>
      </c>
      <c r="D1775">
        <v>3910.95</v>
      </c>
      <c r="E1775">
        <v>3911.95</v>
      </c>
      <c r="F1775">
        <v>3841.7</v>
      </c>
      <c r="G1775">
        <v>3850.3</v>
      </c>
      <c r="H1775">
        <f t="shared" si="2279"/>
        <v>0</v>
      </c>
      <c r="I1775">
        <f t="shared" si="2280"/>
        <v>61.099999999999909</v>
      </c>
      <c r="J1775" s="14">
        <f t="shared" ref="J1775:K1775" si="2330">+AVERAGE(H1762:H1775)</f>
        <v>15.453571428571422</v>
      </c>
      <c r="K1775" s="14">
        <f t="shared" si="2330"/>
        <v>14.146428571428553</v>
      </c>
      <c r="L1775" s="14">
        <f t="shared" si="2306"/>
        <v>1.0924009088613997</v>
      </c>
      <c r="M1775" s="14">
        <f t="shared" si="2307"/>
        <v>52.208011583011611</v>
      </c>
      <c r="N1775" s="14">
        <f t="shared" si="2308"/>
        <v>1</v>
      </c>
      <c r="O1775">
        <f t="shared" si="2297"/>
        <v>1</v>
      </c>
      <c r="P1775">
        <f t="shared" si="2309"/>
        <v>1</v>
      </c>
      <c r="Q1775">
        <f t="shared" si="2310"/>
        <v>3850.3</v>
      </c>
      <c r="R1775">
        <f t="shared" si="2250"/>
        <v>2521</v>
      </c>
      <c r="S1775">
        <f t="shared" si="2251"/>
        <v>-308066.19999999955</v>
      </c>
      <c r="T1775">
        <f t="shared" si="2252"/>
        <v>-154033.09999999977</v>
      </c>
      <c r="U1775">
        <f t="shared" si="2253"/>
        <v>154033.09999999977</v>
      </c>
      <c r="V1775" s="2">
        <f t="shared" si="2254"/>
        <v>1.5403309999999977E-2</v>
      </c>
      <c r="W1775" s="19">
        <f t="shared" si="2298"/>
        <v>136</v>
      </c>
      <c r="X1775" s="19">
        <f t="shared" si="2299"/>
        <v>2</v>
      </c>
      <c r="Y1775" s="19">
        <f t="shared" si="2300"/>
        <v>1</v>
      </c>
      <c r="Z1775" s="19">
        <f t="shared" si="2301"/>
        <v>3850.3</v>
      </c>
      <c r="AA1775" s="21">
        <f t="shared" si="2302"/>
        <v>1.562100526665644E-2</v>
      </c>
      <c r="AB1775" s="19">
        <f t="shared" si="2303"/>
        <v>1</v>
      </c>
    </row>
    <row r="1776" spans="1:28" x14ac:dyDescent="0.25">
      <c r="A1776">
        <f t="shared" si="2284"/>
        <v>1</v>
      </c>
      <c r="B1776">
        <f t="shared" si="2285"/>
        <v>2007</v>
      </c>
      <c r="C1776" s="20">
        <v>39093</v>
      </c>
      <c r="D1776">
        <v>3852.15</v>
      </c>
      <c r="E1776">
        <v>3953.1</v>
      </c>
      <c r="F1776">
        <v>3833.6</v>
      </c>
      <c r="G1776">
        <v>3942.25</v>
      </c>
      <c r="H1776">
        <f t="shared" si="2279"/>
        <v>91.949999999999818</v>
      </c>
      <c r="I1776">
        <f t="shared" si="2280"/>
        <v>0</v>
      </c>
      <c r="J1776" s="14">
        <f t="shared" ref="J1776:K1776" si="2331">+AVERAGE(H1763:H1776)</f>
        <v>22.021428571428551</v>
      </c>
      <c r="K1776" s="14">
        <f t="shared" si="2331"/>
        <v>12.971428571428564</v>
      </c>
      <c r="L1776" s="14">
        <f t="shared" si="2306"/>
        <v>1.6976872246696029</v>
      </c>
      <c r="M1776" s="14">
        <f t="shared" si="2307"/>
        <v>62.931210451112463</v>
      </c>
      <c r="N1776" s="14">
        <f t="shared" si="2308"/>
        <v>1</v>
      </c>
      <c r="O1776">
        <f t="shared" si="2297"/>
        <v>1</v>
      </c>
      <c r="P1776">
        <f t="shared" si="2309"/>
        <v>0</v>
      </c>
      <c r="Q1776">
        <f t="shared" si="2310"/>
        <v>0</v>
      </c>
      <c r="R1776">
        <f t="shared" si="2250"/>
        <v>2521</v>
      </c>
      <c r="S1776">
        <f t="shared" si="2251"/>
        <v>0</v>
      </c>
      <c r="T1776">
        <f t="shared" si="2252"/>
        <v>231805.94999999955</v>
      </c>
      <c r="U1776">
        <f t="shared" si="2253"/>
        <v>231805.94999999955</v>
      </c>
      <c r="V1776" s="2">
        <f t="shared" si="2254"/>
        <v>2.3180594999999953E-2</v>
      </c>
      <c r="W1776" s="19">
        <f t="shared" si="2298"/>
        <v>136</v>
      </c>
      <c r="X1776" s="19">
        <f t="shared" si="2299"/>
        <v>2</v>
      </c>
      <c r="Y1776" s="19" t="str">
        <f t="shared" si="2300"/>
        <v/>
      </c>
      <c r="Z1776" s="19">
        <f t="shared" si="2301"/>
        <v>3850.3</v>
      </c>
      <c r="AA1776" s="21" t="str">
        <f t="shared" si="2302"/>
        <v/>
      </c>
      <c r="AB1776" s="19" t="str">
        <f t="shared" si="2303"/>
        <v/>
      </c>
    </row>
    <row r="1777" spans="1:28" x14ac:dyDescent="0.25">
      <c r="A1777">
        <f t="shared" si="2284"/>
        <v>1</v>
      </c>
      <c r="B1777">
        <f t="shared" si="2285"/>
        <v>2007</v>
      </c>
      <c r="C1777" s="20">
        <v>39094</v>
      </c>
      <c r="D1777">
        <v>3944.55</v>
      </c>
      <c r="E1777">
        <v>4059.15</v>
      </c>
      <c r="F1777">
        <v>3944.55</v>
      </c>
      <c r="G1777">
        <v>4052.45</v>
      </c>
      <c r="H1777">
        <f t="shared" si="2279"/>
        <v>110.19999999999982</v>
      </c>
      <c r="I1777">
        <f t="shared" si="2280"/>
        <v>0</v>
      </c>
      <c r="J1777" s="14">
        <f t="shared" ref="J1777:K1777" si="2332">+AVERAGE(H1764:H1777)</f>
        <v>28.610714285714266</v>
      </c>
      <c r="K1777" s="14">
        <f t="shared" si="2332"/>
        <v>12.971428571428564</v>
      </c>
      <c r="L1777" s="14">
        <f t="shared" si="2306"/>
        <v>2.2056718061674006</v>
      </c>
      <c r="M1777" s="14">
        <f t="shared" si="2307"/>
        <v>68.805290732629047</v>
      </c>
      <c r="N1777" s="14">
        <f t="shared" si="2308"/>
        <v>1</v>
      </c>
      <c r="O1777">
        <f t="shared" si="2297"/>
        <v>1</v>
      </c>
      <c r="P1777">
        <f t="shared" si="2309"/>
        <v>0</v>
      </c>
      <c r="Q1777">
        <f t="shared" si="2310"/>
        <v>0</v>
      </c>
      <c r="R1777">
        <f t="shared" si="2250"/>
        <v>2521</v>
      </c>
      <c r="S1777">
        <f t="shared" si="2251"/>
        <v>0</v>
      </c>
      <c r="T1777">
        <f t="shared" si="2252"/>
        <v>277814.19999999955</v>
      </c>
      <c r="U1777">
        <f t="shared" si="2253"/>
        <v>277814.19999999955</v>
      </c>
      <c r="V1777" s="2">
        <f t="shared" si="2254"/>
        <v>2.7781419999999956E-2</v>
      </c>
      <c r="W1777" s="19">
        <f t="shared" si="2298"/>
        <v>136</v>
      </c>
      <c r="X1777" s="19">
        <f t="shared" si="2299"/>
        <v>3</v>
      </c>
      <c r="Y1777" s="19" t="str">
        <f t="shared" si="2300"/>
        <v/>
      </c>
      <c r="Z1777" s="19">
        <f t="shared" si="2301"/>
        <v>3850.3</v>
      </c>
      <c r="AA1777" s="21" t="str">
        <f t="shared" si="2302"/>
        <v/>
      </c>
      <c r="AB1777" s="19" t="str">
        <f t="shared" si="2303"/>
        <v/>
      </c>
    </row>
    <row r="1778" spans="1:28" x14ac:dyDescent="0.25">
      <c r="A1778">
        <f t="shared" si="2284"/>
        <v>1</v>
      </c>
      <c r="B1778">
        <f t="shared" si="2285"/>
        <v>2007</v>
      </c>
      <c r="C1778" s="20">
        <v>39097</v>
      </c>
      <c r="D1778">
        <v>4052.85</v>
      </c>
      <c r="E1778">
        <v>4099.6499999999996</v>
      </c>
      <c r="F1778">
        <v>4052.4</v>
      </c>
      <c r="G1778">
        <v>4078.4</v>
      </c>
      <c r="H1778">
        <f t="shared" si="2279"/>
        <v>25.950000000000273</v>
      </c>
      <c r="I1778">
        <f t="shared" si="2280"/>
        <v>0</v>
      </c>
      <c r="J1778" s="14">
        <f t="shared" ref="J1778:K1778" si="2333">+AVERAGE(H1765:H1778)</f>
        <v>27.774999999999995</v>
      </c>
      <c r="K1778" s="14">
        <f t="shared" si="2333"/>
        <v>12.971428571428564</v>
      </c>
      <c r="L1778" s="14">
        <f t="shared" si="2306"/>
        <v>2.1412444933920711</v>
      </c>
      <c r="M1778" s="14">
        <f t="shared" si="2307"/>
        <v>68.165483390305909</v>
      </c>
      <c r="N1778" s="14">
        <f t="shared" si="2308"/>
        <v>1</v>
      </c>
      <c r="O1778">
        <f t="shared" si="2297"/>
        <v>1</v>
      </c>
      <c r="P1778">
        <f t="shared" si="2309"/>
        <v>0</v>
      </c>
      <c r="Q1778">
        <f t="shared" si="2310"/>
        <v>0</v>
      </c>
      <c r="R1778">
        <f t="shared" si="2250"/>
        <v>2521</v>
      </c>
      <c r="S1778">
        <f t="shared" si="2251"/>
        <v>0</v>
      </c>
      <c r="T1778">
        <f t="shared" si="2252"/>
        <v>65419.950000000688</v>
      </c>
      <c r="U1778">
        <f t="shared" si="2253"/>
        <v>65419.950000000688</v>
      </c>
      <c r="V1778" s="2">
        <f t="shared" si="2254"/>
        <v>6.5419950000000686E-3</v>
      </c>
      <c r="W1778" s="19">
        <f t="shared" si="2298"/>
        <v>136</v>
      </c>
      <c r="X1778" s="19">
        <f t="shared" si="2299"/>
        <v>4</v>
      </c>
      <c r="Y1778" s="19" t="str">
        <f t="shared" si="2300"/>
        <v/>
      </c>
      <c r="Z1778" s="19">
        <f t="shared" si="2301"/>
        <v>3850.3</v>
      </c>
      <c r="AA1778" s="21" t="str">
        <f t="shared" si="2302"/>
        <v/>
      </c>
      <c r="AB1778" s="19" t="str">
        <f t="shared" si="2303"/>
        <v/>
      </c>
    </row>
    <row r="1779" spans="1:28" x14ac:dyDescent="0.25">
      <c r="A1779">
        <f t="shared" si="2284"/>
        <v>1</v>
      </c>
      <c r="B1779">
        <f t="shared" si="2285"/>
        <v>2007</v>
      </c>
      <c r="C1779" s="20">
        <v>39098</v>
      </c>
      <c r="D1779">
        <v>4090.7</v>
      </c>
      <c r="E1779">
        <v>4107.45</v>
      </c>
      <c r="F1779">
        <v>4067.9</v>
      </c>
      <c r="G1779">
        <v>4080.5</v>
      </c>
      <c r="H1779">
        <f t="shared" si="2279"/>
        <v>2.0999999999999091</v>
      </c>
      <c r="I1779">
        <f t="shared" si="2280"/>
        <v>0</v>
      </c>
      <c r="J1779" s="14">
        <f t="shared" ref="J1779:K1779" si="2334">+AVERAGE(H1766:H1779)</f>
        <v>22.971428571428564</v>
      </c>
      <c r="K1779" s="14">
        <f t="shared" si="2334"/>
        <v>12.971428571428564</v>
      </c>
      <c r="L1779" s="14">
        <f t="shared" si="2306"/>
        <v>1.770925110132159</v>
      </c>
      <c r="M1779" s="14">
        <f t="shared" si="2307"/>
        <v>63.910969793322742</v>
      </c>
      <c r="N1779" s="14">
        <f t="shared" si="2308"/>
        <v>1</v>
      </c>
      <c r="O1779">
        <f t="shared" si="2297"/>
        <v>1</v>
      </c>
      <c r="P1779">
        <f t="shared" si="2309"/>
        <v>0</v>
      </c>
      <c r="Q1779">
        <f t="shared" si="2310"/>
        <v>0</v>
      </c>
      <c r="R1779">
        <f t="shared" ref="R1779:R1842" si="2335">IF($C1779="","",IF(MONTH($C1779)&lt;&gt;MONTH($C1778),ROUNDDOWN($B$10/$G1778,0)*$O1779,ABS(R1778)*$O1779))</f>
        <v>2521</v>
      </c>
      <c r="S1779">
        <f t="shared" ref="S1779:S1842" si="2336">IF($C1779="","",($R1779-$R1778)*($Q1779-$G1778)*$P1779)</f>
        <v>0</v>
      </c>
      <c r="T1779">
        <f t="shared" ref="T1779:T1842" si="2337">IF($C1779="","",$R1779*($G1779-$G1778))</f>
        <v>5294.0999999997712</v>
      </c>
      <c r="U1779">
        <f t="shared" ref="U1779:U1842" si="2338">IF($C1779="","",$T1779-$S1779)</f>
        <v>5294.0999999997712</v>
      </c>
      <c r="V1779" s="2">
        <f t="shared" ref="V1779:V1842" si="2339">IF($C1779="","",$U1779/$B$10)</f>
        <v>5.2940999999997714E-4</v>
      </c>
      <c r="W1779" s="19">
        <f t="shared" si="2298"/>
        <v>136</v>
      </c>
      <c r="X1779" s="19">
        <f t="shared" si="2299"/>
        <v>5</v>
      </c>
      <c r="Y1779" s="19" t="str">
        <f t="shared" si="2300"/>
        <v/>
      </c>
      <c r="Z1779" s="19">
        <f t="shared" si="2301"/>
        <v>3850.3</v>
      </c>
      <c r="AA1779" s="21" t="str">
        <f t="shared" si="2302"/>
        <v/>
      </c>
      <c r="AB1779" s="19" t="str">
        <f t="shared" si="2303"/>
        <v/>
      </c>
    </row>
    <row r="1780" spans="1:28" x14ac:dyDescent="0.25">
      <c r="A1780">
        <f t="shared" si="2284"/>
        <v>1</v>
      </c>
      <c r="B1780">
        <f t="shared" si="2285"/>
        <v>2007</v>
      </c>
      <c r="C1780" s="20">
        <v>39099</v>
      </c>
      <c r="D1780">
        <v>4084.9</v>
      </c>
      <c r="E1780">
        <v>4096.75</v>
      </c>
      <c r="F1780">
        <v>4071.55</v>
      </c>
      <c r="G1780">
        <v>4076.45</v>
      </c>
      <c r="H1780">
        <f t="shared" si="2279"/>
        <v>0</v>
      </c>
      <c r="I1780">
        <f t="shared" si="2280"/>
        <v>4.0500000000001819</v>
      </c>
      <c r="J1780" s="14">
        <f t="shared" ref="J1780:K1780" si="2340">+AVERAGE(H1767:H1780)</f>
        <v>20.56071428571428</v>
      </c>
      <c r="K1780" s="14">
        <f t="shared" si="2340"/>
        <v>13.260714285714291</v>
      </c>
      <c r="L1780" s="14">
        <f t="shared" si="2306"/>
        <v>1.5504982493940198</v>
      </c>
      <c r="M1780" s="14">
        <f t="shared" si="2307"/>
        <v>60.791974656810964</v>
      </c>
      <c r="N1780" s="14">
        <f t="shared" si="2308"/>
        <v>1</v>
      </c>
      <c r="O1780">
        <f t="shared" si="2297"/>
        <v>1</v>
      </c>
      <c r="P1780">
        <f t="shared" si="2309"/>
        <v>0</v>
      </c>
      <c r="Q1780">
        <f t="shared" si="2310"/>
        <v>0</v>
      </c>
      <c r="R1780">
        <f t="shared" si="2335"/>
        <v>2521</v>
      </c>
      <c r="S1780">
        <f t="shared" si="2336"/>
        <v>0</v>
      </c>
      <c r="T1780">
        <f t="shared" si="2337"/>
        <v>-10210.050000000458</v>
      </c>
      <c r="U1780">
        <f t="shared" si="2338"/>
        <v>-10210.050000000458</v>
      </c>
      <c r="V1780" s="2">
        <f t="shared" si="2339"/>
        <v>-1.0210050000000457E-3</v>
      </c>
      <c r="W1780" s="19">
        <f t="shared" si="2298"/>
        <v>136</v>
      </c>
      <c r="X1780" s="19">
        <f t="shared" si="2299"/>
        <v>6</v>
      </c>
      <c r="Y1780" s="19" t="str">
        <f t="shared" si="2300"/>
        <v/>
      </c>
      <c r="Z1780" s="19">
        <f t="shared" si="2301"/>
        <v>3850.3</v>
      </c>
      <c r="AA1780" s="21" t="str">
        <f t="shared" si="2302"/>
        <v/>
      </c>
      <c r="AB1780" s="19" t="str">
        <f t="shared" si="2303"/>
        <v/>
      </c>
    </row>
    <row r="1781" spans="1:28" x14ac:dyDescent="0.25">
      <c r="A1781">
        <f t="shared" si="2284"/>
        <v>1</v>
      </c>
      <c r="B1781">
        <f t="shared" si="2285"/>
        <v>2007</v>
      </c>
      <c r="C1781" s="20">
        <v>39100</v>
      </c>
      <c r="D1781">
        <v>4075.2</v>
      </c>
      <c r="E1781">
        <v>4140.25</v>
      </c>
      <c r="F1781">
        <v>4075.2</v>
      </c>
      <c r="G1781">
        <v>4109.05</v>
      </c>
      <c r="H1781">
        <f t="shared" si="2279"/>
        <v>32.600000000000364</v>
      </c>
      <c r="I1781">
        <f t="shared" si="2280"/>
        <v>0</v>
      </c>
      <c r="J1781" s="14">
        <f t="shared" ref="J1781:K1781" si="2341">+AVERAGE(H1768:H1781)</f>
        <v>22.889285714285734</v>
      </c>
      <c r="K1781" s="14">
        <f t="shared" si="2341"/>
        <v>12.996428571428591</v>
      </c>
      <c r="L1781" s="14">
        <f t="shared" si="2306"/>
        <v>1.7611981313547667</v>
      </c>
      <c r="M1781" s="14">
        <f t="shared" si="2307"/>
        <v>63.783837579617817</v>
      </c>
      <c r="N1781" s="14">
        <f t="shared" si="2308"/>
        <v>1</v>
      </c>
      <c r="O1781">
        <f t="shared" si="2297"/>
        <v>1</v>
      </c>
      <c r="P1781">
        <f t="shared" si="2309"/>
        <v>0</v>
      </c>
      <c r="Q1781">
        <f t="shared" si="2310"/>
        <v>0</v>
      </c>
      <c r="R1781">
        <f t="shared" si="2335"/>
        <v>2521</v>
      </c>
      <c r="S1781">
        <f t="shared" si="2336"/>
        <v>0</v>
      </c>
      <c r="T1781">
        <f t="shared" si="2337"/>
        <v>82184.600000000923</v>
      </c>
      <c r="U1781">
        <f t="shared" si="2338"/>
        <v>82184.600000000923</v>
      </c>
      <c r="V1781" s="2">
        <f t="shared" si="2339"/>
        <v>8.2184600000000923E-3</v>
      </c>
      <c r="W1781" s="19">
        <f t="shared" si="2298"/>
        <v>136</v>
      </c>
      <c r="X1781" s="19">
        <f t="shared" si="2299"/>
        <v>7</v>
      </c>
      <c r="Y1781" s="19" t="str">
        <f t="shared" si="2300"/>
        <v/>
      </c>
      <c r="Z1781" s="19">
        <f t="shared" si="2301"/>
        <v>3850.3</v>
      </c>
      <c r="AA1781" s="21" t="str">
        <f t="shared" si="2302"/>
        <v/>
      </c>
      <c r="AB1781" s="19" t="str">
        <f t="shared" si="2303"/>
        <v/>
      </c>
    </row>
    <row r="1782" spans="1:28" x14ac:dyDescent="0.25">
      <c r="A1782">
        <f t="shared" si="2284"/>
        <v>1</v>
      </c>
      <c r="B1782">
        <f t="shared" si="2285"/>
        <v>2007</v>
      </c>
      <c r="C1782" s="20">
        <v>39101</v>
      </c>
      <c r="D1782">
        <v>4126</v>
      </c>
      <c r="E1782">
        <v>4137.1499999999996</v>
      </c>
      <c r="F1782">
        <v>4058.35</v>
      </c>
      <c r="G1782">
        <v>4090.15</v>
      </c>
      <c r="H1782">
        <f t="shared" si="2279"/>
        <v>0</v>
      </c>
      <c r="I1782">
        <f t="shared" si="2280"/>
        <v>18.900000000000091</v>
      </c>
      <c r="J1782" s="14">
        <f t="shared" ref="J1782:K1782" si="2342">+AVERAGE(H1769:H1782)</f>
        <v>22.889285714285734</v>
      </c>
      <c r="K1782" s="14">
        <f t="shared" si="2342"/>
        <v>14.05000000000002</v>
      </c>
      <c r="L1782" s="14">
        <f t="shared" si="2306"/>
        <v>1.6291306558210463</v>
      </c>
      <c r="M1782" s="14">
        <f t="shared" si="2307"/>
        <v>61.964613748428874</v>
      </c>
      <c r="N1782" s="14">
        <f t="shared" si="2308"/>
        <v>1</v>
      </c>
      <c r="O1782">
        <f t="shared" si="2297"/>
        <v>1</v>
      </c>
      <c r="P1782">
        <f t="shared" si="2309"/>
        <v>0</v>
      </c>
      <c r="Q1782">
        <f t="shared" si="2310"/>
        <v>0</v>
      </c>
      <c r="R1782">
        <f t="shared" si="2335"/>
        <v>2521</v>
      </c>
      <c r="S1782">
        <f t="shared" si="2336"/>
        <v>0</v>
      </c>
      <c r="T1782">
        <f t="shared" si="2337"/>
        <v>-47646.900000000227</v>
      </c>
      <c r="U1782">
        <f t="shared" si="2338"/>
        <v>-47646.900000000227</v>
      </c>
      <c r="V1782" s="2">
        <f t="shared" si="2339"/>
        <v>-4.7646900000000228E-3</v>
      </c>
      <c r="W1782" s="19">
        <f t="shared" si="2298"/>
        <v>136</v>
      </c>
      <c r="X1782" s="19">
        <f t="shared" si="2299"/>
        <v>8</v>
      </c>
      <c r="Y1782" s="19" t="str">
        <f t="shared" si="2300"/>
        <v/>
      </c>
      <c r="Z1782" s="19">
        <f t="shared" si="2301"/>
        <v>3850.3</v>
      </c>
      <c r="AA1782" s="21" t="str">
        <f t="shared" si="2302"/>
        <v/>
      </c>
      <c r="AB1782" s="19" t="str">
        <f t="shared" si="2303"/>
        <v/>
      </c>
    </row>
    <row r="1783" spans="1:28" x14ac:dyDescent="0.25">
      <c r="A1783">
        <f t="shared" si="2284"/>
        <v>1</v>
      </c>
      <c r="B1783">
        <f t="shared" si="2285"/>
        <v>2007</v>
      </c>
      <c r="C1783" s="20">
        <v>39104</v>
      </c>
      <c r="D1783">
        <v>4089.6</v>
      </c>
      <c r="E1783">
        <v>4114.5</v>
      </c>
      <c r="F1783">
        <v>4069.95</v>
      </c>
      <c r="G1783">
        <v>4102.45</v>
      </c>
      <c r="H1783">
        <f t="shared" si="2279"/>
        <v>12.299999999999727</v>
      </c>
      <c r="I1783">
        <f t="shared" si="2280"/>
        <v>0</v>
      </c>
      <c r="J1783" s="14">
        <f t="shared" ref="J1783:K1783" si="2343">+AVERAGE(H1770:H1783)</f>
        <v>20.839285714285715</v>
      </c>
      <c r="K1783" s="14">
        <f t="shared" si="2343"/>
        <v>14.05000000000002</v>
      </c>
      <c r="L1783" s="14">
        <f t="shared" si="2306"/>
        <v>1.4832231825114366</v>
      </c>
      <c r="M1783" s="14">
        <f t="shared" si="2307"/>
        <v>59.729757395843968</v>
      </c>
      <c r="N1783" s="14">
        <f t="shared" si="2308"/>
        <v>1</v>
      </c>
      <c r="O1783">
        <f t="shared" si="2297"/>
        <v>1</v>
      </c>
      <c r="P1783">
        <f t="shared" si="2309"/>
        <v>0</v>
      </c>
      <c r="Q1783">
        <f t="shared" si="2310"/>
        <v>0</v>
      </c>
      <c r="R1783">
        <f t="shared" si="2335"/>
        <v>2521</v>
      </c>
      <c r="S1783">
        <f t="shared" si="2336"/>
        <v>0</v>
      </c>
      <c r="T1783">
        <f t="shared" si="2337"/>
        <v>31008.299999999312</v>
      </c>
      <c r="U1783">
        <f t="shared" si="2338"/>
        <v>31008.299999999312</v>
      </c>
      <c r="V1783" s="2">
        <f t="shared" si="2339"/>
        <v>3.1008299999999312E-3</v>
      </c>
      <c r="W1783" s="19">
        <f t="shared" si="2298"/>
        <v>136</v>
      </c>
      <c r="X1783" s="19">
        <f t="shared" si="2299"/>
        <v>9</v>
      </c>
      <c r="Y1783" s="19" t="str">
        <f t="shared" si="2300"/>
        <v/>
      </c>
      <c r="Z1783" s="19">
        <f t="shared" si="2301"/>
        <v>3850.3</v>
      </c>
      <c r="AA1783" s="21" t="str">
        <f t="shared" si="2302"/>
        <v/>
      </c>
      <c r="AB1783" s="19" t="str">
        <f t="shared" si="2303"/>
        <v/>
      </c>
    </row>
    <row r="1784" spans="1:28" x14ac:dyDescent="0.25">
      <c r="A1784">
        <f t="shared" si="2284"/>
        <v>1</v>
      </c>
      <c r="B1784">
        <f t="shared" si="2285"/>
        <v>2007</v>
      </c>
      <c r="C1784" s="20">
        <v>39105</v>
      </c>
      <c r="D1784">
        <v>4102.6499999999996</v>
      </c>
      <c r="E1784">
        <v>4105.1000000000004</v>
      </c>
      <c r="F1784">
        <v>4056.45</v>
      </c>
      <c r="G1784">
        <v>4066.1</v>
      </c>
      <c r="H1784">
        <f t="shared" si="2279"/>
        <v>0</v>
      </c>
      <c r="I1784">
        <f t="shared" si="2280"/>
        <v>36.349999999999909</v>
      </c>
      <c r="J1784" s="14">
        <f t="shared" ref="J1784:K1784" si="2344">+AVERAGE(H1771:H1784)</f>
        <v>19.649999999999995</v>
      </c>
      <c r="K1784" s="14">
        <f t="shared" si="2344"/>
        <v>16.646428571428583</v>
      </c>
      <c r="L1784" s="14">
        <f t="shared" si="2306"/>
        <v>1.1804333833941203</v>
      </c>
      <c r="M1784" s="14">
        <f t="shared" si="2307"/>
        <v>54.137557807733913</v>
      </c>
      <c r="N1784" s="14">
        <f t="shared" si="2308"/>
        <v>1</v>
      </c>
      <c r="O1784">
        <f t="shared" si="2297"/>
        <v>1</v>
      </c>
      <c r="P1784">
        <f t="shared" si="2309"/>
        <v>0</v>
      </c>
      <c r="Q1784">
        <f t="shared" si="2310"/>
        <v>0</v>
      </c>
      <c r="R1784">
        <f t="shared" si="2335"/>
        <v>2521</v>
      </c>
      <c r="S1784">
        <f t="shared" si="2336"/>
        <v>0</v>
      </c>
      <c r="T1784">
        <f t="shared" si="2337"/>
        <v>-91638.349999999773</v>
      </c>
      <c r="U1784">
        <f t="shared" si="2338"/>
        <v>-91638.349999999773</v>
      </c>
      <c r="V1784" s="2">
        <f t="shared" si="2339"/>
        <v>-9.1638349999999778E-3</v>
      </c>
      <c r="W1784" s="19">
        <f t="shared" si="2298"/>
        <v>136</v>
      </c>
      <c r="X1784" s="19">
        <f t="shared" si="2299"/>
        <v>10</v>
      </c>
      <c r="Y1784" s="19" t="str">
        <f t="shared" si="2300"/>
        <v/>
      </c>
      <c r="Z1784" s="19">
        <f t="shared" si="2301"/>
        <v>3850.3</v>
      </c>
      <c r="AA1784" s="21" t="str">
        <f t="shared" si="2302"/>
        <v/>
      </c>
      <c r="AB1784" s="19" t="str">
        <f t="shared" si="2303"/>
        <v/>
      </c>
    </row>
    <row r="1785" spans="1:28" x14ac:dyDescent="0.25">
      <c r="A1785">
        <f t="shared" si="2284"/>
        <v>1</v>
      </c>
      <c r="B1785">
        <f t="shared" si="2285"/>
        <v>2007</v>
      </c>
      <c r="C1785" s="20">
        <v>39106</v>
      </c>
      <c r="D1785">
        <v>4066.6</v>
      </c>
      <c r="E1785">
        <v>4098.25</v>
      </c>
      <c r="F1785">
        <v>4065.75</v>
      </c>
      <c r="G1785">
        <v>4089.9</v>
      </c>
      <c r="H1785">
        <f t="shared" si="2279"/>
        <v>23.800000000000182</v>
      </c>
      <c r="I1785">
        <f t="shared" si="2280"/>
        <v>0</v>
      </c>
      <c r="J1785" s="14">
        <f t="shared" ref="J1785:K1785" si="2345">+AVERAGE(H1772:H1785)</f>
        <v>21.350000000000005</v>
      </c>
      <c r="K1785" s="14">
        <f t="shared" si="2345"/>
        <v>14.128571428571442</v>
      </c>
      <c r="L1785" s="14">
        <f t="shared" si="2306"/>
        <v>1.5111223458038412</v>
      </c>
      <c r="M1785" s="14">
        <f t="shared" si="2307"/>
        <v>60.177169317495448</v>
      </c>
      <c r="N1785" s="14">
        <f t="shared" si="2308"/>
        <v>1</v>
      </c>
      <c r="O1785">
        <f t="shared" si="2297"/>
        <v>1</v>
      </c>
      <c r="P1785">
        <f t="shared" si="2309"/>
        <v>0</v>
      </c>
      <c r="Q1785">
        <f t="shared" si="2310"/>
        <v>0</v>
      </c>
      <c r="R1785">
        <f t="shared" si="2335"/>
        <v>2521</v>
      </c>
      <c r="S1785">
        <f t="shared" si="2336"/>
        <v>0</v>
      </c>
      <c r="T1785">
        <f t="shared" si="2337"/>
        <v>59999.800000000461</v>
      </c>
      <c r="U1785">
        <f t="shared" si="2338"/>
        <v>59999.800000000461</v>
      </c>
      <c r="V1785" s="2">
        <f t="shared" si="2339"/>
        <v>5.9999800000000462E-3</v>
      </c>
      <c r="W1785" s="19">
        <f t="shared" si="2298"/>
        <v>136</v>
      </c>
      <c r="X1785" s="19">
        <f t="shared" si="2299"/>
        <v>11</v>
      </c>
      <c r="Y1785" s="19" t="str">
        <f t="shared" si="2300"/>
        <v/>
      </c>
      <c r="Z1785" s="19">
        <f t="shared" si="2301"/>
        <v>3850.3</v>
      </c>
      <c r="AA1785" s="21" t="str">
        <f t="shared" si="2302"/>
        <v/>
      </c>
      <c r="AB1785" s="19" t="str">
        <f t="shared" si="2303"/>
        <v/>
      </c>
    </row>
    <row r="1786" spans="1:28" x14ac:dyDescent="0.25">
      <c r="A1786">
        <f t="shared" si="2284"/>
        <v>1</v>
      </c>
      <c r="B1786">
        <f t="shared" si="2285"/>
        <v>2007</v>
      </c>
      <c r="C1786" s="20">
        <v>39107</v>
      </c>
      <c r="D1786">
        <v>4092.05</v>
      </c>
      <c r="E1786">
        <v>4157.95</v>
      </c>
      <c r="F1786">
        <v>4090.1</v>
      </c>
      <c r="G1786">
        <v>4147.7</v>
      </c>
      <c r="H1786">
        <f t="shared" si="2279"/>
        <v>57.799999999999727</v>
      </c>
      <c r="I1786">
        <f t="shared" si="2280"/>
        <v>0</v>
      </c>
      <c r="J1786" s="14">
        <f t="shared" ref="J1786:K1786" si="2346">+AVERAGE(H1773:H1786)</f>
        <v>25.478571428571417</v>
      </c>
      <c r="K1786" s="14">
        <f t="shared" si="2346"/>
        <v>13.742857142857149</v>
      </c>
      <c r="L1786" s="14">
        <f t="shared" si="2306"/>
        <v>1.8539501039501023</v>
      </c>
      <c r="M1786" s="14">
        <f t="shared" si="2307"/>
        <v>64.960845019122175</v>
      </c>
      <c r="N1786" s="14">
        <f t="shared" si="2308"/>
        <v>1</v>
      </c>
      <c r="O1786">
        <f t="shared" si="2297"/>
        <v>1</v>
      </c>
      <c r="P1786">
        <f t="shared" si="2309"/>
        <v>0</v>
      </c>
      <c r="Q1786">
        <f t="shared" si="2310"/>
        <v>0</v>
      </c>
      <c r="R1786">
        <f t="shared" si="2335"/>
        <v>2521</v>
      </c>
      <c r="S1786">
        <f t="shared" si="2336"/>
        <v>0</v>
      </c>
      <c r="T1786">
        <f t="shared" si="2337"/>
        <v>145713.79999999932</v>
      </c>
      <c r="U1786">
        <f t="shared" si="2338"/>
        <v>145713.79999999932</v>
      </c>
      <c r="V1786" s="2">
        <f t="shared" si="2339"/>
        <v>1.4571379999999932E-2</v>
      </c>
      <c r="W1786" s="19">
        <f t="shared" si="2298"/>
        <v>136</v>
      </c>
      <c r="X1786" s="19">
        <f t="shared" si="2299"/>
        <v>12</v>
      </c>
      <c r="Y1786" s="19" t="str">
        <f t="shared" si="2300"/>
        <v/>
      </c>
      <c r="Z1786" s="19">
        <f t="shared" si="2301"/>
        <v>3850.3</v>
      </c>
      <c r="AA1786" s="21" t="str">
        <f t="shared" si="2302"/>
        <v/>
      </c>
      <c r="AB1786" s="19" t="str">
        <f t="shared" si="2303"/>
        <v/>
      </c>
    </row>
    <row r="1787" spans="1:28" x14ac:dyDescent="0.25">
      <c r="A1787">
        <f t="shared" si="2284"/>
        <v>1</v>
      </c>
      <c r="B1787">
        <f t="shared" si="2285"/>
        <v>2007</v>
      </c>
      <c r="C1787" s="20">
        <v>39111</v>
      </c>
      <c r="D1787">
        <v>4148.3999999999996</v>
      </c>
      <c r="E1787">
        <v>4167.1499999999996</v>
      </c>
      <c r="F1787">
        <v>4115.75</v>
      </c>
      <c r="G1787">
        <v>4124.45</v>
      </c>
      <c r="H1787">
        <f t="shared" si="2279"/>
        <v>0</v>
      </c>
      <c r="I1787">
        <f t="shared" si="2280"/>
        <v>23.25</v>
      </c>
      <c r="J1787" s="14">
        <f t="shared" ref="J1787:K1787" si="2347">+AVERAGE(H1774:H1787)</f>
        <v>25.478571428571417</v>
      </c>
      <c r="K1787" s="14">
        <f t="shared" si="2347"/>
        <v>11.832142857142864</v>
      </c>
      <c r="L1787" s="14">
        <f t="shared" si="2306"/>
        <v>2.1533353456082076</v>
      </c>
      <c r="M1787" s="14">
        <f t="shared" si="2307"/>
        <v>68.287546664114075</v>
      </c>
      <c r="N1787" s="14">
        <f t="shared" si="2308"/>
        <v>1</v>
      </c>
      <c r="O1787">
        <f t="shared" si="2297"/>
        <v>1</v>
      </c>
      <c r="P1787">
        <f t="shared" si="2309"/>
        <v>0</v>
      </c>
      <c r="Q1787">
        <f t="shared" si="2310"/>
        <v>0</v>
      </c>
      <c r="R1787">
        <f t="shared" si="2335"/>
        <v>2521</v>
      </c>
      <c r="S1787">
        <f t="shared" si="2336"/>
        <v>0</v>
      </c>
      <c r="T1787">
        <f t="shared" si="2337"/>
        <v>-58613.25</v>
      </c>
      <c r="U1787">
        <f t="shared" si="2338"/>
        <v>-58613.25</v>
      </c>
      <c r="V1787" s="2">
        <f t="shared" si="2339"/>
        <v>-5.8613249999999997E-3</v>
      </c>
      <c r="W1787" s="19">
        <f t="shared" si="2298"/>
        <v>136</v>
      </c>
      <c r="X1787" s="19">
        <f t="shared" si="2299"/>
        <v>13</v>
      </c>
      <c r="Y1787" s="19" t="str">
        <f t="shared" si="2300"/>
        <v/>
      </c>
      <c r="Z1787" s="19">
        <f t="shared" si="2301"/>
        <v>3850.3</v>
      </c>
      <c r="AA1787" s="21" t="str">
        <f t="shared" si="2302"/>
        <v/>
      </c>
      <c r="AB1787" s="19" t="str">
        <f t="shared" si="2303"/>
        <v/>
      </c>
    </row>
    <row r="1788" spans="1:28" x14ac:dyDescent="0.25">
      <c r="A1788">
        <f t="shared" si="2284"/>
        <v>1</v>
      </c>
      <c r="B1788">
        <f t="shared" si="2285"/>
        <v>2007</v>
      </c>
      <c r="C1788" s="20">
        <v>39113</v>
      </c>
      <c r="D1788">
        <v>4123.8500000000004</v>
      </c>
      <c r="E1788">
        <v>4137.8500000000004</v>
      </c>
      <c r="F1788">
        <v>4068.55</v>
      </c>
      <c r="G1788">
        <v>4082.7</v>
      </c>
      <c r="H1788">
        <f t="shared" si="2279"/>
        <v>0</v>
      </c>
      <c r="I1788">
        <f t="shared" si="2280"/>
        <v>41.75</v>
      </c>
      <c r="J1788" s="14">
        <f t="shared" ref="J1788:K1788" si="2348">+AVERAGE(H1775:H1788)</f>
        <v>25.478571428571417</v>
      </c>
      <c r="K1788" s="14">
        <f t="shared" si="2348"/>
        <v>13.242857142857149</v>
      </c>
      <c r="L1788" s="14">
        <f t="shared" si="2306"/>
        <v>1.9239482200647231</v>
      </c>
      <c r="M1788" s="14">
        <f t="shared" si="2307"/>
        <v>65.799667957941324</v>
      </c>
      <c r="N1788" s="14">
        <f t="shared" si="2308"/>
        <v>1</v>
      </c>
      <c r="O1788">
        <f t="shared" si="2297"/>
        <v>1</v>
      </c>
      <c r="P1788">
        <f t="shared" si="2309"/>
        <v>0</v>
      </c>
      <c r="Q1788">
        <f t="shared" si="2310"/>
        <v>0</v>
      </c>
      <c r="R1788">
        <f t="shared" si="2335"/>
        <v>2521</v>
      </c>
      <c r="S1788">
        <f t="shared" si="2336"/>
        <v>0</v>
      </c>
      <c r="T1788">
        <f t="shared" si="2337"/>
        <v>-105251.75</v>
      </c>
      <c r="U1788">
        <f t="shared" si="2338"/>
        <v>-105251.75</v>
      </c>
      <c r="V1788" s="2">
        <f t="shared" si="2339"/>
        <v>-1.0525174999999999E-2</v>
      </c>
      <c r="W1788" s="19">
        <f t="shared" si="2298"/>
        <v>136</v>
      </c>
      <c r="X1788" s="19">
        <f t="shared" si="2299"/>
        <v>14</v>
      </c>
      <c r="Y1788" s="19" t="str">
        <f t="shared" si="2300"/>
        <v/>
      </c>
      <c r="Z1788" s="19">
        <f t="shared" si="2301"/>
        <v>3850.3</v>
      </c>
      <c r="AA1788" s="21" t="str">
        <f t="shared" si="2302"/>
        <v/>
      </c>
      <c r="AB1788" s="19" t="str">
        <f t="shared" si="2303"/>
        <v/>
      </c>
    </row>
    <row r="1789" spans="1:28" x14ac:dyDescent="0.25">
      <c r="A1789">
        <f t="shared" si="2284"/>
        <v>2</v>
      </c>
      <c r="B1789">
        <f t="shared" si="2285"/>
        <v>2007</v>
      </c>
      <c r="C1789" s="20">
        <v>39114</v>
      </c>
      <c r="D1789">
        <v>4083.4</v>
      </c>
      <c r="E1789">
        <v>4141.6000000000004</v>
      </c>
      <c r="F1789">
        <v>4081.1</v>
      </c>
      <c r="G1789">
        <v>4137.2</v>
      </c>
      <c r="H1789">
        <f t="shared" si="2279"/>
        <v>54.5</v>
      </c>
      <c r="I1789">
        <f t="shared" si="2280"/>
        <v>0</v>
      </c>
      <c r="J1789" s="14">
        <f t="shared" ref="J1789:K1789" si="2349">+AVERAGE(H1776:H1789)</f>
        <v>29.371428571428559</v>
      </c>
      <c r="K1789" s="14">
        <f t="shared" si="2349"/>
        <v>8.8785714285714423</v>
      </c>
      <c r="L1789" s="14">
        <f t="shared" si="2306"/>
        <v>3.3081255028157619</v>
      </c>
      <c r="M1789" s="14">
        <f t="shared" si="2307"/>
        <v>76.788048552754404</v>
      </c>
      <c r="N1789" s="14">
        <f t="shared" si="2308"/>
        <v>1</v>
      </c>
      <c r="O1789">
        <f t="shared" si="2297"/>
        <v>1</v>
      </c>
      <c r="P1789">
        <f t="shared" si="2309"/>
        <v>0</v>
      </c>
      <c r="Q1789">
        <f t="shared" si="2310"/>
        <v>0</v>
      </c>
      <c r="R1789">
        <f t="shared" si="2335"/>
        <v>2449</v>
      </c>
      <c r="S1789">
        <f t="shared" si="2336"/>
        <v>0</v>
      </c>
      <c r="T1789">
        <f t="shared" si="2337"/>
        <v>133470.5</v>
      </c>
      <c r="U1789">
        <f t="shared" si="2338"/>
        <v>133470.5</v>
      </c>
      <c r="V1789" s="2">
        <f t="shared" si="2339"/>
        <v>1.3347049999999999E-2</v>
      </c>
      <c r="W1789" s="19">
        <f t="shared" si="2298"/>
        <v>136</v>
      </c>
      <c r="X1789" s="19">
        <f t="shared" si="2299"/>
        <v>15</v>
      </c>
      <c r="Y1789" s="19" t="str">
        <f t="shared" si="2300"/>
        <v/>
      </c>
      <c r="Z1789" s="19">
        <f t="shared" si="2301"/>
        <v>3850.3</v>
      </c>
      <c r="AA1789" s="21" t="str">
        <f t="shared" si="2302"/>
        <v/>
      </c>
      <c r="AB1789" s="19" t="str">
        <f t="shared" si="2303"/>
        <v/>
      </c>
    </row>
    <row r="1790" spans="1:28" x14ac:dyDescent="0.25">
      <c r="A1790">
        <f t="shared" si="2284"/>
        <v>2</v>
      </c>
      <c r="B1790">
        <f t="shared" si="2285"/>
        <v>2007</v>
      </c>
      <c r="C1790" s="20">
        <v>39115</v>
      </c>
      <c r="D1790">
        <v>4140.2</v>
      </c>
      <c r="E1790">
        <v>4198.7</v>
      </c>
      <c r="F1790">
        <v>4132.95</v>
      </c>
      <c r="G1790">
        <v>4183.5</v>
      </c>
      <c r="H1790">
        <f t="shared" si="2279"/>
        <v>46.300000000000182</v>
      </c>
      <c r="I1790">
        <f t="shared" si="2280"/>
        <v>0</v>
      </c>
      <c r="J1790" s="14">
        <f t="shared" ref="J1790:K1790" si="2350">+AVERAGE(H1777:H1790)</f>
        <v>26.110714285714298</v>
      </c>
      <c r="K1790" s="14">
        <f t="shared" si="2350"/>
        <v>8.8785714285714423</v>
      </c>
      <c r="L1790" s="14">
        <f t="shared" si="2306"/>
        <v>2.9408688656476234</v>
      </c>
      <c r="M1790" s="14">
        <f t="shared" si="2307"/>
        <v>74.624885168929239</v>
      </c>
      <c r="N1790" s="14">
        <f t="shared" si="2308"/>
        <v>1</v>
      </c>
      <c r="O1790">
        <f t="shared" si="2297"/>
        <v>1</v>
      </c>
      <c r="P1790">
        <f t="shared" si="2309"/>
        <v>0</v>
      </c>
      <c r="Q1790">
        <f t="shared" si="2310"/>
        <v>0</v>
      </c>
      <c r="R1790">
        <f t="shared" si="2335"/>
        <v>2449</v>
      </c>
      <c r="S1790">
        <f t="shared" si="2336"/>
        <v>0</v>
      </c>
      <c r="T1790">
        <f t="shared" si="2337"/>
        <v>113388.70000000045</v>
      </c>
      <c r="U1790">
        <f t="shared" si="2338"/>
        <v>113388.70000000045</v>
      </c>
      <c r="V1790" s="2">
        <f t="shared" si="2339"/>
        <v>1.1338870000000044E-2</v>
      </c>
      <c r="W1790" s="19">
        <f t="shared" si="2298"/>
        <v>136</v>
      </c>
      <c r="X1790" s="19">
        <f t="shared" si="2299"/>
        <v>16</v>
      </c>
      <c r="Y1790" s="19" t="str">
        <f t="shared" si="2300"/>
        <v/>
      </c>
      <c r="Z1790" s="19">
        <f t="shared" si="2301"/>
        <v>3850.3</v>
      </c>
      <c r="AA1790" s="21" t="str">
        <f t="shared" si="2302"/>
        <v/>
      </c>
      <c r="AB1790" s="19" t="str">
        <f t="shared" si="2303"/>
        <v/>
      </c>
    </row>
    <row r="1791" spans="1:28" x14ac:dyDescent="0.25">
      <c r="A1791">
        <f t="shared" si="2284"/>
        <v>2</v>
      </c>
      <c r="B1791">
        <f t="shared" si="2285"/>
        <v>2007</v>
      </c>
      <c r="C1791" s="20">
        <v>39118</v>
      </c>
      <c r="D1791">
        <v>4193.1499999999996</v>
      </c>
      <c r="E1791">
        <v>4219</v>
      </c>
      <c r="F1791">
        <v>4170</v>
      </c>
      <c r="G1791">
        <v>4215.3500000000004</v>
      </c>
      <c r="H1791">
        <f t="shared" si="2279"/>
        <v>31.850000000000364</v>
      </c>
      <c r="I1791">
        <f t="shared" si="2280"/>
        <v>0</v>
      </c>
      <c r="J1791" s="14">
        <f t="shared" ref="J1791:K1791" si="2351">+AVERAGE(H1778:H1791)</f>
        <v>20.514285714285766</v>
      </c>
      <c r="K1791" s="14">
        <f t="shared" si="2351"/>
        <v>8.8785714285714423</v>
      </c>
      <c r="L1791" s="14">
        <f t="shared" si="2306"/>
        <v>2.3105390185036225</v>
      </c>
      <c r="M1791" s="14">
        <f t="shared" si="2307"/>
        <v>69.793438639125171</v>
      </c>
      <c r="N1791" s="14">
        <f t="shared" si="2308"/>
        <v>1</v>
      </c>
      <c r="O1791">
        <f t="shared" si="2297"/>
        <v>1</v>
      </c>
      <c r="P1791">
        <f t="shared" si="2309"/>
        <v>0</v>
      </c>
      <c r="Q1791">
        <f t="shared" si="2310"/>
        <v>0</v>
      </c>
      <c r="R1791">
        <f t="shared" si="2335"/>
        <v>2449</v>
      </c>
      <c r="S1791">
        <f t="shared" si="2336"/>
        <v>0</v>
      </c>
      <c r="T1791">
        <f t="shared" si="2337"/>
        <v>78000.650000000896</v>
      </c>
      <c r="U1791">
        <f t="shared" si="2338"/>
        <v>78000.650000000896</v>
      </c>
      <c r="V1791" s="2">
        <f t="shared" si="2339"/>
        <v>7.8000650000000895E-3</v>
      </c>
      <c r="W1791" s="19">
        <f t="shared" si="2298"/>
        <v>136</v>
      </c>
      <c r="X1791" s="19">
        <f t="shared" si="2299"/>
        <v>17</v>
      </c>
      <c r="Y1791" s="19" t="str">
        <f t="shared" si="2300"/>
        <v/>
      </c>
      <c r="Z1791" s="19">
        <f t="shared" si="2301"/>
        <v>3850.3</v>
      </c>
      <c r="AA1791" s="21" t="str">
        <f t="shared" si="2302"/>
        <v/>
      </c>
      <c r="AB1791" s="19" t="str">
        <f t="shared" si="2303"/>
        <v/>
      </c>
    </row>
    <row r="1792" spans="1:28" x14ac:dyDescent="0.25">
      <c r="A1792">
        <f t="shared" si="2284"/>
        <v>2</v>
      </c>
      <c r="B1792">
        <f t="shared" si="2285"/>
        <v>2007</v>
      </c>
      <c r="C1792" s="20">
        <v>39119</v>
      </c>
      <c r="D1792">
        <v>4216.55</v>
      </c>
      <c r="E1792">
        <v>4228.1499999999996</v>
      </c>
      <c r="F1792">
        <v>4186.1499999999996</v>
      </c>
      <c r="G1792">
        <v>4195.8999999999996</v>
      </c>
      <c r="H1792">
        <f t="shared" si="2279"/>
        <v>0</v>
      </c>
      <c r="I1792">
        <f t="shared" si="2280"/>
        <v>19.450000000000728</v>
      </c>
      <c r="J1792" s="14">
        <f t="shared" ref="J1792:K1792" si="2352">+AVERAGE(H1779:H1792)</f>
        <v>18.660714285714317</v>
      </c>
      <c r="K1792" s="14">
        <f t="shared" si="2352"/>
        <v>10.267857142857208</v>
      </c>
      <c r="L1792" s="14">
        <f t="shared" si="2306"/>
        <v>1.8173913043478176</v>
      </c>
      <c r="M1792" s="14">
        <f t="shared" si="2307"/>
        <v>64.506172839506064</v>
      </c>
      <c r="N1792" s="14">
        <f t="shared" si="2308"/>
        <v>1</v>
      </c>
      <c r="O1792">
        <f t="shared" si="2297"/>
        <v>1</v>
      </c>
      <c r="P1792">
        <f t="shared" si="2309"/>
        <v>0</v>
      </c>
      <c r="Q1792">
        <f t="shared" si="2310"/>
        <v>0</v>
      </c>
      <c r="R1792">
        <f t="shared" si="2335"/>
        <v>2449</v>
      </c>
      <c r="S1792">
        <f t="shared" si="2336"/>
        <v>0</v>
      </c>
      <c r="T1792">
        <f t="shared" si="2337"/>
        <v>-47633.050000001778</v>
      </c>
      <c r="U1792">
        <f t="shared" si="2338"/>
        <v>-47633.050000001778</v>
      </c>
      <c r="V1792" s="2">
        <f t="shared" si="2339"/>
        <v>-4.7633050000001776E-3</v>
      </c>
      <c r="W1792" s="19">
        <f t="shared" si="2298"/>
        <v>136</v>
      </c>
      <c r="X1792" s="19">
        <f t="shared" si="2299"/>
        <v>18</v>
      </c>
      <c r="Y1792" s="19" t="str">
        <f t="shared" si="2300"/>
        <v/>
      </c>
      <c r="Z1792" s="19">
        <f t="shared" si="2301"/>
        <v>3850.3</v>
      </c>
      <c r="AA1792" s="21" t="str">
        <f t="shared" si="2302"/>
        <v/>
      </c>
      <c r="AB1792" s="19" t="str">
        <f t="shared" si="2303"/>
        <v/>
      </c>
    </row>
    <row r="1793" spans="1:28" x14ac:dyDescent="0.25">
      <c r="A1793">
        <f t="shared" si="2284"/>
        <v>2</v>
      </c>
      <c r="B1793">
        <f t="shared" si="2285"/>
        <v>2007</v>
      </c>
      <c r="C1793" s="20">
        <v>39120</v>
      </c>
      <c r="D1793">
        <v>4198.2</v>
      </c>
      <c r="E1793">
        <v>4232.3</v>
      </c>
      <c r="F1793">
        <v>4192.8500000000004</v>
      </c>
      <c r="G1793">
        <v>4224.25</v>
      </c>
      <c r="H1793">
        <f t="shared" si="2279"/>
        <v>28.350000000000364</v>
      </c>
      <c r="I1793">
        <f t="shared" si="2280"/>
        <v>0</v>
      </c>
      <c r="J1793" s="14">
        <f t="shared" ref="J1793:K1793" si="2353">+AVERAGE(H1780:H1793)</f>
        <v>20.535714285714352</v>
      </c>
      <c r="K1793" s="14">
        <f t="shared" si="2353"/>
        <v>10.267857142857208</v>
      </c>
      <c r="L1793" s="14">
        <f t="shared" si="2306"/>
        <v>1.9999999999999938</v>
      </c>
      <c r="M1793" s="14">
        <f t="shared" si="2307"/>
        <v>66.6666666666666</v>
      </c>
      <c r="N1793" s="14">
        <f t="shared" si="2308"/>
        <v>1</v>
      </c>
      <c r="O1793">
        <f t="shared" si="2297"/>
        <v>1</v>
      </c>
      <c r="P1793">
        <f t="shared" si="2309"/>
        <v>0</v>
      </c>
      <c r="Q1793">
        <f t="shared" si="2310"/>
        <v>0</v>
      </c>
      <c r="R1793">
        <f t="shared" si="2335"/>
        <v>2449</v>
      </c>
      <c r="S1793">
        <f t="shared" si="2336"/>
        <v>0</v>
      </c>
      <c r="T1793">
        <f t="shared" si="2337"/>
        <v>69429.150000000896</v>
      </c>
      <c r="U1793">
        <f t="shared" si="2338"/>
        <v>69429.150000000896</v>
      </c>
      <c r="V1793" s="2">
        <f t="shared" si="2339"/>
        <v>6.9429150000000894E-3</v>
      </c>
      <c r="W1793" s="19">
        <f t="shared" si="2298"/>
        <v>136</v>
      </c>
      <c r="X1793" s="19">
        <f t="shared" si="2299"/>
        <v>19</v>
      </c>
      <c r="Y1793" s="19" t="str">
        <f t="shared" si="2300"/>
        <v/>
      </c>
      <c r="Z1793" s="19">
        <f t="shared" si="2301"/>
        <v>3850.3</v>
      </c>
      <c r="AA1793" s="21" t="str">
        <f t="shared" si="2302"/>
        <v/>
      </c>
      <c r="AB1793" s="19" t="str">
        <f t="shared" si="2303"/>
        <v/>
      </c>
    </row>
    <row r="1794" spans="1:28" x14ac:dyDescent="0.25">
      <c r="A1794">
        <f t="shared" si="2284"/>
        <v>2</v>
      </c>
      <c r="B1794">
        <f t="shared" si="2285"/>
        <v>2007</v>
      </c>
      <c r="C1794" s="20">
        <v>39121</v>
      </c>
      <c r="D1794">
        <v>4232</v>
      </c>
      <c r="E1794">
        <v>4245.3</v>
      </c>
      <c r="F1794">
        <v>4188.45</v>
      </c>
      <c r="G1794">
        <v>4223.3999999999996</v>
      </c>
      <c r="H1794">
        <f t="shared" si="2279"/>
        <v>0</v>
      </c>
      <c r="I1794">
        <f t="shared" si="2280"/>
        <v>0.8500000000003638</v>
      </c>
      <c r="J1794" s="14">
        <f t="shared" ref="J1794:K1794" si="2354">+AVERAGE(H1781:H1794)</f>
        <v>20.535714285714352</v>
      </c>
      <c r="K1794" s="14">
        <f t="shared" si="2354"/>
        <v>10.039285714285793</v>
      </c>
      <c r="L1794" s="14">
        <f t="shared" si="2306"/>
        <v>2.045535396655985</v>
      </c>
      <c r="M1794" s="14">
        <f t="shared" si="2307"/>
        <v>67.165050811820947</v>
      </c>
      <c r="N1794" s="14">
        <f t="shared" si="2308"/>
        <v>1</v>
      </c>
      <c r="O1794">
        <f t="shared" si="2297"/>
        <v>1</v>
      </c>
      <c r="P1794">
        <f t="shared" si="2309"/>
        <v>0</v>
      </c>
      <c r="Q1794">
        <f t="shared" si="2310"/>
        <v>0</v>
      </c>
      <c r="R1794">
        <f t="shared" si="2335"/>
        <v>2449</v>
      </c>
      <c r="S1794">
        <f t="shared" si="2336"/>
        <v>0</v>
      </c>
      <c r="T1794">
        <f t="shared" si="2337"/>
        <v>-2081.6500000008909</v>
      </c>
      <c r="U1794">
        <f t="shared" si="2338"/>
        <v>-2081.6500000008909</v>
      </c>
      <c r="V1794" s="2">
        <f t="shared" si="2339"/>
        <v>-2.081650000000891E-4</v>
      </c>
      <c r="W1794" s="19">
        <f t="shared" si="2298"/>
        <v>136</v>
      </c>
      <c r="X1794" s="19">
        <f t="shared" si="2299"/>
        <v>20</v>
      </c>
      <c r="Y1794" s="19" t="str">
        <f t="shared" si="2300"/>
        <v/>
      </c>
      <c r="Z1794" s="19">
        <f t="shared" si="2301"/>
        <v>3850.3</v>
      </c>
      <c r="AA1794" s="21" t="str">
        <f t="shared" si="2302"/>
        <v/>
      </c>
      <c r="AB1794" s="19" t="str">
        <f t="shared" si="2303"/>
        <v/>
      </c>
    </row>
    <row r="1795" spans="1:28" x14ac:dyDescent="0.25">
      <c r="A1795">
        <f t="shared" si="2284"/>
        <v>2</v>
      </c>
      <c r="B1795">
        <f t="shared" si="2285"/>
        <v>2007</v>
      </c>
      <c r="C1795" s="20">
        <v>39122</v>
      </c>
      <c r="D1795">
        <v>4223.5</v>
      </c>
      <c r="E1795">
        <v>4239.2</v>
      </c>
      <c r="F1795">
        <v>4171.8</v>
      </c>
      <c r="G1795">
        <v>4187.3999999999996</v>
      </c>
      <c r="H1795">
        <f t="shared" si="2279"/>
        <v>0</v>
      </c>
      <c r="I1795">
        <f t="shared" si="2280"/>
        <v>36</v>
      </c>
      <c r="J1795" s="14">
        <f t="shared" ref="J1795:K1795" si="2355">+AVERAGE(H1782:H1795)</f>
        <v>18.207142857142895</v>
      </c>
      <c r="K1795" s="14">
        <f t="shared" si="2355"/>
        <v>12.610714285714364</v>
      </c>
      <c r="L1795" s="14">
        <f t="shared" si="2306"/>
        <v>1.4437836306995127</v>
      </c>
      <c r="M1795" s="14">
        <f t="shared" si="2307"/>
        <v>59.079847027465426</v>
      </c>
      <c r="N1795" s="14">
        <f t="shared" si="2308"/>
        <v>1</v>
      </c>
      <c r="O1795">
        <f t="shared" si="2297"/>
        <v>1</v>
      </c>
      <c r="P1795">
        <f t="shared" si="2309"/>
        <v>0</v>
      </c>
      <c r="Q1795">
        <f t="shared" si="2310"/>
        <v>0</v>
      </c>
      <c r="R1795">
        <f t="shared" si="2335"/>
        <v>2449</v>
      </c>
      <c r="S1795">
        <f t="shared" si="2336"/>
        <v>0</v>
      </c>
      <c r="T1795">
        <f t="shared" si="2337"/>
        <v>-88164</v>
      </c>
      <c r="U1795">
        <f t="shared" si="2338"/>
        <v>-88164</v>
      </c>
      <c r="V1795" s="2">
        <f t="shared" si="2339"/>
        <v>-8.8164000000000003E-3</v>
      </c>
      <c r="W1795" s="19">
        <f t="shared" si="2298"/>
        <v>136</v>
      </c>
      <c r="X1795" s="19">
        <f t="shared" si="2299"/>
        <v>21</v>
      </c>
      <c r="Y1795" s="19" t="str">
        <f t="shared" si="2300"/>
        <v/>
      </c>
      <c r="Z1795" s="19">
        <f t="shared" si="2301"/>
        <v>3850.3</v>
      </c>
      <c r="AA1795" s="21" t="str">
        <f t="shared" si="2302"/>
        <v/>
      </c>
      <c r="AB1795" s="19" t="str">
        <f t="shared" si="2303"/>
        <v/>
      </c>
    </row>
    <row r="1796" spans="1:28" x14ac:dyDescent="0.25">
      <c r="A1796">
        <f t="shared" si="2284"/>
        <v>2</v>
      </c>
      <c r="B1796">
        <f t="shared" si="2285"/>
        <v>2007</v>
      </c>
      <c r="C1796" s="20">
        <v>39125</v>
      </c>
      <c r="D1796">
        <v>4187.2</v>
      </c>
      <c r="E1796">
        <v>4187.2</v>
      </c>
      <c r="F1796">
        <v>4044.35</v>
      </c>
      <c r="G1796">
        <v>4058.3</v>
      </c>
      <c r="H1796">
        <f t="shared" si="2279"/>
        <v>0</v>
      </c>
      <c r="I1796">
        <f t="shared" si="2280"/>
        <v>129.09999999999945</v>
      </c>
      <c r="J1796" s="14">
        <f t="shared" ref="J1796:K1796" si="2356">+AVERAGE(H1783:H1796)</f>
        <v>18.207142857142895</v>
      </c>
      <c r="K1796" s="14">
        <f t="shared" si="2356"/>
        <v>20.48214285714289</v>
      </c>
      <c r="L1796" s="14">
        <f t="shared" si="2306"/>
        <v>0.88892763731473445</v>
      </c>
      <c r="M1796" s="14">
        <f t="shared" si="2307"/>
        <v>47.059909535678031</v>
      </c>
      <c r="N1796" s="14">
        <f t="shared" si="2308"/>
        <v>-1</v>
      </c>
      <c r="O1796">
        <f t="shared" si="2297"/>
        <v>-1</v>
      </c>
      <c r="P1796">
        <f t="shared" si="2309"/>
        <v>1</v>
      </c>
      <c r="Q1796">
        <f t="shared" si="2310"/>
        <v>4058.3</v>
      </c>
      <c r="R1796">
        <f t="shared" si="2335"/>
        <v>-2449</v>
      </c>
      <c r="S1796">
        <f t="shared" si="2336"/>
        <v>632331.79999999737</v>
      </c>
      <c r="T1796">
        <f t="shared" si="2337"/>
        <v>316165.89999999868</v>
      </c>
      <c r="U1796">
        <f t="shared" si="2338"/>
        <v>-316165.89999999868</v>
      </c>
      <c r="V1796" s="2">
        <f t="shared" si="2339"/>
        <v>-3.1616589999999868E-2</v>
      </c>
      <c r="W1796" s="19">
        <f t="shared" si="2298"/>
        <v>137</v>
      </c>
      <c r="X1796" s="19">
        <f t="shared" si="2299"/>
        <v>22</v>
      </c>
      <c r="Y1796" s="19">
        <f t="shared" si="2300"/>
        <v>1</v>
      </c>
      <c r="Z1796" s="19">
        <f t="shared" si="2301"/>
        <v>4058.3</v>
      </c>
      <c r="AA1796" s="21">
        <f t="shared" si="2302"/>
        <v>5.4021764537828254E-2</v>
      </c>
      <c r="AB1796" s="19">
        <f t="shared" si="2303"/>
        <v>1</v>
      </c>
    </row>
    <row r="1797" spans="1:28" x14ac:dyDescent="0.25">
      <c r="A1797">
        <f t="shared" si="2284"/>
        <v>2</v>
      </c>
      <c r="B1797">
        <f t="shared" si="2285"/>
        <v>2007</v>
      </c>
      <c r="C1797" s="20">
        <v>39126</v>
      </c>
      <c r="D1797">
        <v>4069.1</v>
      </c>
      <c r="E1797">
        <v>4132.7</v>
      </c>
      <c r="F1797">
        <v>3998.3</v>
      </c>
      <c r="G1797">
        <v>4044.55</v>
      </c>
      <c r="H1797">
        <f t="shared" si="2279"/>
        <v>0</v>
      </c>
      <c r="I1797">
        <f t="shared" si="2280"/>
        <v>13.75</v>
      </c>
      <c r="J1797" s="14">
        <f t="shared" ref="J1797:K1797" si="2357">+AVERAGE(H1784:H1797)</f>
        <v>17.328571428571486</v>
      </c>
      <c r="K1797" s="14">
        <f t="shared" si="2357"/>
        <v>21.464285714285747</v>
      </c>
      <c r="L1797" s="14">
        <f t="shared" si="2306"/>
        <v>0.80732113144758877</v>
      </c>
      <c r="M1797" s="14">
        <f t="shared" si="2307"/>
        <v>44.669489965015693</v>
      </c>
      <c r="N1797" s="14">
        <f t="shared" si="2308"/>
        <v>-1</v>
      </c>
      <c r="O1797">
        <f t="shared" si="2297"/>
        <v>-1</v>
      </c>
      <c r="P1797">
        <f t="shared" si="2309"/>
        <v>0</v>
      </c>
      <c r="Q1797">
        <f t="shared" si="2310"/>
        <v>0</v>
      </c>
      <c r="R1797">
        <f t="shared" si="2335"/>
        <v>-2449</v>
      </c>
      <c r="S1797">
        <f t="shared" si="2336"/>
        <v>0</v>
      </c>
      <c r="T1797">
        <f t="shared" si="2337"/>
        <v>33673.75</v>
      </c>
      <c r="U1797">
        <f t="shared" si="2338"/>
        <v>33673.75</v>
      </c>
      <c r="V1797" s="2">
        <f t="shared" si="2339"/>
        <v>3.3673750000000001E-3</v>
      </c>
      <c r="W1797" s="19">
        <f t="shared" si="2298"/>
        <v>137</v>
      </c>
      <c r="X1797" s="19">
        <f t="shared" si="2299"/>
        <v>2</v>
      </c>
      <c r="Y1797" s="19" t="str">
        <f t="shared" si="2300"/>
        <v/>
      </c>
      <c r="Z1797" s="19">
        <f t="shared" si="2301"/>
        <v>4058.3</v>
      </c>
      <c r="AA1797" s="21" t="str">
        <f t="shared" si="2302"/>
        <v/>
      </c>
      <c r="AB1797" s="19" t="str">
        <f t="shared" si="2303"/>
        <v/>
      </c>
    </row>
    <row r="1798" spans="1:28" x14ac:dyDescent="0.25">
      <c r="A1798">
        <f t="shared" si="2284"/>
        <v>2</v>
      </c>
      <c r="B1798">
        <f t="shared" si="2285"/>
        <v>2007</v>
      </c>
      <c r="C1798" s="20">
        <v>39127</v>
      </c>
      <c r="D1798">
        <v>4044.9</v>
      </c>
      <c r="E1798">
        <v>4057.35</v>
      </c>
      <c r="F1798">
        <v>3965.2</v>
      </c>
      <c r="G1798">
        <v>4047.1</v>
      </c>
      <c r="H1798">
        <f t="shared" si="2279"/>
        <v>2.5499999999997272</v>
      </c>
      <c r="I1798">
        <f t="shared" si="2280"/>
        <v>0</v>
      </c>
      <c r="J1798" s="14">
        <f t="shared" ref="J1798:K1798" si="2358">+AVERAGE(H1785:H1798)</f>
        <v>17.510714285714325</v>
      </c>
      <c r="K1798" s="14">
        <f t="shared" si="2358"/>
        <v>18.867857142857183</v>
      </c>
      <c r="L1798" s="14">
        <f t="shared" si="2306"/>
        <v>0.9280711716827561</v>
      </c>
      <c r="M1798" s="14">
        <f t="shared" si="2307"/>
        <v>48.134694678971137</v>
      </c>
      <c r="N1798" s="14">
        <f t="shared" si="2308"/>
        <v>-1</v>
      </c>
      <c r="O1798">
        <f t="shared" si="2297"/>
        <v>-1</v>
      </c>
      <c r="P1798">
        <f t="shared" si="2309"/>
        <v>0</v>
      </c>
      <c r="Q1798">
        <f t="shared" si="2310"/>
        <v>0</v>
      </c>
      <c r="R1798">
        <f t="shared" si="2335"/>
        <v>-2449</v>
      </c>
      <c r="S1798">
        <f t="shared" si="2336"/>
        <v>0</v>
      </c>
      <c r="T1798">
        <f t="shared" si="2337"/>
        <v>-6244.9499999993313</v>
      </c>
      <c r="U1798">
        <f t="shared" si="2338"/>
        <v>-6244.9499999993313</v>
      </c>
      <c r="V1798" s="2">
        <f t="shared" si="2339"/>
        <v>-6.2449499999993308E-4</v>
      </c>
      <c r="W1798" s="19">
        <f t="shared" si="2298"/>
        <v>137</v>
      </c>
      <c r="X1798" s="19">
        <f t="shared" si="2299"/>
        <v>3</v>
      </c>
      <c r="Y1798" s="19" t="str">
        <f t="shared" si="2300"/>
        <v/>
      </c>
      <c r="Z1798" s="19">
        <f t="shared" si="2301"/>
        <v>4058.3</v>
      </c>
      <c r="AA1798" s="21" t="str">
        <f t="shared" si="2302"/>
        <v/>
      </c>
      <c r="AB1798" s="19" t="str">
        <f t="shared" si="2303"/>
        <v/>
      </c>
    </row>
    <row r="1799" spans="1:28" x14ac:dyDescent="0.25">
      <c r="A1799">
        <f t="shared" si="2284"/>
        <v>2</v>
      </c>
      <c r="B1799">
        <f t="shared" si="2285"/>
        <v>2007</v>
      </c>
      <c r="C1799" s="20">
        <v>39128</v>
      </c>
      <c r="D1799">
        <v>4046.8</v>
      </c>
      <c r="E1799">
        <v>4155.7</v>
      </c>
      <c r="F1799">
        <v>4046.8</v>
      </c>
      <c r="G1799">
        <v>4146.2</v>
      </c>
      <c r="H1799">
        <f t="shared" si="2279"/>
        <v>99.099999999999909</v>
      </c>
      <c r="I1799">
        <f t="shared" si="2280"/>
        <v>0</v>
      </c>
      <c r="J1799" s="14">
        <f t="shared" ref="J1799:K1799" si="2359">+AVERAGE(H1786:H1799)</f>
        <v>22.889285714285734</v>
      </c>
      <c r="K1799" s="14">
        <f t="shared" si="2359"/>
        <v>18.867857142857183</v>
      </c>
      <c r="L1799" s="14">
        <f t="shared" si="2306"/>
        <v>1.213136475487411</v>
      </c>
      <c r="M1799" s="14">
        <f t="shared" si="2307"/>
        <v>54.815258296270919</v>
      </c>
      <c r="N1799" s="14">
        <f t="shared" si="2308"/>
        <v>1</v>
      </c>
      <c r="O1799">
        <f t="shared" si="2297"/>
        <v>1</v>
      </c>
      <c r="P1799">
        <f t="shared" si="2309"/>
        <v>1</v>
      </c>
      <c r="Q1799">
        <f t="shared" si="2310"/>
        <v>4146.2</v>
      </c>
      <c r="R1799">
        <f t="shared" si="2335"/>
        <v>2449</v>
      </c>
      <c r="S1799">
        <f t="shared" si="2336"/>
        <v>485391.79999999958</v>
      </c>
      <c r="T1799">
        <f t="shared" si="2337"/>
        <v>242695.89999999979</v>
      </c>
      <c r="U1799">
        <f t="shared" si="2338"/>
        <v>-242695.89999999979</v>
      </c>
      <c r="V1799" s="2">
        <f t="shared" si="2339"/>
        <v>-2.426958999999998E-2</v>
      </c>
      <c r="W1799" s="19">
        <f t="shared" si="2298"/>
        <v>138</v>
      </c>
      <c r="X1799" s="19">
        <f t="shared" si="2299"/>
        <v>4</v>
      </c>
      <c r="Y1799" s="19">
        <f t="shared" si="2300"/>
        <v>1</v>
      </c>
      <c r="Z1799" s="19">
        <f t="shared" si="2301"/>
        <v>4146.2</v>
      </c>
      <c r="AA1799" s="21">
        <f t="shared" si="2302"/>
        <v>-2.1659315476923791E-2</v>
      </c>
      <c r="AB1799" s="19">
        <f t="shared" si="2303"/>
        <v>-1</v>
      </c>
    </row>
    <row r="1800" spans="1:28" x14ac:dyDescent="0.25">
      <c r="A1800">
        <f t="shared" si="2284"/>
        <v>2</v>
      </c>
      <c r="B1800">
        <f t="shared" si="2285"/>
        <v>2007</v>
      </c>
      <c r="C1800" s="20">
        <v>39132</v>
      </c>
      <c r="D1800">
        <v>4149.25</v>
      </c>
      <c r="E1800">
        <v>4177.7</v>
      </c>
      <c r="F1800">
        <v>4149.25</v>
      </c>
      <c r="G1800">
        <v>4164.55</v>
      </c>
      <c r="H1800">
        <f t="shared" si="2279"/>
        <v>18.350000000000364</v>
      </c>
      <c r="I1800">
        <f t="shared" si="2280"/>
        <v>0</v>
      </c>
      <c r="J1800" s="14">
        <f t="shared" ref="J1800:K1800" si="2360">+AVERAGE(H1787:H1800)</f>
        <v>20.071428571428637</v>
      </c>
      <c r="K1800" s="14">
        <f t="shared" si="2360"/>
        <v>18.867857142857183</v>
      </c>
      <c r="L1800" s="14">
        <f t="shared" si="2306"/>
        <v>1.0637895135339781</v>
      </c>
      <c r="M1800" s="14">
        <f t="shared" si="2307"/>
        <v>51.545446207465858</v>
      </c>
      <c r="N1800" s="14">
        <f t="shared" si="2308"/>
        <v>1</v>
      </c>
      <c r="O1800">
        <f t="shared" si="2297"/>
        <v>1</v>
      </c>
      <c r="P1800">
        <f t="shared" si="2309"/>
        <v>0</v>
      </c>
      <c r="Q1800">
        <f t="shared" si="2310"/>
        <v>0</v>
      </c>
      <c r="R1800">
        <f t="shared" si="2335"/>
        <v>2449</v>
      </c>
      <c r="S1800">
        <f t="shared" si="2336"/>
        <v>0</v>
      </c>
      <c r="T1800">
        <f t="shared" si="2337"/>
        <v>44939.150000000889</v>
      </c>
      <c r="U1800">
        <f t="shared" si="2338"/>
        <v>44939.150000000889</v>
      </c>
      <c r="V1800" s="2">
        <f t="shared" si="2339"/>
        <v>4.4939150000000887E-3</v>
      </c>
      <c r="W1800" s="19">
        <f t="shared" si="2298"/>
        <v>138</v>
      </c>
      <c r="X1800" s="19">
        <f t="shared" si="2299"/>
        <v>2</v>
      </c>
      <c r="Y1800" s="19" t="str">
        <f t="shared" si="2300"/>
        <v/>
      </c>
      <c r="Z1800" s="19">
        <f t="shared" si="2301"/>
        <v>4146.2</v>
      </c>
      <c r="AA1800" s="21" t="str">
        <f t="shared" si="2302"/>
        <v/>
      </c>
      <c r="AB1800" s="19" t="str">
        <f t="shared" si="2303"/>
        <v/>
      </c>
    </row>
    <row r="1801" spans="1:28" x14ac:dyDescent="0.25">
      <c r="A1801">
        <f t="shared" si="2284"/>
        <v>2</v>
      </c>
      <c r="B1801">
        <f t="shared" si="2285"/>
        <v>2007</v>
      </c>
      <c r="C1801" s="20">
        <v>39133</v>
      </c>
      <c r="D1801">
        <v>4164.8500000000004</v>
      </c>
      <c r="E1801">
        <v>4175.45</v>
      </c>
      <c r="F1801">
        <v>4099.55</v>
      </c>
      <c r="G1801">
        <v>4106.95</v>
      </c>
      <c r="H1801">
        <f t="shared" si="2279"/>
        <v>0</v>
      </c>
      <c r="I1801">
        <f t="shared" si="2280"/>
        <v>57.600000000000364</v>
      </c>
      <c r="J1801" s="14">
        <f t="shared" ref="J1801:K1801" si="2361">+AVERAGE(H1788:H1801)</f>
        <v>20.071428571428637</v>
      </c>
      <c r="K1801" s="14">
        <f t="shared" si="2361"/>
        <v>21.321428571428637</v>
      </c>
      <c r="L1801" s="14">
        <f t="shared" si="2306"/>
        <v>0.94137353433835869</v>
      </c>
      <c r="M1801" s="14">
        <f t="shared" si="2307"/>
        <v>48.490077653149271</v>
      </c>
      <c r="N1801" s="14">
        <f t="shared" si="2308"/>
        <v>-1</v>
      </c>
      <c r="O1801">
        <f t="shared" si="2297"/>
        <v>-1</v>
      </c>
      <c r="P1801">
        <f t="shared" si="2309"/>
        <v>1</v>
      </c>
      <c r="Q1801">
        <f t="shared" si="2310"/>
        <v>4106.95</v>
      </c>
      <c r="R1801">
        <f t="shared" si="2335"/>
        <v>-2449</v>
      </c>
      <c r="S1801">
        <f t="shared" si="2336"/>
        <v>282124.80000000179</v>
      </c>
      <c r="T1801">
        <f t="shared" si="2337"/>
        <v>141062.4000000009</v>
      </c>
      <c r="U1801">
        <f t="shared" si="2338"/>
        <v>-141062.4000000009</v>
      </c>
      <c r="V1801" s="2">
        <f t="shared" si="2339"/>
        <v>-1.4106240000000089E-2</v>
      </c>
      <c r="W1801" s="19">
        <f t="shared" si="2298"/>
        <v>139</v>
      </c>
      <c r="X1801" s="19">
        <f t="shared" si="2299"/>
        <v>3</v>
      </c>
      <c r="Y1801" s="19">
        <f t="shared" si="2300"/>
        <v>1</v>
      </c>
      <c r="Z1801" s="19">
        <f t="shared" si="2301"/>
        <v>4106.95</v>
      </c>
      <c r="AA1801" s="21">
        <f t="shared" si="2302"/>
        <v>-9.4664994452752227E-3</v>
      </c>
      <c r="AB1801" s="19">
        <f t="shared" si="2303"/>
        <v>-1</v>
      </c>
    </row>
    <row r="1802" spans="1:28" x14ac:dyDescent="0.25">
      <c r="A1802">
        <f t="shared" si="2284"/>
        <v>2</v>
      </c>
      <c r="B1802">
        <f t="shared" si="2285"/>
        <v>2007</v>
      </c>
      <c r="C1802" s="20">
        <v>39134</v>
      </c>
      <c r="D1802">
        <v>4107.1499999999996</v>
      </c>
      <c r="E1802">
        <v>4132.8</v>
      </c>
      <c r="F1802">
        <v>4080.9</v>
      </c>
      <c r="G1802">
        <v>4096.2</v>
      </c>
      <c r="H1802">
        <f t="shared" si="2279"/>
        <v>0</v>
      </c>
      <c r="I1802">
        <f t="shared" si="2280"/>
        <v>10.75</v>
      </c>
      <c r="J1802" s="14">
        <f t="shared" ref="J1802:K1802" si="2362">+AVERAGE(H1789:H1802)</f>
        <v>20.071428571428637</v>
      </c>
      <c r="K1802" s="14">
        <f t="shared" si="2362"/>
        <v>19.107142857142922</v>
      </c>
      <c r="L1802" s="14">
        <f t="shared" si="2306"/>
        <v>1.0504672897196261</v>
      </c>
      <c r="M1802" s="14">
        <f t="shared" si="2307"/>
        <v>51.230628988149505</v>
      </c>
      <c r="N1802" s="14">
        <f t="shared" si="2308"/>
        <v>1</v>
      </c>
      <c r="O1802">
        <f t="shared" si="2297"/>
        <v>1</v>
      </c>
      <c r="P1802">
        <f t="shared" si="2309"/>
        <v>1</v>
      </c>
      <c r="Q1802">
        <f t="shared" si="2310"/>
        <v>4096.2</v>
      </c>
      <c r="R1802">
        <f t="shared" si="2335"/>
        <v>2449</v>
      </c>
      <c r="S1802">
        <f t="shared" si="2336"/>
        <v>-52653.5</v>
      </c>
      <c r="T1802">
        <f t="shared" si="2337"/>
        <v>-26326.75</v>
      </c>
      <c r="U1802">
        <f t="shared" si="2338"/>
        <v>26326.75</v>
      </c>
      <c r="V1802" s="2">
        <f t="shared" si="2339"/>
        <v>2.6326750000000001E-3</v>
      </c>
      <c r="W1802" s="19">
        <f t="shared" si="2298"/>
        <v>140</v>
      </c>
      <c r="X1802" s="19">
        <f t="shared" si="2299"/>
        <v>2</v>
      </c>
      <c r="Y1802" s="19">
        <f t="shared" si="2300"/>
        <v>1</v>
      </c>
      <c r="Z1802" s="19">
        <f t="shared" si="2301"/>
        <v>4096.2</v>
      </c>
      <c r="AA1802" s="21">
        <f t="shared" si="2302"/>
        <v>2.6175142137109253E-3</v>
      </c>
      <c r="AB1802" s="19">
        <f t="shared" si="2303"/>
        <v>1</v>
      </c>
    </row>
    <row r="1803" spans="1:28" x14ac:dyDescent="0.25">
      <c r="A1803">
        <f t="shared" si="2284"/>
        <v>2</v>
      </c>
      <c r="B1803">
        <f t="shared" si="2285"/>
        <v>2007</v>
      </c>
      <c r="C1803" s="20">
        <v>39135</v>
      </c>
      <c r="D1803">
        <v>4096.6499999999996</v>
      </c>
      <c r="E1803">
        <v>4126.8999999999996</v>
      </c>
      <c r="F1803">
        <v>4023.15</v>
      </c>
      <c r="G1803">
        <v>4040</v>
      </c>
      <c r="H1803">
        <f t="shared" si="2279"/>
        <v>0</v>
      </c>
      <c r="I1803">
        <f t="shared" si="2280"/>
        <v>56.199999999999818</v>
      </c>
      <c r="J1803" s="14">
        <f t="shared" ref="J1803:K1803" si="2363">+AVERAGE(H1790:H1803)</f>
        <v>16.178571428571495</v>
      </c>
      <c r="K1803" s="14">
        <f t="shared" si="2363"/>
        <v>23.121428571428623</v>
      </c>
      <c r="L1803" s="14">
        <f t="shared" si="2306"/>
        <v>0.69972196478220705</v>
      </c>
      <c r="M1803" s="14">
        <f t="shared" si="2307"/>
        <v>41.166848418756864</v>
      </c>
      <c r="N1803" s="14">
        <f t="shared" si="2308"/>
        <v>-1</v>
      </c>
      <c r="O1803">
        <f t="shared" si="2297"/>
        <v>-1</v>
      </c>
      <c r="P1803">
        <f t="shared" si="2309"/>
        <v>1</v>
      </c>
      <c r="Q1803">
        <f t="shared" si="2310"/>
        <v>4040</v>
      </c>
      <c r="R1803">
        <f t="shared" si="2335"/>
        <v>-2449</v>
      </c>
      <c r="S1803">
        <f t="shared" si="2336"/>
        <v>275267.5999999991</v>
      </c>
      <c r="T1803">
        <f t="shared" si="2337"/>
        <v>137633.79999999955</v>
      </c>
      <c r="U1803">
        <f t="shared" si="2338"/>
        <v>-137633.79999999955</v>
      </c>
      <c r="V1803" s="2">
        <f t="shared" si="2339"/>
        <v>-1.3763379999999955E-2</v>
      </c>
      <c r="W1803" s="19">
        <f t="shared" si="2298"/>
        <v>141</v>
      </c>
      <c r="X1803" s="19">
        <f t="shared" si="2299"/>
        <v>2</v>
      </c>
      <c r="Y1803" s="19">
        <f t="shared" si="2300"/>
        <v>1</v>
      </c>
      <c r="Z1803" s="19">
        <f t="shared" si="2301"/>
        <v>4040</v>
      </c>
      <c r="AA1803" s="21">
        <f t="shared" si="2302"/>
        <v>-1.3720033201503834E-2</v>
      </c>
      <c r="AB1803" s="19">
        <f t="shared" si="2303"/>
        <v>-1</v>
      </c>
    </row>
    <row r="1804" spans="1:28" x14ac:dyDescent="0.25">
      <c r="A1804">
        <f t="shared" si="2284"/>
        <v>2</v>
      </c>
      <c r="B1804">
        <f t="shared" si="2285"/>
        <v>2007</v>
      </c>
      <c r="C1804" s="20">
        <v>39136</v>
      </c>
      <c r="D1804">
        <v>4046</v>
      </c>
      <c r="E1804">
        <v>4065.45</v>
      </c>
      <c r="F1804">
        <v>3918.2</v>
      </c>
      <c r="G1804">
        <v>3938.95</v>
      </c>
      <c r="H1804">
        <f t="shared" ref="H1804:H1867" si="2364">IF($C1804="","",IF($G1804&gt;$G1803,$G1804-$G1803,0))</f>
        <v>0</v>
      </c>
      <c r="I1804">
        <f t="shared" ref="I1804:I1867" si="2365">IF($C1804="","",IF($G1804&lt;$G1803,$G1803-$G1804,0))</f>
        <v>101.05000000000018</v>
      </c>
      <c r="J1804" s="14">
        <f t="shared" ref="J1804:K1804" si="2366">+AVERAGE(H1791:H1804)</f>
        <v>12.871428571428623</v>
      </c>
      <c r="K1804" s="14">
        <f t="shared" si="2366"/>
        <v>30.339285714285779</v>
      </c>
      <c r="L1804" s="14">
        <f t="shared" si="2306"/>
        <v>0.42424955856386187</v>
      </c>
      <c r="M1804" s="14">
        <f t="shared" si="2307"/>
        <v>29.787585750888539</v>
      </c>
      <c r="N1804" s="14">
        <f t="shared" si="2308"/>
        <v>-1</v>
      </c>
      <c r="O1804">
        <f t="shared" si="2297"/>
        <v>-1</v>
      </c>
      <c r="P1804">
        <f t="shared" si="2309"/>
        <v>0</v>
      </c>
      <c r="Q1804">
        <f t="shared" si="2310"/>
        <v>0</v>
      </c>
      <c r="R1804">
        <f t="shared" si="2335"/>
        <v>-2449</v>
      </c>
      <c r="S1804">
        <f t="shared" si="2336"/>
        <v>0</v>
      </c>
      <c r="T1804">
        <f t="shared" si="2337"/>
        <v>247471.45000000045</v>
      </c>
      <c r="U1804">
        <f t="shared" si="2338"/>
        <v>247471.45000000045</v>
      </c>
      <c r="V1804" s="2">
        <f t="shared" si="2339"/>
        <v>2.4747145000000043E-2</v>
      </c>
      <c r="W1804" s="19">
        <f t="shared" si="2298"/>
        <v>141</v>
      </c>
      <c r="X1804" s="19">
        <f t="shared" si="2299"/>
        <v>2</v>
      </c>
      <c r="Y1804" s="19" t="str">
        <f t="shared" si="2300"/>
        <v/>
      </c>
      <c r="Z1804" s="19">
        <f t="shared" si="2301"/>
        <v>4040</v>
      </c>
      <c r="AA1804" s="21" t="str">
        <f t="shared" si="2302"/>
        <v/>
      </c>
      <c r="AB1804" s="19" t="str">
        <f t="shared" si="2303"/>
        <v/>
      </c>
    </row>
    <row r="1805" spans="1:28" x14ac:dyDescent="0.25">
      <c r="A1805">
        <f t="shared" si="2284"/>
        <v>2</v>
      </c>
      <c r="B1805">
        <f t="shared" si="2285"/>
        <v>2007</v>
      </c>
      <c r="C1805" s="20">
        <v>39139</v>
      </c>
      <c r="D1805">
        <v>3939.1</v>
      </c>
      <c r="E1805">
        <v>3958.9</v>
      </c>
      <c r="F1805">
        <v>3856.7</v>
      </c>
      <c r="G1805">
        <v>3942</v>
      </c>
      <c r="H1805">
        <f t="shared" si="2364"/>
        <v>3.0500000000001819</v>
      </c>
      <c r="I1805">
        <f t="shared" si="2365"/>
        <v>0</v>
      </c>
      <c r="J1805" s="14">
        <f t="shared" ref="J1805:K1805" si="2367">+AVERAGE(H1792:H1805)</f>
        <v>10.814285714285754</v>
      </c>
      <c r="K1805" s="14">
        <f t="shared" si="2367"/>
        <v>30.339285714285779</v>
      </c>
      <c r="L1805" s="14">
        <f t="shared" si="2306"/>
        <v>0.35644496762801703</v>
      </c>
      <c r="M1805" s="14">
        <f t="shared" si="2307"/>
        <v>26.27787902455961</v>
      </c>
      <c r="N1805" s="14">
        <f t="shared" si="2308"/>
        <v>-1</v>
      </c>
      <c r="O1805">
        <f t="shared" si="2297"/>
        <v>-1</v>
      </c>
      <c r="P1805">
        <f t="shared" si="2309"/>
        <v>0</v>
      </c>
      <c r="Q1805">
        <f t="shared" si="2310"/>
        <v>0</v>
      </c>
      <c r="R1805">
        <f t="shared" si="2335"/>
        <v>-2449</v>
      </c>
      <c r="S1805">
        <f t="shared" si="2336"/>
        <v>0</v>
      </c>
      <c r="T1805">
        <f t="shared" si="2337"/>
        <v>-7469.4500000004455</v>
      </c>
      <c r="U1805">
        <f t="shared" si="2338"/>
        <v>-7469.4500000004455</v>
      </c>
      <c r="V1805" s="2">
        <f t="shared" si="2339"/>
        <v>-7.469450000000445E-4</v>
      </c>
      <c r="W1805" s="19">
        <f t="shared" si="2298"/>
        <v>141</v>
      </c>
      <c r="X1805" s="19">
        <f t="shared" si="2299"/>
        <v>3</v>
      </c>
      <c r="Y1805" s="19" t="str">
        <f t="shared" si="2300"/>
        <v/>
      </c>
      <c r="Z1805" s="19">
        <f t="shared" si="2301"/>
        <v>4040</v>
      </c>
      <c r="AA1805" s="21" t="str">
        <f t="shared" si="2302"/>
        <v/>
      </c>
      <c r="AB1805" s="19" t="str">
        <f t="shared" si="2303"/>
        <v/>
      </c>
    </row>
    <row r="1806" spans="1:28" x14ac:dyDescent="0.25">
      <c r="A1806">
        <f t="shared" si="2284"/>
        <v>2</v>
      </c>
      <c r="B1806">
        <f t="shared" si="2285"/>
        <v>2007</v>
      </c>
      <c r="C1806" s="20">
        <v>39140</v>
      </c>
      <c r="D1806">
        <v>3948.05</v>
      </c>
      <c r="E1806">
        <v>3958</v>
      </c>
      <c r="F1806">
        <v>3873.85</v>
      </c>
      <c r="G1806">
        <v>3893.9</v>
      </c>
      <c r="H1806">
        <f t="shared" si="2364"/>
        <v>0</v>
      </c>
      <c r="I1806">
        <f t="shared" si="2365"/>
        <v>48.099999999999909</v>
      </c>
      <c r="J1806" s="14">
        <f t="shared" ref="J1806:K1806" si="2368">+AVERAGE(H1793:H1806)</f>
        <v>10.814285714285754</v>
      </c>
      <c r="K1806" s="14">
        <f t="shared" si="2368"/>
        <v>32.385714285714293</v>
      </c>
      <c r="L1806" s="14">
        <f t="shared" si="2306"/>
        <v>0.3339214821349813</v>
      </c>
      <c r="M1806" s="14">
        <f t="shared" si="2307"/>
        <v>25.033068783068856</v>
      </c>
      <c r="N1806" s="14">
        <f t="shared" si="2308"/>
        <v>-1</v>
      </c>
      <c r="O1806">
        <f t="shared" si="2297"/>
        <v>-1</v>
      </c>
      <c r="P1806">
        <f t="shared" si="2309"/>
        <v>0</v>
      </c>
      <c r="Q1806">
        <f t="shared" si="2310"/>
        <v>0</v>
      </c>
      <c r="R1806">
        <f t="shared" si="2335"/>
        <v>-2449</v>
      </c>
      <c r="S1806">
        <f t="shared" si="2336"/>
        <v>0</v>
      </c>
      <c r="T1806">
        <f t="shared" si="2337"/>
        <v>117796.89999999978</v>
      </c>
      <c r="U1806">
        <f t="shared" si="2338"/>
        <v>117796.89999999978</v>
      </c>
      <c r="V1806" s="2">
        <f t="shared" si="2339"/>
        <v>1.1779689999999978E-2</v>
      </c>
      <c r="W1806" s="19">
        <f t="shared" si="2298"/>
        <v>141</v>
      </c>
      <c r="X1806" s="19">
        <f t="shared" si="2299"/>
        <v>4</v>
      </c>
      <c r="Y1806" s="19" t="str">
        <f t="shared" si="2300"/>
        <v/>
      </c>
      <c r="Z1806" s="19">
        <f t="shared" si="2301"/>
        <v>4040</v>
      </c>
      <c r="AA1806" s="21" t="str">
        <f t="shared" si="2302"/>
        <v/>
      </c>
      <c r="AB1806" s="19" t="str">
        <f t="shared" si="2303"/>
        <v/>
      </c>
    </row>
    <row r="1807" spans="1:28" x14ac:dyDescent="0.25">
      <c r="A1807">
        <f t="shared" ref="A1807:A1870" si="2369">IF($C1807="","",MONTH($C1807))</f>
        <v>2</v>
      </c>
      <c r="B1807">
        <f t="shared" ref="B1807:B1870" si="2370">IF($C1807="","",YEAR($C1807))</f>
        <v>2007</v>
      </c>
      <c r="C1807" s="20">
        <v>39141</v>
      </c>
      <c r="D1807">
        <v>3893.4</v>
      </c>
      <c r="E1807">
        <v>3893.4</v>
      </c>
      <c r="F1807">
        <v>3674.85</v>
      </c>
      <c r="G1807">
        <v>3745.3</v>
      </c>
      <c r="H1807">
        <f t="shared" si="2364"/>
        <v>0</v>
      </c>
      <c r="I1807">
        <f t="shared" si="2365"/>
        <v>148.59999999999991</v>
      </c>
      <c r="J1807" s="14">
        <f t="shared" ref="J1807:K1807" si="2371">+AVERAGE(H1794:H1807)</f>
        <v>8.789285714285727</v>
      </c>
      <c r="K1807" s="14">
        <f t="shared" si="2371"/>
        <v>43</v>
      </c>
      <c r="L1807" s="14">
        <f t="shared" si="2306"/>
        <v>0.20440199335548204</v>
      </c>
      <c r="M1807" s="14">
        <f t="shared" si="2307"/>
        <v>16.971243362526749</v>
      </c>
      <c r="N1807" s="14">
        <f t="shared" si="2308"/>
        <v>-1</v>
      </c>
      <c r="O1807">
        <f t="shared" si="2297"/>
        <v>-1</v>
      </c>
      <c r="P1807">
        <f t="shared" si="2309"/>
        <v>0</v>
      </c>
      <c r="Q1807">
        <f t="shared" si="2310"/>
        <v>0</v>
      </c>
      <c r="R1807">
        <f t="shared" si="2335"/>
        <v>-2449</v>
      </c>
      <c r="S1807">
        <f t="shared" si="2336"/>
        <v>0</v>
      </c>
      <c r="T1807">
        <f t="shared" si="2337"/>
        <v>363921.39999999979</v>
      </c>
      <c r="U1807">
        <f t="shared" si="2338"/>
        <v>363921.39999999979</v>
      </c>
      <c r="V1807" s="2">
        <f t="shared" si="2339"/>
        <v>3.6392139999999976E-2</v>
      </c>
      <c r="W1807" s="19">
        <f t="shared" si="2298"/>
        <v>141</v>
      </c>
      <c r="X1807" s="19">
        <f t="shared" si="2299"/>
        <v>5</v>
      </c>
      <c r="Y1807" s="19" t="str">
        <f t="shared" si="2300"/>
        <v/>
      </c>
      <c r="Z1807" s="19">
        <f t="shared" si="2301"/>
        <v>4040</v>
      </c>
      <c r="AA1807" s="21" t="str">
        <f t="shared" si="2302"/>
        <v/>
      </c>
      <c r="AB1807" s="19" t="str">
        <f t="shared" si="2303"/>
        <v/>
      </c>
    </row>
    <row r="1808" spans="1:28" x14ac:dyDescent="0.25">
      <c r="A1808">
        <f t="shared" si="2369"/>
        <v>3</v>
      </c>
      <c r="B1808">
        <f t="shared" si="2370"/>
        <v>2007</v>
      </c>
      <c r="C1808" s="20">
        <v>39142</v>
      </c>
      <c r="D1808">
        <v>3745.4</v>
      </c>
      <c r="E1808">
        <v>3818.75</v>
      </c>
      <c r="F1808">
        <v>3718.15</v>
      </c>
      <c r="G1808">
        <v>3811.2</v>
      </c>
      <c r="H1808">
        <f t="shared" si="2364"/>
        <v>65.899999999999636</v>
      </c>
      <c r="I1808">
        <f t="shared" si="2365"/>
        <v>0</v>
      </c>
      <c r="J1808" s="14">
        <f t="shared" ref="J1808:K1808" si="2372">+AVERAGE(H1795:H1808)</f>
        <v>13.496428571428558</v>
      </c>
      <c r="K1808" s="14">
        <f t="shared" si="2372"/>
        <v>42.939285714285688</v>
      </c>
      <c r="L1808" s="14">
        <f t="shared" si="2306"/>
        <v>0.31431423105714035</v>
      </c>
      <c r="M1808" s="14">
        <f t="shared" si="2307"/>
        <v>23.914694342488275</v>
      </c>
      <c r="N1808" s="14">
        <f t="shared" si="2308"/>
        <v>-1</v>
      </c>
      <c r="O1808">
        <f t="shared" si="2297"/>
        <v>-1</v>
      </c>
      <c r="P1808">
        <f t="shared" si="2309"/>
        <v>0</v>
      </c>
      <c r="Q1808">
        <f t="shared" si="2310"/>
        <v>0</v>
      </c>
      <c r="R1808">
        <f t="shared" si="2335"/>
        <v>-2670</v>
      </c>
      <c r="S1808">
        <f t="shared" si="2336"/>
        <v>0</v>
      </c>
      <c r="T1808">
        <f t="shared" si="2337"/>
        <v>-175952.99999999904</v>
      </c>
      <c r="U1808">
        <f t="shared" si="2338"/>
        <v>-175952.99999999904</v>
      </c>
      <c r="V1808" s="2">
        <f t="shared" si="2339"/>
        <v>-1.7595299999999904E-2</v>
      </c>
      <c r="W1808" s="19">
        <f t="shared" si="2298"/>
        <v>141</v>
      </c>
      <c r="X1808" s="19">
        <f t="shared" si="2299"/>
        <v>6</v>
      </c>
      <c r="Y1808" s="19" t="str">
        <f t="shared" si="2300"/>
        <v/>
      </c>
      <c r="Z1808" s="19">
        <f t="shared" si="2301"/>
        <v>4040</v>
      </c>
      <c r="AA1808" s="21" t="str">
        <f t="shared" si="2302"/>
        <v/>
      </c>
      <c r="AB1808" s="19" t="str">
        <f t="shared" si="2303"/>
        <v/>
      </c>
    </row>
    <row r="1809" spans="1:28" x14ac:dyDescent="0.25">
      <c r="A1809">
        <f t="shared" si="2369"/>
        <v>3</v>
      </c>
      <c r="B1809">
        <f t="shared" si="2370"/>
        <v>2007</v>
      </c>
      <c r="C1809" s="20">
        <v>39143</v>
      </c>
      <c r="D1809">
        <v>3811.65</v>
      </c>
      <c r="E1809">
        <v>3842.05</v>
      </c>
      <c r="F1809">
        <v>3711.05</v>
      </c>
      <c r="G1809">
        <v>3726.75</v>
      </c>
      <c r="H1809">
        <f t="shared" si="2364"/>
        <v>0</v>
      </c>
      <c r="I1809">
        <f t="shared" si="2365"/>
        <v>84.449999999999818</v>
      </c>
      <c r="J1809" s="14">
        <f t="shared" ref="J1809:K1809" si="2373">+AVERAGE(H1796:H1809)</f>
        <v>13.496428571428558</v>
      </c>
      <c r="K1809" s="14">
        <f t="shared" si="2373"/>
        <v>46.399999999999963</v>
      </c>
      <c r="L1809" s="14">
        <f t="shared" si="2306"/>
        <v>0.29087130541871914</v>
      </c>
      <c r="M1809" s="14">
        <f t="shared" si="2307"/>
        <v>22.532943771987348</v>
      </c>
      <c r="N1809" s="14">
        <f t="shared" si="2308"/>
        <v>-1</v>
      </c>
      <c r="O1809">
        <f t="shared" si="2297"/>
        <v>-1</v>
      </c>
      <c r="P1809">
        <f t="shared" si="2309"/>
        <v>0</v>
      </c>
      <c r="Q1809">
        <f t="shared" si="2310"/>
        <v>0</v>
      </c>
      <c r="R1809">
        <f t="shared" si="2335"/>
        <v>-2670</v>
      </c>
      <c r="S1809">
        <f t="shared" si="2336"/>
        <v>0</v>
      </c>
      <c r="T1809">
        <f t="shared" si="2337"/>
        <v>225481.49999999951</v>
      </c>
      <c r="U1809">
        <f t="shared" si="2338"/>
        <v>225481.49999999951</v>
      </c>
      <c r="V1809" s="2">
        <f t="shared" si="2339"/>
        <v>2.2548149999999951E-2</v>
      </c>
      <c r="W1809" s="19">
        <f t="shared" si="2298"/>
        <v>141</v>
      </c>
      <c r="X1809" s="19">
        <f t="shared" si="2299"/>
        <v>7</v>
      </c>
      <c r="Y1809" s="19" t="str">
        <f t="shared" si="2300"/>
        <v/>
      </c>
      <c r="Z1809" s="19">
        <f t="shared" si="2301"/>
        <v>4040</v>
      </c>
      <c r="AA1809" s="21" t="str">
        <f t="shared" si="2302"/>
        <v/>
      </c>
      <c r="AB1809" s="19" t="str">
        <f t="shared" si="2303"/>
        <v/>
      </c>
    </row>
    <row r="1810" spans="1:28" x14ac:dyDescent="0.25">
      <c r="A1810">
        <f t="shared" si="2369"/>
        <v>3</v>
      </c>
      <c r="B1810">
        <f t="shared" si="2370"/>
        <v>2007</v>
      </c>
      <c r="C1810" s="20">
        <v>39146</v>
      </c>
      <c r="D1810">
        <v>3726.5</v>
      </c>
      <c r="E1810">
        <v>3726.65</v>
      </c>
      <c r="F1810">
        <v>3554.5</v>
      </c>
      <c r="G1810">
        <v>3576.5</v>
      </c>
      <c r="H1810">
        <f t="shared" si="2364"/>
        <v>0</v>
      </c>
      <c r="I1810">
        <f t="shared" si="2365"/>
        <v>150.25</v>
      </c>
      <c r="J1810" s="14">
        <f t="shared" ref="J1810:K1810" si="2374">+AVERAGE(H1797:H1810)</f>
        <v>13.496428571428558</v>
      </c>
      <c r="K1810" s="14">
        <f t="shared" si="2374"/>
        <v>47.910714285714285</v>
      </c>
      <c r="L1810" s="14">
        <f t="shared" si="2306"/>
        <v>0.28169959001118122</v>
      </c>
      <c r="M1810" s="14">
        <f t="shared" si="2307"/>
        <v>21.97859718506453</v>
      </c>
      <c r="N1810" s="14">
        <f t="shared" si="2308"/>
        <v>-1</v>
      </c>
      <c r="O1810">
        <f t="shared" si="2297"/>
        <v>-1</v>
      </c>
      <c r="P1810">
        <f t="shared" si="2309"/>
        <v>0</v>
      </c>
      <c r="Q1810">
        <f t="shared" si="2310"/>
        <v>0</v>
      </c>
      <c r="R1810">
        <f t="shared" si="2335"/>
        <v>-2670</v>
      </c>
      <c r="S1810">
        <f t="shared" si="2336"/>
        <v>0</v>
      </c>
      <c r="T1810">
        <f t="shared" si="2337"/>
        <v>401167.5</v>
      </c>
      <c r="U1810">
        <f t="shared" si="2338"/>
        <v>401167.5</v>
      </c>
      <c r="V1810" s="2">
        <f t="shared" si="2339"/>
        <v>4.011675E-2</v>
      </c>
      <c r="W1810" s="19">
        <f t="shared" si="2298"/>
        <v>141</v>
      </c>
      <c r="X1810" s="19">
        <f t="shared" si="2299"/>
        <v>8</v>
      </c>
      <c r="Y1810" s="19" t="str">
        <f t="shared" si="2300"/>
        <v/>
      </c>
      <c r="Z1810" s="19">
        <f t="shared" si="2301"/>
        <v>4040</v>
      </c>
      <c r="AA1810" s="21" t="str">
        <f t="shared" si="2302"/>
        <v/>
      </c>
      <c r="AB1810" s="19" t="str">
        <f t="shared" si="2303"/>
        <v/>
      </c>
    </row>
    <row r="1811" spans="1:28" x14ac:dyDescent="0.25">
      <c r="A1811">
        <f t="shared" si="2369"/>
        <v>3</v>
      </c>
      <c r="B1811">
        <f t="shared" si="2370"/>
        <v>2007</v>
      </c>
      <c r="C1811" s="20">
        <v>39147</v>
      </c>
      <c r="D1811">
        <v>3577.15</v>
      </c>
      <c r="E1811">
        <v>3679.15</v>
      </c>
      <c r="F1811">
        <v>3576.65</v>
      </c>
      <c r="G1811">
        <v>3655.65</v>
      </c>
      <c r="H1811">
        <f t="shared" si="2364"/>
        <v>79.150000000000091</v>
      </c>
      <c r="I1811">
        <f t="shared" si="2365"/>
        <v>0</v>
      </c>
      <c r="J1811" s="14">
        <f t="shared" ref="J1811:K1811" si="2375">+AVERAGE(H1798:H1811)</f>
        <v>19.149999999999995</v>
      </c>
      <c r="K1811" s="14">
        <f t="shared" si="2375"/>
        <v>46.928571428571431</v>
      </c>
      <c r="L1811" s="14">
        <f t="shared" si="2306"/>
        <v>0.40806697108066958</v>
      </c>
      <c r="M1811" s="14">
        <f t="shared" si="2307"/>
        <v>28.980650740460476</v>
      </c>
      <c r="N1811" s="14">
        <f t="shared" si="2308"/>
        <v>-1</v>
      </c>
      <c r="O1811">
        <f t="shared" si="2297"/>
        <v>-1</v>
      </c>
      <c r="P1811">
        <f t="shared" si="2309"/>
        <v>0</v>
      </c>
      <c r="Q1811">
        <f t="shared" si="2310"/>
        <v>0</v>
      </c>
      <c r="R1811">
        <f t="shared" si="2335"/>
        <v>-2670</v>
      </c>
      <c r="S1811">
        <f t="shared" si="2336"/>
        <v>0</v>
      </c>
      <c r="T1811">
        <f t="shared" si="2337"/>
        <v>-211330.50000000023</v>
      </c>
      <c r="U1811">
        <f t="shared" si="2338"/>
        <v>-211330.50000000023</v>
      </c>
      <c r="V1811" s="2">
        <f t="shared" si="2339"/>
        <v>-2.1133050000000025E-2</v>
      </c>
      <c r="W1811" s="19">
        <f t="shared" si="2298"/>
        <v>141</v>
      </c>
      <c r="X1811" s="19">
        <f t="shared" si="2299"/>
        <v>9</v>
      </c>
      <c r="Y1811" s="19" t="str">
        <f t="shared" si="2300"/>
        <v/>
      </c>
      <c r="Z1811" s="19">
        <f t="shared" si="2301"/>
        <v>4040</v>
      </c>
      <c r="AA1811" s="21" t="str">
        <f t="shared" si="2302"/>
        <v/>
      </c>
      <c r="AB1811" s="19" t="str">
        <f t="shared" si="2303"/>
        <v/>
      </c>
    </row>
    <row r="1812" spans="1:28" x14ac:dyDescent="0.25">
      <c r="A1812">
        <f t="shared" si="2369"/>
        <v>3</v>
      </c>
      <c r="B1812">
        <f t="shared" si="2370"/>
        <v>2007</v>
      </c>
      <c r="C1812" s="20">
        <v>39148</v>
      </c>
      <c r="D1812">
        <v>3661.55</v>
      </c>
      <c r="E1812">
        <v>3714.15</v>
      </c>
      <c r="F1812">
        <v>3568.55</v>
      </c>
      <c r="G1812">
        <v>3626.85</v>
      </c>
      <c r="H1812">
        <f t="shared" si="2364"/>
        <v>0</v>
      </c>
      <c r="I1812">
        <f t="shared" si="2365"/>
        <v>28.800000000000182</v>
      </c>
      <c r="J1812" s="14">
        <f t="shared" ref="J1812:K1812" si="2376">+AVERAGE(H1799:H1812)</f>
        <v>18.967857142857156</v>
      </c>
      <c r="K1812" s="14">
        <f t="shared" si="2376"/>
        <v>48.985714285714302</v>
      </c>
      <c r="L1812" s="14">
        <f t="shared" si="2306"/>
        <v>0.38721201516477122</v>
      </c>
      <c r="M1812" s="14">
        <f t="shared" si="2307"/>
        <v>27.91296578546276</v>
      </c>
      <c r="N1812" s="14">
        <f t="shared" si="2308"/>
        <v>-1</v>
      </c>
      <c r="O1812">
        <f t="shared" si="2297"/>
        <v>-1</v>
      </c>
      <c r="P1812">
        <f t="shared" si="2309"/>
        <v>0</v>
      </c>
      <c r="Q1812">
        <f t="shared" si="2310"/>
        <v>0</v>
      </c>
      <c r="R1812">
        <f t="shared" si="2335"/>
        <v>-2670</v>
      </c>
      <c r="S1812">
        <f t="shared" si="2336"/>
        <v>0</v>
      </c>
      <c r="T1812">
        <f t="shared" si="2337"/>
        <v>76896.00000000048</v>
      </c>
      <c r="U1812">
        <f t="shared" si="2338"/>
        <v>76896.00000000048</v>
      </c>
      <c r="V1812" s="2">
        <f t="shared" si="2339"/>
        <v>7.6896000000000481E-3</v>
      </c>
      <c r="W1812" s="19">
        <f t="shared" si="2298"/>
        <v>141</v>
      </c>
      <c r="X1812" s="19">
        <f t="shared" si="2299"/>
        <v>10</v>
      </c>
      <c r="Y1812" s="19" t="str">
        <f t="shared" si="2300"/>
        <v/>
      </c>
      <c r="Z1812" s="19">
        <f t="shared" si="2301"/>
        <v>4040</v>
      </c>
      <c r="AA1812" s="21" t="str">
        <f t="shared" si="2302"/>
        <v/>
      </c>
      <c r="AB1812" s="19" t="str">
        <f t="shared" si="2303"/>
        <v/>
      </c>
    </row>
    <row r="1813" spans="1:28" x14ac:dyDescent="0.25">
      <c r="A1813">
        <f t="shared" si="2369"/>
        <v>3</v>
      </c>
      <c r="B1813">
        <f t="shared" si="2370"/>
        <v>2007</v>
      </c>
      <c r="C1813" s="20">
        <v>39149</v>
      </c>
      <c r="D1813">
        <v>3627.25</v>
      </c>
      <c r="E1813">
        <v>3779.5</v>
      </c>
      <c r="F1813">
        <v>3626.8</v>
      </c>
      <c r="G1813">
        <v>3761.65</v>
      </c>
      <c r="H1813">
        <f t="shared" si="2364"/>
        <v>134.80000000000018</v>
      </c>
      <c r="I1813">
        <f t="shared" si="2365"/>
        <v>0</v>
      </c>
      <c r="J1813" s="14">
        <f t="shared" ref="J1813:K1813" si="2377">+AVERAGE(H1800:H1813)</f>
        <v>21.517857142857174</v>
      </c>
      <c r="K1813" s="14">
        <f t="shared" si="2377"/>
        <v>48.985714285714302</v>
      </c>
      <c r="L1813" s="14">
        <f t="shared" si="2306"/>
        <v>0.43926800816564648</v>
      </c>
      <c r="M1813" s="14">
        <f t="shared" si="2307"/>
        <v>30.520237070057277</v>
      </c>
      <c r="N1813" s="14">
        <f t="shared" si="2308"/>
        <v>-1</v>
      </c>
      <c r="O1813">
        <f t="shared" si="2297"/>
        <v>-1</v>
      </c>
      <c r="P1813">
        <f t="shared" si="2309"/>
        <v>0</v>
      </c>
      <c r="Q1813">
        <f t="shared" si="2310"/>
        <v>0</v>
      </c>
      <c r="R1813">
        <f t="shared" si="2335"/>
        <v>-2670</v>
      </c>
      <c r="S1813">
        <f t="shared" si="2336"/>
        <v>0</v>
      </c>
      <c r="T1813">
        <f t="shared" si="2337"/>
        <v>-359916.00000000047</v>
      </c>
      <c r="U1813">
        <f t="shared" si="2338"/>
        <v>-359916.00000000047</v>
      </c>
      <c r="V1813" s="2">
        <f t="shared" si="2339"/>
        <v>-3.5991600000000047E-2</v>
      </c>
      <c r="W1813" s="19">
        <f t="shared" si="2298"/>
        <v>141</v>
      </c>
      <c r="X1813" s="19">
        <f t="shared" si="2299"/>
        <v>11</v>
      </c>
      <c r="Y1813" s="19" t="str">
        <f t="shared" si="2300"/>
        <v/>
      </c>
      <c r="Z1813" s="19">
        <f t="shared" si="2301"/>
        <v>4040</v>
      </c>
      <c r="AA1813" s="21" t="str">
        <f t="shared" si="2302"/>
        <v/>
      </c>
      <c r="AB1813" s="19" t="str">
        <f t="shared" si="2303"/>
        <v/>
      </c>
    </row>
    <row r="1814" spans="1:28" x14ac:dyDescent="0.25">
      <c r="A1814">
        <f t="shared" si="2369"/>
        <v>3</v>
      </c>
      <c r="B1814">
        <f t="shared" si="2370"/>
        <v>2007</v>
      </c>
      <c r="C1814" s="20">
        <v>39150</v>
      </c>
      <c r="D1814">
        <v>3761.85</v>
      </c>
      <c r="E1814">
        <v>3795.7</v>
      </c>
      <c r="F1814">
        <v>3684.25</v>
      </c>
      <c r="G1814">
        <v>3718</v>
      </c>
      <c r="H1814">
        <f t="shared" si="2364"/>
        <v>0</v>
      </c>
      <c r="I1814">
        <f t="shared" si="2365"/>
        <v>43.650000000000091</v>
      </c>
      <c r="J1814" s="14">
        <f t="shared" ref="J1814:K1814" si="2378">+AVERAGE(H1801:H1814)</f>
        <v>20.207142857142863</v>
      </c>
      <c r="K1814" s="14">
        <f t="shared" si="2378"/>
        <v>52.103571428571449</v>
      </c>
      <c r="L1814" s="14">
        <f t="shared" si="2306"/>
        <v>0.38782644458153398</v>
      </c>
      <c r="M1814" s="14">
        <f t="shared" si="2307"/>
        <v>27.944880723070085</v>
      </c>
      <c r="N1814" s="14">
        <f t="shared" si="2308"/>
        <v>-1</v>
      </c>
      <c r="O1814">
        <f t="shared" si="2297"/>
        <v>-1</v>
      </c>
      <c r="P1814">
        <f t="shared" si="2309"/>
        <v>0</v>
      </c>
      <c r="Q1814">
        <f t="shared" si="2310"/>
        <v>0</v>
      </c>
      <c r="R1814">
        <f t="shared" si="2335"/>
        <v>-2670</v>
      </c>
      <c r="S1814">
        <f t="shared" si="2336"/>
        <v>0</v>
      </c>
      <c r="T1814">
        <f t="shared" si="2337"/>
        <v>116545.50000000025</v>
      </c>
      <c r="U1814">
        <f t="shared" si="2338"/>
        <v>116545.50000000025</v>
      </c>
      <c r="V1814" s="2">
        <f t="shared" si="2339"/>
        <v>1.1654550000000024E-2</v>
      </c>
      <c r="W1814" s="19">
        <f t="shared" si="2298"/>
        <v>141</v>
      </c>
      <c r="X1814" s="19">
        <f t="shared" si="2299"/>
        <v>12</v>
      </c>
      <c r="Y1814" s="19" t="str">
        <f t="shared" si="2300"/>
        <v/>
      </c>
      <c r="Z1814" s="19">
        <f t="shared" si="2301"/>
        <v>4040</v>
      </c>
      <c r="AA1814" s="21" t="str">
        <f t="shared" si="2302"/>
        <v/>
      </c>
      <c r="AB1814" s="19" t="str">
        <f t="shared" si="2303"/>
        <v/>
      </c>
    </row>
    <row r="1815" spans="1:28" x14ac:dyDescent="0.25">
      <c r="A1815">
        <f t="shared" si="2369"/>
        <v>3</v>
      </c>
      <c r="B1815">
        <f t="shared" si="2370"/>
        <v>2007</v>
      </c>
      <c r="C1815" s="20">
        <v>39153</v>
      </c>
      <c r="D1815">
        <v>3717.45</v>
      </c>
      <c r="E1815">
        <v>3781.45</v>
      </c>
      <c r="F1815">
        <v>3713.9</v>
      </c>
      <c r="G1815">
        <v>3734.6</v>
      </c>
      <c r="H1815">
        <f t="shared" si="2364"/>
        <v>16.599999999999909</v>
      </c>
      <c r="I1815">
        <f t="shared" si="2365"/>
        <v>0</v>
      </c>
      <c r="J1815" s="14">
        <f t="shared" ref="J1815:K1815" si="2379">+AVERAGE(H1802:H1815)</f>
        <v>21.392857142857142</v>
      </c>
      <c r="K1815" s="14">
        <f t="shared" si="2379"/>
        <v>47.989285714285707</v>
      </c>
      <c r="L1815" s="14">
        <f t="shared" si="2306"/>
        <v>0.44578402917317861</v>
      </c>
      <c r="M1815" s="14">
        <f t="shared" si="2307"/>
        <v>30.833376228959708</v>
      </c>
      <c r="N1815" s="14">
        <f t="shared" si="2308"/>
        <v>-1</v>
      </c>
      <c r="O1815">
        <f t="shared" si="2297"/>
        <v>-1</v>
      </c>
      <c r="P1815">
        <f t="shared" si="2309"/>
        <v>0</v>
      </c>
      <c r="Q1815">
        <f t="shared" si="2310"/>
        <v>0</v>
      </c>
      <c r="R1815">
        <f t="shared" si="2335"/>
        <v>-2670</v>
      </c>
      <c r="S1815">
        <f t="shared" si="2336"/>
        <v>0</v>
      </c>
      <c r="T1815">
        <f t="shared" si="2337"/>
        <v>-44321.99999999976</v>
      </c>
      <c r="U1815">
        <f t="shared" si="2338"/>
        <v>-44321.99999999976</v>
      </c>
      <c r="V1815" s="2">
        <f t="shared" si="2339"/>
        <v>-4.4321999999999756E-3</v>
      </c>
      <c r="W1815" s="19">
        <f t="shared" si="2298"/>
        <v>141</v>
      </c>
      <c r="X1815" s="19">
        <f t="shared" si="2299"/>
        <v>13</v>
      </c>
      <c r="Y1815" s="19" t="str">
        <f t="shared" si="2300"/>
        <v/>
      </c>
      <c r="Z1815" s="19">
        <f t="shared" si="2301"/>
        <v>4040</v>
      </c>
      <c r="AA1815" s="21" t="str">
        <f t="shared" si="2302"/>
        <v/>
      </c>
      <c r="AB1815" s="19" t="str">
        <f t="shared" si="2303"/>
        <v/>
      </c>
    </row>
    <row r="1816" spans="1:28" x14ac:dyDescent="0.25">
      <c r="A1816">
        <f t="shared" si="2369"/>
        <v>3</v>
      </c>
      <c r="B1816">
        <f t="shared" si="2370"/>
        <v>2007</v>
      </c>
      <c r="C1816" s="20">
        <v>39154</v>
      </c>
      <c r="D1816">
        <v>3735.25</v>
      </c>
      <c r="E1816">
        <v>3775.85</v>
      </c>
      <c r="F1816">
        <v>3717.15</v>
      </c>
      <c r="G1816">
        <v>3770.55</v>
      </c>
      <c r="H1816">
        <f t="shared" si="2364"/>
        <v>35.950000000000273</v>
      </c>
      <c r="I1816">
        <f t="shared" si="2365"/>
        <v>0</v>
      </c>
      <c r="J1816" s="14">
        <f t="shared" ref="J1816:K1816" si="2380">+AVERAGE(H1803:H1816)</f>
        <v>23.960714285714307</v>
      </c>
      <c r="K1816" s="14">
        <f t="shared" si="2380"/>
        <v>47.221428571428568</v>
      </c>
      <c r="L1816" s="14">
        <f t="shared" si="2306"/>
        <v>0.50741188927545045</v>
      </c>
      <c r="M1816" s="14">
        <f t="shared" si="2307"/>
        <v>33.661130901610576</v>
      </c>
      <c r="N1816" s="14">
        <f t="shared" si="2308"/>
        <v>-1</v>
      </c>
      <c r="O1816">
        <f t="shared" si="2297"/>
        <v>-1</v>
      </c>
      <c r="P1816">
        <f t="shared" si="2309"/>
        <v>0</v>
      </c>
      <c r="Q1816">
        <f t="shared" si="2310"/>
        <v>0</v>
      </c>
      <c r="R1816">
        <f t="shared" si="2335"/>
        <v>-2670</v>
      </c>
      <c r="S1816">
        <f t="shared" si="2336"/>
        <v>0</v>
      </c>
      <c r="T1816">
        <f t="shared" si="2337"/>
        <v>-95986.500000000728</v>
      </c>
      <c r="U1816">
        <f t="shared" si="2338"/>
        <v>-95986.500000000728</v>
      </c>
      <c r="V1816" s="2">
        <f t="shared" si="2339"/>
        <v>-9.5986500000000731E-3</v>
      </c>
      <c r="W1816" s="19">
        <f t="shared" si="2298"/>
        <v>141</v>
      </c>
      <c r="X1816" s="19">
        <f t="shared" si="2299"/>
        <v>14</v>
      </c>
      <c r="Y1816" s="19" t="str">
        <f t="shared" si="2300"/>
        <v/>
      </c>
      <c r="Z1816" s="19">
        <f t="shared" si="2301"/>
        <v>4040</v>
      </c>
      <c r="AA1816" s="21" t="str">
        <f t="shared" si="2302"/>
        <v/>
      </c>
      <c r="AB1816" s="19" t="str">
        <f t="shared" si="2303"/>
        <v/>
      </c>
    </row>
    <row r="1817" spans="1:28" x14ac:dyDescent="0.25">
      <c r="A1817">
        <f t="shared" si="2369"/>
        <v>3</v>
      </c>
      <c r="B1817">
        <f t="shared" si="2370"/>
        <v>2007</v>
      </c>
      <c r="C1817" s="20">
        <v>39155</v>
      </c>
      <c r="D1817">
        <v>3768.4</v>
      </c>
      <c r="E1817">
        <v>3768.4</v>
      </c>
      <c r="F1817">
        <v>3623</v>
      </c>
      <c r="G1817">
        <v>3641.1</v>
      </c>
      <c r="H1817">
        <f t="shared" si="2364"/>
        <v>0</v>
      </c>
      <c r="I1817">
        <f t="shared" si="2365"/>
        <v>129.45000000000027</v>
      </c>
      <c r="J1817" s="14">
        <f t="shared" ref="J1817:K1817" si="2381">+AVERAGE(H1804:H1817)</f>
        <v>23.960714285714307</v>
      </c>
      <c r="K1817" s="14">
        <f t="shared" si="2381"/>
        <v>52.453571428571458</v>
      </c>
      <c r="L1817" s="14">
        <f t="shared" si="2306"/>
        <v>0.45679852931163628</v>
      </c>
      <c r="M1817" s="14">
        <f t="shared" si="2307"/>
        <v>31.356328285660879</v>
      </c>
      <c r="N1817" s="14">
        <f t="shared" si="2308"/>
        <v>-1</v>
      </c>
      <c r="O1817">
        <f t="shared" ref="O1817:O1880" si="2382">IF($C1817="","",N1817)</f>
        <v>-1</v>
      </c>
      <c r="P1817">
        <f t="shared" si="2309"/>
        <v>0</v>
      </c>
      <c r="Q1817">
        <f t="shared" si="2310"/>
        <v>0</v>
      </c>
      <c r="R1817">
        <f t="shared" si="2335"/>
        <v>-2670</v>
      </c>
      <c r="S1817">
        <f t="shared" si="2336"/>
        <v>0</v>
      </c>
      <c r="T1817">
        <f t="shared" si="2337"/>
        <v>345631.50000000076</v>
      </c>
      <c r="U1817">
        <f t="shared" si="2338"/>
        <v>345631.50000000076</v>
      </c>
      <c r="V1817" s="2">
        <f t="shared" si="2339"/>
        <v>3.4563150000000077E-2</v>
      </c>
      <c r="W1817" s="19">
        <f t="shared" ref="W1817:W1880" si="2383">+IF($C1817="","",IF(AND(P1817=1,O1817&lt;&gt;0),W1816+1,W1816))</f>
        <v>141</v>
      </c>
      <c r="X1817" s="19">
        <f t="shared" ref="X1817:X1880" si="2384">+IF($C1817="","",IF(O1816=0,IF(O1817=0,0,1),IF(O1817&lt;&gt;O1816,IF((O1816&lt;&gt;O1815),2,X1816+1),IF(P1816=1,2,X1816+1))))</f>
        <v>15</v>
      </c>
      <c r="Y1817" s="19" t="str">
        <f t="shared" ref="Y1817:Y1880" si="2385">+IF($C1817="","",IF(O1817=O1816,"",IF(O1817=0,1,IF(AND(O1816&lt;&gt;0,O1816&lt;&gt;O1817),1,""))))</f>
        <v/>
      </c>
      <c r="Z1817" s="19">
        <f t="shared" ref="Z1817:Z1880" si="2386">IF($C1817="","",IF(P1817=0,Z1816,Q1817))</f>
        <v>4040</v>
      </c>
      <c r="AA1817" s="21" t="str">
        <f t="shared" ref="AA1817:AA1880" si="2387">+IF($C1817="","",IF(Y1817=1,(Z1817/Z1816-1)*O1816,""))</f>
        <v/>
      </c>
      <c r="AB1817" s="19" t="str">
        <f t="shared" ref="AB1817:AB1880" si="2388">+IF($C1817="","",IF(Y1817=1,IF(AA1817&gt;0,1,-1),""))</f>
        <v/>
      </c>
    </row>
    <row r="1818" spans="1:28" x14ac:dyDescent="0.25">
      <c r="A1818">
        <f t="shared" si="2369"/>
        <v>3</v>
      </c>
      <c r="B1818">
        <f t="shared" si="2370"/>
        <v>2007</v>
      </c>
      <c r="C1818" s="20">
        <v>39156</v>
      </c>
      <c r="D1818">
        <v>3644.9</v>
      </c>
      <c r="E1818">
        <v>3711.05</v>
      </c>
      <c r="F1818">
        <v>3630.55</v>
      </c>
      <c r="G1818">
        <v>3643.6</v>
      </c>
      <c r="H1818">
        <f t="shared" si="2364"/>
        <v>2.5</v>
      </c>
      <c r="I1818">
        <f t="shared" si="2365"/>
        <v>0</v>
      </c>
      <c r="J1818" s="14">
        <f t="shared" ref="J1818:K1818" si="2389">+AVERAGE(H1805:H1818)</f>
        <v>24.139285714285734</v>
      </c>
      <c r="K1818" s="14">
        <f t="shared" si="2389"/>
        <v>45.235714285714302</v>
      </c>
      <c r="L1818" s="14">
        <f t="shared" si="2306"/>
        <v>0.53363334912363836</v>
      </c>
      <c r="M1818" s="14">
        <f t="shared" si="2307"/>
        <v>34.795366795366817</v>
      </c>
      <c r="N1818" s="14">
        <f t="shared" si="2308"/>
        <v>-1</v>
      </c>
      <c r="O1818">
        <f t="shared" si="2382"/>
        <v>-1</v>
      </c>
      <c r="P1818">
        <f t="shared" si="2309"/>
        <v>0</v>
      </c>
      <c r="Q1818">
        <f t="shared" si="2310"/>
        <v>0</v>
      </c>
      <c r="R1818">
        <f t="shared" si="2335"/>
        <v>-2670</v>
      </c>
      <c r="S1818">
        <f t="shared" si="2336"/>
        <v>0</v>
      </c>
      <c r="T1818">
        <f t="shared" si="2337"/>
        <v>-6675</v>
      </c>
      <c r="U1818">
        <f t="shared" si="2338"/>
        <v>-6675</v>
      </c>
      <c r="V1818" s="2">
        <f t="shared" si="2339"/>
        <v>-6.6750000000000002E-4</v>
      </c>
      <c r="W1818" s="19">
        <f t="shared" si="2383"/>
        <v>141</v>
      </c>
      <c r="X1818" s="19">
        <f t="shared" si="2384"/>
        <v>16</v>
      </c>
      <c r="Y1818" s="19" t="str">
        <f t="shared" si="2385"/>
        <v/>
      </c>
      <c r="Z1818" s="19">
        <f t="shared" si="2386"/>
        <v>4040</v>
      </c>
      <c r="AA1818" s="21" t="str">
        <f t="shared" si="2387"/>
        <v/>
      </c>
      <c r="AB1818" s="19" t="str">
        <f t="shared" si="2388"/>
        <v/>
      </c>
    </row>
    <row r="1819" spans="1:28" x14ac:dyDescent="0.25">
      <c r="A1819">
        <f t="shared" si="2369"/>
        <v>3</v>
      </c>
      <c r="B1819">
        <f t="shared" si="2370"/>
        <v>2007</v>
      </c>
      <c r="C1819" s="20">
        <v>39157</v>
      </c>
      <c r="D1819">
        <v>3639.35</v>
      </c>
      <c r="E1819">
        <v>3683.6</v>
      </c>
      <c r="F1819">
        <v>3573.85</v>
      </c>
      <c r="G1819">
        <v>3608.55</v>
      </c>
      <c r="H1819">
        <f t="shared" si="2364"/>
        <v>0</v>
      </c>
      <c r="I1819">
        <f t="shared" si="2365"/>
        <v>35.049999999999727</v>
      </c>
      <c r="J1819" s="14">
        <f t="shared" ref="J1819:K1819" si="2390">+AVERAGE(H1806:H1819)</f>
        <v>23.921428571428578</v>
      </c>
      <c r="K1819" s="14">
        <f t="shared" si="2390"/>
        <v>47.739285714285707</v>
      </c>
      <c r="L1819" s="14">
        <f t="shared" ref="L1819:L1882" si="2391">IF($C1819="","",$J1819/$K1819)</f>
        <v>0.50108476097852939</v>
      </c>
      <c r="M1819" s="14">
        <f t="shared" ref="M1819:M1882" si="2392">IF($C1819="","",100-100/(1+$L1819))</f>
        <v>33.381510092200358</v>
      </c>
      <c r="N1819" s="14">
        <f t="shared" ref="N1819:N1882" si="2393">IF($C1819="","",IF($M1819&gt;50,1,-1))</f>
        <v>-1</v>
      </c>
      <c r="O1819">
        <f t="shared" si="2382"/>
        <v>-1</v>
      </c>
      <c r="P1819">
        <f t="shared" ref="P1819:P1882" si="2394">IF($C1819="","",IF($O1819&lt;&gt;$O1818,1,0))</f>
        <v>0</v>
      </c>
      <c r="Q1819">
        <f t="shared" ref="Q1819:Q1882" si="2395">IF($C1819="","",IF($P1819=1,G1819,0))</f>
        <v>0</v>
      </c>
      <c r="R1819">
        <f t="shared" si="2335"/>
        <v>-2670</v>
      </c>
      <c r="S1819">
        <f t="shared" si="2336"/>
        <v>0</v>
      </c>
      <c r="T1819">
        <f t="shared" si="2337"/>
        <v>93583.499999999272</v>
      </c>
      <c r="U1819">
        <f t="shared" si="2338"/>
        <v>93583.499999999272</v>
      </c>
      <c r="V1819" s="2">
        <f t="shared" si="2339"/>
        <v>9.3583499999999268E-3</v>
      </c>
      <c r="W1819" s="19">
        <f t="shared" si="2383"/>
        <v>141</v>
      </c>
      <c r="X1819" s="19">
        <f t="shared" si="2384"/>
        <v>17</v>
      </c>
      <c r="Y1819" s="19" t="str">
        <f t="shared" si="2385"/>
        <v/>
      </c>
      <c r="Z1819" s="19">
        <f t="shared" si="2386"/>
        <v>4040</v>
      </c>
      <c r="AA1819" s="21" t="str">
        <f t="shared" si="2387"/>
        <v/>
      </c>
      <c r="AB1819" s="19" t="str">
        <f t="shared" si="2388"/>
        <v/>
      </c>
    </row>
    <row r="1820" spans="1:28" x14ac:dyDescent="0.25">
      <c r="A1820">
        <f t="shared" si="2369"/>
        <v>3</v>
      </c>
      <c r="B1820">
        <f t="shared" si="2370"/>
        <v>2007</v>
      </c>
      <c r="C1820" s="20">
        <v>39160</v>
      </c>
      <c r="D1820">
        <v>3611.3</v>
      </c>
      <c r="E1820">
        <v>3683.35</v>
      </c>
      <c r="F1820">
        <v>3602.85</v>
      </c>
      <c r="G1820">
        <v>3678.9</v>
      </c>
      <c r="H1820">
        <f t="shared" si="2364"/>
        <v>70.349999999999909</v>
      </c>
      <c r="I1820">
        <f t="shared" si="2365"/>
        <v>0</v>
      </c>
      <c r="J1820" s="14">
        <f t="shared" ref="J1820:K1820" si="2396">+AVERAGE(H1807:H1820)</f>
        <v>28.946428571428573</v>
      </c>
      <c r="K1820" s="14">
        <f t="shared" si="2396"/>
        <v>44.303571428571431</v>
      </c>
      <c r="L1820" s="14">
        <f t="shared" si="2391"/>
        <v>0.65336557839580811</v>
      </c>
      <c r="M1820" s="14">
        <f t="shared" si="2392"/>
        <v>39.517308629936615</v>
      </c>
      <c r="N1820" s="14">
        <f t="shared" si="2393"/>
        <v>-1</v>
      </c>
      <c r="O1820">
        <f t="shared" si="2382"/>
        <v>-1</v>
      </c>
      <c r="P1820">
        <f t="shared" si="2394"/>
        <v>0</v>
      </c>
      <c r="Q1820">
        <f t="shared" si="2395"/>
        <v>0</v>
      </c>
      <c r="R1820">
        <f t="shared" si="2335"/>
        <v>-2670</v>
      </c>
      <c r="S1820">
        <f t="shared" si="2336"/>
        <v>0</v>
      </c>
      <c r="T1820">
        <f t="shared" si="2337"/>
        <v>-187834.49999999977</v>
      </c>
      <c r="U1820">
        <f t="shared" si="2338"/>
        <v>-187834.49999999977</v>
      </c>
      <c r="V1820" s="2">
        <f t="shared" si="2339"/>
        <v>-1.8783449999999976E-2</v>
      </c>
      <c r="W1820" s="19">
        <f t="shared" si="2383"/>
        <v>141</v>
      </c>
      <c r="X1820" s="19">
        <f t="shared" si="2384"/>
        <v>18</v>
      </c>
      <c r="Y1820" s="19" t="str">
        <f t="shared" si="2385"/>
        <v/>
      </c>
      <c r="Z1820" s="19">
        <f t="shared" si="2386"/>
        <v>4040</v>
      </c>
      <c r="AA1820" s="21" t="str">
        <f t="shared" si="2387"/>
        <v/>
      </c>
      <c r="AB1820" s="19" t="str">
        <f t="shared" si="2388"/>
        <v/>
      </c>
    </row>
    <row r="1821" spans="1:28" x14ac:dyDescent="0.25">
      <c r="A1821">
        <f t="shared" si="2369"/>
        <v>3</v>
      </c>
      <c r="B1821">
        <f t="shared" si="2370"/>
        <v>2007</v>
      </c>
      <c r="C1821" s="20">
        <v>39161</v>
      </c>
      <c r="D1821">
        <v>3680.35</v>
      </c>
      <c r="E1821">
        <v>3725</v>
      </c>
      <c r="F1821">
        <v>3676.65</v>
      </c>
      <c r="G1821">
        <v>3697.6</v>
      </c>
      <c r="H1821">
        <f t="shared" si="2364"/>
        <v>18.699999999999818</v>
      </c>
      <c r="I1821">
        <f t="shared" si="2365"/>
        <v>0</v>
      </c>
      <c r="J1821" s="14">
        <f t="shared" ref="J1821:K1821" si="2397">+AVERAGE(H1808:H1821)</f>
        <v>30.282142857142844</v>
      </c>
      <c r="K1821" s="14">
        <f t="shared" si="2397"/>
        <v>33.689285714285724</v>
      </c>
      <c r="L1821" s="14">
        <f t="shared" si="2391"/>
        <v>0.89886568429979796</v>
      </c>
      <c r="M1821" s="14">
        <f t="shared" si="2392"/>
        <v>47.33698079499775</v>
      </c>
      <c r="N1821" s="14">
        <f t="shared" si="2393"/>
        <v>-1</v>
      </c>
      <c r="O1821">
        <f t="shared" si="2382"/>
        <v>-1</v>
      </c>
      <c r="P1821">
        <f t="shared" si="2394"/>
        <v>0</v>
      </c>
      <c r="Q1821">
        <f t="shared" si="2395"/>
        <v>0</v>
      </c>
      <c r="R1821">
        <f t="shared" si="2335"/>
        <v>-2670</v>
      </c>
      <c r="S1821">
        <f t="shared" si="2336"/>
        <v>0</v>
      </c>
      <c r="T1821">
        <f t="shared" si="2337"/>
        <v>-49928.999999999513</v>
      </c>
      <c r="U1821">
        <f t="shared" si="2338"/>
        <v>-49928.999999999513</v>
      </c>
      <c r="V1821" s="2">
        <f t="shared" si="2339"/>
        <v>-4.9928999999999512E-3</v>
      </c>
      <c r="W1821" s="19">
        <f t="shared" si="2383"/>
        <v>141</v>
      </c>
      <c r="X1821" s="19">
        <f t="shared" si="2384"/>
        <v>19</v>
      </c>
      <c r="Y1821" s="19" t="str">
        <f t="shared" si="2385"/>
        <v/>
      </c>
      <c r="Z1821" s="19">
        <f t="shared" si="2386"/>
        <v>4040</v>
      </c>
      <c r="AA1821" s="21" t="str">
        <f t="shared" si="2387"/>
        <v/>
      </c>
      <c r="AB1821" s="19" t="str">
        <f t="shared" si="2388"/>
        <v/>
      </c>
    </row>
    <row r="1822" spans="1:28" x14ac:dyDescent="0.25">
      <c r="A1822">
        <f t="shared" si="2369"/>
        <v>3</v>
      </c>
      <c r="B1822">
        <f t="shared" si="2370"/>
        <v>2007</v>
      </c>
      <c r="C1822" s="20">
        <v>39162</v>
      </c>
      <c r="D1822">
        <v>3697.7</v>
      </c>
      <c r="E1822">
        <v>3771.2</v>
      </c>
      <c r="F1822">
        <v>3680.6</v>
      </c>
      <c r="G1822">
        <v>3764.55</v>
      </c>
      <c r="H1822">
        <f t="shared" si="2364"/>
        <v>66.950000000000273</v>
      </c>
      <c r="I1822">
        <f t="shared" si="2365"/>
        <v>0</v>
      </c>
      <c r="J1822" s="14">
        <f t="shared" ref="J1822:K1822" si="2398">+AVERAGE(H1809:H1822)</f>
        <v>30.35714285714289</v>
      </c>
      <c r="K1822" s="14">
        <f t="shared" si="2398"/>
        <v>33.689285714285724</v>
      </c>
      <c r="L1822" s="14">
        <f t="shared" si="2391"/>
        <v>0.90109191137496092</v>
      </c>
      <c r="M1822" s="14">
        <f t="shared" si="2392"/>
        <v>47.3986505325378</v>
      </c>
      <c r="N1822" s="14">
        <f t="shared" si="2393"/>
        <v>-1</v>
      </c>
      <c r="O1822">
        <f t="shared" si="2382"/>
        <v>-1</v>
      </c>
      <c r="P1822">
        <f t="shared" si="2394"/>
        <v>0</v>
      </c>
      <c r="Q1822">
        <f t="shared" si="2395"/>
        <v>0</v>
      </c>
      <c r="R1822">
        <f t="shared" si="2335"/>
        <v>-2670</v>
      </c>
      <c r="S1822">
        <f t="shared" si="2336"/>
        <v>0</v>
      </c>
      <c r="T1822">
        <f t="shared" si="2337"/>
        <v>-178756.50000000073</v>
      </c>
      <c r="U1822">
        <f t="shared" si="2338"/>
        <v>-178756.50000000073</v>
      </c>
      <c r="V1822" s="2">
        <f t="shared" si="2339"/>
        <v>-1.7875650000000073E-2</v>
      </c>
      <c r="W1822" s="19">
        <f t="shared" si="2383"/>
        <v>141</v>
      </c>
      <c r="X1822" s="19">
        <f t="shared" si="2384"/>
        <v>20</v>
      </c>
      <c r="Y1822" s="19" t="str">
        <f t="shared" si="2385"/>
        <v/>
      </c>
      <c r="Z1822" s="19">
        <f t="shared" si="2386"/>
        <v>4040</v>
      </c>
      <c r="AA1822" s="21" t="str">
        <f t="shared" si="2387"/>
        <v/>
      </c>
      <c r="AB1822" s="19" t="str">
        <f t="shared" si="2388"/>
        <v/>
      </c>
    </row>
    <row r="1823" spans="1:28" x14ac:dyDescent="0.25">
      <c r="A1823">
        <f t="shared" si="2369"/>
        <v>3</v>
      </c>
      <c r="B1823">
        <f t="shared" si="2370"/>
        <v>2007</v>
      </c>
      <c r="C1823" s="20">
        <v>39163</v>
      </c>
      <c r="D1823">
        <v>3764.5</v>
      </c>
      <c r="E1823">
        <v>3881</v>
      </c>
      <c r="F1823">
        <v>3764.5</v>
      </c>
      <c r="G1823">
        <v>3875.9</v>
      </c>
      <c r="H1823">
        <f t="shared" si="2364"/>
        <v>111.34999999999991</v>
      </c>
      <c r="I1823">
        <f t="shared" si="2365"/>
        <v>0</v>
      </c>
      <c r="J1823" s="14">
        <f t="shared" ref="J1823:K1823" si="2399">+AVERAGE(H1810:H1823)</f>
        <v>38.310714285714312</v>
      </c>
      <c r="K1823" s="14">
        <f t="shared" si="2399"/>
        <v>27.657142857142876</v>
      </c>
      <c r="L1823" s="14">
        <f t="shared" si="2391"/>
        <v>1.3852014462809916</v>
      </c>
      <c r="M1823" s="14">
        <f t="shared" si="2392"/>
        <v>58.074819988089438</v>
      </c>
      <c r="N1823" s="14">
        <f t="shared" si="2393"/>
        <v>1</v>
      </c>
      <c r="O1823">
        <f t="shared" si="2382"/>
        <v>1</v>
      </c>
      <c r="P1823">
        <f t="shared" si="2394"/>
        <v>1</v>
      </c>
      <c r="Q1823">
        <f t="shared" si="2395"/>
        <v>3875.9</v>
      </c>
      <c r="R1823">
        <f t="shared" si="2335"/>
        <v>2670</v>
      </c>
      <c r="S1823">
        <f t="shared" si="2336"/>
        <v>594608.99999999953</v>
      </c>
      <c r="T1823">
        <f t="shared" si="2337"/>
        <v>297304.49999999977</v>
      </c>
      <c r="U1823">
        <f t="shared" si="2338"/>
        <v>-297304.49999999977</v>
      </c>
      <c r="V1823" s="2">
        <f t="shared" si="2339"/>
        <v>-2.9730449999999978E-2</v>
      </c>
      <c r="W1823" s="19">
        <f t="shared" si="2383"/>
        <v>142</v>
      </c>
      <c r="X1823" s="19">
        <f t="shared" si="2384"/>
        <v>21</v>
      </c>
      <c r="Y1823" s="19">
        <f t="shared" si="2385"/>
        <v>1</v>
      </c>
      <c r="Z1823" s="19">
        <f t="shared" si="2386"/>
        <v>3875.9</v>
      </c>
      <c r="AA1823" s="21">
        <f t="shared" si="2387"/>
        <v>4.0618811881188099E-2</v>
      </c>
      <c r="AB1823" s="19">
        <f t="shared" si="2388"/>
        <v>1</v>
      </c>
    </row>
    <row r="1824" spans="1:28" x14ac:dyDescent="0.25">
      <c r="A1824">
        <f t="shared" si="2369"/>
        <v>3</v>
      </c>
      <c r="B1824">
        <f t="shared" si="2370"/>
        <v>2007</v>
      </c>
      <c r="C1824" s="20">
        <v>39164</v>
      </c>
      <c r="D1824">
        <v>3876.75</v>
      </c>
      <c r="E1824">
        <v>3901.75</v>
      </c>
      <c r="F1824">
        <v>3850.8</v>
      </c>
      <c r="G1824">
        <v>3861.05</v>
      </c>
      <c r="H1824">
        <f t="shared" si="2364"/>
        <v>0</v>
      </c>
      <c r="I1824">
        <f t="shared" si="2365"/>
        <v>14.849999999999909</v>
      </c>
      <c r="J1824" s="14">
        <f t="shared" ref="J1824:K1824" si="2400">+AVERAGE(H1811:H1824)</f>
        <v>38.310714285714312</v>
      </c>
      <c r="K1824" s="14">
        <f t="shared" si="2400"/>
        <v>17.985714285714298</v>
      </c>
      <c r="L1824" s="14">
        <f t="shared" si="2391"/>
        <v>2.1300635424940428</v>
      </c>
      <c r="M1824" s="14">
        <f t="shared" si="2392"/>
        <v>68.051766795660726</v>
      </c>
      <c r="N1824" s="14">
        <f t="shared" si="2393"/>
        <v>1</v>
      </c>
      <c r="O1824">
        <f t="shared" si="2382"/>
        <v>1</v>
      </c>
      <c r="P1824">
        <f t="shared" si="2394"/>
        <v>0</v>
      </c>
      <c r="Q1824">
        <f t="shared" si="2395"/>
        <v>0</v>
      </c>
      <c r="R1824">
        <f t="shared" si="2335"/>
        <v>2670</v>
      </c>
      <c r="S1824">
        <f t="shared" si="2336"/>
        <v>0</v>
      </c>
      <c r="T1824">
        <f t="shared" si="2337"/>
        <v>-39649.49999999976</v>
      </c>
      <c r="U1824">
        <f t="shared" si="2338"/>
        <v>-39649.49999999976</v>
      </c>
      <c r="V1824" s="2">
        <f t="shared" si="2339"/>
        <v>-3.9649499999999758E-3</v>
      </c>
      <c r="W1824" s="19">
        <f t="shared" si="2383"/>
        <v>142</v>
      </c>
      <c r="X1824" s="19">
        <f t="shared" si="2384"/>
        <v>2</v>
      </c>
      <c r="Y1824" s="19" t="str">
        <f t="shared" si="2385"/>
        <v/>
      </c>
      <c r="Z1824" s="19">
        <f t="shared" si="2386"/>
        <v>3875.9</v>
      </c>
      <c r="AA1824" s="21" t="str">
        <f t="shared" si="2387"/>
        <v/>
      </c>
      <c r="AB1824" s="19" t="str">
        <f t="shared" si="2388"/>
        <v/>
      </c>
    </row>
    <row r="1825" spans="1:28" x14ac:dyDescent="0.25">
      <c r="A1825">
        <f t="shared" si="2369"/>
        <v>3</v>
      </c>
      <c r="B1825">
        <f t="shared" si="2370"/>
        <v>2007</v>
      </c>
      <c r="C1825" s="20">
        <v>39167</v>
      </c>
      <c r="D1825">
        <v>3863.45</v>
      </c>
      <c r="E1825">
        <v>3885.45</v>
      </c>
      <c r="F1825">
        <v>3768.25</v>
      </c>
      <c r="G1825">
        <v>3819.95</v>
      </c>
      <c r="H1825">
        <f t="shared" si="2364"/>
        <v>0</v>
      </c>
      <c r="I1825">
        <f t="shared" si="2365"/>
        <v>41.100000000000364</v>
      </c>
      <c r="J1825" s="14">
        <f t="shared" ref="J1825:K1825" si="2401">+AVERAGE(H1812:H1825)</f>
        <v>32.65714285714288</v>
      </c>
      <c r="K1825" s="14">
        <f t="shared" si="2401"/>
        <v>20.92142857142861</v>
      </c>
      <c r="L1825" s="14">
        <f t="shared" si="2391"/>
        <v>1.5609423011266625</v>
      </c>
      <c r="M1825" s="14">
        <f t="shared" si="2392"/>
        <v>60.951873083588829</v>
      </c>
      <c r="N1825" s="14">
        <f t="shared" si="2393"/>
        <v>1</v>
      </c>
      <c r="O1825">
        <f t="shared" si="2382"/>
        <v>1</v>
      </c>
      <c r="P1825">
        <f t="shared" si="2394"/>
        <v>0</v>
      </c>
      <c r="Q1825">
        <f t="shared" si="2395"/>
        <v>0</v>
      </c>
      <c r="R1825">
        <f t="shared" si="2335"/>
        <v>2670</v>
      </c>
      <c r="S1825">
        <f t="shared" si="2336"/>
        <v>0</v>
      </c>
      <c r="T1825">
        <f t="shared" si="2337"/>
        <v>-109737.00000000097</v>
      </c>
      <c r="U1825">
        <f t="shared" si="2338"/>
        <v>-109737.00000000097</v>
      </c>
      <c r="V1825" s="2">
        <f t="shared" si="2339"/>
        <v>-1.0973700000000098E-2</v>
      </c>
      <c r="W1825" s="19">
        <f t="shared" si="2383"/>
        <v>142</v>
      </c>
      <c r="X1825" s="19">
        <f t="shared" si="2384"/>
        <v>3</v>
      </c>
      <c r="Y1825" s="19" t="str">
        <f t="shared" si="2385"/>
        <v/>
      </c>
      <c r="Z1825" s="19">
        <f t="shared" si="2386"/>
        <v>3875.9</v>
      </c>
      <c r="AA1825" s="21" t="str">
        <f t="shared" si="2387"/>
        <v/>
      </c>
      <c r="AB1825" s="19" t="str">
        <f t="shared" si="2388"/>
        <v/>
      </c>
    </row>
    <row r="1826" spans="1:28" x14ac:dyDescent="0.25">
      <c r="A1826">
        <f t="shared" si="2369"/>
        <v>3</v>
      </c>
      <c r="B1826">
        <f t="shared" si="2370"/>
        <v>2007</v>
      </c>
      <c r="C1826" s="20">
        <v>39169</v>
      </c>
      <c r="D1826">
        <v>3818.75</v>
      </c>
      <c r="E1826">
        <v>3830.3</v>
      </c>
      <c r="F1826">
        <v>3752.95</v>
      </c>
      <c r="G1826">
        <v>3761.1</v>
      </c>
      <c r="H1826">
        <f t="shared" si="2364"/>
        <v>0</v>
      </c>
      <c r="I1826">
        <f t="shared" si="2365"/>
        <v>58.849999999999909</v>
      </c>
      <c r="J1826" s="14">
        <f t="shared" ref="J1826:K1826" si="2402">+AVERAGE(H1813:H1826)</f>
        <v>32.65714285714288</v>
      </c>
      <c r="K1826" s="14">
        <f t="shared" si="2402"/>
        <v>23.067857142857161</v>
      </c>
      <c r="L1826" s="14">
        <f t="shared" si="2391"/>
        <v>1.4156990246168135</v>
      </c>
      <c r="M1826" s="14">
        <f t="shared" si="2392"/>
        <v>58.604114593347433</v>
      </c>
      <c r="N1826" s="14">
        <f t="shared" si="2393"/>
        <v>1</v>
      </c>
      <c r="O1826">
        <f t="shared" si="2382"/>
        <v>1</v>
      </c>
      <c r="P1826">
        <f t="shared" si="2394"/>
        <v>0</v>
      </c>
      <c r="Q1826">
        <f t="shared" si="2395"/>
        <v>0</v>
      </c>
      <c r="R1826">
        <f t="shared" si="2335"/>
        <v>2670</v>
      </c>
      <c r="S1826">
        <f t="shared" si="2336"/>
        <v>0</v>
      </c>
      <c r="T1826">
        <f t="shared" si="2337"/>
        <v>-157129.49999999977</v>
      </c>
      <c r="U1826">
        <f t="shared" si="2338"/>
        <v>-157129.49999999977</v>
      </c>
      <c r="V1826" s="2">
        <f t="shared" si="2339"/>
        <v>-1.5712949999999976E-2</v>
      </c>
      <c r="W1826" s="19">
        <f t="shared" si="2383"/>
        <v>142</v>
      </c>
      <c r="X1826" s="19">
        <f t="shared" si="2384"/>
        <v>4</v>
      </c>
      <c r="Y1826" s="19" t="str">
        <f t="shared" si="2385"/>
        <v/>
      </c>
      <c r="Z1826" s="19">
        <f t="shared" si="2386"/>
        <v>3875.9</v>
      </c>
      <c r="AA1826" s="21" t="str">
        <f t="shared" si="2387"/>
        <v/>
      </c>
      <c r="AB1826" s="19" t="str">
        <f t="shared" si="2388"/>
        <v/>
      </c>
    </row>
    <row r="1827" spans="1:28" x14ac:dyDescent="0.25">
      <c r="A1827">
        <f t="shared" si="2369"/>
        <v>3</v>
      </c>
      <c r="B1827">
        <f t="shared" si="2370"/>
        <v>2007</v>
      </c>
      <c r="C1827" s="20">
        <v>39170</v>
      </c>
      <c r="D1827">
        <v>3759.15</v>
      </c>
      <c r="E1827">
        <v>3805.85</v>
      </c>
      <c r="F1827">
        <v>3750.35</v>
      </c>
      <c r="G1827">
        <v>3798.1</v>
      </c>
      <c r="H1827">
        <f t="shared" si="2364"/>
        <v>37</v>
      </c>
      <c r="I1827">
        <f t="shared" si="2365"/>
        <v>0</v>
      </c>
      <c r="J1827" s="14">
        <f t="shared" ref="J1827:K1827" si="2403">+AVERAGE(H1814:H1827)</f>
        <v>25.671428571428578</v>
      </c>
      <c r="K1827" s="14">
        <f t="shared" si="2403"/>
        <v>23.067857142857161</v>
      </c>
      <c r="L1827" s="14">
        <f t="shared" si="2391"/>
        <v>1.1128657686948438</v>
      </c>
      <c r="M1827" s="14">
        <f t="shared" si="2392"/>
        <v>52.670916684985698</v>
      </c>
      <c r="N1827" s="14">
        <f t="shared" si="2393"/>
        <v>1</v>
      </c>
      <c r="O1827">
        <f t="shared" si="2382"/>
        <v>1</v>
      </c>
      <c r="P1827">
        <f t="shared" si="2394"/>
        <v>0</v>
      </c>
      <c r="Q1827">
        <f t="shared" si="2395"/>
        <v>0</v>
      </c>
      <c r="R1827">
        <f t="shared" si="2335"/>
        <v>2670</v>
      </c>
      <c r="S1827">
        <f t="shared" si="2336"/>
        <v>0</v>
      </c>
      <c r="T1827">
        <f t="shared" si="2337"/>
        <v>98790</v>
      </c>
      <c r="U1827">
        <f t="shared" si="2338"/>
        <v>98790</v>
      </c>
      <c r="V1827" s="2">
        <f t="shared" si="2339"/>
        <v>9.8790000000000006E-3</v>
      </c>
      <c r="W1827" s="19">
        <f t="shared" si="2383"/>
        <v>142</v>
      </c>
      <c r="X1827" s="19">
        <f t="shared" si="2384"/>
        <v>5</v>
      </c>
      <c r="Y1827" s="19" t="str">
        <f t="shared" si="2385"/>
        <v/>
      </c>
      <c r="Z1827" s="19">
        <f t="shared" si="2386"/>
        <v>3875.9</v>
      </c>
      <c r="AA1827" s="21" t="str">
        <f t="shared" si="2387"/>
        <v/>
      </c>
      <c r="AB1827" s="19" t="str">
        <f t="shared" si="2388"/>
        <v/>
      </c>
    </row>
    <row r="1828" spans="1:28" x14ac:dyDescent="0.25">
      <c r="A1828">
        <f t="shared" si="2369"/>
        <v>3</v>
      </c>
      <c r="B1828">
        <f t="shared" si="2370"/>
        <v>2007</v>
      </c>
      <c r="C1828" s="20">
        <v>39171</v>
      </c>
      <c r="D1828">
        <v>3788.85</v>
      </c>
      <c r="E1828">
        <v>3832.2</v>
      </c>
      <c r="F1828">
        <v>3785.3</v>
      </c>
      <c r="G1828">
        <v>3821.55</v>
      </c>
      <c r="H1828">
        <f t="shared" si="2364"/>
        <v>23.450000000000273</v>
      </c>
      <c r="I1828">
        <f t="shared" si="2365"/>
        <v>0</v>
      </c>
      <c r="J1828" s="14">
        <f t="shared" ref="J1828:K1828" si="2404">+AVERAGE(H1815:H1828)</f>
        <v>27.346428571428596</v>
      </c>
      <c r="K1828" s="14">
        <f t="shared" si="2404"/>
        <v>19.950000000000014</v>
      </c>
      <c r="L1828" s="14">
        <f t="shared" si="2391"/>
        <v>1.3707482993197282</v>
      </c>
      <c r="M1828" s="14">
        <f t="shared" si="2392"/>
        <v>57.819225251076041</v>
      </c>
      <c r="N1828" s="14">
        <f t="shared" si="2393"/>
        <v>1</v>
      </c>
      <c r="O1828">
        <f t="shared" si="2382"/>
        <v>1</v>
      </c>
      <c r="P1828">
        <f t="shared" si="2394"/>
        <v>0</v>
      </c>
      <c r="Q1828">
        <f t="shared" si="2395"/>
        <v>0</v>
      </c>
      <c r="R1828">
        <f t="shared" si="2335"/>
        <v>2670</v>
      </c>
      <c r="S1828">
        <f t="shared" si="2336"/>
        <v>0</v>
      </c>
      <c r="T1828">
        <f t="shared" si="2337"/>
        <v>62611.500000000728</v>
      </c>
      <c r="U1828">
        <f t="shared" si="2338"/>
        <v>62611.500000000728</v>
      </c>
      <c r="V1828" s="2">
        <f t="shared" si="2339"/>
        <v>6.2611500000000729E-3</v>
      </c>
      <c r="W1828" s="19">
        <f t="shared" si="2383"/>
        <v>142</v>
      </c>
      <c r="X1828" s="19">
        <f t="shared" si="2384"/>
        <v>6</v>
      </c>
      <c r="Y1828" s="19" t="str">
        <f t="shared" si="2385"/>
        <v/>
      </c>
      <c r="Z1828" s="19">
        <f t="shared" si="2386"/>
        <v>3875.9</v>
      </c>
      <c r="AA1828" s="21" t="str">
        <f t="shared" si="2387"/>
        <v/>
      </c>
      <c r="AB1828" s="19" t="str">
        <f t="shared" si="2388"/>
        <v/>
      </c>
    </row>
    <row r="1829" spans="1:28" x14ac:dyDescent="0.25">
      <c r="A1829">
        <f t="shared" si="2369"/>
        <v>4</v>
      </c>
      <c r="B1829">
        <f t="shared" si="2370"/>
        <v>2007</v>
      </c>
      <c r="C1829" s="20">
        <v>39174</v>
      </c>
      <c r="D1829">
        <v>3820</v>
      </c>
      <c r="E1829">
        <v>3820</v>
      </c>
      <c r="F1829">
        <v>3617</v>
      </c>
      <c r="G1829">
        <v>3633.6</v>
      </c>
      <c r="H1829">
        <f t="shared" si="2364"/>
        <v>0</v>
      </c>
      <c r="I1829">
        <f t="shared" si="2365"/>
        <v>187.95000000000027</v>
      </c>
      <c r="J1829" s="14">
        <f t="shared" ref="J1829:K1829" si="2405">+AVERAGE(H1816:H1829)</f>
        <v>26.160714285714317</v>
      </c>
      <c r="K1829" s="14">
        <f t="shared" si="2405"/>
        <v>33.375000000000036</v>
      </c>
      <c r="L1829" s="14">
        <f t="shared" si="2391"/>
        <v>0.78384162653825584</v>
      </c>
      <c r="M1829" s="14">
        <f t="shared" si="2392"/>
        <v>43.941211757648468</v>
      </c>
      <c r="N1829" s="14">
        <f t="shared" si="2393"/>
        <v>-1</v>
      </c>
      <c r="O1829">
        <f t="shared" si="2382"/>
        <v>-1</v>
      </c>
      <c r="P1829">
        <f t="shared" si="2394"/>
        <v>1</v>
      </c>
      <c r="Q1829">
        <f t="shared" si="2395"/>
        <v>3633.6</v>
      </c>
      <c r="R1829">
        <f t="shared" si="2335"/>
        <v>-2616</v>
      </c>
      <c r="S1829">
        <f t="shared" si="2336"/>
        <v>993503.70000000147</v>
      </c>
      <c r="T1829">
        <f t="shared" si="2337"/>
        <v>491677.20000000071</v>
      </c>
      <c r="U1829">
        <f t="shared" si="2338"/>
        <v>-501826.50000000076</v>
      </c>
      <c r="V1829" s="2">
        <f t="shared" si="2339"/>
        <v>-5.0182650000000079E-2</v>
      </c>
      <c r="W1829" s="19">
        <f t="shared" si="2383"/>
        <v>143</v>
      </c>
      <c r="X1829" s="19">
        <f t="shared" si="2384"/>
        <v>7</v>
      </c>
      <c r="Y1829" s="19">
        <f t="shared" si="2385"/>
        <v>1</v>
      </c>
      <c r="Z1829" s="19">
        <f t="shared" si="2386"/>
        <v>3633.6</v>
      </c>
      <c r="AA1829" s="21">
        <f t="shared" si="2387"/>
        <v>-6.251451275832709E-2</v>
      </c>
      <c r="AB1829" s="19">
        <f t="shared" si="2388"/>
        <v>-1</v>
      </c>
    </row>
    <row r="1830" spans="1:28" x14ac:dyDescent="0.25">
      <c r="A1830">
        <f t="shared" si="2369"/>
        <v>4</v>
      </c>
      <c r="B1830">
        <f t="shared" si="2370"/>
        <v>2007</v>
      </c>
      <c r="C1830" s="20">
        <v>39175</v>
      </c>
      <c r="D1830">
        <v>3633.85</v>
      </c>
      <c r="E1830">
        <v>3703.05</v>
      </c>
      <c r="F1830">
        <v>3632.2</v>
      </c>
      <c r="G1830">
        <v>3690.65</v>
      </c>
      <c r="H1830">
        <f t="shared" si="2364"/>
        <v>57.050000000000182</v>
      </c>
      <c r="I1830">
        <f t="shared" si="2365"/>
        <v>0</v>
      </c>
      <c r="J1830" s="14">
        <f t="shared" ref="J1830:K1830" si="2406">+AVERAGE(H1817:H1830)</f>
        <v>27.667857142857169</v>
      </c>
      <c r="K1830" s="14">
        <f t="shared" si="2406"/>
        <v>33.375000000000036</v>
      </c>
      <c r="L1830" s="14">
        <f t="shared" si="2391"/>
        <v>0.82899946495452104</v>
      </c>
      <c r="M1830" s="14">
        <f t="shared" si="2392"/>
        <v>45.325298385209457</v>
      </c>
      <c r="N1830" s="14">
        <f t="shared" si="2393"/>
        <v>-1</v>
      </c>
      <c r="O1830">
        <f t="shared" si="2382"/>
        <v>-1</v>
      </c>
      <c r="P1830">
        <f t="shared" si="2394"/>
        <v>0</v>
      </c>
      <c r="Q1830">
        <f t="shared" si="2395"/>
        <v>0</v>
      </c>
      <c r="R1830">
        <f t="shared" si="2335"/>
        <v>-2616</v>
      </c>
      <c r="S1830">
        <f t="shared" si="2336"/>
        <v>0</v>
      </c>
      <c r="T1830">
        <f t="shared" si="2337"/>
        <v>-149242.80000000048</v>
      </c>
      <c r="U1830">
        <f t="shared" si="2338"/>
        <v>-149242.80000000048</v>
      </c>
      <c r="V1830" s="2">
        <f t="shared" si="2339"/>
        <v>-1.4924280000000048E-2</v>
      </c>
      <c r="W1830" s="19">
        <f t="shared" si="2383"/>
        <v>143</v>
      </c>
      <c r="X1830" s="19">
        <f t="shared" si="2384"/>
        <v>2</v>
      </c>
      <c r="Y1830" s="19" t="str">
        <f t="shared" si="2385"/>
        <v/>
      </c>
      <c r="Z1830" s="19">
        <f t="shared" si="2386"/>
        <v>3633.6</v>
      </c>
      <c r="AA1830" s="21" t="str">
        <f t="shared" si="2387"/>
        <v/>
      </c>
      <c r="AB1830" s="19" t="str">
        <f t="shared" si="2388"/>
        <v/>
      </c>
    </row>
    <row r="1831" spans="1:28" x14ac:dyDescent="0.25">
      <c r="A1831">
        <f t="shared" si="2369"/>
        <v>4</v>
      </c>
      <c r="B1831">
        <f t="shared" si="2370"/>
        <v>2007</v>
      </c>
      <c r="C1831" s="20">
        <v>39176</v>
      </c>
      <c r="D1831">
        <v>3689.75</v>
      </c>
      <c r="E1831">
        <v>3751.4</v>
      </c>
      <c r="F1831">
        <v>3689.75</v>
      </c>
      <c r="G1831">
        <v>3733.25</v>
      </c>
      <c r="H1831">
        <f t="shared" si="2364"/>
        <v>42.599999999999909</v>
      </c>
      <c r="I1831">
        <f t="shared" si="2365"/>
        <v>0</v>
      </c>
      <c r="J1831" s="14">
        <f t="shared" ref="J1831:K1831" si="2407">+AVERAGE(H1818:H1831)</f>
        <v>30.710714285714307</v>
      </c>
      <c r="K1831" s="14">
        <f t="shared" si="2407"/>
        <v>24.128571428571441</v>
      </c>
      <c r="L1831" s="14">
        <f t="shared" si="2391"/>
        <v>1.2727945529899352</v>
      </c>
      <c r="M1831" s="14">
        <f t="shared" si="2392"/>
        <v>56.001302507326606</v>
      </c>
      <c r="N1831" s="14">
        <f t="shared" si="2393"/>
        <v>1</v>
      </c>
      <c r="O1831">
        <f t="shared" si="2382"/>
        <v>1</v>
      </c>
      <c r="P1831">
        <f t="shared" si="2394"/>
        <v>1</v>
      </c>
      <c r="Q1831">
        <f t="shared" si="2395"/>
        <v>3733.25</v>
      </c>
      <c r="R1831">
        <f t="shared" si="2335"/>
        <v>2616</v>
      </c>
      <c r="S1831">
        <f t="shared" si="2336"/>
        <v>222883.19999999952</v>
      </c>
      <c r="T1831">
        <f t="shared" si="2337"/>
        <v>111441.59999999976</v>
      </c>
      <c r="U1831">
        <f t="shared" si="2338"/>
        <v>-111441.59999999976</v>
      </c>
      <c r="V1831" s="2">
        <f t="shared" si="2339"/>
        <v>-1.1144159999999976E-2</v>
      </c>
      <c r="W1831" s="19">
        <f t="shared" si="2383"/>
        <v>144</v>
      </c>
      <c r="X1831" s="19">
        <f t="shared" si="2384"/>
        <v>3</v>
      </c>
      <c r="Y1831" s="19">
        <f t="shared" si="2385"/>
        <v>1</v>
      </c>
      <c r="Z1831" s="19">
        <f t="shared" si="2386"/>
        <v>3733.25</v>
      </c>
      <c r="AA1831" s="21">
        <f t="shared" si="2387"/>
        <v>-2.7424592690444838E-2</v>
      </c>
      <c r="AB1831" s="19">
        <f t="shared" si="2388"/>
        <v>-1</v>
      </c>
    </row>
    <row r="1832" spans="1:28" x14ac:dyDescent="0.25">
      <c r="A1832">
        <f t="shared" si="2369"/>
        <v>4</v>
      </c>
      <c r="B1832">
        <f t="shared" si="2370"/>
        <v>2007</v>
      </c>
      <c r="C1832" s="20">
        <v>39177</v>
      </c>
      <c r="D1832">
        <v>3735.2</v>
      </c>
      <c r="E1832">
        <v>3771.45</v>
      </c>
      <c r="F1832">
        <v>3709.15</v>
      </c>
      <c r="G1832">
        <v>3752</v>
      </c>
      <c r="H1832">
        <f t="shared" si="2364"/>
        <v>18.75</v>
      </c>
      <c r="I1832">
        <f t="shared" si="2365"/>
        <v>0</v>
      </c>
      <c r="J1832" s="14">
        <f t="shared" ref="J1832:K1832" si="2408">+AVERAGE(H1819:H1832)</f>
        <v>31.871428571428591</v>
      </c>
      <c r="K1832" s="14">
        <f t="shared" si="2408"/>
        <v>24.128571428571441</v>
      </c>
      <c r="L1832" s="14">
        <f t="shared" si="2391"/>
        <v>1.320899940793369</v>
      </c>
      <c r="M1832" s="14">
        <f t="shared" si="2392"/>
        <v>56.913265306122454</v>
      </c>
      <c r="N1832" s="14">
        <f t="shared" si="2393"/>
        <v>1</v>
      </c>
      <c r="O1832">
        <f t="shared" si="2382"/>
        <v>1</v>
      </c>
      <c r="P1832">
        <f t="shared" si="2394"/>
        <v>0</v>
      </c>
      <c r="Q1832">
        <f t="shared" si="2395"/>
        <v>0</v>
      </c>
      <c r="R1832">
        <f t="shared" si="2335"/>
        <v>2616</v>
      </c>
      <c r="S1832">
        <f t="shared" si="2336"/>
        <v>0</v>
      </c>
      <c r="T1832">
        <f t="shared" si="2337"/>
        <v>49050</v>
      </c>
      <c r="U1832">
        <f t="shared" si="2338"/>
        <v>49050</v>
      </c>
      <c r="V1832" s="2">
        <f t="shared" si="2339"/>
        <v>4.9049999999999996E-3</v>
      </c>
      <c r="W1832" s="19">
        <f t="shared" si="2383"/>
        <v>144</v>
      </c>
      <c r="X1832" s="19">
        <f t="shared" si="2384"/>
        <v>2</v>
      </c>
      <c r="Y1832" s="19" t="str">
        <f t="shared" si="2385"/>
        <v/>
      </c>
      <c r="Z1832" s="19">
        <f t="shared" si="2386"/>
        <v>3733.25</v>
      </c>
      <c r="AA1832" s="21" t="str">
        <f t="shared" si="2387"/>
        <v/>
      </c>
      <c r="AB1832" s="19" t="str">
        <f t="shared" si="2388"/>
        <v/>
      </c>
    </row>
    <row r="1833" spans="1:28" x14ac:dyDescent="0.25">
      <c r="A1833">
        <f t="shared" si="2369"/>
        <v>4</v>
      </c>
      <c r="B1833">
        <f t="shared" si="2370"/>
        <v>2007</v>
      </c>
      <c r="C1833" s="20">
        <v>39181</v>
      </c>
      <c r="D1833">
        <v>3752.9</v>
      </c>
      <c r="E1833">
        <v>3850.9</v>
      </c>
      <c r="F1833">
        <v>3747.25</v>
      </c>
      <c r="G1833">
        <v>3843.5</v>
      </c>
      <c r="H1833">
        <f t="shared" si="2364"/>
        <v>91.5</v>
      </c>
      <c r="I1833">
        <f t="shared" si="2365"/>
        <v>0</v>
      </c>
      <c r="J1833" s="14">
        <f t="shared" ref="J1833:K1833" si="2409">+AVERAGE(H1820:H1833)</f>
        <v>38.40714285714288</v>
      </c>
      <c r="K1833" s="14">
        <f t="shared" si="2409"/>
        <v>21.625000000000032</v>
      </c>
      <c r="L1833" s="14">
        <f t="shared" si="2391"/>
        <v>1.7760528488852172</v>
      </c>
      <c r="M1833" s="14">
        <f t="shared" si="2392"/>
        <v>63.977631030995276</v>
      </c>
      <c r="N1833" s="14">
        <f t="shared" si="2393"/>
        <v>1</v>
      </c>
      <c r="O1833">
        <f t="shared" si="2382"/>
        <v>1</v>
      </c>
      <c r="P1833">
        <f t="shared" si="2394"/>
        <v>0</v>
      </c>
      <c r="Q1833">
        <f t="shared" si="2395"/>
        <v>0</v>
      </c>
      <c r="R1833">
        <f t="shared" si="2335"/>
        <v>2616</v>
      </c>
      <c r="S1833">
        <f t="shared" si="2336"/>
        <v>0</v>
      </c>
      <c r="T1833">
        <f t="shared" si="2337"/>
        <v>239364</v>
      </c>
      <c r="U1833">
        <f t="shared" si="2338"/>
        <v>239364</v>
      </c>
      <c r="V1833" s="2">
        <f t="shared" si="2339"/>
        <v>2.39364E-2</v>
      </c>
      <c r="W1833" s="19">
        <f t="shared" si="2383"/>
        <v>144</v>
      </c>
      <c r="X1833" s="19">
        <f t="shared" si="2384"/>
        <v>3</v>
      </c>
      <c r="Y1833" s="19" t="str">
        <f t="shared" si="2385"/>
        <v/>
      </c>
      <c r="Z1833" s="19">
        <f t="shared" si="2386"/>
        <v>3733.25</v>
      </c>
      <c r="AA1833" s="21" t="str">
        <f t="shared" si="2387"/>
        <v/>
      </c>
      <c r="AB1833" s="19" t="str">
        <f t="shared" si="2388"/>
        <v/>
      </c>
    </row>
    <row r="1834" spans="1:28" x14ac:dyDescent="0.25">
      <c r="A1834">
        <f t="shared" si="2369"/>
        <v>4</v>
      </c>
      <c r="B1834">
        <f t="shared" si="2370"/>
        <v>2007</v>
      </c>
      <c r="C1834" s="20">
        <v>39182</v>
      </c>
      <c r="D1834">
        <v>3844.15</v>
      </c>
      <c r="E1834">
        <v>3858.35</v>
      </c>
      <c r="F1834">
        <v>3819.3</v>
      </c>
      <c r="G1834">
        <v>3848.15</v>
      </c>
      <c r="H1834">
        <f t="shared" si="2364"/>
        <v>4.6500000000000909</v>
      </c>
      <c r="I1834">
        <f t="shared" si="2365"/>
        <v>0</v>
      </c>
      <c r="J1834" s="14">
        <f t="shared" ref="J1834:K1834" si="2410">+AVERAGE(H1821:H1834)</f>
        <v>33.714285714285744</v>
      </c>
      <c r="K1834" s="14">
        <f t="shared" si="2410"/>
        <v>21.625000000000032</v>
      </c>
      <c r="L1834" s="14">
        <f t="shared" si="2391"/>
        <v>1.5590421139554078</v>
      </c>
      <c r="M1834" s="14">
        <f t="shared" si="2392"/>
        <v>60.92287834785413</v>
      </c>
      <c r="N1834" s="14">
        <f t="shared" si="2393"/>
        <v>1</v>
      </c>
      <c r="O1834">
        <f t="shared" si="2382"/>
        <v>1</v>
      </c>
      <c r="P1834">
        <f t="shared" si="2394"/>
        <v>0</v>
      </c>
      <c r="Q1834">
        <f t="shared" si="2395"/>
        <v>0</v>
      </c>
      <c r="R1834">
        <f t="shared" si="2335"/>
        <v>2616</v>
      </c>
      <c r="S1834">
        <f t="shared" si="2336"/>
        <v>0</v>
      </c>
      <c r="T1834">
        <f t="shared" si="2337"/>
        <v>12164.400000000238</v>
      </c>
      <c r="U1834">
        <f t="shared" si="2338"/>
        <v>12164.400000000238</v>
      </c>
      <c r="V1834" s="2">
        <f t="shared" si="2339"/>
        <v>1.2164400000000237E-3</v>
      </c>
      <c r="W1834" s="19">
        <f t="shared" si="2383"/>
        <v>144</v>
      </c>
      <c r="X1834" s="19">
        <f t="shared" si="2384"/>
        <v>4</v>
      </c>
      <c r="Y1834" s="19" t="str">
        <f t="shared" si="2385"/>
        <v/>
      </c>
      <c r="Z1834" s="19">
        <f t="shared" si="2386"/>
        <v>3733.25</v>
      </c>
      <c r="AA1834" s="21" t="str">
        <f t="shared" si="2387"/>
        <v/>
      </c>
      <c r="AB1834" s="19" t="str">
        <f t="shared" si="2388"/>
        <v/>
      </c>
    </row>
    <row r="1835" spans="1:28" x14ac:dyDescent="0.25">
      <c r="A1835">
        <f t="shared" si="2369"/>
        <v>4</v>
      </c>
      <c r="B1835">
        <f t="shared" si="2370"/>
        <v>2007</v>
      </c>
      <c r="C1835" s="20">
        <v>39183</v>
      </c>
      <c r="D1835">
        <v>3848.35</v>
      </c>
      <c r="E1835">
        <v>3876.35</v>
      </c>
      <c r="F1835">
        <v>3844.75</v>
      </c>
      <c r="G1835">
        <v>3862.65</v>
      </c>
      <c r="H1835">
        <f t="shared" si="2364"/>
        <v>14.5</v>
      </c>
      <c r="I1835">
        <f t="shared" si="2365"/>
        <v>0</v>
      </c>
      <c r="J1835" s="14">
        <f t="shared" ref="J1835:K1835" si="2411">+AVERAGE(H1822:H1835)</f>
        <v>33.414285714285761</v>
      </c>
      <c r="K1835" s="14">
        <f t="shared" si="2411"/>
        <v>21.625000000000032</v>
      </c>
      <c r="L1835" s="14">
        <f t="shared" si="2391"/>
        <v>1.5451692815854665</v>
      </c>
      <c r="M1835" s="14">
        <f t="shared" si="2392"/>
        <v>60.709882551424307</v>
      </c>
      <c r="N1835" s="14">
        <f t="shared" si="2393"/>
        <v>1</v>
      </c>
      <c r="O1835">
        <f t="shared" si="2382"/>
        <v>1</v>
      </c>
      <c r="P1835">
        <f t="shared" si="2394"/>
        <v>0</v>
      </c>
      <c r="Q1835">
        <f t="shared" si="2395"/>
        <v>0</v>
      </c>
      <c r="R1835">
        <f t="shared" si="2335"/>
        <v>2616</v>
      </c>
      <c r="S1835">
        <f t="shared" si="2336"/>
        <v>0</v>
      </c>
      <c r="T1835">
        <f t="shared" si="2337"/>
        <v>37932</v>
      </c>
      <c r="U1835">
        <f t="shared" si="2338"/>
        <v>37932</v>
      </c>
      <c r="V1835" s="2">
        <f t="shared" si="2339"/>
        <v>3.7932E-3</v>
      </c>
      <c r="W1835" s="19">
        <f t="shared" si="2383"/>
        <v>144</v>
      </c>
      <c r="X1835" s="19">
        <f t="shared" si="2384"/>
        <v>5</v>
      </c>
      <c r="Y1835" s="19" t="str">
        <f t="shared" si="2385"/>
        <v/>
      </c>
      <c r="Z1835" s="19">
        <f t="shared" si="2386"/>
        <v>3733.25</v>
      </c>
      <c r="AA1835" s="21" t="str">
        <f t="shared" si="2387"/>
        <v/>
      </c>
      <c r="AB1835" s="19" t="str">
        <f t="shared" si="2388"/>
        <v/>
      </c>
    </row>
    <row r="1836" spans="1:28" x14ac:dyDescent="0.25">
      <c r="A1836">
        <f t="shared" si="2369"/>
        <v>4</v>
      </c>
      <c r="B1836">
        <f t="shared" si="2370"/>
        <v>2007</v>
      </c>
      <c r="C1836" s="20">
        <v>39184</v>
      </c>
      <c r="D1836">
        <v>3861.85</v>
      </c>
      <c r="E1836">
        <v>3861.85</v>
      </c>
      <c r="F1836">
        <v>3811.25</v>
      </c>
      <c r="G1836">
        <v>3829.85</v>
      </c>
      <c r="H1836">
        <f t="shared" si="2364"/>
        <v>0</v>
      </c>
      <c r="I1836">
        <f t="shared" si="2365"/>
        <v>32.800000000000182</v>
      </c>
      <c r="J1836" s="14">
        <f t="shared" ref="J1836:K1836" si="2412">+AVERAGE(H1823:H1836)</f>
        <v>28.632142857142885</v>
      </c>
      <c r="K1836" s="14">
        <f t="shared" si="2412"/>
        <v>23.967857142857188</v>
      </c>
      <c r="L1836" s="14">
        <f t="shared" si="2391"/>
        <v>1.1946058709581273</v>
      </c>
      <c r="M1836" s="14">
        <f t="shared" si="2392"/>
        <v>54.433731667571941</v>
      </c>
      <c r="N1836" s="14">
        <f t="shared" si="2393"/>
        <v>1</v>
      </c>
      <c r="O1836">
        <f t="shared" si="2382"/>
        <v>1</v>
      </c>
      <c r="P1836">
        <f t="shared" si="2394"/>
        <v>0</v>
      </c>
      <c r="Q1836">
        <f t="shared" si="2395"/>
        <v>0</v>
      </c>
      <c r="R1836">
        <f t="shared" si="2335"/>
        <v>2616</v>
      </c>
      <c r="S1836">
        <f t="shared" si="2336"/>
        <v>0</v>
      </c>
      <c r="T1836">
        <f t="shared" si="2337"/>
        <v>-85804.800000000483</v>
      </c>
      <c r="U1836">
        <f t="shared" si="2338"/>
        <v>-85804.800000000483</v>
      </c>
      <c r="V1836" s="2">
        <f t="shared" si="2339"/>
        <v>-8.5804800000000483E-3</v>
      </c>
      <c r="W1836" s="19">
        <f t="shared" si="2383"/>
        <v>144</v>
      </c>
      <c r="X1836" s="19">
        <f t="shared" si="2384"/>
        <v>6</v>
      </c>
      <c r="Y1836" s="19" t="str">
        <f t="shared" si="2385"/>
        <v/>
      </c>
      <c r="Z1836" s="19">
        <f t="shared" si="2386"/>
        <v>3733.25</v>
      </c>
      <c r="AA1836" s="21" t="str">
        <f t="shared" si="2387"/>
        <v/>
      </c>
      <c r="AB1836" s="19" t="str">
        <f t="shared" si="2388"/>
        <v/>
      </c>
    </row>
    <row r="1837" spans="1:28" x14ac:dyDescent="0.25">
      <c r="A1837">
        <f t="shared" si="2369"/>
        <v>4</v>
      </c>
      <c r="B1837">
        <f t="shared" si="2370"/>
        <v>2007</v>
      </c>
      <c r="C1837" s="20">
        <v>39185</v>
      </c>
      <c r="D1837">
        <v>3830.35</v>
      </c>
      <c r="E1837">
        <v>3924.55</v>
      </c>
      <c r="F1837">
        <v>3828.45</v>
      </c>
      <c r="G1837">
        <v>3917.35</v>
      </c>
      <c r="H1837">
        <f t="shared" si="2364"/>
        <v>87.5</v>
      </c>
      <c r="I1837">
        <f t="shared" si="2365"/>
        <v>0</v>
      </c>
      <c r="J1837" s="14">
        <f t="shared" ref="J1837:K1837" si="2413">+AVERAGE(H1824:H1837)</f>
        <v>26.928571428571463</v>
      </c>
      <c r="K1837" s="14">
        <f t="shared" si="2413"/>
        <v>23.967857142857188</v>
      </c>
      <c r="L1837" s="14">
        <f t="shared" si="2391"/>
        <v>1.123528535240649</v>
      </c>
      <c r="M1837" s="14">
        <f t="shared" si="2392"/>
        <v>52.908567819802101</v>
      </c>
      <c r="N1837" s="14">
        <f t="shared" si="2393"/>
        <v>1</v>
      </c>
      <c r="O1837">
        <f t="shared" si="2382"/>
        <v>1</v>
      </c>
      <c r="P1837">
        <f t="shared" si="2394"/>
        <v>0</v>
      </c>
      <c r="Q1837">
        <f t="shared" si="2395"/>
        <v>0</v>
      </c>
      <c r="R1837">
        <f t="shared" si="2335"/>
        <v>2616</v>
      </c>
      <c r="S1837">
        <f t="shared" si="2336"/>
        <v>0</v>
      </c>
      <c r="T1837">
        <f t="shared" si="2337"/>
        <v>228900</v>
      </c>
      <c r="U1837">
        <f t="shared" si="2338"/>
        <v>228900</v>
      </c>
      <c r="V1837" s="2">
        <f t="shared" si="2339"/>
        <v>2.2890000000000001E-2</v>
      </c>
      <c r="W1837" s="19">
        <f t="shared" si="2383"/>
        <v>144</v>
      </c>
      <c r="X1837" s="19">
        <f t="shared" si="2384"/>
        <v>7</v>
      </c>
      <c r="Y1837" s="19" t="str">
        <f t="shared" si="2385"/>
        <v/>
      </c>
      <c r="Z1837" s="19">
        <f t="shared" si="2386"/>
        <v>3733.25</v>
      </c>
      <c r="AA1837" s="21" t="str">
        <f t="shared" si="2387"/>
        <v/>
      </c>
      <c r="AB1837" s="19" t="str">
        <f t="shared" si="2388"/>
        <v/>
      </c>
    </row>
    <row r="1838" spans="1:28" x14ac:dyDescent="0.25">
      <c r="A1838">
        <f t="shared" si="2369"/>
        <v>4</v>
      </c>
      <c r="B1838">
        <f t="shared" si="2370"/>
        <v>2007</v>
      </c>
      <c r="C1838" s="20">
        <v>39188</v>
      </c>
      <c r="D1838">
        <v>3920.5</v>
      </c>
      <c r="E1838">
        <v>4016.8</v>
      </c>
      <c r="F1838">
        <v>3920.5</v>
      </c>
      <c r="G1838">
        <v>4013.35</v>
      </c>
      <c r="H1838">
        <f t="shared" si="2364"/>
        <v>96</v>
      </c>
      <c r="I1838">
        <f t="shared" si="2365"/>
        <v>0</v>
      </c>
      <c r="J1838" s="14">
        <f t="shared" ref="J1838:K1838" si="2414">+AVERAGE(H1825:H1838)</f>
        <v>33.78571428571432</v>
      </c>
      <c r="K1838" s="14">
        <f t="shared" si="2414"/>
        <v>22.907142857142908</v>
      </c>
      <c r="L1838" s="14">
        <f t="shared" si="2391"/>
        <v>1.4748986591830353</v>
      </c>
      <c r="M1838" s="14">
        <f t="shared" si="2392"/>
        <v>59.594305153080477</v>
      </c>
      <c r="N1838" s="14">
        <f t="shared" si="2393"/>
        <v>1</v>
      </c>
      <c r="O1838">
        <f t="shared" si="2382"/>
        <v>1</v>
      </c>
      <c r="P1838">
        <f t="shared" si="2394"/>
        <v>0</v>
      </c>
      <c r="Q1838">
        <f t="shared" si="2395"/>
        <v>0</v>
      </c>
      <c r="R1838">
        <f t="shared" si="2335"/>
        <v>2616</v>
      </c>
      <c r="S1838">
        <f t="shared" si="2336"/>
        <v>0</v>
      </c>
      <c r="T1838">
        <f t="shared" si="2337"/>
        <v>251136</v>
      </c>
      <c r="U1838">
        <f t="shared" si="2338"/>
        <v>251136</v>
      </c>
      <c r="V1838" s="2">
        <f t="shared" si="2339"/>
        <v>2.51136E-2</v>
      </c>
      <c r="W1838" s="19">
        <f t="shared" si="2383"/>
        <v>144</v>
      </c>
      <c r="X1838" s="19">
        <f t="shared" si="2384"/>
        <v>8</v>
      </c>
      <c r="Y1838" s="19" t="str">
        <f t="shared" si="2385"/>
        <v/>
      </c>
      <c r="Z1838" s="19">
        <f t="shared" si="2386"/>
        <v>3733.25</v>
      </c>
      <c r="AA1838" s="21" t="str">
        <f t="shared" si="2387"/>
        <v/>
      </c>
      <c r="AB1838" s="19" t="str">
        <f t="shared" si="2388"/>
        <v/>
      </c>
    </row>
    <row r="1839" spans="1:28" x14ac:dyDescent="0.25">
      <c r="A1839">
        <f t="shared" si="2369"/>
        <v>4</v>
      </c>
      <c r="B1839">
        <f t="shared" si="2370"/>
        <v>2007</v>
      </c>
      <c r="C1839" s="20">
        <v>39189</v>
      </c>
      <c r="D1839">
        <v>4014.4</v>
      </c>
      <c r="E1839">
        <v>4030</v>
      </c>
      <c r="F1839">
        <v>3976.25</v>
      </c>
      <c r="G1839">
        <v>3984.95</v>
      </c>
      <c r="H1839">
        <f t="shared" si="2364"/>
        <v>0</v>
      </c>
      <c r="I1839">
        <f t="shared" si="2365"/>
        <v>28.400000000000091</v>
      </c>
      <c r="J1839" s="14">
        <f t="shared" ref="J1839:K1839" si="2415">+AVERAGE(H1826:H1839)</f>
        <v>33.78571428571432</v>
      </c>
      <c r="K1839" s="14">
        <f t="shared" si="2415"/>
        <v>22.000000000000032</v>
      </c>
      <c r="L1839" s="14">
        <f t="shared" si="2391"/>
        <v>1.5357142857142851</v>
      </c>
      <c r="M1839" s="14">
        <f t="shared" si="2392"/>
        <v>60.563380281690129</v>
      </c>
      <c r="N1839" s="14">
        <f t="shared" si="2393"/>
        <v>1</v>
      </c>
      <c r="O1839">
        <f t="shared" si="2382"/>
        <v>1</v>
      </c>
      <c r="P1839">
        <f t="shared" si="2394"/>
        <v>0</v>
      </c>
      <c r="Q1839">
        <f t="shared" si="2395"/>
        <v>0</v>
      </c>
      <c r="R1839">
        <f t="shared" si="2335"/>
        <v>2616</v>
      </c>
      <c r="S1839">
        <f t="shared" si="2336"/>
        <v>0</v>
      </c>
      <c r="T1839">
        <f t="shared" si="2337"/>
        <v>-74294.400000000242</v>
      </c>
      <c r="U1839">
        <f t="shared" si="2338"/>
        <v>-74294.400000000242</v>
      </c>
      <c r="V1839" s="2">
        <f t="shared" si="2339"/>
        <v>-7.4294400000000241E-3</v>
      </c>
      <c r="W1839" s="19">
        <f t="shared" si="2383"/>
        <v>144</v>
      </c>
      <c r="X1839" s="19">
        <f t="shared" si="2384"/>
        <v>9</v>
      </c>
      <c r="Y1839" s="19" t="str">
        <f t="shared" si="2385"/>
        <v/>
      </c>
      <c r="Z1839" s="19">
        <f t="shared" si="2386"/>
        <v>3733.25</v>
      </c>
      <c r="AA1839" s="21" t="str">
        <f t="shared" si="2387"/>
        <v/>
      </c>
      <c r="AB1839" s="19" t="str">
        <f t="shared" si="2388"/>
        <v/>
      </c>
    </row>
    <row r="1840" spans="1:28" x14ac:dyDescent="0.25">
      <c r="A1840">
        <f t="shared" si="2369"/>
        <v>4</v>
      </c>
      <c r="B1840">
        <f t="shared" si="2370"/>
        <v>2007</v>
      </c>
      <c r="C1840" s="20">
        <v>39190</v>
      </c>
      <c r="D1840">
        <v>3989.6</v>
      </c>
      <c r="E1840">
        <v>4039.25</v>
      </c>
      <c r="F1840">
        <v>3981.75</v>
      </c>
      <c r="G1840">
        <v>4011.6</v>
      </c>
      <c r="H1840">
        <f t="shared" si="2364"/>
        <v>26.650000000000091</v>
      </c>
      <c r="I1840">
        <f t="shared" si="2365"/>
        <v>0</v>
      </c>
      <c r="J1840" s="14">
        <f t="shared" ref="J1840:K1840" si="2416">+AVERAGE(H1827:H1840)</f>
        <v>35.689285714285752</v>
      </c>
      <c r="K1840" s="14">
        <f t="shared" si="2416"/>
        <v>17.79642857142861</v>
      </c>
      <c r="L1840" s="14">
        <f t="shared" si="2391"/>
        <v>2.0054184226369633</v>
      </c>
      <c r="M1840" s="14">
        <f t="shared" si="2392"/>
        <v>66.726762820512789</v>
      </c>
      <c r="N1840" s="14">
        <f t="shared" si="2393"/>
        <v>1</v>
      </c>
      <c r="O1840">
        <f t="shared" si="2382"/>
        <v>1</v>
      </c>
      <c r="P1840">
        <f t="shared" si="2394"/>
        <v>0</v>
      </c>
      <c r="Q1840">
        <f t="shared" si="2395"/>
        <v>0</v>
      </c>
      <c r="R1840">
        <f t="shared" si="2335"/>
        <v>2616</v>
      </c>
      <c r="S1840">
        <f t="shared" si="2336"/>
        <v>0</v>
      </c>
      <c r="T1840">
        <f t="shared" si="2337"/>
        <v>69716.400000000242</v>
      </c>
      <c r="U1840">
        <f t="shared" si="2338"/>
        <v>69716.400000000242</v>
      </c>
      <c r="V1840" s="2">
        <f t="shared" si="2339"/>
        <v>6.9716400000000246E-3</v>
      </c>
      <c r="W1840" s="19">
        <f t="shared" si="2383"/>
        <v>144</v>
      </c>
      <c r="X1840" s="19">
        <f t="shared" si="2384"/>
        <v>10</v>
      </c>
      <c r="Y1840" s="19" t="str">
        <f t="shared" si="2385"/>
        <v/>
      </c>
      <c r="Z1840" s="19">
        <f t="shared" si="2386"/>
        <v>3733.25</v>
      </c>
      <c r="AA1840" s="21" t="str">
        <f t="shared" si="2387"/>
        <v/>
      </c>
      <c r="AB1840" s="19" t="str">
        <f t="shared" si="2388"/>
        <v/>
      </c>
    </row>
    <row r="1841" spans="1:28" x14ac:dyDescent="0.25">
      <c r="A1841">
        <f t="shared" si="2369"/>
        <v>4</v>
      </c>
      <c r="B1841">
        <f t="shared" si="2370"/>
        <v>2007</v>
      </c>
      <c r="C1841" s="20">
        <v>39191</v>
      </c>
      <c r="D1841">
        <v>3998.5</v>
      </c>
      <c r="E1841">
        <v>4011</v>
      </c>
      <c r="F1841">
        <v>3933.35</v>
      </c>
      <c r="G1841">
        <v>3997.65</v>
      </c>
      <c r="H1841">
        <f t="shared" si="2364"/>
        <v>0</v>
      </c>
      <c r="I1841">
        <f t="shared" si="2365"/>
        <v>13.949999999999818</v>
      </c>
      <c r="J1841" s="14">
        <f t="shared" ref="J1841:K1841" si="2417">+AVERAGE(H1828:H1841)</f>
        <v>33.046428571428613</v>
      </c>
      <c r="K1841" s="14">
        <f t="shared" si="2417"/>
        <v>18.792857142857169</v>
      </c>
      <c r="L1841" s="14">
        <f t="shared" si="2391"/>
        <v>1.7584568605093118</v>
      </c>
      <c r="M1841" s="14">
        <f t="shared" si="2392"/>
        <v>63.747847054770922</v>
      </c>
      <c r="N1841" s="14">
        <f t="shared" si="2393"/>
        <v>1</v>
      </c>
      <c r="O1841">
        <f t="shared" si="2382"/>
        <v>1</v>
      </c>
      <c r="P1841">
        <f t="shared" si="2394"/>
        <v>0</v>
      </c>
      <c r="Q1841">
        <f t="shared" si="2395"/>
        <v>0</v>
      </c>
      <c r="R1841">
        <f t="shared" si="2335"/>
        <v>2616</v>
      </c>
      <c r="S1841">
        <f t="shared" si="2336"/>
        <v>0</v>
      </c>
      <c r="T1841">
        <f t="shared" si="2337"/>
        <v>-36493.199999999524</v>
      </c>
      <c r="U1841">
        <f t="shared" si="2338"/>
        <v>-36493.199999999524</v>
      </c>
      <c r="V1841" s="2">
        <f t="shared" si="2339"/>
        <v>-3.6493199999999525E-3</v>
      </c>
      <c r="W1841" s="19">
        <f t="shared" si="2383"/>
        <v>144</v>
      </c>
      <c r="X1841" s="19">
        <f t="shared" si="2384"/>
        <v>11</v>
      </c>
      <c r="Y1841" s="19" t="str">
        <f t="shared" si="2385"/>
        <v/>
      </c>
      <c r="Z1841" s="19">
        <f t="shared" si="2386"/>
        <v>3733.25</v>
      </c>
      <c r="AA1841" s="21" t="str">
        <f t="shared" si="2387"/>
        <v/>
      </c>
      <c r="AB1841" s="19" t="str">
        <f t="shared" si="2388"/>
        <v/>
      </c>
    </row>
    <row r="1842" spans="1:28" x14ac:dyDescent="0.25">
      <c r="A1842">
        <f t="shared" si="2369"/>
        <v>4</v>
      </c>
      <c r="B1842">
        <f t="shared" si="2370"/>
        <v>2007</v>
      </c>
      <c r="C1842" s="20">
        <v>39192</v>
      </c>
      <c r="D1842">
        <v>4000.25</v>
      </c>
      <c r="E1842">
        <v>4090.05</v>
      </c>
      <c r="F1842">
        <v>3995.5</v>
      </c>
      <c r="G1842">
        <v>4083.55</v>
      </c>
      <c r="H1842">
        <f t="shared" si="2364"/>
        <v>85.900000000000091</v>
      </c>
      <c r="I1842">
        <f t="shared" si="2365"/>
        <v>0</v>
      </c>
      <c r="J1842" s="14">
        <f t="shared" ref="J1842:K1842" si="2418">+AVERAGE(H1829:H1842)</f>
        <v>37.507142857142881</v>
      </c>
      <c r="K1842" s="14">
        <f t="shared" si="2418"/>
        <v>18.792857142857169</v>
      </c>
      <c r="L1842" s="14">
        <f t="shared" si="2391"/>
        <v>1.9958190801976419</v>
      </c>
      <c r="M1842" s="14">
        <f t="shared" si="2392"/>
        <v>66.620147170768831</v>
      </c>
      <c r="N1842" s="14">
        <f t="shared" si="2393"/>
        <v>1</v>
      </c>
      <c r="O1842">
        <f t="shared" si="2382"/>
        <v>1</v>
      </c>
      <c r="P1842">
        <f t="shared" si="2394"/>
        <v>0</v>
      </c>
      <c r="Q1842">
        <f t="shared" si="2395"/>
        <v>0</v>
      </c>
      <c r="R1842">
        <f t="shared" si="2335"/>
        <v>2616</v>
      </c>
      <c r="S1842">
        <f t="shared" si="2336"/>
        <v>0</v>
      </c>
      <c r="T1842">
        <f t="shared" si="2337"/>
        <v>224714.40000000023</v>
      </c>
      <c r="U1842">
        <f t="shared" si="2338"/>
        <v>224714.40000000023</v>
      </c>
      <c r="V1842" s="2">
        <f t="shared" si="2339"/>
        <v>2.2471440000000023E-2</v>
      </c>
      <c r="W1842" s="19">
        <f t="shared" si="2383"/>
        <v>144</v>
      </c>
      <c r="X1842" s="19">
        <f t="shared" si="2384"/>
        <v>12</v>
      </c>
      <c r="Y1842" s="19" t="str">
        <f t="shared" si="2385"/>
        <v/>
      </c>
      <c r="Z1842" s="19">
        <f t="shared" si="2386"/>
        <v>3733.25</v>
      </c>
      <c r="AA1842" s="21" t="str">
        <f t="shared" si="2387"/>
        <v/>
      </c>
      <c r="AB1842" s="19" t="str">
        <f t="shared" si="2388"/>
        <v/>
      </c>
    </row>
    <row r="1843" spans="1:28" x14ac:dyDescent="0.25">
      <c r="A1843">
        <f t="shared" si="2369"/>
        <v>4</v>
      </c>
      <c r="B1843">
        <f t="shared" si="2370"/>
        <v>2007</v>
      </c>
      <c r="C1843" s="20">
        <v>39195</v>
      </c>
      <c r="D1843">
        <v>4083.55</v>
      </c>
      <c r="E1843">
        <v>4122.3500000000004</v>
      </c>
      <c r="F1843">
        <v>4075.2</v>
      </c>
      <c r="G1843">
        <v>4085.1</v>
      </c>
      <c r="H1843">
        <f t="shared" si="2364"/>
        <v>1.5499999999997272</v>
      </c>
      <c r="I1843">
        <f t="shared" si="2365"/>
        <v>0</v>
      </c>
      <c r="J1843" s="14">
        <f t="shared" ref="J1843:K1843" si="2419">+AVERAGE(H1830:H1843)</f>
        <v>37.617857142857147</v>
      </c>
      <c r="K1843" s="14">
        <f t="shared" si="2419"/>
        <v>5.3678571428571491</v>
      </c>
      <c r="L1843" s="14">
        <f t="shared" si="2391"/>
        <v>7.0079840319361209</v>
      </c>
      <c r="M1843" s="14">
        <f t="shared" si="2392"/>
        <v>87.512462612163503</v>
      </c>
      <c r="N1843" s="14">
        <f t="shared" si="2393"/>
        <v>1</v>
      </c>
      <c r="O1843">
        <f t="shared" si="2382"/>
        <v>1</v>
      </c>
      <c r="P1843">
        <f t="shared" si="2394"/>
        <v>0</v>
      </c>
      <c r="Q1843">
        <f t="shared" si="2395"/>
        <v>0</v>
      </c>
      <c r="R1843">
        <f t="shared" ref="R1843:R1906" si="2420">IF($C1843="","",IF(MONTH($C1843)&lt;&gt;MONTH($C1842),ROUNDDOWN($B$10/$G1842,0)*$O1843,ABS(R1842)*$O1843))</f>
        <v>2616</v>
      </c>
      <c r="S1843">
        <f t="shared" ref="S1843:S1906" si="2421">IF($C1843="","",($R1843-$R1842)*($Q1843-$G1842)*$P1843)</f>
        <v>0</v>
      </c>
      <c r="T1843">
        <f t="shared" ref="T1843:T1906" si="2422">IF($C1843="","",$R1843*($G1843-$G1842))</f>
        <v>4054.7999999992862</v>
      </c>
      <c r="U1843">
        <f t="shared" ref="U1843:U1906" si="2423">IF($C1843="","",$T1843-$S1843)</f>
        <v>4054.7999999992862</v>
      </c>
      <c r="V1843" s="2">
        <f t="shared" ref="V1843:V1906" si="2424">IF($C1843="","",$U1843/$B$10)</f>
        <v>4.0547999999992861E-4</v>
      </c>
      <c r="W1843" s="19">
        <f t="shared" si="2383"/>
        <v>144</v>
      </c>
      <c r="X1843" s="19">
        <f t="shared" si="2384"/>
        <v>13</v>
      </c>
      <c r="Y1843" s="19" t="str">
        <f t="shared" si="2385"/>
        <v/>
      </c>
      <c r="Z1843" s="19">
        <f t="shared" si="2386"/>
        <v>3733.25</v>
      </c>
      <c r="AA1843" s="21" t="str">
        <f t="shared" si="2387"/>
        <v/>
      </c>
      <c r="AB1843" s="19" t="str">
        <f t="shared" si="2388"/>
        <v/>
      </c>
    </row>
    <row r="1844" spans="1:28" x14ac:dyDescent="0.25">
      <c r="A1844">
        <f t="shared" si="2369"/>
        <v>4</v>
      </c>
      <c r="B1844">
        <f t="shared" si="2370"/>
        <v>2007</v>
      </c>
      <c r="C1844" s="20">
        <v>39196</v>
      </c>
      <c r="D1844">
        <v>4085.1</v>
      </c>
      <c r="E1844">
        <v>4162.1499999999996</v>
      </c>
      <c r="F1844">
        <v>4057.7</v>
      </c>
      <c r="G1844">
        <v>4141.8</v>
      </c>
      <c r="H1844">
        <f t="shared" si="2364"/>
        <v>56.700000000000273</v>
      </c>
      <c r="I1844">
        <f t="shared" si="2365"/>
        <v>0</v>
      </c>
      <c r="J1844" s="14">
        <f t="shared" ref="J1844:K1844" si="2425">+AVERAGE(H1831:H1844)</f>
        <v>37.592857142857156</v>
      </c>
      <c r="K1844" s="14">
        <f t="shared" si="2425"/>
        <v>5.3678571428571491</v>
      </c>
      <c r="L1844" s="14">
        <f t="shared" si="2391"/>
        <v>7.0033266799733811</v>
      </c>
      <c r="M1844" s="14">
        <f t="shared" si="2392"/>
        <v>87.50519577687254</v>
      </c>
      <c r="N1844" s="14">
        <f t="shared" si="2393"/>
        <v>1</v>
      </c>
      <c r="O1844">
        <f t="shared" si="2382"/>
        <v>1</v>
      </c>
      <c r="P1844">
        <f t="shared" si="2394"/>
        <v>0</v>
      </c>
      <c r="Q1844">
        <f t="shared" si="2395"/>
        <v>0</v>
      </c>
      <c r="R1844">
        <f t="shared" si="2420"/>
        <v>2616</v>
      </c>
      <c r="S1844">
        <f t="shared" si="2421"/>
        <v>0</v>
      </c>
      <c r="T1844">
        <f t="shared" si="2422"/>
        <v>148327.20000000071</v>
      </c>
      <c r="U1844">
        <f t="shared" si="2423"/>
        <v>148327.20000000071</v>
      </c>
      <c r="V1844" s="2">
        <f t="shared" si="2424"/>
        <v>1.4832720000000072E-2</v>
      </c>
      <c r="W1844" s="19">
        <f t="shared" si="2383"/>
        <v>144</v>
      </c>
      <c r="X1844" s="19">
        <f t="shared" si="2384"/>
        <v>14</v>
      </c>
      <c r="Y1844" s="19" t="str">
        <f t="shared" si="2385"/>
        <v/>
      </c>
      <c r="Z1844" s="19">
        <f t="shared" si="2386"/>
        <v>3733.25</v>
      </c>
      <c r="AA1844" s="21" t="str">
        <f t="shared" si="2387"/>
        <v/>
      </c>
      <c r="AB1844" s="19" t="str">
        <f t="shared" si="2388"/>
        <v/>
      </c>
    </row>
    <row r="1845" spans="1:28" x14ac:dyDescent="0.25">
      <c r="A1845">
        <f t="shared" si="2369"/>
        <v>4</v>
      </c>
      <c r="B1845">
        <f t="shared" si="2370"/>
        <v>2007</v>
      </c>
      <c r="C1845" s="20">
        <v>39197</v>
      </c>
      <c r="D1845">
        <v>4134.25</v>
      </c>
      <c r="E1845">
        <v>4173.3</v>
      </c>
      <c r="F1845">
        <v>4114.3500000000004</v>
      </c>
      <c r="G1845">
        <v>4167.3</v>
      </c>
      <c r="H1845">
        <f t="shared" si="2364"/>
        <v>25.5</v>
      </c>
      <c r="I1845">
        <f t="shared" si="2365"/>
        <v>0</v>
      </c>
      <c r="J1845" s="14">
        <f t="shared" ref="J1845:K1845" si="2426">+AVERAGE(H1832:H1845)</f>
        <v>36.371428571428588</v>
      </c>
      <c r="K1845" s="14">
        <f t="shared" si="2426"/>
        <v>5.3678571428571491</v>
      </c>
      <c r="L1845" s="14">
        <f t="shared" si="2391"/>
        <v>6.775781769793741</v>
      </c>
      <c r="M1845" s="14">
        <f t="shared" si="2392"/>
        <v>87.139556772482237</v>
      </c>
      <c r="N1845" s="14">
        <f t="shared" si="2393"/>
        <v>1</v>
      </c>
      <c r="O1845">
        <f t="shared" si="2382"/>
        <v>1</v>
      </c>
      <c r="P1845">
        <f t="shared" si="2394"/>
        <v>0</v>
      </c>
      <c r="Q1845">
        <f t="shared" si="2395"/>
        <v>0</v>
      </c>
      <c r="R1845">
        <f t="shared" si="2420"/>
        <v>2616</v>
      </c>
      <c r="S1845">
        <f t="shared" si="2421"/>
        <v>0</v>
      </c>
      <c r="T1845">
        <f t="shared" si="2422"/>
        <v>66708</v>
      </c>
      <c r="U1845">
        <f t="shared" si="2423"/>
        <v>66708</v>
      </c>
      <c r="V1845" s="2">
        <f t="shared" si="2424"/>
        <v>6.6708000000000002E-3</v>
      </c>
      <c r="W1845" s="19">
        <f t="shared" si="2383"/>
        <v>144</v>
      </c>
      <c r="X1845" s="19">
        <f t="shared" si="2384"/>
        <v>15</v>
      </c>
      <c r="Y1845" s="19" t="str">
        <f t="shared" si="2385"/>
        <v/>
      </c>
      <c r="Z1845" s="19">
        <f t="shared" si="2386"/>
        <v>3733.25</v>
      </c>
      <c r="AA1845" s="21" t="str">
        <f t="shared" si="2387"/>
        <v/>
      </c>
      <c r="AB1845" s="19" t="str">
        <f t="shared" si="2388"/>
        <v/>
      </c>
    </row>
    <row r="1846" spans="1:28" x14ac:dyDescent="0.25">
      <c r="A1846">
        <f t="shared" si="2369"/>
        <v>4</v>
      </c>
      <c r="B1846">
        <f t="shared" si="2370"/>
        <v>2007</v>
      </c>
      <c r="C1846" s="20">
        <v>39198</v>
      </c>
      <c r="D1846">
        <v>4170.05</v>
      </c>
      <c r="E1846">
        <v>4217.8999999999996</v>
      </c>
      <c r="F1846">
        <v>4143.25</v>
      </c>
      <c r="G1846">
        <v>4177.8500000000004</v>
      </c>
      <c r="H1846">
        <f t="shared" si="2364"/>
        <v>10.550000000000182</v>
      </c>
      <c r="I1846">
        <f t="shared" si="2365"/>
        <v>0</v>
      </c>
      <c r="J1846" s="14">
        <f t="shared" ref="J1846:K1846" si="2427">+AVERAGE(H1833:H1846)</f>
        <v>35.78571428571432</v>
      </c>
      <c r="K1846" s="14">
        <f t="shared" si="2427"/>
        <v>5.3678571428571491</v>
      </c>
      <c r="L1846" s="14">
        <f t="shared" si="2391"/>
        <v>6.6666666666666652</v>
      </c>
      <c r="M1846" s="14">
        <f t="shared" si="2392"/>
        <v>86.956521739130437</v>
      </c>
      <c r="N1846" s="14">
        <f t="shared" si="2393"/>
        <v>1</v>
      </c>
      <c r="O1846">
        <f t="shared" si="2382"/>
        <v>1</v>
      </c>
      <c r="P1846">
        <f t="shared" si="2394"/>
        <v>0</v>
      </c>
      <c r="Q1846">
        <f t="shared" si="2395"/>
        <v>0</v>
      </c>
      <c r="R1846">
        <f t="shared" si="2420"/>
        <v>2616</v>
      </c>
      <c r="S1846">
        <f t="shared" si="2421"/>
        <v>0</v>
      </c>
      <c r="T1846">
        <f t="shared" si="2422"/>
        <v>27598.800000000476</v>
      </c>
      <c r="U1846">
        <f t="shared" si="2423"/>
        <v>27598.800000000476</v>
      </c>
      <c r="V1846" s="2">
        <f t="shared" si="2424"/>
        <v>2.7598800000000474E-3</v>
      </c>
      <c r="W1846" s="19">
        <f t="shared" si="2383"/>
        <v>144</v>
      </c>
      <c r="X1846" s="19">
        <f t="shared" si="2384"/>
        <v>16</v>
      </c>
      <c r="Y1846" s="19" t="str">
        <f t="shared" si="2385"/>
        <v/>
      </c>
      <c r="Z1846" s="19">
        <f t="shared" si="2386"/>
        <v>3733.25</v>
      </c>
      <c r="AA1846" s="21" t="str">
        <f t="shared" si="2387"/>
        <v/>
      </c>
      <c r="AB1846" s="19" t="str">
        <f t="shared" si="2388"/>
        <v/>
      </c>
    </row>
    <row r="1847" spans="1:28" x14ac:dyDescent="0.25">
      <c r="A1847">
        <f t="shared" si="2369"/>
        <v>4</v>
      </c>
      <c r="B1847">
        <f t="shared" si="2370"/>
        <v>2007</v>
      </c>
      <c r="C1847" s="20">
        <v>39199</v>
      </c>
      <c r="D1847">
        <v>4182</v>
      </c>
      <c r="E1847">
        <v>4182</v>
      </c>
      <c r="F1847">
        <v>4074.3</v>
      </c>
      <c r="G1847">
        <v>4083.5</v>
      </c>
      <c r="H1847">
        <f t="shared" si="2364"/>
        <v>0</v>
      </c>
      <c r="I1847">
        <f t="shared" si="2365"/>
        <v>94.350000000000364</v>
      </c>
      <c r="J1847" s="14">
        <f t="shared" ref="J1847:K1847" si="2428">+AVERAGE(H1834:H1847)</f>
        <v>29.250000000000032</v>
      </c>
      <c r="K1847" s="14">
        <f t="shared" si="2428"/>
        <v>12.10714285714289</v>
      </c>
      <c r="L1847" s="14">
        <f t="shared" si="2391"/>
        <v>2.415929203539819</v>
      </c>
      <c r="M1847" s="14">
        <f t="shared" si="2392"/>
        <v>70.725388601036229</v>
      </c>
      <c r="N1847" s="14">
        <f t="shared" si="2393"/>
        <v>1</v>
      </c>
      <c r="O1847">
        <f t="shared" si="2382"/>
        <v>1</v>
      </c>
      <c r="P1847">
        <f t="shared" si="2394"/>
        <v>0</v>
      </c>
      <c r="Q1847">
        <f t="shared" si="2395"/>
        <v>0</v>
      </c>
      <c r="R1847">
        <f t="shared" si="2420"/>
        <v>2616</v>
      </c>
      <c r="S1847">
        <f t="shared" si="2421"/>
        <v>0</v>
      </c>
      <c r="T1847">
        <f t="shared" si="2422"/>
        <v>-246819.60000000097</v>
      </c>
      <c r="U1847">
        <f t="shared" si="2423"/>
        <v>-246819.60000000097</v>
      </c>
      <c r="V1847" s="2">
        <f t="shared" si="2424"/>
        <v>-2.4681960000000096E-2</v>
      </c>
      <c r="W1847" s="19">
        <f t="shared" si="2383"/>
        <v>144</v>
      </c>
      <c r="X1847" s="19">
        <f t="shared" si="2384"/>
        <v>17</v>
      </c>
      <c r="Y1847" s="19" t="str">
        <f t="shared" si="2385"/>
        <v/>
      </c>
      <c r="Z1847" s="19">
        <f t="shared" si="2386"/>
        <v>3733.25</v>
      </c>
      <c r="AA1847" s="21" t="str">
        <f t="shared" si="2387"/>
        <v/>
      </c>
      <c r="AB1847" s="19" t="str">
        <f t="shared" si="2388"/>
        <v/>
      </c>
    </row>
    <row r="1848" spans="1:28" x14ac:dyDescent="0.25">
      <c r="A1848">
        <f t="shared" si="2369"/>
        <v>4</v>
      </c>
      <c r="B1848">
        <f t="shared" si="2370"/>
        <v>2007</v>
      </c>
      <c r="C1848" s="20">
        <v>39202</v>
      </c>
      <c r="D1848">
        <v>4081.6</v>
      </c>
      <c r="E1848">
        <v>4096.8999999999996</v>
      </c>
      <c r="F1848">
        <v>4028.9</v>
      </c>
      <c r="G1848">
        <v>4087.9</v>
      </c>
      <c r="H1848">
        <f t="shared" si="2364"/>
        <v>4.4000000000000909</v>
      </c>
      <c r="I1848">
        <f t="shared" si="2365"/>
        <v>0</v>
      </c>
      <c r="J1848" s="14">
        <f t="shared" ref="J1848:K1848" si="2429">+AVERAGE(H1835:H1848)</f>
        <v>29.23214285714289</v>
      </c>
      <c r="K1848" s="14">
        <f t="shared" si="2429"/>
        <v>12.10714285714289</v>
      </c>
      <c r="L1848" s="14">
        <f t="shared" si="2391"/>
        <v>2.4144542772861319</v>
      </c>
      <c r="M1848" s="14">
        <f t="shared" si="2392"/>
        <v>70.712742980561529</v>
      </c>
      <c r="N1848" s="14">
        <f t="shared" si="2393"/>
        <v>1</v>
      </c>
      <c r="O1848">
        <f t="shared" si="2382"/>
        <v>1</v>
      </c>
      <c r="P1848">
        <f t="shared" si="2394"/>
        <v>0</v>
      </c>
      <c r="Q1848">
        <f t="shared" si="2395"/>
        <v>0</v>
      </c>
      <c r="R1848">
        <f t="shared" si="2420"/>
        <v>2616</v>
      </c>
      <c r="S1848">
        <f t="shared" si="2421"/>
        <v>0</v>
      </c>
      <c r="T1848">
        <f t="shared" si="2422"/>
        <v>11510.400000000238</v>
      </c>
      <c r="U1848">
        <f t="shared" si="2423"/>
        <v>11510.400000000238</v>
      </c>
      <c r="V1848" s="2">
        <f t="shared" si="2424"/>
        <v>1.1510400000000237E-3</v>
      </c>
      <c r="W1848" s="19">
        <f t="shared" si="2383"/>
        <v>144</v>
      </c>
      <c r="X1848" s="19">
        <f t="shared" si="2384"/>
        <v>18</v>
      </c>
      <c r="Y1848" s="19" t="str">
        <f t="shared" si="2385"/>
        <v/>
      </c>
      <c r="Z1848" s="19">
        <f t="shared" si="2386"/>
        <v>3733.25</v>
      </c>
      <c r="AA1848" s="21" t="str">
        <f t="shared" si="2387"/>
        <v/>
      </c>
      <c r="AB1848" s="19" t="str">
        <f t="shared" si="2388"/>
        <v/>
      </c>
    </row>
    <row r="1849" spans="1:28" x14ac:dyDescent="0.25">
      <c r="A1849">
        <f t="shared" si="2369"/>
        <v>5</v>
      </c>
      <c r="B1849">
        <f t="shared" si="2370"/>
        <v>2007</v>
      </c>
      <c r="C1849" s="20">
        <v>39205</v>
      </c>
      <c r="D1849">
        <v>4089.45</v>
      </c>
      <c r="E1849">
        <v>4161.2</v>
      </c>
      <c r="F1849">
        <v>4080.75</v>
      </c>
      <c r="G1849">
        <v>4150.8500000000004</v>
      </c>
      <c r="H1849">
        <f t="shared" si="2364"/>
        <v>62.950000000000273</v>
      </c>
      <c r="I1849">
        <f t="shared" si="2365"/>
        <v>0</v>
      </c>
      <c r="J1849" s="14">
        <f t="shared" ref="J1849:K1849" si="2430">+AVERAGE(H1836:H1849)</f>
        <v>32.692857142857193</v>
      </c>
      <c r="K1849" s="14">
        <f t="shared" si="2430"/>
        <v>12.10714285714289</v>
      </c>
      <c r="L1849" s="14">
        <f t="shared" si="2391"/>
        <v>2.7002949852507343</v>
      </c>
      <c r="M1849" s="14">
        <f t="shared" si="2392"/>
        <v>72.975127551020393</v>
      </c>
      <c r="N1849" s="14">
        <f t="shared" si="2393"/>
        <v>1</v>
      </c>
      <c r="O1849">
        <f t="shared" si="2382"/>
        <v>1</v>
      </c>
      <c r="P1849">
        <f t="shared" si="2394"/>
        <v>0</v>
      </c>
      <c r="Q1849">
        <f t="shared" si="2395"/>
        <v>0</v>
      </c>
      <c r="R1849">
        <f t="shared" si="2420"/>
        <v>2446</v>
      </c>
      <c r="S1849">
        <f t="shared" si="2421"/>
        <v>0</v>
      </c>
      <c r="T1849">
        <f t="shared" si="2422"/>
        <v>153975.70000000068</v>
      </c>
      <c r="U1849">
        <f t="shared" si="2423"/>
        <v>153975.70000000068</v>
      </c>
      <c r="V1849" s="2">
        <f t="shared" si="2424"/>
        <v>1.5397570000000069E-2</v>
      </c>
      <c r="W1849" s="19">
        <f t="shared" si="2383"/>
        <v>144</v>
      </c>
      <c r="X1849" s="19">
        <f t="shared" si="2384"/>
        <v>19</v>
      </c>
      <c r="Y1849" s="19" t="str">
        <f t="shared" si="2385"/>
        <v/>
      </c>
      <c r="Z1849" s="19">
        <f t="shared" si="2386"/>
        <v>3733.25</v>
      </c>
      <c r="AA1849" s="21" t="str">
        <f t="shared" si="2387"/>
        <v/>
      </c>
      <c r="AB1849" s="19" t="str">
        <f t="shared" si="2388"/>
        <v/>
      </c>
    </row>
    <row r="1850" spans="1:28" x14ac:dyDescent="0.25">
      <c r="A1850">
        <f t="shared" si="2369"/>
        <v>5</v>
      </c>
      <c r="B1850">
        <f t="shared" si="2370"/>
        <v>2007</v>
      </c>
      <c r="C1850" s="20">
        <v>39206</v>
      </c>
      <c r="D1850">
        <v>4168.8999999999996</v>
      </c>
      <c r="E1850">
        <v>4180.8999999999996</v>
      </c>
      <c r="F1850">
        <v>4109.7</v>
      </c>
      <c r="G1850">
        <v>4117.3500000000004</v>
      </c>
      <c r="H1850">
        <f t="shared" si="2364"/>
        <v>0</v>
      </c>
      <c r="I1850">
        <f t="shared" si="2365"/>
        <v>33.5</v>
      </c>
      <c r="J1850" s="14">
        <f t="shared" ref="J1850:K1850" si="2431">+AVERAGE(H1837:H1850)</f>
        <v>32.692857142857193</v>
      </c>
      <c r="K1850" s="14">
        <f t="shared" si="2431"/>
        <v>12.157142857142876</v>
      </c>
      <c r="L1850" s="14">
        <f t="shared" si="2391"/>
        <v>2.689189189189189</v>
      </c>
      <c r="M1850" s="14">
        <f t="shared" si="2392"/>
        <v>72.893772893772891</v>
      </c>
      <c r="N1850" s="14">
        <f t="shared" si="2393"/>
        <v>1</v>
      </c>
      <c r="O1850">
        <f t="shared" si="2382"/>
        <v>1</v>
      </c>
      <c r="P1850">
        <f t="shared" si="2394"/>
        <v>0</v>
      </c>
      <c r="Q1850">
        <f t="shared" si="2395"/>
        <v>0</v>
      </c>
      <c r="R1850">
        <f t="shared" si="2420"/>
        <v>2446</v>
      </c>
      <c r="S1850">
        <f t="shared" si="2421"/>
        <v>0</v>
      </c>
      <c r="T1850">
        <f t="shared" si="2422"/>
        <v>-81941</v>
      </c>
      <c r="U1850">
        <f t="shared" si="2423"/>
        <v>-81941</v>
      </c>
      <c r="V1850" s="2">
        <f t="shared" si="2424"/>
        <v>-8.1940999999999993E-3</v>
      </c>
      <c r="W1850" s="19">
        <f t="shared" si="2383"/>
        <v>144</v>
      </c>
      <c r="X1850" s="19">
        <f t="shared" si="2384"/>
        <v>20</v>
      </c>
      <c r="Y1850" s="19" t="str">
        <f t="shared" si="2385"/>
        <v/>
      </c>
      <c r="Z1850" s="19">
        <f t="shared" si="2386"/>
        <v>3733.25</v>
      </c>
      <c r="AA1850" s="21" t="str">
        <f t="shared" si="2387"/>
        <v/>
      </c>
      <c r="AB1850" s="19" t="str">
        <f t="shared" si="2388"/>
        <v/>
      </c>
    </row>
    <row r="1851" spans="1:28" x14ac:dyDescent="0.25">
      <c r="A1851">
        <f t="shared" si="2369"/>
        <v>5</v>
      </c>
      <c r="B1851">
        <f t="shared" si="2370"/>
        <v>2007</v>
      </c>
      <c r="C1851" s="20">
        <v>39209</v>
      </c>
      <c r="D1851">
        <v>4117.5</v>
      </c>
      <c r="E1851">
        <v>4157.6499999999996</v>
      </c>
      <c r="F1851">
        <v>4103.6000000000004</v>
      </c>
      <c r="G1851">
        <v>4111.1499999999996</v>
      </c>
      <c r="H1851">
        <f t="shared" si="2364"/>
        <v>0</v>
      </c>
      <c r="I1851">
        <f t="shared" si="2365"/>
        <v>6.2000000000007276</v>
      </c>
      <c r="J1851" s="14">
        <f t="shared" ref="J1851:K1851" si="2432">+AVERAGE(H1838:H1851)</f>
        <v>26.442857142857196</v>
      </c>
      <c r="K1851" s="14">
        <f t="shared" si="2432"/>
        <v>12.600000000000071</v>
      </c>
      <c r="L1851" s="14">
        <f t="shared" si="2391"/>
        <v>2.0986394557823056</v>
      </c>
      <c r="M1851" s="14">
        <f t="shared" si="2392"/>
        <v>67.727771679473022</v>
      </c>
      <c r="N1851" s="14">
        <f t="shared" si="2393"/>
        <v>1</v>
      </c>
      <c r="O1851">
        <f t="shared" si="2382"/>
        <v>1</v>
      </c>
      <c r="P1851">
        <f t="shared" si="2394"/>
        <v>0</v>
      </c>
      <c r="Q1851">
        <f t="shared" si="2395"/>
        <v>0</v>
      </c>
      <c r="R1851">
        <f t="shared" si="2420"/>
        <v>2446</v>
      </c>
      <c r="S1851">
        <f t="shared" si="2421"/>
        <v>0</v>
      </c>
      <c r="T1851">
        <f t="shared" si="2422"/>
        <v>-15165.20000000178</v>
      </c>
      <c r="U1851">
        <f t="shared" si="2423"/>
        <v>-15165.20000000178</v>
      </c>
      <c r="V1851" s="2">
        <f t="shared" si="2424"/>
        <v>-1.516520000000178E-3</v>
      </c>
      <c r="W1851" s="19">
        <f t="shared" si="2383"/>
        <v>144</v>
      </c>
      <c r="X1851" s="19">
        <f t="shared" si="2384"/>
        <v>21</v>
      </c>
      <c r="Y1851" s="19" t="str">
        <f t="shared" si="2385"/>
        <v/>
      </c>
      <c r="Z1851" s="19">
        <f t="shared" si="2386"/>
        <v>3733.25</v>
      </c>
      <c r="AA1851" s="21" t="str">
        <f t="shared" si="2387"/>
        <v/>
      </c>
      <c r="AB1851" s="19" t="str">
        <f t="shared" si="2388"/>
        <v/>
      </c>
    </row>
    <row r="1852" spans="1:28" x14ac:dyDescent="0.25">
      <c r="A1852">
        <f t="shared" si="2369"/>
        <v>5</v>
      </c>
      <c r="B1852">
        <f t="shared" si="2370"/>
        <v>2007</v>
      </c>
      <c r="C1852" s="20">
        <v>39210</v>
      </c>
      <c r="D1852">
        <v>4111.25</v>
      </c>
      <c r="E1852">
        <v>4136.05</v>
      </c>
      <c r="F1852">
        <v>4066.4</v>
      </c>
      <c r="G1852">
        <v>4077</v>
      </c>
      <c r="H1852">
        <f t="shared" si="2364"/>
        <v>0</v>
      </c>
      <c r="I1852">
        <f t="shared" si="2365"/>
        <v>34.149999999999636</v>
      </c>
      <c r="J1852" s="14">
        <f t="shared" ref="J1852:K1852" si="2433">+AVERAGE(H1839:H1852)</f>
        <v>19.585714285714339</v>
      </c>
      <c r="K1852" s="14">
        <f t="shared" si="2433"/>
        <v>15.039285714285759</v>
      </c>
      <c r="L1852" s="14">
        <f t="shared" si="2391"/>
        <v>1.3023034908572781</v>
      </c>
      <c r="M1852" s="14">
        <f t="shared" si="2392"/>
        <v>56.565239814337282</v>
      </c>
      <c r="N1852" s="14">
        <f t="shared" si="2393"/>
        <v>1</v>
      </c>
      <c r="O1852">
        <f t="shared" si="2382"/>
        <v>1</v>
      </c>
      <c r="P1852">
        <f t="shared" si="2394"/>
        <v>0</v>
      </c>
      <c r="Q1852">
        <f t="shared" si="2395"/>
        <v>0</v>
      </c>
      <c r="R1852">
        <f t="shared" si="2420"/>
        <v>2446</v>
      </c>
      <c r="S1852">
        <f t="shared" si="2421"/>
        <v>0</v>
      </c>
      <c r="T1852">
        <f t="shared" si="2422"/>
        <v>-83530.899999999107</v>
      </c>
      <c r="U1852">
        <f t="shared" si="2423"/>
        <v>-83530.899999999107</v>
      </c>
      <c r="V1852" s="2">
        <f t="shared" si="2424"/>
        <v>-8.3530899999999103E-3</v>
      </c>
      <c r="W1852" s="19">
        <f t="shared" si="2383"/>
        <v>144</v>
      </c>
      <c r="X1852" s="19">
        <f t="shared" si="2384"/>
        <v>22</v>
      </c>
      <c r="Y1852" s="19" t="str">
        <f t="shared" si="2385"/>
        <v/>
      </c>
      <c r="Z1852" s="19">
        <f t="shared" si="2386"/>
        <v>3733.25</v>
      </c>
      <c r="AA1852" s="21" t="str">
        <f t="shared" si="2387"/>
        <v/>
      </c>
      <c r="AB1852" s="19" t="str">
        <f t="shared" si="2388"/>
        <v/>
      </c>
    </row>
    <row r="1853" spans="1:28" x14ac:dyDescent="0.25">
      <c r="A1853">
        <f t="shared" si="2369"/>
        <v>5</v>
      </c>
      <c r="B1853">
        <f t="shared" si="2370"/>
        <v>2007</v>
      </c>
      <c r="C1853" s="20">
        <v>39211</v>
      </c>
      <c r="D1853">
        <v>4077.25</v>
      </c>
      <c r="E1853">
        <v>4087.8</v>
      </c>
      <c r="F1853">
        <v>4030.55</v>
      </c>
      <c r="G1853">
        <v>4079.3</v>
      </c>
      <c r="H1853">
        <f t="shared" si="2364"/>
        <v>2.3000000000001819</v>
      </c>
      <c r="I1853">
        <f t="shared" si="2365"/>
        <v>0</v>
      </c>
      <c r="J1853" s="14">
        <f t="shared" ref="J1853:K1853" si="2434">+AVERAGE(H1840:H1853)</f>
        <v>19.750000000000064</v>
      </c>
      <c r="K1853" s="14">
        <f t="shared" si="2434"/>
        <v>13.010714285714325</v>
      </c>
      <c r="L1853" s="14">
        <f t="shared" si="2391"/>
        <v>1.5179796870710955</v>
      </c>
      <c r="M1853" s="14">
        <f t="shared" si="2392"/>
        <v>60.285620843780663</v>
      </c>
      <c r="N1853" s="14">
        <f t="shared" si="2393"/>
        <v>1</v>
      </c>
      <c r="O1853">
        <f t="shared" si="2382"/>
        <v>1</v>
      </c>
      <c r="P1853">
        <f t="shared" si="2394"/>
        <v>0</v>
      </c>
      <c r="Q1853">
        <f t="shared" si="2395"/>
        <v>0</v>
      </c>
      <c r="R1853">
        <f t="shared" si="2420"/>
        <v>2446</v>
      </c>
      <c r="S1853">
        <f t="shared" si="2421"/>
        <v>0</v>
      </c>
      <c r="T1853">
        <f t="shared" si="2422"/>
        <v>5625.8000000004449</v>
      </c>
      <c r="U1853">
        <f t="shared" si="2423"/>
        <v>5625.8000000004449</v>
      </c>
      <c r="V1853" s="2">
        <f t="shared" si="2424"/>
        <v>5.6258000000004448E-4</v>
      </c>
      <c r="W1853" s="19">
        <f t="shared" si="2383"/>
        <v>144</v>
      </c>
      <c r="X1853" s="19">
        <f t="shared" si="2384"/>
        <v>23</v>
      </c>
      <c r="Y1853" s="19" t="str">
        <f t="shared" si="2385"/>
        <v/>
      </c>
      <c r="Z1853" s="19">
        <f t="shared" si="2386"/>
        <v>3733.25</v>
      </c>
      <c r="AA1853" s="21" t="str">
        <f t="shared" si="2387"/>
        <v/>
      </c>
      <c r="AB1853" s="19" t="str">
        <f t="shared" si="2388"/>
        <v/>
      </c>
    </row>
    <row r="1854" spans="1:28" x14ac:dyDescent="0.25">
      <c r="A1854">
        <f t="shared" si="2369"/>
        <v>5</v>
      </c>
      <c r="B1854">
        <f t="shared" si="2370"/>
        <v>2007</v>
      </c>
      <c r="C1854" s="20">
        <v>39212</v>
      </c>
      <c r="D1854">
        <v>4079.6</v>
      </c>
      <c r="E1854">
        <v>4134.2</v>
      </c>
      <c r="F1854">
        <v>4057.55</v>
      </c>
      <c r="G1854">
        <v>4066.8</v>
      </c>
      <c r="H1854">
        <f t="shared" si="2364"/>
        <v>0</v>
      </c>
      <c r="I1854">
        <f t="shared" si="2365"/>
        <v>12.5</v>
      </c>
      <c r="J1854" s="14">
        <f t="shared" ref="J1854:K1854" si="2435">+AVERAGE(H1841:H1854)</f>
        <v>17.846428571428628</v>
      </c>
      <c r="K1854" s="14">
        <f t="shared" si="2435"/>
        <v>13.903571428571468</v>
      </c>
      <c r="L1854" s="14">
        <f t="shared" si="2391"/>
        <v>1.2835859234523508</v>
      </c>
      <c r="M1854" s="14">
        <f t="shared" si="2392"/>
        <v>56.209223847019125</v>
      </c>
      <c r="N1854" s="14">
        <f t="shared" si="2393"/>
        <v>1</v>
      </c>
      <c r="O1854">
        <f t="shared" si="2382"/>
        <v>1</v>
      </c>
      <c r="P1854">
        <f t="shared" si="2394"/>
        <v>0</v>
      </c>
      <c r="Q1854">
        <f t="shared" si="2395"/>
        <v>0</v>
      </c>
      <c r="R1854">
        <f t="shared" si="2420"/>
        <v>2446</v>
      </c>
      <c r="S1854">
        <f t="shared" si="2421"/>
        <v>0</v>
      </c>
      <c r="T1854">
        <f t="shared" si="2422"/>
        <v>-30575</v>
      </c>
      <c r="U1854">
        <f t="shared" si="2423"/>
        <v>-30575</v>
      </c>
      <c r="V1854" s="2">
        <f t="shared" si="2424"/>
        <v>-3.0574999999999999E-3</v>
      </c>
      <c r="W1854" s="19">
        <f t="shared" si="2383"/>
        <v>144</v>
      </c>
      <c r="X1854" s="19">
        <f t="shared" si="2384"/>
        <v>24</v>
      </c>
      <c r="Y1854" s="19" t="str">
        <f t="shared" si="2385"/>
        <v/>
      </c>
      <c r="Z1854" s="19">
        <f t="shared" si="2386"/>
        <v>3733.25</v>
      </c>
      <c r="AA1854" s="21" t="str">
        <f t="shared" si="2387"/>
        <v/>
      </c>
      <c r="AB1854" s="19" t="str">
        <f t="shared" si="2388"/>
        <v/>
      </c>
    </row>
    <row r="1855" spans="1:28" x14ac:dyDescent="0.25">
      <c r="A1855">
        <f t="shared" si="2369"/>
        <v>5</v>
      </c>
      <c r="B1855">
        <f t="shared" si="2370"/>
        <v>2007</v>
      </c>
      <c r="C1855" s="20">
        <v>39213</v>
      </c>
      <c r="D1855">
        <v>4070.2</v>
      </c>
      <c r="E1855">
        <v>4094.65</v>
      </c>
      <c r="F1855">
        <v>3981.15</v>
      </c>
      <c r="G1855">
        <v>4076.65</v>
      </c>
      <c r="H1855">
        <f t="shared" si="2364"/>
        <v>9.8499999999999091</v>
      </c>
      <c r="I1855">
        <f t="shared" si="2365"/>
        <v>0</v>
      </c>
      <c r="J1855" s="14">
        <f t="shared" ref="J1855:K1855" si="2436">+AVERAGE(H1842:H1855)</f>
        <v>18.55000000000005</v>
      </c>
      <c r="K1855" s="14">
        <f t="shared" si="2436"/>
        <v>12.90714285714291</v>
      </c>
      <c r="L1855" s="14">
        <f t="shared" si="2391"/>
        <v>1.4371887105700036</v>
      </c>
      <c r="M1855" s="14">
        <f t="shared" si="2392"/>
        <v>58.969118982742927</v>
      </c>
      <c r="N1855" s="14">
        <f t="shared" si="2393"/>
        <v>1</v>
      </c>
      <c r="O1855">
        <f t="shared" si="2382"/>
        <v>1</v>
      </c>
      <c r="P1855">
        <f t="shared" si="2394"/>
        <v>0</v>
      </c>
      <c r="Q1855">
        <f t="shared" si="2395"/>
        <v>0</v>
      </c>
      <c r="R1855">
        <f t="shared" si="2420"/>
        <v>2446</v>
      </c>
      <c r="S1855">
        <f t="shared" si="2421"/>
        <v>0</v>
      </c>
      <c r="T1855">
        <f t="shared" si="2422"/>
        <v>24093.099999999777</v>
      </c>
      <c r="U1855">
        <f t="shared" si="2423"/>
        <v>24093.099999999777</v>
      </c>
      <c r="V1855" s="2">
        <f t="shared" si="2424"/>
        <v>2.4093099999999775E-3</v>
      </c>
      <c r="W1855" s="19">
        <f t="shared" si="2383"/>
        <v>144</v>
      </c>
      <c r="X1855" s="19">
        <f t="shared" si="2384"/>
        <v>25</v>
      </c>
      <c r="Y1855" s="19" t="str">
        <f t="shared" si="2385"/>
        <v/>
      </c>
      <c r="Z1855" s="19">
        <f t="shared" si="2386"/>
        <v>3733.25</v>
      </c>
      <c r="AA1855" s="21" t="str">
        <f t="shared" si="2387"/>
        <v/>
      </c>
      <c r="AB1855" s="19" t="str">
        <f t="shared" si="2388"/>
        <v/>
      </c>
    </row>
    <row r="1856" spans="1:28" x14ac:dyDescent="0.25">
      <c r="A1856">
        <f t="shared" si="2369"/>
        <v>5</v>
      </c>
      <c r="B1856">
        <f t="shared" si="2370"/>
        <v>2007</v>
      </c>
      <c r="C1856" s="20">
        <v>39216</v>
      </c>
      <c r="D1856">
        <v>4078.8</v>
      </c>
      <c r="E1856">
        <v>4151.3</v>
      </c>
      <c r="F1856">
        <v>4072.45</v>
      </c>
      <c r="G1856">
        <v>4134.3</v>
      </c>
      <c r="H1856">
        <f t="shared" si="2364"/>
        <v>57.650000000000091</v>
      </c>
      <c r="I1856">
        <f t="shared" si="2365"/>
        <v>0</v>
      </c>
      <c r="J1856" s="14">
        <f t="shared" ref="J1856:K1856" si="2437">+AVERAGE(H1843:H1856)</f>
        <v>16.532142857142908</v>
      </c>
      <c r="K1856" s="14">
        <f t="shared" si="2437"/>
        <v>12.90714285714291</v>
      </c>
      <c r="L1856" s="14">
        <f t="shared" si="2391"/>
        <v>1.2808522412838947</v>
      </c>
      <c r="M1856" s="14">
        <f t="shared" si="2392"/>
        <v>56.156739051316244</v>
      </c>
      <c r="N1856" s="14">
        <f t="shared" si="2393"/>
        <v>1</v>
      </c>
      <c r="O1856">
        <f t="shared" si="2382"/>
        <v>1</v>
      </c>
      <c r="P1856">
        <f t="shared" si="2394"/>
        <v>0</v>
      </c>
      <c r="Q1856">
        <f t="shared" si="2395"/>
        <v>0</v>
      </c>
      <c r="R1856">
        <f t="shared" si="2420"/>
        <v>2446</v>
      </c>
      <c r="S1856">
        <f t="shared" si="2421"/>
        <v>0</v>
      </c>
      <c r="T1856">
        <f t="shared" si="2422"/>
        <v>141011.90000000023</v>
      </c>
      <c r="U1856">
        <f t="shared" si="2423"/>
        <v>141011.90000000023</v>
      </c>
      <c r="V1856" s="2">
        <f t="shared" si="2424"/>
        <v>1.4101190000000022E-2</v>
      </c>
      <c r="W1856" s="19">
        <f t="shared" si="2383"/>
        <v>144</v>
      </c>
      <c r="X1856" s="19">
        <f t="shared" si="2384"/>
        <v>26</v>
      </c>
      <c r="Y1856" s="19" t="str">
        <f t="shared" si="2385"/>
        <v/>
      </c>
      <c r="Z1856" s="19">
        <f t="shared" si="2386"/>
        <v>3733.25</v>
      </c>
      <c r="AA1856" s="21" t="str">
        <f t="shared" si="2387"/>
        <v/>
      </c>
      <c r="AB1856" s="19" t="str">
        <f t="shared" si="2388"/>
        <v/>
      </c>
    </row>
    <row r="1857" spans="1:28" x14ac:dyDescent="0.25">
      <c r="A1857">
        <f t="shared" si="2369"/>
        <v>5</v>
      </c>
      <c r="B1857">
        <f t="shared" si="2370"/>
        <v>2007</v>
      </c>
      <c r="C1857" s="20">
        <v>39217</v>
      </c>
      <c r="D1857">
        <v>4134.3</v>
      </c>
      <c r="E1857">
        <v>4150.45</v>
      </c>
      <c r="F1857">
        <v>4102.45</v>
      </c>
      <c r="G1857">
        <v>4120.3</v>
      </c>
      <c r="H1857">
        <f t="shared" si="2364"/>
        <v>0</v>
      </c>
      <c r="I1857">
        <f t="shared" si="2365"/>
        <v>14</v>
      </c>
      <c r="J1857" s="14">
        <f t="shared" ref="J1857:K1857" si="2438">+AVERAGE(H1844:H1857)</f>
        <v>16.421428571428642</v>
      </c>
      <c r="K1857" s="14">
        <f t="shared" si="2438"/>
        <v>13.90714285714291</v>
      </c>
      <c r="L1857" s="14">
        <f t="shared" si="2391"/>
        <v>1.180790960451978</v>
      </c>
      <c r="M1857" s="14">
        <f t="shared" si="2392"/>
        <v>54.145077720207269</v>
      </c>
      <c r="N1857" s="14">
        <f t="shared" si="2393"/>
        <v>1</v>
      </c>
      <c r="O1857">
        <f t="shared" si="2382"/>
        <v>1</v>
      </c>
      <c r="P1857">
        <f t="shared" si="2394"/>
        <v>0</v>
      </c>
      <c r="Q1857">
        <f t="shared" si="2395"/>
        <v>0</v>
      </c>
      <c r="R1857">
        <f t="shared" si="2420"/>
        <v>2446</v>
      </c>
      <c r="S1857">
        <f t="shared" si="2421"/>
        <v>0</v>
      </c>
      <c r="T1857">
        <f t="shared" si="2422"/>
        <v>-34244</v>
      </c>
      <c r="U1857">
        <f t="shared" si="2423"/>
        <v>-34244</v>
      </c>
      <c r="V1857" s="2">
        <f t="shared" si="2424"/>
        <v>-3.4244000000000002E-3</v>
      </c>
      <c r="W1857" s="19">
        <f t="shared" si="2383"/>
        <v>144</v>
      </c>
      <c r="X1857" s="19">
        <f t="shared" si="2384"/>
        <v>27</v>
      </c>
      <c r="Y1857" s="19" t="str">
        <f t="shared" si="2385"/>
        <v/>
      </c>
      <c r="Z1857" s="19">
        <f t="shared" si="2386"/>
        <v>3733.25</v>
      </c>
      <c r="AA1857" s="21" t="str">
        <f t="shared" si="2387"/>
        <v/>
      </c>
      <c r="AB1857" s="19" t="str">
        <f t="shared" si="2388"/>
        <v/>
      </c>
    </row>
    <row r="1858" spans="1:28" x14ac:dyDescent="0.25">
      <c r="A1858">
        <f t="shared" si="2369"/>
        <v>5</v>
      </c>
      <c r="B1858">
        <f t="shared" si="2370"/>
        <v>2007</v>
      </c>
      <c r="C1858" s="20">
        <v>39218</v>
      </c>
      <c r="D1858">
        <v>4125.3999999999996</v>
      </c>
      <c r="E1858">
        <v>4181</v>
      </c>
      <c r="F1858">
        <v>4113.05</v>
      </c>
      <c r="G1858">
        <v>4170.95</v>
      </c>
      <c r="H1858">
        <f t="shared" si="2364"/>
        <v>50.649999999999636</v>
      </c>
      <c r="I1858">
        <f t="shared" si="2365"/>
        <v>0</v>
      </c>
      <c r="J1858" s="14">
        <f t="shared" ref="J1858:K1858" si="2439">+AVERAGE(H1845:H1858)</f>
        <v>15.989285714285741</v>
      </c>
      <c r="K1858" s="14">
        <f t="shared" si="2439"/>
        <v>13.90714285714291</v>
      </c>
      <c r="L1858" s="14">
        <f t="shared" si="2391"/>
        <v>1.1497175141242912</v>
      </c>
      <c r="M1858" s="14">
        <f t="shared" si="2392"/>
        <v>53.482260183968414</v>
      </c>
      <c r="N1858" s="14">
        <f t="shared" si="2393"/>
        <v>1</v>
      </c>
      <c r="O1858">
        <f t="shared" si="2382"/>
        <v>1</v>
      </c>
      <c r="P1858">
        <f t="shared" si="2394"/>
        <v>0</v>
      </c>
      <c r="Q1858">
        <f t="shared" si="2395"/>
        <v>0</v>
      </c>
      <c r="R1858">
        <f t="shared" si="2420"/>
        <v>2446</v>
      </c>
      <c r="S1858">
        <f t="shared" si="2421"/>
        <v>0</v>
      </c>
      <c r="T1858">
        <f t="shared" si="2422"/>
        <v>123889.89999999911</v>
      </c>
      <c r="U1858">
        <f t="shared" si="2423"/>
        <v>123889.89999999911</v>
      </c>
      <c r="V1858" s="2">
        <f t="shared" si="2424"/>
        <v>1.2388989999999911E-2</v>
      </c>
      <c r="W1858" s="19">
        <f t="shared" si="2383"/>
        <v>144</v>
      </c>
      <c r="X1858" s="19">
        <f t="shared" si="2384"/>
        <v>28</v>
      </c>
      <c r="Y1858" s="19" t="str">
        <f t="shared" si="2385"/>
        <v/>
      </c>
      <c r="Z1858" s="19">
        <f t="shared" si="2386"/>
        <v>3733.25</v>
      </c>
      <c r="AA1858" s="21" t="str">
        <f t="shared" si="2387"/>
        <v/>
      </c>
      <c r="AB1858" s="19" t="str">
        <f t="shared" si="2388"/>
        <v/>
      </c>
    </row>
    <row r="1859" spans="1:28" x14ac:dyDescent="0.25">
      <c r="A1859">
        <f t="shared" si="2369"/>
        <v>5</v>
      </c>
      <c r="B1859">
        <f t="shared" si="2370"/>
        <v>2007</v>
      </c>
      <c r="C1859" s="20">
        <v>39219</v>
      </c>
      <c r="D1859">
        <v>4172.1000000000004</v>
      </c>
      <c r="E1859">
        <v>4232.45</v>
      </c>
      <c r="F1859">
        <v>4172.1000000000004</v>
      </c>
      <c r="G1859">
        <v>4219.55</v>
      </c>
      <c r="H1859">
        <f t="shared" si="2364"/>
        <v>48.600000000000364</v>
      </c>
      <c r="I1859">
        <f t="shared" si="2365"/>
        <v>0</v>
      </c>
      <c r="J1859" s="14">
        <f t="shared" ref="J1859:K1859" si="2440">+AVERAGE(H1846:H1859)</f>
        <v>17.639285714285766</v>
      </c>
      <c r="K1859" s="14">
        <f t="shared" si="2440"/>
        <v>13.90714285714291</v>
      </c>
      <c r="L1859" s="14">
        <f t="shared" si="2391"/>
        <v>1.2683615819209029</v>
      </c>
      <c r="M1859" s="14">
        <f t="shared" si="2392"/>
        <v>55.915317559153159</v>
      </c>
      <c r="N1859" s="14">
        <f t="shared" si="2393"/>
        <v>1</v>
      </c>
      <c r="O1859">
        <f t="shared" si="2382"/>
        <v>1</v>
      </c>
      <c r="P1859">
        <f t="shared" si="2394"/>
        <v>0</v>
      </c>
      <c r="Q1859">
        <f t="shared" si="2395"/>
        <v>0</v>
      </c>
      <c r="R1859">
        <f t="shared" si="2420"/>
        <v>2446</v>
      </c>
      <c r="S1859">
        <f t="shared" si="2421"/>
        <v>0</v>
      </c>
      <c r="T1859">
        <f t="shared" si="2422"/>
        <v>118875.60000000089</v>
      </c>
      <c r="U1859">
        <f t="shared" si="2423"/>
        <v>118875.60000000089</v>
      </c>
      <c r="V1859" s="2">
        <f t="shared" si="2424"/>
        <v>1.1887560000000089E-2</v>
      </c>
      <c r="W1859" s="19">
        <f t="shared" si="2383"/>
        <v>144</v>
      </c>
      <c r="X1859" s="19">
        <f t="shared" si="2384"/>
        <v>29</v>
      </c>
      <c r="Y1859" s="19" t="str">
        <f t="shared" si="2385"/>
        <v/>
      </c>
      <c r="Z1859" s="19">
        <f t="shared" si="2386"/>
        <v>3733.25</v>
      </c>
      <c r="AA1859" s="21" t="str">
        <f t="shared" si="2387"/>
        <v/>
      </c>
      <c r="AB1859" s="19" t="str">
        <f t="shared" si="2388"/>
        <v/>
      </c>
    </row>
    <row r="1860" spans="1:28" x14ac:dyDescent="0.25">
      <c r="A1860">
        <f t="shared" si="2369"/>
        <v>5</v>
      </c>
      <c r="B1860">
        <f t="shared" si="2370"/>
        <v>2007</v>
      </c>
      <c r="C1860" s="20">
        <v>39220</v>
      </c>
      <c r="D1860">
        <v>4216.5</v>
      </c>
      <c r="E1860">
        <v>4228.45</v>
      </c>
      <c r="F1860">
        <v>4177</v>
      </c>
      <c r="G1860">
        <v>4214.5</v>
      </c>
      <c r="H1860">
        <f t="shared" si="2364"/>
        <v>0</v>
      </c>
      <c r="I1860">
        <f t="shared" si="2365"/>
        <v>5.0500000000001819</v>
      </c>
      <c r="J1860" s="14">
        <f t="shared" ref="J1860:K1860" si="2441">+AVERAGE(H1847:H1860)</f>
        <v>16.885714285714325</v>
      </c>
      <c r="K1860" s="14">
        <f t="shared" si="2441"/>
        <v>14.267857142857208</v>
      </c>
      <c r="L1860" s="14">
        <f t="shared" si="2391"/>
        <v>1.1834793491864806</v>
      </c>
      <c r="M1860" s="14">
        <f t="shared" si="2392"/>
        <v>54.201536168749236</v>
      </c>
      <c r="N1860" s="14">
        <f t="shared" si="2393"/>
        <v>1</v>
      </c>
      <c r="O1860">
        <f t="shared" si="2382"/>
        <v>1</v>
      </c>
      <c r="P1860">
        <f t="shared" si="2394"/>
        <v>0</v>
      </c>
      <c r="Q1860">
        <f t="shared" si="2395"/>
        <v>0</v>
      </c>
      <c r="R1860">
        <f t="shared" si="2420"/>
        <v>2446</v>
      </c>
      <c r="S1860">
        <f t="shared" si="2421"/>
        <v>0</v>
      </c>
      <c r="T1860">
        <f t="shared" si="2422"/>
        <v>-12352.300000000445</v>
      </c>
      <c r="U1860">
        <f t="shared" si="2423"/>
        <v>-12352.300000000445</v>
      </c>
      <c r="V1860" s="2">
        <f t="shared" si="2424"/>
        <v>-1.2352300000000446E-3</v>
      </c>
      <c r="W1860" s="19">
        <f t="shared" si="2383"/>
        <v>144</v>
      </c>
      <c r="X1860" s="19">
        <f t="shared" si="2384"/>
        <v>30</v>
      </c>
      <c r="Y1860" s="19" t="str">
        <f t="shared" si="2385"/>
        <v/>
      </c>
      <c r="Z1860" s="19">
        <f t="shared" si="2386"/>
        <v>3733.25</v>
      </c>
      <c r="AA1860" s="21" t="str">
        <f t="shared" si="2387"/>
        <v/>
      </c>
      <c r="AB1860" s="19" t="str">
        <f t="shared" si="2388"/>
        <v/>
      </c>
    </row>
    <row r="1861" spans="1:28" x14ac:dyDescent="0.25">
      <c r="A1861">
        <f t="shared" si="2369"/>
        <v>5</v>
      </c>
      <c r="B1861">
        <f t="shared" si="2370"/>
        <v>2007</v>
      </c>
      <c r="C1861" s="20">
        <v>39223</v>
      </c>
      <c r="D1861">
        <v>4217.6499999999996</v>
      </c>
      <c r="E1861">
        <v>4269.3500000000004</v>
      </c>
      <c r="F1861">
        <v>4217.55</v>
      </c>
      <c r="G1861">
        <v>4260.8999999999996</v>
      </c>
      <c r="H1861">
        <f t="shared" si="2364"/>
        <v>46.399999999999636</v>
      </c>
      <c r="I1861">
        <f t="shared" si="2365"/>
        <v>0</v>
      </c>
      <c r="J1861" s="14">
        <f t="shared" ref="J1861:K1861" si="2442">+AVERAGE(H1848:H1861)</f>
        <v>20.200000000000014</v>
      </c>
      <c r="K1861" s="14">
        <f t="shared" si="2442"/>
        <v>7.5285714285714675</v>
      </c>
      <c r="L1861" s="14">
        <f t="shared" si="2391"/>
        <v>2.683111954459191</v>
      </c>
      <c r="M1861" s="14">
        <f t="shared" si="2392"/>
        <v>72.84904688304988</v>
      </c>
      <c r="N1861" s="14">
        <f t="shared" si="2393"/>
        <v>1</v>
      </c>
      <c r="O1861">
        <f t="shared" si="2382"/>
        <v>1</v>
      </c>
      <c r="P1861">
        <f t="shared" si="2394"/>
        <v>0</v>
      </c>
      <c r="Q1861">
        <f t="shared" si="2395"/>
        <v>0</v>
      </c>
      <c r="R1861">
        <f t="shared" si="2420"/>
        <v>2446</v>
      </c>
      <c r="S1861">
        <f t="shared" si="2421"/>
        <v>0</v>
      </c>
      <c r="T1861">
        <f t="shared" si="2422"/>
        <v>113494.39999999911</v>
      </c>
      <c r="U1861">
        <f t="shared" si="2423"/>
        <v>113494.39999999911</v>
      </c>
      <c r="V1861" s="2">
        <f t="shared" si="2424"/>
        <v>1.134943999999991E-2</v>
      </c>
      <c r="W1861" s="19">
        <f t="shared" si="2383"/>
        <v>144</v>
      </c>
      <c r="X1861" s="19">
        <f t="shared" si="2384"/>
        <v>31</v>
      </c>
      <c r="Y1861" s="19" t="str">
        <f t="shared" si="2385"/>
        <v/>
      </c>
      <c r="Z1861" s="19">
        <f t="shared" si="2386"/>
        <v>3733.25</v>
      </c>
      <c r="AA1861" s="21" t="str">
        <f t="shared" si="2387"/>
        <v/>
      </c>
      <c r="AB1861" s="19" t="str">
        <f t="shared" si="2388"/>
        <v/>
      </c>
    </row>
    <row r="1862" spans="1:28" x14ac:dyDescent="0.25">
      <c r="A1862">
        <f t="shared" si="2369"/>
        <v>5</v>
      </c>
      <c r="B1862">
        <f t="shared" si="2370"/>
        <v>2007</v>
      </c>
      <c r="C1862" s="20">
        <v>39224</v>
      </c>
      <c r="D1862">
        <v>4263.1000000000004</v>
      </c>
      <c r="E1862">
        <v>4281.6000000000004</v>
      </c>
      <c r="F1862">
        <v>4234.1000000000004</v>
      </c>
      <c r="G1862">
        <v>4278.1000000000004</v>
      </c>
      <c r="H1862">
        <f t="shared" si="2364"/>
        <v>17.200000000000728</v>
      </c>
      <c r="I1862">
        <f t="shared" si="2365"/>
        <v>0</v>
      </c>
      <c r="J1862" s="14">
        <f t="shared" ref="J1862:K1862" si="2443">+AVERAGE(H1849:H1862)</f>
        <v>21.114285714285774</v>
      </c>
      <c r="K1862" s="14">
        <f t="shared" si="2443"/>
        <v>7.5285714285714675</v>
      </c>
      <c r="L1862" s="14">
        <f t="shared" si="2391"/>
        <v>2.8045540796963881</v>
      </c>
      <c r="M1862" s="14">
        <f t="shared" si="2392"/>
        <v>73.715710723191975</v>
      </c>
      <c r="N1862" s="14">
        <f t="shared" si="2393"/>
        <v>1</v>
      </c>
      <c r="O1862">
        <f t="shared" si="2382"/>
        <v>1</v>
      </c>
      <c r="P1862">
        <f t="shared" si="2394"/>
        <v>0</v>
      </c>
      <c r="Q1862">
        <f t="shared" si="2395"/>
        <v>0</v>
      </c>
      <c r="R1862">
        <f t="shared" si="2420"/>
        <v>2446</v>
      </c>
      <c r="S1862">
        <f t="shared" si="2421"/>
        <v>0</v>
      </c>
      <c r="T1862">
        <f t="shared" si="2422"/>
        <v>42071.20000000178</v>
      </c>
      <c r="U1862">
        <f t="shared" si="2423"/>
        <v>42071.20000000178</v>
      </c>
      <c r="V1862" s="2">
        <f t="shared" si="2424"/>
        <v>4.2071200000001778E-3</v>
      </c>
      <c r="W1862" s="19">
        <f t="shared" si="2383"/>
        <v>144</v>
      </c>
      <c r="X1862" s="19">
        <f t="shared" si="2384"/>
        <v>32</v>
      </c>
      <c r="Y1862" s="19" t="str">
        <f t="shared" si="2385"/>
        <v/>
      </c>
      <c r="Z1862" s="19">
        <f t="shared" si="2386"/>
        <v>3733.25</v>
      </c>
      <c r="AA1862" s="21" t="str">
        <f t="shared" si="2387"/>
        <v/>
      </c>
      <c r="AB1862" s="19" t="str">
        <f t="shared" si="2388"/>
        <v/>
      </c>
    </row>
    <row r="1863" spans="1:28" x14ac:dyDescent="0.25">
      <c r="A1863">
        <f t="shared" si="2369"/>
        <v>5</v>
      </c>
      <c r="B1863">
        <f t="shared" si="2370"/>
        <v>2007</v>
      </c>
      <c r="C1863" s="20">
        <v>39225</v>
      </c>
      <c r="D1863">
        <v>4279.6000000000004</v>
      </c>
      <c r="E1863">
        <v>4291.3999999999996</v>
      </c>
      <c r="F1863">
        <v>4231.05</v>
      </c>
      <c r="G1863">
        <v>4246.2</v>
      </c>
      <c r="H1863">
        <f t="shared" si="2364"/>
        <v>0</v>
      </c>
      <c r="I1863">
        <f t="shared" si="2365"/>
        <v>31.900000000000546</v>
      </c>
      <c r="J1863" s="14">
        <f t="shared" ref="J1863:K1863" si="2444">+AVERAGE(H1850:H1863)</f>
        <v>16.617857142857183</v>
      </c>
      <c r="K1863" s="14">
        <f t="shared" si="2444"/>
        <v>9.8071428571429351</v>
      </c>
      <c r="L1863" s="14">
        <f t="shared" si="2391"/>
        <v>1.6944646758921975</v>
      </c>
      <c r="M1863" s="14">
        <f t="shared" si="2392"/>
        <v>62.88687660494648</v>
      </c>
      <c r="N1863" s="14">
        <f t="shared" si="2393"/>
        <v>1</v>
      </c>
      <c r="O1863">
        <f t="shared" si="2382"/>
        <v>1</v>
      </c>
      <c r="P1863">
        <f t="shared" si="2394"/>
        <v>0</v>
      </c>
      <c r="Q1863">
        <f t="shared" si="2395"/>
        <v>0</v>
      </c>
      <c r="R1863">
        <f t="shared" si="2420"/>
        <v>2446</v>
      </c>
      <c r="S1863">
        <f t="shared" si="2421"/>
        <v>0</v>
      </c>
      <c r="T1863">
        <f t="shared" si="2422"/>
        <v>-78027.400000001333</v>
      </c>
      <c r="U1863">
        <f t="shared" si="2423"/>
        <v>-78027.400000001333</v>
      </c>
      <c r="V1863" s="2">
        <f t="shared" si="2424"/>
        <v>-7.8027400000001334E-3</v>
      </c>
      <c r="W1863" s="19">
        <f t="shared" si="2383"/>
        <v>144</v>
      </c>
      <c r="X1863" s="19">
        <f t="shared" si="2384"/>
        <v>33</v>
      </c>
      <c r="Y1863" s="19" t="str">
        <f t="shared" si="2385"/>
        <v/>
      </c>
      <c r="Z1863" s="19">
        <f t="shared" si="2386"/>
        <v>3733.25</v>
      </c>
      <c r="AA1863" s="21" t="str">
        <f t="shared" si="2387"/>
        <v/>
      </c>
      <c r="AB1863" s="19" t="str">
        <f t="shared" si="2388"/>
        <v/>
      </c>
    </row>
    <row r="1864" spans="1:28" x14ac:dyDescent="0.25">
      <c r="A1864">
        <f t="shared" si="2369"/>
        <v>5</v>
      </c>
      <c r="B1864">
        <f t="shared" si="2370"/>
        <v>2007</v>
      </c>
      <c r="C1864" s="20">
        <v>39226</v>
      </c>
      <c r="D1864">
        <v>4246.2</v>
      </c>
      <c r="E1864">
        <v>4250.8500000000004</v>
      </c>
      <c r="F1864">
        <v>4189.05</v>
      </c>
      <c r="G1864">
        <v>4204.8999999999996</v>
      </c>
      <c r="H1864">
        <f t="shared" si="2364"/>
        <v>0</v>
      </c>
      <c r="I1864">
        <f t="shared" si="2365"/>
        <v>41.300000000000182</v>
      </c>
      <c r="J1864" s="14">
        <f t="shared" ref="J1864:K1864" si="2445">+AVERAGE(H1851:H1864)</f>
        <v>16.617857142857183</v>
      </c>
      <c r="K1864" s="14">
        <f t="shared" si="2445"/>
        <v>10.364285714285804</v>
      </c>
      <c r="L1864" s="14">
        <f t="shared" si="2391"/>
        <v>1.6033769813921332</v>
      </c>
      <c r="M1864" s="14">
        <f t="shared" si="2392"/>
        <v>61.588352084711964</v>
      </c>
      <c r="N1864" s="14">
        <f t="shared" si="2393"/>
        <v>1</v>
      </c>
      <c r="O1864">
        <f t="shared" si="2382"/>
        <v>1</v>
      </c>
      <c r="P1864">
        <f t="shared" si="2394"/>
        <v>0</v>
      </c>
      <c r="Q1864">
        <f t="shared" si="2395"/>
        <v>0</v>
      </c>
      <c r="R1864">
        <f t="shared" si="2420"/>
        <v>2446</v>
      </c>
      <c r="S1864">
        <f t="shared" si="2421"/>
        <v>0</v>
      </c>
      <c r="T1864">
        <f t="shared" si="2422"/>
        <v>-101019.80000000044</v>
      </c>
      <c r="U1864">
        <f t="shared" si="2423"/>
        <v>-101019.80000000044</v>
      </c>
      <c r="V1864" s="2">
        <f t="shared" si="2424"/>
        <v>-1.0101980000000043E-2</v>
      </c>
      <c r="W1864" s="19">
        <f t="shared" si="2383"/>
        <v>144</v>
      </c>
      <c r="X1864" s="19">
        <f t="shared" si="2384"/>
        <v>34</v>
      </c>
      <c r="Y1864" s="19" t="str">
        <f t="shared" si="2385"/>
        <v/>
      </c>
      <c r="Z1864" s="19">
        <f t="shared" si="2386"/>
        <v>3733.25</v>
      </c>
      <c r="AA1864" s="21" t="str">
        <f t="shared" si="2387"/>
        <v/>
      </c>
      <c r="AB1864" s="19" t="str">
        <f t="shared" si="2388"/>
        <v/>
      </c>
    </row>
    <row r="1865" spans="1:28" x14ac:dyDescent="0.25">
      <c r="A1865">
        <f t="shared" si="2369"/>
        <v>5</v>
      </c>
      <c r="B1865">
        <f t="shared" si="2370"/>
        <v>2007</v>
      </c>
      <c r="C1865" s="20">
        <v>39227</v>
      </c>
      <c r="D1865">
        <v>4197.8500000000004</v>
      </c>
      <c r="E1865">
        <v>4256.3999999999996</v>
      </c>
      <c r="F1865">
        <v>4141.3500000000004</v>
      </c>
      <c r="G1865">
        <v>4248.1499999999996</v>
      </c>
      <c r="H1865">
        <f t="shared" si="2364"/>
        <v>43.25</v>
      </c>
      <c r="I1865">
        <f t="shared" si="2365"/>
        <v>0</v>
      </c>
      <c r="J1865" s="14">
        <f t="shared" ref="J1865:K1865" si="2446">+AVERAGE(H1852:H1865)</f>
        <v>19.707142857142895</v>
      </c>
      <c r="K1865" s="14">
        <f t="shared" si="2446"/>
        <v>9.9214285714286099</v>
      </c>
      <c r="L1865" s="14">
        <f t="shared" si="2391"/>
        <v>1.9863210943124512</v>
      </c>
      <c r="M1865" s="14">
        <f t="shared" si="2392"/>
        <v>66.513982642237181</v>
      </c>
      <c r="N1865" s="14">
        <f t="shared" si="2393"/>
        <v>1</v>
      </c>
      <c r="O1865">
        <f t="shared" si="2382"/>
        <v>1</v>
      </c>
      <c r="P1865">
        <f t="shared" si="2394"/>
        <v>0</v>
      </c>
      <c r="Q1865">
        <f t="shared" si="2395"/>
        <v>0</v>
      </c>
      <c r="R1865">
        <f t="shared" si="2420"/>
        <v>2446</v>
      </c>
      <c r="S1865">
        <f t="shared" si="2421"/>
        <v>0</v>
      </c>
      <c r="T1865">
        <f t="shared" si="2422"/>
        <v>105789.5</v>
      </c>
      <c r="U1865">
        <f t="shared" si="2423"/>
        <v>105789.5</v>
      </c>
      <c r="V1865" s="2">
        <f t="shared" si="2424"/>
        <v>1.057895E-2</v>
      </c>
      <c r="W1865" s="19">
        <f t="shared" si="2383"/>
        <v>144</v>
      </c>
      <c r="X1865" s="19">
        <f t="shared" si="2384"/>
        <v>35</v>
      </c>
      <c r="Y1865" s="19" t="str">
        <f t="shared" si="2385"/>
        <v/>
      </c>
      <c r="Z1865" s="19">
        <f t="shared" si="2386"/>
        <v>3733.25</v>
      </c>
      <c r="AA1865" s="21" t="str">
        <f t="shared" si="2387"/>
        <v/>
      </c>
      <c r="AB1865" s="19" t="str">
        <f t="shared" si="2388"/>
        <v/>
      </c>
    </row>
    <row r="1866" spans="1:28" x14ac:dyDescent="0.25">
      <c r="A1866">
        <f t="shared" si="2369"/>
        <v>5</v>
      </c>
      <c r="B1866">
        <f t="shared" si="2370"/>
        <v>2007</v>
      </c>
      <c r="C1866" s="20">
        <v>39230</v>
      </c>
      <c r="D1866">
        <v>4248.3500000000004</v>
      </c>
      <c r="E1866">
        <v>4295.6000000000004</v>
      </c>
      <c r="F1866">
        <v>4242.8</v>
      </c>
      <c r="G1866">
        <v>4256.55</v>
      </c>
      <c r="H1866">
        <f t="shared" si="2364"/>
        <v>8.4000000000005457</v>
      </c>
      <c r="I1866">
        <f t="shared" si="2365"/>
        <v>0</v>
      </c>
      <c r="J1866" s="14">
        <f t="shared" ref="J1866:K1866" si="2447">+AVERAGE(H1853:H1866)</f>
        <v>20.307142857142935</v>
      </c>
      <c r="K1866" s="14">
        <f t="shared" si="2447"/>
        <v>7.4821428571429225</v>
      </c>
      <c r="L1866" s="14">
        <f t="shared" si="2391"/>
        <v>2.7140811455847125</v>
      </c>
      <c r="M1866" s="14">
        <f t="shared" si="2392"/>
        <v>73.075440174784632</v>
      </c>
      <c r="N1866" s="14">
        <f t="shared" si="2393"/>
        <v>1</v>
      </c>
      <c r="O1866">
        <f t="shared" si="2382"/>
        <v>1</v>
      </c>
      <c r="P1866">
        <f t="shared" si="2394"/>
        <v>0</v>
      </c>
      <c r="Q1866">
        <f t="shared" si="2395"/>
        <v>0</v>
      </c>
      <c r="R1866">
        <f t="shared" si="2420"/>
        <v>2446</v>
      </c>
      <c r="S1866">
        <f t="shared" si="2421"/>
        <v>0</v>
      </c>
      <c r="T1866">
        <f t="shared" si="2422"/>
        <v>20546.400000001333</v>
      </c>
      <c r="U1866">
        <f t="shared" si="2423"/>
        <v>20546.400000001333</v>
      </c>
      <c r="V1866" s="2">
        <f t="shared" si="2424"/>
        <v>2.0546400000001335E-3</v>
      </c>
      <c r="W1866" s="19">
        <f t="shared" si="2383"/>
        <v>144</v>
      </c>
      <c r="X1866" s="19">
        <f t="shared" si="2384"/>
        <v>36</v>
      </c>
      <c r="Y1866" s="19" t="str">
        <f t="shared" si="2385"/>
        <v/>
      </c>
      <c r="Z1866" s="19">
        <f t="shared" si="2386"/>
        <v>3733.25</v>
      </c>
      <c r="AA1866" s="21" t="str">
        <f t="shared" si="2387"/>
        <v/>
      </c>
      <c r="AB1866" s="19" t="str">
        <f t="shared" si="2388"/>
        <v/>
      </c>
    </row>
    <row r="1867" spans="1:28" x14ac:dyDescent="0.25">
      <c r="A1867">
        <f t="shared" si="2369"/>
        <v>5</v>
      </c>
      <c r="B1867">
        <f t="shared" si="2370"/>
        <v>2007</v>
      </c>
      <c r="C1867" s="20">
        <v>39231</v>
      </c>
      <c r="D1867">
        <v>4257.6000000000004</v>
      </c>
      <c r="E1867">
        <v>4298.8500000000004</v>
      </c>
      <c r="F1867">
        <v>4248.8999999999996</v>
      </c>
      <c r="G1867">
        <v>4293.25</v>
      </c>
      <c r="H1867">
        <f t="shared" si="2364"/>
        <v>36.699999999999818</v>
      </c>
      <c r="I1867">
        <f t="shared" si="2365"/>
        <v>0</v>
      </c>
      <c r="J1867" s="14">
        <f t="shared" ref="J1867:K1867" si="2448">+AVERAGE(H1854:H1867)</f>
        <v>22.764285714285766</v>
      </c>
      <c r="K1867" s="14">
        <f t="shared" si="2448"/>
        <v>7.4821428571429225</v>
      </c>
      <c r="L1867" s="14">
        <f t="shared" si="2391"/>
        <v>3.0424821002386437</v>
      </c>
      <c r="M1867" s="14">
        <f t="shared" si="2392"/>
        <v>75.26272287164943</v>
      </c>
      <c r="N1867" s="14">
        <f t="shared" si="2393"/>
        <v>1</v>
      </c>
      <c r="O1867">
        <f t="shared" si="2382"/>
        <v>1</v>
      </c>
      <c r="P1867">
        <f t="shared" si="2394"/>
        <v>0</v>
      </c>
      <c r="Q1867">
        <f t="shared" si="2395"/>
        <v>0</v>
      </c>
      <c r="R1867">
        <f t="shared" si="2420"/>
        <v>2446</v>
      </c>
      <c r="S1867">
        <f t="shared" si="2421"/>
        <v>0</v>
      </c>
      <c r="T1867">
        <f t="shared" si="2422"/>
        <v>89768.199999999561</v>
      </c>
      <c r="U1867">
        <f t="shared" si="2423"/>
        <v>89768.199999999561</v>
      </c>
      <c r="V1867" s="2">
        <f t="shared" si="2424"/>
        <v>8.9768199999999566E-3</v>
      </c>
      <c r="W1867" s="19">
        <f t="shared" si="2383"/>
        <v>144</v>
      </c>
      <c r="X1867" s="19">
        <f t="shared" si="2384"/>
        <v>37</v>
      </c>
      <c r="Y1867" s="19" t="str">
        <f t="shared" si="2385"/>
        <v/>
      </c>
      <c r="Z1867" s="19">
        <f t="shared" si="2386"/>
        <v>3733.25</v>
      </c>
      <c r="AA1867" s="21" t="str">
        <f t="shared" si="2387"/>
        <v/>
      </c>
      <c r="AB1867" s="19" t="str">
        <f t="shared" si="2388"/>
        <v/>
      </c>
    </row>
    <row r="1868" spans="1:28" x14ac:dyDescent="0.25">
      <c r="A1868">
        <f t="shared" si="2369"/>
        <v>5</v>
      </c>
      <c r="B1868">
        <f t="shared" si="2370"/>
        <v>2007</v>
      </c>
      <c r="C1868" s="20">
        <v>39232</v>
      </c>
      <c r="D1868">
        <v>4292.7</v>
      </c>
      <c r="E1868">
        <v>4301.6000000000004</v>
      </c>
      <c r="F1868">
        <v>4241.3500000000004</v>
      </c>
      <c r="G1868">
        <v>4249.6499999999996</v>
      </c>
      <c r="H1868">
        <f t="shared" ref="H1868:H1931" si="2449">IF($C1868="","",IF($G1868&gt;$G1867,$G1868-$G1867,0))</f>
        <v>0</v>
      </c>
      <c r="I1868">
        <f t="shared" ref="I1868:I1931" si="2450">IF($C1868="","",IF($G1868&lt;$G1867,$G1867-$G1868,0))</f>
        <v>43.600000000000364</v>
      </c>
      <c r="J1868" s="14">
        <f t="shared" ref="J1868:K1868" si="2451">+AVERAGE(H1855:H1868)</f>
        <v>22.764285714285766</v>
      </c>
      <c r="K1868" s="14">
        <f t="shared" si="2451"/>
        <v>9.7035714285715198</v>
      </c>
      <c r="L1868" s="14">
        <f t="shared" si="2391"/>
        <v>2.3459698196540133</v>
      </c>
      <c r="M1868" s="14">
        <f t="shared" si="2392"/>
        <v>70.113298867011181</v>
      </c>
      <c r="N1868" s="14">
        <f t="shared" si="2393"/>
        <v>1</v>
      </c>
      <c r="O1868">
        <f t="shared" si="2382"/>
        <v>1</v>
      </c>
      <c r="P1868">
        <f t="shared" si="2394"/>
        <v>0</v>
      </c>
      <c r="Q1868">
        <f t="shared" si="2395"/>
        <v>0</v>
      </c>
      <c r="R1868">
        <f t="shared" si="2420"/>
        <v>2446</v>
      </c>
      <c r="S1868">
        <f t="shared" si="2421"/>
        <v>0</v>
      </c>
      <c r="T1868">
        <f t="shared" si="2422"/>
        <v>-106645.60000000089</v>
      </c>
      <c r="U1868">
        <f t="shared" si="2423"/>
        <v>-106645.60000000089</v>
      </c>
      <c r="V1868" s="2">
        <f t="shared" si="2424"/>
        <v>-1.0664560000000088E-2</v>
      </c>
      <c r="W1868" s="19">
        <f t="shared" si="2383"/>
        <v>144</v>
      </c>
      <c r="X1868" s="19">
        <f t="shared" si="2384"/>
        <v>38</v>
      </c>
      <c r="Y1868" s="19" t="str">
        <f t="shared" si="2385"/>
        <v/>
      </c>
      <c r="Z1868" s="19">
        <f t="shared" si="2386"/>
        <v>3733.25</v>
      </c>
      <c r="AA1868" s="21" t="str">
        <f t="shared" si="2387"/>
        <v/>
      </c>
      <c r="AB1868" s="19" t="str">
        <f t="shared" si="2388"/>
        <v/>
      </c>
    </row>
    <row r="1869" spans="1:28" x14ac:dyDescent="0.25">
      <c r="A1869">
        <f t="shared" si="2369"/>
        <v>5</v>
      </c>
      <c r="B1869">
        <f t="shared" si="2370"/>
        <v>2007</v>
      </c>
      <c r="C1869" s="20">
        <v>39233</v>
      </c>
      <c r="D1869">
        <v>4250.25</v>
      </c>
      <c r="E1869">
        <v>4306.75</v>
      </c>
      <c r="F1869">
        <v>4250.25</v>
      </c>
      <c r="G1869">
        <v>4295.8</v>
      </c>
      <c r="H1869">
        <f t="shared" si="2449"/>
        <v>46.150000000000546</v>
      </c>
      <c r="I1869">
        <f t="shared" si="2450"/>
        <v>0</v>
      </c>
      <c r="J1869" s="14">
        <f t="shared" ref="J1869:K1869" si="2452">+AVERAGE(H1856:H1869)</f>
        <v>25.357142857142954</v>
      </c>
      <c r="K1869" s="14">
        <f t="shared" si="2452"/>
        <v>9.7035714285715198</v>
      </c>
      <c r="L1869" s="14">
        <f t="shared" si="2391"/>
        <v>2.6131762973868091</v>
      </c>
      <c r="M1869" s="14">
        <f t="shared" si="2392"/>
        <v>72.323520423754601</v>
      </c>
      <c r="N1869" s="14">
        <f t="shared" si="2393"/>
        <v>1</v>
      </c>
      <c r="O1869">
        <f t="shared" si="2382"/>
        <v>1</v>
      </c>
      <c r="P1869">
        <f t="shared" si="2394"/>
        <v>0</v>
      </c>
      <c r="Q1869">
        <f t="shared" si="2395"/>
        <v>0</v>
      </c>
      <c r="R1869">
        <f t="shared" si="2420"/>
        <v>2446</v>
      </c>
      <c r="S1869">
        <f t="shared" si="2421"/>
        <v>0</v>
      </c>
      <c r="T1869">
        <f t="shared" si="2422"/>
        <v>112882.90000000133</v>
      </c>
      <c r="U1869">
        <f t="shared" si="2423"/>
        <v>112882.90000000133</v>
      </c>
      <c r="V1869" s="2">
        <f t="shared" si="2424"/>
        <v>1.1288290000000133E-2</v>
      </c>
      <c r="W1869" s="19">
        <f t="shared" si="2383"/>
        <v>144</v>
      </c>
      <c r="X1869" s="19">
        <f t="shared" si="2384"/>
        <v>39</v>
      </c>
      <c r="Y1869" s="19" t="str">
        <f t="shared" si="2385"/>
        <v/>
      </c>
      <c r="Z1869" s="19">
        <f t="shared" si="2386"/>
        <v>3733.25</v>
      </c>
      <c r="AA1869" s="21" t="str">
        <f t="shared" si="2387"/>
        <v/>
      </c>
      <c r="AB1869" s="19" t="str">
        <f t="shared" si="2388"/>
        <v/>
      </c>
    </row>
    <row r="1870" spans="1:28" x14ac:dyDescent="0.25">
      <c r="A1870">
        <f t="shared" si="2369"/>
        <v>6</v>
      </c>
      <c r="B1870">
        <f t="shared" si="2370"/>
        <v>2007</v>
      </c>
      <c r="C1870" s="20">
        <v>39234</v>
      </c>
      <c r="D1870">
        <v>4296.05</v>
      </c>
      <c r="E1870">
        <v>4325.8</v>
      </c>
      <c r="F1870">
        <v>4288.55</v>
      </c>
      <c r="G1870">
        <v>4297.05</v>
      </c>
      <c r="H1870">
        <f t="shared" si="2449"/>
        <v>1.25</v>
      </c>
      <c r="I1870">
        <f t="shared" si="2450"/>
        <v>0</v>
      </c>
      <c r="J1870" s="14">
        <f t="shared" ref="J1870:K1870" si="2453">+AVERAGE(H1857:H1870)</f>
        <v>21.328571428571518</v>
      </c>
      <c r="K1870" s="14">
        <f t="shared" si="2453"/>
        <v>9.7035714285715198</v>
      </c>
      <c r="L1870" s="14">
        <f t="shared" si="2391"/>
        <v>2.1980125138019759</v>
      </c>
      <c r="M1870" s="14">
        <f t="shared" si="2392"/>
        <v>68.730578892852918</v>
      </c>
      <c r="N1870" s="14">
        <f t="shared" si="2393"/>
        <v>1</v>
      </c>
      <c r="O1870">
        <f t="shared" si="2382"/>
        <v>1</v>
      </c>
      <c r="P1870">
        <f t="shared" si="2394"/>
        <v>0</v>
      </c>
      <c r="Q1870">
        <f t="shared" si="2395"/>
        <v>0</v>
      </c>
      <c r="R1870">
        <f t="shared" si="2420"/>
        <v>2327</v>
      </c>
      <c r="S1870">
        <f t="shared" si="2421"/>
        <v>0</v>
      </c>
      <c r="T1870">
        <f t="shared" si="2422"/>
        <v>2908.75</v>
      </c>
      <c r="U1870">
        <f t="shared" si="2423"/>
        <v>2908.75</v>
      </c>
      <c r="V1870" s="2">
        <f t="shared" si="2424"/>
        <v>2.9087500000000001E-4</v>
      </c>
      <c r="W1870" s="19">
        <f t="shared" si="2383"/>
        <v>144</v>
      </c>
      <c r="X1870" s="19">
        <f t="shared" si="2384"/>
        <v>40</v>
      </c>
      <c r="Y1870" s="19" t="str">
        <f t="shared" si="2385"/>
        <v/>
      </c>
      <c r="Z1870" s="19">
        <f t="shared" si="2386"/>
        <v>3733.25</v>
      </c>
      <c r="AA1870" s="21" t="str">
        <f t="shared" si="2387"/>
        <v/>
      </c>
      <c r="AB1870" s="19" t="str">
        <f t="shared" si="2388"/>
        <v/>
      </c>
    </row>
    <row r="1871" spans="1:28" x14ac:dyDescent="0.25">
      <c r="A1871">
        <f t="shared" ref="A1871:A1934" si="2454">IF($C1871="","",MONTH($C1871))</f>
        <v>6</v>
      </c>
      <c r="B1871">
        <f t="shared" ref="B1871:B1934" si="2455">IF($C1871="","",YEAR($C1871))</f>
        <v>2007</v>
      </c>
      <c r="C1871" s="20">
        <v>39237</v>
      </c>
      <c r="D1871">
        <v>4300.7</v>
      </c>
      <c r="E1871">
        <v>4362.95</v>
      </c>
      <c r="F1871">
        <v>4256.45</v>
      </c>
      <c r="G1871">
        <v>4267.05</v>
      </c>
      <c r="H1871">
        <f t="shared" si="2449"/>
        <v>0</v>
      </c>
      <c r="I1871">
        <f t="shared" si="2450"/>
        <v>30</v>
      </c>
      <c r="J1871" s="14">
        <f t="shared" ref="J1871:K1871" si="2456">+AVERAGE(H1858:H1871)</f>
        <v>21.328571428571518</v>
      </c>
      <c r="K1871" s="14">
        <f t="shared" si="2456"/>
        <v>10.846428571428662</v>
      </c>
      <c r="L1871" s="14">
        <f t="shared" si="2391"/>
        <v>1.966414224563706</v>
      </c>
      <c r="M1871" s="14">
        <f t="shared" si="2392"/>
        <v>66.289266289266195</v>
      </c>
      <c r="N1871" s="14">
        <f t="shared" si="2393"/>
        <v>1</v>
      </c>
      <c r="O1871">
        <f t="shared" si="2382"/>
        <v>1</v>
      </c>
      <c r="P1871">
        <f t="shared" si="2394"/>
        <v>0</v>
      </c>
      <c r="Q1871">
        <f t="shared" si="2395"/>
        <v>0</v>
      </c>
      <c r="R1871">
        <f t="shared" si="2420"/>
        <v>2327</v>
      </c>
      <c r="S1871">
        <f t="shared" si="2421"/>
        <v>0</v>
      </c>
      <c r="T1871">
        <f t="shared" si="2422"/>
        <v>-69810</v>
      </c>
      <c r="U1871">
        <f t="shared" si="2423"/>
        <v>-69810</v>
      </c>
      <c r="V1871" s="2">
        <f t="shared" si="2424"/>
        <v>-6.9810000000000002E-3</v>
      </c>
      <c r="W1871" s="19">
        <f t="shared" si="2383"/>
        <v>144</v>
      </c>
      <c r="X1871" s="19">
        <f t="shared" si="2384"/>
        <v>41</v>
      </c>
      <c r="Y1871" s="19" t="str">
        <f t="shared" si="2385"/>
        <v/>
      </c>
      <c r="Z1871" s="19">
        <f t="shared" si="2386"/>
        <v>3733.25</v>
      </c>
      <c r="AA1871" s="21" t="str">
        <f t="shared" si="2387"/>
        <v/>
      </c>
      <c r="AB1871" s="19" t="str">
        <f t="shared" si="2388"/>
        <v/>
      </c>
    </row>
    <row r="1872" spans="1:28" x14ac:dyDescent="0.25">
      <c r="A1872">
        <f t="shared" si="2454"/>
        <v>6</v>
      </c>
      <c r="B1872">
        <f t="shared" si="2455"/>
        <v>2007</v>
      </c>
      <c r="C1872" s="20">
        <v>39238</v>
      </c>
      <c r="D1872">
        <v>4268.8999999999996</v>
      </c>
      <c r="E1872">
        <v>4292.5</v>
      </c>
      <c r="F1872">
        <v>4249.1000000000004</v>
      </c>
      <c r="G1872">
        <v>4284.6499999999996</v>
      </c>
      <c r="H1872">
        <f t="shared" si="2449"/>
        <v>17.599999999999454</v>
      </c>
      <c r="I1872">
        <f t="shared" si="2450"/>
        <v>0</v>
      </c>
      <c r="J1872" s="14">
        <f t="shared" ref="J1872:K1872" si="2457">+AVERAGE(H1859:H1872)</f>
        <v>18.96785714285722</v>
      </c>
      <c r="K1872" s="14">
        <f t="shared" si="2457"/>
        <v>10.846428571428662</v>
      </c>
      <c r="L1872" s="14">
        <f t="shared" si="2391"/>
        <v>1.7487652288442466</v>
      </c>
      <c r="M1872" s="14">
        <f t="shared" si="2392"/>
        <v>63.620028749400952</v>
      </c>
      <c r="N1872" s="14">
        <f t="shared" si="2393"/>
        <v>1</v>
      </c>
      <c r="O1872">
        <f t="shared" si="2382"/>
        <v>1</v>
      </c>
      <c r="P1872">
        <f t="shared" si="2394"/>
        <v>0</v>
      </c>
      <c r="Q1872">
        <f t="shared" si="2395"/>
        <v>0</v>
      </c>
      <c r="R1872">
        <f t="shared" si="2420"/>
        <v>2327</v>
      </c>
      <c r="S1872">
        <f t="shared" si="2421"/>
        <v>0</v>
      </c>
      <c r="T1872">
        <f t="shared" si="2422"/>
        <v>40955.199999998731</v>
      </c>
      <c r="U1872">
        <f t="shared" si="2423"/>
        <v>40955.199999998731</v>
      </c>
      <c r="V1872" s="2">
        <f t="shared" si="2424"/>
        <v>4.0955199999998734E-3</v>
      </c>
      <c r="W1872" s="19">
        <f t="shared" si="2383"/>
        <v>144</v>
      </c>
      <c r="X1872" s="19">
        <f t="shared" si="2384"/>
        <v>42</v>
      </c>
      <c r="Y1872" s="19" t="str">
        <f t="shared" si="2385"/>
        <v/>
      </c>
      <c r="Z1872" s="19">
        <f t="shared" si="2386"/>
        <v>3733.25</v>
      </c>
      <c r="AA1872" s="21" t="str">
        <f t="shared" si="2387"/>
        <v/>
      </c>
      <c r="AB1872" s="19" t="str">
        <f t="shared" si="2388"/>
        <v/>
      </c>
    </row>
    <row r="1873" spans="1:28" x14ac:dyDescent="0.25">
      <c r="A1873">
        <f t="shared" si="2454"/>
        <v>6</v>
      </c>
      <c r="B1873">
        <f t="shared" si="2455"/>
        <v>2007</v>
      </c>
      <c r="C1873" s="20">
        <v>39239</v>
      </c>
      <c r="D1873">
        <v>4285.75</v>
      </c>
      <c r="E1873">
        <v>4324.1000000000004</v>
      </c>
      <c r="F1873">
        <v>4190.95</v>
      </c>
      <c r="G1873">
        <v>4198.25</v>
      </c>
      <c r="H1873">
        <f t="shared" si="2449"/>
        <v>0</v>
      </c>
      <c r="I1873">
        <f t="shared" si="2450"/>
        <v>86.399999999999636</v>
      </c>
      <c r="J1873" s="14">
        <f t="shared" ref="J1873:K1873" si="2458">+AVERAGE(H1860:H1873)</f>
        <v>15.496428571428623</v>
      </c>
      <c r="K1873" s="14">
        <f t="shared" si="2458"/>
        <v>17.017857142857206</v>
      </c>
      <c r="L1873" s="14">
        <f t="shared" si="2391"/>
        <v>0.91059811122770162</v>
      </c>
      <c r="M1873" s="14">
        <f t="shared" si="2392"/>
        <v>47.660369068541286</v>
      </c>
      <c r="N1873" s="14">
        <f t="shared" si="2393"/>
        <v>-1</v>
      </c>
      <c r="O1873">
        <f t="shared" si="2382"/>
        <v>-1</v>
      </c>
      <c r="P1873">
        <f t="shared" si="2394"/>
        <v>1</v>
      </c>
      <c r="Q1873">
        <f t="shared" si="2395"/>
        <v>4198.25</v>
      </c>
      <c r="R1873">
        <f t="shared" si="2420"/>
        <v>-2327</v>
      </c>
      <c r="S1873">
        <f t="shared" si="2421"/>
        <v>402105.59999999829</v>
      </c>
      <c r="T1873">
        <f t="shared" si="2422"/>
        <v>201052.79999999914</v>
      </c>
      <c r="U1873">
        <f t="shared" si="2423"/>
        <v>-201052.79999999914</v>
      </c>
      <c r="V1873" s="2">
        <f t="shared" si="2424"/>
        <v>-2.0105279999999913E-2</v>
      </c>
      <c r="W1873" s="19">
        <f t="shared" si="2383"/>
        <v>145</v>
      </c>
      <c r="X1873" s="19">
        <f t="shared" si="2384"/>
        <v>43</v>
      </c>
      <c r="Y1873" s="19">
        <f t="shared" si="2385"/>
        <v>1</v>
      </c>
      <c r="Z1873" s="19">
        <f t="shared" si="2386"/>
        <v>4198.25</v>
      </c>
      <c r="AA1873" s="21">
        <f t="shared" si="2387"/>
        <v>0.12455635170427914</v>
      </c>
      <c r="AB1873" s="19">
        <f t="shared" si="2388"/>
        <v>1</v>
      </c>
    </row>
    <row r="1874" spans="1:28" x14ac:dyDescent="0.25">
      <c r="A1874">
        <f t="shared" si="2454"/>
        <v>6</v>
      </c>
      <c r="B1874">
        <f t="shared" si="2455"/>
        <v>2007</v>
      </c>
      <c r="C1874" s="20">
        <v>39240</v>
      </c>
      <c r="D1874">
        <v>4197.6000000000004</v>
      </c>
      <c r="E1874">
        <v>4230.05</v>
      </c>
      <c r="F1874">
        <v>4130.5</v>
      </c>
      <c r="G1874">
        <v>4179.5</v>
      </c>
      <c r="H1874">
        <f t="shared" si="2449"/>
        <v>0</v>
      </c>
      <c r="I1874">
        <f t="shared" si="2450"/>
        <v>18.75</v>
      </c>
      <c r="J1874" s="14">
        <f t="shared" ref="J1874:K1874" si="2459">+AVERAGE(H1861:H1874)</f>
        <v>15.496428571428623</v>
      </c>
      <c r="K1874" s="14">
        <f t="shared" si="2459"/>
        <v>17.996428571428623</v>
      </c>
      <c r="L1874" s="14">
        <f t="shared" si="2391"/>
        <v>0.86108354832308043</v>
      </c>
      <c r="M1874" s="14">
        <f t="shared" si="2392"/>
        <v>46.267860951162312</v>
      </c>
      <c r="N1874" s="14">
        <f t="shared" si="2393"/>
        <v>-1</v>
      </c>
      <c r="O1874">
        <f t="shared" si="2382"/>
        <v>-1</v>
      </c>
      <c r="P1874">
        <f t="shared" si="2394"/>
        <v>0</v>
      </c>
      <c r="Q1874">
        <f t="shared" si="2395"/>
        <v>0</v>
      </c>
      <c r="R1874">
        <f t="shared" si="2420"/>
        <v>-2327</v>
      </c>
      <c r="S1874">
        <f t="shared" si="2421"/>
        <v>0</v>
      </c>
      <c r="T1874">
        <f t="shared" si="2422"/>
        <v>43631.25</v>
      </c>
      <c r="U1874">
        <f t="shared" si="2423"/>
        <v>43631.25</v>
      </c>
      <c r="V1874" s="2">
        <f t="shared" si="2424"/>
        <v>4.3631249999999998E-3</v>
      </c>
      <c r="W1874" s="19">
        <f t="shared" si="2383"/>
        <v>145</v>
      </c>
      <c r="X1874" s="19">
        <f t="shared" si="2384"/>
        <v>2</v>
      </c>
      <c r="Y1874" s="19" t="str">
        <f t="shared" si="2385"/>
        <v/>
      </c>
      <c r="Z1874" s="19">
        <f t="shared" si="2386"/>
        <v>4198.25</v>
      </c>
      <c r="AA1874" s="21" t="str">
        <f t="shared" si="2387"/>
        <v/>
      </c>
      <c r="AB1874" s="19" t="str">
        <f t="shared" si="2388"/>
        <v/>
      </c>
    </row>
    <row r="1875" spans="1:28" x14ac:dyDescent="0.25">
      <c r="A1875">
        <f t="shared" si="2454"/>
        <v>6</v>
      </c>
      <c r="B1875">
        <f t="shared" si="2455"/>
        <v>2007</v>
      </c>
      <c r="C1875" s="20">
        <v>39241</v>
      </c>
      <c r="D1875">
        <v>4179.5</v>
      </c>
      <c r="E1875">
        <v>4195.1499999999996</v>
      </c>
      <c r="F1875">
        <v>4126.1000000000004</v>
      </c>
      <c r="G1875">
        <v>4145</v>
      </c>
      <c r="H1875">
        <f t="shared" si="2449"/>
        <v>0</v>
      </c>
      <c r="I1875">
        <f t="shared" si="2450"/>
        <v>34.5</v>
      </c>
      <c r="J1875" s="14">
        <f t="shared" ref="J1875:K1875" si="2460">+AVERAGE(H1862:H1875)</f>
        <v>12.182142857142935</v>
      </c>
      <c r="K1875" s="14">
        <f t="shared" si="2460"/>
        <v>20.460714285714339</v>
      </c>
      <c r="L1875" s="14">
        <f t="shared" si="2391"/>
        <v>0.59539186594519344</v>
      </c>
      <c r="M1875" s="14">
        <f t="shared" si="2392"/>
        <v>37.319474835886311</v>
      </c>
      <c r="N1875" s="14">
        <f t="shared" si="2393"/>
        <v>-1</v>
      </c>
      <c r="O1875">
        <f t="shared" si="2382"/>
        <v>-1</v>
      </c>
      <c r="P1875">
        <f t="shared" si="2394"/>
        <v>0</v>
      </c>
      <c r="Q1875">
        <f t="shared" si="2395"/>
        <v>0</v>
      </c>
      <c r="R1875">
        <f t="shared" si="2420"/>
        <v>-2327</v>
      </c>
      <c r="S1875">
        <f t="shared" si="2421"/>
        <v>0</v>
      </c>
      <c r="T1875">
        <f t="shared" si="2422"/>
        <v>80281.5</v>
      </c>
      <c r="U1875">
        <f t="shared" si="2423"/>
        <v>80281.5</v>
      </c>
      <c r="V1875" s="2">
        <f t="shared" si="2424"/>
        <v>8.0281499999999995E-3</v>
      </c>
      <c r="W1875" s="19">
        <f t="shared" si="2383"/>
        <v>145</v>
      </c>
      <c r="X1875" s="19">
        <f t="shared" si="2384"/>
        <v>3</v>
      </c>
      <c r="Y1875" s="19" t="str">
        <f t="shared" si="2385"/>
        <v/>
      </c>
      <c r="Z1875" s="19">
        <f t="shared" si="2386"/>
        <v>4198.25</v>
      </c>
      <c r="AA1875" s="21" t="str">
        <f t="shared" si="2387"/>
        <v/>
      </c>
      <c r="AB1875" s="19" t="str">
        <f t="shared" si="2388"/>
        <v/>
      </c>
    </row>
    <row r="1876" spans="1:28" x14ac:dyDescent="0.25">
      <c r="A1876">
        <f t="shared" si="2454"/>
        <v>6</v>
      </c>
      <c r="B1876">
        <f t="shared" si="2455"/>
        <v>2007</v>
      </c>
      <c r="C1876" s="20">
        <v>39244</v>
      </c>
      <c r="D1876">
        <v>4183.75</v>
      </c>
      <c r="E1876">
        <v>4205.2</v>
      </c>
      <c r="F1876">
        <v>4134.95</v>
      </c>
      <c r="G1876">
        <v>4145.6000000000004</v>
      </c>
      <c r="H1876">
        <f t="shared" si="2449"/>
        <v>0.6000000000003638</v>
      </c>
      <c r="I1876">
        <f t="shared" si="2450"/>
        <v>0</v>
      </c>
      <c r="J1876" s="14">
        <f t="shared" ref="J1876:K1876" si="2461">+AVERAGE(H1863:H1876)</f>
        <v>10.996428571428623</v>
      </c>
      <c r="K1876" s="14">
        <f t="shared" si="2461"/>
        <v>20.460714285714339</v>
      </c>
      <c r="L1876" s="14">
        <f t="shared" si="2391"/>
        <v>0.53744108919532319</v>
      </c>
      <c r="M1876" s="14">
        <f t="shared" si="2392"/>
        <v>34.956857402361535</v>
      </c>
      <c r="N1876" s="14">
        <f t="shared" si="2393"/>
        <v>-1</v>
      </c>
      <c r="O1876">
        <f t="shared" si="2382"/>
        <v>-1</v>
      </c>
      <c r="P1876">
        <f t="shared" si="2394"/>
        <v>0</v>
      </c>
      <c r="Q1876">
        <f t="shared" si="2395"/>
        <v>0</v>
      </c>
      <c r="R1876">
        <f t="shared" si="2420"/>
        <v>-2327</v>
      </c>
      <c r="S1876">
        <f t="shared" si="2421"/>
        <v>0</v>
      </c>
      <c r="T1876">
        <f t="shared" si="2422"/>
        <v>-1396.2000000008466</v>
      </c>
      <c r="U1876">
        <f t="shared" si="2423"/>
        <v>-1396.2000000008466</v>
      </c>
      <c r="V1876" s="2">
        <f t="shared" si="2424"/>
        <v>-1.3962000000008464E-4</v>
      </c>
      <c r="W1876" s="19">
        <f t="shared" si="2383"/>
        <v>145</v>
      </c>
      <c r="X1876" s="19">
        <f t="shared" si="2384"/>
        <v>4</v>
      </c>
      <c r="Y1876" s="19" t="str">
        <f t="shared" si="2385"/>
        <v/>
      </c>
      <c r="Z1876" s="19">
        <f t="shared" si="2386"/>
        <v>4198.25</v>
      </c>
      <c r="AA1876" s="21" t="str">
        <f t="shared" si="2387"/>
        <v/>
      </c>
      <c r="AB1876" s="19" t="str">
        <f t="shared" si="2388"/>
        <v/>
      </c>
    </row>
    <row r="1877" spans="1:28" x14ac:dyDescent="0.25">
      <c r="A1877">
        <f t="shared" si="2454"/>
        <v>6</v>
      </c>
      <c r="B1877">
        <f t="shared" si="2455"/>
        <v>2007</v>
      </c>
      <c r="C1877" s="20">
        <v>39245</v>
      </c>
      <c r="D1877">
        <v>4139.7</v>
      </c>
      <c r="E1877">
        <v>4166.8500000000004</v>
      </c>
      <c r="F1877">
        <v>4100.8</v>
      </c>
      <c r="G1877">
        <v>4155.2</v>
      </c>
      <c r="H1877">
        <f t="shared" si="2449"/>
        <v>9.5999999999994543</v>
      </c>
      <c r="I1877">
        <f t="shared" si="2450"/>
        <v>0</v>
      </c>
      <c r="J1877" s="14">
        <f t="shared" ref="J1877:K1877" si="2462">+AVERAGE(H1864:H1877)</f>
        <v>11.682142857142869</v>
      </c>
      <c r="K1877" s="14">
        <f t="shared" si="2462"/>
        <v>18.182142857142871</v>
      </c>
      <c r="L1877" s="14">
        <f t="shared" si="2391"/>
        <v>0.64250638381457492</v>
      </c>
      <c r="M1877" s="14">
        <f t="shared" si="2392"/>
        <v>39.117436020090892</v>
      </c>
      <c r="N1877" s="14">
        <f t="shared" si="2393"/>
        <v>-1</v>
      </c>
      <c r="O1877">
        <f t="shared" si="2382"/>
        <v>-1</v>
      </c>
      <c r="P1877">
        <f t="shared" si="2394"/>
        <v>0</v>
      </c>
      <c r="Q1877">
        <f t="shared" si="2395"/>
        <v>0</v>
      </c>
      <c r="R1877">
        <f t="shared" si="2420"/>
        <v>-2327</v>
      </c>
      <c r="S1877">
        <f t="shared" si="2421"/>
        <v>0</v>
      </c>
      <c r="T1877">
        <f t="shared" si="2422"/>
        <v>-22339.199999998731</v>
      </c>
      <c r="U1877">
        <f t="shared" si="2423"/>
        <v>-22339.199999998731</v>
      </c>
      <c r="V1877" s="2">
        <f t="shared" si="2424"/>
        <v>-2.2339199999998733E-3</v>
      </c>
      <c r="W1877" s="19">
        <f t="shared" si="2383"/>
        <v>145</v>
      </c>
      <c r="X1877" s="19">
        <f t="shared" si="2384"/>
        <v>5</v>
      </c>
      <c r="Y1877" s="19" t="str">
        <f t="shared" si="2385"/>
        <v/>
      </c>
      <c r="Z1877" s="19">
        <f t="shared" si="2386"/>
        <v>4198.25</v>
      </c>
      <c r="AA1877" s="21" t="str">
        <f t="shared" si="2387"/>
        <v/>
      </c>
      <c r="AB1877" s="19" t="str">
        <f t="shared" si="2388"/>
        <v/>
      </c>
    </row>
    <row r="1878" spans="1:28" x14ac:dyDescent="0.25">
      <c r="A1878">
        <f t="shared" si="2454"/>
        <v>6</v>
      </c>
      <c r="B1878">
        <f t="shared" si="2455"/>
        <v>2007</v>
      </c>
      <c r="C1878" s="20">
        <v>39246</v>
      </c>
      <c r="D1878">
        <v>4155.2</v>
      </c>
      <c r="E1878">
        <v>4161.8</v>
      </c>
      <c r="F1878">
        <v>4102.95</v>
      </c>
      <c r="G1878">
        <v>4113.05</v>
      </c>
      <c r="H1878">
        <f t="shared" si="2449"/>
        <v>0</v>
      </c>
      <c r="I1878">
        <f t="shared" si="2450"/>
        <v>42.149999999999636</v>
      </c>
      <c r="J1878" s="14">
        <f t="shared" ref="J1878:K1878" si="2463">+AVERAGE(H1865:H1878)</f>
        <v>11.682142857142869</v>
      </c>
      <c r="K1878" s="14">
        <f t="shared" si="2463"/>
        <v>18.242857142857115</v>
      </c>
      <c r="L1878" s="14">
        <f t="shared" si="2391"/>
        <v>0.64036805011746445</v>
      </c>
      <c r="M1878" s="14">
        <f t="shared" si="2392"/>
        <v>39.0380713688985</v>
      </c>
      <c r="N1878" s="14">
        <f t="shared" si="2393"/>
        <v>-1</v>
      </c>
      <c r="O1878">
        <f t="shared" si="2382"/>
        <v>-1</v>
      </c>
      <c r="P1878">
        <f t="shared" si="2394"/>
        <v>0</v>
      </c>
      <c r="Q1878">
        <f t="shared" si="2395"/>
        <v>0</v>
      </c>
      <c r="R1878">
        <f t="shared" si="2420"/>
        <v>-2327</v>
      </c>
      <c r="S1878">
        <f t="shared" si="2421"/>
        <v>0</v>
      </c>
      <c r="T1878">
        <f t="shared" si="2422"/>
        <v>98083.049999999159</v>
      </c>
      <c r="U1878">
        <f t="shared" si="2423"/>
        <v>98083.049999999159</v>
      </c>
      <c r="V1878" s="2">
        <f t="shared" si="2424"/>
        <v>9.8083049999999165E-3</v>
      </c>
      <c r="W1878" s="19">
        <f t="shared" si="2383"/>
        <v>145</v>
      </c>
      <c r="X1878" s="19">
        <f t="shared" si="2384"/>
        <v>6</v>
      </c>
      <c r="Y1878" s="19" t="str">
        <f t="shared" si="2385"/>
        <v/>
      </c>
      <c r="Z1878" s="19">
        <f t="shared" si="2386"/>
        <v>4198.25</v>
      </c>
      <c r="AA1878" s="21" t="str">
        <f t="shared" si="2387"/>
        <v/>
      </c>
      <c r="AB1878" s="19" t="str">
        <f t="shared" si="2388"/>
        <v/>
      </c>
    </row>
    <row r="1879" spans="1:28" x14ac:dyDescent="0.25">
      <c r="A1879">
        <f t="shared" si="2454"/>
        <v>6</v>
      </c>
      <c r="B1879">
        <f t="shared" si="2455"/>
        <v>2007</v>
      </c>
      <c r="C1879" s="20">
        <v>39247</v>
      </c>
      <c r="D1879">
        <v>4113.2</v>
      </c>
      <c r="E1879">
        <v>4174.05</v>
      </c>
      <c r="F1879">
        <v>4112.8500000000004</v>
      </c>
      <c r="G1879">
        <v>4170</v>
      </c>
      <c r="H1879">
        <f t="shared" si="2449"/>
        <v>56.949999999999818</v>
      </c>
      <c r="I1879">
        <f t="shared" si="2450"/>
        <v>0</v>
      </c>
      <c r="J1879" s="14">
        <f t="shared" ref="J1879:K1879" si="2464">+AVERAGE(H1866:H1879)</f>
        <v>12.660714285714286</v>
      </c>
      <c r="K1879" s="14">
        <f t="shared" si="2464"/>
        <v>18.242857142857115</v>
      </c>
      <c r="L1879" s="14">
        <f t="shared" si="2391"/>
        <v>0.69400939702427678</v>
      </c>
      <c r="M1879" s="14">
        <f t="shared" si="2392"/>
        <v>40.968450248468784</v>
      </c>
      <c r="N1879" s="14">
        <f t="shared" si="2393"/>
        <v>-1</v>
      </c>
      <c r="O1879">
        <f t="shared" si="2382"/>
        <v>-1</v>
      </c>
      <c r="P1879">
        <f t="shared" si="2394"/>
        <v>0</v>
      </c>
      <c r="Q1879">
        <f t="shared" si="2395"/>
        <v>0</v>
      </c>
      <c r="R1879">
        <f t="shared" si="2420"/>
        <v>-2327</v>
      </c>
      <c r="S1879">
        <f t="shared" si="2421"/>
        <v>0</v>
      </c>
      <c r="T1879">
        <f t="shared" si="2422"/>
        <v>-132522.64999999959</v>
      </c>
      <c r="U1879">
        <f t="shared" si="2423"/>
        <v>-132522.64999999959</v>
      </c>
      <c r="V1879" s="2">
        <f t="shared" si="2424"/>
        <v>-1.3252264999999959E-2</v>
      </c>
      <c r="W1879" s="19">
        <f t="shared" si="2383"/>
        <v>145</v>
      </c>
      <c r="X1879" s="19">
        <f t="shared" si="2384"/>
        <v>7</v>
      </c>
      <c r="Y1879" s="19" t="str">
        <f t="shared" si="2385"/>
        <v/>
      </c>
      <c r="Z1879" s="19">
        <f t="shared" si="2386"/>
        <v>4198.25</v>
      </c>
      <c r="AA1879" s="21" t="str">
        <f t="shared" si="2387"/>
        <v/>
      </c>
      <c r="AB1879" s="19" t="str">
        <f t="shared" si="2388"/>
        <v/>
      </c>
    </row>
    <row r="1880" spans="1:28" x14ac:dyDescent="0.25">
      <c r="A1880">
        <f t="shared" si="2454"/>
        <v>6</v>
      </c>
      <c r="B1880">
        <f t="shared" si="2455"/>
        <v>2007</v>
      </c>
      <c r="C1880" s="20">
        <v>39248</v>
      </c>
      <c r="D1880">
        <v>4186.3999999999996</v>
      </c>
      <c r="E1880">
        <v>4209.45</v>
      </c>
      <c r="F1880">
        <v>4153.7</v>
      </c>
      <c r="G1880">
        <v>4171.45</v>
      </c>
      <c r="H1880">
        <f t="shared" si="2449"/>
        <v>1.4499999999998181</v>
      </c>
      <c r="I1880">
        <f t="shared" si="2450"/>
        <v>0</v>
      </c>
      <c r="J1880" s="14">
        <f t="shared" ref="J1880:K1880" si="2465">+AVERAGE(H1867:H1880)</f>
        <v>12.164285714285663</v>
      </c>
      <c r="K1880" s="14">
        <f t="shared" si="2465"/>
        <v>18.242857142857115</v>
      </c>
      <c r="L1880" s="14">
        <f t="shared" si="2391"/>
        <v>0.66679718089271556</v>
      </c>
      <c r="M1880" s="14">
        <f t="shared" si="2392"/>
        <v>40.004698144232968</v>
      </c>
      <c r="N1880" s="14">
        <f t="shared" si="2393"/>
        <v>-1</v>
      </c>
      <c r="O1880">
        <f t="shared" si="2382"/>
        <v>-1</v>
      </c>
      <c r="P1880">
        <f t="shared" si="2394"/>
        <v>0</v>
      </c>
      <c r="Q1880">
        <f t="shared" si="2395"/>
        <v>0</v>
      </c>
      <c r="R1880">
        <f t="shared" si="2420"/>
        <v>-2327</v>
      </c>
      <c r="S1880">
        <f t="shared" si="2421"/>
        <v>0</v>
      </c>
      <c r="T1880">
        <f t="shared" si="2422"/>
        <v>-3374.1499999995767</v>
      </c>
      <c r="U1880">
        <f t="shared" si="2423"/>
        <v>-3374.1499999995767</v>
      </c>
      <c r="V1880" s="2">
        <f t="shared" si="2424"/>
        <v>-3.374149999999577E-4</v>
      </c>
      <c r="W1880" s="19">
        <f t="shared" si="2383"/>
        <v>145</v>
      </c>
      <c r="X1880" s="19">
        <f t="shared" si="2384"/>
        <v>8</v>
      </c>
      <c r="Y1880" s="19" t="str">
        <f t="shared" si="2385"/>
        <v/>
      </c>
      <c r="Z1880" s="19">
        <f t="shared" si="2386"/>
        <v>4198.25</v>
      </c>
      <c r="AA1880" s="21" t="str">
        <f t="shared" si="2387"/>
        <v/>
      </c>
      <c r="AB1880" s="19" t="str">
        <f t="shared" si="2388"/>
        <v/>
      </c>
    </row>
    <row r="1881" spans="1:28" x14ac:dyDescent="0.25">
      <c r="A1881">
        <f t="shared" si="2454"/>
        <v>6</v>
      </c>
      <c r="B1881">
        <f t="shared" si="2455"/>
        <v>2007</v>
      </c>
      <c r="C1881" s="20">
        <v>39251</v>
      </c>
      <c r="D1881">
        <v>4177</v>
      </c>
      <c r="E1881">
        <v>4208.1499999999996</v>
      </c>
      <c r="F1881">
        <v>4140.25</v>
      </c>
      <c r="G1881">
        <v>4147.1000000000004</v>
      </c>
      <c r="H1881">
        <f t="shared" si="2449"/>
        <v>0</v>
      </c>
      <c r="I1881">
        <f t="shared" si="2450"/>
        <v>24.349999999999454</v>
      </c>
      <c r="J1881" s="14">
        <f t="shared" ref="J1881:K1881" si="2466">+AVERAGE(H1868:H1881)</f>
        <v>9.5428571428571036</v>
      </c>
      <c r="K1881" s="14">
        <f t="shared" si="2466"/>
        <v>19.982142857142794</v>
      </c>
      <c r="L1881" s="14">
        <f t="shared" si="2391"/>
        <v>0.47756925826630875</v>
      </c>
      <c r="M1881" s="14">
        <f t="shared" si="2392"/>
        <v>32.32127736784804</v>
      </c>
      <c r="N1881" s="14">
        <f t="shared" si="2393"/>
        <v>-1</v>
      </c>
      <c r="O1881">
        <f t="shared" ref="O1881:O1944" si="2467">IF($C1881="","",N1881)</f>
        <v>-1</v>
      </c>
      <c r="P1881">
        <f t="shared" si="2394"/>
        <v>0</v>
      </c>
      <c r="Q1881">
        <f t="shared" si="2395"/>
        <v>0</v>
      </c>
      <c r="R1881">
        <f t="shared" si="2420"/>
        <v>-2327</v>
      </c>
      <c r="S1881">
        <f t="shared" si="2421"/>
        <v>0</v>
      </c>
      <c r="T1881">
        <f t="shared" si="2422"/>
        <v>56662.449999998731</v>
      </c>
      <c r="U1881">
        <f t="shared" si="2423"/>
        <v>56662.449999998731</v>
      </c>
      <c r="V1881" s="2">
        <f t="shared" si="2424"/>
        <v>5.6662449999998728E-3</v>
      </c>
      <c r="W1881" s="19">
        <f t="shared" ref="W1881:W1944" si="2468">+IF($C1881="","",IF(AND(P1881=1,O1881&lt;&gt;0),W1880+1,W1880))</f>
        <v>145</v>
      </c>
      <c r="X1881" s="19">
        <f t="shared" ref="X1881:X1944" si="2469">+IF($C1881="","",IF(O1880=0,IF(O1881=0,0,1),IF(O1881&lt;&gt;O1880,IF((O1880&lt;&gt;O1879),2,X1880+1),IF(P1880=1,2,X1880+1))))</f>
        <v>9</v>
      </c>
      <c r="Y1881" s="19" t="str">
        <f t="shared" ref="Y1881:Y1944" si="2470">+IF($C1881="","",IF(O1881=O1880,"",IF(O1881=0,1,IF(AND(O1880&lt;&gt;0,O1880&lt;&gt;O1881),1,""))))</f>
        <v/>
      </c>
      <c r="Z1881" s="19">
        <f t="shared" ref="Z1881:Z1944" si="2471">IF($C1881="","",IF(P1881=0,Z1880,Q1881))</f>
        <v>4198.25</v>
      </c>
      <c r="AA1881" s="21" t="str">
        <f t="shared" ref="AA1881:AA1944" si="2472">+IF($C1881="","",IF(Y1881=1,(Z1881/Z1880-1)*O1880,""))</f>
        <v/>
      </c>
      <c r="AB1881" s="19" t="str">
        <f t="shared" ref="AB1881:AB1944" si="2473">+IF($C1881="","",IF(Y1881=1,IF(AA1881&gt;0,1,-1),""))</f>
        <v/>
      </c>
    </row>
    <row r="1882" spans="1:28" x14ac:dyDescent="0.25">
      <c r="A1882">
        <f t="shared" si="2454"/>
        <v>6</v>
      </c>
      <c r="B1882">
        <f t="shared" si="2455"/>
        <v>2007</v>
      </c>
      <c r="C1882" s="20">
        <v>39252</v>
      </c>
      <c r="D1882">
        <v>4143.8500000000004</v>
      </c>
      <c r="E1882">
        <v>4222.3999999999996</v>
      </c>
      <c r="F1882">
        <v>4136.1499999999996</v>
      </c>
      <c r="G1882">
        <v>4214.3</v>
      </c>
      <c r="H1882">
        <f t="shared" si="2449"/>
        <v>67.199999999999818</v>
      </c>
      <c r="I1882">
        <f t="shared" si="2450"/>
        <v>0</v>
      </c>
      <c r="J1882" s="14">
        <f t="shared" ref="J1882:K1882" si="2474">+AVERAGE(H1869:H1882)</f>
        <v>14.34285714285709</v>
      </c>
      <c r="K1882" s="14">
        <f t="shared" si="2474"/>
        <v>16.867857142857051</v>
      </c>
      <c r="L1882" s="14">
        <f t="shared" si="2391"/>
        <v>0.85030700825746497</v>
      </c>
      <c r="M1882" s="14">
        <f t="shared" si="2392"/>
        <v>45.954914749971429</v>
      </c>
      <c r="N1882" s="14">
        <f t="shared" si="2393"/>
        <v>-1</v>
      </c>
      <c r="O1882">
        <f t="shared" si="2467"/>
        <v>-1</v>
      </c>
      <c r="P1882">
        <f t="shared" si="2394"/>
        <v>0</v>
      </c>
      <c r="Q1882">
        <f t="shared" si="2395"/>
        <v>0</v>
      </c>
      <c r="R1882">
        <f t="shared" si="2420"/>
        <v>-2327</v>
      </c>
      <c r="S1882">
        <f t="shared" si="2421"/>
        <v>0</v>
      </c>
      <c r="T1882">
        <f t="shared" si="2422"/>
        <v>-156374.39999999959</v>
      </c>
      <c r="U1882">
        <f t="shared" si="2423"/>
        <v>-156374.39999999959</v>
      </c>
      <c r="V1882" s="2">
        <f t="shared" si="2424"/>
        <v>-1.5637439999999957E-2</v>
      </c>
      <c r="W1882" s="19">
        <f t="shared" si="2468"/>
        <v>145</v>
      </c>
      <c r="X1882" s="19">
        <f t="shared" si="2469"/>
        <v>10</v>
      </c>
      <c r="Y1882" s="19" t="str">
        <f t="shared" si="2470"/>
        <v/>
      </c>
      <c r="Z1882" s="19">
        <f t="shared" si="2471"/>
        <v>4198.25</v>
      </c>
      <c r="AA1882" s="21" t="str">
        <f t="shared" si="2472"/>
        <v/>
      </c>
      <c r="AB1882" s="19" t="str">
        <f t="shared" si="2473"/>
        <v/>
      </c>
    </row>
    <row r="1883" spans="1:28" x14ac:dyDescent="0.25">
      <c r="A1883">
        <f t="shared" si="2454"/>
        <v>6</v>
      </c>
      <c r="B1883">
        <f t="shared" si="2455"/>
        <v>2007</v>
      </c>
      <c r="C1883" s="20">
        <v>39253</v>
      </c>
      <c r="D1883">
        <v>4214.3</v>
      </c>
      <c r="E1883">
        <v>4257</v>
      </c>
      <c r="F1883">
        <v>4214.3</v>
      </c>
      <c r="G1883">
        <v>4248.6499999999996</v>
      </c>
      <c r="H1883">
        <f t="shared" si="2449"/>
        <v>34.349999999999454</v>
      </c>
      <c r="I1883">
        <f t="shared" si="2450"/>
        <v>0</v>
      </c>
      <c r="J1883" s="14">
        <f t="shared" ref="J1883:K1883" si="2475">+AVERAGE(H1870:H1883)</f>
        <v>13.49999999999987</v>
      </c>
      <c r="K1883" s="14">
        <f t="shared" si="2475"/>
        <v>16.867857142857051</v>
      </c>
      <c r="L1883" s="14">
        <f t="shared" ref="L1883:L1946" si="2476">IF($C1883="","",$J1883/$K1883)</f>
        <v>0.80033876773237012</v>
      </c>
      <c r="M1883" s="14">
        <f t="shared" ref="M1883:M1946" si="2477">IF($C1883="","",100-100/(1+$L1883))</f>
        <v>44.454898271198296</v>
      </c>
      <c r="N1883" s="14">
        <f t="shared" ref="N1883:N1946" si="2478">IF($C1883="","",IF($M1883&gt;50,1,-1))</f>
        <v>-1</v>
      </c>
      <c r="O1883">
        <f t="shared" si="2467"/>
        <v>-1</v>
      </c>
      <c r="P1883">
        <f t="shared" ref="P1883:P1946" si="2479">IF($C1883="","",IF($O1883&lt;&gt;$O1882,1,0))</f>
        <v>0</v>
      </c>
      <c r="Q1883">
        <f t="shared" ref="Q1883:Q1946" si="2480">IF($C1883="","",IF($P1883=1,G1883,0))</f>
        <v>0</v>
      </c>
      <c r="R1883">
        <f t="shared" si="2420"/>
        <v>-2327</v>
      </c>
      <c r="S1883">
        <f t="shared" si="2421"/>
        <v>0</v>
      </c>
      <c r="T1883">
        <f t="shared" si="2422"/>
        <v>-79932.449999998731</v>
      </c>
      <c r="U1883">
        <f t="shared" si="2423"/>
        <v>-79932.449999998731</v>
      </c>
      <c r="V1883" s="2">
        <f t="shared" si="2424"/>
        <v>-7.9932449999998729E-3</v>
      </c>
      <c r="W1883" s="19">
        <f t="shared" si="2468"/>
        <v>145</v>
      </c>
      <c r="X1883" s="19">
        <f t="shared" si="2469"/>
        <v>11</v>
      </c>
      <c r="Y1883" s="19" t="str">
        <f t="shared" si="2470"/>
        <v/>
      </c>
      <c r="Z1883" s="19">
        <f t="shared" si="2471"/>
        <v>4198.25</v>
      </c>
      <c r="AA1883" s="21" t="str">
        <f t="shared" si="2472"/>
        <v/>
      </c>
      <c r="AB1883" s="19" t="str">
        <f t="shared" si="2473"/>
        <v/>
      </c>
    </row>
    <row r="1884" spans="1:28" x14ac:dyDescent="0.25">
      <c r="A1884">
        <f t="shared" si="2454"/>
        <v>6</v>
      </c>
      <c r="B1884">
        <f t="shared" si="2455"/>
        <v>2007</v>
      </c>
      <c r="C1884" s="20">
        <v>39254</v>
      </c>
      <c r="D1884">
        <v>4248.6499999999996</v>
      </c>
      <c r="E1884">
        <v>4275.3500000000004</v>
      </c>
      <c r="F1884">
        <v>4220.1000000000004</v>
      </c>
      <c r="G1884">
        <v>4267.3999999999996</v>
      </c>
      <c r="H1884">
        <f t="shared" si="2449"/>
        <v>18.75</v>
      </c>
      <c r="I1884">
        <f t="shared" si="2450"/>
        <v>0</v>
      </c>
      <c r="J1884" s="14">
        <f t="shared" ref="J1884:K1884" si="2481">+AVERAGE(H1871:H1884)</f>
        <v>14.74999999999987</v>
      </c>
      <c r="K1884" s="14">
        <f t="shared" si="2481"/>
        <v>16.867857142857051</v>
      </c>
      <c r="L1884" s="14">
        <f t="shared" si="2476"/>
        <v>0.87444420918907184</v>
      </c>
      <c r="M1884" s="14">
        <f t="shared" si="2477"/>
        <v>46.650852818253618</v>
      </c>
      <c r="N1884" s="14">
        <f t="shared" si="2478"/>
        <v>-1</v>
      </c>
      <c r="O1884">
        <f t="shared" si="2467"/>
        <v>-1</v>
      </c>
      <c r="P1884">
        <f t="shared" si="2479"/>
        <v>0</v>
      </c>
      <c r="Q1884">
        <f t="shared" si="2480"/>
        <v>0</v>
      </c>
      <c r="R1884">
        <f t="shared" si="2420"/>
        <v>-2327</v>
      </c>
      <c r="S1884">
        <f t="shared" si="2421"/>
        <v>0</v>
      </c>
      <c r="T1884">
        <f t="shared" si="2422"/>
        <v>-43631.25</v>
      </c>
      <c r="U1884">
        <f t="shared" si="2423"/>
        <v>-43631.25</v>
      </c>
      <c r="V1884" s="2">
        <f t="shared" si="2424"/>
        <v>-4.3631249999999998E-3</v>
      </c>
      <c r="W1884" s="19">
        <f t="shared" si="2468"/>
        <v>145</v>
      </c>
      <c r="X1884" s="19">
        <f t="shared" si="2469"/>
        <v>12</v>
      </c>
      <c r="Y1884" s="19" t="str">
        <f t="shared" si="2470"/>
        <v/>
      </c>
      <c r="Z1884" s="19">
        <f t="shared" si="2471"/>
        <v>4198.25</v>
      </c>
      <c r="AA1884" s="21" t="str">
        <f t="shared" si="2472"/>
        <v/>
      </c>
      <c r="AB1884" s="19" t="str">
        <f t="shared" si="2473"/>
        <v/>
      </c>
    </row>
    <row r="1885" spans="1:28" x14ac:dyDescent="0.25">
      <c r="A1885">
        <f t="shared" si="2454"/>
        <v>6</v>
      </c>
      <c r="B1885">
        <f t="shared" si="2455"/>
        <v>2007</v>
      </c>
      <c r="C1885" s="20">
        <v>39255</v>
      </c>
      <c r="D1885">
        <v>4267.55</v>
      </c>
      <c r="E1885">
        <v>4278.8500000000004</v>
      </c>
      <c r="F1885">
        <v>4242.5</v>
      </c>
      <c r="G1885">
        <v>4252.05</v>
      </c>
      <c r="H1885">
        <f t="shared" si="2449"/>
        <v>0</v>
      </c>
      <c r="I1885">
        <f t="shared" si="2450"/>
        <v>15.349999999999454</v>
      </c>
      <c r="J1885" s="14">
        <f t="shared" ref="J1885:K1885" si="2482">+AVERAGE(H1872:H1885)</f>
        <v>14.74999999999987</v>
      </c>
      <c r="K1885" s="14">
        <f t="shared" si="2482"/>
        <v>15.821428571428442</v>
      </c>
      <c r="L1885" s="14">
        <f t="shared" si="2476"/>
        <v>0.93227990970654573</v>
      </c>
      <c r="M1885" s="14">
        <f t="shared" si="2477"/>
        <v>48.247663551401857</v>
      </c>
      <c r="N1885" s="14">
        <f t="shared" si="2478"/>
        <v>-1</v>
      </c>
      <c r="O1885">
        <f t="shared" si="2467"/>
        <v>-1</v>
      </c>
      <c r="P1885">
        <f t="shared" si="2479"/>
        <v>0</v>
      </c>
      <c r="Q1885">
        <f t="shared" si="2480"/>
        <v>0</v>
      </c>
      <c r="R1885">
        <f t="shared" si="2420"/>
        <v>-2327</v>
      </c>
      <c r="S1885">
        <f t="shared" si="2421"/>
        <v>0</v>
      </c>
      <c r="T1885">
        <f t="shared" si="2422"/>
        <v>35719.449999998731</v>
      </c>
      <c r="U1885">
        <f t="shared" si="2423"/>
        <v>35719.449999998731</v>
      </c>
      <c r="V1885" s="2">
        <f t="shared" si="2424"/>
        <v>3.5719449999998729E-3</v>
      </c>
      <c r="W1885" s="19">
        <f t="shared" si="2468"/>
        <v>145</v>
      </c>
      <c r="X1885" s="19">
        <f t="shared" si="2469"/>
        <v>13</v>
      </c>
      <c r="Y1885" s="19" t="str">
        <f t="shared" si="2470"/>
        <v/>
      </c>
      <c r="Z1885" s="19">
        <f t="shared" si="2471"/>
        <v>4198.25</v>
      </c>
      <c r="AA1885" s="21" t="str">
        <f t="shared" si="2472"/>
        <v/>
      </c>
      <c r="AB1885" s="19" t="str">
        <f t="shared" si="2473"/>
        <v/>
      </c>
    </row>
    <row r="1886" spans="1:28" x14ac:dyDescent="0.25">
      <c r="A1886">
        <f t="shared" si="2454"/>
        <v>6</v>
      </c>
      <c r="B1886">
        <f t="shared" si="2455"/>
        <v>2007</v>
      </c>
      <c r="C1886" s="20">
        <v>39258</v>
      </c>
      <c r="D1886">
        <v>4251.3999999999996</v>
      </c>
      <c r="E1886">
        <v>4264.25</v>
      </c>
      <c r="F1886">
        <v>4236.3</v>
      </c>
      <c r="G1886">
        <v>4259.3999999999996</v>
      </c>
      <c r="H1886">
        <f t="shared" si="2449"/>
        <v>7.3499999999994543</v>
      </c>
      <c r="I1886">
        <f t="shared" si="2450"/>
        <v>0</v>
      </c>
      <c r="J1886" s="14">
        <f t="shared" ref="J1886:K1886" si="2483">+AVERAGE(H1873:H1886)</f>
        <v>14.017857142857013</v>
      </c>
      <c r="K1886" s="14">
        <f t="shared" si="2483"/>
        <v>15.821428571428442</v>
      </c>
      <c r="L1886" s="14">
        <f t="shared" si="2476"/>
        <v>0.88600451467268526</v>
      </c>
      <c r="M1886" s="14">
        <f t="shared" si="2477"/>
        <v>46.977857570317148</v>
      </c>
      <c r="N1886" s="14">
        <f t="shared" si="2478"/>
        <v>-1</v>
      </c>
      <c r="O1886">
        <f t="shared" si="2467"/>
        <v>-1</v>
      </c>
      <c r="P1886">
        <f t="shared" si="2479"/>
        <v>0</v>
      </c>
      <c r="Q1886">
        <f t="shared" si="2480"/>
        <v>0</v>
      </c>
      <c r="R1886">
        <f t="shared" si="2420"/>
        <v>-2327</v>
      </c>
      <c r="S1886">
        <f t="shared" si="2421"/>
        <v>0</v>
      </c>
      <c r="T1886">
        <f t="shared" si="2422"/>
        <v>-17103.449999998731</v>
      </c>
      <c r="U1886">
        <f t="shared" si="2423"/>
        <v>-17103.449999998731</v>
      </c>
      <c r="V1886" s="2">
        <f t="shared" si="2424"/>
        <v>-1.7103449999998732E-3</v>
      </c>
      <c r="W1886" s="19">
        <f t="shared" si="2468"/>
        <v>145</v>
      </c>
      <c r="X1886" s="19">
        <f t="shared" si="2469"/>
        <v>14</v>
      </c>
      <c r="Y1886" s="19" t="str">
        <f t="shared" si="2470"/>
        <v/>
      </c>
      <c r="Z1886" s="19">
        <f t="shared" si="2471"/>
        <v>4198.25</v>
      </c>
      <c r="AA1886" s="21" t="str">
        <f t="shared" si="2472"/>
        <v/>
      </c>
      <c r="AB1886" s="19" t="str">
        <f t="shared" si="2473"/>
        <v/>
      </c>
    </row>
    <row r="1887" spans="1:28" x14ac:dyDescent="0.25">
      <c r="A1887">
        <f t="shared" si="2454"/>
        <v>6</v>
      </c>
      <c r="B1887">
        <f t="shared" si="2455"/>
        <v>2007</v>
      </c>
      <c r="C1887" s="20">
        <v>39259</v>
      </c>
      <c r="D1887">
        <v>4259.3999999999996</v>
      </c>
      <c r="E1887">
        <v>4296.1499999999996</v>
      </c>
      <c r="F1887">
        <v>4250.1000000000004</v>
      </c>
      <c r="G1887">
        <v>4285.7</v>
      </c>
      <c r="H1887">
        <f t="shared" si="2449"/>
        <v>26.300000000000182</v>
      </c>
      <c r="I1887">
        <f t="shared" si="2450"/>
        <v>0</v>
      </c>
      <c r="J1887" s="14">
        <f t="shared" ref="J1887:K1887" si="2484">+AVERAGE(H1874:H1887)</f>
        <v>15.896428571428455</v>
      </c>
      <c r="K1887" s="14">
        <f t="shared" si="2484"/>
        <v>9.6499999999998956</v>
      </c>
      <c r="L1887" s="14">
        <f t="shared" si="2476"/>
        <v>1.6472982975573707</v>
      </c>
      <c r="M1887" s="14">
        <f t="shared" si="2477"/>
        <v>62.22563959177976</v>
      </c>
      <c r="N1887" s="14">
        <f t="shared" si="2478"/>
        <v>1</v>
      </c>
      <c r="O1887">
        <f t="shared" si="2467"/>
        <v>1</v>
      </c>
      <c r="P1887">
        <f t="shared" si="2479"/>
        <v>1</v>
      </c>
      <c r="Q1887">
        <f t="shared" si="2480"/>
        <v>4285.7</v>
      </c>
      <c r="R1887">
        <f t="shared" si="2420"/>
        <v>2327</v>
      </c>
      <c r="S1887">
        <f t="shared" si="2421"/>
        <v>122400.20000000084</v>
      </c>
      <c r="T1887">
        <f t="shared" si="2422"/>
        <v>61200.100000000421</v>
      </c>
      <c r="U1887">
        <f t="shared" si="2423"/>
        <v>-61200.100000000421</v>
      </c>
      <c r="V1887" s="2">
        <f t="shared" si="2424"/>
        <v>-6.120010000000042E-3</v>
      </c>
      <c r="W1887" s="19">
        <f t="shared" si="2468"/>
        <v>146</v>
      </c>
      <c r="X1887" s="19">
        <f t="shared" si="2469"/>
        <v>15</v>
      </c>
      <c r="Y1887" s="19">
        <f t="shared" si="2470"/>
        <v>1</v>
      </c>
      <c r="Z1887" s="19">
        <f t="shared" si="2471"/>
        <v>4285.7</v>
      </c>
      <c r="AA1887" s="21">
        <f t="shared" si="2472"/>
        <v>-2.083010778300487E-2</v>
      </c>
      <c r="AB1887" s="19">
        <f t="shared" si="2473"/>
        <v>-1</v>
      </c>
    </row>
    <row r="1888" spans="1:28" x14ac:dyDescent="0.25">
      <c r="A1888">
        <f t="shared" si="2454"/>
        <v>6</v>
      </c>
      <c r="B1888">
        <f t="shared" si="2455"/>
        <v>2007</v>
      </c>
      <c r="C1888" s="20">
        <v>39260</v>
      </c>
      <c r="D1888">
        <v>4286.2</v>
      </c>
      <c r="E1888">
        <v>4294.2</v>
      </c>
      <c r="F1888">
        <v>4255.25</v>
      </c>
      <c r="G1888">
        <v>4263.95</v>
      </c>
      <c r="H1888">
        <f t="shared" si="2449"/>
        <v>0</v>
      </c>
      <c r="I1888">
        <f t="shared" si="2450"/>
        <v>21.75</v>
      </c>
      <c r="J1888" s="14">
        <f t="shared" ref="J1888:K1888" si="2485">+AVERAGE(H1875:H1888)</f>
        <v>15.896428571428455</v>
      </c>
      <c r="K1888" s="14">
        <f t="shared" si="2485"/>
        <v>9.8642857142856109</v>
      </c>
      <c r="L1888" s="14">
        <f t="shared" si="2476"/>
        <v>1.6115133960897952</v>
      </c>
      <c r="M1888" s="14">
        <f t="shared" si="2477"/>
        <v>61.70802717315965</v>
      </c>
      <c r="N1888" s="14">
        <f t="shared" si="2478"/>
        <v>1</v>
      </c>
      <c r="O1888">
        <f t="shared" si="2467"/>
        <v>1</v>
      </c>
      <c r="P1888">
        <f t="shared" si="2479"/>
        <v>0</v>
      </c>
      <c r="Q1888">
        <f t="shared" si="2480"/>
        <v>0</v>
      </c>
      <c r="R1888">
        <f t="shared" si="2420"/>
        <v>2327</v>
      </c>
      <c r="S1888">
        <f t="shared" si="2421"/>
        <v>0</v>
      </c>
      <c r="T1888">
        <f t="shared" si="2422"/>
        <v>-50612.25</v>
      </c>
      <c r="U1888">
        <f t="shared" si="2423"/>
        <v>-50612.25</v>
      </c>
      <c r="V1888" s="2">
        <f t="shared" si="2424"/>
        <v>-5.0612249999999999E-3</v>
      </c>
      <c r="W1888" s="19">
        <f t="shared" si="2468"/>
        <v>146</v>
      </c>
      <c r="X1888" s="19">
        <f t="shared" si="2469"/>
        <v>2</v>
      </c>
      <c r="Y1888" s="19" t="str">
        <f t="shared" si="2470"/>
        <v/>
      </c>
      <c r="Z1888" s="19">
        <f t="shared" si="2471"/>
        <v>4285.7</v>
      </c>
      <c r="AA1888" s="21" t="str">
        <f t="shared" si="2472"/>
        <v/>
      </c>
      <c r="AB1888" s="19" t="str">
        <f t="shared" si="2473"/>
        <v/>
      </c>
    </row>
    <row r="1889" spans="1:28" x14ac:dyDescent="0.25">
      <c r="A1889">
        <f t="shared" si="2454"/>
        <v>6</v>
      </c>
      <c r="B1889">
        <f t="shared" si="2455"/>
        <v>2007</v>
      </c>
      <c r="C1889" s="20">
        <v>39261</v>
      </c>
      <c r="D1889">
        <v>4263.8999999999996</v>
      </c>
      <c r="E1889">
        <v>4291.3999999999996</v>
      </c>
      <c r="F1889">
        <v>4256.8999999999996</v>
      </c>
      <c r="G1889">
        <v>4282</v>
      </c>
      <c r="H1889">
        <f t="shared" si="2449"/>
        <v>18.050000000000182</v>
      </c>
      <c r="I1889">
        <f t="shared" si="2450"/>
        <v>0</v>
      </c>
      <c r="J1889" s="14">
        <f t="shared" ref="J1889:K1889" si="2486">+AVERAGE(H1876:H1889)</f>
        <v>17.18571428571418</v>
      </c>
      <c r="K1889" s="14">
        <f t="shared" si="2486"/>
        <v>7.3999999999998964</v>
      </c>
      <c r="L1889" s="14">
        <f t="shared" si="2476"/>
        <v>2.3223938223938405</v>
      </c>
      <c r="M1889" s="14">
        <f t="shared" si="2477"/>
        <v>69.901220220802031</v>
      </c>
      <c r="N1889" s="14">
        <f t="shared" si="2478"/>
        <v>1</v>
      </c>
      <c r="O1889">
        <f t="shared" si="2467"/>
        <v>1</v>
      </c>
      <c r="P1889">
        <f t="shared" si="2479"/>
        <v>0</v>
      </c>
      <c r="Q1889">
        <f t="shared" si="2480"/>
        <v>0</v>
      </c>
      <c r="R1889">
        <f t="shared" si="2420"/>
        <v>2327</v>
      </c>
      <c r="S1889">
        <f t="shared" si="2421"/>
        <v>0</v>
      </c>
      <c r="T1889">
        <f t="shared" si="2422"/>
        <v>42002.350000000421</v>
      </c>
      <c r="U1889">
        <f t="shared" si="2423"/>
        <v>42002.350000000421</v>
      </c>
      <c r="V1889" s="2">
        <f t="shared" si="2424"/>
        <v>4.2002350000000417E-3</v>
      </c>
      <c r="W1889" s="19">
        <f t="shared" si="2468"/>
        <v>146</v>
      </c>
      <c r="X1889" s="19">
        <f t="shared" si="2469"/>
        <v>3</v>
      </c>
      <c r="Y1889" s="19" t="str">
        <f t="shared" si="2470"/>
        <v/>
      </c>
      <c r="Z1889" s="19">
        <f t="shared" si="2471"/>
        <v>4285.7</v>
      </c>
      <c r="AA1889" s="21" t="str">
        <f t="shared" si="2472"/>
        <v/>
      </c>
      <c r="AB1889" s="19" t="str">
        <f t="shared" si="2473"/>
        <v/>
      </c>
    </row>
    <row r="1890" spans="1:28" x14ac:dyDescent="0.25">
      <c r="A1890">
        <f t="shared" si="2454"/>
        <v>6</v>
      </c>
      <c r="B1890">
        <f t="shared" si="2455"/>
        <v>2007</v>
      </c>
      <c r="C1890" s="20">
        <v>39262</v>
      </c>
      <c r="D1890">
        <v>4282.3999999999996</v>
      </c>
      <c r="E1890">
        <v>4321.3500000000004</v>
      </c>
      <c r="F1890">
        <v>4280.95</v>
      </c>
      <c r="G1890">
        <v>4318.3</v>
      </c>
      <c r="H1890">
        <f t="shared" si="2449"/>
        <v>36.300000000000182</v>
      </c>
      <c r="I1890">
        <f t="shared" si="2450"/>
        <v>0</v>
      </c>
      <c r="J1890" s="14">
        <f t="shared" ref="J1890:K1890" si="2487">+AVERAGE(H1877:H1890)</f>
        <v>19.73571428571417</v>
      </c>
      <c r="K1890" s="14">
        <f t="shared" si="2487"/>
        <v>7.3999999999998964</v>
      </c>
      <c r="L1890" s="14">
        <f t="shared" si="2476"/>
        <v>2.6669884169884388</v>
      </c>
      <c r="M1890" s="14">
        <f t="shared" si="2477"/>
        <v>72.729665701500551</v>
      </c>
      <c r="N1890" s="14">
        <f t="shared" si="2478"/>
        <v>1</v>
      </c>
      <c r="O1890">
        <f t="shared" si="2467"/>
        <v>1</v>
      </c>
      <c r="P1890">
        <f t="shared" si="2479"/>
        <v>0</v>
      </c>
      <c r="Q1890">
        <f t="shared" si="2480"/>
        <v>0</v>
      </c>
      <c r="R1890">
        <f t="shared" si="2420"/>
        <v>2327</v>
      </c>
      <c r="S1890">
        <f t="shared" si="2421"/>
        <v>0</v>
      </c>
      <c r="T1890">
        <f t="shared" si="2422"/>
        <v>84470.100000000428</v>
      </c>
      <c r="U1890">
        <f t="shared" si="2423"/>
        <v>84470.100000000428</v>
      </c>
      <c r="V1890" s="2">
        <f t="shared" si="2424"/>
        <v>8.447010000000043E-3</v>
      </c>
      <c r="W1890" s="19">
        <f t="shared" si="2468"/>
        <v>146</v>
      </c>
      <c r="X1890" s="19">
        <f t="shared" si="2469"/>
        <v>4</v>
      </c>
      <c r="Y1890" s="19" t="str">
        <f t="shared" si="2470"/>
        <v/>
      </c>
      <c r="Z1890" s="19">
        <f t="shared" si="2471"/>
        <v>4285.7</v>
      </c>
      <c r="AA1890" s="21" t="str">
        <f t="shared" si="2472"/>
        <v/>
      </c>
      <c r="AB1890" s="19" t="str">
        <f t="shared" si="2473"/>
        <v/>
      </c>
    </row>
    <row r="1891" spans="1:28" x14ac:dyDescent="0.25">
      <c r="A1891">
        <f t="shared" si="2454"/>
        <v>7</v>
      </c>
      <c r="B1891">
        <f t="shared" si="2455"/>
        <v>2007</v>
      </c>
      <c r="C1891" s="20">
        <v>39265</v>
      </c>
      <c r="D1891">
        <v>4318.3999999999996</v>
      </c>
      <c r="E1891">
        <v>4346.75</v>
      </c>
      <c r="F1891">
        <v>4305.45</v>
      </c>
      <c r="G1891">
        <v>4313.75</v>
      </c>
      <c r="H1891">
        <f t="shared" si="2449"/>
        <v>0</v>
      </c>
      <c r="I1891">
        <f t="shared" si="2450"/>
        <v>4.5500000000001819</v>
      </c>
      <c r="J1891" s="14">
        <f t="shared" ref="J1891:K1891" si="2488">+AVERAGE(H1878:H1891)</f>
        <v>19.049999999999923</v>
      </c>
      <c r="K1891" s="14">
        <f t="shared" si="2488"/>
        <v>7.7249999999999091</v>
      </c>
      <c r="L1891" s="14">
        <f t="shared" si="2476"/>
        <v>2.466019417475747</v>
      </c>
      <c r="M1891" s="14">
        <f t="shared" si="2477"/>
        <v>71.148459383753661</v>
      </c>
      <c r="N1891" s="14">
        <f t="shared" si="2478"/>
        <v>1</v>
      </c>
      <c r="O1891">
        <f t="shared" si="2467"/>
        <v>1</v>
      </c>
      <c r="P1891">
        <f t="shared" si="2479"/>
        <v>0</v>
      </c>
      <c r="Q1891">
        <f t="shared" si="2480"/>
        <v>0</v>
      </c>
      <c r="R1891">
        <f t="shared" si="2420"/>
        <v>2315</v>
      </c>
      <c r="S1891">
        <f t="shared" si="2421"/>
        <v>0</v>
      </c>
      <c r="T1891">
        <f t="shared" si="2422"/>
        <v>-10533.250000000422</v>
      </c>
      <c r="U1891">
        <f t="shared" si="2423"/>
        <v>-10533.250000000422</v>
      </c>
      <c r="V1891" s="2">
        <f t="shared" si="2424"/>
        <v>-1.0533250000000422E-3</v>
      </c>
      <c r="W1891" s="19">
        <f t="shared" si="2468"/>
        <v>146</v>
      </c>
      <c r="X1891" s="19">
        <f t="shared" si="2469"/>
        <v>5</v>
      </c>
      <c r="Y1891" s="19" t="str">
        <f t="shared" si="2470"/>
        <v/>
      </c>
      <c r="Z1891" s="19">
        <f t="shared" si="2471"/>
        <v>4285.7</v>
      </c>
      <c r="AA1891" s="21" t="str">
        <f t="shared" si="2472"/>
        <v/>
      </c>
      <c r="AB1891" s="19" t="str">
        <f t="shared" si="2473"/>
        <v/>
      </c>
    </row>
    <row r="1892" spans="1:28" x14ac:dyDescent="0.25">
      <c r="A1892">
        <f t="shared" si="2454"/>
        <v>7</v>
      </c>
      <c r="B1892">
        <f t="shared" si="2455"/>
        <v>2007</v>
      </c>
      <c r="C1892" s="20">
        <v>39266</v>
      </c>
      <c r="D1892">
        <v>4315.05</v>
      </c>
      <c r="E1892">
        <v>4363.3500000000004</v>
      </c>
      <c r="F1892">
        <v>4313.55</v>
      </c>
      <c r="G1892">
        <v>4357.55</v>
      </c>
      <c r="H1892">
        <f t="shared" si="2449"/>
        <v>43.800000000000182</v>
      </c>
      <c r="I1892">
        <f t="shared" si="2450"/>
        <v>0</v>
      </c>
      <c r="J1892" s="14">
        <f t="shared" ref="J1892:K1892" si="2489">+AVERAGE(H1879:H1892)</f>
        <v>22.178571428571363</v>
      </c>
      <c r="K1892" s="14">
        <f t="shared" si="2489"/>
        <v>4.7142857142856496</v>
      </c>
      <c r="L1892" s="14">
        <f t="shared" si="2476"/>
        <v>4.7045454545455057</v>
      </c>
      <c r="M1892" s="14">
        <f t="shared" si="2477"/>
        <v>82.470119521912508</v>
      </c>
      <c r="N1892" s="14">
        <f t="shared" si="2478"/>
        <v>1</v>
      </c>
      <c r="O1892">
        <f t="shared" si="2467"/>
        <v>1</v>
      </c>
      <c r="P1892">
        <f t="shared" si="2479"/>
        <v>0</v>
      </c>
      <c r="Q1892">
        <f t="shared" si="2480"/>
        <v>0</v>
      </c>
      <c r="R1892">
        <f t="shared" si="2420"/>
        <v>2315</v>
      </c>
      <c r="S1892">
        <f t="shared" si="2421"/>
        <v>0</v>
      </c>
      <c r="T1892">
        <f t="shared" si="2422"/>
        <v>101397.00000000042</v>
      </c>
      <c r="U1892">
        <f t="shared" si="2423"/>
        <v>101397.00000000042</v>
      </c>
      <c r="V1892" s="2">
        <f t="shared" si="2424"/>
        <v>1.0139700000000041E-2</v>
      </c>
      <c r="W1892" s="19">
        <f t="shared" si="2468"/>
        <v>146</v>
      </c>
      <c r="X1892" s="19">
        <f t="shared" si="2469"/>
        <v>6</v>
      </c>
      <c r="Y1892" s="19" t="str">
        <f t="shared" si="2470"/>
        <v/>
      </c>
      <c r="Z1892" s="19">
        <f t="shared" si="2471"/>
        <v>4285.7</v>
      </c>
      <c r="AA1892" s="21" t="str">
        <f t="shared" si="2472"/>
        <v/>
      </c>
      <c r="AB1892" s="19" t="str">
        <f t="shared" si="2473"/>
        <v/>
      </c>
    </row>
    <row r="1893" spans="1:28" x14ac:dyDescent="0.25">
      <c r="A1893">
        <f t="shared" si="2454"/>
        <v>7</v>
      </c>
      <c r="B1893">
        <f t="shared" si="2455"/>
        <v>2007</v>
      </c>
      <c r="C1893" s="20">
        <v>39267</v>
      </c>
      <c r="D1893">
        <v>4358.25</v>
      </c>
      <c r="E1893">
        <v>4386.45</v>
      </c>
      <c r="F1893">
        <v>4342</v>
      </c>
      <c r="G1893">
        <v>4359.3</v>
      </c>
      <c r="H1893">
        <f t="shared" si="2449"/>
        <v>1.75</v>
      </c>
      <c r="I1893">
        <f t="shared" si="2450"/>
        <v>0</v>
      </c>
      <c r="J1893" s="14">
        <f t="shared" ref="J1893:K1893" si="2490">+AVERAGE(H1880:H1893)</f>
        <v>18.235714285714234</v>
      </c>
      <c r="K1893" s="14">
        <f t="shared" si="2490"/>
        <v>4.7142857142856496</v>
      </c>
      <c r="L1893" s="14">
        <f t="shared" si="2476"/>
        <v>3.8681818181818604</v>
      </c>
      <c r="M1893" s="14">
        <f t="shared" si="2477"/>
        <v>79.458450046685513</v>
      </c>
      <c r="N1893" s="14">
        <f t="shared" si="2478"/>
        <v>1</v>
      </c>
      <c r="O1893">
        <f t="shared" si="2467"/>
        <v>1</v>
      </c>
      <c r="P1893">
        <f t="shared" si="2479"/>
        <v>0</v>
      </c>
      <c r="Q1893">
        <f t="shared" si="2480"/>
        <v>0</v>
      </c>
      <c r="R1893">
        <f t="shared" si="2420"/>
        <v>2315</v>
      </c>
      <c r="S1893">
        <f t="shared" si="2421"/>
        <v>0</v>
      </c>
      <c r="T1893">
        <f t="shared" si="2422"/>
        <v>4051.25</v>
      </c>
      <c r="U1893">
        <f t="shared" si="2423"/>
        <v>4051.25</v>
      </c>
      <c r="V1893" s="2">
        <f t="shared" si="2424"/>
        <v>4.0512499999999999E-4</v>
      </c>
      <c r="W1893" s="19">
        <f t="shared" si="2468"/>
        <v>146</v>
      </c>
      <c r="X1893" s="19">
        <f t="shared" si="2469"/>
        <v>7</v>
      </c>
      <c r="Y1893" s="19" t="str">
        <f t="shared" si="2470"/>
        <v/>
      </c>
      <c r="Z1893" s="19">
        <f t="shared" si="2471"/>
        <v>4285.7</v>
      </c>
      <c r="AA1893" s="21" t="str">
        <f t="shared" si="2472"/>
        <v/>
      </c>
      <c r="AB1893" s="19" t="str">
        <f t="shared" si="2473"/>
        <v/>
      </c>
    </row>
    <row r="1894" spans="1:28" x14ac:dyDescent="0.25">
      <c r="A1894">
        <f t="shared" si="2454"/>
        <v>7</v>
      </c>
      <c r="B1894">
        <f t="shared" si="2455"/>
        <v>2007</v>
      </c>
      <c r="C1894" s="20">
        <v>39268</v>
      </c>
      <c r="D1894">
        <v>4359.2</v>
      </c>
      <c r="E1894">
        <v>4378.55</v>
      </c>
      <c r="F1894">
        <v>4311.8</v>
      </c>
      <c r="G1894">
        <v>4353.95</v>
      </c>
      <c r="H1894">
        <f t="shared" si="2449"/>
        <v>0</v>
      </c>
      <c r="I1894">
        <f t="shared" si="2450"/>
        <v>5.3500000000003638</v>
      </c>
      <c r="J1894" s="14">
        <f t="shared" ref="J1894:K1894" si="2491">+AVERAGE(H1881:H1894)</f>
        <v>18.132142857142817</v>
      </c>
      <c r="K1894" s="14">
        <f t="shared" si="2491"/>
        <v>5.0964285714285325</v>
      </c>
      <c r="L1894" s="14">
        <f t="shared" si="2476"/>
        <v>3.5578135949544691</v>
      </c>
      <c r="M1894" s="14">
        <f t="shared" si="2477"/>
        <v>78.059655596556055</v>
      </c>
      <c r="N1894" s="14">
        <f t="shared" si="2478"/>
        <v>1</v>
      </c>
      <c r="O1894">
        <f t="shared" si="2467"/>
        <v>1</v>
      </c>
      <c r="P1894">
        <f t="shared" si="2479"/>
        <v>0</v>
      </c>
      <c r="Q1894">
        <f t="shared" si="2480"/>
        <v>0</v>
      </c>
      <c r="R1894">
        <f t="shared" si="2420"/>
        <v>2315</v>
      </c>
      <c r="S1894">
        <f t="shared" si="2421"/>
        <v>0</v>
      </c>
      <c r="T1894">
        <f t="shared" si="2422"/>
        <v>-12385.250000000842</v>
      </c>
      <c r="U1894">
        <f t="shared" si="2423"/>
        <v>-12385.250000000842</v>
      </c>
      <c r="V1894" s="2">
        <f t="shared" si="2424"/>
        <v>-1.2385250000000842E-3</v>
      </c>
      <c r="W1894" s="19">
        <f t="shared" si="2468"/>
        <v>146</v>
      </c>
      <c r="X1894" s="19">
        <f t="shared" si="2469"/>
        <v>8</v>
      </c>
      <c r="Y1894" s="19" t="str">
        <f t="shared" si="2470"/>
        <v/>
      </c>
      <c r="Z1894" s="19">
        <f t="shared" si="2471"/>
        <v>4285.7</v>
      </c>
      <c r="AA1894" s="21" t="str">
        <f t="shared" si="2472"/>
        <v/>
      </c>
      <c r="AB1894" s="19" t="str">
        <f t="shared" si="2473"/>
        <v/>
      </c>
    </row>
    <row r="1895" spans="1:28" x14ac:dyDescent="0.25">
      <c r="A1895">
        <f t="shared" si="2454"/>
        <v>7</v>
      </c>
      <c r="B1895">
        <f t="shared" si="2455"/>
        <v>2007</v>
      </c>
      <c r="C1895" s="20">
        <v>39269</v>
      </c>
      <c r="D1895">
        <v>4353.1000000000004</v>
      </c>
      <c r="E1895">
        <v>4411</v>
      </c>
      <c r="F1895">
        <v>4304</v>
      </c>
      <c r="G1895">
        <v>4384.8500000000004</v>
      </c>
      <c r="H1895">
        <f t="shared" si="2449"/>
        <v>30.900000000000546</v>
      </c>
      <c r="I1895">
        <f t="shared" si="2450"/>
        <v>0</v>
      </c>
      <c r="J1895" s="14">
        <f t="shared" ref="J1895:K1895" si="2492">+AVERAGE(H1882:H1895)</f>
        <v>20.339285714285715</v>
      </c>
      <c r="K1895" s="14">
        <f t="shared" si="2492"/>
        <v>3.3571428571428572</v>
      </c>
      <c r="L1895" s="14">
        <f t="shared" si="2476"/>
        <v>6.0585106382978724</v>
      </c>
      <c r="M1895" s="14">
        <f t="shared" si="2477"/>
        <v>85.832705350414471</v>
      </c>
      <c r="N1895" s="14">
        <f t="shared" si="2478"/>
        <v>1</v>
      </c>
      <c r="O1895">
        <f t="shared" si="2467"/>
        <v>1</v>
      </c>
      <c r="P1895">
        <f t="shared" si="2479"/>
        <v>0</v>
      </c>
      <c r="Q1895">
        <f t="shared" si="2480"/>
        <v>0</v>
      </c>
      <c r="R1895">
        <f t="shared" si="2420"/>
        <v>2315</v>
      </c>
      <c r="S1895">
        <f t="shared" si="2421"/>
        <v>0</v>
      </c>
      <c r="T1895">
        <f t="shared" si="2422"/>
        <v>71533.500000001266</v>
      </c>
      <c r="U1895">
        <f t="shared" si="2423"/>
        <v>71533.500000001266</v>
      </c>
      <c r="V1895" s="2">
        <f t="shared" si="2424"/>
        <v>7.1533500000001268E-3</v>
      </c>
      <c r="W1895" s="19">
        <f t="shared" si="2468"/>
        <v>146</v>
      </c>
      <c r="X1895" s="19">
        <f t="shared" si="2469"/>
        <v>9</v>
      </c>
      <c r="Y1895" s="19" t="str">
        <f t="shared" si="2470"/>
        <v/>
      </c>
      <c r="Z1895" s="19">
        <f t="shared" si="2471"/>
        <v>4285.7</v>
      </c>
      <c r="AA1895" s="21" t="str">
        <f t="shared" si="2472"/>
        <v/>
      </c>
      <c r="AB1895" s="19" t="str">
        <f t="shared" si="2473"/>
        <v/>
      </c>
    </row>
    <row r="1896" spans="1:28" x14ac:dyDescent="0.25">
      <c r="A1896">
        <f t="shared" si="2454"/>
        <v>7</v>
      </c>
      <c r="B1896">
        <f t="shared" si="2455"/>
        <v>2007</v>
      </c>
      <c r="C1896" s="20">
        <v>39272</v>
      </c>
      <c r="D1896">
        <v>4385.45</v>
      </c>
      <c r="E1896">
        <v>4427.55</v>
      </c>
      <c r="F1896">
        <v>4385.45</v>
      </c>
      <c r="G1896">
        <v>4419.3999999999996</v>
      </c>
      <c r="H1896">
        <f t="shared" si="2449"/>
        <v>34.549999999999272</v>
      </c>
      <c r="I1896">
        <f t="shared" si="2450"/>
        <v>0</v>
      </c>
      <c r="J1896" s="14">
        <f t="shared" ref="J1896:K1896" si="2493">+AVERAGE(H1883:H1896)</f>
        <v>18.007142857142817</v>
      </c>
      <c r="K1896" s="14">
        <f t="shared" si="2493"/>
        <v>3.3571428571428572</v>
      </c>
      <c r="L1896" s="14">
        <f t="shared" si="2476"/>
        <v>5.3638297872340308</v>
      </c>
      <c r="M1896" s="14">
        <f t="shared" si="2477"/>
        <v>84.286191909060491</v>
      </c>
      <c r="N1896" s="14">
        <f t="shared" si="2478"/>
        <v>1</v>
      </c>
      <c r="O1896">
        <f t="shared" si="2467"/>
        <v>1</v>
      </c>
      <c r="P1896">
        <f t="shared" si="2479"/>
        <v>0</v>
      </c>
      <c r="Q1896">
        <f t="shared" si="2480"/>
        <v>0</v>
      </c>
      <c r="R1896">
        <f t="shared" si="2420"/>
        <v>2315</v>
      </c>
      <c r="S1896">
        <f t="shared" si="2421"/>
        <v>0</v>
      </c>
      <c r="T1896">
        <f t="shared" si="2422"/>
        <v>79983.249999998312</v>
      </c>
      <c r="U1896">
        <f t="shared" si="2423"/>
        <v>79983.249999998312</v>
      </c>
      <c r="V1896" s="2">
        <f t="shared" si="2424"/>
        <v>7.9983249999998306E-3</v>
      </c>
      <c r="W1896" s="19">
        <f t="shared" si="2468"/>
        <v>146</v>
      </c>
      <c r="X1896" s="19">
        <f t="shared" si="2469"/>
        <v>10</v>
      </c>
      <c r="Y1896" s="19" t="str">
        <f t="shared" si="2470"/>
        <v/>
      </c>
      <c r="Z1896" s="19">
        <f t="shared" si="2471"/>
        <v>4285.7</v>
      </c>
      <c r="AA1896" s="21" t="str">
        <f t="shared" si="2472"/>
        <v/>
      </c>
      <c r="AB1896" s="19" t="str">
        <f t="shared" si="2473"/>
        <v/>
      </c>
    </row>
    <row r="1897" spans="1:28" x14ac:dyDescent="0.25">
      <c r="A1897">
        <f t="shared" si="2454"/>
        <v>7</v>
      </c>
      <c r="B1897">
        <f t="shared" si="2455"/>
        <v>2007</v>
      </c>
      <c r="C1897" s="20">
        <v>39273</v>
      </c>
      <c r="D1897">
        <v>4419.1000000000004</v>
      </c>
      <c r="E1897">
        <v>4434.45</v>
      </c>
      <c r="F1897">
        <v>4393</v>
      </c>
      <c r="G1897">
        <v>4406.05</v>
      </c>
      <c r="H1897">
        <f t="shared" si="2449"/>
        <v>0</v>
      </c>
      <c r="I1897">
        <f t="shared" si="2450"/>
        <v>13.349999999999454</v>
      </c>
      <c r="J1897" s="14">
        <f t="shared" ref="J1897:K1897" si="2494">+AVERAGE(H1884:H1897)</f>
        <v>15.553571428571429</v>
      </c>
      <c r="K1897" s="14">
        <f t="shared" si="2494"/>
        <v>4.3107142857142469</v>
      </c>
      <c r="L1897" s="14">
        <f t="shared" si="2476"/>
        <v>3.6081193040596844</v>
      </c>
      <c r="M1897" s="14">
        <f t="shared" si="2477"/>
        <v>78.299172959367283</v>
      </c>
      <c r="N1897" s="14">
        <f t="shared" si="2478"/>
        <v>1</v>
      </c>
      <c r="O1897">
        <f t="shared" si="2467"/>
        <v>1</v>
      </c>
      <c r="P1897">
        <f t="shared" si="2479"/>
        <v>0</v>
      </c>
      <c r="Q1897">
        <f t="shared" si="2480"/>
        <v>0</v>
      </c>
      <c r="R1897">
        <f t="shared" si="2420"/>
        <v>2315</v>
      </c>
      <c r="S1897">
        <f t="shared" si="2421"/>
        <v>0</v>
      </c>
      <c r="T1897">
        <f t="shared" si="2422"/>
        <v>-30905.249999998738</v>
      </c>
      <c r="U1897">
        <f t="shared" si="2423"/>
        <v>-30905.249999998738</v>
      </c>
      <c r="V1897" s="2">
        <f t="shared" si="2424"/>
        <v>-3.0905249999998736E-3</v>
      </c>
      <c r="W1897" s="19">
        <f t="shared" si="2468"/>
        <v>146</v>
      </c>
      <c r="X1897" s="19">
        <f t="shared" si="2469"/>
        <v>11</v>
      </c>
      <c r="Y1897" s="19" t="str">
        <f t="shared" si="2470"/>
        <v/>
      </c>
      <c r="Z1897" s="19">
        <f t="shared" si="2471"/>
        <v>4285.7</v>
      </c>
      <c r="AA1897" s="21" t="str">
        <f t="shared" si="2472"/>
        <v/>
      </c>
      <c r="AB1897" s="19" t="str">
        <f t="shared" si="2473"/>
        <v/>
      </c>
    </row>
    <row r="1898" spans="1:28" x14ac:dyDescent="0.25">
      <c r="A1898">
        <f t="shared" si="2454"/>
        <v>7</v>
      </c>
      <c r="B1898">
        <f t="shared" si="2455"/>
        <v>2007</v>
      </c>
      <c r="C1898" s="20">
        <v>39274</v>
      </c>
      <c r="D1898">
        <v>4403.8</v>
      </c>
      <c r="E1898">
        <v>4411.45</v>
      </c>
      <c r="F1898">
        <v>4344.7</v>
      </c>
      <c r="G1898">
        <v>4387.1499999999996</v>
      </c>
      <c r="H1898">
        <f t="shared" si="2449"/>
        <v>0</v>
      </c>
      <c r="I1898">
        <f t="shared" si="2450"/>
        <v>18.900000000000546</v>
      </c>
      <c r="J1898" s="14">
        <f t="shared" ref="J1898:K1898" si="2495">+AVERAGE(H1885:H1898)</f>
        <v>14.214285714285714</v>
      </c>
      <c r="K1898" s="14">
        <f t="shared" si="2495"/>
        <v>5.6607142857142856</v>
      </c>
      <c r="L1898" s="14">
        <f t="shared" si="2476"/>
        <v>2.5110410094637223</v>
      </c>
      <c r="M1898" s="14">
        <f t="shared" si="2477"/>
        <v>71.518418688230014</v>
      </c>
      <c r="N1898" s="14">
        <f t="shared" si="2478"/>
        <v>1</v>
      </c>
      <c r="O1898">
        <f t="shared" si="2467"/>
        <v>1</v>
      </c>
      <c r="P1898">
        <f t="shared" si="2479"/>
        <v>0</v>
      </c>
      <c r="Q1898">
        <f t="shared" si="2480"/>
        <v>0</v>
      </c>
      <c r="R1898">
        <f t="shared" si="2420"/>
        <v>2315</v>
      </c>
      <c r="S1898">
        <f t="shared" si="2421"/>
        <v>0</v>
      </c>
      <c r="T1898">
        <f t="shared" si="2422"/>
        <v>-43753.500000001266</v>
      </c>
      <c r="U1898">
        <f t="shared" si="2423"/>
        <v>-43753.500000001266</v>
      </c>
      <c r="V1898" s="2">
        <f t="shared" si="2424"/>
        <v>-4.3753500000001267E-3</v>
      </c>
      <c r="W1898" s="19">
        <f t="shared" si="2468"/>
        <v>146</v>
      </c>
      <c r="X1898" s="19">
        <f t="shared" si="2469"/>
        <v>12</v>
      </c>
      <c r="Y1898" s="19" t="str">
        <f t="shared" si="2470"/>
        <v/>
      </c>
      <c r="Z1898" s="19">
        <f t="shared" si="2471"/>
        <v>4285.7</v>
      </c>
      <c r="AA1898" s="21" t="str">
        <f t="shared" si="2472"/>
        <v/>
      </c>
      <c r="AB1898" s="19" t="str">
        <f t="shared" si="2473"/>
        <v/>
      </c>
    </row>
    <row r="1899" spans="1:28" x14ac:dyDescent="0.25">
      <c r="A1899">
        <f t="shared" si="2454"/>
        <v>7</v>
      </c>
      <c r="B1899">
        <f t="shared" si="2455"/>
        <v>2007</v>
      </c>
      <c r="C1899" s="20">
        <v>39275</v>
      </c>
      <c r="D1899">
        <v>4388.05</v>
      </c>
      <c r="E1899">
        <v>4451.95</v>
      </c>
      <c r="F1899">
        <v>4387.05</v>
      </c>
      <c r="G1899">
        <v>4446.1499999999996</v>
      </c>
      <c r="H1899">
        <f t="shared" si="2449"/>
        <v>59</v>
      </c>
      <c r="I1899">
        <f t="shared" si="2450"/>
        <v>0</v>
      </c>
      <c r="J1899" s="14">
        <f t="shared" ref="J1899:K1899" si="2496">+AVERAGE(H1886:H1899)</f>
        <v>18.428571428571427</v>
      </c>
      <c r="K1899" s="14">
        <f t="shared" si="2496"/>
        <v>4.5642857142857531</v>
      </c>
      <c r="L1899" s="14">
        <f t="shared" si="2476"/>
        <v>4.0375586854459744</v>
      </c>
      <c r="M1899" s="14">
        <f t="shared" si="2477"/>
        <v>80.149114631873118</v>
      </c>
      <c r="N1899" s="14">
        <f t="shared" si="2478"/>
        <v>1</v>
      </c>
      <c r="O1899">
        <f t="shared" si="2467"/>
        <v>1</v>
      </c>
      <c r="P1899">
        <f t="shared" si="2479"/>
        <v>0</v>
      </c>
      <c r="Q1899">
        <f t="shared" si="2480"/>
        <v>0</v>
      </c>
      <c r="R1899">
        <f t="shared" si="2420"/>
        <v>2315</v>
      </c>
      <c r="S1899">
        <f t="shared" si="2421"/>
        <v>0</v>
      </c>
      <c r="T1899">
        <f t="shared" si="2422"/>
        <v>136585</v>
      </c>
      <c r="U1899">
        <f t="shared" si="2423"/>
        <v>136585</v>
      </c>
      <c r="V1899" s="2">
        <f t="shared" si="2424"/>
        <v>1.3658500000000001E-2</v>
      </c>
      <c r="W1899" s="19">
        <f t="shared" si="2468"/>
        <v>146</v>
      </c>
      <c r="X1899" s="19">
        <f t="shared" si="2469"/>
        <v>13</v>
      </c>
      <c r="Y1899" s="19" t="str">
        <f t="shared" si="2470"/>
        <v/>
      </c>
      <c r="Z1899" s="19">
        <f t="shared" si="2471"/>
        <v>4285.7</v>
      </c>
      <c r="AA1899" s="21" t="str">
        <f t="shared" si="2472"/>
        <v/>
      </c>
      <c r="AB1899" s="19" t="str">
        <f t="shared" si="2473"/>
        <v/>
      </c>
    </row>
    <row r="1900" spans="1:28" x14ac:dyDescent="0.25">
      <c r="A1900">
        <f t="shared" si="2454"/>
        <v>7</v>
      </c>
      <c r="B1900">
        <f t="shared" si="2455"/>
        <v>2007</v>
      </c>
      <c r="C1900" s="20">
        <v>39276</v>
      </c>
      <c r="D1900">
        <v>4446.3999999999996</v>
      </c>
      <c r="E1900">
        <v>4513.8999999999996</v>
      </c>
      <c r="F1900">
        <v>4446.05</v>
      </c>
      <c r="G1900">
        <v>4504.55</v>
      </c>
      <c r="H1900">
        <f t="shared" si="2449"/>
        <v>58.400000000000546</v>
      </c>
      <c r="I1900">
        <f t="shared" si="2450"/>
        <v>0</v>
      </c>
      <c r="J1900" s="14">
        <f t="shared" ref="J1900:K1900" si="2497">+AVERAGE(H1887:H1900)</f>
        <v>22.075000000000077</v>
      </c>
      <c r="K1900" s="14">
        <f t="shared" si="2497"/>
        <v>4.5642857142857531</v>
      </c>
      <c r="L1900" s="14">
        <f t="shared" si="2476"/>
        <v>4.8364632237871437</v>
      </c>
      <c r="M1900" s="14">
        <f t="shared" si="2477"/>
        <v>82.8663359699691</v>
      </c>
      <c r="N1900" s="14">
        <f t="shared" si="2478"/>
        <v>1</v>
      </c>
      <c r="O1900">
        <f t="shared" si="2467"/>
        <v>1</v>
      </c>
      <c r="P1900">
        <f t="shared" si="2479"/>
        <v>0</v>
      </c>
      <c r="Q1900">
        <f t="shared" si="2480"/>
        <v>0</v>
      </c>
      <c r="R1900">
        <f t="shared" si="2420"/>
        <v>2315</v>
      </c>
      <c r="S1900">
        <f t="shared" si="2421"/>
        <v>0</v>
      </c>
      <c r="T1900">
        <f t="shared" si="2422"/>
        <v>135196.00000000125</v>
      </c>
      <c r="U1900">
        <f t="shared" si="2423"/>
        <v>135196.00000000125</v>
      </c>
      <c r="V1900" s="2">
        <f t="shared" si="2424"/>
        <v>1.3519600000000125E-2</v>
      </c>
      <c r="W1900" s="19">
        <f t="shared" si="2468"/>
        <v>146</v>
      </c>
      <c r="X1900" s="19">
        <f t="shared" si="2469"/>
        <v>14</v>
      </c>
      <c r="Y1900" s="19" t="str">
        <f t="shared" si="2470"/>
        <v/>
      </c>
      <c r="Z1900" s="19">
        <f t="shared" si="2471"/>
        <v>4285.7</v>
      </c>
      <c r="AA1900" s="21" t="str">
        <f t="shared" si="2472"/>
        <v/>
      </c>
      <c r="AB1900" s="19" t="str">
        <f t="shared" si="2473"/>
        <v/>
      </c>
    </row>
    <row r="1901" spans="1:28" x14ac:dyDescent="0.25">
      <c r="A1901">
        <f t="shared" si="2454"/>
        <v>7</v>
      </c>
      <c r="B1901">
        <f t="shared" si="2455"/>
        <v>2007</v>
      </c>
      <c r="C1901" s="20">
        <v>39279</v>
      </c>
      <c r="D1901">
        <v>4505.95</v>
      </c>
      <c r="E1901">
        <v>4521.8500000000004</v>
      </c>
      <c r="F1901">
        <v>4495.95</v>
      </c>
      <c r="G1901">
        <v>4512.1499999999996</v>
      </c>
      <c r="H1901">
        <f t="shared" si="2449"/>
        <v>7.5999999999994543</v>
      </c>
      <c r="I1901">
        <f t="shared" si="2450"/>
        <v>0</v>
      </c>
      <c r="J1901" s="14">
        <f t="shared" ref="J1901:K1901" si="2498">+AVERAGE(H1888:H1901)</f>
        <v>20.739285714285739</v>
      </c>
      <c r="K1901" s="14">
        <f t="shared" si="2498"/>
        <v>4.5642857142857531</v>
      </c>
      <c r="L1901" s="14">
        <f t="shared" si="2476"/>
        <v>4.5438184663536445</v>
      </c>
      <c r="M1901" s="14">
        <f t="shared" si="2477"/>
        <v>81.961891319689386</v>
      </c>
      <c r="N1901" s="14">
        <f t="shared" si="2478"/>
        <v>1</v>
      </c>
      <c r="O1901">
        <f t="shared" si="2467"/>
        <v>1</v>
      </c>
      <c r="P1901">
        <f t="shared" si="2479"/>
        <v>0</v>
      </c>
      <c r="Q1901">
        <f t="shared" si="2480"/>
        <v>0</v>
      </c>
      <c r="R1901">
        <f t="shared" si="2420"/>
        <v>2315</v>
      </c>
      <c r="S1901">
        <f t="shared" si="2421"/>
        <v>0</v>
      </c>
      <c r="T1901">
        <f t="shared" si="2422"/>
        <v>17593.999999998738</v>
      </c>
      <c r="U1901">
        <f t="shared" si="2423"/>
        <v>17593.999999998738</v>
      </c>
      <c r="V1901" s="2">
        <f t="shared" si="2424"/>
        <v>1.7593999999998737E-3</v>
      </c>
      <c r="W1901" s="19">
        <f t="shared" si="2468"/>
        <v>146</v>
      </c>
      <c r="X1901" s="19">
        <f t="shared" si="2469"/>
        <v>15</v>
      </c>
      <c r="Y1901" s="19" t="str">
        <f t="shared" si="2470"/>
        <v/>
      </c>
      <c r="Z1901" s="19">
        <f t="shared" si="2471"/>
        <v>4285.7</v>
      </c>
      <c r="AA1901" s="21" t="str">
        <f t="shared" si="2472"/>
        <v/>
      </c>
      <c r="AB1901" s="19" t="str">
        <f t="shared" si="2473"/>
        <v/>
      </c>
    </row>
    <row r="1902" spans="1:28" x14ac:dyDescent="0.25">
      <c r="A1902">
        <f t="shared" si="2454"/>
        <v>7</v>
      </c>
      <c r="B1902">
        <f t="shared" si="2455"/>
        <v>2007</v>
      </c>
      <c r="C1902" s="20">
        <v>39280</v>
      </c>
      <c r="D1902">
        <v>4497.1000000000004</v>
      </c>
      <c r="E1902">
        <v>4550.25</v>
      </c>
      <c r="F1902">
        <v>4488.25</v>
      </c>
      <c r="G1902">
        <v>4496.75</v>
      </c>
      <c r="H1902">
        <f t="shared" si="2449"/>
        <v>0</v>
      </c>
      <c r="I1902">
        <f t="shared" si="2450"/>
        <v>15.399999999999636</v>
      </c>
      <c r="J1902" s="14">
        <f t="shared" ref="J1902:K1902" si="2499">+AVERAGE(H1889:H1902)</f>
        <v>20.739285714285739</v>
      </c>
      <c r="K1902" s="14">
        <f t="shared" si="2499"/>
        <v>4.1107142857142991</v>
      </c>
      <c r="L1902" s="14">
        <f t="shared" si="2476"/>
        <v>5.0451781059947765</v>
      </c>
      <c r="M1902" s="14">
        <f t="shared" si="2477"/>
        <v>83.457890198332819</v>
      </c>
      <c r="N1902" s="14">
        <f t="shared" si="2478"/>
        <v>1</v>
      </c>
      <c r="O1902">
        <f t="shared" si="2467"/>
        <v>1</v>
      </c>
      <c r="P1902">
        <f t="shared" si="2479"/>
        <v>0</v>
      </c>
      <c r="Q1902">
        <f t="shared" si="2480"/>
        <v>0</v>
      </c>
      <c r="R1902">
        <f t="shared" si="2420"/>
        <v>2315</v>
      </c>
      <c r="S1902">
        <f t="shared" si="2421"/>
        <v>0</v>
      </c>
      <c r="T1902">
        <f t="shared" si="2422"/>
        <v>-35650.999999999156</v>
      </c>
      <c r="U1902">
        <f t="shared" si="2423"/>
        <v>-35650.999999999156</v>
      </c>
      <c r="V1902" s="2">
        <f t="shared" si="2424"/>
        <v>-3.5650999999999157E-3</v>
      </c>
      <c r="W1902" s="19">
        <f t="shared" si="2468"/>
        <v>146</v>
      </c>
      <c r="X1902" s="19">
        <f t="shared" si="2469"/>
        <v>16</v>
      </c>
      <c r="Y1902" s="19" t="str">
        <f t="shared" si="2470"/>
        <v/>
      </c>
      <c r="Z1902" s="19">
        <f t="shared" si="2471"/>
        <v>4285.7</v>
      </c>
      <c r="AA1902" s="21" t="str">
        <f t="shared" si="2472"/>
        <v/>
      </c>
      <c r="AB1902" s="19" t="str">
        <f t="shared" si="2473"/>
        <v/>
      </c>
    </row>
    <row r="1903" spans="1:28" x14ac:dyDescent="0.25">
      <c r="A1903">
        <f t="shared" si="2454"/>
        <v>7</v>
      </c>
      <c r="B1903">
        <f t="shared" si="2455"/>
        <v>2007</v>
      </c>
      <c r="C1903" s="20">
        <v>39281</v>
      </c>
      <c r="D1903">
        <v>4498.6499999999996</v>
      </c>
      <c r="E1903">
        <v>4510.8</v>
      </c>
      <c r="F1903">
        <v>4452.8500000000004</v>
      </c>
      <c r="G1903">
        <v>4499.55</v>
      </c>
      <c r="H1903">
        <f t="shared" si="2449"/>
        <v>2.8000000000001819</v>
      </c>
      <c r="I1903">
        <f t="shared" si="2450"/>
        <v>0</v>
      </c>
      <c r="J1903" s="14">
        <f t="shared" ref="J1903:K1903" si="2500">+AVERAGE(H1890:H1903)</f>
        <v>19.650000000000027</v>
      </c>
      <c r="K1903" s="14">
        <f t="shared" si="2500"/>
        <v>4.1107142857142991</v>
      </c>
      <c r="L1903" s="14">
        <f t="shared" si="2476"/>
        <v>4.7801911381407383</v>
      </c>
      <c r="M1903" s="14">
        <f t="shared" si="2477"/>
        <v>82.69953404479179</v>
      </c>
      <c r="N1903" s="14">
        <f t="shared" si="2478"/>
        <v>1</v>
      </c>
      <c r="O1903">
        <f t="shared" si="2467"/>
        <v>1</v>
      </c>
      <c r="P1903">
        <f t="shared" si="2479"/>
        <v>0</v>
      </c>
      <c r="Q1903">
        <f t="shared" si="2480"/>
        <v>0</v>
      </c>
      <c r="R1903">
        <f t="shared" si="2420"/>
        <v>2315</v>
      </c>
      <c r="S1903">
        <f t="shared" si="2421"/>
        <v>0</v>
      </c>
      <c r="T1903">
        <f t="shared" si="2422"/>
        <v>6482.0000000004211</v>
      </c>
      <c r="U1903">
        <f t="shared" si="2423"/>
        <v>6482.0000000004211</v>
      </c>
      <c r="V1903" s="2">
        <f t="shared" si="2424"/>
        <v>6.482000000000421E-4</v>
      </c>
      <c r="W1903" s="19">
        <f t="shared" si="2468"/>
        <v>146</v>
      </c>
      <c r="X1903" s="19">
        <f t="shared" si="2469"/>
        <v>17</v>
      </c>
      <c r="Y1903" s="19" t="str">
        <f t="shared" si="2470"/>
        <v/>
      </c>
      <c r="Z1903" s="19">
        <f t="shared" si="2471"/>
        <v>4285.7</v>
      </c>
      <c r="AA1903" s="21" t="str">
        <f t="shared" si="2472"/>
        <v/>
      </c>
      <c r="AB1903" s="19" t="str">
        <f t="shared" si="2473"/>
        <v/>
      </c>
    </row>
    <row r="1904" spans="1:28" x14ac:dyDescent="0.25">
      <c r="A1904">
        <f t="shared" si="2454"/>
        <v>7</v>
      </c>
      <c r="B1904">
        <f t="shared" si="2455"/>
        <v>2007</v>
      </c>
      <c r="C1904" s="20">
        <v>39282</v>
      </c>
      <c r="D1904">
        <v>4500.3500000000004</v>
      </c>
      <c r="E1904">
        <v>4573</v>
      </c>
      <c r="F1904">
        <v>4496.2</v>
      </c>
      <c r="G1904">
        <v>4562.1000000000004</v>
      </c>
      <c r="H1904">
        <f t="shared" si="2449"/>
        <v>62.550000000000182</v>
      </c>
      <c r="I1904">
        <f t="shared" si="2450"/>
        <v>0</v>
      </c>
      <c r="J1904" s="14">
        <f t="shared" ref="J1904:K1904" si="2501">+AVERAGE(H1891:H1904)</f>
        <v>21.525000000000027</v>
      </c>
      <c r="K1904" s="14">
        <f t="shared" si="2501"/>
        <v>4.1107142857142991</v>
      </c>
      <c r="L1904" s="14">
        <f t="shared" si="2476"/>
        <v>5.2363162467419526</v>
      </c>
      <c r="M1904" s="14">
        <f t="shared" si="2477"/>
        <v>83.964892727779301</v>
      </c>
      <c r="N1904" s="14">
        <f t="shared" si="2478"/>
        <v>1</v>
      </c>
      <c r="O1904">
        <f t="shared" si="2467"/>
        <v>1</v>
      </c>
      <c r="P1904">
        <f t="shared" si="2479"/>
        <v>0</v>
      </c>
      <c r="Q1904">
        <f t="shared" si="2480"/>
        <v>0</v>
      </c>
      <c r="R1904">
        <f t="shared" si="2420"/>
        <v>2315</v>
      </c>
      <c r="S1904">
        <f t="shared" si="2421"/>
        <v>0</v>
      </c>
      <c r="T1904">
        <f t="shared" si="2422"/>
        <v>144803.25000000041</v>
      </c>
      <c r="U1904">
        <f t="shared" si="2423"/>
        <v>144803.25000000041</v>
      </c>
      <c r="V1904" s="2">
        <f t="shared" si="2424"/>
        <v>1.448032500000004E-2</v>
      </c>
      <c r="W1904" s="19">
        <f t="shared" si="2468"/>
        <v>146</v>
      </c>
      <c r="X1904" s="19">
        <f t="shared" si="2469"/>
        <v>18</v>
      </c>
      <c r="Y1904" s="19" t="str">
        <f t="shared" si="2470"/>
        <v/>
      </c>
      <c r="Z1904" s="19">
        <f t="shared" si="2471"/>
        <v>4285.7</v>
      </c>
      <c r="AA1904" s="21" t="str">
        <f t="shared" si="2472"/>
        <v/>
      </c>
      <c r="AB1904" s="19" t="str">
        <f t="shared" si="2473"/>
        <v/>
      </c>
    </row>
    <row r="1905" spans="1:28" x14ac:dyDescent="0.25">
      <c r="A1905">
        <f t="shared" si="2454"/>
        <v>7</v>
      </c>
      <c r="B1905">
        <f t="shared" si="2455"/>
        <v>2007</v>
      </c>
      <c r="C1905" s="20">
        <v>39283</v>
      </c>
      <c r="D1905">
        <v>4563.75</v>
      </c>
      <c r="E1905">
        <v>4600.8</v>
      </c>
      <c r="F1905">
        <v>4553.8</v>
      </c>
      <c r="G1905">
        <v>4566.05</v>
      </c>
      <c r="H1905">
        <f t="shared" si="2449"/>
        <v>3.9499999999998181</v>
      </c>
      <c r="I1905">
        <f t="shared" si="2450"/>
        <v>0</v>
      </c>
      <c r="J1905" s="14">
        <f t="shared" ref="J1905:K1905" si="2502">+AVERAGE(H1892:H1905)</f>
        <v>21.807142857142871</v>
      </c>
      <c r="K1905" s="14">
        <f t="shared" si="2502"/>
        <v>3.7857142857142856</v>
      </c>
      <c r="L1905" s="14">
        <f t="shared" si="2476"/>
        <v>5.7603773584905698</v>
      </c>
      <c r="M1905" s="14">
        <f t="shared" si="2477"/>
        <v>85.207926318727331</v>
      </c>
      <c r="N1905" s="14">
        <f t="shared" si="2478"/>
        <v>1</v>
      </c>
      <c r="O1905">
        <f t="shared" si="2467"/>
        <v>1</v>
      </c>
      <c r="P1905">
        <f t="shared" si="2479"/>
        <v>0</v>
      </c>
      <c r="Q1905">
        <f t="shared" si="2480"/>
        <v>0</v>
      </c>
      <c r="R1905">
        <f t="shared" si="2420"/>
        <v>2315</v>
      </c>
      <c r="S1905">
        <f t="shared" si="2421"/>
        <v>0</v>
      </c>
      <c r="T1905">
        <f t="shared" si="2422"/>
        <v>9144.249999999578</v>
      </c>
      <c r="U1905">
        <f t="shared" si="2423"/>
        <v>9144.249999999578</v>
      </c>
      <c r="V1905" s="2">
        <f t="shared" si="2424"/>
        <v>9.1442499999995778E-4</v>
      </c>
      <c r="W1905" s="19">
        <f t="shared" si="2468"/>
        <v>146</v>
      </c>
      <c r="X1905" s="19">
        <f t="shared" si="2469"/>
        <v>19</v>
      </c>
      <c r="Y1905" s="19" t="str">
        <f t="shared" si="2470"/>
        <v/>
      </c>
      <c r="Z1905" s="19">
        <f t="shared" si="2471"/>
        <v>4285.7</v>
      </c>
      <c r="AA1905" s="21" t="str">
        <f t="shared" si="2472"/>
        <v/>
      </c>
      <c r="AB1905" s="19" t="str">
        <f t="shared" si="2473"/>
        <v/>
      </c>
    </row>
    <row r="1906" spans="1:28" x14ac:dyDescent="0.25">
      <c r="A1906">
        <f t="shared" si="2454"/>
        <v>7</v>
      </c>
      <c r="B1906">
        <f t="shared" si="2455"/>
        <v>2007</v>
      </c>
      <c r="C1906" s="20">
        <v>39286</v>
      </c>
      <c r="D1906">
        <v>4564.25</v>
      </c>
      <c r="E1906">
        <v>4628.45</v>
      </c>
      <c r="F1906">
        <v>4547.2</v>
      </c>
      <c r="G1906">
        <v>4619.3500000000004</v>
      </c>
      <c r="H1906">
        <f t="shared" si="2449"/>
        <v>53.300000000000182</v>
      </c>
      <c r="I1906">
        <f t="shared" si="2450"/>
        <v>0</v>
      </c>
      <c r="J1906" s="14">
        <f t="shared" ref="J1906:K1906" si="2503">+AVERAGE(H1893:H1906)</f>
        <v>22.485714285714298</v>
      </c>
      <c r="K1906" s="14">
        <f t="shared" si="2503"/>
        <v>3.7857142857142856</v>
      </c>
      <c r="L1906" s="14">
        <f t="shared" si="2476"/>
        <v>5.9396226415094375</v>
      </c>
      <c r="M1906" s="14">
        <f t="shared" si="2477"/>
        <v>85.589994562262106</v>
      </c>
      <c r="N1906" s="14">
        <f t="shared" si="2478"/>
        <v>1</v>
      </c>
      <c r="O1906">
        <f t="shared" si="2467"/>
        <v>1</v>
      </c>
      <c r="P1906">
        <f t="shared" si="2479"/>
        <v>0</v>
      </c>
      <c r="Q1906">
        <f t="shared" si="2480"/>
        <v>0</v>
      </c>
      <c r="R1906">
        <f t="shared" si="2420"/>
        <v>2315</v>
      </c>
      <c r="S1906">
        <f t="shared" si="2421"/>
        <v>0</v>
      </c>
      <c r="T1906">
        <f t="shared" si="2422"/>
        <v>123389.50000000042</v>
      </c>
      <c r="U1906">
        <f t="shared" si="2423"/>
        <v>123389.50000000042</v>
      </c>
      <c r="V1906" s="2">
        <f t="shared" si="2424"/>
        <v>1.2338950000000043E-2</v>
      </c>
      <c r="W1906" s="19">
        <f t="shared" si="2468"/>
        <v>146</v>
      </c>
      <c r="X1906" s="19">
        <f t="shared" si="2469"/>
        <v>20</v>
      </c>
      <c r="Y1906" s="19" t="str">
        <f t="shared" si="2470"/>
        <v/>
      </c>
      <c r="Z1906" s="19">
        <f t="shared" si="2471"/>
        <v>4285.7</v>
      </c>
      <c r="AA1906" s="21" t="str">
        <f t="shared" si="2472"/>
        <v/>
      </c>
      <c r="AB1906" s="19" t="str">
        <f t="shared" si="2473"/>
        <v/>
      </c>
    </row>
    <row r="1907" spans="1:28" x14ac:dyDescent="0.25">
      <c r="A1907">
        <f t="shared" si="2454"/>
        <v>7</v>
      </c>
      <c r="B1907">
        <f t="shared" si="2455"/>
        <v>2007</v>
      </c>
      <c r="C1907" s="20">
        <v>39287</v>
      </c>
      <c r="D1907">
        <v>4620.05</v>
      </c>
      <c r="E1907">
        <v>4647.95</v>
      </c>
      <c r="F1907">
        <v>4609.75</v>
      </c>
      <c r="G1907">
        <v>4620.75</v>
      </c>
      <c r="H1907">
        <f t="shared" si="2449"/>
        <v>1.3999999999996362</v>
      </c>
      <c r="I1907">
        <f t="shared" si="2450"/>
        <v>0</v>
      </c>
      <c r="J1907" s="14">
        <f t="shared" ref="J1907:K1907" si="2504">+AVERAGE(H1894:H1907)</f>
        <v>22.460714285714271</v>
      </c>
      <c r="K1907" s="14">
        <f t="shared" si="2504"/>
        <v>3.7857142857142856</v>
      </c>
      <c r="L1907" s="14">
        <f t="shared" si="2476"/>
        <v>5.9330188679245248</v>
      </c>
      <c r="M1907" s="14">
        <f t="shared" si="2477"/>
        <v>85.576268880119741</v>
      </c>
      <c r="N1907" s="14">
        <f t="shared" si="2478"/>
        <v>1</v>
      </c>
      <c r="O1907">
        <f t="shared" si="2467"/>
        <v>1</v>
      </c>
      <c r="P1907">
        <f t="shared" si="2479"/>
        <v>0</v>
      </c>
      <c r="Q1907">
        <f t="shared" si="2480"/>
        <v>0</v>
      </c>
      <c r="R1907">
        <f t="shared" ref="R1907:R1970" si="2505">IF($C1907="","",IF(MONTH($C1907)&lt;&gt;MONTH($C1906),ROUNDDOWN($B$10/$G1906,0)*$O1907,ABS(R1906)*$O1907))</f>
        <v>2315</v>
      </c>
      <c r="S1907">
        <f t="shared" ref="S1907:S1970" si="2506">IF($C1907="","",($R1907-$R1906)*($Q1907-$G1906)*$P1907)</f>
        <v>0</v>
      </c>
      <c r="T1907">
        <f t="shared" ref="T1907:T1970" si="2507">IF($C1907="","",$R1907*($G1907-$G1906))</f>
        <v>3240.9999999991578</v>
      </c>
      <c r="U1907">
        <f t="shared" ref="U1907:U1970" si="2508">IF($C1907="","",$T1907-$S1907)</f>
        <v>3240.9999999991578</v>
      </c>
      <c r="V1907" s="2">
        <f t="shared" ref="V1907:V1970" si="2509">IF($C1907="","",$U1907/$B$10)</f>
        <v>3.2409999999991577E-4</v>
      </c>
      <c r="W1907" s="19">
        <f t="shared" si="2468"/>
        <v>146</v>
      </c>
      <c r="X1907" s="19">
        <f t="shared" si="2469"/>
        <v>21</v>
      </c>
      <c r="Y1907" s="19" t="str">
        <f t="shared" si="2470"/>
        <v/>
      </c>
      <c r="Z1907" s="19">
        <f t="shared" si="2471"/>
        <v>4285.7</v>
      </c>
      <c r="AA1907" s="21" t="str">
        <f t="shared" si="2472"/>
        <v/>
      </c>
      <c r="AB1907" s="19" t="str">
        <f t="shared" si="2473"/>
        <v/>
      </c>
    </row>
    <row r="1908" spans="1:28" x14ac:dyDescent="0.25">
      <c r="A1908">
        <f t="shared" si="2454"/>
        <v>7</v>
      </c>
      <c r="B1908">
        <f t="shared" si="2455"/>
        <v>2007</v>
      </c>
      <c r="C1908" s="20">
        <v>39288</v>
      </c>
      <c r="D1908">
        <v>4620.5</v>
      </c>
      <c r="E1908">
        <v>4620.5</v>
      </c>
      <c r="F1908">
        <v>4555.8</v>
      </c>
      <c r="G1908">
        <v>4588.7</v>
      </c>
      <c r="H1908">
        <f t="shared" si="2449"/>
        <v>0</v>
      </c>
      <c r="I1908">
        <f t="shared" si="2450"/>
        <v>32.050000000000182</v>
      </c>
      <c r="J1908" s="14">
        <f t="shared" ref="J1908:K1908" si="2510">+AVERAGE(H1895:H1908)</f>
        <v>22.460714285714271</v>
      </c>
      <c r="K1908" s="14">
        <f t="shared" si="2510"/>
        <v>5.6928571428571297</v>
      </c>
      <c r="L1908" s="14">
        <f t="shared" si="2476"/>
        <v>3.9454203262233443</v>
      </c>
      <c r="M1908" s="14">
        <f t="shared" si="2477"/>
        <v>79.779271850818247</v>
      </c>
      <c r="N1908" s="14">
        <f t="shared" si="2478"/>
        <v>1</v>
      </c>
      <c r="O1908">
        <f t="shared" si="2467"/>
        <v>1</v>
      </c>
      <c r="P1908">
        <f t="shared" si="2479"/>
        <v>0</v>
      </c>
      <c r="Q1908">
        <f t="shared" si="2480"/>
        <v>0</v>
      </c>
      <c r="R1908">
        <f t="shared" si="2505"/>
        <v>2315</v>
      </c>
      <c r="S1908">
        <f t="shared" si="2506"/>
        <v>0</v>
      </c>
      <c r="T1908">
        <f t="shared" si="2507"/>
        <v>-74195.750000000422</v>
      </c>
      <c r="U1908">
        <f t="shared" si="2508"/>
        <v>-74195.750000000422</v>
      </c>
      <c r="V1908" s="2">
        <f t="shared" si="2509"/>
        <v>-7.4195750000000419E-3</v>
      </c>
      <c r="W1908" s="19">
        <f t="shared" si="2468"/>
        <v>146</v>
      </c>
      <c r="X1908" s="19">
        <f t="shared" si="2469"/>
        <v>22</v>
      </c>
      <c r="Y1908" s="19" t="str">
        <f t="shared" si="2470"/>
        <v/>
      </c>
      <c r="Z1908" s="19">
        <f t="shared" si="2471"/>
        <v>4285.7</v>
      </c>
      <c r="AA1908" s="21" t="str">
        <f t="shared" si="2472"/>
        <v/>
      </c>
      <c r="AB1908" s="19" t="str">
        <f t="shared" si="2473"/>
        <v/>
      </c>
    </row>
    <row r="1909" spans="1:28" x14ac:dyDescent="0.25">
      <c r="A1909">
        <f t="shared" si="2454"/>
        <v>7</v>
      </c>
      <c r="B1909">
        <f t="shared" si="2455"/>
        <v>2007</v>
      </c>
      <c r="C1909" s="20">
        <v>39289</v>
      </c>
      <c r="D1909">
        <v>4593.1000000000004</v>
      </c>
      <c r="E1909">
        <v>4624.3</v>
      </c>
      <c r="F1909">
        <v>4570.8</v>
      </c>
      <c r="G1909">
        <v>4619.8</v>
      </c>
      <c r="H1909">
        <f t="shared" si="2449"/>
        <v>31.100000000000364</v>
      </c>
      <c r="I1909">
        <f t="shared" si="2450"/>
        <v>0</v>
      </c>
      <c r="J1909" s="14">
        <f t="shared" ref="J1909:K1909" si="2511">+AVERAGE(H1896:H1909)</f>
        <v>22.474999999999973</v>
      </c>
      <c r="K1909" s="14">
        <f t="shared" si="2511"/>
        <v>5.6928571428571297</v>
      </c>
      <c r="L1909" s="14">
        <f t="shared" si="2476"/>
        <v>3.9479297365119241</v>
      </c>
      <c r="M1909" s="14">
        <f t="shared" si="2477"/>
        <v>79.789527069861819</v>
      </c>
      <c r="N1909" s="14">
        <f t="shared" si="2478"/>
        <v>1</v>
      </c>
      <c r="O1909">
        <f t="shared" si="2467"/>
        <v>1</v>
      </c>
      <c r="P1909">
        <f t="shared" si="2479"/>
        <v>0</v>
      </c>
      <c r="Q1909">
        <f t="shared" si="2480"/>
        <v>0</v>
      </c>
      <c r="R1909">
        <f t="shared" si="2505"/>
        <v>2315</v>
      </c>
      <c r="S1909">
        <f t="shared" si="2506"/>
        <v>0</v>
      </c>
      <c r="T1909">
        <f t="shared" si="2507"/>
        <v>71996.500000000844</v>
      </c>
      <c r="U1909">
        <f t="shared" si="2508"/>
        <v>71996.500000000844</v>
      </c>
      <c r="V1909" s="2">
        <f t="shared" si="2509"/>
        <v>7.1996500000000843E-3</v>
      </c>
      <c r="W1909" s="19">
        <f t="shared" si="2468"/>
        <v>146</v>
      </c>
      <c r="X1909" s="19">
        <f t="shared" si="2469"/>
        <v>23</v>
      </c>
      <c r="Y1909" s="19" t="str">
        <f t="shared" si="2470"/>
        <v/>
      </c>
      <c r="Z1909" s="19">
        <f t="shared" si="2471"/>
        <v>4285.7</v>
      </c>
      <c r="AA1909" s="21" t="str">
        <f t="shared" si="2472"/>
        <v/>
      </c>
      <c r="AB1909" s="19" t="str">
        <f t="shared" si="2473"/>
        <v/>
      </c>
    </row>
    <row r="1910" spans="1:28" x14ac:dyDescent="0.25">
      <c r="A1910">
        <f t="shared" si="2454"/>
        <v>7</v>
      </c>
      <c r="B1910">
        <f t="shared" si="2455"/>
        <v>2007</v>
      </c>
      <c r="C1910" s="20">
        <v>39290</v>
      </c>
      <c r="D1910">
        <v>4618.6499999999996</v>
      </c>
      <c r="E1910">
        <v>4618.8999999999996</v>
      </c>
      <c r="F1910">
        <v>4424.25</v>
      </c>
      <c r="G1910">
        <v>4445.2</v>
      </c>
      <c r="H1910">
        <f t="shared" si="2449"/>
        <v>0</v>
      </c>
      <c r="I1910">
        <f t="shared" si="2450"/>
        <v>174.60000000000036</v>
      </c>
      <c r="J1910" s="14">
        <f t="shared" ref="J1910:K1910" si="2512">+AVERAGE(H1897:H1910)</f>
        <v>20.007142857142885</v>
      </c>
      <c r="K1910" s="14">
        <f t="shared" si="2512"/>
        <v>18.164285714285729</v>
      </c>
      <c r="L1910" s="14">
        <f t="shared" si="2476"/>
        <v>1.1014549744396389</v>
      </c>
      <c r="M1910" s="14">
        <f t="shared" si="2477"/>
        <v>52.413922155688631</v>
      </c>
      <c r="N1910" s="14">
        <f t="shared" si="2478"/>
        <v>1</v>
      </c>
      <c r="O1910">
        <f t="shared" si="2467"/>
        <v>1</v>
      </c>
      <c r="P1910">
        <f t="shared" si="2479"/>
        <v>0</v>
      </c>
      <c r="Q1910">
        <f t="shared" si="2480"/>
        <v>0</v>
      </c>
      <c r="R1910">
        <f t="shared" si="2505"/>
        <v>2315</v>
      </c>
      <c r="S1910">
        <f t="shared" si="2506"/>
        <v>0</v>
      </c>
      <c r="T1910">
        <f t="shared" si="2507"/>
        <v>-404199.00000000081</v>
      </c>
      <c r="U1910">
        <f t="shared" si="2508"/>
        <v>-404199.00000000081</v>
      </c>
      <c r="V1910" s="2">
        <f t="shared" si="2509"/>
        <v>-4.0419900000000085E-2</v>
      </c>
      <c r="W1910" s="19">
        <f t="shared" si="2468"/>
        <v>146</v>
      </c>
      <c r="X1910" s="19">
        <f t="shared" si="2469"/>
        <v>24</v>
      </c>
      <c r="Y1910" s="19" t="str">
        <f t="shared" si="2470"/>
        <v/>
      </c>
      <c r="Z1910" s="19">
        <f t="shared" si="2471"/>
        <v>4285.7</v>
      </c>
      <c r="AA1910" s="21" t="str">
        <f t="shared" si="2472"/>
        <v/>
      </c>
      <c r="AB1910" s="19" t="str">
        <f t="shared" si="2473"/>
        <v/>
      </c>
    </row>
    <row r="1911" spans="1:28" x14ac:dyDescent="0.25">
      <c r="A1911">
        <f t="shared" si="2454"/>
        <v>7</v>
      </c>
      <c r="B1911">
        <f t="shared" si="2455"/>
        <v>2007</v>
      </c>
      <c r="C1911" s="20">
        <v>39293</v>
      </c>
      <c r="D1911">
        <v>4442.3500000000004</v>
      </c>
      <c r="E1911">
        <v>4493.05</v>
      </c>
      <c r="F1911">
        <v>4403.7</v>
      </c>
      <c r="G1911">
        <v>4440.05</v>
      </c>
      <c r="H1911">
        <f t="shared" si="2449"/>
        <v>0</v>
      </c>
      <c r="I1911">
        <f t="shared" si="2450"/>
        <v>5.1499999999996362</v>
      </c>
      <c r="J1911" s="14">
        <f t="shared" ref="J1911:K1911" si="2513">+AVERAGE(H1898:H1911)</f>
        <v>20.007142857142885</v>
      </c>
      <c r="K1911" s="14">
        <f t="shared" si="2513"/>
        <v>17.578571428571454</v>
      </c>
      <c r="L1911" s="14">
        <f t="shared" si="2476"/>
        <v>1.1381552214546931</v>
      </c>
      <c r="M1911" s="14">
        <f t="shared" si="2477"/>
        <v>53.230710756366399</v>
      </c>
      <c r="N1911" s="14">
        <f t="shared" si="2478"/>
        <v>1</v>
      </c>
      <c r="O1911">
        <f t="shared" si="2467"/>
        <v>1</v>
      </c>
      <c r="P1911">
        <f t="shared" si="2479"/>
        <v>0</v>
      </c>
      <c r="Q1911">
        <f t="shared" si="2480"/>
        <v>0</v>
      </c>
      <c r="R1911">
        <f t="shared" si="2505"/>
        <v>2315</v>
      </c>
      <c r="S1911">
        <f t="shared" si="2506"/>
        <v>0</v>
      </c>
      <c r="T1911">
        <f t="shared" si="2507"/>
        <v>-11922.249999999158</v>
      </c>
      <c r="U1911">
        <f t="shared" si="2508"/>
        <v>-11922.249999999158</v>
      </c>
      <c r="V1911" s="2">
        <f t="shared" si="2509"/>
        <v>-1.1922249999999157E-3</v>
      </c>
      <c r="W1911" s="19">
        <f t="shared" si="2468"/>
        <v>146</v>
      </c>
      <c r="X1911" s="19">
        <f t="shared" si="2469"/>
        <v>25</v>
      </c>
      <c r="Y1911" s="19" t="str">
        <f t="shared" si="2470"/>
        <v/>
      </c>
      <c r="Z1911" s="19">
        <f t="shared" si="2471"/>
        <v>4285.7</v>
      </c>
      <c r="AA1911" s="21" t="str">
        <f t="shared" si="2472"/>
        <v/>
      </c>
      <c r="AB1911" s="19" t="str">
        <f t="shared" si="2473"/>
        <v/>
      </c>
    </row>
    <row r="1912" spans="1:28" x14ac:dyDescent="0.25">
      <c r="A1912">
        <f t="shared" si="2454"/>
        <v>7</v>
      </c>
      <c r="B1912">
        <f t="shared" si="2455"/>
        <v>2007</v>
      </c>
      <c r="C1912" s="20">
        <v>39294</v>
      </c>
      <c r="D1912">
        <v>4444.25</v>
      </c>
      <c r="E1912">
        <v>4534.2</v>
      </c>
      <c r="F1912">
        <v>4432.8500000000004</v>
      </c>
      <c r="G1912">
        <v>4528.8500000000004</v>
      </c>
      <c r="H1912">
        <f t="shared" si="2449"/>
        <v>88.800000000000182</v>
      </c>
      <c r="I1912">
        <f t="shared" si="2450"/>
        <v>0</v>
      </c>
      <c r="J1912" s="14">
        <f t="shared" ref="J1912:K1912" si="2514">+AVERAGE(H1899:H1912)</f>
        <v>26.350000000000041</v>
      </c>
      <c r="K1912" s="14">
        <f t="shared" si="2514"/>
        <v>16.228571428571417</v>
      </c>
      <c r="L1912" s="14">
        <f t="shared" si="2476"/>
        <v>1.6236795774647923</v>
      </c>
      <c r="M1912" s="14">
        <f t="shared" si="2477"/>
        <v>61.885589666163447</v>
      </c>
      <c r="N1912" s="14">
        <f t="shared" si="2478"/>
        <v>1</v>
      </c>
      <c r="O1912">
        <f t="shared" si="2467"/>
        <v>1</v>
      </c>
      <c r="P1912">
        <f t="shared" si="2479"/>
        <v>0</v>
      </c>
      <c r="Q1912">
        <f t="shared" si="2480"/>
        <v>0</v>
      </c>
      <c r="R1912">
        <f t="shared" si="2505"/>
        <v>2315</v>
      </c>
      <c r="S1912">
        <f t="shared" si="2506"/>
        <v>0</v>
      </c>
      <c r="T1912">
        <f t="shared" si="2507"/>
        <v>205572.00000000041</v>
      </c>
      <c r="U1912">
        <f t="shared" si="2508"/>
        <v>205572.00000000041</v>
      </c>
      <c r="V1912" s="2">
        <f t="shared" si="2509"/>
        <v>2.0557200000000039E-2</v>
      </c>
      <c r="W1912" s="19">
        <f t="shared" si="2468"/>
        <v>146</v>
      </c>
      <c r="X1912" s="19">
        <f t="shared" si="2469"/>
        <v>26</v>
      </c>
      <c r="Y1912" s="19" t="str">
        <f t="shared" si="2470"/>
        <v/>
      </c>
      <c r="Z1912" s="19">
        <f t="shared" si="2471"/>
        <v>4285.7</v>
      </c>
      <c r="AA1912" s="21" t="str">
        <f t="shared" si="2472"/>
        <v/>
      </c>
      <c r="AB1912" s="19" t="str">
        <f t="shared" si="2473"/>
        <v/>
      </c>
    </row>
    <row r="1913" spans="1:28" x14ac:dyDescent="0.25">
      <c r="A1913">
        <f t="shared" si="2454"/>
        <v>8</v>
      </c>
      <c r="B1913">
        <f t="shared" si="2455"/>
        <v>2007</v>
      </c>
      <c r="C1913" s="20">
        <v>39295</v>
      </c>
      <c r="D1913">
        <v>4528.8500000000004</v>
      </c>
      <c r="E1913">
        <v>4532.8999999999996</v>
      </c>
      <c r="F1913">
        <v>4339.75</v>
      </c>
      <c r="G1913">
        <v>4345.8500000000004</v>
      </c>
      <c r="H1913">
        <f t="shared" si="2449"/>
        <v>0</v>
      </c>
      <c r="I1913">
        <f t="shared" si="2450"/>
        <v>183</v>
      </c>
      <c r="J1913" s="14">
        <f t="shared" ref="J1913:K1913" si="2515">+AVERAGE(H1900:H1913)</f>
        <v>22.135714285714325</v>
      </c>
      <c r="K1913" s="14">
        <f t="shared" si="2515"/>
        <v>29.299999999999986</v>
      </c>
      <c r="L1913" s="14">
        <f t="shared" si="2476"/>
        <v>0.75548512920526745</v>
      </c>
      <c r="M1913" s="14">
        <f t="shared" si="2477"/>
        <v>43.035689487571233</v>
      </c>
      <c r="N1913" s="14">
        <f t="shared" si="2478"/>
        <v>-1</v>
      </c>
      <c r="O1913">
        <f t="shared" si="2467"/>
        <v>-1</v>
      </c>
      <c r="P1913">
        <f t="shared" si="2479"/>
        <v>1</v>
      </c>
      <c r="Q1913">
        <f t="shared" si="2480"/>
        <v>4345.8500000000004</v>
      </c>
      <c r="R1913">
        <f t="shared" si="2505"/>
        <v>-2208</v>
      </c>
      <c r="S1913">
        <f t="shared" si="2506"/>
        <v>827709</v>
      </c>
      <c r="T1913">
        <f t="shared" si="2507"/>
        <v>404064</v>
      </c>
      <c r="U1913">
        <f t="shared" si="2508"/>
        <v>-423645</v>
      </c>
      <c r="V1913" s="2">
        <f t="shared" si="2509"/>
        <v>-4.2364499999999999E-2</v>
      </c>
      <c r="W1913" s="19">
        <f t="shared" si="2468"/>
        <v>147</v>
      </c>
      <c r="X1913" s="19">
        <f t="shared" si="2469"/>
        <v>27</v>
      </c>
      <c r="Y1913" s="19">
        <f t="shared" si="2470"/>
        <v>1</v>
      </c>
      <c r="Z1913" s="19">
        <f t="shared" si="2471"/>
        <v>4345.8500000000004</v>
      </c>
      <c r="AA1913" s="21">
        <f t="shared" si="2472"/>
        <v>1.4035046783489324E-2</v>
      </c>
      <c r="AB1913" s="19">
        <f t="shared" si="2473"/>
        <v>1</v>
      </c>
    </row>
    <row r="1914" spans="1:28" x14ac:dyDescent="0.25">
      <c r="A1914">
        <f t="shared" si="2454"/>
        <v>8</v>
      </c>
      <c r="B1914">
        <f t="shared" si="2455"/>
        <v>2007</v>
      </c>
      <c r="C1914" s="20">
        <v>39296</v>
      </c>
      <c r="D1914">
        <v>4356.3500000000004</v>
      </c>
      <c r="E1914">
        <v>4399.75</v>
      </c>
      <c r="F1914">
        <v>4327</v>
      </c>
      <c r="G1914">
        <v>4356.3500000000004</v>
      </c>
      <c r="H1914">
        <f t="shared" si="2449"/>
        <v>10.5</v>
      </c>
      <c r="I1914">
        <f t="shared" si="2450"/>
        <v>0</v>
      </c>
      <c r="J1914" s="14">
        <f t="shared" ref="J1914:K1914" si="2516">+AVERAGE(H1901:H1914)</f>
        <v>18.714285714285715</v>
      </c>
      <c r="K1914" s="14">
        <f t="shared" si="2516"/>
        <v>29.299999999999986</v>
      </c>
      <c r="L1914" s="14">
        <f t="shared" si="2476"/>
        <v>0.63871282301316468</v>
      </c>
      <c r="M1914" s="14">
        <f t="shared" si="2477"/>
        <v>38.976495090746816</v>
      </c>
      <c r="N1914" s="14">
        <f t="shared" si="2478"/>
        <v>-1</v>
      </c>
      <c r="O1914">
        <f t="shared" si="2467"/>
        <v>-1</v>
      </c>
      <c r="P1914">
        <f t="shared" si="2479"/>
        <v>0</v>
      </c>
      <c r="Q1914">
        <f t="shared" si="2480"/>
        <v>0</v>
      </c>
      <c r="R1914">
        <f t="shared" si="2505"/>
        <v>-2208</v>
      </c>
      <c r="S1914">
        <f t="shared" si="2506"/>
        <v>0</v>
      </c>
      <c r="T1914">
        <f t="shared" si="2507"/>
        <v>-23184</v>
      </c>
      <c r="U1914">
        <f t="shared" si="2508"/>
        <v>-23184</v>
      </c>
      <c r="V1914" s="2">
        <f t="shared" si="2509"/>
        <v>-2.3184E-3</v>
      </c>
      <c r="W1914" s="19">
        <f t="shared" si="2468"/>
        <v>147</v>
      </c>
      <c r="X1914" s="19">
        <f t="shared" si="2469"/>
        <v>2</v>
      </c>
      <c r="Y1914" s="19" t="str">
        <f t="shared" si="2470"/>
        <v/>
      </c>
      <c r="Z1914" s="19">
        <f t="shared" si="2471"/>
        <v>4345.8500000000004</v>
      </c>
      <c r="AA1914" s="21" t="str">
        <f t="shared" si="2472"/>
        <v/>
      </c>
      <c r="AB1914" s="19" t="str">
        <f t="shared" si="2473"/>
        <v/>
      </c>
    </row>
    <row r="1915" spans="1:28" x14ac:dyDescent="0.25">
      <c r="A1915">
        <f t="shared" si="2454"/>
        <v>8</v>
      </c>
      <c r="B1915">
        <f t="shared" si="2455"/>
        <v>2007</v>
      </c>
      <c r="C1915" s="20">
        <v>39297</v>
      </c>
      <c r="D1915">
        <v>4355.75</v>
      </c>
      <c r="E1915">
        <v>4428.1000000000004</v>
      </c>
      <c r="F1915">
        <v>4355.75</v>
      </c>
      <c r="G1915">
        <v>4401.55</v>
      </c>
      <c r="H1915">
        <f t="shared" si="2449"/>
        <v>45.199999999999818</v>
      </c>
      <c r="I1915">
        <f t="shared" si="2450"/>
        <v>0</v>
      </c>
      <c r="J1915" s="14">
        <f t="shared" ref="J1915:K1915" si="2517">+AVERAGE(H1902:H1915)</f>
        <v>21.400000000000027</v>
      </c>
      <c r="K1915" s="14">
        <f t="shared" si="2517"/>
        <v>29.299999999999986</v>
      </c>
      <c r="L1915" s="14">
        <f t="shared" si="2476"/>
        <v>0.73037542662116162</v>
      </c>
      <c r="M1915" s="14">
        <f t="shared" si="2477"/>
        <v>42.209072978303787</v>
      </c>
      <c r="N1915" s="14">
        <f t="shared" si="2478"/>
        <v>-1</v>
      </c>
      <c r="O1915">
        <f t="shared" si="2467"/>
        <v>-1</v>
      </c>
      <c r="P1915">
        <f t="shared" si="2479"/>
        <v>0</v>
      </c>
      <c r="Q1915">
        <f t="shared" si="2480"/>
        <v>0</v>
      </c>
      <c r="R1915">
        <f t="shared" si="2505"/>
        <v>-2208</v>
      </c>
      <c r="S1915">
        <f t="shared" si="2506"/>
        <v>0</v>
      </c>
      <c r="T1915">
        <f t="shared" si="2507"/>
        <v>-99801.599999999598</v>
      </c>
      <c r="U1915">
        <f t="shared" si="2508"/>
        <v>-99801.599999999598</v>
      </c>
      <c r="V1915" s="2">
        <f t="shared" si="2509"/>
        <v>-9.9801599999999602E-3</v>
      </c>
      <c r="W1915" s="19">
        <f t="shared" si="2468"/>
        <v>147</v>
      </c>
      <c r="X1915" s="19">
        <f t="shared" si="2469"/>
        <v>3</v>
      </c>
      <c r="Y1915" s="19" t="str">
        <f t="shared" si="2470"/>
        <v/>
      </c>
      <c r="Z1915" s="19">
        <f t="shared" si="2471"/>
        <v>4345.8500000000004</v>
      </c>
      <c r="AA1915" s="21" t="str">
        <f t="shared" si="2472"/>
        <v/>
      </c>
      <c r="AB1915" s="19" t="str">
        <f t="shared" si="2473"/>
        <v/>
      </c>
    </row>
    <row r="1916" spans="1:28" x14ac:dyDescent="0.25">
      <c r="A1916">
        <f t="shared" si="2454"/>
        <v>8</v>
      </c>
      <c r="B1916">
        <f t="shared" si="2455"/>
        <v>2007</v>
      </c>
      <c r="C1916" s="20">
        <v>39300</v>
      </c>
      <c r="D1916">
        <v>4404.05</v>
      </c>
      <c r="E1916">
        <v>4404.05</v>
      </c>
      <c r="F1916">
        <v>4267.1499999999996</v>
      </c>
      <c r="G1916">
        <v>4339.5</v>
      </c>
      <c r="H1916">
        <f t="shared" si="2449"/>
        <v>0</v>
      </c>
      <c r="I1916">
        <f t="shared" si="2450"/>
        <v>62.050000000000182</v>
      </c>
      <c r="J1916" s="14">
        <f t="shared" ref="J1916:K1916" si="2518">+AVERAGE(H1903:H1916)</f>
        <v>21.400000000000027</v>
      </c>
      <c r="K1916" s="14">
        <f t="shared" si="2518"/>
        <v>32.632142857142881</v>
      </c>
      <c r="L1916" s="14">
        <f t="shared" si="2476"/>
        <v>0.65579511874794827</v>
      </c>
      <c r="M1916" s="14">
        <f t="shared" si="2477"/>
        <v>39.606054597131347</v>
      </c>
      <c r="N1916" s="14">
        <f t="shared" si="2478"/>
        <v>-1</v>
      </c>
      <c r="O1916">
        <f t="shared" si="2467"/>
        <v>-1</v>
      </c>
      <c r="P1916">
        <f t="shared" si="2479"/>
        <v>0</v>
      </c>
      <c r="Q1916">
        <f t="shared" si="2480"/>
        <v>0</v>
      </c>
      <c r="R1916">
        <f t="shared" si="2505"/>
        <v>-2208</v>
      </c>
      <c r="S1916">
        <f t="shared" si="2506"/>
        <v>0</v>
      </c>
      <c r="T1916">
        <f t="shared" si="2507"/>
        <v>137006.4000000004</v>
      </c>
      <c r="U1916">
        <f t="shared" si="2508"/>
        <v>137006.4000000004</v>
      </c>
      <c r="V1916" s="2">
        <f t="shared" si="2509"/>
        <v>1.370064000000004E-2</v>
      </c>
      <c r="W1916" s="19">
        <f t="shared" si="2468"/>
        <v>147</v>
      </c>
      <c r="X1916" s="19">
        <f t="shared" si="2469"/>
        <v>4</v>
      </c>
      <c r="Y1916" s="19" t="str">
        <f t="shared" si="2470"/>
        <v/>
      </c>
      <c r="Z1916" s="19">
        <f t="shared" si="2471"/>
        <v>4345.8500000000004</v>
      </c>
      <c r="AA1916" s="21" t="str">
        <f t="shared" si="2472"/>
        <v/>
      </c>
      <c r="AB1916" s="19" t="str">
        <f t="shared" si="2473"/>
        <v/>
      </c>
    </row>
    <row r="1917" spans="1:28" x14ac:dyDescent="0.25">
      <c r="A1917">
        <f t="shared" si="2454"/>
        <v>8</v>
      </c>
      <c r="B1917">
        <f t="shared" si="2455"/>
        <v>2007</v>
      </c>
      <c r="C1917" s="20">
        <v>39301</v>
      </c>
      <c r="D1917">
        <v>4341.5</v>
      </c>
      <c r="E1917">
        <v>4406.3999999999996</v>
      </c>
      <c r="F1917">
        <v>4341.5</v>
      </c>
      <c r="G1917">
        <v>4356.3500000000004</v>
      </c>
      <c r="H1917">
        <f t="shared" si="2449"/>
        <v>16.850000000000364</v>
      </c>
      <c r="I1917">
        <f t="shared" si="2450"/>
        <v>0</v>
      </c>
      <c r="J1917" s="14">
        <f t="shared" ref="J1917:K1917" si="2519">+AVERAGE(H1904:H1917)</f>
        <v>22.403571428571468</v>
      </c>
      <c r="K1917" s="14">
        <f t="shared" si="2519"/>
        <v>32.632142857142881</v>
      </c>
      <c r="L1917" s="14">
        <f t="shared" si="2476"/>
        <v>0.68654919557841809</v>
      </c>
      <c r="M1917" s="14">
        <f t="shared" si="2477"/>
        <v>40.707332900713851</v>
      </c>
      <c r="N1917" s="14">
        <f t="shared" si="2478"/>
        <v>-1</v>
      </c>
      <c r="O1917">
        <f t="shared" si="2467"/>
        <v>-1</v>
      </c>
      <c r="P1917">
        <f t="shared" si="2479"/>
        <v>0</v>
      </c>
      <c r="Q1917">
        <f t="shared" si="2480"/>
        <v>0</v>
      </c>
      <c r="R1917">
        <f t="shared" si="2505"/>
        <v>-2208</v>
      </c>
      <c r="S1917">
        <f t="shared" si="2506"/>
        <v>0</v>
      </c>
      <c r="T1917">
        <f t="shared" si="2507"/>
        <v>-37204.800000000803</v>
      </c>
      <c r="U1917">
        <f t="shared" si="2508"/>
        <v>-37204.800000000803</v>
      </c>
      <c r="V1917" s="2">
        <f t="shared" si="2509"/>
        <v>-3.7204800000000802E-3</v>
      </c>
      <c r="W1917" s="19">
        <f t="shared" si="2468"/>
        <v>147</v>
      </c>
      <c r="X1917" s="19">
        <f t="shared" si="2469"/>
        <v>5</v>
      </c>
      <c r="Y1917" s="19" t="str">
        <f t="shared" si="2470"/>
        <v/>
      </c>
      <c r="Z1917" s="19">
        <f t="shared" si="2471"/>
        <v>4345.8500000000004</v>
      </c>
      <c r="AA1917" s="21" t="str">
        <f t="shared" si="2472"/>
        <v/>
      </c>
      <c r="AB1917" s="19" t="str">
        <f t="shared" si="2473"/>
        <v/>
      </c>
    </row>
    <row r="1918" spans="1:28" x14ac:dyDescent="0.25">
      <c r="A1918">
        <f t="shared" si="2454"/>
        <v>8</v>
      </c>
      <c r="B1918">
        <f t="shared" si="2455"/>
        <v>2007</v>
      </c>
      <c r="C1918" s="20">
        <v>39302</v>
      </c>
      <c r="D1918">
        <v>4357</v>
      </c>
      <c r="E1918">
        <v>4472.1499999999996</v>
      </c>
      <c r="F1918">
        <v>4356.75</v>
      </c>
      <c r="G1918">
        <v>4462.1000000000004</v>
      </c>
      <c r="H1918">
        <f t="shared" si="2449"/>
        <v>105.75</v>
      </c>
      <c r="I1918">
        <f t="shared" si="2450"/>
        <v>0</v>
      </c>
      <c r="J1918" s="14">
        <f t="shared" ref="J1918:K1918" si="2520">+AVERAGE(H1905:H1918)</f>
        <v>25.489285714285739</v>
      </c>
      <c r="K1918" s="14">
        <f t="shared" si="2520"/>
        <v>32.632142857142881</v>
      </c>
      <c r="L1918" s="14">
        <f t="shared" si="2476"/>
        <v>0.78110977344861565</v>
      </c>
      <c r="M1918" s="14">
        <f t="shared" si="2477"/>
        <v>43.855229199950848</v>
      </c>
      <c r="N1918" s="14">
        <f t="shared" si="2478"/>
        <v>-1</v>
      </c>
      <c r="O1918">
        <f t="shared" si="2467"/>
        <v>-1</v>
      </c>
      <c r="P1918">
        <f t="shared" si="2479"/>
        <v>0</v>
      </c>
      <c r="Q1918">
        <f t="shared" si="2480"/>
        <v>0</v>
      </c>
      <c r="R1918">
        <f t="shared" si="2505"/>
        <v>-2208</v>
      </c>
      <c r="S1918">
        <f t="shared" si="2506"/>
        <v>0</v>
      </c>
      <c r="T1918">
        <f t="shared" si="2507"/>
        <v>-233496</v>
      </c>
      <c r="U1918">
        <f t="shared" si="2508"/>
        <v>-233496</v>
      </c>
      <c r="V1918" s="2">
        <f t="shared" si="2509"/>
        <v>-2.3349600000000002E-2</v>
      </c>
      <c r="W1918" s="19">
        <f t="shared" si="2468"/>
        <v>147</v>
      </c>
      <c r="X1918" s="19">
        <f t="shared" si="2469"/>
        <v>6</v>
      </c>
      <c r="Y1918" s="19" t="str">
        <f t="shared" si="2470"/>
        <v/>
      </c>
      <c r="Z1918" s="19">
        <f t="shared" si="2471"/>
        <v>4345.8500000000004</v>
      </c>
      <c r="AA1918" s="21" t="str">
        <f t="shared" si="2472"/>
        <v/>
      </c>
      <c r="AB1918" s="19" t="str">
        <f t="shared" si="2473"/>
        <v/>
      </c>
    </row>
    <row r="1919" spans="1:28" x14ac:dyDescent="0.25">
      <c r="A1919">
        <f t="shared" si="2454"/>
        <v>8</v>
      </c>
      <c r="B1919">
        <f t="shared" si="2455"/>
        <v>2007</v>
      </c>
      <c r="C1919" s="20">
        <v>39303</v>
      </c>
      <c r="D1919">
        <v>4462.25</v>
      </c>
      <c r="E1919">
        <v>4530.05</v>
      </c>
      <c r="F1919">
        <v>4390.8</v>
      </c>
      <c r="G1919">
        <v>4403.2</v>
      </c>
      <c r="H1919">
        <f t="shared" si="2449"/>
        <v>0</v>
      </c>
      <c r="I1919">
        <f t="shared" si="2450"/>
        <v>58.900000000000546</v>
      </c>
      <c r="J1919" s="14">
        <f t="shared" ref="J1919:K1919" si="2521">+AVERAGE(H1906:H1919)</f>
        <v>25.207142857142895</v>
      </c>
      <c r="K1919" s="14">
        <f t="shared" si="2521"/>
        <v>36.839285714285779</v>
      </c>
      <c r="L1919" s="14">
        <f t="shared" si="2476"/>
        <v>0.68424624333494888</v>
      </c>
      <c r="M1919" s="14">
        <f t="shared" si="2477"/>
        <v>40.626259137742473</v>
      </c>
      <c r="N1919" s="14">
        <f t="shared" si="2478"/>
        <v>-1</v>
      </c>
      <c r="O1919">
        <f t="shared" si="2467"/>
        <v>-1</v>
      </c>
      <c r="P1919">
        <f t="shared" si="2479"/>
        <v>0</v>
      </c>
      <c r="Q1919">
        <f t="shared" si="2480"/>
        <v>0</v>
      </c>
      <c r="R1919">
        <f t="shared" si="2505"/>
        <v>-2208</v>
      </c>
      <c r="S1919">
        <f t="shared" si="2506"/>
        <v>0</v>
      </c>
      <c r="T1919">
        <f t="shared" si="2507"/>
        <v>130051.2000000012</v>
      </c>
      <c r="U1919">
        <f t="shared" si="2508"/>
        <v>130051.2000000012</v>
      </c>
      <c r="V1919" s="2">
        <f t="shared" si="2509"/>
        <v>1.300512000000012E-2</v>
      </c>
      <c r="W1919" s="19">
        <f t="shared" si="2468"/>
        <v>147</v>
      </c>
      <c r="X1919" s="19">
        <f t="shared" si="2469"/>
        <v>7</v>
      </c>
      <c r="Y1919" s="19" t="str">
        <f t="shared" si="2470"/>
        <v/>
      </c>
      <c r="Z1919" s="19">
        <f t="shared" si="2471"/>
        <v>4345.8500000000004</v>
      </c>
      <c r="AA1919" s="21" t="str">
        <f t="shared" si="2472"/>
        <v/>
      </c>
      <c r="AB1919" s="19" t="str">
        <f t="shared" si="2473"/>
        <v/>
      </c>
    </row>
    <row r="1920" spans="1:28" x14ac:dyDescent="0.25">
      <c r="A1920">
        <f t="shared" si="2454"/>
        <v>8</v>
      </c>
      <c r="B1920">
        <f t="shared" si="2455"/>
        <v>2007</v>
      </c>
      <c r="C1920" s="20">
        <v>39304</v>
      </c>
      <c r="D1920">
        <v>4393.6000000000004</v>
      </c>
      <c r="E1920">
        <v>4395.5</v>
      </c>
      <c r="F1920">
        <v>4239.2</v>
      </c>
      <c r="G1920">
        <v>4333.3500000000004</v>
      </c>
      <c r="H1920">
        <f t="shared" si="2449"/>
        <v>0</v>
      </c>
      <c r="I1920">
        <f t="shared" si="2450"/>
        <v>69.849999999999454</v>
      </c>
      <c r="J1920" s="14">
        <f t="shared" ref="J1920:K1920" si="2522">+AVERAGE(H1907:H1920)</f>
        <v>21.400000000000027</v>
      </c>
      <c r="K1920" s="14">
        <f t="shared" si="2522"/>
        <v>41.828571428571458</v>
      </c>
      <c r="L1920" s="14">
        <f t="shared" si="2476"/>
        <v>0.51161202185792376</v>
      </c>
      <c r="M1920" s="14">
        <f t="shared" si="2477"/>
        <v>33.845458653411669</v>
      </c>
      <c r="N1920" s="14">
        <f t="shared" si="2478"/>
        <v>-1</v>
      </c>
      <c r="O1920">
        <f t="shared" si="2467"/>
        <v>-1</v>
      </c>
      <c r="P1920">
        <f t="shared" si="2479"/>
        <v>0</v>
      </c>
      <c r="Q1920">
        <f t="shared" si="2480"/>
        <v>0</v>
      </c>
      <c r="R1920">
        <f t="shared" si="2505"/>
        <v>-2208</v>
      </c>
      <c r="S1920">
        <f t="shared" si="2506"/>
        <v>0</v>
      </c>
      <c r="T1920">
        <f t="shared" si="2507"/>
        <v>154228.7999999988</v>
      </c>
      <c r="U1920">
        <f t="shared" si="2508"/>
        <v>154228.7999999988</v>
      </c>
      <c r="V1920" s="2">
        <f t="shared" si="2509"/>
        <v>1.542287999999988E-2</v>
      </c>
      <c r="W1920" s="19">
        <f t="shared" si="2468"/>
        <v>147</v>
      </c>
      <c r="X1920" s="19">
        <f t="shared" si="2469"/>
        <v>8</v>
      </c>
      <c r="Y1920" s="19" t="str">
        <f t="shared" si="2470"/>
        <v/>
      </c>
      <c r="Z1920" s="19">
        <f t="shared" si="2471"/>
        <v>4345.8500000000004</v>
      </c>
      <c r="AA1920" s="21" t="str">
        <f t="shared" si="2472"/>
        <v/>
      </c>
      <c r="AB1920" s="19" t="str">
        <f t="shared" si="2473"/>
        <v/>
      </c>
    </row>
    <row r="1921" spans="1:28" x14ac:dyDescent="0.25">
      <c r="A1921">
        <f t="shared" si="2454"/>
        <v>8</v>
      </c>
      <c r="B1921">
        <f t="shared" si="2455"/>
        <v>2007</v>
      </c>
      <c r="C1921" s="20">
        <v>39307</v>
      </c>
      <c r="D1921">
        <v>4324.6499999999996</v>
      </c>
      <c r="E1921">
        <v>4383.8</v>
      </c>
      <c r="F1921">
        <v>4324.6499999999996</v>
      </c>
      <c r="G1921">
        <v>4373.6499999999996</v>
      </c>
      <c r="H1921">
        <f t="shared" si="2449"/>
        <v>40.299999999999272</v>
      </c>
      <c r="I1921">
        <f t="shared" si="2450"/>
        <v>0</v>
      </c>
      <c r="J1921" s="14">
        <f t="shared" ref="J1921:K1921" si="2523">+AVERAGE(H1908:H1921)</f>
        <v>24.178571428571427</v>
      </c>
      <c r="K1921" s="14">
        <f t="shared" si="2523"/>
        <v>41.828571428571458</v>
      </c>
      <c r="L1921" s="14">
        <f t="shared" si="2476"/>
        <v>0.57803961748633836</v>
      </c>
      <c r="M1921" s="14">
        <f t="shared" si="2477"/>
        <v>36.630234823071085</v>
      </c>
      <c r="N1921" s="14">
        <f t="shared" si="2478"/>
        <v>-1</v>
      </c>
      <c r="O1921">
        <f t="shared" si="2467"/>
        <v>-1</v>
      </c>
      <c r="P1921">
        <f t="shared" si="2479"/>
        <v>0</v>
      </c>
      <c r="Q1921">
        <f t="shared" si="2480"/>
        <v>0</v>
      </c>
      <c r="R1921">
        <f t="shared" si="2505"/>
        <v>-2208</v>
      </c>
      <c r="S1921">
        <f t="shared" si="2506"/>
        <v>0</v>
      </c>
      <c r="T1921">
        <f t="shared" si="2507"/>
        <v>-88982.399999998393</v>
      </c>
      <c r="U1921">
        <f t="shared" si="2508"/>
        <v>-88982.399999998393</v>
      </c>
      <c r="V1921" s="2">
        <f t="shared" si="2509"/>
        <v>-8.8982399999998386E-3</v>
      </c>
      <c r="W1921" s="19">
        <f t="shared" si="2468"/>
        <v>147</v>
      </c>
      <c r="X1921" s="19">
        <f t="shared" si="2469"/>
        <v>9</v>
      </c>
      <c r="Y1921" s="19" t="str">
        <f t="shared" si="2470"/>
        <v/>
      </c>
      <c r="Z1921" s="19">
        <f t="shared" si="2471"/>
        <v>4345.8500000000004</v>
      </c>
      <c r="AA1921" s="21" t="str">
        <f t="shared" si="2472"/>
        <v/>
      </c>
      <c r="AB1921" s="19" t="str">
        <f t="shared" si="2473"/>
        <v/>
      </c>
    </row>
    <row r="1922" spans="1:28" x14ac:dyDescent="0.25">
      <c r="A1922">
        <f t="shared" si="2454"/>
        <v>8</v>
      </c>
      <c r="B1922">
        <f t="shared" si="2455"/>
        <v>2007</v>
      </c>
      <c r="C1922" s="20">
        <v>39308</v>
      </c>
      <c r="D1922">
        <v>4373.8999999999996</v>
      </c>
      <c r="E1922">
        <v>4394.3</v>
      </c>
      <c r="F1922">
        <v>4354.3500000000004</v>
      </c>
      <c r="G1922">
        <v>4370.2</v>
      </c>
      <c r="H1922">
        <f t="shared" si="2449"/>
        <v>0</v>
      </c>
      <c r="I1922">
        <f t="shared" si="2450"/>
        <v>3.4499999999998181</v>
      </c>
      <c r="J1922" s="14">
        <f t="shared" ref="J1922:K1922" si="2524">+AVERAGE(H1909:H1922)</f>
        <v>24.178571428571427</v>
      </c>
      <c r="K1922" s="14">
        <f t="shared" si="2524"/>
        <v>39.785714285714285</v>
      </c>
      <c r="L1922" s="14">
        <f t="shared" si="2476"/>
        <v>0.6077199281867145</v>
      </c>
      <c r="M1922" s="14">
        <f t="shared" si="2477"/>
        <v>37.800111669458403</v>
      </c>
      <c r="N1922" s="14">
        <f t="shared" si="2478"/>
        <v>-1</v>
      </c>
      <c r="O1922">
        <f t="shared" si="2467"/>
        <v>-1</v>
      </c>
      <c r="P1922">
        <f t="shared" si="2479"/>
        <v>0</v>
      </c>
      <c r="Q1922">
        <f t="shared" si="2480"/>
        <v>0</v>
      </c>
      <c r="R1922">
        <f t="shared" si="2505"/>
        <v>-2208</v>
      </c>
      <c r="S1922">
        <f t="shared" si="2506"/>
        <v>0</v>
      </c>
      <c r="T1922">
        <f t="shared" si="2507"/>
        <v>7617.5999999995984</v>
      </c>
      <c r="U1922">
        <f t="shared" si="2508"/>
        <v>7617.5999999995984</v>
      </c>
      <c r="V1922" s="2">
        <f t="shared" si="2509"/>
        <v>7.6175999999995988E-4</v>
      </c>
      <c r="W1922" s="19">
        <f t="shared" si="2468"/>
        <v>147</v>
      </c>
      <c r="X1922" s="19">
        <f t="shared" si="2469"/>
        <v>10</v>
      </c>
      <c r="Y1922" s="19" t="str">
        <f t="shared" si="2470"/>
        <v/>
      </c>
      <c r="Z1922" s="19">
        <f t="shared" si="2471"/>
        <v>4345.8500000000004</v>
      </c>
      <c r="AA1922" s="21" t="str">
        <f t="shared" si="2472"/>
        <v/>
      </c>
      <c r="AB1922" s="19" t="str">
        <f t="shared" si="2473"/>
        <v/>
      </c>
    </row>
    <row r="1923" spans="1:28" x14ac:dyDescent="0.25">
      <c r="A1923">
        <f t="shared" si="2454"/>
        <v>8</v>
      </c>
      <c r="B1923">
        <f t="shared" si="2455"/>
        <v>2007</v>
      </c>
      <c r="C1923" s="20">
        <v>39310</v>
      </c>
      <c r="D1923">
        <v>4366</v>
      </c>
      <c r="E1923">
        <v>4366</v>
      </c>
      <c r="F1923">
        <v>4171.1499999999996</v>
      </c>
      <c r="G1923">
        <v>4178.6000000000004</v>
      </c>
      <c r="H1923">
        <f t="shared" si="2449"/>
        <v>0</v>
      </c>
      <c r="I1923">
        <f t="shared" si="2450"/>
        <v>191.59999999999945</v>
      </c>
      <c r="J1923" s="14">
        <f t="shared" ref="J1923:K1923" si="2525">+AVERAGE(H1910:H1923)</f>
        <v>21.957142857142831</v>
      </c>
      <c r="K1923" s="14">
        <f t="shared" si="2525"/>
        <v>53.471428571428532</v>
      </c>
      <c r="L1923" s="14">
        <f t="shared" si="2476"/>
        <v>0.41063318193962045</v>
      </c>
      <c r="M1923" s="14">
        <f t="shared" si="2477"/>
        <v>29.109848484848484</v>
      </c>
      <c r="N1923" s="14">
        <f t="shared" si="2478"/>
        <v>-1</v>
      </c>
      <c r="O1923">
        <f t="shared" si="2467"/>
        <v>-1</v>
      </c>
      <c r="P1923">
        <f t="shared" si="2479"/>
        <v>0</v>
      </c>
      <c r="Q1923">
        <f t="shared" si="2480"/>
        <v>0</v>
      </c>
      <c r="R1923">
        <f t="shared" si="2505"/>
        <v>-2208</v>
      </c>
      <c r="S1923">
        <f t="shared" si="2506"/>
        <v>0</v>
      </c>
      <c r="T1923">
        <f t="shared" si="2507"/>
        <v>423052.79999999877</v>
      </c>
      <c r="U1923">
        <f t="shared" si="2508"/>
        <v>423052.79999999877</v>
      </c>
      <c r="V1923" s="2">
        <f t="shared" si="2509"/>
        <v>4.2305279999999876E-2</v>
      </c>
      <c r="W1923" s="19">
        <f t="shared" si="2468"/>
        <v>147</v>
      </c>
      <c r="X1923" s="19">
        <f t="shared" si="2469"/>
        <v>11</v>
      </c>
      <c r="Y1923" s="19" t="str">
        <f t="shared" si="2470"/>
        <v/>
      </c>
      <c r="Z1923" s="19">
        <f t="shared" si="2471"/>
        <v>4345.8500000000004</v>
      </c>
      <c r="AA1923" s="21" t="str">
        <f t="shared" si="2472"/>
        <v/>
      </c>
      <c r="AB1923" s="19" t="str">
        <f t="shared" si="2473"/>
        <v/>
      </c>
    </row>
    <row r="1924" spans="1:28" x14ac:dyDescent="0.25">
      <c r="A1924">
        <f t="shared" si="2454"/>
        <v>8</v>
      </c>
      <c r="B1924">
        <f t="shared" si="2455"/>
        <v>2007</v>
      </c>
      <c r="C1924" s="20">
        <v>39311</v>
      </c>
      <c r="D1924">
        <v>4171.1000000000004</v>
      </c>
      <c r="E1924">
        <v>4171.1000000000004</v>
      </c>
      <c r="F1924">
        <v>4002.2</v>
      </c>
      <c r="G1924">
        <v>4108.05</v>
      </c>
      <c r="H1924">
        <f t="shared" si="2449"/>
        <v>0</v>
      </c>
      <c r="I1924">
        <f t="shared" si="2450"/>
        <v>70.550000000000182</v>
      </c>
      <c r="J1924" s="14">
        <f t="shared" ref="J1924:K1924" si="2526">+AVERAGE(H1911:H1924)</f>
        <v>21.957142857142831</v>
      </c>
      <c r="K1924" s="14">
        <f t="shared" si="2526"/>
        <v>46.039285714285661</v>
      </c>
      <c r="L1924" s="14">
        <f t="shared" si="2476"/>
        <v>0.47692188348460163</v>
      </c>
      <c r="M1924" s="14">
        <f t="shared" si="2477"/>
        <v>32.291611954409362</v>
      </c>
      <c r="N1924" s="14">
        <f t="shared" si="2478"/>
        <v>-1</v>
      </c>
      <c r="O1924">
        <f t="shared" si="2467"/>
        <v>-1</v>
      </c>
      <c r="P1924">
        <f t="shared" si="2479"/>
        <v>0</v>
      </c>
      <c r="Q1924">
        <f t="shared" si="2480"/>
        <v>0</v>
      </c>
      <c r="R1924">
        <f t="shared" si="2505"/>
        <v>-2208</v>
      </c>
      <c r="S1924">
        <f t="shared" si="2506"/>
        <v>0</v>
      </c>
      <c r="T1924">
        <f t="shared" si="2507"/>
        <v>155774.4000000004</v>
      </c>
      <c r="U1924">
        <f t="shared" si="2508"/>
        <v>155774.4000000004</v>
      </c>
      <c r="V1924" s="2">
        <f t="shared" si="2509"/>
        <v>1.557744000000004E-2</v>
      </c>
      <c r="W1924" s="19">
        <f t="shared" si="2468"/>
        <v>147</v>
      </c>
      <c r="X1924" s="19">
        <f t="shared" si="2469"/>
        <v>12</v>
      </c>
      <c r="Y1924" s="19" t="str">
        <f t="shared" si="2470"/>
        <v/>
      </c>
      <c r="Z1924" s="19">
        <f t="shared" si="2471"/>
        <v>4345.8500000000004</v>
      </c>
      <c r="AA1924" s="21" t="str">
        <f t="shared" si="2472"/>
        <v/>
      </c>
      <c r="AB1924" s="19" t="str">
        <f t="shared" si="2473"/>
        <v/>
      </c>
    </row>
    <row r="1925" spans="1:28" x14ac:dyDescent="0.25">
      <c r="A1925">
        <f t="shared" si="2454"/>
        <v>8</v>
      </c>
      <c r="B1925">
        <f t="shared" si="2455"/>
        <v>2007</v>
      </c>
      <c r="C1925" s="20">
        <v>39314</v>
      </c>
      <c r="D1925">
        <v>4108.95</v>
      </c>
      <c r="E1925">
        <v>4262.6000000000004</v>
      </c>
      <c r="F1925">
        <v>4108.95</v>
      </c>
      <c r="G1925">
        <v>4209.05</v>
      </c>
      <c r="H1925">
        <f t="shared" si="2449"/>
        <v>101</v>
      </c>
      <c r="I1925">
        <f t="shared" si="2450"/>
        <v>0</v>
      </c>
      <c r="J1925" s="14">
        <f t="shared" ref="J1925:K1925" si="2527">+AVERAGE(H1912:H1925)</f>
        <v>29.171428571428546</v>
      </c>
      <c r="K1925" s="14">
        <f t="shared" si="2527"/>
        <v>45.671428571428542</v>
      </c>
      <c r="L1925" s="14">
        <f t="shared" si="2476"/>
        <v>0.6387238035658428</v>
      </c>
      <c r="M1925" s="14">
        <f t="shared" si="2477"/>
        <v>38.976903989310934</v>
      </c>
      <c r="N1925" s="14">
        <f t="shared" si="2478"/>
        <v>-1</v>
      </c>
      <c r="O1925">
        <f t="shared" si="2467"/>
        <v>-1</v>
      </c>
      <c r="P1925">
        <f t="shared" si="2479"/>
        <v>0</v>
      </c>
      <c r="Q1925">
        <f t="shared" si="2480"/>
        <v>0</v>
      </c>
      <c r="R1925">
        <f t="shared" si="2505"/>
        <v>-2208</v>
      </c>
      <c r="S1925">
        <f t="shared" si="2506"/>
        <v>0</v>
      </c>
      <c r="T1925">
        <f t="shared" si="2507"/>
        <v>-223008</v>
      </c>
      <c r="U1925">
        <f t="shared" si="2508"/>
        <v>-223008</v>
      </c>
      <c r="V1925" s="2">
        <f t="shared" si="2509"/>
        <v>-2.2300799999999999E-2</v>
      </c>
      <c r="W1925" s="19">
        <f t="shared" si="2468"/>
        <v>147</v>
      </c>
      <c r="X1925" s="19">
        <f t="shared" si="2469"/>
        <v>13</v>
      </c>
      <c r="Y1925" s="19" t="str">
        <f t="shared" si="2470"/>
        <v/>
      </c>
      <c r="Z1925" s="19">
        <f t="shared" si="2471"/>
        <v>4345.8500000000004</v>
      </c>
      <c r="AA1925" s="21" t="str">
        <f t="shared" si="2472"/>
        <v/>
      </c>
      <c r="AB1925" s="19" t="str">
        <f t="shared" si="2473"/>
        <v/>
      </c>
    </row>
    <row r="1926" spans="1:28" x14ac:dyDescent="0.25">
      <c r="A1926">
        <f t="shared" si="2454"/>
        <v>8</v>
      </c>
      <c r="B1926">
        <f t="shared" si="2455"/>
        <v>2007</v>
      </c>
      <c r="C1926" s="20">
        <v>39315</v>
      </c>
      <c r="D1926">
        <v>4209.55</v>
      </c>
      <c r="E1926">
        <v>4238.1000000000004</v>
      </c>
      <c r="F1926">
        <v>4058.55</v>
      </c>
      <c r="G1926">
        <v>4074.9</v>
      </c>
      <c r="H1926">
        <f t="shared" si="2449"/>
        <v>0</v>
      </c>
      <c r="I1926">
        <f t="shared" si="2450"/>
        <v>134.15000000000009</v>
      </c>
      <c r="J1926" s="14">
        <f t="shared" ref="J1926:K1926" si="2528">+AVERAGE(H1913:H1926)</f>
        <v>22.82857142857139</v>
      </c>
      <c r="K1926" s="14">
        <f t="shared" si="2528"/>
        <v>55.253571428571412</v>
      </c>
      <c r="L1926" s="14">
        <f t="shared" si="2476"/>
        <v>0.41316010600478259</v>
      </c>
      <c r="M1926" s="14">
        <f t="shared" si="2477"/>
        <v>29.236609797374541</v>
      </c>
      <c r="N1926" s="14">
        <f t="shared" si="2478"/>
        <v>-1</v>
      </c>
      <c r="O1926">
        <f t="shared" si="2467"/>
        <v>-1</v>
      </c>
      <c r="P1926">
        <f t="shared" si="2479"/>
        <v>0</v>
      </c>
      <c r="Q1926">
        <f t="shared" si="2480"/>
        <v>0</v>
      </c>
      <c r="R1926">
        <f t="shared" si="2505"/>
        <v>-2208</v>
      </c>
      <c r="S1926">
        <f t="shared" si="2506"/>
        <v>0</v>
      </c>
      <c r="T1926">
        <f t="shared" si="2507"/>
        <v>296203.20000000019</v>
      </c>
      <c r="U1926">
        <f t="shared" si="2508"/>
        <v>296203.20000000019</v>
      </c>
      <c r="V1926" s="2">
        <f t="shared" si="2509"/>
        <v>2.9620320000000019E-2</v>
      </c>
      <c r="W1926" s="19">
        <f t="shared" si="2468"/>
        <v>147</v>
      </c>
      <c r="X1926" s="19">
        <f t="shared" si="2469"/>
        <v>14</v>
      </c>
      <c r="Y1926" s="19" t="str">
        <f t="shared" si="2470"/>
        <v/>
      </c>
      <c r="Z1926" s="19">
        <f t="shared" si="2471"/>
        <v>4345.8500000000004</v>
      </c>
      <c r="AA1926" s="21" t="str">
        <f t="shared" si="2472"/>
        <v/>
      </c>
      <c r="AB1926" s="19" t="str">
        <f t="shared" si="2473"/>
        <v/>
      </c>
    </row>
    <row r="1927" spans="1:28" x14ac:dyDescent="0.25">
      <c r="A1927">
        <f t="shared" si="2454"/>
        <v>8</v>
      </c>
      <c r="B1927">
        <f t="shared" si="2455"/>
        <v>2007</v>
      </c>
      <c r="C1927" s="20">
        <v>39316</v>
      </c>
      <c r="D1927">
        <v>4081.25</v>
      </c>
      <c r="E1927">
        <v>4165.7</v>
      </c>
      <c r="F1927">
        <v>4040.15</v>
      </c>
      <c r="G1927">
        <v>4153.1499999999996</v>
      </c>
      <c r="H1927">
        <f t="shared" si="2449"/>
        <v>78.249999999999545</v>
      </c>
      <c r="I1927">
        <f t="shared" si="2450"/>
        <v>0</v>
      </c>
      <c r="J1927" s="14">
        <f t="shared" ref="J1927:K1927" si="2529">+AVERAGE(H1914:H1927)</f>
        <v>28.41785714285707</v>
      </c>
      <c r="K1927" s="14">
        <f t="shared" si="2529"/>
        <v>42.182142857142836</v>
      </c>
      <c r="L1927" s="14">
        <f t="shared" si="2476"/>
        <v>0.67369401405469342</v>
      </c>
      <c r="M1927" s="14">
        <f t="shared" si="2477"/>
        <v>40.251922298664461</v>
      </c>
      <c r="N1927" s="14">
        <f t="shared" si="2478"/>
        <v>-1</v>
      </c>
      <c r="O1927">
        <f t="shared" si="2467"/>
        <v>-1</v>
      </c>
      <c r="P1927">
        <f t="shared" si="2479"/>
        <v>0</v>
      </c>
      <c r="Q1927">
        <f t="shared" si="2480"/>
        <v>0</v>
      </c>
      <c r="R1927">
        <f t="shared" si="2505"/>
        <v>-2208</v>
      </c>
      <c r="S1927">
        <f t="shared" si="2506"/>
        <v>0</v>
      </c>
      <c r="T1927">
        <f t="shared" si="2507"/>
        <v>-172775.99999999901</v>
      </c>
      <c r="U1927">
        <f t="shared" si="2508"/>
        <v>-172775.99999999901</v>
      </c>
      <c r="V1927" s="2">
        <f t="shared" si="2509"/>
        <v>-1.72775999999999E-2</v>
      </c>
      <c r="W1927" s="19">
        <f t="shared" si="2468"/>
        <v>147</v>
      </c>
      <c r="X1927" s="19">
        <f t="shared" si="2469"/>
        <v>15</v>
      </c>
      <c r="Y1927" s="19" t="str">
        <f t="shared" si="2470"/>
        <v/>
      </c>
      <c r="Z1927" s="19">
        <f t="shared" si="2471"/>
        <v>4345.8500000000004</v>
      </c>
      <c r="AA1927" s="21" t="str">
        <f t="shared" si="2472"/>
        <v/>
      </c>
      <c r="AB1927" s="19" t="str">
        <f t="shared" si="2473"/>
        <v/>
      </c>
    </row>
    <row r="1928" spans="1:28" x14ac:dyDescent="0.25">
      <c r="A1928">
        <f t="shared" si="2454"/>
        <v>8</v>
      </c>
      <c r="B1928">
        <f t="shared" si="2455"/>
        <v>2007</v>
      </c>
      <c r="C1928" s="20">
        <v>39317</v>
      </c>
      <c r="D1928">
        <v>4160.1000000000004</v>
      </c>
      <c r="E1928">
        <v>4249.8500000000004</v>
      </c>
      <c r="F1928">
        <v>4100.8</v>
      </c>
      <c r="G1928">
        <v>4114.95</v>
      </c>
      <c r="H1928">
        <f t="shared" si="2449"/>
        <v>0</v>
      </c>
      <c r="I1928">
        <f t="shared" si="2450"/>
        <v>38.199999999999818</v>
      </c>
      <c r="J1928" s="14">
        <f t="shared" ref="J1928:K1928" si="2530">+AVERAGE(H1915:H1928)</f>
        <v>27.66785714285707</v>
      </c>
      <c r="K1928" s="14">
        <f t="shared" si="2530"/>
        <v>44.910714285714256</v>
      </c>
      <c r="L1928" s="14">
        <f t="shared" si="2476"/>
        <v>0.61606361829025724</v>
      </c>
      <c r="M1928" s="14">
        <f t="shared" si="2477"/>
        <v>38.121247908670362</v>
      </c>
      <c r="N1928" s="14">
        <f t="shared" si="2478"/>
        <v>-1</v>
      </c>
      <c r="O1928">
        <f t="shared" si="2467"/>
        <v>-1</v>
      </c>
      <c r="P1928">
        <f t="shared" si="2479"/>
        <v>0</v>
      </c>
      <c r="Q1928">
        <f t="shared" si="2480"/>
        <v>0</v>
      </c>
      <c r="R1928">
        <f t="shared" si="2505"/>
        <v>-2208</v>
      </c>
      <c r="S1928">
        <f t="shared" si="2506"/>
        <v>0</v>
      </c>
      <c r="T1928">
        <f t="shared" si="2507"/>
        <v>84345.599999999598</v>
      </c>
      <c r="U1928">
        <f t="shared" si="2508"/>
        <v>84345.599999999598</v>
      </c>
      <c r="V1928" s="2">
        <f t="shared" si="2509"/>
        <v>8.434559999999959E-3</v>
      </c>
      <c r="W1928" s="19">
        <f t="shared" si="2468"/>
        <v>147</v>
      </c>
      <c r="X1928" s="19">
        <f t="shared" si="2469"/>
        <v>16</v>
      </c>
      <c r="Y1928" s="19" t="str">
        <f t="shared" si="2470"/>
        <v/>
      </c>
      <c r="Z1928" s="19">
        <f t="shared" si="2471"/>
        <v>4345.8500000000004</v>
      </c>
      <c r="AA1928" s="21" t="str">
        <f t="shared" si="2472"/>
        <v/>
      </c>
      <c r="AB1928" s="19" t="str">
        <f t="shared" si="2473"/>
        <v/>
      </c>
    </row>
    <row r="1929" spans="1:28" x14ac:dyDescent="0.25">
      <c r="A1929">
        <f t="shared" si="2454"/>
        <v>8</v>
      </c>
      <c r="B1929">
        <f t="shared" si="2455"/>
        <v>2007</v>
      </c>
      <c r="C1929" s="20">
        <v>39318</v>
      </c>
      <c r="D1929">
        <v>4113.05</v>
      </c>
      <c r="E1929">
        <v>4201.45</v>
      </c>
      <c r="F1929">
        <v>4110.05</v>
      </c>
      <c r="G1929">
        <v>4190.1499999999996</v>
      </c>
      <c r="H1929">
        <f t="shared" si="2449"/>
        <v>75.199999999999818</v>
      </c>
      <c r="I1929">
        <f t="shared" si="2450"/>
        <v>0</v>
      </c>
      <c r="J1929" s="14">
        <f t="shared" ref="J1929:K1929" si="2531">+AVERAGE(H1916:H1929)</f>
        <v>29.810714285714216</v>
      </c>
      <c r="K1929" s="14">
        <f t="shared" si="2531"/>
        <v>44.910714285714256</v>
      </c>
      <c r="L1929" s="14">
        <f t="shared" si="2476"/>
        <v>0.66377733598409427</v>
      </c>
      <c r="M1929" s="14">
        <f t="shared" si="2477"/>
        <v>39.895803460472195</v>
      </c>
      <c r="N1929" s="14">
        <f t="shared" si="2478"/>
        <v>-1</v>
      </c>
      <c r="O1929">
        <f t="shared" si="2467"/>
        <v>-1</v>
      </c>
      <c r="P1929">
        <f t="shared" si="2479"/>
        <v>0</v>
      </c>
      <c r="Q1929">
        <f t="shared" si="2480"/>
        <v>0</v>
      </c>
      <c r="R1929">
        <f t="shared" si="2505"/>
        <v>-2208</v>
      </c>
      <c r="S1929">
        <f t="shared" si="2506"/>
        <v>0</v>
      </c>
      <c r="T1929">
        <f t="shared" si="2507"/>
        <v>-166041.5999999996</v>
      </c>
      <c r="U1929">
        <f t="shared" si="2508"/>
        <v>-166041.5999999996</v>
      </c>
      <c r="V1929" s="2">
        <f t="shared" si="2509"/>
        <v>-1.6604159999999958E-2</v>
      </c>
      <c r="W1929" s="19">
        <f t="shared" si="2468"/>
        <v>147</v>
      </c>
      <c r="X1929" s="19">
        <f t="shared" si="2469"/>
        <v>17</v>
      </c>
      <c r="Y1929" s="19" t="str">
        <f t="shared" si="2470"/>
        <v/>
      </c>
      <c r="Z1929" s="19">
        <f t="shared" si="2471"/>
        <v>4345.8500000000004</v>
      </c>
      <c r="AA1929" s="21" t="str">
        <f t="shared" si="2472"/>
        <v/>
      </c>
      <c r="AB1929" s="19" t="str">
        <f t="shared" si="2473"/>
        <v/>
      </c>
    </row>
    <row r="1930" spans="1:28" x14ac:dyDescent="0.25">
      <c r="A1930">
        <f t="shared" si="2454"/>
        <v>8</v>
      </c>
      <c r="B1930">
        <f t="shared" si="2455"/>
        <v>2007</v>
      </c>
      <c r="C1930" s="20">
        <v>39321</v>
      </c>
      <c r="D1930">
        <v>4193.6000000000004</v>
      </c>
      <c r="E1930">
        <v>4310</v>
      </c>
      <c r="F1930">
        <v>4193.6000000000004</v>
      </c>
      <c r="G1930">
        <v>4302.6000000000004</v>
      </c>
      <c r="H1930">
        <f t="shared" si="2449"/>
        <v>112.45000000000073</v>
      </c>
      <c r="I1930">
        <f t="shared" si="2450"/>
        <v>0</v>
      </c>
      <c r="J1930" s="14">
        <f t="shared" ref="J1930:K1930" si="2532">+AVERAGE(H1917:H1930)</f>
        <v>37.84285714285712</v>
      </c>
      <c r="K1930" s="14">
        <f t="shared" si="2532"/>
        <v>40.478571428571385</v>
      </c>
      <c r="L1930" s="14">
        <f t="shared" si="2476"/>
        <v>0.9348861831656966</v>
      </c>
      <c r="M1930" s="14">
        <f t="shared" si="2477"/>
        <v>48.317373461012323</v>
      </c>
      <c r="N1930" s="14">
        <f t="shared" si="2478"/>
        <v>-1</v>
      </c>
      <c r="O1930">
        <f t="shared" si="2467"/>
        <v>-1</v>
      </c>
      <c r="P1930">
        <f t="shared" si="2479"/>
        <v>0</v>
      </c>
      <c r="Q1930">
        <f t="shared" si="2480"/>
        <v>0</v>
      </c>
      <c r="R1930">
        <f t="shared" si="2505"/>
        <v>-2208</v>
      </c>
      <c r="S1930">
        <f t="shared" si="2506"/>
        <v>0</v>
      </c>
      <c r="T1930">
        <f t="shared" si="2507"/>
        <v>-248289.60000000161</v>
      </c>
      <c r="U1930">
        <f t="shared" si="2508"/>
        <v>-248289.60000000161</v>
      </c>
      <c r="V1930" s="2">
        <f t="shared" si="2509"/>
        <v>-2.482896000000016E-2</v>
      </c>
      <c r="W1930" s="19">
        <f t="shared" si="2468"/>
        <v>147</v>
      </c>
      <c r="X1930" s="19">
        <f t="shared" si="2469"/>
        <v>18</v>
      </c>
      <c r="Y1930" s="19" t="str">
        <f t="shared" si="2470"/>
        <v/>
      </c>
      <c r="Z1930" s="19">
        <f t="shared" si="2471"/>
        <v>4345.8500000000004</v>
      </c>
      <c r="AA1930" s="21" t="str">
        <f t="shared" si="2472"/>
        <v/>
      </c>
      <c r="AB1930" s="19" t="str">
        <f t="shared" si="2473"/>
        <v/>
      </c>
    </row>
    <row r="1931" spans="1:28" x14ac:dyDescent="0.25">
      <c r="A1931">
        <f t="shared" si="2454"/>
        <v>8</v>
      </c>
      <c r="B1931">
        <f t="shared" si="2455"/>
        <v>2007</v>
      </c>
      <c r="C1931" s="20">
        <v>39322</v>
      </c>
      <c r="D1931">
        <v>4302.3999999999996</v>
      </c>
      <c r="E1931">
        <v>4329.1499999999996</v>
      </c>
      <c r="F1931">
        <v>4280.6000000000004</v>
      </c>
      <c r="G1931">
        <v>4320.7</v>
      </c>
      <c r="H1931">
        <f t="shared" si="2449"/>
        <v>18.099999999999454</v>
      </c>
      <c r="I1931">
        <f t="shared" si="2450"/>
        <v>0</v>
      </c>
      <c r="J1931" s="14">
        <f t="shared" ref="J1931:K1931" si="2533">+AVERAGE(H1918:H1931)</f>
        <v>37.932142857142772</v>
      </c>
      <c r="K1931" s="14">
        <f t="shared" si="2533"/>
        <v>40.478571428571385</v>
      </c>
      <c r="L1931" s="14">
        <f t="shared" si="2476"/>
        <v>0.93709193576848315</v>
      </c>
      <c r="M1931" s="14">
        <f t="shared" si="2477"/>
        <v>48.376224094739214</v>
      </c>
      <c r="N1931" s="14">
        <f t="shared" si="2478"/>
        <v>-1</v>
      </c>
      <c r="O1931">
        <f t="shared" si="2467"/>
        <v>-1</v>
      </c>
      <c r="P1931">
        <f t="shared" si="2479"/>
        <v>0</v>
      </c>
      <c r="Q1931">
        <f t="shared" si="2480"/>
        <v>0</v>
      </c>
      <c r="R1931">
        <f t="shared" si="2505"/>
        <v>-2208</v>
      </c>
      <c r="S1931">
        <f t="shared" si="2506"/>
        <v>0</v>
      </c>
      <c r="T1931">
        <f t="shared" si="2507"/>
        <v>-39964.799999998795</v>
      </c>
      <c r="U1931">
        <f t="shared" si="2508"/>
        <v>-39964.799999998795</v>
      </c>
      <c r="V1931" s="2">
        <f t="shared" si="2509"/>
        <v>-3.9964799999998796E-3</v>
      </c>
      <c r="W1931" s="19">
        <f t="shared" si="2468"/>
        <v>147</v>
      </c>
      <c r="X1931" s="19">
        <f t="shared" si="2469"/>
        <v>19</v>
      </c>
      <c r="Y1931" s="19" t="str">
        <f t="shared" si="2470"/>
        <v/>
      </c>
      <c r="Z1931" s="19">
        <f t="shared" si="2471"/>
        <v>4345.8500000000004</v>
      </c>
      <c r="AA1931" s="21" t="str">
        <f t="shared" si="2472"/>
        <v/>
      </c>
      <c r="AB1931" s="19" t="str">
        <f t="shared" si="2473"/>
        <v/>
      </c>
    </row>
    <row r="1932" spans="1:28" x14ac:dyDescent="0.25">
      <c r="A1932">
        <f t="shared" si="2454"/>
        <v>8</v>
      </c>
      <c r="B1932">
        <f t="shared" si="2455"/>
        <v>2007</v>
      </c>
      <c r="C1932" s="20">
        <v>39323</v>
      </c>
      <c r="D1932">
        <v>4317.7</v>
      </c>
      <c r="E1932">
        <v>4368.6000000000004</v>
      </c>
      <c r="F1932">
        <v>4226.3500000000004</v>
      </c>
      <c r="G1932">
        <v>4359.3</v>
      </c>
      <c r="H1932">
        <f t="shared" ref="H1932:H1995" si="2534">IF($C1932="","",IF($G1932&gt;$G1931,$G1932-$G1931,0))</f>
        <v>38.600000000000364</v>
      </c>
      <c r="I1932">
        <f t="shared" ref="I1932:I1995" si="2535">IF($C1932="","",IF($G1932&lt;$G1931,$G1931-$G1932,0))</f>
        <v>0</v>
      </c>
      <c r="J1932" s="14">
        <f t="shared" ref="J1932:K1932" si="2536">+AVERAGE(H1919:H1932)</f>
        <v>33.135714285714229</v>
      </c>
      <c r="K1932" s="14">
        <f t="shared" si="2536"/>
        <v>40.478571428571385</v>
      </c>
      <c r="L1932" s="14">
        <f t="shared" si="2476"/>
        <v>0.81859890594670848</v>
      </c>
      <c r="M1932" s="14">
        <f t="shared" si="2477"/>
        <v>45.012614011255565</v>
      </c>
      <c r="N1932" s="14">
        <f t="shared" si="2478"/>
        <v>-1</v>
      </c>
      <c r="O1932">
        <f t="shared" si="2467"/>
        <v>-1</v>
      </c>
      <c r="P1932">
        <f t="shared" si="2479"/>
        <v>0</v>
      </c>
      <c r="Q1932">
        <f t="shared" si="2480"/>
        <v>0</v>
      </c>
      <c r="R1932">
        <f t="shared" si="2505"/>
        <v>-2208</v>
      </c>
      <c r="S1932">
        <f t="shared" si="2506"/>
        <v>0</v>
      </c>
      <c r="T1932">
        <f t="shared" si="2507"/>
        <v>-85228.800000000803</v>
      </c>
      <c r="U1932">
        <f t="shared" si="2508"/>
        <v>-85228.800000000803</v>
      </c>
      <c r="V1932" s="2">
        <f t="shared" si="2509"/>
        <v>-8.5228800000000798E-3</v>
      </c>
      <c r="W1932" s="19">
        <f t="shared" si="2468"/>
        <v>147</v>
      </c>
      <c r="X1932" s="19">
        <f t="shared" si="2469"/>
        <v>20</v>
      </c>
      <c r="Y1932" s="19" t="str">
        <f t="shared" si="2470"/>
        <v/>
      </c>
      <c r="Z1932" s="19">
        <f t="shared" si="2471"/>
        <v>4345.8500000000004</v>
      </c>
      <c r="AA1932" s="21" t="str">
        <f t="shared" si="2472"/>
        <v/>
      </c>
      <c r="AB1932" s="19" t="str">
        <f t="shared" si="2473"/>
        <v/>
      </c>
    </row>
    <row r="1933" spans="1:28" x14ac:dyDescent="0.25">
      <c r="A1933">
        <f t="shared" si="2454"/>
        <v>8</v>
      </c>
      <c r="B1933">
        <f t="shared" si="2455"/>
        <v>2007</v>
      </c>
      <c r="C1933" s="20">
        <v>39324</v>
      </c>
      <c r="D1933">
        <v>4360.3500000000004</v>
      </c>
      <c r="E1933">
        <v>4422.3</v>
      </c>
      <c r="F1933">
        <v>4359.75</v>
      </c>
      <c r="G1933">
        <v>4412.3</v>
      </c>
      <c r="H1933">
        <f t="shared" si="2534"/>
        <v>53</v>
      </c>
      <c r="I1933">
        <f t="shared" si="2535"/>
        <v>0</v>
      </c>
      <c r="J1933" s="14">
        <f t="shared" ref="J1933:K1933" si="2537">+AVERAGE(H1920:H1933)</f>
        <v>36.921428571428514</v>
      </c>
      <c r="K1933" s="14">
        <f t="shared" si="2537"/>
        <v>36.271428571428487</v>
      </c>
      <c r="L1933" s="14">
        <f t="shared" si="2476"/>
        <v>1.0179204411185514</v>
      </c>
      <c r="M1933" s="14">
        <f t="shared" si="2477"/>
        <v>50.444032399726773</v>
      </c>
      <c r="N1933" s="14">
        <f t="shared" si="2478"/>
        <v>1</v>
      </c>
      <c r="O1933">
        <f t="shared" si="2467"/>
        <v>1</v>
      </c>
      <c r="P1933">
        <f t="shared" si="2479"/>
        <v>1</v>
      </c>
      <c r="Q1933">
        <f t="shared" si="2480"/>
        <v>4412.3</v>
      </c>
      <c r="R1933">
        <f t="shared" si="2505"/>
        <v>2208</v>
      </c>
      <c r="S1933">
        <f t="shared" si="2506"/>
        <v>234048</v>
      </c>
      <c r="T1933">
        <f t="shared" si="2507"/>
        <v>117024</v>
      </c>
      <c r="U1933">
        <f t="shared" si="2508"/>
        <v>-117024</v>
      </c>
      <c r="V1933" s="2">
        <f t="shared" si="2509"/>
        <v>-1.17024E-2</v>
      </c>
      <c r="W1933" s="19">
        <f t="shared" si="2468"/>
        <v>148</v>
      </c>
      <c r="X1933" s="19">
        <f t="shared" si="2469"/>
        <v>21</v>
      </c>
      <c r="Y1933" s="19">
        <f t="shared" si="2470"/>
        <v>1</v>
      </c>
      <c r="Z1933" s="19">
        <f t="shared" si="2471"/>
        <v>4412.3</v>
      </c>
      <c r="AA1933" s="21">
        <f t="shared" si="2472"/>
        <v>-1.5290449509302029E-2</v>
      </c>
      <c r="AB1933" s="19">
        <f t="shared" si="2473"/>
        <v>-1</v>
      </c>
    </row>
    <row r="1934" spans="1:28" x14ac:dyDescent="0.25">
      <c r="A1934">
        <f t="shared" si="2454"/>
        <v>8</v>
      </c>
      <c r="B1934">
        <f t="shared" si="2455"/>
        <v>2007</v>
      </c>
      <c r="C1934" s="20">
        <v>39325</v>
      </c>
      <c r="D1934">
        <v>4412.6000000000004</v>
      </c>
      <c r="E1934">
        <v>4471.3</v>
      </c>
      <c r="F1934">
        <v>4403</v>
      </c>
      <c r="G1934">
        <v>4464</v>
      </c>
      <c r="H1934">
        <f t="shared" si="2534"/>
        <v>51.699999999999818</v>
      </c>
      <c r="I1934">
        <f t="shared" si="2535"/>
        <v>0</v>
      </c>
      <c r="J1934" s="14">
        <f t="shared" ref="J1934:K1934" si="2538">+AVERAGE(H1921:H1934)</f>
        <v>40.614285714285643</v>
      </c>
      <c r="K1934" s="14">
        <f t="shared" si="2538"/>
        <v>31.282142857142812</v>
      </c>
      <c r="L1934" s="14">
        <f t="shared" si="2476"/>
        <v>1.2983217262244544</v>
      </c>
      <c r="M1934" s="14">
        <f t="shared" si="2477"/>
        <v>56.489990561820072</v>
      </c>
      <c r="N1934" s="14">
        <f t="shared" si="2478"/>
        <v>1</v>
      </c>
      <c r="O1934">
        <f t="shared" si="2467"/>
        <v>1</v>
      </c>
      <c r="P1934">
        <f t="shared" si="2479"/>
        <v>0</v>
      </c>
      <c r="Q1934">
        <f t="shared" si="2480"/>
        <v>0</v>
      </c>
      <c r="R1934">
        <f t="shared" si="2505"/>
        <v>2208</v>
      </c>
      <c r="S1934">
        <f t="shared" si="2506"/>
        <v>0</v>
      </c>
      <c r="T1934">
        <f t="shared" si="2507"/>
        <v>114153.5999999996</v>
      </c>
      <c r="U1934">
        <f t="shared" si="2508"/>
        <v>114153.5999999996</v>
      </c>
      <c r="V1934" s="2">
        <f t="shared" si="2509"/>
        <v>1.1415359999999959E-2</v>
      </c>
      <c r="W1934" s="19">
        <f t="shared" si="2468"/>
        <v>148</v>
      </c>
      <c r="X1934" s="19">
        <f t="shared" si="2469"/>
        <v>2</v>
      </c>
      <c r="Y1934" s="19" t="str">
        <f t="shared" si="2470"/>
        <v/>
      </c>
      <c r="Z1934" s="19">
        <f t="shared" si="2471"/>
        <v>4412.3</v>
      </c>
      <c r="AA1934" s="21" t="str">
        <f t="shared" si="2472"/>
        <v/>
      </c>
      <c r="AB1934" s="19" t="str">
        <f t="shared" si="2473"/>
        <v/>
      </c>
    </row>
    <row r="1935" spans="1:28" x14ac:dyDescent="0.25">
      <c r="A1935">
        <f t="shared" ref="A1935:A1998" si="2539">IF($C1935="","",MONTH($C1935))</f>
        <v>9</v>
      </c>
      <c r="B1935">
        <f t="shared" ref="B1935:B1998" si="2540">IF($C1935="","",YEAR($C1935))</f>
        <v>2007</v>
      </c>
      <c r="C1935" s="20">
        <v>39328</v>
      </c>
      <c r="D1935">
        <v>4466.6499999999996</v>
      </c>
      <c r="E1935">
        <v>4490.55</v>
      </c>
      <c r="F1935">
        <v>4452.3999999999996</v>
      </c>
      <c r="G1935">
        <v>4474.75</v>
      </c>
      <c r="H1935">
        <f t="shared" si="2534"/>
        <v>10.75</v>
      </c>
      <c r="I1935">
        <f t="shared" si="2535"/>
        <v>0</v>
      </c>
      <c r="J1935" s="14">
        <f t="shared" ref="J1935:K1935" si="2541">+AVERAGE(H1922:H1935)</f>
        <v>38.503571428571412</v>
      </c>
      <c r="K1935" s="14">
        <f t="shared" si="2541"/>
        <v>31.282142857142812</v>
      </c>
      <c r="L1935" s="14">
        <f t="shared" si="2476"/>
        <v>1.2308482703504979</v>
      </c>
      <c r="M1935" s="14">
        <f t="shared" si="2477"/>
        <v>55.174002047082936</v>
      </c>
      <c r="N1935" s="14">
        <f t="shared" si="2478"/>
        <v>1</v>
      </c>
      <c r="O1935">
        <f t="shared" si="2467"/>
        <v>1</v>
      </c>
      <c r="P1935">
        <f t="shared" si="2479"/>
        <v>0</v>
      </c>
      <c r="Q1935">
        <f t="shared" si="2480"/>
        <v>0</v>
      </c>
      <c r="R1935">
        <f t="shared" si="2505"/>
        <v>2240</v>
      </c>
      <c r="S1935">
        <f t="shared" si="2506"/>
        <v>0</v>
      </c>
      <c r="T1935">
        <f t="shared" si="2507"/>
        <v>24080</v>
      </c>
      <c r="U1935">
        <f t="shared" si="2508"/>
        <v>24080</v>
      </c>
      <c r="V1935" s="2">
        <f t="shared" si="2509"/>
        <v>2.408E-3</v>
      </c>
      <c r="W1935" s="19">
        <f t="shared" si="2468"/>
        <v>148</v>
      </c>
      <c r="X1935" s="19">
        <f t="shared" si="2469"/>
        <v>3</v>
      </c>
      <c r="Y1935" s="19" t="str">
        <f t="shared" si="2470"/>
        <v/>
      </c>
      <c r="Z1935" s="19">
        <f t="shared" si="2471"/>
        <v>4412.3</v>
      </c>
      <c r="AA1935" s="21" t="str">
        <f t="shared" si="2472"/>
        <v/>
      </c>
      <c r="AB1935" s="19" t="str">
        <f t="shared" si="2473"/>
        <v/>
      </c>
    </row>
    <row r="1936" spans="1:28" x14ac:dyDescent="0.25">
      <c r="A1936">
        <f t="shared" si="2539"/>
        <v>9</v>
      </c>
      <c r="B1936">
        <f t="shared" si="2540"/>
        <v>2007</v>
      </c>
      <c r="C1936" s="20">
        <v>39329</v>
      </c>
      <c r="D1936">
        <v>4481.55</v>
      </c>
      <c r="E1936">
        <v>4501.3</v>
      </c>
      <c r="F1936">
        <v>4460.3999999999996</v>
      </c>
      <c r="G1936">
        <v>4479.25</v>
      </c>
      <c r="H1936">
        <f t="shared" si="2534"/>
        <v>4.5</v>
      </c>
      <c r="I1936">
        <f t="shared" si="2535"/>
        <v>0</v>
      </c>
      <c r="J1936" s="14">
        <f t="shared" ref="J1936:K1936" si="2542">+AVERAGE(H1923:H1936)</f>
        <v>38.824999999999982</v>
      </c>
      <c r="K1936" s="14">
        <f t="shared" si="2542"/>
        <v>31.035714285714253</v>
      </c>
      <c r="L1936" s="14">
        <f t="shared" si="2476"/>
        <v>1.250978135788263</v>
      </c>
      <c r="M1936" s="14">
        <f t="shared" si="2477"/>
        <v>55.574868360513285</v>
      </c>
      <c r="N1936" s="14">
        <f t="shared" si="2478"/>
        <v>1</v>
      </c>
      <c r="O1936">
        <f t="shared" si="2467"/>
        <v>1</v>
      </c>
      <c r="P1936">
        <f t="shared" si="2479"/>
        <v>0</v>
      </c>
      <c r="Q1936">
        <f t="shared" si="2480"/>
        <v>0</v>
      </c>
      <c r="R1936">
        <f t="shared" si="2505"/>
        <v>2240</v>
      </c>
      <c r="S1936">
        <f t="shared" si="2506"/>
        <v>0</v>
      </c>
      <c r="T1936">
        <f t="shared" si="2507"/>
        <v>10080</v>
      </c>
      <c r="U1936">
        <f t="shared" si="2508"/>
        <v>10080</v>
      </c>
      <c r="V1936" s="2">
        <f t="shared" si="2509"/>
        <v>1.008E-3</v>
      </c>
      <c r="W1936" s="19">
        <f t="shared" si="2468"/>
        <v>148</v>
      </c>
      <c r="X1936" s="19">
        <f t="shared" si="2469"/>
        <v>4</v>
      </c>
      <c r="Y1936" s="19" t="str">
        <f t="shared" si="2470"/>
        <v/>
      </c>
      <c r="Z1936" s="19">
        <f t="shared" si="2471"/>
        <v>4412.3</v>
      </c>
      <c r="AA1936" s="21" t="str">
        <f t="shared" si="2472"/>
        <v/>
      </c>
      <c r="AB1936" s="19" t="str">
        <f t="shared" si="2473"/>
        <v/>
      </c>
    </row>
    <row r="1937" spans="1:28" x14ac:dyDescent="0.25">
      <c r="A1937">
        <f t="shared" si="2539"/>
        <v>9</v>
      </c>
      <c r="B1937">
        <f t="shared" si="2540"/>
        <v>2007</v>
      </c>
      <c r="C1937" s="20">
        <v>39330</v>
      </c>
      <c r="D1937">
        <v>4479.6000000000004</v>
      </c>
      <c r="E1937">
        <v>4507.75</v>
      </c>
      <c r="F1937">
        <v>4458.55</v>
      </c>
      <c r="G1937">
        <v>4475.8500000000004</v>
      </c>
      <c r="H1937">
        <f t="shared" si="2534"/>
        <v>0</v>
      </c>
      <c r="I1937">
        <f t="shared" si="2535"/>
        <v>3.3999999999996362</v>
      </c>
      <c r="J1937" s="14">
        <f t="shared" ref="J1937:K1937" si="2543">+AVERAGE(H1924:H1937)</f>
        <v>38.824999999999982</v>
      </c>
      <c r="K1937" s="14">
        <f t="shared" si="2543"/>
        <v>17.592857142857124</v>
      </c>
      <c r="L1937" s="14">
        <f t="shared" si="2476"/>
        <v>2.2068615509541223</v>
      </c>
      <c r="M1937" s="14">
        <f t="shared" si="2477"/>
        <v>68.8168639615117</v>
      </c>
      <c r="N1937" s="14">
        <f t="shared" si="2478"/>
        <v>1</v>
      </c>
      <c r="O1937">
        <f t="shared" si="2467"/>
        <v>1</v>
      </c>
      <c r="P1937">
        <f t="shared" si="2479"/>
        <v>0</v>
      </c>
      <c r="Q1937">
        <f t="shared" si="2480"/>
        <v>0</v>
      </c>
      <c r="R1937">
        <f t="shared" si="2505"/>
        <v>2240</v>
      </c>
      <c r="S1937">
        <f t="shared" si="2506"/>
        <v>0</v>
      </c>
      <c r="T1937">
        <f t="shared" si="2507"/>
        <v>-7615.9999999991851</v>
      </c>
      <c r="U1937">
        <f t="shared" si="2508"/>
        <v>-7615.9999999991851</v>
      </c>
      <c r="V1937" s="2">
        <f t="shared" si="2509"/>
        <v>-7.6159999999991855E-4</v>
      </c>
      <c r="W1937" s="19">
        <f t="shared" si="2468"/>
        <v>148</v>
      </c>
      <c r="X1937" s="19">
        <f t="shared" si="2469"/>
        <v>5</v>
      </c>
      <c r="Y1937" s="19" t="str">
        <f t="shared" si="2470"/>
        <v/>
      </c>
      <c r="Z1937" s="19">
        <f t="shared" si="2471"/>
        <v>4412.3</v>
      </c>
      <c r="AA1937" s="21" t="str">
        <f t="shared" si="2472"/>
        <v/>
      </c>
      <c r="AB1937" s="19" t="str">
        <f t="shared" si="2473"/>
        <v/>
      </c>
    </row>
    <row r="1938" spans="1:28" x14ac:dyDescent="0.25">
      <c r="A1938">
        <f t="shared" si="2539"/>
        <v>9</v>
      </c>
      <c r="B1938">
        <f t="shared" si="2540"/>
        <v>2007</v>
      </c>
      <c r="C1938" s="20">
        <v>39331</v>
      </c>
      <c r="D1938">
        <v>4475.7</v>
      </c>
      <c r="E1938">
        <v>4522.5</v>
      </c>
      <c r="F1938">
        <v>4445.55</v>
      </c>
      <c r="G1938">
        <v>4518.6000000000004</v>
      </c>
      <c r="H1938">
        <f t="shared" si="2534"/>
        <v>42.75</v>
      </c>
      <c r="I1938">
        <f t="shared" si="2535"/>
        <v>0</v>
      </c>
      <c r="J1938" s="14">
        <f t="shared" ref="J1938:K1938" si="2544">+AVERAGE(H1925:H1938)</f>
        <v>41.878571428571412</v>
      </c>
      <c r="K1938" s="14">
        <f t="shared" si="2544"/>
        <v>12.553571428571397</v>
      </c>
      <c r="L1938" s="14">
        <f t="shared" si="2476"/>
        <v>3.3359886201991538</v>
      </c>
      <c r="M1938" s="14">
        <f t="shared" si="2477"/>
        <v>76.93720884456404</v>
      </c>
      <c r="N1938" s="14">
        <f t="shared" si="2478"/>
        <v>1</v>
      </c>
      <c r="O1938">
        <f t="shared" si="2467"/>
        <v>1</v>
      </c>
      <c r="P1938">
        <f t="shared" si="2479"/>
        <v>0</v>
      </c>
      <c r="Q1938">
        <f t="shared" si="2480"/>
        <v>0</v>
      </c>
      <c r="R1938">
        <f t="shared" si="2505"/>
        <v>2240</v>
      </c>
      <c r="S1938">
        <f t="shared" si="2506"/>
        <v>0</v>
      </c>
      <c r="T1938">
        <f t="shared" si="2507"/>
        <v>95760</v>
      </c>
      <c r="U1938">
        <f t="shared" si="2508"/>
        <v>95760</v>
      </c>
      <c r="V1938" s="2">
        <f t="shared" si="2509"/>
        <v>9.5759999999999994E-3</v>
      </c>
      <c r="W1938" s="19">
        <f t="shared" si="2468"/>
        <v>148</v>
      </c>
      <c r="X1938" s="19">
        <f t="shared" si="2469"/>
        <v>6</v>
      </c>
      <c r="Y1938" s="19" t="str">
        <f t="shared" si="2470"/>
        <v/>
      </c>
      <c r="Z1938" s="19">
        <f t="shared" si="2471"/>
        <v>4412.3</v>
      </c>
      <c r="AA1938" s="21" t="str">
        <f t="shared" si="2472"/>
        <v/>
      </c>
      <c r="AB1938" s="19" t="str">
        <f t="shared" si="2473"/>
        <v/>
      </c>
    </row>
    <row r="1939" spans="1:28" x14ac:dyDescent="0.25">
      <c r="A1939">
        <f t="shared" si="2539"/>
        <v>9</v>
      </c>
      <c r="B1939">
        <f t="shared" si="2540"/>
        <v>2007</v>
      </c>
      <c r="C1939" s="20">
        <v>39332</v>
      </c>
      <c r="D1939">
        <v>4518.6499999999996</v>
      </c>
      <c r="E1939">
        <v>4547.75</v>
      </c>
      <c r="F1939">
        <v>4499.8999999999996</v>
      </c>
      <c r="G1939">
        <v>4509.5</v>
      </c>
      <c r="H1939">
        <f t="shared" si="2534"/>
        <v>0</v>
      </c>
      <c r="I1939">
        <f t="shared" si="2535"/>
        <v>9.1000000000003638</v>
      </c>
      <c r="J1939" s="14">
        <f t="shared" ref="J1939:K1939" si="2545">+AVERAGE(H1926:H1939)</f>
        <v>34.664285714285697</v>
      </c>
      <c r="K1939" s="14">
        <f t="shared" si="2545"/>
        <v>13.203571428571422</v>
      </c>
      <c r="L1939" s="14">
        <f t="shared" si="2476"/>
        <v>2.6253719231809574</v>
      </c>
      <c r="M1939" s="14">
        <f t="shared" si="2477"/>
        <v>72.416623144072219</v>
      </c>
      <c r="N1939" s="14">
        <f t="shared" si="2478"/>
        <v>1</v>
      </c>
      <c r="O1939">
        <f t="shared" si="2467"/>
        <v>1</v>
      </c>
      <c r="P1939">
        <f t="shared" si="2479"/>
        <v>0</v>
      </c>
      <c r="Q1939">
        <f t="shared" si="2480"/>
        <v>0</v>
      </c>
      <c r="R1939">
        <f t="shared" si="2505"/>
        <v>2240</v>
      </c>
      <c r="S1939">
        <f t="shared" si="2506"/>
        <v>0</v>
      </c>
      <c r="T1939">
        <f t="shared" si="2507"/>
        <v>-20384.000000000815</v>
      </c>
      <c r="U1939">
        <f t="shared" si="2508"/>
        <v>-20384.000000000815</v>
      </c>
      <c r="V1939" s="2">
        <f t="shared" si="2509"/>
        <v>-2.0384000000000816E-3</v>
      </c>
      <c r="W1939" s="19">
        <f t="shared" si="2468"/>
        <v>148</v>
      </c>
      <c r="X1939" s="19">
        <f t="shared" si="2469"/>
        <v>7</v>
      </c>
      <c r="Y1939" s="19" t="str">
        <f t="shared" si="2470"/>
        <v/>
      </c>
      <c r="Z1939" s="19">
        <f t="shared" si="2471"/>
        <v>4412.3</v>
      </c>
      <c r="AA1939" s="21" t="str">
        <f t="shared" si="2472"/>
        <v/>
      </c>
      <c r="AB1939" s="19" t="str">
        <f t="shared" si="2473"/>
        <v/>
      </c>
    </row>
    <row r="1940" spans="1:28" x14ac:dyDescent="0.25">
      <c r="A1940">
        <f t="shared" si="2539"/>
        <v>9</v>
      </c>
      <c r="B1940">
        <f t="shared" si="2540"/>
        <v>2007</v>
      </c>
      <c r="C1940" s="20">
        <v>39335</v>
      </c>
      <c r="D1940">
        <v>4506.8500000000004</v>
      </c>
      <c r="E1940">
        <v>4515.25</v>
      </c>
      <c r="F1940">
        <v>4452.95</v>
      </c>
      <c r="G1940">
        <v>4507.8500000000004</v>
      </c>
      <c r="H1940">
        <f t="shared" si="2534"/>
        <v>0</v>
      </c>
      <c r="I1940">
        <f t="shared" si="2535"/>
        <v>1.6499999999996362</v>
      </c>
      <c r="J1940" s="14">
        <f t="shared" ref="J1940:K1940" si="2546">+AVERAGE(H1927:H1940)</f>
        <v>34.664285714285697</v>
      </c>
      <c r="K1940" s="14">
        <f t="shared" si="2546"/>
        <v>3.7392857142856752</v>
      </c>
      <c r="L1940" s="14">
        <f t="shared" si="2476"/>
        <v>9.2702960840497575</v>
      </c>
      <c r="M1940" s="14">
        <f t="shared" si="2477"/>
        <v>90.263182367711423</v>
      </c>
      <c r="N1940" s="14">
        <f t="shared" si="2478"/>
        <v>1</v>
      </c>
      <c r="O1940">
        <f t="shared" si="2467"/>
        <v>1</v>
      </c>
      <c r="P1940">
        <f t="shared" si="2479"/>
        <v>0</v>
      </c>
      <c r="Q1940">
        <f t="shared" si="2480"/>
        <v>0</v>
      </c>
      <c r="R1940">
        <f t="shared" si="2505"/>
        <v>2240</v>
      </c>
      <c r="S1940">
        <f t="shared" si="2506"/>
        <v>0</v>
      </c>
      <c r="T1940">
        <f t="shared" si="2507"/>
        <v>-3695.9999999991851</v>
      </c>
      <c r="U1940">
        <f t="shared" si="2508"/>
        <v>-3695.9999999991851</v>
      </c>
      <c r="V1940" s="2">
        <f t="shared" si="2509"/>
        <v>-3.6959999999991851E-4</v>
      </c>
      <c r="W1940" s="19">
        <f t="shared" si="2468"/>
        <v>148</v>
      </c>
      <c r="X1940" s="19">
        <f t="shared" si="2469"/>
        <v>8</v>
      </c>
      <c r="Y1940" s="19" t="str">
        <f t="shared" si="2470"/>
        <v/>
      </c>
      <c r="Z1940" s="19">
        <f t="shared" si="2471"/>
        <v>4412.3</v>
      </c>
      <c r="AA1940" s="21" t="str">
        <f t="shared" si="2472"/>
        <v/>
      </c>
      <c r="AB1940" s="19" t="str">
        <f t="shared" si="2473"/>
        <v/>
      </c>
    </row>
    <row r="1941" spans="1:28" x14ac:dyDescent="0.25">
      <c r="A1941">
        <f t="shared" si="2539"/>
        <v>9</v>
      </c>
      <c r="B1941">
        <f t="shared" si="2540"/>
        <v>2007</v>
      </c>
      <c r="C1941" s="20">
        <v>39336</v>
      </c>
      <c r="D1941">
        <v>4509.6499999999996</v>
      </c>
      <c r="E1941">
        <v>4538.6000000000004</v>
      </c>
      <c r="F1941">
        <v>4487.1499999999996</v>
      </c>
      <c r="G1941">
        <v>4497.05</v>
      </c>
      <c r="H1941">
        <f t="shared" si="2534"/>
        <v>0</v>
      </c>
      <c r="I1941">
        <f t="shared" si="2535"/>
        <v>10.800000000000182</v>
      </c>
      <c r="J1941" s="14">
        <f t="shared" ref="J1941:K1941" si="2547">+AVERAGE(H1928:H1941)</f>
        <v>29.075000000000014</v>
      </c>
      <c r="K1941" s="14">
        <f t="shared" si="2547"/>
        <v>4.5107142857142595</v>
      </c>
      <c r="L1941" s="14">
        <f t="shared" si="2476"/>
        <v>6.4457640538401035</v>
      </c>
      <c r="M1941" s="14">
        <f t="shared" si="2477"/>
        <v>86.569544874521554</v>
      </c>
      <c r="N1941" s="14">
        <f t="shared" si="2478"/>
        <v>1</v>
      </c>
      <c r="O1941">
        <f t="shared" si="2467"/>
        <v>1</v>
      </c>
      <c r="P1941">
        <f t="shared" si="2479"/>
        <v>0</v>
      </c>
      <c r="Q1941">
        <f t="shared" si="2480"/>
        <v>0</v>
      </c>
      <c r="R1941">
        <f t="shared" si="2505"/>
        <v>2240</v>
      </c>
      <c r="S1941">
        <f t="shared" si="2506"/>
        <v>0</v>
      </c>
      <c r="T1941">
        <f t="shared" si="2507"/>
        <v>-24192.000000000407</v>
      </c>
      <c r="U1941">
        <f t="shared" si="2508"/>
        <v>-24192.000000000407</v>
      </c>
      <c r="V1941" s="2">
        <f t="shared" si="2509"/>
        <v>-2.4192000000000406E-3</v>
      </c>
      <c r="W1941" s="19">
        <f t="shared" si="2468"/>
        <v>148</v>
      </c>
      <c r="X1941" s="19">
        <f t="shared" si="2469"/>
        <v>9</v>
      </c>
      <c r="Y1941" s="19" t="str">
        <f t="shared" si="2470"/>
        <v/>
      </c>
      <c r="Z1941" s="19">
        <f t="shared" si="2471"/>
        <v>4412.3</v>
      </c>
      <c r="AA1941" s="21" t="str">
        <f t="shared" si="2472"/>
        <v/>
      </c>
      <c r="AB1941" s="19" t="str">
        <f t="shared" si="2473"/>
        <v/>
      </c>
    </row>
    <row r="1942" spans="1:28" x14ac:dyDescent="0.25">
      <c r="A1942">
        <f t="shared" si="2539"/>
        <v>9</v>
      </c>
      <c r="B1942">
        <f t="shared" si="2540"/>
        <v>2007</v>
      </c>
      <c r="C1942" s="20">
        <v>39337</v>
      </c>
      <c r="D1942">
        <v>4498.6499999999996</v>
      </c>
      <c r="E1942">
        <v>4531.5</v>
      </c>
      <c r="F1942">
        <v>4490.3999999999996</v>
      </c>
      <c r="G1942">
        <v>4496.8500000000004</v>
      </c>
      <c r="H1942">
        <f t="shared" si="2534"/>
        <v>0</v>
      </c>
      <c r="I1942">
        <f t="shared" si="2535"/>
        <v>0.1999999999998181</v>
      </c>
      <c r="J1942" s="14">
        <f t="shared" ref="J1942:K1942" si="2548">+AVERAGE(H1929:H1942)</f>
        <v>29.075000000000014</v>
      </c>
      <c r="K1942" s="14">
        <f t="shared" si="2548"/>
        <v>1.7964285714285455</v>
      </c>
      <c r="L1942" s="14">
        <f t="shared" si="2476"/>
        <v>16.18489065606386</v>
      </c>
      <c r="M1942" s="14">
        <f t="shared" si="2477"/>
        <v>94.180934752429508</v>
      </c>
      <c r="N1942" s="14">
        <f t="shared" si="2478"/>
        <v>1</v>
      </c>
      <c r="O1942">
        <f t="shared" si="2467"/>
        <v>1</v>
      </c>
      <c r="P1942">
        <f t="shared" si="2479"/>
        <v>0</v>
      </c>
      <c r="Q1942">
        <f t="shared" si="2480"/>
        <v>0</v>
      </c>
      <c r="R1942">
        <f t="shared" si="2505"/>
        <v>2240</v>
      </c>
      <c r="S1942">
        <f t="shared" si="2506"/>
        <v>0</v>
      </c>
      <c r="T1942">
        <f t="shared" si="2507"/>
        <v>-447.99999999959255</v>
      </c>
      <c r="U1942">
        <f t="shared" si="2508"/>
        <v>-447.99999999959255</v>
      </c>
      <c r="V1942" s="2">
        <f t="shared" si="2509"/>
        <v>-4.4799999999959252E-5</v>
      </c>
      <c r="W1942" s="19">
        <f t="shared" si="2468"/>
        <v>148</v>
      </c>
      <c r="X1942" s="19">
        <f t="shared" si="2469"/>
        <v>10</v>
      </c>
      <c r="Y1942" s="19" t="str">
        <f t="shared" si="2470"/>
        <v/>
      </c>
      <c r="Z1942" s="19">
        <f t="shared" si="2471"/>
        <v>4412.3</v>
      </c>
      <c r="AA1942" s="21" t="str">
        <f t="shared" si="2472"/>
        <v/>
      </c>
      <c r="AB1942" s="19" t="str">
        <f t="shared" si="2473"/>
        <v/>
      </c>
    </row>
    <row r="1943" spans="1:28" x14ac:dyDescent="0.25">
      <c r="A1943">
        <f t="shared" si="2539"/>
        <v>9</v>
      </c>
      <c r="B1943">
        <f t="shared" si="2540"/>
        <v>2007</v>
      </c>
      <c r="C1943" s="20">
        <v>39338</v>
      </c>
      <c r="D1943">
        <v>4498.05</v>
      </c>
      <c r="E1943">
        <v>4540.6000000000004</v>
      </c>
      <c r="F1943">
        <v>4498.05</v>
      </c>
      <c r="G1943">
        <v>4528.95</v>
      </c>
      <c r="H1943">
        <f t="shared" si="2534"/>
        <v>32.099999999999454</v>
      </c>
      <c r="I1943">
        <f t="shared" si="2535"/>
        <v>0</v>
      </c>
      <c r="J1943" s="14">
        <f t="shared" ref="J1943:K1943" si="2549">+AVERAGE(H1930:H1943)</f>
        <v>25.996428571428559</v>
      </c>
      <c r="K1943" s="14">
        <f t="shared" si="2549"/>
        <v>1.7964285714285455</v>
      </c>
      <c r="L1943" s="14">
        <f t="shared" si="2476"/>
        <v>14.471172962226841</v>
      </c>
      <c r="M1943" s="14">
        <f t="shared" si="2477"/>
        <v>93.536365972757736</v>
      </c>
      <c r="N1943" s="14">
        <f t="shared" si="2478"/>
        <v>1</v>
      </c>
      <c r="O1943">
        <f t="shared" si="2467"/>
        <v>1</v>
      </c>
      <c r="P1943">
        <f t="shared" si="2479"/>
        <v>0</v>
      </c>
      <c r="Q1943">
        <f t="shared" si="2480"/>
        <v>0</v>
      </c>
      <c r="R1943">
        <f t="shared" si="2505"/>
        <v>2240</v>
      </c>
      <c r="S1943">
        <f t="shared" si="2506"/>
        <v>0</v>
      </c>
      <c r="T1943">
        <f t="shared" si="2507"/>
        <v>71903.999999998778</v>
      </c>
      <c r="U1943">
        <f t="shared" si="2508"/>
        <v>71903.999999998778</v>
      </c>
      <c r="V1943" s="2">
        <f t="shared" si="2509"/>
        <v>7.1903999999998781E-3</v>
      </c>
      <c r="W1943" s="19">
        <f t="shared" si="2468"/>
        <v>148</v>
      </c>
      <c r="X1943" s="19">
        <f t="shared" si="2469"/>
        <v>11</v>
      </c>
      <c r="Y1943" s="19" t="str">
        <f t="shared" si="2470"/>
        <v/>
      </c>
      <c r="Z1943" s="19">
        <f t="shared" si="2471"/>
        <v>4412.3</v>
      </c>
      <c r="AA1943" s="21" t="str">
        <f t="shared" si="2472"/>
        <v/>
      </c>
      <c r="AB1943" s="19" t="str">
        <f t="shared" si="2473"/>
        <v/>
      </c>
    </row>
    <row r="1944" spans="1:28" x14ac:dyDescent="0.25">
      <c r="A1944">
        <f t="shared" si="2539"/>
        <v>9</v>
      </c>
      <c r="B1944">
        <f t="shared" si="2540"/>
        <v>2007</v>
      </c>
      <c r="C1944" s="20">
        <v>39339</v>
      </c>
      <c r="D1944">
        <v>4530</v>
      </c>
      <c r="E1944">
        <v>4582.6000000000004</v>
      </c>
      <c r="F1944">
        <v>4508.8500000000004</v>
      </c>
      <c r="G1944">
        <v>4518</v>
      </c>
      <c r="H1944">
        <f t="shared" si="2534"/>
        <v>0</v>
      </c>
      <c r="I1944">
        <f t="shared" si="2535"/>
        <v>10.949999999999818</v>
      </c>
      <c r="J1944" s="14">
        <f t="shared" ref="J1944:K1944" si="2550">+AVERAGE(H1931:H1944)</f>
        <v>17.964285714285648</v>
      </c>
      <c r="K1944" s="14">
        <f t="shared" si="2550"/>
        <v>2.5785714285713897</v>
      </c>
      <c r="L1944" s="14">
        <f t="shared" si="2476"/>
        <v>6.9667590027701625</v>
      </c>
      <c r="M1944" s="14">
        <f t="shared" si="2477"/>
        <v>87.447844228094695</v>
      </c>
      <c r="N1944" s="14">
        <f t="shared" si="2478"/>
        <v>1</v>
      </c>
      <c r="O1944">
        <f t="shared" si="2467"/>
        <v>1</v>
      </c>
      <c r="P1944">
        <f t="shared" si="2479"/>
        <v>0</v>
      </c>
      <c r="Q1944">
        <f t="shared" si="2480"/>
        <v>0</v>
      </c>
      <c r="R1944">
        <f t="shared" si="2505"/>
        <v>2240</v>
      </c>
      <c r="S1944">
        <f t="shared" si="2506"/>
        <v>0</v>
      </c>
      <c r="T1944">
        <f t="shared" si="2507"/>
        <v>-24527.999999999593</v>
      </c>
      <c r="U1944">
        <f t="shared" si="2508"/>
        <v>-24527.999999999593</v>
      </c>
      <c r="V1944" s="2">
        <f t="shared" si="2509"/>
        <v>-2.4527999999999594E-3</v>
      </c>
      <c r="W1944" s="19">
        <f t="shared" si="2468"/>
        <v>148</v>
      </c>
      <c r="X1944" s="19">
        <f t="shared" si="2469"/>
        <v>12</v>
      </c>
      <c r="Y1944" s="19" t="str">
        <f t="shared" si="2470"/>
        <v/>
      </c>
      <c r="Z1944" s="19">
        <f t="shared" si="2471"/>
        <v>4412.3</v>
      </c>
      <c r="AA1944" s="21" t="str">
        <f t="shared" si="2472"/>
        <v/>
      </c>
      <c r="AB1944" s="19" t="str">
        <f t="shared" si="2473"/>
        <v/>
      </c>
    </row>
    <row r="1945" spans="1:28" x14ac:dyDescent="0.25">
      <c r="A1945">
        <f t="shared" si="2539"/>
        <v>9</v>
      </c>
      <c r="B1945">
        <f t="shared" si="2540"/>
        <v>2007</v>
      </c>
      <c r="C1945" s="20">
        <v>39342</v>
      </c>
      <c r="D1945">
        <v>4518.45</v>
      </c>
      <c r="E1945">
        <v>4549.05</v>
      </c>
      <c r="F1945">
        <v>4482.8500000000004</v>
      </c>
      <c r="G1945">
        <v>4494.6499999999996</v>
      </c>
      <c r="H1945">
        <f t="shared" si="2534"/>
        <v>0</v>
      </c>
      <c r="I1945">
        <f t="shared" si="2535"/>
        <v>23.350000000000364</v>
      </c>
      <c r="J1945" s="14">
        <f t="shared" ref="J1945:K1945" si="2551">+AVERAGE(H1932:H1945)</f>
        <v>16.671428571428546</v>
      </c>
      <c r="K1945" s="14">
        <f t="shared" si="2551"/>
        <v>4.2464285714285586</v>
      </c>
      <c r="L1945" s="14">
        <f t="shared" si="2476"/>
        <v>3.9259882253995011</v>
      </c>
      <c r="M1945" s="14">
        <f t="shared" si="2477"/>
        <v>79.699504865972358</v>
      </c>
      <c r="N1945" s="14">
        <f t="shared" si="2478"/>
        <v>1</v>
      </c>
      <c r="O1945">
        <f t="shared" ref="O1945:O2008" si="2552">IF($C1945="","",N1945)</f>
        <v>1</v>
      </c>
      <c r="P1945">
        <f t="shared" si="2479"/>
        <v>0</v>
      </c>
      <c r="Q1945">
        <f t="shared" si="2480"/>
        <v>0</v>
      </c>
      <c r="R1945">
        <f t="shared" si="2505"/>
        <v>2240</v>
      </c>
      <c r="S1945">
        <f t="shared" si="2506"/>
        <v>0</v>
      </c>
      <c r="T1945">
        <f t="shared" si="2507"/>
        <v>-52304.000000000815</v>
      </c>
      <c r="U1945">
        <f t="shared" si="2508"/>
        <v>-52304.000000000815</v>
      </c>
      <c r="V1945" s="2">
        <f t="shared" si="2509"/>
        <v>-5.2304000000000812E-3</v>
      </c>
      <c r="W1945" s="19">
        <f t="shared" ref="W1945:W2008" si="2553">+IF($C1945="","",IF(AND(P1945=1,O1945&lt;&gt;0),W1944+1,W1944))</f>
        <v>148</v>
      </c>
      <c r="X1945" s="19">
        <f t="shared" ref="X1945:X2008" si="2554">+IF($C1945="","",IF(O1944=0,IF(O1945=0,0,1),IF(O1945&lt;&gt;O1944,IF((O1944&lt;&gt;O1943),2,X1944+1),IF(P1944=1,2,X1944+1))))</f>
        <v>13</v>
      </c>
      <c r="Y1945" s="19" t="str">
        <f t="shared" ref="Y1945:Y2008" si="2555">+IF($C1945="","",IF(O1945=O1944,"",IF(O1945=0,1,IF(AND(O1944&lt;&gt;0,O1944&lt;&gt;O1945),1,""))))</f>
        <v/>
      </c>
      <c r="Z1945" s="19">
        <f t="shared" ref="Z1945:Z2008" si="2556">IF($C1945="","",IF(P1945=0,Z1944,Q1945))</f>
        <v>4412.3</v>
      </c>
      <c r="AA1945" s="21" t="str">
        <f t="shared" ref="AA1945:AA2008" si="2557">+IF($C1945="","",IF(Y1945=1,(Z1945/Z1944-1)*O1944,""))</f>
        <v/>
      </c>
      <c r="AB1945" s="19" t="str">
        <f t="shared" ref="AB1945:AB2008" si="2558">+IF($C1945="","",IF(Y1945=1,IF(AA1945&gt;0,1,-1),""))</f>
        <v/>
      </c>
    </row>
    <row r="1946" spans="1:28" x14ac:dyDescent="0.25">
      <c r="A1946">
        <f t="shared" si="2539"/>
        <v>9</v>
      </c>
      <c r="B1946">
        <f t="shared" si="2540"/>
        <v>2007</v>
      </c>
      <c r="C1946" s="20">
        <v>39343</v>
      </c>
      <c r="D1946">
        <v>4494.1000000000004</v>
      </c>
      <c r="E1946">
        <v>4551.8</v>
      </c>
      <c r="F1946">
        <v>4481.55</v>
      </c>
      <c r="G1946">
        <v>4546.2</v>
      </c>
      <c r="H1946">
        <f t="shared" si="2534"/>
        <v>51.550000000000182</v>
      </c>
      <c r="I1946">
        <f t="shared" si="2535"/>
        <v>0</v>
      </c>
      <c r="J1946" s="14">
        <f t="shared" ref="J1946:K1946" si="2559">+AVERAGE(H1933:H1946)</f>
        <v>17.596428571428532</v>
      </c>
      <c r="K1946" s="14">
        <f t="shared" si="2559"/>
        <v>4.2464285714285586</v>
      </c>
      <c r="L1946" s="14">
        <f t="shared" si="2476"/>
        <v>4.1438183347350748</v>
      </c>
      <c r="M1946" s="14">
        <f t="shared" si="2477"/>
        <v>80.55918901242643</v>
      </c>
      <c r="N1946" s="14">
        <f t="shared" si="2478"/>
        <v>1</v>
      </c>
      <c r="O1946">
        <f t="shared" si="2552"/>
        <v>1</v>
      </c>
      <c r="P1946">
        <f t="shared" si="2479"/>
        <v>0</v>
      </c>
      <c r="Q1946">
        <f t="shared" si="2480"/>
        <v>0</v>
      </c>
      <c r="R1946">
        <f t="shared" si="2505"/>
        <v>2240</v>
      </c>
      <c r="S1946">
        <f t="shared" si="2506"/>
        <v>0</v>
      </c>
      <c r="T1946">
        <f t="shared" si="2507"/>
        <v>115472.00000000041</v>
      </c>
      <c r="U1946">
        <f t="shared" si="2508"/>
        <v>115472.00000000041</v>
      </c>
      <c r="V1946" s="2">
        <f t="shared" si="2509"/>
        <v>1.154720000000004E-2</v>
      </c>
      <c r="W1946" s="19">
        <f t="shared" si="2553"/>
        <v>148</v>
      </c>
      <c r="X1946" s="19">
        <f t="shared" si="2554"/>
        <v>14</v>
      </c>
      <c r="Y1946" s="19" t="str">
        <f t="shared" si="2555"/>
        <v/>
      </c>
      <c r="Z1946" s="19">
        <f t="shared" si="2556"/>
        <v>4412.3</v>
      </c>
      <c r="AA1946" s="21" t="str">
        <f t="shared" si="2557"/>
        <v/>
      </c>
      <c r="AB1946" s="19" t="str">
        <f t="shared" si="2558"/>
        <v/>
      </c>
    </row>
    <row r="1947" spans="1:28" x14ac:dyDescent="0.25">
      <c r="A1947">
        <f t="shared" si="2539"/>
        <v>9</v>
      </c>
      <c r="B1947">
        <f t="shared" si="2540"/>
        <v>2007</v>
      </c>
      <c r="C1947" s="20">
        <v>39344</v>
      </c>
      <c r="D1947">
        <v>4550.25</v>
      </c>
      <c r="E1947">
        <v>4739</v>
      </c>
      <c r="F1947">
        <v>4550.25</v>
      </c>
      <c r="G1947">
        <v>4732.3500000000004</v>
      </c>
      <c r="H1947">
        <f t="shared" si="2534"/>
        <v>186.15000000000055</v>
      </c>
      <c r="I1947">
        <f t="shared" si="2535"/>
        <v>0</v>
      </c>
      <c r="J1947" s="14">
        <f t="shared" ref="J1947:K1947" si="2560">+AVERAGE(H1934:H1947)</f>
        <v>27.107142857142858</v>
      </c>
      <c r="K1947" s="14">
        <f t="shared" si="2560"/>
        <v>4.2464285714285586</v>
      </c>
      <c r="L1947" s="14">
        <f t="shared" ref="L1947:L2010" si="2561">IF($C1947="","",$J1947/$K1947)</f>
        <v>6.3835155592935431</v>
      </c>
      <c r="M1947" s="14">
        <f t="shared" ref="M1947:M2010" si="2562">IF($C1947="","",100-100/(1+$L1947))</f>
        <v>86.45631620913548</v>
      </c>
      <c r="N1947" s="14">
        <f t="shared" ref="N1947:N2010" si="2563">IF($C1947="","",IF($M1947&gt;50,1,-1))</f>
        <v>1</v>
      </c>
      <c r="O1947">
        <f t="shared" si="2552"/>
        <v>1</v>
      </c>
      <c r="P1947">
        <f t="shared" ref="P1947:P2010" si="2564">IF($C1947="","",IF($O1947&lt;&gt;$O1946,1,0))</f>
        <v>0</v>
      </c>
      <c r="Q1947">
        <f t="shared" ref="Q1947:Q2010" si="2565">IF($C1947="","",IF($P1947=1,G1947,0))</f>
        <v>0</v>
      </c>
      <c r="R1947">
        <f t="shared" si="2505"/>
        <v>2240</v>
      </c>
      <c r="S1947">
        <f t="shared" si="2506"/>
        <v>0</v>
      </c>
      <c r="T1947">
        <f t="shared" si="2507"/>
        <v>416976.00000000122</v>
      </c>
      <c r="U1947">
        <f t="shared" si="2508"/>
        <v>416976.00000000122</v>
      </c>
      <c r="V1947" s="2">
        <f t="shared" si="2509"/>
        <v>4.1697600000000119E-2</v>
      </c>
      <c r="W1947" s="19">
        <f t="shared" si="2553"/>
        <v>148</v>
      </c>
      <c r="X1947" s="19">
        <f t="shared" si="2554"/>
        <v>15</v>
      </c>
      <c r="Y1947" s="19" t="str">
        <f t="shared" si="2555"/>
        <v/>
      </c>
      <c r="Z1947" s="19">
        <f t="shared" si="2556"/>
        <v>4412.3</v>
      </c>
      <c r="AA1947" s="21" t="str">
        <f t="shared" si="2557"/>
        <v/>
      </c>
      <c r="AB1947" s="19" t="str">
        <f t="shared" si="2558"/>
        <v/>
      </c>
    </row>
    <row r="1948" spans="1:28" x14ac:dyDescent="0.25">
      <c r="A1948">
        <f t="shared" si="2539"/>
        <v>9</v>
      </c>
      <c r="B1948">
        <f t="shared" si="2540"/>
        <v>2007</v>
      </c>
      <c r="C1948" s="20">
        <v>39345</v>
      </c>
      <c r="D1948">
        <v>4734.8500000000004</v>
      </c>
      <c r="E1948">
        <v>4760.8500000000004</v>
      </c>
      <c r="F1948">
        <v>4721.1499999999996</v>
      </c>
      <c r="G1948">
        <v>4747.55</v>
      </c>
      <c r="H1948">
        <f t="shared" si="2534"/>
        <v>15.199999999999818</v>
      </c>
      <c r="I1948">
        <f t="shared" si="2535"/>
        <v>0</v>
      </c>
      <c r="J1948" s="14">
        <f t="shared" ref="J1948:K1948" si="2566">+AVERAGE(H1935:H1948)</f>
        <v>24.5</v>
      </c>
      <c r="K1948" s="14">
        <f t="shared" si="2566"/>
        <v>4.2464285714285586</v>
      </c>
      <c r="L1948" s="14">
        <f t="shared" si="2561"/>
        <v>5.7695542472666279</v>
      </c>
      <c r="M1948" s="14">
        <f t="shared" si="2562"/>
        <v>85.227978630885858</v>
      </c>
      <c r="N1948" s="14">
        <f t="shared" si="2563"/>
        <v>1</v>
      </c>
      <c r="O1948">
        <f t="shared" si="2552"/>
        <v>1</v>
      </c>
      <c r="P1948">
        <f t="shared" si="2564"/>
        <v>0</v>
      </c>
      <c r="Q1948">
        <f t="shared" si="2565"/>
        <v>0</v>
      </c>
      <c r="R1948">
        <f t="shared" si="2505"/>
        <v>2240</v>
      </c>
      <c r="S1948">
        <f t="shared" si="2506"/>
        <v>0</v>
      </c>
      <c r="T1948">
        <f t="shared" si="2507"/>
        <v>34047.999999999593</v>
      </c>
      <c r="U1948">
        <f t="shared" si="2508"/>
        <v>34047.999999999593</v>
      </c>
      <c r="V1948" s="2">
        <f t="shared" si="2509"/>
        <v>3.4047999999999592E-3</v>
      </c>
      <c r="W1948" s="19">
        <f t="shared" si="2553"/>
        <v>148</v>
      </c>
      <c r="X1948" s="19">
        <f t="shared" si="2554"/>
        <v>16</v>
      </c>
      <c r="Y1948" s="19" t="str">
        <f t="shared" si="2555"/>
        <v/>
      </c>
      <c r="Z1948" s="19">
        <f t="shared" si="2556"/>
        <v>4412.3</v>
      </c>
      <c r="AA1948" s="21" t="str">
        <f t="shared" si="2557"/>
        <v/>
      </c>
      <c r="AB1948" s="19" t="str">
        <f t="shared" si="2558"/>
        <v/>
      </c>
    </row>
    <row r="1949" spans="1:28" x14ac:dyDescent="0.25">
      <c r="A1949">
        <f t="shared" si="2539"/>
        <v>9</v>
      </c>
      <c r="B1949">
        <f t="shared" si="2540"/>
        <v>2007</v>
      </c>
      <c r="C1949" s="20">
        <v>39346</v>
      </c>
      <c r="D1949">
        <v>4752.95</v>
      </c>
      <c r="E1949">
        <v>4855.7</v>
      </c>
      <c r="F1949">
        <v>4733.7</v>
      </c>
      <c r="G1949">
        <v>4837.55</v>
      </c>
      <c r="H1949">
        <f t="shared" si="2534"/>
        <v>90</v>
      </c>
      <c r="I1949">
        <f t="shared" si="2535"/>
        <v>0</v>
      </c>
      <c r="J1949" s="14">
        <f t="shared" ref="J1949:K1949" si="2567">+AVERAGE(H1936:H1949)</f>
        <v>30.160714285714285</v>
      </c>
      <c r="K1949" s="14">
        <f t="shared" si="2567"/>
        <v>4.2464285714285586</v>
      </c>
      <c r="L1949" s="14">
        <f t="shared" si="2561"/>
        <v>7.1026072329689027</v>
      </c>
      <c r="M1949" s="14">
        <f t="shared" si="2562"/>
        <v>87.658293543699429</v>
      </c>
      <c r="N1949" s="14">
        <f t="shared" si="2563"/>
        <v>1</v>
      </c>
      <c r="O1949">
        <f t="shared" si="2552"/>
        <v>1</v>
      </c>
      <c r="P1949">
        <f t="shared" si="2564"/>
        <v>0</v>
      </c>
      <c r="Q1949">
        <f t="shared" si="2565"/>
        <v>0</v>
      </c>
      <c r="R1949">
        <f t="shared" si="2505"/>
        <v>2240</v>
      </c>
      <c r="S1949">
        <f t="shared" si="2506"/>
        <v>0</v>
      </c>
      <c r="T1949">
        <f t="shared" si="2507"/>
        <v>201600</v>
      </c>
      <c r="U1949">
        <f t="shared" si="2508"/>
        <v>201600</v>
      </c>
      <c r="V1949" s="2">
        <f t="shared" si="2509"/>
        <v>2.0160000000000001E-2</v>
      </c>
      <c r="W1949" s="19">
        <f t="shared" si="2553"/>
        <v>148</v>
      </c>
      <c r="X1949" s="19">
        <f t="shared" si="2554"/>
        <v>17</v>
      </c>
      <c r="Y1949" s="19" t="str">
        <f t="shared" si="2555"/>
        <v/>
      </c>
      <c r="Z1949" s="19">
        <f t="shared" si="2556"/>
        <v>4412.3</v>
      </c>
      <c r="AA1949" s="21" t="str">
        <f t="shared" si="2557"/>
        <v/>
      </c>
      <c r="AB1949" s="19" t="str">
        <f t="shared" si="2558"/>
        <v/>
      </c>
    </row>
    <row r="1950" spans="1:28" x14ac:dyDescent="0.25">
      <c r="A1950">
        <f t="shared" si="2539"/>
        <v>9</v>
      </c>
      <c r="B1950">
        <f t="shared" si="2540"/>
        <v>2007</v>
      </c>
      <c r="C1950" s="20">
        <v>39349</v>
      </c>
      <c r="D1950">
        <v>4837.1499999999996</v>
      </c>
      <c r="E1950">
        <v>4941.1499999999996</v>
      </c>
      <c r="F1950">
        <v>4837.1499999999996</v>
      </c>
      <c r="G1950">
        <v>4932.2</v>
      </c>
      <c r="H1950">
        <f t="shared" si="2534"/>
        <v>94.649999999999636</v>
      </c>
      <c r="I1950">
        <f t="shared" si="2535"/>
        <v>0</v>
      </c>
      <c r="J1950" s="14">
        <f t="shared" ref="J1950:K1950" si="2568">+AVERAGE(H1937:H1950)</f>
        <v>36.599999999999973</v>
      </c>
      <c r="K1950" s="14">
        <f t="shared" si="2568"/>
        <v>4.2464285714285586</v>
      </c>
      <c r="L1950" s="14">
        <f t="shared" si="2561"/>
        <v>8.6190075693860582</v>
      </c>
      <c r="M1950" s="14">
        <f t="shared" si="2562"/>
        <v>89.603917111130556</v>
      </c>
      <c r="N1950" s="14">
        <f t="shared" si="2563"/>
        <v>1</v>
      </c>
      <c r="O1950">
        <f t="shared" si="2552"/>
        <v>1</v>
      </c>
      <c r="P1950">
        <f t="shared" si="2564"/>
        <v>0</v>
      </c>
      <c r="Q1950">
        <f t="shared" si="2565"/>
        <v>0</v>
      </c>
      <c r="R1950">
        <f t="shared" si="2505"/>
        <v>2240</v>
      </c>
      <c r="S1950">
        <f t="shared" si="2506"/>
        <v>0</v>
      </c>
      <c r="T1950">
        <f t="shared" si="2507"/>
        <v>212015.99999999919</v>
      </c>
      <c r="U1950">
        <f t="shared" si="2508"/>
        <v>212015.99999999919</v>
      </c>
      <c r="V1950" s="2">
        <f t="shared" si="2509"/>
        <v>2.1201599999999918E-2</v>
      </c>
      <c r="W1950" s="19">
        <f t="shared" si="2553"/>
        <v>148</v>
      </c>
      <c r="X1950" s="19">
        <f t="shared" si="2554"/>
        <v>18</v>
      </c>
      <c r="Y1950" s="19" t="str">
        <f t="shared" si="2555"/>
        <v/>
      </c>
      <c r="Z1950" s="19">
        <f t="shared" si="2556"/>
        <v>4412.3</v>
      </c>
      <c r="AA1950" s="21" t="str">
        <f t="shared" si="2557"/>
        <v/>
      </c>
      <c r="AB1950" s="19" t="str">
        <f t="shared" si="2558"/>
        <v/>
      </c>
    </row>
    <row r="1951" spans="1:28" x14ac:dyDescent="0.25">
      <c r="A1951">
        <f t="shared" si="2539"/>
        <v>9</v>
      </c>
      <c r="B1951">
        <f t="shared" si="2540"/>
        <v>2007</v>
      </c>
      <c r="C1951" s="20">
        <v>39350</v>
      </c>
      <c r="D1951">
        <v>4939.1000000000004</v>
      </c>
      <c r="E1951">
        <v>4953.8999999999996</v>
      </c>
      <c r="F1951">
        <v>4878.1499999999996</v>
      </c>
      <c r="G1951">
        <v>4938.8500000000004</v>
      </c>
      <c r="H1951">
        <f t="shared" si="2534"/>
        <v>6.6500000000005457</v>
      </c>
      <c r="I1951">
        <f t="shared" si="2535"/>
        <v>0</v>
      </c>
      <c r="J1951" s="14">
        <f t="shared" ref="J1951:K1951" si="2569">+AVERAGE(H1938:H1951)</f>
        <v>37.07500000000001</v>
      </c>
      <c r="K1951" s="14">
        <f t="shared" si="2569"/>
        <v>4.0035714285714414</v>
      </c>
      <c r="L1951" s="14">
        <f t="shared" si="2561"/>
        <v>9.2604817127564409</v>
      </c>
      <c r="M1951" s="14">
        <f t="shared" si="2562"/>
        <v>90.253868892366512</v>
      </c>
      <c r="N1951" s="14">
        <f t="shared" si="2563"/>
        <v>1</v>
      </c>
      <c r="O1951">
        <f t="shared" si="2552"/>
        <v>1</v>
      </c>
      <c r="P1951">
        <f t="shared" si="2564"/>
        <v>0</v>
      </c>
      <c r="Q1951">
        <f t="shared" si="2565"/>
        <v>0</v>
      </c>
      <c r="R1951">
        <f t="shared" si="2505"/>
        <v>2240</v>
      </c>
      <c r="S1951">
        <f t="shared" si="2506"/>
        <v>0</v>
      </c>
      <c r="T1951">
        <f t="shared" si="2507"/>
        <v>14896.000000001222</v>
      </c>
      <c r="U1951">
        <f t="shared" si="2508"/>
        <v>14896.000000001222</v>
      </c>
      <c r="V1951" s="2">
        <f t="shared" si="2509"/>
        <v>1.4896000000001223E-3</v>
      </c>
      <c r="W1951" s="19">
        <f t="shared" si="2553"/>
        <v>148</v>
      </c>
      <c r="X1951" s="19">
        <f t="shared" si="2554"/>
        <v>19</v>
      </c>
      <c r="Y1951" s="19" t="str">
        <f t="shared" si="2555"/>
        <v/>
      </c>
      <c r="Z1951" s="19">
        <f t="shared" si="2556"/>
        <v>4412.3</v>
      </c>
      <c r="AA1951" s="21" t="str">
        <f t="shared" si="2557"/>
        <v/>
      </c>
      <c r="AB1951" s="19" t="str">
        <f t="shared" si="2558"/>
        <v/>
      </c>
    </row>
    <row r="1952" spans="1:28" x14ac:dyDescent="0.25">
      <c r="A1952">
        <f t="shared" si="2539"/>
        <v>9</v>
      </c>
      <c r="B1952">
        <f t="shared" si="2540"/>
        <v>2007</v>
      </c>
      <c r="C1952" s="20">
        <v>39351</v>
      </c>
      <c r="D1952">
        <v>4937.6000000000004</v>
      </c>
      <c r="E1952">
        <v>4980.8500000000004</v>
      </c>
      <c r="F1952">
        <v>4930.3500000000004</v>
      </c>
      <c r="G1952">
        <v>4940.5</v>
      </c>
      <c r="H1952">
        <f t="shared" si="2534"/>
        <v>1.6499999999996362</v>
      </c>
      <c r="I1952">
        <f t="shared" si="2535"/>
        <v>0</v>
      </c>
      <c r="J1952" s="14">
        <f t="shared" ref="J1952:K1952" si="2570">+AVERAGE(H1939:H1952)</f>
        <v>34.139285714285698</v>
      </c>
      <c r="K1952" s="14">
        <f t="shared" si="2570"/>
        <v>4.0035714285714414</v>
      </c>
      <c r="L1952" s="14">
        <f t="shared" si="2561"/>
        <v>8.5272078501337774</v>
      </c>
      <c r="M1952" s="14">
        <f t="shared" si="2562"/>
        <v>89.503745318352031</v>
      </c>
      <c r="N1952" s="14">
        <f t="shared" si="2563"/>
        <v>1</v>
      </c>
      <c r="O1952">
        <f t="shared" si="2552"/>
        <v>1</v>
      </c>
      <c r="P1952">
        <f t="shared" si="2564"/>
        <v>0</v>
      </c>
      <c r="Q1952">
        <f t="shared" si="2565"/>
        <v>0</v>
      </c>
      <c r="R1952">
        <f t="shared" si="2505"/>
        <v>2240</v>
      </c>
      <c r="S1952">
        <f t="shared" si="2506"/>
        <v>0</v>
      </c>
      <c r="T1952">
        <f t="shared" si="2507"/>
        <v>3695.9999999991851</v>
      </c>
      <c r="U1952">
        <f t="shared" si="2508"/>
        <v>3695.9999999991851</v>
      </c>
      <c r="V1952" s="2">
        <f t="shared" si="2509"/>
        <v>3.6959999999991851E-4</v>
      </c>
      <c r="W1952" s="19">
        <f t="shared" si="2553"/>
        <v>148</v>
      </c>
      <c r="X1952" s="19">
        <f t="shared" si="2554"/>
        <v>20</v>
      </c>
      <c r="Y1952" s="19" t="str">
        <f t="shared" si="2555"/>
        <v/>
      </c>
      <c r="Z1952" s="19">
        <f t="shared" si="2556"/>
        <v>4412.3</v>
      </c>
      <c r="AA1952" s="21" t="str">
        <f t="shared" si="2557"/>
        <v/>
      </c>
      <c r="AB1952" s="19" t="str">
        <f t="shared" si="2558"/>
        <v/>
      </c>
    </row>
    <row r="1953" spans="1:28" x14ac:dyDescent="0.25">
      <c r="A1953">
        <f t="shared" si="2539"/>
        <v>9</v>
      </c>
      <c r="B1953">
        <f t="shared" si="2540"/>
        <v>2007</v>
      </c>
      <c r="C1953" s="20">
        <v>39352</v>
      </c>
      <c r="D1953">
        <v>4942.7</v>
      </c>
      <c r="E1953">
        <v>5016.3999999999996</v>
      </c>
      <c r="F1953">
        <v>4942.7</v>
      </c>
      <c r="G1953">
        <v>5000.55</v>
      </c>
      <c r="H1953">
        <f t="shared" si="2534"/>
        <v>60.050000000000182</v>
      </c>
      <c r="I1953">
        <f t="shared" si="2535"/>
        <v>0</v>
      </c>
      <c r="J1953" s="14">
        <f t="shared" ref="J1953:K1953" si="2571">+AVERAGE(H1940:H1953)</f>
        <v>38.428571428571431</v>
      </c>
      <c r="K1953" s="14">
        <f t="shared" si="2571"/>
        <v>3.3535714285714158</v>
      </c>
      <c r="L1953" s="14">
        <f t="shared" si="2561"/>
        <v>11.458998935037318</v>
      </c>
      <c r="M1953" s="14">
        <f t="shared" si="2562"/>
        <v>91.973672963501187</v>
      </c>
      <c r="N1953" s="14">
        <f t="shared" si="2563"/>
        <v>1</v>
      </c>
      <c r="O1953">
        <f t="shared" si="2552"/>
        <v>1</v>
      </c>
      <c r="P1953">
        <f t="shared" si="2564"/>
        <v>0</v>
      </c>
      <c r="Q1953">
        <f t="shared" si="2565"/>
        <v>0</v>
      </c>
      <c r="R1953">
        <f t="shared" si="2505"/>
        <v>2240</v>
      </c>
      <c r="S1953">
        <f t="shared" si="2506"/>
        <v>0</v>
      </c>
      <c r="T1953">
        <f t="shared" si="2507"/>
        <v>134512.00000000041</v>
      </c>
      <c r="U1953">
        <f t="shared" si="2508"/>
        <v>134512.00000000041</v>
      </c>
      <c r="V1953" s="2">
        <f t="shared" si="2509"/>
        <v>1.3451200000000042E-2</v>
      </c>
      <c r="W1953" s="19">
        <f t="shared" si="2553"/>
        <v>148</v>
      </c>
      <c r="X1953" s="19">
        <f t="shared" si="2554"/>
        <v>21</v>
      </c>
      <c r="Y1953" s="19" t="str">
        <f t="shared" si="2555"/>
        <v/>
      </c>
      <c r="Z1953" s="19">
        <f t="shared" si="2556"/>
        <v>4412.3</v>
      </c>
      <c r="AA1953" s="21" t="str">
        <f t="shared" si="2557"/>
        <v/>
      </c>
      <c r="AB1953" s="19" t="str">
        <f t="shared" si="2558"/>
        <v/>
      </c>
    </row>
    <row r="1954" spans="1:28" x14ac:dyDescent="0.25">
      <c r="A1954">
        <f t="shared" si="2539"/>
        <v>9</v>
      </c>
      <c r="B1954">
        <f t="shared" si="2540"/>
        <v>2007</v>
      </c>
      <c r="C1954" s="20">
        <v>39353</v>
      </c>
      <c r="D1954">
        <v>4996.45</v>
      </c>
      <c r="E1954">
        <v>5055.8</v>
      </c>
      <c r="F1954">
        <v>4996.45</v>
      </c>
      <c r="G1954">
        <v>5021.3500000000004</v>
      </c>
      <c r="H1954">
        <f t="shared" si="2534"/>
        <v>20.800000000000182</v>
      </c>
      <c r="I1954">
        <f t="shared" si="2535"/>
        <v>0</v>
      </c>
      <c r="J1954" s="14">
        <f t="shared" ref="J1954:K1954" si="2572">+AVERAGE(H1941:H1954)</f>
        <v>39.914285714285725</v>
      </c>
      <c r="K1954" s="14">
        <f t="shared" si="2572"/>
        <v>3.2357142857142986</v>
      </c>
      <c r="L1954" s="14">
        <f t="shared" si="2561"/>
        <v>12.335540838852051</v>
      </c>
      <c r="M1954" s="14">
        <f t="shared" si="2562"/>
        <v>92.501241516305214</v>
      </c>
      <c r="N1954" s="14">
        <f t="shared" si="2563"/>
        <v>1</v>
      </c>
      <c r="O1954">
        <f t="shared" si="2552"/>
        <v>1</v>
      </c>
      <c r="P1954">
        <f t="shared" si="2564"/>
        <v>0</v>
      </c>
      <c r="Q1954">
        <f t="shared" si="2565"/>
        <v>0</v>
      </c>
      <c r="R1954">
        <f t="shared" si="2505"/>
        <v>2240</v>
      </c>
      <c r="S1954">
        <f t="shared" si="2506"/>
        <v>0</v>
      </c>
      <c r="T1954">
        <f t="shared" si="2507"/>
        <v>46592.000000000407</v>
      </c>
      <c r="U1954">
        <f t="shared" si="2508"/>
        <v>46592.000000000407</v>
      </c>
      <c r="V1954" s="2">
        <f t="shared" si="2509"/>
        <v>4.6592000000000404E-3</v>
      </c>
      <c r="W1954" s="19">
        <f t="shared" si="2553"/>
        <v>148</v>
      </c>
      <c r="X1954" s="19">
        <f t="shared" si="2554"/>
        <v>22</v>
      </c>
      <c r="Y1954" s="19" t="str">
        <f t="shared" si="2555"/>
        <v/>
      </c>
      <c r="Z1954" s="19">
        <f t="shared" si="2556"/>
        <v>4412.3</v>
      </c>
      <c r="AA1954" s="21" t="str">
        <f t="shared" si="2557"/>
        <v/>
      </c>
      <c r="AB1954" s="19" t="str">
        <f t="shared" si="2558"/>
        <v/>
      </c>
    </row>
    <row r="1955" spans="1:28" x14ac:dyDescent="0.25">
      <c r="A1955">
        <f t="shared" si="2539"/>
        <v>10</v>
      </c>
      <c r="B1955">
        <f t="shared" si="2540"/>
        <v>2007</v>
      </c>
      <c r="C1955" s="20">
        <v>39356</v>
      </c>
      <c r="D1955">
        <v>5021.5</v>
      </c>
      <c r="E1955">
        <v>5089.3</v>
      </c>
      <c r="F1955">
        <v>5001.3500000000004</v>
      </c>
      <c r="G1955">
        <v>5068.95</v>
      </c>
      <c r="H1955">
        <f t="shared" si="2534"/>
        <v>47.599999999999454</v>
      </c>
      <c r="I1955">
        <f t="shared" si="2535"/>
        <v>0</v>
      </c>
      <c r="J1955" s="14">
        <f t="shared" ref="J1955:K1955" si="2573">+AVERAGE(H1942:H1955)</f>
        <v>43.314285714285688</v>
      </c>
      <c r="K1955" s="14">
        <f t="shared" si="2573"/>
        <v>2.4642857142857144</v>
      </c>
      <c r="L1955" s="14">
        <f t="shared" si="2561"/>
        <v>17.576811594202887</v>
      </c>
      <c r="M1955" s="14">
        <f t="shared" si="2562"/>
        <v>94.616944921204549</v>
      </c>
      <c r="N1955" s="14">
        <f t="shared" si="2563"/>
        <v>1</v>
      </c>
      <c r="O1955">
        <f t="shared" si="2552"/>
        <v>1</v>
      </c>
      <c r="P1955">
        <f t="shared" si="2564"/>
        <v>0</v>
      </c>
      <c r="Q1955">
        <f t="shared" si="2565"/>
        <v>0</v>
      </c>
      <c r="R1955">
        <f t="shared" si="2505"/>
        <v>1991</v>
      </c>
      <c r="S1955">
        <f t="shared" si="2506"/>
        <v>0</v>
      </c>
      <c r="T1955">
        <f t="shared" si="2507"/>
        <v>94771.599999998914</v>
      </c>
      <c r="U1955">
        <f t="shared" si="2508"/>
        <v>94771.599999998914</v>
      </c>
      <c r="V1955" s="2">
        <f t="shared" si="2509"/>
        <v>9.4771599999998908E-3</v>
      </c>
      <c r="W1955" s="19">
        <f t="shared" si="2553"/>
        <v>148</v>
      </c>
      <c r="X1955" s="19">
        <f t="shared" si="2554"/>
        <v>23</v>
      </c>
      <c r="Y1955" s="19" t="str">
        <f t="shared" si="2555"/>
        <v/>
      </c>
      <c r="Z1955" s="19">
        <f t="shared" si="2556"/>
        <v>4412.3</v>
      </c>
      <c r="AA1955" s="21" t="str">
        <f t="shared" si="2557"/>
        <v/>
      </c>
      <c r="AB1955" s="19" t="str">
        <f t="shared" si="2558"/>
        <v/>
      </c>
    </row>
    <row r="1956" spans="1:28" x14ac:dyDescent="0.25">
      <c r="A1956">
        <f t="shared" si="2539"/>
        <v>10</v>
      </c>
      <c r="B1956">
        <f t="shared" si="2540"/>
        <v>2007</v>
      </c>
      <c r="C1956" s="20">
        <v>39358</v>
      </c>
      <c r="D1956">
        <v>5069</v>
      </c>
      <c r="E1956">
        <v>5261.35</v>
      </c>
      <c r="F1956">
        <v>5034.1499999999996</v>
      </c>
      <c r="G1956">
        <v>5210.8</v>
      </c>
      <c r="H1956">
        <f t="shared" si="2534"/>
        <v>141.85000000000036</v>
      </c>
      <c r="I1956">
        <f t="shared" si="2535"/>
        <v>0</v>
      </c>
      <c r="J1956" s="14">
        <f t="shared" ref="J1956:K1956" si="2574">+AVERAGE(H1943:H1956)</f>
        <v>53.446428571428569</v>
      </c>
      <c r="K1956" s="14">
        <f t="shared" si="2574"/>
        <v>2.4500000000000131</v>
      </c>
      <c r="L1956" s="14">
        <f t="shared" si="2561"/>
        <v>21.814868804664606</v>
      </c>
      <c r="M1956" s="14">
        <f t="shared" si="2562"/>
        <v>95.616893489233888</v>
      </c>
      <c r="N1956" s="14">
        <f t="shared" si="2563"/>
        <v>1</v>
      </c>
      <c r="O1956">
        <f t="shared" si="2552"/>
        <v>1</v>
      </c>
      <c r="P1956">
        <f t="shared" si="2564"/>
        <v>0</v>
      </c>
      <c r="Q1956">
        <f t="shared" si="2565"/>
        <v>0</v>
      </c>
      <c r="R1956">
        <f t="shared" si="2505"/>
        <v>1991</v>
      </c>
      <c r="S1956">
        <f t="shared" si="2506"/>
        <v>0</v>
      </c>
      <c r="T1956">
        <f t="shared" si="2507"/>
        <v>282423.35000000073</v>
      </c>
      <c r="U1956">
        <f t="shared" si="2508"/>
        <v>282423.35000000073</v>
      </c>
      <c r="V1956" s="2">
        <f t="shared" si="2509"/>
        <v>2.8242335000000073E-2</v>
      </c>
      <c r="W1956" s="19">
        <f t="shared" si="2553"/>
        <v>148</v>
      </c>
      <c r="X1956" s="19">
        <f t="shared" si="2554"/>
        <v>24</v>
      </c>
      <c r="Y1956" s="19" t="str">
        <f t="shared" si="2555"/>
        <v/>
      </c>
      <c r="Z1956" s="19">
        <f t="shared" si="2556"/>
        <v>4412.3</v>
      </c>
      <c r="AA1956" s="21" t="str">
        <f t="shared" si="2557"/>
        <v/>
      </c>
      <c r="AB1956" s="19" t="str">
        <f t="shared" si="2558"/>
        <v/>
      </c>
    </row>
    <row r="1957" spans="1:28" x14ac:dyDescent="0.25">
      <c r="A1957">
        <f t="shared" si="2539"/>
        <v>10</v>
      </c>
      <c r="B1957">
        <f t="shared" si="2540"/>
        <v>2007</v>
      </c>
      <c r="C1957" s="20">
        <v>39359</v>
      </c>
      <c r="D1957">
        <v>5211.6499999999996</v>
      </c>
      <c r="E1957">
        <v>5233.1000000000004</v>
      </c>
      <c r="F1957">
        <v>5126.05</v>
      </c>
      <c r="G1957">
        <v>5208.6499999999996</v>
      </c>
      <c r="H1957">
        <f t="shared" si="2534"/>
        <v>0</v>
      </c>
      <c r="I1957">
        <f t="shared" si="2535"/>
        <v>2.1500000000005457</v>
      </c>
      <c r="J1957" s="14">
        <f t="shared" ref="J1957:K1957" si="2575">+AVERAGE(H1944:H1957)</f>
        <v>51.153571428571468</v>
      </c>
      <c r="K1957" s="14">
        <f t="shared" si="2575"/>
        <v>2.6035714285714806</v>
      </c>
      <c r="L1957" s="14">
        <f t="shared" si="2561"/>
        <v>19.647462277091527</v>
      </c>
      <c r="M1957" s="14">
        <f t="shared" si="2562"/>
        <v>95.156789795375943</v>
      </c>
      <c r="N1957" s="14">
        <f t="shared" si="2563"/>
        <v>1</v>
      </c>
      <c r="O1957">
        <f t="shared" si="2552"/>
        <v>1</v>
      </c>
      <c r="P1957">
        <f t="shared" si="2564"/>
        <v>0</v>
      </c>
      <c r="Q1957">
        <f t="shared" si="2565"/>
        <v>0</v>
      </c>
      <c r="R1957">
        <f t="shared" si="2505"/>
        <v>1991</v>
      </c>
      <c r="S1957">
        <f t="shared" si="2506"/>
        <v>0</v>
      </c>
      <c r="T1957">
        <f t="shared" si="2507"/>
        <v>-4280.6500000010865</v>
      </c>
      <c r="U1957">
        <f t="shared" si="2508"/>
        <v>-4280.6500000010865</v>
      </c>
      <c r="V1957" s="2">
        <f t="shared" si="2509"/>
        <v>-4.2806500000010863E-4</v>
      </c>
      <c r="W1957" s="19">
        <f t="shared" si="2553"/>
        <v>148</v>
      </c>
      <c r="X1957" s="19">
        <f t="shared" si="2554"/>
        <v>25</v>
      </c>
      <c r="Y1957" s="19" t="str">
        <f t="shared" si="2555"/>
        <v/>
      </c>
      <c r="Z1957" s="19">
        <f t="shared" si="2556"/>
        <v>4412.3</v>
      </c>
      <c r="AA1957" s="21" t="str">
        <f t="shared" si="2557"/>
        <v/>
      </c>
      <c r="AB1957" s="19" t="str">
        <f t="shared" si="2558"/>
        <v/>
      </c>
    </row>
    <row r="1958" spans="1:28" x14ac:dyDescent="0.25">
      <c r="A1958">
        <f t="shared" si="2539"/>
        <v>10</v>
      </c>
      <c r="B1958">
        <f t="shared" si="2540"/>
        <v>2007</v>
      </c>
      <c r="C1958" s="20">
        <v>39360</v>
      </c>
      <c r="D1958">
        <v>5208.1499999999996</v>
      </c>
      <c r="E1958">
        <v>5248.55</v>
      </c>
      <c r="F1958">
        <v>5164.5</v>
      </c>
      <c r="G1958">
        <v>5185.8500000000004</v>
      </c>
      <c r="H1958">
        <f t="shared" si="2534"/>
        <v>0</v>
      </c>
      <c r="I1958">
        <f t="shared" si="2535"/>
        <v>22.799999999999272</v>
      </c>
      <c r="J1958" s="14">
        <f t="shared" ref="J1958:K1958" si="2576">+AVERAGE(H1945:H1958)</f>
        <v>51.153571428571468</v>
      </c>
      <c r="K1958" s="14">
        <f t="shared" si="2576"/>
        <v>3.4500000000000131</v>
      </c>
      <c r="L1958" s="14">
        <f t="shared" si="2561"/>
        <v>14.827122153209064</v>
      </c>
      <c r="M1958" s="14">
        <f t="shared" si="2562"/>
        <v>93.681731964157223</v>
      </c>
      <c r="N1958" s="14">
        <f t="shared" si="2563"/>
        <v>1</v>
      </c>
      <c r="O1958">
        <f t="shared" si="2552"/>
        <v>1</v>
      </c>
      <c r="P1958">
        <f t="shared" si="2564"/>
        <v>0</v>
      </c>
      <c r="Q1958">
        <f t="shared" si="2565"/>
        <v>0</v>
      </c>
      <c r="R1958">
        <f t="shared" si="2505"/>
        <v>1991</v>
      </c>
      <c r="S1958">
        <f t="shared" si="2506"/>
        <v>0</v>
      </c>
      <c r="T1958">
        <f t="shared" si="2507"/>
        <v>-45394.799999998548</v>
      </c>
      <c r="U1958">
        <f t="shared" si="2508"/>
        <v>-45394.799999998548</v>
      </c>
      <c r="V1958" s="2">
        <f t="shared" si="2509"/>
        <v>-4.5394799999998545E-3</v>
      </c>
      <c r="W1958" s="19">
        <f t="shared" si="2553"/>
        <v>148</v>
      </c>
      <c r="X1958" s="19">
        <f t="shared" si="2554"/>
        <v>26</v>
      </c>
      <c r="Y1958" s="19" t="str">
        <f t="shared" si="2555"/>
        <v/>
      </c>
      <c r="Z1958" s="19">
        <f t="shared" si="2556"/>
        <v>4412.3</v>
      </c>
      <c r="AA1958" s="21" t="str">
        <f t="shared" si="2557"/>
        <v/>
      </c>
      <c r="AB1958" s="19" t="str">
        <f t="shared" si="2558"/>
        <v/>
      </c>
    </row>
    <row r="1959" spans="1:28" x14ac:dyDescent="0.25">
      <c r="A1959">
        <f t="shared" si="2539"/>
        <v>10</v>
      </c>
      <c r="B1959">
        <f t="shared" si="2540"/>
        <v>2007</v>
      </c>
      <c r="C1959" s="20">
        <v>39363</v>
      </c>
      <c r="D1959">
        <v>5186.25</v>
      </c>
      <c r="E1959">
        <v>5249.3</v>
      </c>
      <c r="F1959">
        <v>5024.75</v>
      </c>
      <c r="G1959">
        <v>5085.1000000000004</v>
      </c>
      <c r="H1959">
        <f t="shared" si="2534"/>
        <v>0</v>
      </c>
      <c r="I1959">
        <f t="shared" si="2535"/>
        <v>100.75</v>
      </c>
      <c r="J1959" s="14">
        <f t="shared" ref="J1959:K1959" si="2577">+AVERAGE(H1946:H1959)</f>
        <v>51.153571428571468</v>
      </c>
      <c r="K1959" s="14">
        <f t="shared" si="2577"/>
        <v>8.9785714285714153</v>
      </c>
      <c r="L1959" s="14">
        <f t="shared" si="2561"/>
        <v>5.6972951471758284</v>
      </c>
      <c r="M1959" s="14">
        <f t="shared" si="2562"/>
        <v>85.068598919047361</v>
      </c>
      <c r="N1959" s="14">
        <f t="shared" si="2563"/>
        <v>1</v>
      </c>
      <c r="O1959">
        <f t="shared" si="2552"/>
        <v>1</v>
      </c>
      <c r="P1959">
        <f t="shared" si="2564"/>
        <v>0</v>
      </c>
      <c r="Q1959">
        <f t="shared" si="2565"/>
        <v>0</v>
      </c>
      <c r="R1959">
        <f t="shared" si="2505"/>
        <v>1991</v>
      </c>
      <c r="S1959">
        <f t="shared" si="2506"/>
        <v>0</v>
      </c>
      <c r="T1959">
        <f t="shared" si="2507"/>
        <v>-200593.25</v>
      </c>
      <c r="U1959">
        <f t="shared" si="2508"/>
        <v>-200593.25</v>
      </c>
      <c r="V1959" s="2">
        <f t="shared" si="2509"/>
        <v>-2.0059324999999999E-2</v>
      </c>
      <c r="W1959" s="19">
        <f t="shared" si="2553"/>
        <v>148</v>
      </c>
      <c r="X1959" s="19">
        <f t="shared" si="2554"/>
        <v>27</v>
      </c>
      <c r="Y1959" s="19" t="str">
        <f t="shared" si="2555"/>
        <v/>
      </c>
      <c r="Z1959" s="19">
        <f t="shared" si="2556"/>
        <v>4412.3</v>
      </c>
      <c r="AA1959" s="21" t="str">
        <f t="shared" si="2557"/>
        <v/>
      </c>
      <c r="AB1959" s="19" t="str">
        <f t="shared" si="2558"/>
        <v/>
      </c>
    </row>
    <row r="1960" spans="1:28" x14ac:dyDescent="0.25">
      <c r="A1960">
        <f t="shared" si="2539"/>
        <v>10</v>
      </c>
      <c r="B1960">
        <f t="shared" si="2540"/>
        <v>2007</v>
      </c>
      <c r="C1960" s="20">
        <v>39364</v>
      </c>
      <c r="D1960">
        <v>5062.6499999999996</v>
      </c>
      <c r="E1960">
        <v>5348.7</v>
      </c>
      <c r="F1960">
        <v>5000.95</v>
      </c>
      <c r="G1960">
        <v>5327.25</v>
      </c>
      <c r="H1960">
        <f t="shared" si="2534"/>
        <v>242.14999999999964</v>
      </c>
      <c r="I1960">
        <f t="shared" si="2535"/>
        <v>0</v>
      </c>
      <c r="J1960" s="14">
        <f t="shared" ref="J1960:K1960" si="2578">+AVERAGE(H1947:H1960)</f>
        <v>64.767857142857139</v>
      </c>
      <c r="K1960" s="14">
        <f t="shared" si="2578"/>
        <v>8.9785714285714153</v>
      </c>
      <c r="L1960" s="14">
        <f t="shared" si="2561"/>
        <v>7.2136038186157618</v>
      </c>
      <c r="M1960" s="14">
        <f t="shared" si="2562"/>
        <v>87.825076274880161</v>
      </c>
      <c r="N1960" s="14">
        <f t="shared" si="2563"/>
        <v>1</v>
      </c>
      <c r="O1960">
        <f t="shared" si="2552"/>
        <v>1</v>
      </c>
      <c r="P1960">
        <f t="shared" si="2564"/>
        <v>0</v>
      </c>
      <c r="Q1960">
        <f t="shared" si="2565"/>
        <v>0</v>
      </c>
      <c r="R1960">
        <f t="shared" si="2505"/>
        <v>1991</v>
      </c>
      <c r="S1960">
        <f t="shared" si="2506"/>
        <v>0</v>
      </c>
      <c r="T1960">
        <f t="shared" si="2507"/>
        <v>482120.64999999927</v>
      </c>
      <c r="U1960">
        <f t="shared" si="2508"/>
        <v>482120.64999999927</v>
      </c>
      <c r="V1960" s="2">
        <f t="shared" si="2509"/>
        <v>4.8212064999999929E-2</v>
      </c>
      <c r="W1960" s="19">
        <f t="shared" si="2553"/>
        <v>148</v>
      </c>
      <c r="X1960" s="19">
        <f t="shared" si="2554"/>
        <v>28</v>
      </c>
      <c r="Y1960" s="19" t="str">
        <f t="shared" si="2555"/>
        <v/>
      </c>
      <c r="Z1960" s="19">
        <f t="shared" si="2556"/>
        <v>4412.3</v>
      </c>
      <c r="AA1960" s="21" t="str">
        <f t="shared" si="2557"/>
        <v/>
      </c>
      <c r="AB1960" s="19" t="str">
        <f t="shared" si="2558"/>
        <v/>
      </c>
    </row>
    <row r="1961" spans="1:28" x14ac:dyDescent="0.25">
      <c r="A1961">
        <f t="shared" si="2539"/>
        <v>10</v>
      </c>
      <c r="B1961">
        <f t="shared" si="2540"/>
        <v>2007</v>
      </c>
      <c r="C1961" s="20">
        <v>39365</v>
      </c>
      <c r="D1961">
        <v>5328.15</v>
      </c>
      <c r="E1961">
        <v>5454.7</v>
      </c>
      <c r="F1961">
        <v>5328.15</v>
      </c>
      <c r="G1961">
        <v>5441.45</v>
      </c>
      <c r="H1961">
        <f t="shared" si="2534"/>
        <v>114.19999999999982</v>
      </c>
      <c r="I1961">
        <f t="shared" si="2535"/>
        <v>0</v>
      </c>
      <c r="J1961" s="14">
        <f t="shared" ref="J1961:K1961" si="2579">+AVERAGE(H1948:H1961)</f>
        <v>59.628571428571377</v>
      </c>
      <c r="K1961" s="14">
        <f t="shared" si="2579"/>
        <v>8.9785714285714153</v>
      </c>
      <c r="L1961" s="14">
        <f t="shared" si="2561"/>
        <v>6.6412092283214044</v>
      </c>
      <c r="M1961" s="14">
        <f t="shared" si="2562"/>
        <v>86.913066111400326</v>
      </c>
      <c r="N1961" s="14">
        <f t="shared" si="2563"/>
        <v>1</v>
      </c>
      <c r="O1961">
        <f t="shared" si="2552"/>
        <v>1</v>
      </c>
      <c r="P1961">
        <f t="shared" si="2564"/>
        <v>0</v>
      </c>
      <c r="Q1961">
        <f t="shared" si="2565"/>
        <v>0</v>
      </c>
      <c r="R1961">
        <f t="shared" si="2505"/>
        <v>1991</v>
      </c>
      <c r="S1961">
        <f t="shared" si="2506"/>
        <v>0</v>
      </c>
      <c r="T1961">
        <f t="shared" si="2507"/>
        <v>227372.19999999963</v>
      </c>
      <c r="U1961">
        <f t="shared" si="2508"/>
        <v>227372.19999999963</v>
      </c>
      <c r="V1961" s="2">
        <f t="shared" si="2509"/>
        <v>2.2737219999999964E-2</v>
      </c>
      <c r="W1961" s="19">
        <f t="shared" si="2553"/>
        <v>148</v>
      </c>
      <c r="X1961" s="19">
        <f t="shared" si="2554"/>
        <v>29</v>
      </c>
      <c r="Y1961" s="19" t="str">
        <f t="shared" si="2555"/>
        <v/>
      </c>
      <c r="Z1961" s="19">
        <f t="shared" si="2556"/>
        <v>4412.3</v>
      </c>
      <c r="AA1961" s="21" t="str">
        <f t="shared" si="2557"/>
        <v/>
      </c>
      <c r="AB1961" s="19" t="str">
        <f t="shared" si="2558"/>
        <v/>
      </c>
    </row>
    <row r="1962" spans="1:28" x14ac:dyDescent="0.25">
      <c r="A1962">
        <f t="shared" si="2539"/>
        <v>10</v>
      </c>
      <c r="B1962">
        <f t="shared" si="2540"/>
        <v>2007</v>
      </c>
      <c r="C1962" s="20">
        <v>39366</v>
      </c>
      <c r="D1962">
        <v>5438.9</v>
      </c>
      <c r="E1962">
        <v>5532.75</v>
      </c>
      <c r="F1962">
        <v>5424.25</v>
      </c>
      <c r="G1962">
        <v>5524.85</v>
      </c>
      <c r="H1962">
        <f t="shared" si="2534"/>
        <v>83.400000000000546</v>
      </c>
      <c r="I1962">
        <f t="shared" si="2535"/>
        <v>0</v>
      </c>
      <c r="J1962" s="14">
        <f t="shared" ref="J1962:K1962" si="2580">+AVERAGE(H1949:H1962)</f>
        <v>64.5</v>
      </c>
      <c r="K1962" s="14">
        <f t="shared" si="2580"/>
        <v>8.9785714285714153</v>
      </c>
      <c r="L1962" s="14">
        <f t="shared" si="2561"/>
        <v>7.183770883054903</v>
      </c>
      <c r="M1962" s="14">
        <f t="shared" si="2562"/>
        <v>87.780694079906695</v>
      </c>
      <c r="N1962" s="14">
        <f t="shared" si="2563"/>
        <v>1</v>
      </c>
      <c r="O1962">
        <f t="shared" si="2552"/>
        <v>1</v>
      </c>
      <c r="P1962">
        <f t="shared" si="2564"/>
        <v>0</v>
      </c>
      <c r="Q1962">
        <f t="shared" si="2565"/>
        <v>0</v>
      </c>
      <c r="R1962">
        <f t="shared" si="2505"/>
        <v>1991</v>
      </c>
      <c r="S1962">
        <f t="shared" si="2506"/>
        <v>0</v>
      </c>
      <c r="T1962">
        <f t="shared" si="2507"/>
        <v>166049.4000000011</v>
      </c>
      <c r="U1962">
        <f t="shared" si="2508"/>
        <v>166049.4000000011</v>
      </c>
      <c r="V1962" s="2">
        <f t="shared" si="2509"/>
        <v>1.660494000000011E-2</v>
      </c>
      <c r="W1962" s="19">
        <f t="shared" si="2553"/>
        <v>148</v>
      </c>
      <c r="X1962" s="19">
        <f t="shared" si="2554"/>
        <v>30</v>
      </c>
      <c r="Y1962" s="19" t="str">
        <f t="shared" si="2555"/>
        <v/>
      </c>
      <c r="Z1962" s="19">
        <f t="shared" si="2556"/>
        <v>4412.3</v>
      </c>
      <c r="AA1962" s="21" t="str">
        <f t="shared" si="2557"/>
        <v/>
      </c>
      <c r="AB1962" s="19" t="str">
        <f t="shared" si="2558"/>
        <v/>
      </c>
    </row>
    <row r="1963" spans="1:28" x14ac:dyDescent="0.25">
      <c r="A1963">
        <f t="shared" si="2539"/>
        <v>10</v>
      </c>
      <c r="B1963">
        <f t="shared" si="2540"/>
        <v>2007</v>
      </c>
      <c r="C1963" s="20">
        <v>39367</v>
      </c>
      <c r="D1963">
        <v>5525.3</v>
      </c>
      <c r="E1963">
        <v>5549.3</v>
      </c>
      <c r="F1963">
        <v>5402.6</v>
      </c>
      <c r="G1963">
        <v>5428.25</v>
      </c>
      <c r="H1963">
        <f t="shared" si="2534"/>
        <v>0</v>
      </c>
      <c r="I1963">
        <f t="shared" si="2535"/>
        <v>96.600000000000364</v>
      </c>
      <c r="J1963" s="14">
        <f t="shared" ref="J1963:K1963" si="2581">+AVERAGE(H1950:H1963)</f>
        <v>58.071428571428569</v>
      </c>
      <c r="K1963" s="14">
        <f t="shared" si="2581"/>
        <v>15.878571428571442</v>
      </c>
      <c r="L1963" s="14">
        <f t="shared" si="2561"/>
        <v>3.6572199730094432</v>
      </c>
      <c r="M1963" s="14">
        <f t="shared" si="2562"/>
        <v>78.527962909301635</v>
      </c>
      <c r="N1963" s="14">
        <f t="shared" si="2563"/>
        <v>1</v>
      </c>
      <c r="O1963">
        <f t="shared" si="2552"/>
        <v>1</v>
      </c>
      <c r="P1963">
        <f t="shared" si="2564"/>
        <v>0</v>
      </c>
      <c r="Q1963">
        <f t="shared" si="2565"/>
        <v>0</v>
      </c>
      <c r="R1963">
        <f t="shared" si="2505"/>
        <v>1991</v>
      </c>
      <c r="S1963">
        <f t="shared" si="2506"/>
        <v>0</v>
      </c>
      <c r="T1963">
        <f t="shared" si="2507"/>
        <v>-192330.60000000073</v>
      </c>
      <c r="U1963">
        <f t="shared" si="2508"/>
        <v>-192330.60000000073</v>
      </c>
      <c r="V1963" s="2">
        <f t="shared" si="2509"/>
        <v>-1.9233060000000073E-2</v>
      </c>
      <c r="W1963" s="19">
        <f t="shared" si="2553"/>
        <v>148</v>
      </c>
      <c r="X1963" s="19">
        <f t="shared" si="2554"/>
        <v>31</v>
      </c>
      <c r="Y1963" s="19" t="str">
        <f t="shared" si="2555"/>
        <v/>
      </c>
      <c r="Z1963" s="19">
        <f t="shared" si="2556"/>
        <v>4412.3</v>
      </c>
      <c r="AA1963" s="21" t="str">
        <f t="shared" si="2557"/>
        <v/>
      </c>
      <c r="AB1963" s="19" t="str">
        <f t="shared" si="2558"/>
        <v/>
      </c>
    </row>
    <row r="1964" spans="1:28" x14ac:dyDescent="0.25">
      <c r="A1964">
        <f t="shared" si="2539"/>
        <v>10</v>
      </c>
      <c r="B1964">
        <f t="shared" si="2540"/>
        <v>2007</v>
      </c>
      <c r="C1964" s="20">
        <v>39370</v>
      </c>
      <c r="D1964">
        <v>5428.35</v>
      </c>
      <c r="E1964">
        <v>5682.65</v>
      </c>
      <c r="F1964">
        <v>5419.9</v>
      </c>
      <c r="G1964">
        <v>5670.4</v>
      </c>
      <c r="H1964">
        <f t="shared" si="2534"/>
        <v>242.14999999999964</v>
      </c>
      <c r="I1964">
        <f t="shared" si="2535"/>
        <v>0</v>
      </c>
      <c r="J1964" s="14">
        <f t="shared" ref="J1964:K1964" si="2582">+AVERAGE(H1951:H1964)</f>
        <v>68.607142857142861</v>
      </c>
      <c r="K1964" s="14">
        <f t="shared" si="2582"/>
        <v>15.878571428571442</v>
      </c>
      <c r="L1964" s="14">
        <f t="shared" si="2561"/>
        <v>4.3207377417903698</v>
      </c>
      <c r="M1964" s="14">
        <f t="shared" si="2562"/>
        <v>81.205613797767995</v>
      </c>
      <c r="N1964" s="14">
        <f t="shared" si="2563"/>
        <v>1</v>
      </c>
      <c r="O1964">
        <f t="shared" si="2552"/>
        <v>1</v>
      </c>
      <c r="P1964">
        <f t="shared" si="2564"/>
        <v>0</v>
      </c>
      <c r="Q1964">
        <f t="shared" si="2565"/>
        <v>0</v>
      </c>
      <c r="R1964">
        <f t="shared" si="2505"/>
        <v>1991</v>
      </c>
      <c r="S1964">
        <f t="shared" si="2506"/>
        <v>0</v>
      </c>
      <c r="T1964">
        <f t="shared" si="2507"/>
        <v>482120.64999999927</v>
      </c>
      <c r="U1964">
        <f t="shared" si="2508"/>
        <v>482120.64999999927</v>
      </c>
      <c r="V1964" s="2">
        <f t="shared" si="2509"/>
        <v>4.8212064999999929E-2</v>
      </c>
      <c r="W1964" s="19">
        <f t="shared" si="2553"/>
        <v>148</v>
      </c>
      <c r="X1964" s="19">
        <f t="shared" si="2554"/>
        <v>32</v>
      </c>
      <c r="Y1964" s="19" t="str">
        <f t="shared" si="2555"/>
        <v/>
      </c>
      <c r="Z1964" s="19">
        <f t="shared" si="2556"/>
        <v>4412.3</v>
      </c>
      <c r="AA1964" s="21" t="str">
        <f t="shared" si="2557"/>
        <v/>
      </c>
      <c r="AB1964" s="19" t="str">
        <f t="shared" si="2558"/>
        <v/>
      </c>
    </row>
    <row r="1965" spans="1:28" x14ac:dyDescent="0.25">
      <c r="A1965">
        <f t="shared" si="2539"/>
        <v>10</v>
      </c>
      <c r="B1965">
        <f t="shared" si="2540"/>
        <v>2007</v>
      </c>
      <c r="C1965" s="20">
        <v>39371</v>
      </c>
      <c r="D1965">
        <v>5670.65</v>
      </c>
      <c r="E1965">
        <v>5708.35</v>
      </c>
      <c r="F1965">
        <v>5578.45</v>
      </c>
      <c r="G1965">
        <v>5668.05</v>
      </c>
      <c r="H1965">
        <f t="shared" si="2534"/>
        <v>0</v>
      </c>
      <c r="I1965">
        <f t="shared" si="2535"/>
        <v>2.3499999999994543</v>
      </c>
      <c r="J1965" s="14">
        <f t="shared" ref="J1965:K1965" si="2583">+AVERAGE(H1952:H1965)</f>
        <v>68.132142857142824</v>
      </c>
      <c r="K1965" s="14">
        <f t="shared" si="2583"/>
        <v>16.046428571428546</v>
      </c>
      <c r="L1965" s="14">
        <f t="shared" si="2561"/>
        <v>4.2459381259737414</v>
      </c>
      <c r="M1965" s="14">
        <f t="shared" si="2562"/>
        <v>80.937632583792976</v>
      </c>
      <c r="N1965" s="14">
        <f t="shared" si="2563"/>
        <v>1</v>
      </c>
      <c r="O1965">
        <f t="shared" si="2552"/>
        <v>1</v>
      </c>
      <c r="P1965">
        <f t="shared" si="2564"/>
        <v>0</v>
      </c>
      <c r="Q1965">
        <f t="shared" si="2565"/>
        <v>0</v>
      </c>
      <c r="R1965">
        <f t="shared" si="2505"/>
        <v>1991</v>
      </c>
      <c r="S1965">
        <f t="shared" si="2506"/>
        <v>0</v>
      </c>
      <c r="T1965">
        <f t="shared" si="2507"/>
        <v>-4678.8499999989135</v>
      </c>
      <c r="U1965">
        <f t="shared" si="2508"/>
        <v>-4678.8499999989135</v>
      </c>
      <c r="V1965" s="2">
        <f t="shared" si="2509"/>
        <v>-4.6788499999989133E-4</v>
      </c>
      <c r="W1965" s="19">
        <f t="shared" si="2553"/>
        <v>148</v>
      </c>
      <c r="X1965" s="19">
        <f t="shared" si="2554"/>
        <v>33</v>
      </c>
      <c r="Y1965" s="19" t="str">
        <f t="shared" si="2555"/>
        <v/>
      </c>
      <c r="Z1965" s="19">
        <f t="shared" si="2556"/>
        <v>4412.3</v>
      </c>
      <c r="AA1965" s="21" t="str">
        <f t="shared" si="2557"/>
        <v/>
      </c>
      <c r="AB1965" s="19" t="str">
        <f t="shared" si="2558"/>
        <v/>
      </c>
    </row>
    <row r="1966" spans="1:28" x14ac:dyDescent="0.25">
      <c r="A1966">
        <f t="shared" si="2539"/>
        <v>10</v>
      </c>
      <c r="B1966">
        <f t="shared" si="2540"/>
        <v>2007</v>
      </c>
      <c r="C1966" s="20">
        <v>39372</v>
      </c>
      <c r="D1966">
        <v>5658.9</v>
      </c>
      <c r="E1966">
        <v>5658.9</v>
      </c>
      <c r="F1966">
        <v>5107.3</v>
      </c>
      <c r="G1966">
        <v>5559.3</v>
      </c>
      <c r="H1966">
        <f t="shared" si="2534"/>
        <v>0</v>
      </c>
      <c r="I1966">
        <f t="shared" si="2535"/>
        <v>108.75</v>
      </c>
      <c r="J1966" s="14">
        <f t="shared" ref="J1966:K1966" si="2584">+AVERAGE(H1953:H1966)</f>
        <v>68.014285714285705</v>
      </c>
      <c r="K1966" s="14">
        <f t="shared" si="2584"/>
        <v>23.814285714285688</v>
      </c>
      <c r="L1966" s="14">
        <f t="shared" si="2561"/>
        <v>2.8560287942411544</v>
      </c>
      <c r="M1966" s="14">
        <f t="shared" si="2562"/>
        <v>74.066583696328578</v>
      </c>
      <c r="N1966" s="14">
        <f t="shared" si="2563"/>
        <v>1</v>
      </c>
      <c r="O1966">
        <f t="shared" si="2552"/>
        <v>1</v>
      </c>
      <c r="P1966">
        <f t="shared" si="2564"/>
        <v>0</v>
      </c>
      <c r="Q1966">
        <f t="shared" si="2565"/>
        <v>0</v>
      </c>
      <c r="R1966">
        <f t="shared" si="2505"/>
        <v>1991</v>
      </c>
      <c r="S1966">
        <f t="shared" si="2506"/>
        <v>0</v>
      </c>
      <c r="T1966">
        <f t="shared" si="2507"/>
        <v>-216521.25</v>
      </c>
      <c r="U1966">
        <f t="shared" si="2508"/>
        <v>-216521.25</v>
      </c>
      <c r="V1966" s="2">
        <f t="shared" si="2509"/>
        <v>-2.1652125000000001E-2</v>
      </c>
      <c r="W1966" s="19">
        <f t="shared" si="2553"/>
        <v>148</v>
      </c>
      <c r="X1966" s="19">
        <f t="shared" si="2554"/>
        <v>34</v>
      </c>
      <c r="Y1966" s="19" t="str">
        <f t="shared" si="2555"/>
        <v/>
      </c>
      <c r="Z1966" s="19">
        <f t="shared" si="2556"/>
        <v>4412.3</v>
      </c>
      <c r="AA1966" s="21" t="str">
        <f t="shared" si="2557"/>
        <v/>
      </c>
      <c r="AB1966" s="19" t="str">
        <f t="shared" si="2558"/>
        <v/>
      </c>
    </row>
    <row r="1967" spans="1:28" x14ac:dyDescent="0.25">
      <c r="A1967">
        <f t="shared" si="2539"/>
        <v>10</v>
      </c>
      <c r="B1967">
        <f t="shared" si="2540"/>
        <v>2007</v>
      </c>
      <c r="C1967" s="20">
        <v>39373</v>
      </c>
      <c r="D1967">
        <v>5551.1</v>
      </c>
      <c r="E1967">
        <v>5736.8</v>
      </c>
      <c r="F1967">
        <v>5269.65</v>
      </c>
      <c r="G1967">
        <v>5351</v>
      </c>
      <c r="H1967">
        <f t="shared" si="2534"/>
        <v>0</v>
      </c>
      <c r="I1967">
        <f t="shared" si="2535"/>
        <v>208.30000000000018</v>
      </c>
      <c r="J1967" s="14">
        <f t="shared" ref="J1967:K1967" si="2585">+AVERAGE(H1954:H1967)</f>
        <v>63.724999999999973</v>
      </c>
      <c r="K1967" s="14">
        <f t="shared" si="2585"/>
        <v>38.692857142857129</v>
      </c>
      <c r="L1967" s="14">
        <f t="shared" si="2561"/>
        <v>1.646944803396714</v>
      </c>
      <c r="M1967" s="14">
        <f t="shared" si="2562"/>
        <v>62.220594901837707</v>
      </c>
      <c r="N1967" s="14">
        <f t="shared" si="2563"/>
        <v>1</v>
      </c>
      <c r="O1967">
        <f t="shared" si="2552"/>
        <v>1</v>
      </c>
      <c r="P1967">
        <f t="shared" si="2564"/>
        <v>0</v>
      </c>
      <c r="Q1967">
        <f t="shared" si="2565"/>
        <v>0</v>
      </c>
      <c r="R1967">
        <f t="shared" si="2505"/>
        <v>1991</v>
      </c>
      <c r="S1967">
        <f t="shared" si="2506"/>
        <v>0</v>
      </c>
      <c r="T1967">
        <f t="shared" si="2507"/>
        <v>-414725.30000000034</v>
      </c>
      <c r="U1967">
        <f t="shared" si="2508"/>
        <v>-414725.30000000034</v>
      </c>
      <c r="V1967" s="2">
        <f t="shared" si="2509"/>
        <v>-4.1472530000000035E-2</v>
      </c>
      <c r="W1967" s="19">
        <f t="shared" si="2553"/>
        <v>148</v>
      </c>
      <c r="X1967" s="19">
        <f t="shared" si="2554"/>
        <v>35</v>
      </c>
      <c r="Y1967" s="19" t="str">
        <f t="shared" si="2555"/>
        <v/>
      </c>
      <c r="Z1967" s="19">
        <f t="shared" si="2556"/>
        <v>4412.3</v>
      </c>
      <c r="AA1967" s="21" t="str">
        <f t="shared" si="2557"/>
        <v/>
      </c>
      <c r="AB1967" s="19" t="str">
        <f t="shared" si="2558"/>
        <v/>
      </c>
    </row>
    <row r="1968" spans="1:28" x14ac:dyDescent="0.25">
      <c r="A1968">
        <f t="shared" si="2539"/>
        <v>10</v>
      </c>
      <c r="B1968">
        <f t="shared" si="2540"/>
        <v>2007</v>
      </c>
      <c r="C1968" s="20">
        <v>39374</v>
      </c>
      <c r="D1968">
        <v>5360.35</v>
      </c>
      <c r="E1968">
        <v>5390.85</v>
      </c>
      <c r="F1968">
        <v>5101.75</v>
      </c>
      <c r="G1968">
        <v>5215.3</v>
      </c>
      <c r="H1968">
        <f t="shared" si="2534"/>
        <v>0</v>
      </c>
      <c r="I1968">
        <f t="shared" si="2535"/>
        <v>135.69999999999982</v>
      </c>
      <c r="J1968" s="14">
        <f t="shared" ref="J1968:K1968" si="2586">+AVERAGE(H1955:H1968)</f>
        <v>62.239285714285678</v>
      </c>
      <c r="K1968" s="14">
        <f t="shared" si="2586"/>
        <v>48.385714285714258</v>
      </c>
      <c r="L1968" s="14">
        <f t="shared" si="2561"/>
        <v>1.2863153232949514</v>
      </c>
      <c r="M1968" s="14">
        <f t="shared" si="2562"/>
        <v>56.261501210653755</v>
      </c>
      <c r="N1968" s="14">
        <f t="shared" si="2563"/>
        <v>1</v>
      </c>
      <c r="O1968">
        <f t="shared" si="2552"/>
        <v>1</v>
      </c>
      <c r="P1968">
        <f t="shared" si="2564"/>
        <v>0</v>
      </c>
      <c r="Q1968">
        <f t="shared" si="2565"/>
        <v>0</v>
      </c>
      <c r="R1968">
        <f t="shared" si="2505"/>
        <v>1991</v>
      </c>
      <c r="S1968">
        <f t="shared" si="2506"/>
        <v>0</v>
      </c>
      <c r="T1968">
        <f t="shared" si="2507"/>
        <v>-270178.69999999966</v>
      </c>
      <c r="U1968">
        <f t="shared" si="2508"/>
        <v>-270178.69999999966</v>
      </c>
      <c r="V1968" s="2">
        <f t="shared" si="2509"/>
        <v>-2.7017869999999965E-2</v>
      </c>
      <c r="W1968" s="19">
        <f t="shared" si="2553"/>
        <v>148</v>
      </c>
      <c r="X1968" s="19">
        <f t="shared" si="2554"/>
        <v>36</v>
      </c>
      <c r="Y1968" s="19" t="str">
        <f t="shared" si="2555"/>
        <v/>
      </c>
      <c r="Z1968" s="19">
        <f t="shared" si="2556"/>
        <v>4412.3</v>
      </c>
      <c r="AA1968" s="21" t="str">
        <f t="shared" si="2557"/>
        <v/>
      </c>
      <c r="AB1968" s="19" t="str">
        <f t="shared" si="2558"/>
        <v/>
      </c>
    </row>
    <row r="1969" spans="1:28" x14ac:dyDescent="0.25">
      <c r="A1969">
        <f t="shared" si="2539"/>
        <v>10</v>
      </c>
      <c r="B1969">
        <f t="shared" si="2540"/>
        <v>2007</v>
      </c>
      <c r="C1969" s="20">
        <v>39377</v>
      </c>
      <c r="D1969">
        <v>5202.75</v>
      </c>
      <c r="E1969">
        <v>5247.4</v>
      </c>
      <c r="F1969">
        <v>5070.8999999999996</v>
      </c>
      <c r="G1969">
        <v>5184</v>
      </c>
      <c r="H1969">
        <f t="shared" si="2534"/>
        <v>0</v>
      </c>
      <c r="I1969">
        <f t="shared" si="2535"/>
        <v>31.300000000000182</v>
      </c>
      <c r="J1969" s="14">
        <f t="shared" ref="J1969:K1969" si="2587">+AVERAGE(H1956:H1969)</f>
        <v>58.839285714285715</v>
      </c>
      <c r="K1969" s="14">
        <f t="shared" si="2587"/>
        <v>50.621428571428559</v>
      </c>
      <c r="L1969" s="14">
        <f t="shared" si="2561"/>
        <v>1.1623394948497252</v>
      </c>
      <c r="M1969" s="14">
        <f t="shared" si="2562"/>
        <v>53.753792945936247</v>
      </c>
      <c r="N1969" s="14">
        <f t="shared" si="2563"/>
        <v>1</v>
      </c>
      <c r="O1969">
        <f t="shared" si="2552"/>
        <v>1</v>
      </c>
      <c r="P1969">
        <f t="shared" si="2564"/>
        <v>0</v>
      </c>
      <c r="Q1969">
        <f t="shared" si="2565"/>
        <v>0</v>
      </c>
      <c r="R1969">
        <f t="shared" si="2505"/>
        <v>1991</v>
      </c>
      <c r="S1969">
        <f t="shared" si="2506"/>
        <v>0</v>
      </c>
      <c r="T1969">
        <f t="shared" si="2507"/>
        <v>-62318.300000000359</v>
      </c>
      <c r="U1969">
        <f t="shared" si="2508"/>
        <v>-62318.300000000359</v>
      </c>
      <c r="V1969" s="2">
        <f t="shared" si="2509"/>
        <v>-6.2318300000000363E-3</v>
      </c>
      <c r="W1969" s="19">
        <f t="shared" si="2553"/>
        <v>148</v>
      </c>
      <c r="X1969" s="19">
        <f t="shared" si="2554"/>
        <v>37</v>
      </c>
      <c r="Y1969" s="19" t="str">
        <f t="shared" si="2555"/>
        <v/>
      </c>
      <c r="Z1969" s="19">
        <f t="shared" si="2556"/>
        <v>4412.3</v>
      </c>
      <c r="AA1969" s="21" t="str">
        <f t="shared" si="2557"/>
        <v/>
      </c>
      <c r="AB1969" s="19" t="str">
        <f t="shared" si="2558"/>
        <v/>
      </c>
    </row>
    <row r="1970" spans="1:28" x14ac:dyDescent="0.25">
      <c r="A1970">
        <f t="shared" si="2539"/>
        <v>10</v>
      </c>
      <c r="B1970">
        <f t="shared" si="2540"/>
        <v>2007</v>
      </c>
      <c r="C1970" s="20">
        <v>39378</v>
      </c>
      <c r="D1970">
        <v>5185.3</v>
      </c>
      <c r="E1970">
        <v>5488.5</v>
      </c>
      <c r="F1970">
        <v>5176.8500000000004</v>
      </c>
      <c r="G1970">
        <v>5473.7</v>
      </c>
      <c r="H1970">
        <f t="shared" si="2534"/>
        <v>289.69999999999982</v>
      </c>
      <c r="I1970">
        <f t="shared" si="2535"/>
        <v>0</v>
      </c>
      <c r="J1970" s="14">
        <f t="shared" ref="J1970:K1970" si="2588">+AVERAGE(H1957:H1970)</f>
        <v>69.399999999999963</v>
      </c>
      <c r="K1970" s="14">
        <f t="shared" si="2588"/>
        <v>50.621428571428559</v>
      </c>
      <c r="L1970" s="14">
        <f t="shared" si="2561"/>
        <v>1.3709609143502184</v>
      </c>
      <c r="M1970" s="14">
        <f t="shared" si="2562"/>
        <v>57.823007796226861</v>
      </c>
      <c r="N1970" s="14">
        <f t="shared" si="2563"/>
        <v>1</v>
      </c>
      <c r="O1970">
        <f t="shared" si="2552"/>
        <v>1</v>
      </c>
      <c r="P1970">
        <f t="shared" si="2564"/>
        <v>0</v>
      </c>
      <c r="Q1970">
        <f t="shared" si="2565"/>
        <v>0</v>
      </c>
      <c r="R1970">
        <f t="shared" si="2505"/>
        <v>1991</v>
      </c>
      <c r="S1970">
        <f t="shared" si="2506"/>
        <v>0</v>
      </c>
      <c r="T1970">
        <f t="shared" si="2507"/>
        <v>576792.6999999996</v>
      </c>
      <c r="U1970">
        <f t="shared" si="2508"/>
        <v>576792.6999999996</v>
      </c>
      <c r="V1970" s="2">
        <f t="shared" si="2509"/>
        <v>5.7679269999999963E-2</v>
      </c>
      <c r="W1970" s="19">
        <f t="shared" si="2553"/>
        <v>148</v>
      </c>
      <c r="X1970" s="19">
        <f t="shared" si="2554"/>
        <v>38</v>
      </c>
      <c r="Y1970" s="19" t="str">
        <f t="shared" si="2555"/>
        <v/>
      </c>
      <c r="Z1970" s="19">
        <f t="shared" si="2556"/>
        <v>4412.3</v>
      </c>
      <c r="AA1970" s="21" t="str">
        <f t="shared" si="2557"/>
        <v/>
      </c>
      <c r="AB1970" s="19" t="str">
        <f t="shared" si="2558"/>
        <v/>
      </c>
    </row>
    <row r="1971" spans="1:28" x14ac:dyDescent="0.25">
      <c r="A1971">
        <f t="shared" si="2539"/>
        <v>10</v>
      </c>
      <c r="B1971">
        <f t="shared" si="2540"/>
        <v>2007</v>
      </c>
      <c r="C1971" s="20">
        <v>39379</v>
      </c>
      <c r="D1971">
        <v>5477.6</v>
      </c>
      <c r="E1971">
        <v>5577.9</v>
      </c>
      <c r="F1971">
        <v>5419.4</v>
      </c>
      <c r="G1971">
        <v>5496.15</v>
      </c>
      <c r="H1971">
        <f t="shared" si="2534"/>
        <v>22.449999999999818</v>
      </c>
      <c r="I1971">
        <f t="shared" si="2535"/>
        <v>0</v>
      </c>
      <c r="J1971" s="14">
        <f t="shared" ref="J1971:K1971" si="2589">+AVERAGE(H1958:H1971)</f>
        <v>71.003571428571377</v>
      </c>
      <c r="K1971" s="14">
        <f t="shared" si="2589"/>
        <v>50.467857142857092</v>
      </c>
      <c r="L1971" s="14">
        <f t="shared" si="2561"/>
        <v>1.4069068006510512</v>
      </c>
      <c r="M1971" s="14">
        <f t="shared" si="2562"/>
        <v>58.452898976831719</v>
      </c>
      <c r="N1971" s="14">
        <f t="shared" si="2563"/>
        <v>1</v>
      </c>
      <c r="O1971">
        <f t="shared" si="2552"/>
        <v>1</v>
      </c>
      <c r="P1971">
        <f t="shared" si="2564"/>
        <v>0</v>
      </c>
      <c r="Q1971">
        <f t="shared" si="2565"/>
        <v>0</v>
      </c>
      <c r="R1971">
        <f t="shared" ref="R1971:R2034" si="2590">IF($C1971="","",IF(MONTH($C1971)&lt;&gt;MONTH($C1970),ROUNDDOWN($B$10/$G1970,0)*$O1971,ABS(R1970)*$O1971))</f>
        <v>1991</v>
      </c>
      <c r="S1971">
        <f t="shared" ref="S1971:S2034" si="2591">IF($C1971="","",($R1971-$R1970)*($Q1971-$G1970)*$P1971)</f>
        <v>0</v>
      </c>
      <c r="T1971">
        <f t="shared" ref="T1971:T2034" si="2592">IF($C1971="","",$R1971*($G1971-$G1970))</f>
        <v>44697.949999999641</v>
      </c>
      <c r="U1971">
        <f t="shared" ref="U1971:U2034" si="2593">IF($C1971="","",$T1971-$S1971)</f>
        <v>44697.949999999641</v>
      </c>
      <c r="V1971" s="2">
        <f t="shared" ref="V1971:V2034" si="2594">IF($C1971="","",$U1971/$B$10)</f>
        <v>4.4697949999999639E-3</v>
      </c>
      <c r="W1971" s="19">
        <f t="shared" si="2553"/>
        <v>148</v>
      </c>
      <c r="X1971" s="19">
        <f t="shared" si="2554"/>
        <v>39</v>
      </c>
      <c r="Y1971" s="19" t="str">
        <f t="shared" si="2555"/>
        <v/>
      </c>
      <c r="Z1971" s="19">
        <f t="shared" si="2556"/>
        <v>4412.3</v>
      </c>
      <c r="AA1971" s="21" t="str">
        <f t="shared" si="2557"/>
        <v/>
      </c>
      <c r="AB1971" s="19" t="str">
        <f t="shared" si="2558"/>
        <v/>
      </c>
    </row>
    <row r="1972" spans="1:28" x14ac:dyDescent="0.25">
      <c r="A1972">
        <f t="shared" si="2539"/>
        <v>10</v>
      </c>
      <c r="B1972">
        <f t="shared" si="2540"/>
        <v>2007</v>
      </c>
      <c r="C1972" s="20">
        <v>39380</v>
      </c>
      <c r="D1972">
        <v>5499.05</v>
      </c>
      <c r="E1972">
        <v>5605.95</v>
      </c>
      <c r="F1972">
        <v>5469.3</v>
      </c>
      <c r="G1972">
        <v>5568.95</v>
      </c>
      <c r="H1972">
        <f t="shared" si="2534"/>
        <v>72.800000000000182</v>
      </c>
      <c r="I1972">
        <f t="shared" si="2535"/>
        <v>0</v>
      </c>
      <c r="J1972" s="14">
        <f t="shared" ref="J1972:K1972" si="2595">+AVERAGE(H1959:H1972)</f>
        <v>76.203571428571394</v>
      </c>
      <c r="K1972" s="14">
        <f t="shared" si="2595"/>
        <v>48.839285714285715</v>
      </c>
      <c r="L1972" s="14">
        <f t="shared" si="2561"/>
        <v>1.5602925045703833</v>
      </c>
      <c r="M1972" s="14">
        <f t="shared" si="2562"/>
        <v>60.941962755626633</v>
      </c>
      <c r="N1972" s="14">
        <f t="shared" si="2563"/>
        <v>1</v>
      </c>
      <c r="O1972">
        <f t="shared" si="2552"/>
        <v>1</v>
      </c>
      <c r="P1972">
        <f t="shared" si="2564"/>
        <v>0</v>
      </c>
      <c r="Q1972">
        <f t="shared" si="2565"/>
        <v>0</v>
      </c>
      <c r="R1972">
        <f t="shared" si="2590"/>
        <v>1991</v>
      </c>
      <c r="S1972">
        <f t="shared" si="2591"/>
        <v>0</v>
      </c>
      <c r="T1972">
        <f t="shared" si="2592"/>
        <v>144944.80000000037</v>
      </c>
      <c r="U1972">
        <f t="shared" si="2593"/>
        <v>144944.80000000037</v>
      </c>
      <c r="V1972" s="2">
        <f t="shared" si="2594"/>
        <v>1.4494480000000037E-2</v>
      </c>
      <c r="W1972" s="19">
        <f t="shared" si="2553"/>
        <v>148</v>
      </c>
      <c r="X1972" s="19">
        <f t="shared" si="2554"/>
        <v>40</v>
      </c>
      <c r="Y1972" s="19" t="str">
        <f t="shared" si="2555"/>
        <v/>
      </c>
      <c r="Z1972" s="19">
        <f t="shared" si="2556"/>
        <v>4412.3</v>
      </c>
      <c r="AA1972" s="21" t="str">
        <f t="shared" si="2557"/>
        <v/>
      </c>
      <c r="AB1972" s="19" t="str">
        <f t="shared" si="2558"/>
        <v/>
      </c>
    </row>
    <row r="1973" spans="1:28" x14ac:dyDescent="0.25">
      <c r="A1973">
        <f t="shared" si="2539"/>
        <v>10</v>
      </c>
      <c r="B1973">
        <f t="shared" si="2540"/>
        <v>2007</v>
      </c>
      <c r="C1973" s="20">
        <v>39381</v>
      </c>
      <c r="D1973">
        <v>5564.25</v>
      </c>
      <c r="E1973">
        <v>5716.9</v>
      </c>
      <c r="F1973">
        <v>5513.35</v>
      </c>
      <c r="G1973">
        <v>5702.3</v>
      </c>
      <c r="H1973">
        <f t="shared" si="2534"/>
        <v>133.35000000000036</v>
      </c>
      <c r="I1973">
        <f t="shared" si="2535"/>
        <v>0</v>
      </c>
      <c r="J1973" s="14">
        <f t="shared" ref="J1973:K1973" si="2596">+AVERAGE(H1960:H1973)</f>
        <v>85.728571428571414</v>
      </c>
      <c r="K1973" s="14">
        <f t="shared" si="2596"/>
        <v>41.642857142857146</v>
      </c>
      <c r="L1973" s="14">
        <f t="shared" si="2561"/>
        <v>2.0586620926243562</v>
      </c>
      <c r="M1973" s="14">
        <f t="shared" si="2562"/>
        <v>67.305966801256162</v>
      </c>
      <c r="N1973" s="14">
        <f t="shared" si="2563"/>
        <v>1</v>
      </c>
      <c r="O1973">
        <f t="shared" si="2552"/>
        <v>1</v>
      </c>
      <c r="P1973">
        <f t="shared" si="2564"/>
        <v>0</v>
      </c>
      <c r="Q1973">
        <f t="shared" si="2565"/>
        <v>0</v>
      </c>
      <c r="R1973">
        <f t="shared" si="2590"/>
        <v>1991</v>
      </c>
      <c r="S1973">
        <f t="shared" si="2591"/>
        <v>0</v>
      </c>
      <c r="T1973">
        <f t="shared" si="2592"/>
        <v>265499.85000000073</v>
      </c>
      <c r="U1973">
        <f t="shared" si="2593"/>
        <v>265499.85000000073</v>
      </c>
      <c r="V1973" s="2">
        <f t="shared" si="2594"/>
        <v>2.6549985000000074E-2</v>
      </c>
      <c r="W1973" s="19">
        <f t="shared" si="2553"/>
        <v>148</v>
      </c>
      <c r="X1973" s="19">
        <f t="shared" si="2554"/>
        <v>41</v>
      </c>
      <c r="Y1973" s="19" t="str">
        <f t="shared" si="2555"/>
        <v/>
      </c>
      <c r="Z1973" s="19">
        <f t="shared" si="2556"/>
        <v>4412.3</v>
      </c>
      <c r="AA1973" s="21" t="str">
        <f t="shared" si="2557"/>
        <v/>
      </c>
      <c r="AB1973" s="19" t="str">
        <f t="shared" si="2558"/>
        <v/>
      </c>
    </row>
    <row r="1974" spans="1:28" x14ac:dyDescent="0.25">
      <c r="A1974">
        <f t="shared" si="2539"/>
        <v>10</v>
      </c>
      <c r="B1974">
        <f t="shared" si="2540"/>
        <v>2007</v>
      </c>
      <c r="C1974" s="20">
        <v>39384</v>
      </c>
      <c r="D1974">
        <v>5708.9</v>
      </c>
      <c r="E1974">
        <v>5922.5</v>
      </c>
      <c r="F1974">
        <v>5708.9</v>
      </c>
      <c r="G1974">
        <v>5905.9</v>
      </c>
      <c r="H1974">
        <f t="shared" si="2534"/>
        <v>203.59999999999945</v>
      </c>
      <c r="I1974">
        <f t="shared" si="2535"/>
        <v>0</v>
      </c>
      <c r="J1974" s="14">
        <f t="shared" ref="J1974:K1974" si="2597">+AVERAGE(H1961:H1974)</f>
        <v>82.97499999999998</v>
      </c>
      <c r="K1974" s="14">
        <f t="shared" si="2597"/>
        <v>41.642857142857146</v>
      </c>
      <c r="L1974" s="14">
        <f t="shared" si="2561"/>
        <v>1.992538593481989</v>
      </c>
      <c r="M1974" s="14">
        <f t="shared" si="2562"/>
        <v>66.583555440919383</v>
      </c>
      <c r="N1974" s="14">
        <f t="shared" si="2563"/>
        <v>1</v>
      </c>
      <c r="O1974">
        <f t="shared" si="2552"/>
        <v>1</v>
      </c>
      <c r="P1974">
        <f t="shared" si="2564"/>
        <v>0</v>
      </c>
      <c r="Q1974">
        <f t="shared" si="2565"/>
        <v>0</v>
      </c>
      <c r="R1974">
        <f t="shared" si="2590"/>
        <v>1991</v>
      </c>
      <c r="S1974">
        <f t="shared" si="2591"/>
        <v>0</v>
      </c>
      <c r="T1974">
        <f t="shared" si="2592"/>
        <v>405367.59999999893</v>
      </c>
      <c r="U1974">
        <f t="shared" si="2593"/>
        <v>405367.59999999893</v>
      </c>
      <c r="V1974" s="2">
        <f t="shared" si="2594"/>
        <v>4.0536759999999894E-2</v>
      </c>
      <c r="W1974" s="19">
        <f t="shared" si="2553"/>
        <v>148</v>
      </c>
      <c r="X1974" s="19">
        <f t="shared" si="2554"/>
        <v>42</v>
      </c>
      <c r="Y1974" s="19" t="str">
        <f t="shared" si="2555"/>
        <v/>
      </c>
      <c r="Z1974" s="19">
        <f t="shared" si="2556"/>
        <v>4412.3</v>
      </c>
      <c r="AA1974" s="21" t="str">
        <f t="shared" si="2557"/>
        <v/>
      </c>
      <c r="AB1974" s="19" t="str">
        <f t="shared" si="2558"/>
        <v/>
      </c>
    </row>
    <row r="1975" spans="1:28" x14ac:dyDescent="0.25">
      <c r="A1975">
        <f t="shared" si="2539"/>
        <v>10</v>
      </c>
      <c r="B1975">
        <f t="shared" si="2540"/>
        <v>2007</v>
      </c>
      <c r="C1975" s="20">
        <v>39385</v>
      </c>
      <c r="D1975">
        <v>5917.55</v>
      </c>
      <c r="E1975">
        <v>5976</v>
      </c>
      <c r="F1975">
        <v>5833.9</v>
      </c>
      <c r="G1975">
        <v>5868.75</v>
      </c>
      <c r="H1975">
        <f t="shared" si="2534"/>
        <v>0</v>
      </c>
      <c r="I1975">
        <f t="shared" si="2535"/>
        <v>37.149999999999636</v>
      </c>
      <c r="J1975" s="14">
        <f t="shared" ref="J1975:K1975" si="2598">+AVERAGE(H1962:H1975)</f>
        <v>74.817857142857136</v>
      </c>
      <c r="K1975" s="14">
        <f t="shared" si="2598"/>
        <v>44.296428571428542</v>
      </c>
      <c r="L1975" s="14">
        <f t="shared" si="2561"/>
        <v>1.6890268483431436</v>
      </c>
      <c r="M1975" s="14">
        <f t="shared" si="2562"/>
        <v>62.811825377788445</v>
      </c>
      <c r="N1975" s="14">
        <f t="shared" si="2563"/>
        <v>1</v>
      </c>
      <c r="O1975">
        <f t="shared" si="2552"/>
        <v>1</v>
      </c>
      <c r="P1975">
        <f t="shared" si="2564"/>
        <v>0</v>
      </c>
      <c r="Q1975">
        <f t="shared" si="2565"/>
        <v>0</v>
      </c>
      <c r="R1975">
        <f t="shared" si="2590"/>
        <v>1991</v>
      </c>
      <c r="S1975">
        <f t="shared" si="2591"/>
        <v>0</v>
      </c>
      <c r="T1975">
        <f t="shared" si="2592"/>
        <v>-73965.649999999281</v>
      </c>
      <c r="U1975">
        <f t="shared" si="2593"/>
        <v>-73965.649999999281</v>
      </c>
      <c r="V1975" s="2">
        <f t="shared" si="2594"/>
        <v>-7.3965649999999279E-3</v>
      </c>
      <c r="W1975" s="19">
        <f t="shared" si="2553"/>
        <v>148</v>
      </c>
      <c r="X1975" s="19">
        <f t="shared" si="2554"/>
        <v>43</v>
      </c>
      <c r="Y1975" s="19" t="str">
        <f t="shared" si="2555"/>
        <v/>
      </c>
      <c r="Z1975" s="19">
        <f t="shared" si="2556"/>
        <v>4412.3</v>
      </c>
      <c r="AA1975" s="21" t="str">
        <f t="shared" si="2557"/>
        <v/>
      </c>
      <c r="AB1975" s="19" t="str">
        <f t="shared" si="2558"/>
        <v/>
      </c>
    </row>
    <row r="1976" spans="1:28" x14ac:dyDescent="0.25">
      <c r="A1976">
        <f t="shared" si="2539"/>
        <v>10</v>
      </c>
      <c r="B1976">
        <f t="shared" si="2540"/>
        <v>2007</v>
      </c>
      <c r="C1976" s="20">
        <v>39386</v>
      </c>
      <c r="D1976">
        <v>5868.9</v>
      </c>
      <c r="E1976">
        <v>5952.25</v>
      </c>
      <c r="F1976">
        <v>5861.3</v>
      </c>
      <c r="G1976">
        <v>5900.65</v>
      </c>
      <c r="H1976">
        <f t="shared" si="2534"/>
        <v>31.899999999999636</v>
      </c>
      <c r="I1976">
        <f t="shared" si="2535"/>
        <v>0</v>
      </c>
      <c r="J1976" s="14">
        <f t="shared" ref="J1976:K1976" si="2599">+AVERAGE(H1963:H1976)</f>
        <v>71.139285714285634</v>
      </c>
      <c r="K1976" s="14">
        <f t="shared" si="2599"/>
        <v>44.296428571428542</v>
      </c>
      <c r="L1976" s="14">
        <f t="shared" si="2561"/>
        <v>1.6059824236071911</v>
      </c>
      <c r="M1976" s="14">
        <f t="shared" si="2562"/>
        <v>61.626755770063724</v>
      </c>
      <c r="N1976" s="14">
        <f t="shared" si="2563"/>
        <v>1</v>
      </c>
      <c r="O1976">
        <f t="shared" si="2552"/>
        <v>1</v>
      </c>
      <c r="P1976">
        <f t="shared" si="2564"/>
        <v>0</v>
      </c>
      <c r="Q1976">
        <f t="shared" si="2565"/>
        <v>0</v>
      </c>
      <c r="R1976">
        <f t="shared" si="2590"/>
        <v>1991</v>
      </c>
      <c r="S1976">
        <f t="shared" si="2591"/>
        <v>0</v>
      </c>
      <c r="T1976">
        <f t="shared" si="2592"/>
        <v>63512.899999999274</v>
      </c>
      <c r="U1976">
        <f t="shared" si="2593"/>
        <v>63512.899999999274</v>
      </c>
      <c r="V1976" s="2">
        <f t="shared" si="2594"/>
        <v>6.351289999999927E-3</v>
      </c>
      <c r="W1976" s="19">
        <f t="shared" si="2553"/>
        <v>148</v>
      </c>
      <c r="X1976" s="19">
        <f t="shared" si="2554"/>
        <v>44</v>
      </c>
      <c r="Y1976" s="19" t="str">
        <f t="shared" si="2555"/>
        <v/>
      </c>
      <c r="Z1976" s="19">
        <f t="shared" si="2556"/>
        <v>4412.3</v>
      </c>
      <c r="AA1976" s="21" t="str">
        <f t="shared" si="2557"/>
        <v/>
      </c>
      <c r="AB1976" s="19" t="str">
        <f t="shared" si="2558"/>
        <v/>
      </c>
    </row>
    <row r="1977" spans="1:28" x14ac:dyDescent="0.25">
      <c r="A1977">
        <f t="shared" si="2539"/>
        <v>11</v>
      </c>
      <c r="B1977">
        <f t="shared" si="2540"/>
        <v>2007</v>
      </c>
      <c r="C1977" s="20">
        <v>39387</v>
      </c>
      <c r="D1977">
        <v>5903.8</v>
      </c>
      <c r="E1977">
        <v>6011.95</v>
      </c>
      <c r="F1977">
        <v>5837.2</v>
      </c>
      <c r="G1977">
        <v>5866.45</v>
      </c>
      <c r="H1977">
        <f t="shared" si="2534"/>
        <v>0</v>
      </c>
      <c r="I1977">
        <f t="shared" si="2535"/>
        <v>34.199999999999818</v>
      </c>
      <c r="J1977" s="14">
        <f t="shared" ref="J1977:K1977" si="2600">+AVERAGE(H1964:H1977)</f>
        <v>71.139285714285634</v>
      </c>
      <c r="K1977" s="14">
        <f t="shared" si="2600"/>
        <v>39.839285714285651</v>
      </c>
      <c r="L1977" s="14">
        <f t="shared" si="2561"/>
        <v>1.7856566562079792</v>
      </c>
      <c r="M1977" s="14">
        <f t="shared" si="2562"/>
        <v>64.101821458454026</v>
      </c>
      <c r="N1977" s="14">
        <f t="shared" si="2563"/>
        <v>1</v>
      </c>
      <c r="O1977">
        <f t="shared" si="2552"/>
        <v>1</v>
      </c>
      <c r="P1977">
        <f t="shared" si="2564"/>
        <v>0</v>
      </c>
      <c r="Q1977">
        <f t="shared" si="2565"/>
        <v>0</v>
      </c>
      <c r="R1977">
        <f t="shared" si="2590"/>
        <v>1694</v>
      </c>
      <c r="S1977">
        <f t="shared" si="2591"/>
        <v>0</v>
      </c>
      <c r="T1977">
        <f t="shared" si="2592"/>
        <v>-57934.79999999969</v>
      </c>
      <c r="U1977">
        <f t="shared" si="2593"/>
        <v>-57934.79999999969</v>
      </c>
      <c r="V1977" s="2">
        <f t="shared" si="2594"/>
        <v>-5.7934799999999689E-3</v>
      </c>
      <c r="W1977" s="19">
        <f t="shared" si="2553"/>
        <v>148</v>
      </c>
      <c r="X1977" s="19">
        <f t="shared" si="2554"/>
        <v>45</v>
      </c>
      <c r="Y1977" s="19" t="str">
        <f t="shared" si="2555"/>
        <v/>
      </c>
      <c r="Z1977" s="19">
        <f t="shared" si="2556"/>
        <v>4412.3</v>
      </c>
      <c r="AA1977" s="21" t="str">
        <f t="shared" si="2557"/>
        <v/>
      </c>
      <c r="AB1977" s="19" t="str">
        <f t="shared" si="2558"/>
        <v/>
      </c>
    </row>
    <row r="1978" spans="1:28" x14ac:dyDescent="0.25">
      <c r="A1978">
        <f t="shared" si="2539"/>
        <v>11</v>
      </c>
      <c r="B1978">
        <f t="shared" si="2540"/>
        <v>2007</v>
      </c>
      <c r="C1978" s="20">
        <v>39388</v>
      </c>
      <c r="D1978">
        <v>5854.85</v>
      </c>
      <c r="E1978">
        <v>5944.75</v>
      </c>
      <c r="F1978">
        <v>5714.25</v>
      </c>
      <c r="G1978">
        <v>5932.4</v>
      </c>
      <c r="H1978">
        <f t="shared" si="2534"/>
        <v>65.949999999999818</v>
      </c>
      <c r="I1978">
        <f t="shared" si="2535"/>
        <v>0</v>
      </c>
      <c r="J1978" s="14">
        <f t="shared" ref="J1978:K1978" si="2601">+AVERAGE(H1965:H1978)</f>
        <v>58.553571428571367</v>
      </c>
      <c r="K1978" s="14">
        <f t="shared" si="2601"/>
        <v>39.839285714285651</v>
      </c>
      <c r="L1978" s="14">
        <f t="shared" si="2561"/>
        <v>1.4697445091887054</v>
      </c>
      <c r="M1978" s="14">
        <f t="shared" si="2562"/>
        <v>59.509981851179688</v>
      </c>
      <c r="N1978" s="14">
        <f t="shared" si="2563"/>
        <v>1</v>
      </c>
      <c r="O1978">
        <f t="shared" si="2552"/>
        <v>1</v>
      </c>
      <c r="P1978">
        <f t="shared" si="2564"/>
        <v>0</v>
      </c>
      <c r="Q1978">
        <f t="shared" si="2565"/>
        <v>0</v>
      </c>
      <c r="R1978">
        <f t="shared" si="2590"/>
        <v>1694</v>
      </c>
      <c r="S1978">
        <f t="shared" si="2591"/>
        <v>0</v>
      </c>
      <c r="T1978">
        <f t="shared" si="2592"/>
        <v>111719.2999999997</v>
      </c>
      <c r="U1978">
        <f t="shared" si="2593"/>
        <v>111719.2999999997</v>
      </c>
      <c r="V1978" s="2">
        <f t="shared" si="2594"/>
        <v>1.1171929999999971E-2</v>
      </c>
      <c r="W1978" s="19">
        <f t="shared" si="2553"/>
        <v>148</v>
      </c>
      <c r="X1978" s="19">
        <f t="shared" si="2554"/>
        <v>46</v>
      </c>
      <c r="Y1978" s="19" t="str">
        <f t="shared" si="2555"/>
        <v/>
      </c>
      <c r="Z1978" s="19">
        <f t="shared" si="2556"/>
        <v>4412.3</v>
      </c>
      <c r="AA1978" s="21" t="str">
        <f t="shared" si="2557"/>
        <v/>
      </c>
      <c r="AB1978" s="19" t="str">
        <f t="shared" si="2558"/>
        <v/>
      </c>
    </row>
    <row r="1979" spans="1:28" x14ac:dyDescent="0.25">
      <c r="A1979">
        <f t="shared" si="2539"/>
        <v>11</v>
      </c>
      <c r="B1979">
        <f t="shared" si="2540"/>
        <v>2007</v>
      </c>
      <c r="C1979" s="20">
        <v>39391</v>
      </c>
      <c r="D1979">
        <v>5931.9</v>
      </c>
      <c r="E1979">
        <v>5948.55</v>
      </c>
      <c r="F1979">
        <v>5819.6</v>
      </c>
      <c r="G1979">
        <v>5847.3</v>
      </c>
      <c r="H1979">
        <f t="shared" si="2534"/>
        <v>0</v>
      </c>
      <c r="I1979">
        <f t="shared" si="2535"/>
        <v>85.099999999999454</v>
      </c>
      <c r="J1979" s="14">
        <f t="shared" ref="J1979:K1979" si="2602">+AVERAGE(H1966:H1979)</f>
        <v>58.553571428571367</v>
      </c>
      <c r="K1979" s="14">
        <f t="shared" si="2602"/>
        <v>45.749999999999936</v>
      </c>
      <c r="L1979" s="14">
        <f t="shared" si="2561"/>
        <v>1.279859484777518</v>
      </c>
      <c r="M1979" s="14">
        <f t="shared" si="2562"/>
        <v>56.137647663071398</v>
      </c>
      <c r="N1979" s="14">
        <f t="shared" si="2563"/>
        <v>1</v>
      </c>
      <c r="O1979">
        <f t="shared" si="2552"/>
        <v>1</v>
      </c>
      <c r="P1979">
        <f t="shared" si="2564"/>
        <v>0</v>
      </c>
      <c r="Q1979">
        <f t="shared" si="2565"/>
        <v>0</v>
      </c>
      <c r="R1979">
        <f t="shared" si="2590"/>
        <v>1694</v>
      </c>
      <c r="S1979">
        <f t="shared" si="2591"/>
        <v>0</v>
      </c>
      <c r="T1979">
        <f t="shared" si="2592"/>
        <v>-144159.39999999906</v>
      </c>
      <c r="U1979">
        <f t="shared" si="2593"/>
        <v>-144159.39999999906</v>
      </c>
      <c r="V1979" s="2">
        <f t="shared" si="2594"/>
        <v>-1.4415939999999907E-2</v>
      </c>
      <c r="W1979" s="19">
        <f t="shared" si="2553"/>
        <v>148</v>
      </c>
      <c r="X1979" s="19">
        <f t="shared" si="2554"/>
        <v>47</v>
      </c>
      <c r="Y1979" s="19" t="str">
        <f t="shared" si="2555"/>
        <v/>
      </c>
      <c r="Z1979" s="19">
        <f t="shared" si="2556"/>
        <v>4412.3</v>
      </c>
      <c r="AA1979" s="21" t="str">
        <f t="shared" si="2557"/>
        <v/>
      </c>
      <c r="AB1979" s="19" t="str">
        <f t="shared" si="2558"/>
        <v/>
      </c>
    </row>
    <row r="1980" spans="1:28" x14ac:dyDescent="0.25">
      <c r="A1980">
        <f t="shared" si="2539"/>
        <v>11</v>
      </c>
      <c r="B1980">
        <f t="shared" si="2540"/>
        <v>2007</v>
      </c>
      <c r="C1980" s="20">
        <v>39392</v>
      </c>
      <c r="D1980">
        <v>5847.1</v>
      </c>
      <c r="E1980">
        <v>5957.2</v>
      </c>
      <c r="F1980">
        <v>5759.95</v>
      </c>
      <c r="G1980">
        <v>5786.5</v>
      </c>
      <c r="H1980">
        <f t="shared" si="2534"/>
        <v>0</v>
      </c>
      <c r="I1980">
        <f t="shared" si="2535"/>
        <v>60.800000000000182</v>
      </c>
      <c r="J1980" s="14">
        <f t="shared" ref="J1980:K1980" si="2603">+AVERAGE(H1967:H1980)</f>
        <v>58.553571428571367</v>
      </c>
      <c r="K1980" s="14">
        <f t="shared" si="2603"/>
        <v>42.324999999999946</v>
      </c>
      <c r="L1980" s="14">
        <f t="shared" si="2561"/>
        <v>1.3834275588557932</v>
      </c>
      <c r="M1980" s="14">
        <f t="shared" si="2562"/>
        <v>58.043616795298455</v>
      </c>
      <c r="N1980" s="14">
        <f t="shared" si="2563"/>
        <v>1</v>
      </c>
      <c r="O1980">
        <f t="shared" si="2552"/>
        <v>1</v>
      </c>
      <c r="P1980">
        <f t="shared" si="2564"/>
        <v>0</v>
      </c>
      <c r="Q1980">
        <f t="shared" si="2565"/>
        <v>0</v>
      </c>
      <c r="R1980">
        <f t="shared" si="2590"/>
        <v>1694</v>
      </c>
      <c r="S1980">
        <f t="shared" si="2591"/>
        <v>0</v>
      </c>
      <c r="T1980">
        <f t="shared" si="2592"/>
        <v>-102995.2000000003</v>
      </c>
      <c r="U1980">
        <f t="shared" si="2593"/>
        <v>-102995.2000000003</v>
      </c>
      <c r="V1980" s="2">
        <f t="shared" si="2594"/>
        <v>-1.0299520000000031E-2</v>
      </c>
      <c r="W1980" s="19">
        <f t="shared" si="2553"/>
        <v>148</v>
      </c>
      <c r="X1980" s="19">
        <f t="shared" si="2554"/>
        <v>48</v>
      </c>
      <c r="Y1980" s="19" t="str">
        <f t="shared" si="2555"/>
        <v/>
      </c>
      <c r="Z1980" s="19">
        <f t="shared" si="2556"/>
        <v>4412.3</v>
      </c>
      <c r="AA1980" s="21" t="str">
        <f t="shared" si="2557"/>
        <v/>
      </c>
      <c r="AB1980" s="19" t="str">
        <f t="shared" si="2558"/>
        <v/>
      </c>
    </row>
    <row r="1981" spans="1:28" x14ac:dyDescent="0.25">
      <c r="A1981">
        <f t="shared" si="2539"/>
        <v>11</v>
      </c>
      <c r="B1981">
        <f t="shared" si="2540"/>
        <v>2007</v>
      </c>
      <c r="C1981" s="20">
        <v>39393</v>
      </c>
      <c r="D1981">
        <v>5782.4</v>
      </c>
      <c r="E1981">
        <v>5861.35</v>
      </c>
      <c r="F1981">
        <v>5744.3</v>
      </c>
      <c r="G1981">
        <v>5782.35</v>
      </c>
      <c r="H1981">
        <f t="shared" si="2534"/>
        <v>0</v>
      </c>
      <c r="I1981">
        <f t="shared" si="2535"/>
        <v>4.1499999999996362</v>
      </c>
      <c r="J1981" s="14">
        <f t="shared" ref="J1981:K1981" si="2604">+AVERAGE(H1968:H1981)</f>
        <v>58.553571428571367</v>
      </c>
      <c r="K1981" s="14">
        <f t="shared" si="2604"/>
        <v>27.742857142857051</v>
      </c>
      <c r="L1981" s="14">
        <f t="shared" si="2561"/>
        <v>2.1105818743563383</v>
      </c>
      <c r="M1981" s="14">
        <f t="shared" si="2562"/>
        <v>67.85167404709685</v>
      </c>
      <c r="N1981" s="14">
        <f t="shared" si="2563"/>
        <v>1</v>
      </c>
      <c r="O1981">
        <f t="shared" si="2552"/>
        <v>1</v>
      </c>
      <c r="P1981">
        <f t="shared" si="2564"/>
        <v>0</v>
      </c>
      <c r="Q1981">
        <f t="shared" si="2565"/>
        <v>0</v>
      </c>
      <c r="R1981">
        <f t="shared" si="2590"/>
        <v>1694</v>
      </c>
      <c r="S1981">
        <f t="shared" si="2591"/>
        <v>0</v>
      </c>
      <c r="T1981">
        <f t="shared" si="2592"/>
        <v>-7030.0999999993837</v>
      </c>
      <c r="U1981">
        <f t="shared" si="2593"/>
        <v>-7030.0999999993837</v>
      </c>
      <c r="V1981" s="2">
        <f t="shared" si="2594"/>
        <v>-7.0300999999993842E-4</v>
      </c>
      <c r="W1981" s="19">
        <f t="shared" si="2553"/>
        <v>148</v>
      </c>
      <c r="X1981" s="19">
        <f t="shared" si="2554"/>
        <v>49</v>
      </c>
      <c r="Y1981" s="19" t="str">
        <f t="shared" si="2555"/>
        <v/>
      </c>
      <c r="Z1981" s="19">
        <f t="shared" si="2556"/>
        <v>4412.3</v>
      </c>
      <c r="AA1981" s="21" t="str">
        <f t="shared" si="2557"/>
        <v/>
      </c>
      <c r="AB1981" s="19" t="str">
        <f t="shared" si="2558"/>
        <v/>
      </c>
    </row>
    <row r="1982" spans="1:28" x14ac:dyDescent="0.25">
      <c r="A1982">
        <f t="shared" si="2539"/>
        <v>11</v>
      </c>
      <c r="B1982">
        <f t="shared" si="2540"/>
        <v>2007</v>
      </c>
      <c r="C1982" s="20">
        <v>39394</v>
      </c>
      <c r="D1982">
        <v>5779.3</v>
      </c>
      <c r="E1982">
        <v>5780.8</v>
      </c>
      <c r="F1982">
        <v>5646.75</v>
      </c>
      <c r="G1982">
        <v>5698.75</v>
      </c>
      <c r="H1982">
        <f t="shared" si="2534"/>
        <v>0</v>
      </c>
      <c r="I1982">
        <f t="shared" si="2535"/>
        <v>83.600000000000364</v>
      </c>
      <c r="J1982" s="14">
        <f t="shared" ref="J1982:K1982" si="2605">+AVERAGE(H1969:H1982)</f>
        <v>58.553571428571367</v>
      </c>
      <c r="K1982" s="14">
        <f t="shared" si="2605"/>
        <v>24.021428571428519</v>
      </c>
      <c r="L1982" s="14">
        <f t="shared" si="2561"/>
        <v>2.4375557537912607</v>
      </c>
      <c r="M1982" s="14">
        <f t="shared" si="2562"/>
        <v>70.90956273517584</v>
      </c>
      <c r="N1982" s="14">
        <f t="shared" si="2563"/>
        <v>1</v>
      </c>
      <c r="O1982">
        <f t="shared" si="2552"/>
        <v>1</v>
      </c>
      <c r="P1982">
        <f t="shared" si="2564"/>
        <v>0</v>
      </c>
      <c r="Q1982">
        <f t="shared" si="2565"/>
        <v>0</v>
      </c>
      <c r="R1982">
        <f t="shared" si="2590"/>
        <v>1694</v>
      </c>
      <c r="S1982">
        <f t="shared" si="2591"/>
        <v>0</v>
      </c>
      <c r="T1982">
        <f t="shared" si="2592"/>
        <v>-141618.40000000061</v>
      </c>
      <c r="U1982">
        <f t="shared" si="2593"/>
        <v>-141618.40000000061</v>
      </c>
      <c r="V1982" s="2">
        <f t="shared" si="2594"/>
        <v>-1.4161840000000061E-2</v>
      </c>
      <c r="W1982" s="19">
        <f t="shared" si="2553"/>
        <v>148</v>
      </c>
      <c r="X1982" s="19">
        <f t="shared" si="2554"/>
        <v>50</v>
      </c>
      <c r="Y1982" s="19" t="str">
        <f t="shared" si="2555"/>
        <v/>
      </c>
      <c r="Z1982" s="19">
        <f t="shared" si="2556"/>
        <v>4412.3</v>
      </c>
      <c r="AA1982" s="21" t="str">
        <f t="shared" si="2557"/>
        <v/>
      </c>
      <c r="AB1982" s="19" t="str">
        <f t="shared" si="2558"/>
        <v/>
      </c>
    </row>
    <row r="1983" spans="1:28" x14ac:dyDescent="0.25">
      <c r="A1983">
        <f t="shared" si="2539"/>
        <v>11</v>
      </c>
      <c r="B1983">
        <f t="shared" si="2540"/>
        <v>2007</v>
      </c>
      <c r="C1983" s="20">
        <v>39395</v>
      </c>
      <c r="D1983">
        <v>5703.45</v>
      </c>
      <c r="E1983">
        <v>5794.2</v>
      </c>
      <c r="F1983">
        <v>5614.9</v>
      </c>
      <c r="G1983">
        <v>5663.25</v>
      </c>
      <c r="H1983">
        <f t="shared" si="2534"/>
        <v>0</v>
      </c>
      <c r="I1983">
        <f t="shared" si="2535"/>
        <v>35.5</v>
      </c>
      <c r="J1983" s="14">
        <f t="shared" ref="J1983:K1983" si="2606">+AVERAGE(H1970:H1983)</f>
        <v>58.553571428571367</v>
      </c>
      <c r="K1983" s="14">
        <f t="shared" si="2606"/>
        <v>24.321428571428505</v>
      </c>
      <c r="L1983" s="14">
        <f t="shared" si="2561"/>
        <v>2.4074889867841449</v>
      </c>
      <c r="M1983" s="14">
        <f t="shared" si="2562"/>
        <v>70.65287653522951</v>
      </c>
      <c r="N1983" s="14">
        <f t="shared" si="2563"/>
        <v>1</v>
      </c>
      <c r="O1983">
        <f t="shared" si="2552"/>
        <v>1</v>
      </c>
      <c r="P1983">
        <f t="shared" si="2564"/>
        <v>0</v>
      </c>
      <c r="Q1983">
        <f t="shared" si="2565"/>
        <v>0</v>
      </c>
      <c r="R1983">
        <f t="shared" si="2590"/>
        <v>1694</v>
      </c>
      <c r="S1983">
        <f t="shared" si="2591"/>
        <v>0</v>
      </c>
      <c r="T1983">
        <f t="shared" si="2592"/>
        <v>-60137</v>
      </c>
      <c r="U1983">
        <f t="shared" si="2593"/>
        <v>-60137</v>
      </c>
      <c r="V1983" s="2">
        <f t="shared" si="2594"/>
        <v>-6.0137000000000003E-3</v>
      </c>
      <c r="W1983" s="19">
        <f t="shared" si="2553"/>
        <v>148</v>
      </c>
      <c r="X1983" s="19">
        <f t="shared" si="2554"/>
        <v>51</v>
      </c>
      <c r="Y1983" s="19" t="str">
        <f t="shared" si="2555"/>
        <v/>
      </c>
      <c r="Z1983" s="19">
        <f t="shared" si="2556"/>
        <v>4412.3</v>
      </c>
      <c r="AA1983" s="21" t="str">
        <f t="shared" si="2557"/>
        <v/>
      </c>
      <c r="AB1983" s="19" t="str">
        <f t="shared" si="2558"/>
        <v/>
      </c>
    </row>
    <row r="1984" spans="1:28" x14ac:dyDescent="0.25">
      <c r="A1984">
        <f t="shared" si="2539"/>
        <v>11</v>
      </c>
      <c r="B1984">
        <f t="shared" si="2540"/>
        <v>2007</v>
      </c>
      <c r="C1984" s="20">
        <v>39398</v>
      </c>
      <c r="D1984">
        <v>5660.6</v>
      </c>
      <c r="E1984">
        <v>5660.6</v>
      </c>
      <c r="F1984">
        <v>5477.5</v>
      </c>
      <c r="G1984">
        <v>5617.1</v>
      </c>
      <c r="H1984">
        <f t="shared" si="2534"/>
        <v>0</v>
      </c>
      <c r="I1984">
        <f t="shared" si="2535"/>
        <v>46.149999999999636</v>
      </c>
      <c r="J1984" s="14">
        <f t="shared" ref="J1984:K1984" si="2607">+AVERAGE(H1971:H1984)</f>
        <v>37.860714285714231</v>
      </c>
      <c r="K1984" s="14">
        <f t="shared" si="2607"/>
        <v>27.617857142857051</v>
      </c>
      <c r="L1984" s="14">
        <f t="shared" si="2561"/>
        <v>1.370878055088584</v>
      </c>
      <c r="M1984" s="14">
        <f t="shared" si="2562"/>
        <v>57.821533762408684</v>
      </c>
      <c r="N1984" s="14">
        <f t="shared" si="2563"/>
        <v>1</v>
      </c>
      <c r="O1984">
        <f t="shared" si="2552"/>
        <v>1</v>
      </c>
      <c r="P1984">
        <f t="shared" si="2564"/>
        <v>0</v>
      </c>
      <c r="Q1984">
        <f t="shared" si="2565"/>
        <v>0</v>
      </c>
      <c r="R1984">
        <f t="shared" si="2590"/>
        <v>1694</v>
      </c>
      <c r="S1984">
        <f t="shared" si="2591"/>
        <v>0</v>
      </c>
      <c r="T1984">
        <f t="shared" si="2592"/>
        <v>-78178.09999999938</v>
      </c>
      <c r="U1984">
        <f t="shared" si="2593"/>
        <v>-78178.09999999938</v>
      </c>
      <c r="V1984" s="2">
        <f t="shared" si="2594"/>
        <v>-7.8178099999999372E-3</v>
      </c>
      <c r="W1984" s="19">
        <f t="shared" si="2553"/>
        <v>148</v>
      </c>
      <c r="X1984" s="19">
        <f t="shared" si="2554"/>
        <v>52</v>
      </c>
      <c r="Y1984" s="19" t="str">
        <f t="shared" si="2555"/>
        <v/>
      </c>
      <c r="Z1984" s="19">
        <f t="shared" si="2556"/>
        <v>4412.3</v>
      </c>
      <c r="AA1984" s="21" t="str">
        <f t="shared" si="2557"/>
        <v/>
      </c>
      <c r="AB1984" s="19" t="str">
        <f t="shared" si="2558"/>
        <v/>
      </c>
    </row>
    <row r="1985" spans="1:28" x14ac:dyDescent="0.25">
      <c r="A1985">
        <f t="shared" si="2539"/>
        <v>11</v>
      </c>
      <c r="B1985">
        <f t="shared" si="2540"/>
        <v>2007</v>
      </c>
      <c r="C1985" s="20">
        <v>39399</v>
      </c>
      <c r="D1985">
        <v>5612.35</v>
      </c>
      <c r="E1985">
        <v>5758.85</v>
      </c>
      <c r="F1985">
        <v>5591.6</v>
      </c>
      <c r="G1985">
        <v>5695.4</v>
      </c>
      <c r="H1985">
        <f t="shared" si="2534"/>
        <v>78.299999999999272</v>
      </c>
      <c r="I1985">
        <f t="shared" si="2535"/>
        <v>0</v>
      </c>
      <c r="J1985" s="14">
        <f t="shared" ref="J1985:K1985" si="2608">+AVERAGE(H1972:H1985)</f>
        <v>41.849999999999909</v>
      </c>
      <c r="K1985" s="14">
        <f t="shared" si="2608"/>
        <v>27.617857142857051</v>
      </c>
      <c r="L1985" s="14">
        <f t="shared" si="2561"/>
        <v>1.5153239363765696</v>
      </c>
      <c r="M1985" s="14">
        <f t="shared" si="2562"/>
        <v>60.243689270474555</v>
      </c>
      <c r="N1985" s="14">
        <f t="shared" si="2563"/>
        <v>1</v>
      </c>
      <c r="O1985">
        <f t="shared" si="2552"/>
        <v>1</v>
      </c>
      <c r="P1985">
        <f t="shared" si="2564"/>
        <v>0</v>
      </c>
      <c r="Q1985">
        <f t="shared" si="2565"/>
        <v>0</v>
      </c>
      <c r="R1985">
        <f t="shared" si="2590"/>
        <v>1694</v>
      </c>
      <c r="S1985">
        <f t="shared" si="2591"/>
        <v>0</v>
      </c>
      <c r="T1985">
        <f t="shared" si="2592"/>
        <v>132640.19999999876</v>
      </c>
      <c r="U1985">
        <f t="shared" si="2593"/>
        <v>132640.19999999876</v>
      </c>
      <c r="V1985" s="2">
        <f t="shared" si="2594"/>
        <v>1.3264019999999876E-2</v>
      </c>
      <c r="W1985" s="19">
        <f t="shared" si="2553"/>
        <v>148</v>
      </c>
      <c r="X1985" s="19">
        <f t="shared" si="2554"/>
        <v>53</v>
      </c>
      <c r="Y1985" s="19" t="str">
        <f t="shared" si="2555"/>
        <v/>
      </c>
      <c r="Z1985" s="19">
        <f t="shared" si="2556"/>
        <v>4412.3</v>
      </c>
      <c r="AA1985" s="21" t="str">
        <f t="shared" si="2557"/>
        <v/>
      </c>
      <c r="AB1985" s="19" t="str">
        <f t="shared" si="2558"/>
        <v/>
      </c>
    </row>
    <row r="1986" spans="1:28" x14ac:dyDescent="0.25">
      <c r="A1986">
        <f t="shared" si="2539"/>
        <v>11</v>
      </c>
      <c r="B1986">
        <f t="shared" si="2540"/>
        <v>2007</v>
      </c>
      <c r="C1986" s="20">
        <v>39400</v>
      </c>
      <c r="D1986">
        <v>5703.95</v>
      </c>
      <c r="E1986">
        <v>5950.2</v>
      </c>
      <c r="F1986">
        <v>5700.05</v>
      </c>
      <c r="G1986">
        <v>5937.9</v>
      </c>
      <c r="H1986">
        <f t="shared" si="2534"/>
        <v>242.5</v>
      </c>
      <c r="I1986">
        <f t="shared" si="2535"/>
        <v>0</v>
      </c>
      <c r="J1986" s="14">
        <f t="shared" ref="J1986:K1986" si="2609">+AVERAGE(H1973:H1986)</f>
        <v>53.971428571428469</v>
      </c>
      <c r="K1986" s="14">
        <f t="shared" si="2609"/>
        <v>27.617857142857051</v>
      </c>
      <c r="L1986" s="14">
        <f t="shared" si="2561"/>
        <v>1.9542221647484832</v>
      </c>
      <c r="M1986" s="14">
        <f t="shared" si="2562"/>
        <v>66.150142263077285</v>
      </c>
      <c r="N1986" s="14">
        <f t="shared" si="2563"/>
        <v>1</v>
      </c>
      <c r="O1986">
        <f t="shared" si="2552"/>
        <v>1</v>
      </c>
      <c r="P1986">
        <f t="shared" si="2564"/>
        <v>0</v>
      </c>
      <c r="Q1986">
        <f t="shared" si="2565"/>
        <v>0</v>
      </c>
      <c r="R1986">
        <f t="shared" si="2590"/>
        <v>1694</v>
      </c>
      <c r="S1986">
        <f t="shared" si="2591"/>
        <v>0</v>
      </c>
      <c r="T1986">
        <f t="shared" si="2592"/>
        <v>410795</v>
      </c>
      <c r="U1986">
        <f t="shared" si="2593"/>
        <v>410795</v>
      </c>
      <c r="V1986" s="2">
        <f t="shared" si="2594"/>
        <v>4.1079499999999998E-2</v>
      </c>
      <c r="W1986" s="19">
        <f t="shared" si="2553"/>
        <v>148</v>
      </c>
      <c r="X1986" s="19">
        <f t="shared" si="2554"/>
        <v>54</v>
      </c>
      <c r="Y1986" s="19" t="str">
        <f t="shared" si="2555"/>
        <v/>
      </c>
      <c r="Z1986" s="19">
        <f t="shared" si="2556"/>
        <v>4412.3</v>
      </c>
      <c r="AA1986" s="21" t="str">
        <f t="shared" si="2557"/>
        <v/>
      </c>
      <c r="AB1986" s="19" t="str">
        <f t="shared" si="2558"/>
        <v/>
      </c>
    </row>
    <row r="1987" spans="1:28" x14ac:dyDescent="0.25">
      <c r="A1987">
        <f t="shared" si="2539"/>
        <v>11</v>
      </c>
      <c r="B1987">
        <f t="shared" si="2540"/>
        <v>2007</v>
      </c>
      <c r="C1987" s="20">
        <v>39401</v>
      </c>
      <c r="D1987">
        <v>5942.7</v>
      </c>
      <c r="E1987">
        <v>5966.95</v>
      </c>
      <c r="F1987">
        <v>5895.65</v>
      </c>
      <c r="G1987">
        <v>5912.1</v>
      </c>
      <c r="H1987">
        <f t="shared" si="2534"/>
        <v>0</v>
      </c>
      <c r="I1987">
        <f t="shared" si="2535"/>
        <v>25.799999999999272</v>
      </c>
      <c r="J1987" s="14">
        <f t="shared" ref="J1987:K1987" si="2610">+AVERAGE(H1974:H1987)</f>
        <v>44.446428571428442</v>
      </c>
      <c r="K1987" s="14">
        <f t="shared" si="2610"/>
        <v>29.460714285714143</v>
      </c>
      <c r="L1987" s="14">
        <f t="shared" si="2561"/>
        <v>1.5086677172990695</v>
      </c>
      <c r="M1987" s="14">
        <f t="shared" si="2562"/>
        <v>60.138204310428186</v>
      </c>
      <c r="N1987" s="14">
        <f t="shared" si="2563"/>
        <v>1</v>
      </c>
      <c r="O1987">
        <f t="shared" si="2552"/>
        <v>1</v>
      </c>
      <c r="P1987">
        <f t="shared" si="2564"/>
        <v>0</v>
      </c>
      <c r="Q1987">
        <f t="shared" si="2565"/>
        <v>0</v>
      </c>
      <c r="R1987">
        <f t="shared" si="2590"/>
        <v>1694</v>
      </c>
      <c r="S1987">
        <f t="shared" si="2591"/>
        <v>0</v>
      </c>
      <c r="T1987">
        <f t="shared" si="2592"/>
        <v>-43705.199999998767</v>
      </c>
      <c r="U1987">
        <f t="shared" si="2593"/>
        <v>-43705.199999998767</v>
      </c>
      <c r="V1987" s="2">
        <f t="shared" si="2594"/>
        <v>-4.370519999999877E-3</v>
      </c>
      <c r="W1987" s="19">
        <f t="shared" si="2553"/>
        <v>148</v>
      </c>
      <c r="X1987" s="19">
        <f t="shared" si="2554"/>
        <v>55</v>
      </c>
      <c r="Y1987" s="19" t="str">
        <f t="shared" si="2555"/>
        <v/>
      </c>
      <c r="Z1987" s="19">
        <f t="shared" si="2556"/>
        <v>4412.3</v>
      </c>
      <c r="AA1987" s="21" t="str">
        <f t="shared" si="2557"/>
        <v/>
      </c>
      <c r="AB1987" s="19" t="str">
        <f t="shared" si="2558"/>
        <v/>
      </c>
    </row>
    <row r="1988" spans="1:28" x14ac:dyDescent="0.25">
      <c r="A1988">
        <f t="shared" si="2539"/>
        <v>11</v>
      </c>
      <c r="B1988">
        <f t="shared" si="2540"/>
        <v>2007</v>
      </c>
      <c r="C1988" s="20">
        <v>39402</v>
      </c>
      <c r="D1988">
        <v>5913.15</v>
      </c>
      <c r="E1988">
        <v>5948.05</v>
      </c>
      <c r="F1988">
        <v>5817.4</v>
      </c>
      <c r="G1988">
        <v>5906.85</v>
      </c>
      <c r="H1988">
        <f t="shared" si="2534"/>
        <v>0</v>
      </c>
      <c r="I1988">
        <f t="shared" si="2535"/>
        <v>5.25</v>
      </c>
      <c r="J1988" s="14">
        <f t="shared" ref="J1988:K1988" si="2611">+AVERAGE(H1975:H1988)</f>
        <v>29.903571428571336</v>
      </c>
      <c r="K1988" s="14">
        <f t="shared" si="2611"/>
        <v>29.835714285714143</v>
      </c>
      <c r="L1988" s="14">
        <f t="shared" si="2561"/>
        <v>1.0022743595882229</v>
      </c>
      <c r="M1988" s="14">
        <f t="shared" si="2562"/>
        <v>50.056794404256635</v>
      </c>
      <c r="N1988" s="14">
        <f t="shared" si="2563"/>
        <v>1</v>
      </c>
      <c r="O1988">
        <f t="shared" si="2552"/>
        <v>1</v>
      </c>
      <c r="P1988">
        <f t="shared" si="2564"/>
        <v>0</v>
      </c>
      <c r="Q1988">
        <f t="shared" si="2565"/>
        <v>0</v>
      </c>
      <c r="R1988">
        <f t="shared" si="2590"/>
        <v>1694</v>
      </c>
      <c r="S1988">
        <f t="shared" si="2591"/>
        <v>0</v>
      </c>
      <c r="T1988">
        <f t="shared" si="2592"/>
        <v>-8893.5</v>
      </c>
      <c r="U1988">
        <f t="shared" si="2593"/>
        <v>-8893.5</v>
      </c>
      <c r="V1988" s="2">
        <f t="shared" si="2594"/>
        <v>-8.8935000000000001E-4</v>
      </c>
      <c r="W1988" s="19">
        <f t="shared" si="2553"/>
        <v>148</v>
      </c>
      <c r="X1988" s="19">
        <f t="shared" si="2554"/>
        <v>56</v>
      </c>
      <c r="Y1988" s="19" t="str">
        <f t="shared" si="2555"/>
        <v/>
      </c>
      <c r="Z1988" s="19">
        <f t="shared" si="2556"/>
        <v>4412.3</v>
      </c>
      <c r="AA1988" s="21" t="str">
        <f t="shared" si="2557"/>
        <v/>
      </c>
      <c r="AB1988" s="19" t="str">
        <f t="shared" si="2558"/>
        <v/>
      </c>
    </row>
    <row r="1989" spans="1:28" x14ac:dyDescent="0.25">
      <c r="A1989">
        <f t="shared" si="2539"/>
        <v>11</v>
      </c>
      <c r="B1989">
        <f t="shared" si="2540"/>
        <v>2007</v>
      </c>
      <c r="C1989" s="20">
        <v>39405</v>
      </c>
      <c r="D1989">
        <v>5908.05</v>
      </c>
      <c r="E1989">
        <v>5981.8</v>
      </c>
      <c r="F1989">
        <v>5893.8</v>
      </c>
      <c r="G1989">
        <v>5907.65</v>
      </c>
      <c r="H1989">
        <f t="shared" si="2534"/>
        <v>0.7999999999992724</v>
      </c>
      <c r="I1989">
        <f t="shared" si="2535"/>
        <v>0</v>
      </c>
      <c r="J1989" s="14">
        <f t="shared" ref="J1989:K1989" si="2612">+AVERAGE(H1976:H1989)</f>
        <v>29.960714285714143</v>
      </c>
      <c r="K1989" s="14">
        <f t="shared" si="2612"/>
        <v>27.18214285714274</v>
      </c>
      <c r="L1989" s="14">
        <f t="shared" si="2561"/>
        <v>1.1022204703718297</v>
      </c>
      <c r="M1989" s="14">
        <f t="shared" si="2562"/>
        <v>52.431249999999984</v>
      </c>
      <c r="N1989" s="14">
        <f t="shared" si="2563"/>
        <v>1</v>
      </c>
      <c r="O1989">
        <f t="shared" si="2552"/>
        <v>1</v>
      </c>
      <c r="P1989">
        <f t="shared" si="2564"/>
        <v>0</v>
      </c>
      <c r="Q1989">
        <f t="shared" si="2565"/>
        <v>0</v>
      </c>
      <c r="R1989">
        <f t="shared" si="2590"/>
        <v>1694</v>
      </c>
      <c r="S1989">
        <f t="shared" si="2591"/>
        <v>0</v>
      </c>
      <c r="T1989">
        <f t="shared" si="2592"/>
        <v>1355.1999999987675</v>
      </c>
      <c r="U1989">
        <f t="shared" si="2593"/>
        <v>1355.1999999987675</v>
      </c>
      <c r="V1989" s="2">
        <f t="shared" si="2594"/>
        <v>1.3551999999987676E-4</v>
      </c>
      <c r="W1989" s="19">
        <f t="shared" si="2553"/>
        <v>148</v>
      </c>
      <c r="X1989" s="19">
        <f t="shared" si="2554"/>
        <v>57</v>
      </c>
      <c r="Y1989" s="19" t="str">
        <f t="shared" si="2555"/>
        <v/>
      </c>
      <c r="Z1989" s="19">
        <f t="shared" si="2556"/>
        <v>4412.3</v>
      </c>
      <c r="AA1989" s="21" t="str">
        <f t="shared" si="2557"/>
        <v/>
      </c>
      <c r="AB1989" s="19" t="str">
        <f t="shared" si="2558"/>
        <v/>
      </c>
    </row>
    <row r="1990" spans="1:28" x14ac:dyDescent="0.25">
      <c r="A1990">
        <f t="shared" si="2539"/>
        <v>11</v>
      </c>
      <c r="B1990">
        <f t="shared" si="2540"/>
        <v>2007</v>
      </c>
      <c r="C1990" s="20">
        <v>39406</v>
      </c>
      <c r="D1990">
        <v>5911.25</v>
      </c>
      <c r="E1990">
        <v>5923.7</v>
      </c>
      <c r="F1990">
        <v>5755.8</v>
      </c>
      <c r="G1990">
        <v>5780.9</v>
      </c>
      <c r="H1990">
        <f t="shared" si="2534"/>
        <v>0</v>
      </c>
      <c r="I1990">
        <f t="shared" si="2535"/>
        <v>126.75</v>
      </c>
      <c r="J1990" s="14">
        <f t="shared" ref="J1990:K1990" si="2613">+AVERAGE(H1977:H1990)</f>
        <v>27.68214285714274</v>
      </c>
      <c r="K1990" s="14">
        <f t="shared" si="2613"/>
        <v>36.235714285714167</v>
      </c>
      <c r="L1990" s="14">
        <f t="shared" si="2561"/>
        <v>0.76394638281095928</v>
      </c>
      <c r="M1990" s="14">
        <f t="shared" si="2562"/>
        <v>43.308934458289073</v>
      </c>
      <c r="N1990" s="14">
        <f t="shared" si="2563"/>
        <v>-1</v>
      </c>
      <c r="O1990">
        <f t="shared" si="2552"/>
        <v>-1</v>
      </c>
      <c r="P1990">
        <f t="shared" si="2564"/>
        <v>1</v>
      </c>
      <c r="Q1990">
        <f t="shared" si="2565"/>
        <v>5780.9</v>
      </c>
      <c r="R1990">
        <f t="shared" si="2590"/>
        <v>-1694</v>
      </c>
      <c r="S1990">
        <f t="shared" si="2591"/>
        <v>429429</v>
      </c>
      <c r="T1990">
        <f t="shared" si="2592"/>
        <v>214714.5</v>
      </c>
      <c r="U1990">
        <f t="shared" si="2593"/>
        <v>-214714.5</v>
      </c>
      <c r="V1990" s="2">
        <f t="shared" si="2594"/>
        <v>-2.147145E-2</v>
      </c>
      <c r="W1990" s="19">
        <f t="shared" si="2553"/>
        <v>149</v>
      </c>
      <c r="X1990" s="19">
        <f t="shared" si="2554"/>
        <v>58</v>
      </c>
      <c r="Y1990" s="19">
        <f t="shared" si="2555"/>
        <v>1</v>
      </c>
      <c r="Z1990" s="19">
        <f t="shared" si="2556"/>
        <v>5780.9</v>
      </c>
      <c r="AA1990" s="21">
        <f t="shared" si="2557"/>
        <v>0.31017836502504359</v>
      </c>
      <c r="AB1990" s="19">
        <f t="shared" si="2558"/>
        <v>1</v>
      </c>
    </row>
    <row r="1991" spans="1:28" x14ac:dyDescent="0.25">
      <c r="A1991">
        <f t="shared" si="2539"/>
        <v>11</v>
      </c>
      <c r="B1991">
        <f t="shared" si="2540"/>
        <v>2007</v>
      </c>
      <c r="C1991" s="20">
        <v>39407</v>
      </c>
      <c r="D1991">
        <v>5778.8</v>
      </c>
      <c r="E1991">
        <v>5790.05</v>
      </c>
      <c r="F1991">
        <v>5530.85</v>
      </c>
      <c r="G1991">
        <v>5561.05</v>
      </c>
      <c r="H1991">
        <f t="shared" si="2534"/>
        <v>0</v>
      </c>
      <c r="I1991">
        <f t="shared" si="2535"/>
        <v>219.84999999999945</v>
      </c>
      <c r="J1991" s="14">
        <f t="shared" ref="J1991:K1991" si="2614">+AVERAGE(H1978:H1991)</f>
        <v>27.68214285714274</v>
      </c>
      <c r="K1991" s="14">
        <f t="shared" si="2614"/>
        <v>49.496428571428432</v>
      </c>
      <c r="L1991" s="14">
        <f t="shared" si="2561"/>
        <v>0.55927556100728693</v>
      </c>
      <c r="M1991" s="14">
        <f t="shared" si="2562"/>
        <v>35.867653863951844</v>
      </c>
      <c r="N1991" s="14">
        <f t="shared" si="2563"/>
        <v>-1</v>
      </c>
      <c r="O1991">
        <f t="shared" si="2552"/>
        <v>-1</v>
      </c>
      <c r="P1991">
        <f t="shared" si="2564"/>
        <v>0</v>
      </c>
      <c r="Q1991">
        <f t="shared" si="2565"/>
        <v>0</v>
      </c>
      <c r="R1991">
        <f t="shared" si="2590"/>
        <v>-1694</v>
      </c>
      <c r="S1991">
        <f t="shared" si="2591"/>
        <v>0</v>
      </c>
      <c r="T1991">
        <f t="shared" si="2592"/>
        <v>372425.89999999909</v>
      </c>
      <c r="U1991">
        <f t="shared" si="2593"/>
        <v>372425.89999999909</v>
      </c>
      <c r="V1991" s="2">
        <f t="shared" si="2594"/>
        <v>3.7242589999999909E-2</v>
      </c>
      <c r="W1991" s="19">
        <f t="shared" si="2553"/>
        <v>149</v>
      </c>
      <c r="X1991" s="19">
        <f t="shared" si="2554"/>
        <v>2</v>
      </c>
      <c r="Y1991" s="19" t="str">
        <f t="shared" si="2555"/>
        <v/>
      </c>
      <c r="Z1991" s="19">
        <f t="shared" si="2556"/>
        <v>5780.9</v>
      </c>
      <c r="AA1991" s="21" t="str">
        <f t="shared" si="2557"/>
        <v/>
      </c>
      <c r="AB1991" s="19" t="str">
        <f t="shared" si="2558"/>
        <v/>
      </c>
    </row>
    <row r="1992" spans="1:28" x14ac:dyDescent="0.25">
      <c r="A1992">
        <f t="shared" si="2539"/>
        <v>11</v>
      </c>
      <c r="B1992">
        <f t="shared" si="2540"/>
        <v>2007</v>
      </c>
      <c r="C1992" s="20">
        <v>39408</v>
      </c>
      <c r="D1992">
        <v>5564.65</v>
      </c>
      <c r="E1992">
        <v>5608.65</v>
      </c>
      <c r="F1992">
        <v>5394.35</v>
      </c>
      <c r="G1992">
        <v>5519.35</v>
      </c>
      <c r="H1992">
        <f t="shared" si="2534"/>
        <v>0</v>
      </c>
      <c r="I1992">
        <f t="shared" si="2535"/>
        <v>41.699999999999818</v>
      </c>
      <c r="J1992" s="14">
        <f t="shared" ref="J1992:K1992" si="2615">+AVERAGE(H1979:H1992)</f>
        <v>22.971428571428469</v>
      </c>
      <c r="K1992" s="14">
        <f t="shared" si="2615"/>
        <v>52.474999999999845</v>
      </c>
      <c r="L1992" s="14">
        <f t="shared" si="2561"/>
        <v>0.43775947730211601</v>
      </c>
      <c r="M1992" s="14">
        <f t="shared" si="2562"/>
        <v>30.447337278106474</v>
      </c>
      <c r="N1992" s="14">
        <f t="shared" si="2563"/>
        <v>-1</v>
      </c>
      <c r="O1992">
        <f t="shared" si="2552"/>
        <v>-1</v>
      </c>
      <c r="P1992">
        <f t="shared" si="2564"/>
        <v>0</v>
      </c>
      <c r="Q1992">
        <f t="shared" si="2565"/>
        <v>0</v>
      </c>
      <c r="R1992">
        <f t="shared" si="2590"/>
        <v>-1694</v>
      </c>
      <c r="S1992">
        <f t="shared" si="2591"/>
        <v>0</v>
      </c>
      <c r="T1992">
        <f t="shared" si="2592"/>
        <v>70639.799999999697</v>
      </c>
      <c r="U1992">
        <f t="shared" si="2593"/>
        <v>70639.799999999697</v>
      </c>
      <c r="V1992" s="2">
        <f t="shared" si="2594"/>
        <v>7.0639799999999697E-3</v>
      </c>
      <c r="W1992" s="19">
        <f t="shared" si="2553"/>
        <v>149</v>
      </c>
      <c r="X1992" s="19">
        <f t="shared" si="2554"/>
        <v>3</v>
      </c>
      <c r="Y1992" s="19" t="str">
        <f t="shared" si="2555"/>
        <v/>
      </c>
      <c r="Z1992" s="19">
        <f t="shared" si="2556"/>
        <v>5780.9</v>
      </c>
      <c r="AA1992" s="21" t="str">
        <f t="shared" si="2557"/>
        <v/>
      </c>
      <c r="AB1992" s="19" t="str">
        <f t="shared" si="2558"/>
        <v/>
      </c>
    </row>
    <row r="1993" spans="1:28" x14ac:dyDescent="0.25">
      <c r="A1993">
        <f t="shared" si="2539"/>
        <v>11</v>
      </c>
      <c r="B1993">
        <f t="shared" si="2540"/>
        <v>2007</v>
      </c>
      <c r="C1993" s="20">
        <v>39409</v>
      </c>
      <c r="D1993">
        <v>5524.3</v>
      </c>
      <c r="E1993">
        <v>5638.6</v>
      </c>
      <c r="F1993">
        <v>5514.75</v>
      </c>
      <c r="G1993">
        <v>5608.6</v>
      </c>
      <c r="H1993">
        <f t="shared" si="2534"/>
        <v>89.25</v>
      </c>
      <c r="I1993">
        <f t="shared" si="2535"/>
        <v>0</v>
      </c>
      <c r="J1993" s="14">
        <f t="shared" ref="J1993:K1993" si="2616">+AVERAGE(H1980:H1993)</f>
        <v>29.346428571428469</v>
      </c>
      <c r="K1993" s="14">
        <f t="shared" si="2616"/>
        <v>46.396428571428451</v>
      </c>
      <c r="L1993" s="14">
        <f t="shared" si="2561"/>
        <v>0.63251481795088849</v>
      </c>
      <c r="M1993" s="14">
        <f t="shared" si="2562"/>
        <v>38.744813278008273</v>
      </c>
      <c r="N1993" s="14">
        <f t="shared" si="2563"/>
        <v>-1</v>
      </c>
      <c r="O1993">
        <f t="shared" si="2552"/>
        <v>-1</v>
      </c>
      <c r="P1993">
        <f t="shared" si="2564"/>
        <v>0</v>
      </c>
      <c r="Q1993">
        <f t="shared" si="2565"/>
        <v>0</v>
      </c>
      <c r="R1993">
        <f t="shared" si="2590"/>
        <v>-1694</v>
      </c>
      <c r="S1993">
        <f t="shared" si="2591"/>
        <v>0</v>
      </c>
      <c r="T1993">
        <f t="shared" si="2592"/>
        <v>-151189.5</v>
      </c>
      <c r="U1993">
        <f t="shared" si="2593"/>
        <v>-151189.5</v>
      </c>
      <c r="V1993" s="2">
        <f t="shared" si="2594"/>
        <v>-1.5118950000000001E-2</v>
      </c>
      <c r="W1993" s="19">
        <f t="shared" si="2553"/>
        <v>149</v>
      </c>
      <c r="X1993" s="19">
        <f t="shared" si="2554"/>
        <v>4</v>
      </c>
      <c r="Y1993" s="19" t="str">
        <f t="shared" si="2555"/>
        <v/>
      </c>
      <c r="Z1993" s="19">
        <f t="shared" si="2556"/>
        <v>5780.9</v>
      </c>
      <c r="AA1993" s="21" t="str">
        <f t="shared" si="2557"/>
        <v/>
      </c>
      <c r="AB1993" s="19" t="str">
        <f t="shared" si="2558"/>
        <v/>
      </c>
    </row>
    <row r="1994" spans="1:28" x14ac:dyDescent="0.25">
      <c r="A1994">
        <f t="shared" si="2539"/>
        <v>11</v>
      </c>
      <c r="B1994">
        <f t="shared" si="2540"/>
        <v>2007</v>
      </c>
      <c r="C1994" s="20">
        <v>39412</v>
      </c>
      <c r="D1994">
        <v>5611.3</v>
      </c>
      <c r="E1994">
        <v>5772.55</v>
      </c>
      <c r="F1994">
        <v>5608.95</v>
      </c>
      <c r="G1994">
        <v>5731.7</v>
      </c>
      <c r="H1994">
        <f t="shared" si="2534"/>
        <v>123.09999999999945</v>
      </c>
      <c r="I1994">
        <f t="shared" si="2535"/>
        <v>0</v>
      </c>
      <c r="J1994" s="14">
        <f t="shared" ref="J1994:K1994" si="2617">+AVERAGE(H1981:H1994)</f>
        <v>38.13928571428557</v>
      </c>
      <c r="K1994" s="14">
        <f t="shared" si="2617"/>
        <v>42.053571428571296</v>
      </c>
      <c r="L1994" s="14">
        <f t="shared" si="2561"/>
        <v>0.90692144373672978</v>
      </c>
      <c r="M1994" s="14">
        <f t="shared" si="2562"/>
        <v>47.559454885543758</v>
      </c>
      <c r="N1994" s="14">
        <f t="shared" si="2563"/>
        <v>-1</v>
      </c>
      <c r="O1994">
        <f t="shared" si="2552"/>
        <v>-1</v>
      </c>
      <c r="P1994">
        <f t="shared" si="2564"/>
        <v>0</v>
      </c>
      <c r="Q1994">
        <f t="shared" si="2565"/>
        <v>0</v>
      </c>
      <c r="R1994">
        <f t="shared" si="2590"/>
        <v>-1694</v>
      </c>
      <c r="S1994">
        <f t="shared" si="2591"/>
        <v>0</v>
      </c>
      <c r="T1994">
        <f t="shared" si="2592"/>
        <v>-208531.39999999906</v>
      </c>
      <c r="U1994">
        <f t="shared" si="2593"/>
        <v>-208531.39999999906</v>
      </c>
      <c r="V1994" s="2">
        <f t="shared" si="2594"/>
        <v>-2.0853139999999906E-2</v>
      </c>
      <c r="W1994" s="19">
        <f t="shared" si="2553"/>
        <v>149</v>
      </c>
      <c r="X1994" s="19">
        <f t="shared" si="2554"/>
        <v>5</v>
      </c>
      <c r="Y1994" s="19" t="str">
        <f t="shared" si="2555"/>
        <v/>
      </c>
      <c r="Z1994" s="19">
        <f t="shared" si="2556"/>
        <v>5780.9</v>
      </c>
      <c r="AA1994" s="21" t="str">
        <f t="shared" si="2557"/>
        <v/>
      </c>
      <c r="AB1994" s="19" t="str">
        <f t="shared" si="2558"/>
        <v/>
      </c>
    </row>
    <row r="1995" spans="1:28" x14ac:dyDescent="0.25">
      <c r="A1995">
        <f t="shared" si="2539"/>
        <v>11</v>
      </c>
      <c r="B1995">
        <f t="shared" si="2540"/>
        <v>2007</v>
      </c>
      <c r="C1995" s="20">
        <v>39413</v>
      </c>
      <c r="D1995">
        <v>5729.25</v>
      </c>
      <c r="E1995">
        <v>5743.55</v>
      </c>
      <c r="F1995">
        <v>5655.6</v>
      </c>
      <c r="G1995">
        <v>5698.15</v>
      </c>
      <c r="H1995">
        <f t="shared" si="2534"/>
        <v>0</v>
      </c>
      <c r="I1995">
        <f t="shared" si="2535"/>
        <v>33.550000000000182</v>
      </c>
      <c r="J1995" s="14">
        <f t="shared" ref="J1995:K1995" si="2618">+AVERAGE(H1982:H1995)</f>
        <v>38.13928571428557</v>
      </c>
      <c r="K1995" s="14">
        <f t="shared" si="2618"/>
        <v>44.15357142857134</v>
      </c>
      <c r="L1995" s="14">
        <f t="shared" si="2561"/>
        <v>0.86378710668931336</v>
      </c>
      <c r="M1995" s="14">
        <f t="shared" si="2562"/>
        <v>46.345803315684357</v>
      </c>
      <c r="N1995" s="14">
        <f t="shared" si="2563"/>
        <v>-1</v>
      </c>
      <c r="O1995">
        <f t="shared" si="2552"/>
        <v>-1</v>
      </c>
      <c r="P1995">
        <f t="shared" si="2564"/>
        <v>0</v>
      </c>
      <c r="Q1995">
        <f t="shared" si="2565"/>
        <v>0</v>
      </c>
      <c r="R1995">
        <f t="shared" si="2590"/>
        <v>-1694</v>
      </c>
      <c r="S1995">
        <f t="shared" si="2591"/>
        <v>0</v>
      </c>
      <c r="T1995">
        <f t="shared" si="2592"/>
        <v>56833.70000000031</v>
      </c>
      <c r="U1995">
        <f t="shared" si="2593"/>
        <v>56833.70000000031</v>
      </c>
      <c r="V1995" s="2">
        <f t="shared" si="2594"/>
        <v>5.6833700000000313E-3</v>
      </c>
      <c r="W1995" s="19">
        <f t="shared" si="2553"/>
        <v>149</v>
      </c>
      <c r="X1995" s="19">
        <f t="shared" si="2554"/>
        <v>6</v>
      </c>
      <c r="Y1995" s="19" t="str">
        <f t="shared" si="2555"/>
        <v/>
      </c>
      <c r="Z1995" s="19">
        <f t="shared" si="2556"/>
        <v>5780.9</v>
      </c>
      <c r="AA1995" s="21" t="str">
        <f t="shared" si="2557"/>
        <v/>
      </c>
      <c r="AB1995" s="19" t="str">
        <f t="shared" si="2558"/>
        <v/>
      </c>
    </row>
    <row r="1996" spans="1:28" x14ac:dyDescent="0.25">
      <c r="A1996">
        <f t="shared" si="2539"/>
        <v>11</v>
      </c>
      <c r="B1996">
        <f t="shared" si="2540"/>
        <v>2007</v>
      </c>
      <c r="C1996" s="20">
        <v>39414</v>
      </c>
      <c r="D1996">
        <v>5699.55</v>
      </c>
      <c r="E1996">
        <v>5749.95</v>
      </c>
      <c r="F1996">
        <v>5595.5</v>
      </c>
      <c r="G1996">
        <v>5617.55</v>
      </c>
      <c r="H1996">
        <f t="shared" ref="H1996:H2059" si="2619">IF($C1996="","",IF($G1996&gt;$G1995,$G1996-$G1995,0))</f>
        <v>0</v>
      </c>
      <c r="I1996">
        <f t="shared" ref="I1996:I2059" si="2620">IF($C1996="","",IF($G1996&lt;$G1995,$G1995-$G1996,0))</f>
        <v>80.599999999999454</v>
      </c>
      <c r="J1996" s="14">
        <f t="shared" ref="J1996:K1996" si="2621">+AVERAGE(H1983:H1996)</f>
        <v>38.13928571428557</v>
      </c>
      <c r="K1996" s="14">
        <f t="shared" si="2621"/>
        <v>43.93928571428556</v>
      </c>
      <c r="L1996" s="14">
        <f t="shared" si="2561"/>
        <v>0.86799967487604623</v>
      </c>
      <c r="M1996" s="14">
        <f t="shared" si="2562"/>
        <v>46.466800104429552</v>
      </c>
      <c r="N1996" s="14">
        <f t="shared" si="2563"/>
        <v>-1</v>
      </c>
      <c r="O1996">
        <f t="shared" si="2552"/>
        <v>-1</v>
      </c>
      <c r="P1996">
        <f t="shared" si="2564"/>
        <v>0</v>
      </c>
      <c r="Q1996">
        <f t="shared" si="2565"/>
        <v>0</v>
      </c>
      <c r="R1996">
        <f t="shared" si="2590"/>
        <v>-1694</v>
      </c>
      <c r="S1996">
        <f t="shared" si="2591"/>
        <v>0</v>
      </c>
      <c r="T1996">
        <f t="shared" si="2592"/>
        <v>136536.39999999906</v>
      </c>
      <c r="U1996">
        <f t="shared" si="2593"/>
        <v>136536.39999999906</v>
      </c>
      <c r="V1996" s="2">
        <f t="shared" si="2594"/>
        <v>1.3653639999999906E-2</v>
      </c>
      <c r="W1996" s="19">
        <f t="shared" si="2553"/>
        <v>149</v>
      </c>
      <c r="X1996" s="19">
        <f t="shared" si="2554"/>
        <v>7</v>
      </c>
      <c r="Y1996" s="19" t="str">
        <f t="shared" si="2555"/>
        <v/>
      </c>
      <c r="Z1996" s="19">
        <f t="shared" si="2556"/>
        <v>5780.9</v>
      </c>
      <c r="AA1996" s="21" t="str">
        <f t="shared" si="2557"/>
        <v/>
      </c>
      <c r="AB1996" s="19" t="str">
        <f t="shared" si="2558"/>
        <v/>
      </c>
    </row>
    <row r="1997" spans="1:28" x14ac:dyDescent="0.25">
      <c r="A1997">
        <f t="shared" si="2539"/>
        <v>11</v>
      </c>
      <c r="B1997">
        <f t="shared" si="2540"/>
        <v>2007</v>
      </c>
      <c r="C1997" s="20">
        <v>39415</v>
      </c>
      <c r="D1997">
        <v>5617.8</v>
      </c>
      <c r="E1997">
        <v>5725</v>
      </c>
      <c r="F1997">
        <v>5612.1</v>
      </c>
      <c r="G1997">
        <v>5634.6</v>
      </c>
      <c r="H1997">
        <f t="shared" si="2619"/>
        <v>17.050000000000182</v>
      </c>
      <c r="I1997">
        <f t="shared" si="2620"/>
        <v>0</v>
      </c>
      <c r="J1997" s="14">
        <f t="shared" ref="J1997:K1997" si="2622">+AVERAGE(H1984:H1997)</f>
        <v>39.357142857142726</v>
      </c>
      <c r="K1997" s="14">
        <f t="shared" si="2622"/>
        <v>41.403571428571276</v>
      </c>
      <c r="L1997" s="14">
        <f t="shared" si="2561"/>
        <v>0.95057362201328421</v>
      </c>
      <c r="M1997" s="14">
        <f t="shared" si="2562"/>
        <v>48.733029673196846</v>
      </c>
      <c r="N1997" s="14">
        <f t="shared" si="2563"/>
        <v>-1</v>
      </c>
      <c r="O1997">
        <f t="shared" si="2552"/>
        <v>-1</v>
      </c>
      <c r="P1997">
        <f t="shared" si="2564"/>
        <v>0</v>
      </c>
      <c r="Q1997">
        <f t="shared" si="2565"/>
        <v>0</v>
      </c>
      <c r="R1997">
        <f t="shared" si="2590"/>
        <v>-1694</v>
      </c>
      <c r="S1997">
        <f t="shared" si="2591"/>
        <v>0</v>
      </c>
      <c r="T1997">
        <f t="shared" si="2592"/>
        <v>-28882.70000000031</v>
      </c>
      <c r="U1997">
        <f t="shared" si="2593"/>
        <v>-28882.70000000031</v>
      </c>
      <c r="V1997" s="2">
        <f t="shared" si="2594"/>
        <v>-2.8882700000000309E-3</v>
      </c>
      <c r="W1997" s="19">
        <f t="shared" si="2553"/>
        <v>149</v>
      </c>
      <c r="X1997" s="19">
        <f t="shared" si="2554"/>
        <v>8</v>
      </c>
      <c r="Y1997" s="19" t="str">
        <f t="shared" si="2555"/>
        <v/>
      </c>
      <c r="Z1997" s="19">
        <f t="shared" si="2556"/>
        <v>5780.9</v>
      </c>
      <c r="AA1997" s="21" t="str">
        <f t="shared" si="2557"/>
        <v/>
      </c>
      <c r="AB1997" s="19" t="str">
        <f t="shared" si="2558"/>
        <v/>
      </c>
    </row>
    <row r="1998" spans="1:28" x14ac:dyDescent="0.25">
      <c r="A1998">
        <f t="shared" si="2539"/>
        <v>11</v>
      </c>
      <c r="B1998">
        <f t="shared" si="2540"/>
        <v>2007</v>
      </c>
      <c r="C1998" s="20">
        <v>39416</v>
      </c>
      <c r="D1998">
        <v>5633.9</v>
      </c>
      <c r="E1998">
        <v>5782.55</v>
      </c>
      <c r="F1998">
        <v>5632.65</v>
      </c>
      <c r="G1998">
        <v>5762.75</v>
      </c>
      <c r="H1998">
        <f t="shared" si="2619"/>
        <v>128.14999999999964</v>
      </c>
      <c r="I1998">
        <f t="shared" si="2620"/>
        <v>0</v>
      </c>
      <c r="J1998" s="14">
        <f t="shared" ref="J1998:K1998" si="2623">+AVERAGE(H1985:H1998)</f>
        <v>48.51071428571413</v>
      </c>
      <c r="K1998" s="14">
        <f t="shared" si="2623"/>
        <v>38.107142857142726</v>
      </c>
      <c r="L1998" s="14">
        <f t="shared" si="2561"/>
        <v>1.2730084348641053</v>
      </c>
      <c r="M1998" s="14">
        <f t="shared" si="2562"/>
        <v>56.005442625654567</v>
      </c>
      <c r="N1998" s="14">
        <f t="shared" si="2563"/>
        <v>1</v>
      </c>
      <c r="O1998">
        <f t="shared" si="2552"/>
        <v>1</v>
      </c>
      <c r="P1998">
        <f t="shared" si="2564"/>
        <v>1</v>
      </c>
      <c r="Q1998">
        <f t="shared" si="2565"/>
        <v>5762.75</v>
      </c>
      <c r="R1998">
        <f t="shared" si="2590"/>
        <v>1694</v>
      </c>
      <c r="S1998">
        <f t="shared" si="2591"/>
        <v>434172.19999999879</v>
      </c>
      <c r="T1998">
        <f t="shared" si="2592"/>
        <v>217086.09999999939</v>
      </c>
      <c r="U1998">
        <f t="shared" si="2593"/>
        <v>-217086.09999999939</v>
      </c>
      <c r="V1998" s="2">
        <f t="shared" si="2594"/>
        <v>-2.1708609999999941E-2</v>
      </c>
      <c r="W1998" s="19">
        <f t="shared" si="2553"/>
        <v>150</v>
      </c>
      <c r="X1998" s="19">
        <f t="shared" si="2554"/>
        <v>9</v>
      </c>
      <c r="Y1998" s="19">
        <f t="shared" si="2555"/>
        <v>1</v>
      </c>
      <c r="Z1998" s="19">
        <f t="shared" si="2556"/>
        <v>5762.75</v>
      </c>
      <c r="AA1998" s="21">
        <f t="shared" si="2557"/>
        <v>3.1396495355393572E-3</v>
      </c>
      <c r="AB1998" s="19">
        <f t="shared" si="2558"/>
        <v>1</v>
      </c>
    </row>
    <row r="1999" spans="1:28" x14ac:dyDescent="0.25">
      <c r="A1999">
        <f t="shared" ref="A1999:A2062" si="2624">IF($C1999="","",MONTH($C1999))</f>
        <v>12</v>
      </c>
      <c r="B1999">
        <f t="shared" ref="B1999:B2062" si="2625">IF($C1999="","",YEAR($C1999))</f>
        <v>2007</v>
      </c>
      <c r="C1999" s="20">
        <v>39419</v>
      </c>
      <c r="D1999">
        <v>5765.45</v>
      </c>
      <c r="E1999">
        <v>5878.8</v>
      </c>
      <c r="F1999">
        <v>5754.6</v>
      </c>
      <c r="G1999">
        <v>5865</v>
      </c>
      <c r="H1999">
        <f t="shared" si="2619"/>
        <v>102.25</v>
      </c>
      <c r="I1999">
        <f t="shared" si="2620"/>
        <v>0</v>
      </c>
      <c r="J1999" s="14">
        <f t="shared" ref="J1999:K1999" si="2626">+AVERAGE(H1986:H1999)</f>
        <v>50.221428571428469</v>
      </c>
      <c r="K1999" s="14">
        <f t="shared" si="2626"/>
        <v>38.107142857142726</v>
      </c>
      <c r="L1999" s="14">
        <f t="shared" si="2561"/>
        <v>1.3179006560449877</v>
      </c>
      <c r="M1999" s="14">
        <f t="shared" si="2562"/>
        <v>56.857512534368468</v>
      </c>
      <c r="N1999" s="14">
        <f t="shared" si="2563"/>
        <v>1</v>
      </c>
      <c r="O1999">
        <f t="shared" si="2552"/>
        <v>1</v>
      </c>
      <c r="P1999">
        <f t="shared" si="2564"/>
        <v>0</v>
      </c>
      <c r="Q1999">
        <f t="shared" si="2565"/>
        <v>0</v>
      </c>
      <c r="R1999">
        <f t="shared" si="2590"/>
        <v>1735</v>
      </c>
      <c r="S1999">
        <f t="shared" si="2591"/>
        <v>0</v>
      </c>
      <c r="T1999">
        <f t="shared" si="2592"/>
        <v>177403.75</v>
      </c>
      <c r="U1999">
        <f t="shared" si="2593"/>
        <v>177403.75</v>
      </c>
      <c r="V1999" s="2">
        <f t="shared" si="2594"/>
        <v>1.7740374999999999E-2</v>
      </c>
      <c r="W1999" s="19">
        <f t="shared" si="2553"/>
        <v>150</v>
      </c>
      <c r="X1999" s="19">
        <f t="shared" si="2554"/>
        <v>2</v>
      </c>
      <c r="Y1999" s="19" t="str">
        <f t="shared" si="2555"/>
        <v/>
      </c>
      <c r="Z1999" s="19">
        <f t="shared" si="2556"/>
        <v>5762.75</v>
      </c>
      <c r="AA1999" s="21" t="str">
        <f t="shared" si="2557"/>
        <v/>
      </c>
      <c r="AB1999" s="19" t="str">
        <f t="shared" si="2558"/>
        <v/>
      </c>
    </row>
    <row r="2000" spans="1:28" x14ac:dyDescent="0.25">
      <c r="A2000">
        <f t="shared" si="2624"/>
        <v>12</v>
      </c>
      <c r="B2000">
        <f t="shared" si="2625"/>
        <v>2007</v>
      </c>
      <c r="C2000" s="20">
        <v>39420</v>
      </c>
      <c r="D2000">
        <v>5870.2</v>
      </c>
      <c r="E2000">
        <v>5897.25</v>
      </c>
      <c r="F2000">
        <v>5840.3</v>
      </c>
      <c r="G2000">
        <v>5858.35</v>
      </c>
      <c r="H2000">
        <f t="shared" si="2619"/>
        <v>0</v>
      </c>
      <c r="I2000">
        <f t="shared" si="2620"/>
        <v>6.6499999999996362</v>
      </c>
      <c r="J2000" s="14">
        <f t="shared" ref="J2000:K2000" si="2627">+AVERAGE(H1987:H2000)</f>
        <v>32.899999999999899</v>
      </c>
      <c r="K2000" s="14">
        <f t="shared" si="2627"/>
        <v>38.582142857142699</v>
      </c>
      <c r="L2000" s="14">
        <f t="shared" si="2561"/>
        <v>0.8527260946033518</v>
      </c>
      <c r="M2000" s="14">
        <f t="shared" si="2562"/>
        <v>46.025480889333032</v>
      </c>
      <c r="N2000" s="14">
        <f t="shared" si="2563"/>
        <v>-1</v>
      </c>
      <c r="O2000">
        <f t="shared" si="2552"/>
        <v>-1</v>
      </c>
      <c r="P2000">
        <f t="shared" si="2564"/>
        <v>1</v>
      </c>
      <c r="Q2000">
        <f t="shared" si="2565"/>
        <v>5858.35</v>
      </c>
      <c r="R2000">
        <f t="shared" si="2590"/>
        <v>-1735</v>
      </c>
      <c r="S2000">
        <f t="shared" si="2591"/>
        <v>23075.499999998738</v>
      </c>
      <c r="T2000">
        <f t="shared" si="2592"/>
        <v>11537.749999999369</v>
      </c>
      <c r="U2000">
        <f t="shared" si="2593"/>
        <v>-11537.749999999369</v>
      </c>
      <c r="V2000" s="2">
        <f t="shared" si="2594"/>
        <v>-1.1537749999999368E-3</v>
      </c>
      <c r="W2000" s="19">
        <f t="shared" si="2553"/>
        <v>151</v>
      </c>
      <c r="X2000" s="19">
        <f t="shared" si="2554"/>
        <v>3</v>
      </c>
      <c r="Y2000" s="19">
        <f t="shared" si="2555"/>
        <v>1</v>
      </c>
      <c r="Z2000" s="19">
        <f t="shared" si="2556"/>
        <v>5858.35</v>
      </c>
      <c r="AA2000" s="21">
        <f t="shared" si="2557"/>
        <v>1.6589301982560478E-2</v>
      </c>
      <c r="AB2000" s="19">
        <f t="shared" si="2558"/>
        <v>1</v>
      </c>
    </row>
    <row r="2001" spans="1:28" x14ac:dyDescent="0.25">
      <c r="A2001">
        <f t="shared" si="2624"/>
        <v>12</v>
      </c>
      <c r="B2001">
        <f t="shared" si="2625"/>
        <v>2007</v>
      </c>
      <c r="C2001" s="20">
        <v>39421</v>
      </c>
      <c r="D2001">
        <v>5861.9</v>
      </c>
      <c r="E2001">
        <v>5949.3</v>
      </c>
      <c r="F2001">
        <v>5859.95</v>
      </c>
      <c r="G2001">
        <v>5940</v>
      </c>
      <c r="H2001">
        <f t="shared" si="2619"/>
        <v>81.649999999999636</v>
      </c>
      <c r="I2001">
        <f t="shared" si="2620"/>
        <v>0</v>
      </c>
      <c r="J2001" s="14">
        <f t="shared" ref="J2001:K2001" si="2628">+AVERAGE(H1988:H2001)</f>
        <v>38.732142857142726</v>
      </c>
      <c r="K2001" s="14">
        <f t="shared" si="2628"/>
        <v>36.739285714285607</v>
      </c>
      <c r="L2001" s="14">
        <f t="shared" si="2561"/>
        <v>1.0542432195975497</v>
      </c>
      <c r="M2001" s="14">
        <f t="shared" si="2562"/>
        <v>51.320272572402025</v>
      </c>
      <c r="N2001" s="14">
        <f t="shared" si="2563"/>
        <v>1</v>
      </c>
      <c r="O2001">
        <f t="shared" si="2552"/>
        <v>1</v>
      </c>
      <c r="P2001">
        <f t="shared" si="2564"/>
        <v>1</v>
      </c>
      <c r="Q2001">
        <f t="shared" si="2565"/>
        <v>5940</v>
      </c>
      <c r="R2001">
        <f t="shared" si="2590"/>
        <v>1735</v>
      </c>
      <c r="S2001">
        <f t="shared" si="2591"/>
        <v>283325.49999999872</v>
      </c>
      <c r="T2001">
        <f t="shared" si="2592"/>
        <v>141662.74999999936</v>
      </c>
      <c r="U2001">
        <f t="shared" si="2593"/>
        <v>-141662.74999999936</v>
      </c>
      <c r="V2001" s="2">
        <f t="shared" si="2594"/>
        <v>-1.4166274999999937E-2</v>
      </c>
      <c r="W2001" s="19">
        <f t="shared" si="2553"/>
        <v>152</v>
      </c>
      <c r="X2001" s="19">
        <f t="shared" si="2554"/>
        <v>2</v>
      </c>
      <c r="Y2001" s="19">
        <f t="shared" si="2555"/>
        <v>1</v>
      </c>
      <c r="Z2001" s="19">
        <f t="shared" si="2556"/>
        <v>5940</v>
      </c>
      <c r="AA2001" s="21">
        <f t="shared" si="2557"/>
        <v>-1.3937371444177948E-2</v>
      </c>
      <c r="AB2001" s="19">
        <f t="shared" si="2558"/>
        <v>-1</v>
      </c>
    </row>
    <row r="2002" spans="1:28" x14ac:dyDescent="0.25">
      <c r="A2002">
        <f t="shared" si="2624"/>
        <v>12</v>
      </c>
      <c r="B2002">
        <f t="shared" si="2625"/>
        <v>2007</v>
      </c>
      <c r="C2002" s="20">
        <v>39422</v>
      </c>
      <c r="D2002">
        <v>5941.05</v>
      </c>
      <c r="E2002">
        <v>6027.05</v>
      </c>
      <c r="F2002">
        <v>5919.8</v>
      </c>
      <c r="G2002">
        <v>5954.7</v>
      </c>
      <c r="H2002">
        <f t="shared" si="2619"/>
        <v>14.699999999999818</v>
      </c>
      <c r="I2002">
        <f t="shared" si="2620"/>
        <v>0</v>
      </c>
      <c r="J2002" s="14">
        <f t="shared" ref="J2002:K2002" si="2629">+AVERAGE(H1989:H2002)</f>
        <v>39.782142857142716</v>
      </c>
      <c r="K2002" s="14">
        <f t="shared" si="2629"/>
        <v>36.364285714285607</v>
      </c>
      <c r="L2002" s="14">
        <f t="shared" si="2561"/>
        <v>1.0939893930465521</v>
      </c>
      <c r="M2002" s="14">
        <f t="shared" si="2562"/>
        <v>52.244266216406352</v>
      </c>
      <c r="N2002" s="14">
        <f t="shared" si="2563"/>
        <v>1</v>
      </c>
      <c r="O2002">
        <f t="shared" si="2552"/>
        <v>1</v>
      </c>
      <c r="P2002">
        <f t="shared" si="2564"/>
        <v>0</v>
      </c>
      <c r="Q2002">
        <f t="shared" si="2565"/>
        <v>0</v>
      </c>
      <c r="R2002">
        <f t="shared" si="2590"/>
        <v>1735</v>
      </c>
      <c r="S2002">
        <f t="shared" si="2591"/>
        <v>0</v>
      </c>
      <c r="T2002">
        <f t="shared" si="2592"/>
        <v>25504.499999999683</v>
      </c>
      <c r="U2002">
        <f t="shared" si="2593"/>
        <v>25504.499999999683</v>
      </c>
      <c r="V2002" s="2">
        <f t="shared" si="2594"/>
        <v>2.5504499999999685E-3</v>
      </c>
      <c r="W2002" s="19">
        <f t="shared" si="2553"/>
        <v>152</v>
      </c>
      <c r="X2002" s="19">
        <f t="shared" si="2554"/>
        <v>2</v>
      </c>
      <c r="Y2002" s="19" t="str">
        <f t="shared" si="2555"/>
        <v/>
      </c>
      <c r="Z2002" s="19">
        <f t="shared" si="2556"/>
        <v>5940</v>
      </c>
      <c r="AA2002" s="21" t="str">
        <f t="shared" si="2557"/>
        <v/>
      </c>
      <c r="AB2002" s="19" t="str">
        <f t="shared" si="2558"/>
        <v/>
      </c>
    </row>
    <row r="2003" spans="1:28" x14ac:dyDescent="0.25">
      <c r="A2003">
        <f t="shared" si="2624"/>
        <v>12</v>
      </c>
      <c r="B2003">
        <f t="shared" si="2625"/>
        <v>2007</v>
      </c>
      <c r="C2003" s="20">
        <v>39423</v>
      </c>
      <c r="D2003">
        <v>5963.6</v>
      </c>
      <c r="E2003">
        <v>6042.1</v>
      </c>
      <c r="F2003">
        <v>5894.8</v>
      </c>
      <c r="G2003">
        <v>5974.3</v>
      </c>
      <c r="H2003">
        <f t="shared" si="2619"/>
        <v>19.600000000000364</v>
      </c>
      <c r="I2003">
        <f t="shared" si="2620"/>
        <v>0</v>
      </c>
      <c r="J2003" s="14">
        <f t="shared" ref="J2003:K2003" si="2630">+AVERAGE(H1990:H2003)</f>
        <v>41.124999999999936</v>
      </c>
      <c r="K2003" s="14">
        <f t="shared" si="2630"/>
        <v>36.364285714285607</v>
      </c>
      <c r="L2003" s="14">
        <f t="shared" si="2561"/>
        <v>1.1309173050481256</v>
      </c>
      <c r="M2003" s="14">
        <f t="shared" si="2562"/>
        <v>53.071853251601638</v>
      </c>
      <c r="N2003" s="14">
        <f t="shared" si="2563"/>
        <v>1</v>
      </c>
      <c r="O2003">
        <f t="shared" si="2552"/>
        <v>1</v>
      </c>
      <c r="P2003">
        <f t="shared" si="2564"/>
        <v>0</v>
      </c>
      <c r="Q2003">
        <f t="shared" si="2565"/>
        <v>0</v>
      </c>
      <c r="R2003">
        <f t="shared" si="2590"/>
        <v>1735</v>
      </c>
      <c r="S2003">
        <f t="shared" si="2591"/>
        <v>0</v>
      </c>
      <c r="T2003">
        <f t="shared" si="2592"/>
        <v>34006.000000000633</v>
      </c>
      <c r="U2003">
        <f t="shared" si="2593"/>
        <v>34006.000000000633</v>
      </c>
      <c r="V2003" s="2">
        <f t="shared" si="2594"/>
        <v>3.4006000000000635E-3</v>
      </c>
      <c r="W2003" s="19">
        <f t="shared" si="2553"/>
        <v>152</v>
      </c>
      <c r="X2003" s="19">
        <f t="shared" si="2554"/>
        <v>3</v>
      </c>
      <c r="Y2003" s="19" t="str">
        <f t="shared" si="2555"/>
        <v/>
      </c>
      <c r="Z2003" s="19">
        <f t="shared" si="2556"/>
        <v>5940</v>
      </c>
      <c r="AA2003" s="21" t="str">
        <f t="shared" si="2557"/>
        <v/>
      </c>
      <c r="AB2003" s="19" t="str">
        <f t="shared" si="2558"/>
        <v/>
      </c>
    </row>
    <row r="2004" spans="1:28" x14ac:dyDescent="0.25">
      <c r="A2004">
        <f t="shared" si="2624"/>
        <v>12</v>
      </c>
      <c r="B2004">
        <f t="shared" si="2625"/>
        <v>2007</v>
      </c>
      <c r="C2004" s="20">
        <v>39426</v>
      </c>
      <c r="D2004">
        <v>5974</v>
      </c>
      <c r="E2004">
        <v>6015.3</v>
      </c>
      <c r="F2004">
        <v>5923.35</v>
      </c>
      <c r="G2004">
        <v>5960.6</v>
      </c>
      <c r="H2004">
        <f t="shared" si="2619"/>
        <v>0</v>
      </c>
      <c r="I2004">
        <f t="shared" si="2620"/>
        <v>13.699999999999818</v>
      </c>
      <c r="J2004" s="14">
        <f t="shared" ref="J2004:K2004" si="2631">+AVERAGE(H1991:H2004)</f>
        <v>41.124999999999936</v>
      </c>
      <c r="K2004" s="14">
        <f t="shared" si="2631"/>
        <v>28.289285714285597</v>
      </c>
      <c r="L2004" s="14">
        <f t="shared" si="2561"/>
        <v>1.4537305895720274</v>
      </c>
      <c r="M2004" s="14">
        <f t="shared" si="2562"/>
        <v>59.24572957398648</v>
      </c>
      <c r="N2004" s="14">
        <f t="shared" si="2563"/>
        <v>1</v>
      </c>
      <c r="O2004">
        <f t="shared" si="2552"/>
        <v>1</v>
      </c>
      <c r="P2004">
        <f t="shared" si="2564"/>
        <v>0</v>
      </c>
      <c r="Q2004">
        <f t="shared" si="2565"/>
        <v>0</v>
      </c>
      <c r="R2004">
        <f t="shared" si="2590"/>
        <v>1735</v>
      </c>
      <c r="S2004">
        <f t="shared" si="2591"/>
        <v>0</v>
      </c>
      <c r="T2004">
        <f t="shared" si="2592"/>
        <v>-23769.499999999683</v>
      </c>
      <c r="U2004">
        <f t="shared" si="2593"/>
        <v>-23769.499999999683</v>
      </c>
      <c r="V2004" s="2">
        <f t="shared" si="2594"/>
        <v>-2.3769499999999684E-3</v>
      </c>
      <c r="W2004" s="19">
        <f t="shared" si="2553"/>
        <v>152</v>
      </c>
      <c r="X2004" s="19">
        <f t="shared" si="2554"/>
        <v>4</v>
      </c>
      <c r="Y2004" s="19" t="str">
        <f t="shared" si="2555"/>
        <v/>
      </c>
      <c r="Z2004" s="19">
        <f t="shared" si="2556"/>
        <v>5940</v>
      </c>
      <c r="AA2004" s="21" t="str">
        <f t="shared" si="2557"/>
        <v/>
      </c>
      <c r="AB2004" s="19" t="str">
        <f t="shared" si="2558"/>
        <v/>
      </c>
    </row>
    <row r="2005" spans="1:28" x14ac:dyDescent="0.25">
      <c r="A2005">
        <f t="shared" si="2624"/>
        <v>12</v>
      </c>
      <c r="B2005">
        <f t="shared" si="2625"/>
        <v>2007</v>
      </c>
      <c r="C2005" s="20">
        <v>39427</v>
      </c>
      <c r="D2005">
        <v>5960.4</v>
      </c>
      <c r="E2005">
        <v>6111.2</v>
      </c>
      <c r="F2005">
        <v>5960.4</v>
      </c>
      <c r="G2005">
        <v>6097.25</v>
      </c>
      <c r="H2005">
        <f t="shared" si="2619"/>
        <v>136.64999999999964</v>
      </c>
      <c r="I2005">
        <f t="shared" si="2620"/>
        <v>0</v>
      </c>
      <c r="J2005" s="14">
        <f t="shared" ref="J2005:K2005" si="2632">+AVERAGE(H1992:H2005)</f>
        <v>50.885714285714194</v>
      </c>
      <c r="K2005" s="14">
        <f t="shared" si="2632"/>
        <v>12.585714285714207</v>
      </c>
      <c r="L2005" s="14">
        <f t="shared" si="2561"/>
        <v>4.043132803632254</v>
      </c>
      <c r="M2005" s="14">
        <f t="shared" si="2562"/>
        <v>80.17105559306782</v>
      </c>
      <c r="N2005" s="14">
        <f t="shared" si="2563"/>
        <v>1</v>
      </c>
      <c r="O2005">
        <f t="shared" si="2552"/>
        <v>1</v>
      </c>
      <c r="P2005">
        <f t="shared" si="2564"/>
        <v>0</v>
      </c>
      <c r="Q2005">
        <f t="shared" si="2565"/>
        <v>0</v>
      </c>
      <c r="R2005">
        <f t="shared" si="2590"/>
        <v>1735</v>
      </c>
      <c r="S2005">
        <f t="shared" si="2591"/>
        <v>0</v>
      </c>
      <c r="T2005">
        <f t="shared" si="2592"/>
        <v>237087.74999999936</v>
      </c>
      <c r="U2005">
        <f t="shared" si="2593"/>
        <v>237087.74999999936</v>
      </c>
      <c r="V2005" s="2">
        <f t="shared" si="2594"/>
        <v>2.3708774999999935E-2</v>
      </c>
      <c r="W2005" s="19">
        <f t="shared" si="2553"/>
        <v>152</v>
      </c>
      <c r="X2005" s="19">
        <f t="shared" si="2554"/>
        <v>5</v>
      </c>
      <c r="Y2005" s="19" t="str">
        <f t="shared" si="2555"/>
        <v/>
      </c>
      <c r="Z2005" s="19">
        <f t="shared" si="2556"/>
        <v>5940</v>
      </c>
      <c r="AA2005" s="21" t="str">
        <f t="shared" si="2557"/>
        <v/>
      </c>
      <c r="AB2005" s="19" t="str">
        <f t="shared" si="2558"/>
        <v/>
      </c>
    </row>
    <row r="2006" spans="1:28" x14ac:dyDescent="0.25">
      <c r="A2006">
        <f t="shared" si="2624"/>
        <v>12</v>
      </c>
      <c r="B2006">
        <f t="shared" si="2625"/>
        <v>2007</v>
      </c>
      <c r="C2006" s="20">
        <v>39428</v>
      </c>
      <c r="D2006">
        <v>6067.05</v>
      </c>
      <c r="E2006">
        <v>6175.65</v>
      </c>
      <c r="F2006">
        <v>6005.45</v>
      </c>
      <c r="G2006">
        <v>6159.3</v>
      </c>
      <c r="H2006">
        <f t="shared" si="2619"/>
        <v>62.050000000000182</v>
      </c>
      <c r="I2006">
        <f t="shared" si="2620"/>
        <v>0</v>
      </c>
      <c r="J2006" s="14">
        <f t="shared" ref="J2006:K2006" si="2633">+AVERAGE(H1993:H2006)</f>
        <v>55.317857142857065</v>
      </c>
      <c r="K2006" s="14">
        <f t="shared" si="2633"/>
        <v>9.6071428571427919</v>
      </c>
      <c r="L2006" s="14">
        <f t="shared" si="2561"/>
        <v>5.757992565055793</v>
      </c>
      <c r="M2006" s="14">
        <f t="shared" si="2562"/>
        <v>85.202706419495087</v>
      </c>
      <c r="N2006" s="14">
        <f t="shared" si="2563"/>
        <v>1</v>
      </c>
      <c r="O2006">
        <f t="shared" si="2552"/>
        <v>1</v>
      </c>
      <c r="P2006">
        <f t="shared" si="2564"/>
        <v>0</v>
      </c>
      <c r="Q2006">
        <f t="shared" si="2565"/>
        <v>0</v>
      </c>
      <c r="R2006">
        <f t="shared" si="2590"/>
        <v>1735</v>
      </c>
      <c r="S2006">
        <f t="shared" si="2591"/>
        <v>0</v>
      </c>
      <c r="T2006">
        <f t="shared" si="2592"/>
        <v>107656.75000000032</v>
      </c>
      <c r="U2006">
        <f t="shared" si="2593"/>
        <v>107656.75000000032</v>
      </c>
      <c r="V2006" s="2">
        <f t="shared" si="2594"/>
        <v>1.0765675000000032E-2</v>
      </c>
      <c r="W2006" s="19">
        <f t="shared" si="2553"/>
        <v>152</v>
      </c>
      <c r="X2006" s="19">
        <f t="shared" si="2554"/>
        <v>6</v>
      </c>
      <c r="Y2006" s="19" t="str">
        <f t="shared" si="2555"/>
        <v/>
      </c>
      <c r="Z2006" s="19">
        <f t="shared" si="2556"/>
        <v>5940</v>
      </c>
      <c r="AA2006" s="21" t="str">
        <f t="shared" si="2557"/>
        <v/>
      </c>
      <c r="AB2006" s="19" t="str">
        <f t="shared" si="2558"/>
        <v/>
      </c>
    </row>
    <row r="2007" spans="1:28" x14ac:dyDescent="0.25">
      <c r="A2007">
        <f t="shared" si="2624"/>
        <v>12</v>
      </c>
      <c r="B2007">
        <f t="shared" si="2625"/>
        <v>2007</v>
      </c>
      <c r="C2007" s="20">
        <v>39429</v>
      </c>
      <c r="D2007">
        <v>6159.25</v>
      </c>
      <c r="E2007">
        <v>6185.4</v>
      </c>
      <c r="F2007">
        <v>6040.4</v>
      </c>
      <c r="G2007">
        <v>6058.1</v>
      </c>
      <c r="H2007">
        <f t="shared" si="2619"/>
        <v>0</v>
      </c>
      <c r="I2007">
        <f t="shared" si="2620"/>
        <v>101.19999999999982</v>
      </c>
      <c r="J2007" s="14">
        <f t="shared" ref="J2007:K2007" si="2634">+AVERAGE(H1994:H2007)</f>
        <v>48.942857142857065</v>
      </c>
      <c r="K2007" s="14">
        <f t="shared" si="2634"/>
        <v>16.835714285714207</v>
      </c>
      <c r="L2007" s="14">
        <f t="shared" si="2561"/>
        <v>2.9070852778956389</v>
      </c>
      <c r="M2007" s="14">
        <f t="shared" si="2562"/>
        <v>74.405472906938925</v>
      </c>
      <c r="N2007" s="14">
        <f t="shared" si="2563"/>
        <v>1</v>
      </c>
      <c r="O2007">
        <f t="shared" si="2552"/>
        <v>1</v>
      </c>
      <c r="P2007">
        <f t="shared" si="2564"/>
        <v>0</v>
      </c>
      <c r="Q2007">
        <f t="shared" si="2565"/>
        <v>0</v>
      </c>
      <c r="R2007">
        <f t="shared" si="2590"/>
        <v>1735</v>
      </c>
      <c r="S2007">
        <f t="shared" si="2591"/>
        <v>0</v>
      </c>
      <c r="T2007">
        <f t="shared" si="2592"/>
        <v>-175581.99999999968</v>
      </c>
      <c r="U2007">
        <f t="shared" si="2593"/>
        <v>-175581.99999999968</v>
      </c>
      <c r="V2007" s="2">
        <f t="shared" si="2594"/>
        <v>-1.7558199999999968E-2</v>
      </c>
      <c r="W2007" s="19">
        <f t="shared" si="2553"/>
        <v>152</v>
      </c>
      <c r="X2007" s="19">
        <f t="shared" si="2554"/>
        <v>7</v>
      </c>
      <c r="Y2007" s="19" t="str">
        <f t="shared" si="2555"/>
        <v/>
      </c>
      <c r="Z2007" s="19">
        <f t="shared" si="2556"/>
        <v>5940</v>
      </c>
      <c r="AA2007" s="21" t="str">
        <f t="shared" si="2557"/>
        <v/>
      </c>
      <c r="AB2007" s="19" t="str">
        <f t="shared" si="2558"/>
        <v/>
      </c>
    </row>
    <row r="2008" spans="1:28" x14ac:dyDescent="0.25">
      <c r="A2008">
        <f t="shared" si="2624"/>
        <v>12</v>
      </c>
      <c r="B2008">
        <f t="shared" si="2625"/>
        <v>2007</v>
      </c>
      <c r="C2008" s="20">
        <v>39430</v>
      </c>
      <c r="D2008">
        <v>6056.2</v>
      </c>
      <c r="E2008">
        <v>6078.55</v>
      </c>
      <c r="F2008">
        <v>6015.05</v>
      </c>
      <c r="G2008">
        <v>6047.7</v>
      </c>
      <c r="H2008">
        <f t="shared" si="2619"/>
        <v>0</v>
      </c>
      <c r="I2008">
        <f t="shared" si="2620"/>
        <v>10.400000000000546</v>
      </c>
      <c r="J2008" s="14">
        <f t="shared" ref="J2008:K2008" si="2635">+AVERAGE(H1995:H2008)</f>
        <v>40.149999999999963</v>
      </c>
      <c r="K2008" s="14">
        <f t="shared" si="2635"/>
        <v>17.57857142857139</v>
      </c>
      <c r="L2008" s="14">
        <f t="shared" si="2561"/>
        <v>2.2840308817553869</v>
      </c>
      <c r="M2008" s="14">
        <f t="shared" si="2562"/>
        <v>69.549616431576368</v>
      </c>
      <c r="N2008" s="14">
        <f t="shared" si="2563"/>
        <v>1</v>
      </c>
      <c r="O2008">
        <f t="shared" si="2552"/>
        <v>1</v>
      </c>
      <c r="P2008">
        <f t="shared" si="2564"/>
        <v>0</v>
      </c>
      <c r="Q2008">
        <f t="shared" si="2565"/>
        <v>0</v>
      </c>
      <c r="R2008">
        <f t="shared" si="2590"/>
        <v>1735</v>
      </c>
      <c r="S2008">
        <f t="shared" si="2591"/>
        <v>0</v>
      </c>
      <c r="T2008">
        <f t="shared" si="2592"/>
        <v>-18044.000000000946</v>
      </c>
      <c r="U2008">
        <f t="shared" si="2593"/>
        <v>-18044.000000000946</v>
      </c>
      <c r="V2008" s="2">
        <f t="shared" si="2594"/>
        <v>-1.8044000000000946E-3</v>
      </c>
      <c r="W2008" s="19">
        <f t="shared" si="2553"/>
        <v>152</v>
      </c>
      <c r="X2008" s="19">
        <f t="shared" si="2554"/>
        <v>8</v>
      </c>
      <c r="Y2008" s="19" t="str">
        <f t="shared" si="2555"/>
        <v/>
      </c>
      <c r="Z2008" s="19">
        <f t="shared" si="2556"/>
        <v>5940</v>
      </c>
      <c r="AA2008" s="21" t="str">
        <f t="shared" si="2557"/>
        <v/>
      </c>
      <c r="AB2008" s="19" t="str">
        <f t="shared" si="2558"/>
        <v/>
      </c>
    </row>
    <row r="2009" spans="1:28" x14ac:dyDescent="0.25">
      <c r="A2009">
        <f t="shared" si="2624"/>
        <v>12</v>
      </c>
      <c r="B2009">
        <f t="shared" si="2625"/>
        <v>2007</v>
      </c>
      <c r="C2009" s="20">
        <v>39433</v>
      </c>
      <c r="D2009">
        <v>6037.95</v>
      </c>
      <c r="E2009">
        <v>6039.95</v>
      </c>
      <c r="F2009">
        <v>5740.6</v>
      </c>
      <c r="G2009">
        <v>5777</v>
      </c>
      <c r="H2009">
        <f t="shared" si="2619"/>
        <v>0</v>
      </c>
      <c r="I2009">
        <f t="shared" si="2620"/>
        <v>270.69999999999982</v>
      </c>
      <c r="J2009" s="14">
        <f t="shared" ref="J2009:K2009" si="2636">+AVERAGE(H1996:H2009)</f>
        <v>40.149999999999963</v>
      </c>
      <c r="K2009" s="14">
        <f t="shared" si="2636"/>
        <v>34.517857142857075</v>
      </c>
      <c r="L2009" s="14">
        <f t="shared" si="2561"/>
        <v>1.1631660631143312</v>
      </c>
      <c r="M2009" s="14">
        <f t="shared" si="2562"/>
        <v>53.77146410293205</v>
      </c>
      <c r="N2009" s="14">
        <f t="shared" si="2563"/>
        <v>1</v>
      </c>
      <c r="O2009">
        <f t="shared" ref="O2009:O2072" si="2637">IF($C2009="","",N2009)</f>
        <v>1</v>
      </c>
      <c r="P2009">
        <f t="shared" si="2564"/>
        <v>0</v>
      </c>
      <c r="Q2009">
        <f t="shared" si="2565"/>
        <v>0</v>
      </c>
      <c r="R2009">
        <f t="shared" si="2590"/>
        <v>1735</v>
      </c>
      <c r="S2009">
        <f t="shared" si="2591"/>
        <v>0</v>
      </c>
      <c r="T2009">
        <f t="shared" si="2592"/>
        <v>-469664.49999999971</v>
      </c>
      <c r="U2009">
        <f t="shared" si="2593"/>
        <v>-469664.49999999971</v>
      </c>
      <c r="V2009" s="2">
        <f t="shared" si="2594"/>
        <v>-4.6966449999999972E-2</v>
      </c>
      <c r="W2009" s="19">
        <f t="shared" ref="W2009:W2072" si="2638">+IF($C2009="","",IF(AND(P2009=1,O2009&lt;&gt;0),W2008+1,W2008))</f>
        <v>152</v>
      </c>
      <c r="X2009" s="19">
        <f t="shared" ref="X2009:X2072" si="2639">+IF($C2009="","",IF(O2008=0,IF(O2009=0,0,1),IF(O2009&lt;&gt;O2008,IF((O2008&lt;&gt;O2007),2,X2008+1),IF(P2008=1,2,X2008+1))))</f>
        <v>9</v>
      </c>
      <c r="Y2009" s="19" t="str">
        <f t="shared" ref="Y2009:Y2072" si="2640">+IF($C2009="","",IF(O2009=O2008,"",IF(O2009=0,1,IF(AND(O2008&lt;&gt;0,O2008&lt;&gt;O2009),1,""))))</f>
        <v/>
      </c>
      <c r="Z2009" s="19">
        <f t="shared" ref="Z2009:Z2072" si="2641">IF($C2009="","",IF(P2009=0,Z2008,Q2009))</f>
        <v>5940</v>
      </c>
      <c r="AA2009" s="21" t="str">
        <f t="shared" ref="AA2009:AA2072" si="2642">+IF($C2009="","",IF(Y2009=1,(Z2009/Z2008-1)*O2008,""))</f>
        <v/>
      </c>
      <c r="AB2009" s="19" t="str">
        <f t="shared" ref="AB2009:AB2072" si="2643">+IF($C2009="","",IF(Y2009=1,IF(AA2009&gt;0,1,-1),""))</f>
        <v/>
      </c>
    </row>
    <row r="2010" spans="1:28" x14ac:dyDescent="0.25">
      <c r="A2010">
        <f t="shared" si="2624"/>
        <v>12</v>
      </c>
      <c r="B2010">
        <f t="shared" si="2625"/>
        <v>2007</v>
      </c>
      <c r="C2010" s="20">
        <v>39434</v>
      </c>
      <c r="D2010">
        <v>5777.6</v>
      </c>
      <c r="E2010">
        <v>5874.6</v>
      </c>
      <c r="F2010">
        <v>5710.6</v>
      </c>
      <c r="G2010">
        <v>5742.3</v>
      </c>
      <c r="H2010">
        <f t="shared" si="2619"/>
        <v>0</v>
      </c>
      <c r="I2010">
        <f t="shared" si="2620"/>
        <v>34.699999999999818</v>
      </c>
      <c r="J2010" s="14">
        <f t="shared" ref="J2010:K2010" si="2644">+AVERAGE(H1997:H2010)</f>
        <v>40.149999999999963</v>
      </c>
      <c r="K2010" s="14">
        <f t="shared" si="2644"/>
        <v>31.239285714285675</v>
      </c>
      <c r="L2010" s="14">
        <f t="shared" si="2561"/>
        <v>1.2852406539384937</v>
      </c>
      <c r="M2010" s="14">
        <f t="shared" si="2562"/>
        <v>56.24093251288209</v>
      </c>
      <c r="N2010" s="14">
        <f t="shared" si="2563"/>
        <v>1</v>
      </c>
      <c r="O2010">
        <f t="shared" si="2637"/>
        <v>1</v>
      </c>
      <c r="P2010">
        <f t="shared" si="2564"/>
        <v>0</v>
      </c>
      <c r="Q2010">
        <f t="shared" si="2565"/>
        <v>0</v>
      </c>
      <c r="R2010">
        <f t="shared" si="2590"/>
        <v>1735</v>
      </c>
      <c r="S2010">
        <f t="shared" si="2591"/>
        <v>0</v>
      </c>
      <c r="T2010">
        <f t="shared" si="2592"/>
        <v>-60204.499999999687</v>
      </c>
      <c r="U2010">
        <f t="shared" si="2593"/>
        <v>-60204.499999999687</v>
      </c>
      <c r="V2010" s="2">
        <f t="shared" si="2594"/>
        <v>-6.0204499999999689E-3</v>
      </c>
      <c r="W2010" s="19">
        <f t="shared" si="2638"/>
        <v>152</v>
      </c>
      <c r="X2010" s="19">
        <f t="shared" si="2639"/>
        <v>10</v>
      </c>
      <c r="Y2010" s="19" t="str">
        <f t="shared" si="2640"/>
        <v/>
      </c>
      <c r="Z2010" s="19">
        <f t="shared" si="2641"/>
        <v>5940</v>
      </c>
      <c r="AA2010" s="21" t="str">
        <f t="shared" si="2642"/>
        <v/>
      </c>
      <c r="AB2010" s="19" t="str">
        <f t="shared" si="2643"/>
        <v/>
      </c>
    </row>
    <row r="2011" spans="1:28" x14ac:dyDescent="0.25">
      <c r="A2011">
        <f t="shared" si="2624"/>
        <v>12</v>
      </c>
      <c r="B2011">
        <f t="shared" si="2625"/>
        <v>2007</v>
      </c>
      <c r="C2011" s="20">
        <v>39435</v>
      </c>
      <c r="D2011">
        <v>5730.25</v>
      </c>
      <c r="E2011">
        <v>5840.8</v>
      </c>
      <c r="F2011">
        <v>5676.7</v>
      </c>
      <c r="G2011">
        <v>5751.15</v>
      </c>
      <c r="H2011">
        <f t="shared" si="2619"/>
        <v>8.8499999999994543</v>
      </c>
      <c r="I2011">
        <f t="shared" si="2620"/>
        <v>0</v>
      </c>
      <c r="J2011" s="14">
        <f t="shared" ref="J2011:K2011" si="2645">+AVERAGE(H1998:H2011)</f>
        <v>39.564285714285624</v>
      </c>
      <c r="K2011" s="14">
        <f t="shared" si="2645"/>
        <v>31.239285714285675</v>
      </c>
      <c r="L2011" s="14">
        <f t="shared" ref="L2011:L2074" si="2646">IF($C2011="","",$J2011/$K2011)</f>
        <v>1.2664913684691881</v>
      </c>
      <c r="M2011" s="14">
        <f t="shared" ref="M2011:M2074" si="2647">IF($C2011="","",100-100/(1+$L2011))</f>
        <v>55.878940731399716</v>
      </c>
      <c r="N2011" s="14">
        <f t="shared" ref="N2011:N2074" si="2648">IF($C2011="","",IF($M2011&gt;50,1,-1))</f>
        <v>1</v>
      </c>
      <c r="O2011">
        <f t="shared" si="2637"/>
        <v>1</v>
      </c>
      <c r="P2011">
        <f t="shared" ref="P2011:P2074" si="2649">IF($C2011="","",IF($O2011&lt;&gt;$O2010,1,0))</f>
        <v>0</v>
      </c>
      <c r="Q2011">
        <f t="shared" ref="Q2011:Q2074" si="2650">IF($C2011="","",IF($P2011=1,G2011,0))</f>
        <v>0</v>
      </c>
      <c r="R2011">
        <f t="shared" si="2590"/>
        <v>1735</v>
      </c>
      <c r="S2011">
        <f t="shared" si="2591"/>
        <v>0</v>
      </c>
      <c r="T2011">
        <f t="shared" si="2592"/>
        <v>15354.749999999054</v>
      </c>
      <c r="U2011">
        <f t="shared" si="2593"/>
        <v>15354.749999999054</v>
      </c>
      <c r="V2011" s="2">
        <f t="shared" si="2594"/>
        <v>1.5354749999999054E-3</v>
      </c>
      <c r="W2011" s="19">
        <f t="shared" si="2638"/>
        <v>152</v>
      </c>
      <c r="X2011" s="19">
        <f t="shared" si="2639"/>
        <v>11</v>
      </c>
      <c r="Y2011" s="19" t="str">
        <f t="shared" si="2640"/>
        <v/>
      </c>
      <c r="Z2011" s="19">
        <f t="shared" si="2641"/>
        <v>5940</v>
      </c>
      <c r="AA2011" s="21" t="str">
        <f t="shared" si="2642"/>
        <v/>
      </c>
      <c r="AB2011" s="19" t="str">
        <f t="shared" si="2643"/>
        <v/>
      </c>
    </row>
    <row r="2012" spans="1:28" x14ac:dyDescent="0.25">
      <c r="A2012">
        <f t="shared" si="2624"/>
        <v>12</v>
      </c>
      <c r="B2012">
        <f t="shared" si="2625"/>
        <v>2007</v>
      </c>
      <c r="C2012" s="20">
        <v>39436</v>
      </c>
      <c r="D2012">
        <v>5751.75</v>
      </c>
      <c r="E2012">
        <v>5799.5</v>
      </c>
      <c r="F2012">
        <v>5742.75</v>
      </c>
      <c r="G2012">
        <v>5766.5</v>
      </c>
      <c r="H2012">
        <f t="shared" si="2619"/>
        <v>15.350000000000364</v>
      </c>
      <c r="I2012">
        <f t="shared" si="2620"/>
        <v>0</v>
      </c>
      <c r="J2012" s="14">
        <f t="shared" ref="J2012:K2012" si="2651">+AVERAGE(H1999:H2012)</f>
        <v>31.507142857142817</v>
      </c>
      <c r="K2012" s="14">
        <f t="shared" si="2651"/>
        <v>31.239285714285675</v>
      </c>
      <c r="L2012" s="14">
        <f t="shared" si="2646"/>
        <v>1.0085743683548645</v>
      </c>
      <c r="M2012" s="14">
        <f t="shared" si="2647"/>
        <v>50.213444134555175</v>
      </c>
      <c r="N2012" s="14">
        <f t="shared" si="2648"/>
        <v>1</v>
      </c>
      <c r="O2012">
        <f t="shared" si="2637"/>
        <v>1</v>
      </c>
      <c r="P2012">
        <f t="shared" si="2649"/>
        <v>0</v>
      </c>
      <c r="Q2012">
        <f t="shared" si="2650"/>
        <v>0</v>
      </c>
      <c r="R2012">
        <f t="shared" si="2590"/>
        <v>1735</v>
      </c>
      <c r="S2012">
        <f t="shared" si="2591"/>
        <v>0</v>
      </c>
      <c r="T2012">
        <f t="shared" si="2592"/>
        <v>26632.250000000633</v>
      </c>
      <c r="U2012">
        <f t="shared" si="2593"/>
        <v>26632.250000000633</v>
      </c>
      <c r="V2012" s="2">
        <f t="shared" si="2594"/>
        <v>2.6632250000000633E-3</v>
      </c>
      <c r="W2012" s="19">
        <f t="shared" si="2638"/>
        <v>152</v>
      </c>
      <c r="X2012" s="19">
        <f t="shared" si="2639"/>
        <v>12</v>
      </c>
      <c r="Y2012" s="19" t="str">
        <f t="shared" si="2640"/>
        <v/>
      </c>
      <c r="Z2012" s="19">
        <f t="shared" si="2641"/>
        <v>5940</v>
      </c>
      <c r="AA2012" s="21" t="str">
        <f t="shared" si="2642"/>
        <v/>
      </c>
      <c r="AB2012" s="19" t="str">
        <f t="shared" si="2643"/>
        <v/>
      </c>
    </row>
    <row r="2013" spans="1:28" x14ac:dyDescent="0.25">
      <c r="A2013">
        <f t="shared" si="2624"/>
        <v>12</v>
      </c>
      <c r="B2013">
        <f t="shared" si="2625"/>
        <v>2007</v>
      </c>
      <c r="C2013" s="20">
        <v>39440</v>
      </c>
      <c r="D2013">
        <v>5771.3</v>
      </c>
      <c r="E2013">
        <v>6001.05</v>
      </c>
      <c r="F2013">
        <v>5771.3</v>
      </c>
      <c r="G2013">
        <v>5985.1</v>
      </c>
      <c r="H2013">
        <f t="shared" si="2619"/>
        <v>218.60000000000036</v>
      </c>
      <c r="I2013">
        <f t="shared" si="2620"/>
        <v>0</v>
      </c>
      <c r="J2013" s="14">
        <f t="shared" ref="J2013:K2013" si="2652">+AVERAGE(H2000:H2013)</f>
        <v>39.817857142857129</v>
      </c>
      <c r="K2013" s="14">
        <f t="shared" si="2652"/>
        <v>31.239285714285675</v>
      </c>
      <c r="L2013" s="14">
        <f t="shared" si="2646"/>
        <v>1.2746084371784623</v>
      </c>
      <c r="M2013" s="14">
        <f t="shared" si="2647"/>
        <v>56.036389223964633</v>
      </c>
      <c r="N2013" s="14">
        <f t="shared" si="2648"/>
        <v>1</v>
      </c>
      <c r="O2013">
        <f t="shared" si="2637"/>
        <v>1</v>
      </c>
      <c r="P2013">
        <f t="shared" si="2649"/>
        <v>0</v>
      </c>
      <c r="Q2013">
        <f t="shared" si="2650"/>
        <v>0</v>
      </c>
      <c r="R2013">
        <f t="shared" si="2590"/>
        <v>1735</v>
      </c>
      <c r="S2013">
        <f t="shared" si="2591"/>
        <v>0</v>
      </c>
      <c r="T2013">
        <f t="shared" si="2592"/>
        <v>379271.00000000064</v>
      </c>
      <c r="U2013">
        <f t="shared" si="2593"/>
        <v>379271.00000000064</v>
      </c>
      <c r="V2013" s="2">
        <f t="shared" si="2594"/>
        <v>3.7927100000000061E-2</v>
      </c>
      <c r="W2013" s="19">
        <f t="shared" si="2638"/>
        <v>152</v>
      </c>
      <c r="X2013" s="19">
        <f t="shared" si="2639"/>
        <v>13</v>
      </c>
      <c r="Y2013" s="19" t="str">
        <f t="shared" si="2640"/>
        <v/>
      </c>
      <c r="Z2013" s="19">
        <f t="shared" si="2641"/>
        <v>5940</v>
      </c>
      <c r="AA2013" s="21" t="str">
        <f t="shared" si="2642"/>
        <v/>
      </c>
      <c r="AB2013" s="19" t="str">
        <f t="shared" si="2643"/>
        <v/>
      </c>
    </row>
    <row r="2014" spans="1:28" x14ac:dyDescent="0.25">
      <c r="A2014">
        <f t="shared" si="2624"/>
        <v>12</v>
      </c>
      <c r="B2014">
        <f t="shared" si="2625"/>
        <v>2007</v>
      </c>
      <c r="C2014" s="20">
        <v>39442</v>
      </c>
      <c r="D2014">
        <v>5988.45</v>
      </c>
      <c r="E2014">
        <v>6085.25</v>
      </c>
      <c r="F2014">
        <v>5988.45</v>
      </c>
      <c r="G2014">
        <v>6070.75</v>
      </c>
      <c r="H2014">
        <f t="shared" si="2619"/>
        <v>85.649999999999636</v>
      </c>
      <c r="I2014">
        <f t="shared" si="2620"/>
        <v>0</v>
      </c>
      <c r="J2014" s="14">
        <f t="shared" ref="J2014:K2014" si="2653">+AVERAGE(H2001:H2014)</f>
        <v>45.935714285714248</v>
      </c>
      <c r="K2014" s="14">
        <f t="shared" si="2653"/>
        <v>30.764285714285702</v>
      </c>
      <c r="L2014" s="14">
        <f t="shared" si="2646"/>
        <v>1.4931506849315062</v>
      </c>
      <c r="M2014" s="14">
        <f t="shared" si="2647"/>
        <v>59.890109890109876</v>
      </c>
      <c r="N2014" s="14">
        <f t="shared" si="2648"/>
        <v>1</v>
      </c>
      <c r="O2014">
        <f t="shared" si="2637"/>
        <v>1</v>
      </c>
      <c r="P2014">
        <f t="shared" si="2649"/>
        <v>0</v>
      </c>
      <c r="Q2014">
        <f t="shared" si="2650"/>
        <v>0</v>
      </c>
      <c r="R2014">
        <f t="shared" si="2590"/>
        <v>1735</v>
      </c>
      <c r="S2014">
        <f t="shared" si="2591"/>
        <v>0</v>
      </c>
      <c r="T2014">
        <f t="shared" si="2592"/>
        <v>148602.74999999936</v>
      </c>
      <c r="U2014">
        <f t="shared" si="2593"/>
        <v>148602.74999999936</v>
      </c>
      <c r="V2014" s="2">
        <f t="shared" si="2594"/>
        <v>1.4860274999999937E-2</v>
      </c>
      <c r="W2014" s="19">
        <f t="shared" si="2638"/>
        <v>152</v>
      </c>
      <c r="X2014" s="19">
        <f t="shared" si="2639"/>
        <v>14</v>
      </c>
      <c r="Y2014" s="19" t="str">
        <f t="shared" si="2640"/>
        <v/>
      </c>
      <c r="Z2014" s="19">
        <f t="shared" si="2641"/>
        <v>5940</v>
      </c>
      <c r="AA2014" s="21" t="str">
        <f t="shared" si="2642"/>
        <v/>
      </c>
      <c r="AB2014" s="19" t="str">
        <f t="shared" si="2643"/>
        <v/>
      </c>
    </row>
    <row r="2015" spans="1:28" x14ac:dyDescent="0.25">
      <c r="A2015">
        <f t="shared" si="2624"/>
        <v>12</v>
      </c>
      <c r="B2015">
        <f t="shared" si="2625"/>
        <v>2007</v>
      </c>
      <c r="C2015" s="20">
        <v>39443</v>
      </c>
      <c r="D2015">
        <v>6069</v>
      </c>
      <c r="E2015">
        <v>6110.85</v>
      </c>
      <c r="F2015">
        <v>6060.2</v>
      </c>
      <c r="G2015">
        <v>6081.5</v>
      </c>
      <c r="H2015">
        <f t="shared" si="2619"/>
        <v>10.75</v>
      </c>
      <c r="I2015">
        <f t="shared" si="2620"/>
        <v>0</v>
      </c>
      <c r="J2015" s="14">
        <f t="shared" ref="J2015:K2015" si="2654">+AVERAGE(H2002:H2015)</f>
        <v>40.871428571428559</v>
      </c>
      <c r="K2015" s="14">
        <f t="shared" si="2654"/>
        <v>30.764285714285702</v>
      </c>
      <c r="L2015" s="14">
        <f t="shared" si="2646"/>
        <v>1.328534943115858</v>
      </c>
      <c r="M2015" s="14">
        <f t="shared" si="2647"/>
        <v>57.054541828696777</v>
      </c>
      <c r="N2015" s="14">
        <f t="shared" si="2648"/>
        <v>1</v>
      </c>
      <c r="O2015">
        <f t="shared" si="2637"/>
        <v>1</v>
      </c>
      <c r="P2015">
        <f t="shared" si="2649"/>
        <v>0</v>
      </c>
      <c r="Q2015">
        <f t="shared" si="2650"/>
        <v>0</v>
      </c>
      <c r="R2015">
        <f t="shared" si="2590"/>
        <v>1735</v>
      </c>
      <c r="S2015">
        <f t="shared" si="2591"/>
        <v>0</v>
      </c>
      <c r="T2015">
        <f t="shared" si="2592"/>
        <v>18651.25</v>
      </c>
      <c r="U2015">
        <f t="shared" si="2593"/>
        <v>18651.25</v>
      </c>
      <c r="V2015" s="2">
        <f t="shared" si="2594"/>
        <v>1.865125E-3</v>
      </c>
      <c r="W2015" s="19">
        <f t="shared" si="2638"/>
        <v>152</v>
      </c>
      <c r="X2015" s="19">
        <f t="shared" si="2639"/>
        <v>15</v>
      </c>
      <c r="Y2015" s="19" t="str">
        <f t="shared" si="2640"/>
        <v/>
      </c>
      <c r="Z2015" s="19">
        <f t="shared" si="2641"/>
        <v>5940</v>
      </c>
      <c r="AA2015" s="21" t="str">
        <f t="shared" si="2642"/>
        <v/>
      </c>
      <c r="AB2015" s="19" t="str">
        <f t="shared" si="2643"/>
        <v/>
      </c>
    </row>
    <row r="2016" spans="1:28" x14ac:dyDescent="0.25">
      <c r="A2016">
        <f t="shared" si="2624"/>
        <v>12</v>
      </c>
      <c r="B2016">
        <f t="shared" si="2625"/>
        <v>2007</v>
      </c>
      <c r="C2016" s="20">
        <v>39444</v>
      </c>
      <c r="D2016">
        <v>6079.55</v>
      </c>
      <c r="E2016">
        <v>6098.6</v>
      </c>
      <c r="F2016">
        <v>6021.9</v>
      </c>
      <c r="G2016">
        <v>6079.7</v>
      </c>
      <c r="H2016">
        <f t="shared" si="2619"/>
        <v>0</v>
      </c>
      <c r="I2016">
        <f t="shared" si="2620"/>
        <v>1.8000000000001819</v>
      </c>
      <c r="J2016" s="14">
        <f t="shared" ref="J2016:K2016" si="2655">+AVERAGE(H2003:H2016)</f>
        <v>39.821428571428569</v>
      </c>
      <c r="K2016" s="14">
        <f t="shared" si="2655"/>
        <v>30.892857142857142</v>
      </c>
      <c r="L2016" s="14">
        <f t="shared" si="2646"/>
        <v>1.2890173410404624</v>
      </c>
      <c r="M2016" s="14">
        <f t="shared" si="2647"/>
        <v>56.313131313131315</v>
      </c>
      <c r="N2016" s="14">
        <f t="shared" si="2648"/>
        <v>1</v>
      </c>
      <c r="O2016">
        <f t="shared" si="2637"/>
        <v>1</v>
      </c>
      <c r="P2016">
        <f t="shared" si="2649"/>
        <v>0</v>
      </c>
      <c r="Q2016">
        <f t="shared" si="2650"/>
        <v>0</v>
      </c>
      <c r="R2016">
        <f t="shared" si="2590"/>
        <v>1735</v>
      </c>
      <c r="S2016">
        <f t="shared" si="2591"/>
        <v>0</v>
      </c>
      <c r="T2016">
        <f t="shared" si="2592"/>
        <v>-3123.0000000003156</v>
      </c>
      <c r="U2016">
        <f t="shared" si="2593"/>
        <v>-3123.0000000003156</v>
      </c>
      <c r="V2016" s="2">
        <f t="shared" si="2594"/>
        <v>-3.1230000000003155E-4</v>
      </c>
      <c r="W2016" s="19">
        <f t="shared" si="2638"/>
        <v>152</v>
      </c>
      <c r="X2016" s="19">
        <f t="shared" si="2639"/>
        <v>16</v>
      </c>
      <c r="Y2016" s="19" t="str">
        <f t="shared" si="2640"/>
        <v/>
      </c>
      <c r="Z2016" s="19">
        <f t="shared" si="2641"/>
        <v>5940</v>
      </c>
      <c r="AA2016" s="21" t="str">
        <f t="shared" si="2642"/>
        <v/>
      </c>
      <c r="AB2016" s="19" t="str">
        <f t="shared" si="2643"/>
        <v/>
      </c>
    </row>
    <row r="2017" spans="1:28" x14ac:dyDescent="0.25">
      <c r="A2017">
        <f t="shared" si="2624"/>
        <v>12</v>
      </c>
      <c r="B2017">
        <f t="shared" si="2625"/>
        <v>2007</v>
      </c>
      <c r="C2017" s="20">
        <v>39447</v>
      </c>
      <c r="D2017">
        <v>6095</v>
      </c>
      <c r="E2017">
        <v>6167.75</v>
      </c>
      <c r="F2017">
        <v>6095</v>
      </c>
      <c r="G2017">
        <v>6138.6</v>
      </c>
      <c r="H2017">
        <f t="shared" si="2619"/>
        <v>58.900000000000546</v>
      </c>
      <c r="I2017">
        <f t="shared" si="2620"/>
        <v>0</v>
      </c>
      <c r="J2017" s="14">
        <f t="shared" ref="J2017:K2017" si="2656">+AVERAGE(H2004:H2017)</f>
        <v>42.628571428571441</v>
      </c>
      <c r="K2017" s="14">
        <f t="shared" si="2656"/>
        <v>30.892857142857142</v>
      </c>
      <c r="L2017" s="14">
        <f t="shared" si="2646"/>
        <v>1.3798843930635842</v>
      </c>
      <c r="M2017" s="14">
        <f t="shared" si="2647"/>
        <v>57.981152239385992</v>
      </c>
      <c r="N2017" s="14">
        <f t="shared" si="2648"/>
        <v>1</v>
      </c>
      <c r="O2017">
        <f t="shared" si="2637"/>
        <v>1</v>
      </c>
      <c r="P2017">
        <f t="shared" si="2649"/>
        <v>0</v>
      </c>
      <c r="Q2017">
        <f t="shared" si="2650"/>
        <v>0</v>
      </c>
      <c r="R2017">
        <f t="shared" si="2590"/>
        <v>1735</v>
      </c>
      <c r="S2017">
        <f t="shared" si="2591"/>
        <v>0</v>
      </c>
      <c r="T2017">
        <f t="shared" si="2592"/>
        <v>102191.50000000095</v>
      </c>
      <c r="U2017">
        <f t="shared" si="2593"/>
        <v>102191.50000000095</v>
      </c>
      <c r="V2017" s="2">
        <f t="shared" si="2594"/>
        <v>1.0219150000000095E-2</v>
      </c>
      <c r="W2017" s="19">
        <f t="shared" si="2638"/>
        <v>152</v>
      </c>
      <c r="X2017" s="19">
        <f t="shared" si="2639"/>
        <v>17</v>
      </c>
      <c r="Y2017" s="19" t="str">
        <f t="shared" si="2640"/>
        <v/>
      </c>
      <c r="Z2017" s="19">
        <f t="shared" si="2641"/>
        <v>5940</v>
      </c>
      <c r="AA2017" s="21" t="str">
        <f t="shared" si="2642"/>
        <v/>
      </c>
      <c r="AB2017" s="19" t="str">
        <f t="shared" si="2643"/>
        <v/>
      </c>
    </row>
    <row r="2018" spans="1:28" x14ac:dyDescent="0.25">
      <c r="A2018">
        <f t="shared" si="2624"/>
        <v>1</v>
      </c>
      <c r="B2018">
        <f t="shared" si="2625"/>
        <v>2008</v>
      </c>
      <c r="C2018" s="20">
        <v>39448</v>
      </c>
      <c r="D2018">
        <v>6136.75</v>
      </c>
      <c r="E2018">
        <v>6165.35</v>
      </c>
      <c r="F2018">
        <v>6109.85</v>
      </c>
      <c r="G2018">
        <v>6144.35</v>
      </c>
      <c r="H2018">
        <f t="shared" si="2619"/>
        <v>5.75</v>
      </c>
      <c r="I2018">
        <f t="shared" si="2620"/>
        <v>0</v>
      </c>
      <c r="J2018" s="14">
        <f t="shared" ref="J2018:K2018" si="2657">+AVERAGE(H2005:H2018)</f>
        <v>43.039285714285725</v>
      </c>
      <c r="K2018" s="14">
        <f t="shared" si="2657"/>
        <v>29.914285714285729</v>
      </c>
      <c r="L2018" s="14">
        <f t="shared" si="2646"/>
        <v>1.4387535816618908</v>
      </c>
      <c r="M2018" s="14">
        <f t="shared" si="2647"/>
        <v>58.995447202232334</v>
      </c>
      <c r="N2018" s="14">
        <f t="shared" si="2648"/>
        <v>1</v>
      </c>
      <c r="O2018">
        <f t="shared" si="2637"/>
        <v>1</v>
      </c>
      <c r="P2018">
        <f t="shared" si="2649"/>
        <v>0</v>
      </c>
      <c r="Q2018">
        <f t="shared" si="2650"/>
        <v>0</v>
      </c>
      <c r="R2018">
        <f t="shared" si="2590"/>
        <v>1629</v>
      </c>
      <c r="S2018">
        <f t="shared" si="2591"/>
        <v>0</v>
      </c>
      <c r="T2018">
        <f t="shared" si="2592"/>
        <v>9366.75</v>
      </c>
      <c r="U2018">
        <f t="shared" si="2593"/>
        <v>9366.75</v>
      </c>
      <c r="V2018" s="2">
        <f t="shared" si="2594"/>
        <v>9.3667499999999999E-4</v>
      </c>
      <c r="W2018" s="19">
        <f t="shared" si="2638"/>
        <v>152</v>
      </c>
      <c r="X2018" s="19">
        <f t="shared" si="2639"/>
        <v>18</v>
      </c>
      <c r="Y2018" s="19" t="str">
        <f t="shared" si="2640"/>
        <v/>
      </c>
      <c r="Z2018" s="19">
        <f t="shared" si="2641"/>
        <v>5940</v>
      </c>
      <c r="AA2018" s="21" t="str">
        <f t="shared" si="2642"/>
        <v/>
      </c>
      <c r="AB2018" s="19" t="str">
        <f t="shared" si="2643"/>
        <v/>
      </c>
    </row>
    <row r="2019" spans="1:28" x14ac:dyDescent="0.25">
      <c r="A2019">
        <f t="shared" si="2624"/>
        <v>1</v>
      </c>
      <c r="B2019">
        <f t="shared" si="2625"/>
        <v>2008</v>
      </c>
      <c r="C2019" s="20">
        <v>39449</v>
      </c>
      <c r="D2019">
        <v>6144.7</v>
      </c>
      <c r="E2019">
        <v>6197</v>
      </c>
      <c r="F2019">
        <v>6060.85</v>
      </c>
      <c r="G2019">
        <v>6179.4</v>
      </c>
      <c r="H2019">
        <f t="shared" si="2619"/>
        <v>35.049999999999272</v>
      </c>
      <c r="I2019">
        <f t="shared" si="2620"/>
        <v>0</v>
      </c>
      <c r="J2019" s="14">
        <f t="shared" ref="J2019:K2019" si="2658">+AVERAGE(H2006:H2019)</f>
        <v>35.782142857142844</v>
      </c>
      <c r="K2019" s="14">
        <f t="shared" si="2658"/>
        <v>29.914285714285729</v>
      </c>
      <c r="L2019" s="14">
        <f t="shared" si="2646"/>
        <v>1.1961556829035329</v>
      </c>
      <c r="M2019" s="14">
        <f t="shared" si="2647"/>
        <v>54.46588746942102</v>
      </c>
      <c r="N2019" s="14">
        <f t="shared" si="2648"/>
        <v>1</v>
      </c>
      <c r="O2019">
        <f t="shared" si="2637"/>
        <v>1</v>
      </c>
      <c r="P2019">
        <f t="shared" si="2649"/>
        <v>0</v>
      </c>
      <c r="Q2019">
        <f t="shared" si="2650"/>
        <v>0</v>
      </c>
      <c r="R2019">
        <f t="shared" si="2590"/>
        <v>1629</v>
      </c>
      <c r="S2019">
        <f t="shared" si="2591"/>
        <v>0</v>
      </c>
      <c r="T2019">
        <f t="shared" si="2592"/>
        <v>57096.449999998818</v>
      </c>
      <c r="U2019">
        <f t="shared" si="2593"/>
        <v>57096.449999998818</v>
      </c>
      <c r="V2019" s="2">
        <f t="shared" si="2594"/>
        <v>5.7096449999998822E-3</v>
      </c>
      <c r="W2019" s="19">
        <f t="shared" si="2638"/>
        <v>152</v>
      </c>
      <c r="X2019" s="19">
        <f t="shared" si="2639"/>
        <v>19</v>
      </c>
      <c r="Y2019" s="19" t="str">
        <f t="shared" si="2640"/>
        <v/>
      </c>
      <c r="Z2019" s="19">
        <f t="shared" si="2641"/>
        <v>5940</v>
      </c>
      <c r="AA2019" s="21" t="str">
        <f t="shared" si="2642"/>
        <v/>
      </c>
      <c r="AB2019" s="19" t="str">
        <f t="shared" si="2643"/>
        <v/>
      </c>
    </row>
    <row r="2020" spans="1:28" x14ac:dyDescent="0.25">
      <c r="A2020">
        <f t="shared" si="2624"/>
        <v>1</v>
      </c>
      <c r="B2020">
        <f t="shared" si="2625"/>
        <v>2008</v>
      </c>
      <c r="C2020" s="20">
        <v>39450</v>
      </c>
      <c r="D2020">
        <v>6184.25</v>
      </c>
      <c r="E2020">
        <v>6230.15</v>
      </c>
      <c r="F2020">
        <v>6126.4</v>
      </c>
      <c r="G2020">
        <v>6178.55</v>
      </c>
      <c r="H2020">
        <f t="shared" si="2619"/>
        <v>0</v>
      </c>
      <c r="I2020">
        <f t="shared" si="2620"/>
        <v>0.8499999999994543</v>
      </c>
      <c r="J2020" s="14">
        <f t="shared" ref="J2020:K2020" si="2659">+AVERAGE(H2007:H2020)</f>
        <v>31.349999999999973</v>
      </c>
      <c r="K2020" s="14">
        <f t="shared" si="2659"/>
        <v>29.974999999999973</v>
      </c>
      <c r="L2020" s="14">
        <f t="shared" si="2646"/>
        <v>1.0458715596330275</v>
      </c>
      <c r="M2020" s="14">
        <f t="shared" si="2647"/>
        <v>51.121076233183857</v>
      </c>
      <c r="N2020" s="14">
        <f t="shared" si="2648"/>
        <v>1</v>
      </c>
      <c r="O2020">
        <f t="shared" si="2637"/>
        <v>1</v>
      </c>
      <c r="P2020">
        <f t="shared" si="2649"/>
        <v>0</v>
      </c>
      <c r="Q2020">
        <f t="shared" si="2650"/>
        <v>0</v>
      </c>
      <c r="R2020">
        <f t="shared" si="2590"/>
        <v>1629</v>
      </c>
      <c r="S2020">
        <f t="shared" si="2591"/>
        <v>0</v>
      </c>
      <c r="T2020">
        <f t="shared" si="2592"/>
        <v>-1384.6499999991111</v>
      </c>
      <c r="U2020">
        <f t="shared" si="2593"/>
        <v>-1384.6499999991111</v>
      </c>
      <c r="V2020" s="2">
        <f t="shared" si="2594"/>
        <v>-1.3846499999991112E-4</v>
      </c>
      <c r="W2020" s="19">
        <f t="shared" si="2638"/>
        <v>152</v>
      </c>
      <c r="X2020" s="19">
        <f t="shared" si="2639"/>
        <v>20</v>
      </c>
      <c r="Y2020" s="19" t="str">
        <f t="shared" si="2640"/>
        <v/>
      </c>
      <c r="Z2020" s="19">
        <f t="shared" si="2641"/>
        <v>5940</v>
      </c>
      <c r="AA2020" s="21" t="str">
        <f t="shared" si="2642"/>
        <v/>
      </c>
      <c r="AB2020" s="19" t="str">
        <f t="shared" si="2643"/>
        <v/>
      </c>
    </row>
    <row r="2021" spans="1:28" x14ac:dyDescent="0.25">
      <c r="A2021">
        <f t="shared" si="2624"/>
        <v>1</v>
      </c>
      <c r="B2021">
        <f t="shared" si="2625"/>
        <v>2008</v>
      </c>
      <c r="C2021" s="20">
        <v>39451</v>
      </c>
      <c r="D2021">
        <v>6179.1</v>
      </c>
      <c r="E2021">
        <v>6300.05</v>
      </c>
      <c r="F2021">
        <v>6179.1</v>
      </c>
      <c r="G2021">
        <v>6274.3</v>
      </c>
      <c r="H2021">
        <f t="shared" si="2619"/>
        <v>95.75</v>
      </c>
      <c r="I2021">
        <f t="shared" si="2620"/>
        <v>0</v>
      </c>
      <c r="J2021" s="14">
        <f t="shared" ref="J2021:K2021" si="2660">+AVERAGE(H2008:H2021)</f>
        <v>38.189285714285688</v>
      </c>
      <c r="K2021" s="14">
        <f t="shared" si="2660"/>
        <v>22.746428571428559</v>
      </c>
      <c r="L2021" s="14">
        <f t="shared" si="2646"/>
        <v>1.6789134872036424</v>
      </c>
      <c r="M2021" s="14">
        <f t="shared" si="2647"/>
        <v>62.671433595123666</v>
      </c>
      <c r="N2021" s="14">
        <f t="shared" si="2648"/>
        <v>1</v>
      </c>
      <c r="O2021">
        <f t="shared" si="2637"/>
        <v>1</v>
      </c>
      <c r="P2021">
        <f t="shared" si="2649"/>
        <v>0</v>
      </c>
      <c r="Q2021">
        <f t="shared" si="2650"/>
        <v>0</v>
      </c>
      <c r="R2021">
        <f t="shared" si="2590"/>
        <v>1629</v>
      </c>
      <c r="S2021">
        <f t="shared" si="2591"/>
        <v>0</v>
      </c>
      <c r="T2021">
        <f t="shared" si="2592"/>
        <v>155976.75</v>
      </c>
      <c r="U2021">
        <f t="shared" si="2593"/>
        <v>155976.75</v>
      </c>
      <c r="V2021" s="2">
        <f t="shared" si="2594"/>
        <v>1.5597675E-2</v>
      </c>
      <c r="W2021" s="19">
        <f t="shared" si="2638"/>
        <v>152</v>
      </c>
      <c r="X2021" s="19">
        <f t="shared" si="2639"/>
        <v>21</v>
      </c>
      <c r="Y2021" s="19" t="str">
        <f t="shared" si="2640"/>
        <v/>
      </c>
      <c r="Z2021" s="19">
        <f t="shared" si="2641"/>
        <v>5940</v>
      </c>
      <c r="AA2021" s="21" t="str">
        <f t="shared" si="2642"/>
        <v/>
      </c>
      <c r="AB2021" s="19" t="str">
        <f t="shared" si="2643"/>
        <v/>
      </c>
    </row>
    <row r="2022" spans="1:28" x14ac:dyDescent="0.25">
      <c r="A2022">
        <f t="shared" si="2624"/>
        <v>1</v>
      </c>
      <c r="B2022">
        <f t="shared" si="2625"/>
        <v>2008</v>
      </c>
      <c r="C2022" s="20">
        <v>39454</v>
      </c>
      <c r="D2022">
        <v>6271</v>
      </c>
      <c r="E2022">
        <v>6289.8</v>
      </c>
      <c r="F2022">
        <v>6193.35</v>
      </c>
      <c r="G2022">
        <v>6279.1</v>
      </c>
      <c r="H2022">
        <f t="shared" si="2619"/>
        <v>4.8000000000001819</v>
      </c>
      <c r="I2022">
        <f t="shared" si="2620"/>
        <v>0</v>
      </c>
      <c r="J2022" s="14">
        <f t="shared" ref="J2022:K2022" si="2661">+AVERAGE(H2009:H2022)</f>
        <v>38.532142857142844</v>
      </c>
      <c r="K2022" s="14">
        <f t="shared" si="2661"/>
        <v>22.003571428571377</v>
      </c>
      <c r="L2022" s="14">
        <f t="shared" si="2646"/>
        <v>1.7511767570199679</v>
      </c>
      <c r="M2022" s="14">
        <f t="shared" si="2647"/>
        <v>63.65191740412984</v>
      </c>
      <c r="N2022" s="14">
        <f t="shared" si="2648"/>
        <v>1</v>
      </c>
      <c r="O2022">
        <f t="shared" si="2637"/>
        <v>1</v>
      </c>
      <c r="P2022">
        <f t="shared" si="2649"/>
        <v>0</v>
      </c>
      <c r="Q2022">
        <f t="shared" si="2650"/>
        <v>0</v>
      </c>
      <c r="R2022">
        <f t="shared" si="2590"/>
        <v>1629</v>
      </c>
      <c r="S2022">
        <f t="shared" si="2591"/>
        <v>0</v>
      </c>
      <c r="T2022">
        <f t="shared" si="2592"/>
        <v>7819.2000000002963</v>
      </c>
      <c r="U2022">
        <f t="shared" si="2593"/>
        <v>7819.2000000002963</v>
      </c>
      <c r="V2022" s="2">
        <f t="shared" si="2594"/>
        <v>7.8192000000002967E-4</v>
      </c>
      <c r="W2022" s="19">
        <f t="shared" si="2638"/>
        <v>152</v>
      </c>
      <c r="X2022" s="19">
        <f t="shared" si="2639"/>
        <v>22</v>
      </c>
      <c r="Y2022" s="19" t="str">
        <f t="shared" si="2640"/>
        <v/>
      </c>
      <c r="Z2022" s="19">
        <f t="shared" si="2641"/>
        <v>5940</v>
      </c>
      <c r="AA2022" s="21" t="str">
        <f t="shared" si="2642"/>
        <v/>
      </c>
      <c r="AB2022" s="19" t="str">
        <f t="shared" si="2643"/>
        <v/>
      </c>
    </row>
    <row r="2023" spans="1:28" x14ac:dyDescent="0.25">
      <c r="A2023">
        <f t="shared" si="2624"/>
        <v>1</v>
      </c>
      <c r="B2023">
        <f t="shared" si="2625"/>
        <v>2008</v>
      </c>
      <c r="C2023" s="20">
        <v>39455</v>
      </c>
      <c r="D2023">
        <v>6282.45</v>
      </c>
      <c r="E2023">
        <v>6357.1</v>
      </c>
      <c r="F2023">
        <v>6221.6</v>
      </c>
      <c r="G2023">
        <v>6287.85</v>
      </c>
      <c r="H2023">
        <f t="shared" si="2619"/>
        <v>8.75</v>
      </c>
      <c r="I2023">
        <f t="shared" si="2620"/>
        <v>0</v>
      </c>
      <c r="J2023" s="14">
        <f t="shared" ref="J2023:K2023" si="2662">+AVERAGE(H2010:H2023)</f>
        <v>39.157142857142844</v>
      </c>
      <c r="K2023" s="14">
        <f t="shared" si="2662"/>
        <v>2.6678571428571041</v>
      </c>
      <c r="L2023" s="14">
        <f t="shared" si="2646"/>
        <v>14.677376171352284</v>
      </c>
      <c r="M2023" s="14">
        <f t="shared" si="2647"/>
        <v>93.621381607036199</v>
      </c>
      <c r="N2023" s="14">
        <f t="shared" si="2648"/>
        <v>1</v>
      </c>
      <c r="O2023">
        <f t="shared" si="2637"/>
        <v>1</v>
      </c>
      <c r="P2023">
        <f t="shared" si="2649"/>
        <v>0</v>
      </c>
      <c r="Q2023">
        <f t="shared" si="2650"/>
        <v>0</v>
      </c>
      <c r="R2023">
        <f t="shared" si="2590"/>
        <v>1629</v>
      </c>
      <c r="S2023">
        <f t="shared" si="2591"/>
        <v>0</v>
      </c>
      <c r="T2023">
        <f t="shared" si="2592"/>
        <v>14253.75</v>
      </c>
      <c r="U2023">
        <f t="shared" si="2593"/>
        <v>14253.75</v>
      </c>
      <c r="V2023" s="2">
        <f t="shared" si="2594"/>
        <v>1.425375E-3</v>
      </c>
      <c r="W2023" s="19">
        <f t="shared" si="2638"/>
        <v>152</v>
      </c>
      <c r="X2023" s="19">
        <f t="shared" si="2639"/>
        <v>23</v>
      </c>
      <c r="Y2023" s="19" t="str">
        <f t="shared" si="2640"/>
        <v/>
      </c>
      <c r="Z2023" s="19">
        <f t="shared" si="2641"/>
        <v>5940</v>
      </c>
      <c r="AA2023" s="21" t="str">
        <f t="shared" si="2642"/>
        <v/>
      </c>
      <c r="AB2023" s="19" t="str">
        <f t="shared" si="2643"/>
        <v/>
      </c>
    </row>
    <row r="2024" spans="1:28" x14ac:dyDescent="0.25">
      <c r="A2024">
        <f t="shared" si="2624"/>
        <v>1</v>
      </c>
      <c r="B2024">
        <f t="shared" si="2625"/>
        <v>2008</v>
      </c>
      <c r="C2024" s="20">
        <v>39456</v>
      </c>
      <c r="D2024">
        <v>6287.55</v>
      </c>
      <c r="E2024">
        <v>6338.3</v>
      </c>
      <c r="F2024">
        <v>6231.25</v>
      </c>
      <c r="G2024">
        <v>6272</v>
      </c>
      <c r="H2024">
        <f t="shared" si="2619"/>
        <v>0</v>
      </c>
      <c r="I2024">
        <f t="shared" si="2620"/>
        <v>15.850000000000364</v>
      </c>
      <c r="J2024" s="14">
        <f t="shared" ref="J2024:K2024" si="2663">+AVERAGE(H2011:H2024)</f>
        <v>39.157142857142844</v>
      </c>
      <c r="K2024" s="14">
        <f t="shared" si="2663"/>
        <v>1.3214285714285714</v>
      </c>
      <c r="L2024" s="14">
        <f t="shared" si="2646"/>
        <v>29.632432432432424</v>
      </c>
      <c r="M2024" s="14">
        <f t="shared" si="2647"/>
        <v>96.735486147873658</v>
      </c>
      <c r="N2024" s="14">
        <f t="shared" si="2648"/>
        <v>1</v>
      </c>
      <c r="O2024">
        <f t="shared" si="2637"/>
        <v>1</v>
      </c>
      <c r="P2024">
        <f t="shared" si="2649"/>
        <v>0</v>
      </c>
      <c r="Q2024">
        <f t="shared" si="2650"/>
        <v>0</v>
      </c>
      <c r="R2024">
        <f t="shared" si="2590"/>
        <v>1629</v>
      </c>
      <c r="S2024">
        <f t="shared" si="2591"/>
        <v>0</v>
      </c>
      <c r="T2024">
        <f t="shared" si="2592"/>
        <v>-25819.650000000591</v>
      </c>
      <c r="U2024">
        <f t="shared" si="2593"/>
        <v>-25819.650000000591</v>
      </c>
      <c r="V2024" s="2">
        <f t="shared" si="2594"/>
        <v>-2.5819650000000593E-3</v>
      </c>
      <c r="W2024" s="19">
        <f t="shared" si="2638"/>
        <v>152</v>
      </c>
      <c r="X2024" s="19">
        <f t="shared" si="2639"/>
        <v>24</v>
      </c>
      <c r="Y2024" s="19" t="str">
        <f t="shared" si="2640"/>
        <v/>
      </c>
      <c r="Z2024" s="19">
        <f t="shared" si="2641"/>
        <v>5940</v>
      </c>
      <c r="AA2024" s="21" t="str">
        <f t="shared" si="2642"/>
        <v/>
      </c>
      <c r="AB2024" s="19" t="str">
        <f t="shared" si="2643"/>
        <v/>
      </c>
    </row>
    <row r="2025" spans="1:28" x14ac:dyDescent="0.25">
      <c r="A2025">
        <f t="shared" si="2624"/>
        <v>1</v>
      </c>
      <c r="B2025">
        <f t="shared" si="2625"/>
        <v>2008</v>
      </c>
      <c r="C2025" s="20">
        <v>39457</v>
      </c>
      <c r="D2025">
        <v>6278.1</v>
      </c>
      <c r="E2025">
        <v>6347</v>
      </c>
      <c r="F2025">
        <v>6142.9</v>
      </c>
      <c r="G2025">
        <v>6156.95</v>
      </c>
      <c r="H2025">
        <f t="shared" si="2619"/>
        <v>0</v>
      </c>
      <c r="I2025">
        <f t="shared" si="2620"/>
        <v>115.05000000000018</v>
      </c>
      <c r="J2025" s="14">
        <f t="shared" ref="J2025:K2025" si="2664">+AVERAGE(H2012:H2025)</f>
        <v>38.525000000000027</v>
      </c>
      <c r="K2025" s="14">
        <f t="shared" si="2664"/>
        <v>9.539285714285727</v>
      </c>
      <c r="L2025" s="14">
        <f t="shared" si="2646"/>
        <v>4.0385623362036664</v>
      </c>
      <c r="M2025" s="14">
        <f t="shared" si="2647"/>
        <v>80.153068806657743</v>
      </c>
      <c r="N2025" s="14">
        <f t="shared" si="2648"/>
        <v>1</v>
      </c>
      <c r="O2025">
        <f t="shared" si="2637"/>
        <v>1</v>
      </c>
      <c r="P2025">
        <f t="shared" si="2649"/>
        <v>0</v>
      </c>
      <c r="Q2025">
        <f t="shared" si="2650"/>
        <v>0</v>
      </c>
      <c r="R2025">
        <f t="shared" si="2590"/>
        <v>1629</v>
      </c>
      <c r="S2025">
        <f t="shared" si="2591"/>
        <v>0</v>
      </c>
      <c r="T2025">
        <f t="shared" si="2592"/>
        <v>-187416.4500000003</v>
      </c>
      <c r="U2025">
        <f t="shared" si="2593"/>
        <v>-187416.4500000003</v>
      </c>
      <c r="V2025" s="2">
        <f t="shared" si="2594"/>
        <v>-1.8741645000000029E-2</v>
      </c>
      <c r="W2025" s="19">
        <f t="shared" si="2638"/>
        <v>152</v>
      </c>
      <c r="X2025" s="19">
        <f t="shared" si="2639"/>
        <v>25</v>
      </c>
      <c r="Y2025" s="19" t="str">
        <f t="shared" si="2640"/>
        <v/>
      </c>
      <c r="Z2025" s="19">
        <f t="shared" si="2641"/>
        <v>5940</v>
      </c>
      <c r="AA2025" s="21" t="str">
        <f t="shared" si="2642"/>
        <v/>
      </c>
      <c r="AB2025" s="19" t="str">
        <f t="shared" si="2643"/>
        <v/>
      </c>
    </row>
    <row r="2026" spans="1:28" x14ac:dyDescent="0.25">
      <c r="A2026">
        <f t="shared" si="2624"/>
        <v>1</v>
      </c>
      <c r="B2026">
        <f t="shared" si="2625"/>
        <v>2008</v>
      </c>
      <c r="C2026" s="20">
        <v>39458</v>
      </c>
      <c r="D2026">
        <v>6166.65</v>
      </c>
      <c r="E2026">
        <v>6224.2</v>
      </c>
      <c r="F2026">
        <v>6112.55</v>
      </c>
      <c r="G2026">
        <v>6200.1</v>
      </c>
      <c r="H2026">
        <f t="shared" si="2619"/>
        <v>43.150000000000546</v>
      </c>
      <c r="I2026">
        <f t="shared" si="2620"/>
        <v>0</v>
      </c>
      <c r="J2026" s="14">
        <f t="shared" ref="J2026:K2026" si="2665">+AVERAGE(H2013:H2026)</f>
        <v>40.510714285714322</v>
      </c>
      <c r="K2026" s="14">
        <f t="shared" si="2665"/>
        <v>9.539285714285727</v>
      </c>
      <c r="L2026" s="14">
        <f t="shared" si="2646"/>
        <v>4.2467240733807543</v>
      </c>
      <c r="M2026" s="14">
        <f t="shared" si="2647"/>
        <v>80.940488083345215</v>
      </c>
      <c r="N2026" s="14">
        <f t="shared" si="2648"/>
        <v>1</v>
      </c>
      <c r="O2026">
        <f t="shared" si="2637"/>
        <v>1</v>
      </c>
      <c r="P2026">
        <f t="shared" si="2649"/>
        <v>0</v>
      </c>
      <c r="Q2026">
        <f t="shared" si="2650"/>
        <v>0</v>
      </c>
      <c r="R2026">
        <f t="shared" si="2590"/>
        <v>1629</v>
      </c>
      <c r="S2026">
        <f t="shared" si="2591"/>
        <v>0</v>
      </c>
      <c r="T2026">
        <f t="shared" si="2592"/>
        <v>70291.350000000893</v>
      </c>
      <c r="U2026">
        <f t="shared" si="2593"/>
        <v>70291.350000000893</v>
      </c>
      <c r="V2026" s="2">
        <f t="shared" si="2594"/>
        <v>7.0291350000000891E-3</v>
      </c>
      <c r="W2026" s="19">
        <f t="shared" si="2638"/>
        <v>152</v>
      </c>
      <c r="X2026" s="19">
        <f t="shared" si="2639"/>
        <v>26</v>
      </c>
      <c r="Y2026" s="19" t="str">
        <f t="shared" si="2640"/>
        <v/>
      </c>
      <c r="Z2026" s="19">
        <f t="shared" si="2641"/>
        <v>5940</v>
      </c>
      <c r="AA2026" s="21" t="str">
        <f t="shared" si="2642"/>
        <v/>
      </c>
      <c r="AB2026" s="19" t="str">
        <f t="shared" si="2643"/>
        <v/>
      </c>
    </row>
    <row r="2027" spans="1:28" x14ac:dyDescent="0.25">
      <c r="A2027">
        <f t="shared" si="2624"/>
        <v>1</v>
      </c>
      <c r="B2027">
        <f t="shared" si="2625"/>
        <v>2008</v>
      </c>
      <c r="C2027" s="20">
        <v>39461</v>
      </c>
      <c r="D2027">
        <v>6208.8</v>
      </c>
      <c r="E2027">
        <v>6244.15</v>
      </c>
      <c r="F2027">
        <v>6172</v>
      </c>
      <c r="G2027">
        <v>6206.8</v>
      </c>
      <c r="H2027">
        <f t="shared" si="2619"/>
        <v>6.6999999999998181</v>
      </c>
      <c r="I2027">
        <f t="shared" si="2620"/>
        <v>0</v>
      </c>
      <c r="J2027" s="14">
        <f t="shared" ref="J2027:K2027" si="2666">+AVERAGE(H2014:H2027)</f>
        <v>25.375</v>
      </c>
      <c r="K2027" s="14">
        <f t="shared" si="2666"/>
        <v>9.539285714285727</v>
      </c>
      <c r="L2027" s="14">
        <f t="shared" si="2646"/>
        <v>2.6600524148259042</v>
      </c>
      <c r="M2027" s="14">
        <f t="shared" si="2647"/>
        <v>72.677986906710288</v>
      </c>
      <c r="N2027" s="14">
        <f t="shared" si="2648"/>
        <v>1</v>
      </c>
      <c r="O2027">
        <f t="shared" si="2637"/>
        <v>1</v>
      </c>
      <c r="P2027">
        <f t="shared" si="2649"/>
        <v>0</v>
      </c>
      <c r="Q2027">
        <f t="shared" si="2650"/>
        <v>0</v>
      </c>
      <c r="R2027">
        <f t="shared" si="2590"/>
        <v>1629</v>
      </c>
      <c r="S2027">
        <f t="shared" si="2591"/>
        <v>0</v>
      </c>
      <c r="T2027">
        <f t="shared" si="2592"/>
        <v>10914.299999999705</v>
      </c>
      <c r="U2027">
        <f t="shared" si="2593"/>
        <v>10914.299999999705</v>
      </c>
      <c r="V2027" s="2">
        <f t="shared" si="2594"/>
        <v>1.0914299999999705E-3</v>
      </c>
      <c r="W2027" s="19">
        <f t="shared" si="2638"/>
        <v>152</v>
      </c>
      <c r="X2027" s="19">
        <f t="shared" si="2639"/>
        <v>27</v>
      </c>
      <c r="Y2027" s="19" t="str">
        <f t="shared" si="2640"/>
        <v/>
      </c>
      <c r="Z2027" s="19">
        <f t="shared" si="2641"/>
        <v>5940</v>
      </c>
      <c r="AA2027" s="21" t="str">
        <f t="shared" si="2642"/>
        <v/>
      </c>
      <c r="AB2027" s="19" t="str">
        <f t="shared" si="2643"/>
        <v/>
      </c>
    </row>
    <row r="2028" spans="1:28" x14ac:dyDescent="0.25">
      <c r="A2028">
        <f t="shared" si="2624"/>
        <v>1</v>
      </c>
      <c r="B2028">
        <f t="shared" si="2625"/>
        <v>2008</v>
      </c>
      <c r="C2028" s="20">
        <v>39462</v>
      </c>
      <c r="D2028">
        <v>6226.35</v>
      </c>
      <c r="E2028">
        <v>6260.45</v>
      </c>
      <c r="F2028">
        <v>6053.3</v>
      </c>
      <c r="G2028">
        <v>6074.25</v>
      </c>
      <c r="H2028">
        <f t="shared" si="2619"/>
        <v>0</v>
      </c>
      <c r="I2028">
        <f t="shared" si="2620"/>
        <v>132.55000000000018</v>
      </c>
      <c r="J2028" s="14">
        <f t="shared" ref="J2028:K2028" si="2667">+AVERAGE(H2015:H2028)</f>
        <v>19.257142857142885</v>
      </c>
      <c r="K2028" s="14">
        <f t="shared" si="2667"/>
        <v>19.007142857142885</v>
      </c>
      <c r="L2028" s="14">
        <f t="shared" si="2646"/>
        <v>1.0131529500187899</v>
      </c>
      <c r="M2028" s="14">
        <f t="shared" si="2647"/>
        <v>50.326675378010073</v>
      </c>
      <c r="N2028" s="14">
        <f t="shared" si="2648"/>
        <v>1</v>
      </c>
      <c r="O2028">
        <f t="shared" si="2637"/>
        <v>1</v>
      </c>
      <c r="P2028">
        <f t="shared" si="2649"/>
        <v>0</v>
      </c>
      <c r="Q2028">
        <f t="shared" si="2650"/>
        <v>0</v>
      </c>
      <c r="R2028">
        <f t="shared" si="2590"/>
        <v>1629</v>
      </c>
      <c r="S2028">
        <f t="shared" si="2591"/>
        <v>0</v>
      </c>
      <c r="T2028">
        <f t="shared" si="2592"/>
        <v>-215923.9500000003</v>
      </c>
      <c r="U2028">
        <f t="shared" si="2593"/>
        <v>-215923.9500000003</v>
      </c>
      <c r="V2028" s="2">
        <f t="shared" si="2594"/>
        <v>-2.1592395000000032E-2</v>
      </c>
      <c r="W2028" s="19">
        <f t="shared" si="2638"/>
        <v>152</v>
      </c>
      <c r="X2028" s="19">
        <f t="shared" si="2639"/>
        <v>28</v>
      </c>
      <c r="Y2028" s="19" t="str">
        <f t="shared" si="2640"/>
        <v/>
      </c>
      <c r="Z2028" s="19">
        <f t="shared" si="2641"/>
        <v>5940</v>
      </c>
      <c r="AA2028" s="21" t="str">
        <f t="shared" si="2642"/>
        <v/>
      </c>
      <c r="AB2028" s="19" t="str">
        <f t="shared" si="2643"/>
        <v/>
      </c>
    </row>
    <row r="2029" spans="1:28" x14ac:dyDescent="0.25">
      <c r="A2029">
        <f t="shared" si="2624"/>
        <v>1</v>
      </c>
      <c r="B2029">
        <f t="shared" si="2625"/>
        <v>2008</v>
      </c>
      <c r="C2029" s="20">
        <v>39463</v>
      </c>
      <c r="D2029">
        <v>6065</v>
      </c>
      <c r="E2029">
        <v>6065</v>
      </c>
      <c r="F2029">
        <v>5825.75</v>
      </c>
      <c r="G2029">
        <v>5935.75</v>
      </c>
      <c r="H2029">
        <f t="shared" si="2619"/>
        <v>0</v>
      </c>
      <c r="I2029">
        <f t="shared" si="2620"/>
        <v>138.5</v>
      </c>
      <c r="J2029" s="14">
        <f t="shared" ref="J2029:K2029" si="2668">+AVERAGE(H2016:H2029)</f>
        <v>18.489285714285739</v>
      </c>
      <c r="K2029" s="14">
        <f t="shared" si="2668"/>
        <v>28.900000000000027</v>
      </c>
      <c r="L2029" s="14">
        <f t="shared" si="2646"/>
        <v>0.63976767177459248</v>
      </c>
      <c r="M2029" s="14">
        <f t="shared" si="2647"/>
        <v>39.015750998568095</v>
      </c>
      <c r="N2029" s="14">
        <f t="shared" si="2648"/>
        <v>-1</v>
      </c>
      <c r="O2029">
        <f t="shared" si="2637"/>
        <v>-1</v>
      </c>
      <c r="P2029">
        <f t="shared" si="2649"/>
        <v>1</v>
      </c>
      <c r="Q2029">
        <f t="shared" si="2650"/>
        <v>5935.75</v>
      </c>
      <c r="R2029">
        <f t="shared" si="2590"/>
        <v>-1629</v>
      </c>
      <c r="S2029">
        <f t="shared" si="2591"/>
        <v>451233</v>
      </c>
      <c r="T2029">
        <f t="shared" si="2592"/>
        <v>225616.5</v>
      </c>
      <c r="U2029">
        <f t="shared" si="2593"/>
        <v>-225616.5</v>
      </c>
      <c r="V2029" s="2">
        <f t="shared" si="2594"/>
        <v>-2.2561649999999999E-2</v>
      </c>
      <c r="W2029" s="19">
        <f t="shared" si="2638"/>
        <v>153</v>
      </c>
      <c r="X2029" s="19">
        <f t="shared" si="2639"/>
        <v>29</v>
      </c>
      <c r="Y2029" s="19">
        <f t="shared" si="2640"/>
        <v>1</v>
      </c>
      <c r="Z2029" s="19">
        <f t="shared" si="2641"/>
        <v>5935.75</v>
      </c>
      <c r="AA2029" s="21">
        <f t="shared" si="2642"/>
        <v>-7.1548821548816921E-4</v>
      </c>
      <c r="AB2029" s="19">
        <f t="shared" si="2643"/>
        <v>-1</v>
      </c>
    </row>
    <row r="2030" spans="1:28" x14ac:dyDescent="0.25">
      <c r="A2030">
        <f t="shared" si="2624"/>
        <v>1</v>
      </c>
      <c r="B2030">
        <f t="shared" si="2625"/>
        <v>2008</v>
      </c>
      <c r="C2030" s="20">
        <v>39464</v>
      </c>
      <c r="D2030">
        <v>5937.95</v>
      </c>
      <c r="E2030">
        <v>6013.15</v>
      </c>
      <c r="F2030">
        <v>5880.3</v>
      </c>
      <c r="G2030">
        <v>5913.2</v>
      </c>
      <c r="H2030">
        <f t="shared" si="2619"/>
        <v>0</v>
      </c>
      <c r="I2030">
        <f t="shared" si="2620"/>
        <v>22.550000000000182</v>
      </c>
      <c r="J2030" s="14">
        <f t="shared" ref="J2030:K2030" si="2669">+AVERAGE(H2017:H2030)</f>
        <v>18.489285714285739</v>
      </c>
      <c r="K2030" s="14">
        <f t="shared" si="2669"/>
        <v>30.382142857142885</v>
      </c>
      <c r="L2030" s="14">
        <f t="shared" si="2646"/>
        <v>0.60855765839896581</v>
      </c>
      <c r="M2030" s="14">
        <f t="shared" si="2647"/>
        <v>37.832505115463327</v>
      </c>
      <c r="N2030" s="14">
        <f t="shared" si="2648"/>
        <v>-1</v>
      </c>
      <c r="O2030">
        <f t="shared" si="2637"/>
        <v>-1</v>
      </c>
      <c r="P2030">
        <f t="shared" si="2649"/>
        <v>0</v>
      </c>
      <c r="Q2030">
        <f t="shared" si="2650"/>
        <v>0</v>
      </c>
      <c r="R2030">
        <f t="shared" si="2590"/>
        <v>-1629</v>
      </c>
      <c r="S2030">
        <f t="shared" si="2591"/>
        <v>0</v>
      </c>
      <c r="T2030">
        <f t="shared" si="2592"/>
        <v>36733.950000000295</v>
      </c>
      <c r="U2030">
        <f t="shared" si="2593"/>
        <v>36733.950000000295</v>
      </c>
      <c r="V2030" s="2">
        <f t="shared" si="2594"/>
        <v>3.6733950000000294E-3</v>
      </c>
      <c r="W2030" s="19">
        <f t="shared" si="2638"/>
        <v>153</v>
      </c>
      <c r="X2030" s="19">
        <f t="shared" si="2639"/>
        <v>2</v>
      </c>
      <c r="Y2030" s="19" t="str">
        <f t="shared" si="2640"/>
        <v/>
      </c>
      <c r="Z2030" s="19">
        <f t="shared" si="2641"/>
        <v>5935.75</v>
      </c>
      <c r="AA2030" s="21" t="str">
        <f t="shared" si="2642"/>
        <v/>
      </c>
      <c r="AB2030" s="19" t="str">
        <f t="shared" si="2643"/>
        <v/>
      </c>
    </row>
    <row r="2031" spans="1:28" x14ac:dyDescent="0.25">
      <c r="A2031">
        <f t="shared" si="2624"/>
        <v>1</v>
      </c>
      <c r="B2031">
        <f t="shared" si="2625"/>
        <v>2008</v>
      </c>
      <c r="C2031" s="20">
        <v>39465</v>
      </c>
      <c r="D2031">
        <v>5907.75</v>
      </c>
      <c r="E2031">
        <v>5908.75</v>
      </c>
      <c r="F2031">
        <v>5677</v>
      </c>
      <c r="G2031">
        <v>5705.3</v>
      </c>
      <c r="H2031">
        <f t="shared" si="2619"/>
        <v>0</v>
      </c>
      <c r="I2031">
        <f t="shared" si="2620"/>
        <v>207.89999999999964</v>
      </c>
      <c r="J2031" s="14">
        <f t="shared" ref="J2031:K2031" si="2670">+AVERAGE(H2018:H2031)</f>
        <v>14.282142857142844</v>
      </c>
      <c r="K2031" s="14">
        <f t="shared" si="2670"/>
        <v>45.232142857142854</v>
      </c>
      <c r="L2031" s="14">
        <f t="shared" si="2646"/>
        <v>0.31575207264113675</v>
      </c>
      <c r="M2031" s="14">
        <f t="shared" si="2647"/>
        <v>23.997839654344673</v>
      </c>
      <c r="N2031" s="14">
        <f t="shared" si="2648"/>
        <v>-1</v>
      </c>
      <c r="O2031">
        <f t="shared" si="2637"/>
        <v>-1</v>
      </c>
      <c r="P2031">
        <f t="shared" si="2649"/>
        <v>0</v>
      </c>
      <c r="Q2031">
        <f t="shared" si="2650"/>
        <v>0</v>
      </c>
      <c r="R2031">
        <f t="shared" si="2590"/>
        <v>-1629</v>
      </c>
      <c r="S2031">
        <f t="shared" si="2591"/>
        <v>0</v>
      </c>
      <c r="T2031">
        <f t="shared" si="2592"/>
        <v>338669.09999999939</v>
      </c>
      <c r="U2031">
        <f t="shared" si="2593"/>
        <v>338669.09999999939</v>
      </c>
      <c r="V2031" s="2">
        <f t="shared" si="2594"/>
        <v>3.3866909999999938E-2</v>
      </c>
      <c r="W2031" s="19">
        <f t="shared" si="2638"/>
        <v>153</v>
      </c>
      <c r="X2031" s="19">
        <f t="shared" si="2639"/>
        <v>3</v>
      </c>
      <c r="Y2031" s="19" t="str">
        <f t="shared" si="2640"/>
        <v/>
      </c>
      <c r="Z2031" s="19">
        <f t="shared" si="2641"/>
        <v>5935.75</v>
      </c>
      <c r="AA2031" s="21" t="str">
        <f t="shared" si="2642"/>
        <v/>
      </c>
      <c r="AB2031" s="19" t="str">
        <f t="shared" si="2643"/>
        <v/>
      </c>
    </row>
    <row r="2032" spans="1:28" x14ac:dyDescent="0.25">
      <c r="A2032">
        <f t="shared" si="2624"/>
        <v>1</v>
      </c>
      <c r="B2032">
        <f t="shared" si="2625"/>
        <v>2008</v>
      </c>
      <c r="C2032" s="20">
        <v>39468</v>
      </c>
      <c r="D2032">
        <v>5705</v>
      </c>
      <c r="E2032">
        <v>5705</v>
      </c>
      <c r="F2032">
        <v>4977.1000000000004</v>
      </c>
      <c r="G2032">
        <v>5208.8</v>
      </c>
      <c r="H2032">
        <f t="shared" si="2619"/>
        <v>0</v>
      </c>
      <c r="I2032">
        <f t="shared" si="2620"/>
        <v>496.5</v>
      </c>
      <c r="J2032" s="14">
        <f t="shared" ref="J2032:K2032" si="2671">+AVERAGE(H2019:H2032)</f>
        <v>13.871428571428558</v>
      </c>
      <c r="K2032" s="14">
        <f t="shared" si="2671"/>
        <v>80.696428571428569</v>
      </c>
      <c r="L2032" s="14">
        <f t="shared" si="2646"/>
        <v>0.17189643726488144</v>
      </c>
      <c r="M2032" s="14">
        <f t="shared" si="2647"/>
        <v>14.668227652101649</v>
      </c>
      <c r="N2032" s="14">
        <f t="shared" si="2648"/>
        <v>-1</v>
      </c>
      <c r="O2032">
        <f t="shared" si="2637"/>
        <v>-1</v>
      </c>
      <c r="P2032">
        <f t="shared" si="2649"/>
        <v>0</v>
      </c>
      <c r="Q2032">
        <f t="shared" si="2650"/>
        <v>0</v>
      </c>
      <c r="R2032">
        <f t="shared" si="2590"/>
        <v>-1629</v>
      </c>
      <c r="S2032">
        <f t="shared" si="2591"/>
        <v>0</v>
      </c>
      <c r="T2032">
        <f t="shared" si="2592"/>
        <v>808798.5</v>
      </c>
      <c r="U2032">
        <f t="shared" si="2593"/>
        <v>808798.5</v>
      </c>
      <c r="V2032" s="2">
        <f t="shared" si="2594"/>
        <v>8.0879850000000003E-2</v>
      </c>
      <c r="W2032" s="19">
        <f t="shared" si="2638"/>
        <v>153</v>
      </c>
      <c r="X2032" s="19">
        <f t="shared" si="2639"/>
        <v>4</v>
      </c>
      <c r="Y2032" s="19" t="str">
        <f t="shared" si="2640"/>
        <v/>
      </c>
      <c r="Z2032" s="19">
        <f t="shared" si="2641"/>
        <v>5935.75</v>
      </c>
      <c r="AA2032" s="21" t="str">
        <f t="shared" si="2642"/>
        <v/>
      </c>
      <c r="AB2032" s="19" t="str">
        <f t="shared" si="2643"/>
        <v/>
      </c>
    </row>
    <row r="2033" spans="1:28" x14ac:dyDescent="0.25">
      <c r="A2033">
        <f t="shared" si="2624"/>
        <v>1</v>
      </c>
      <c r="B2033">
        <f t="shared" si="2625"/>
        <v>2008</v>
      </c>
      <c r="C2033" s="20">
        <v>39469</v>
      </c>
      <c r="D2033">
        <v>5203.3500000000004</v>
      </c>
      <c r="E2033">
        <v>5203.3500000000004</v>
      </c>
      <c r="F2033">
        <v>4448.5</v>
      </c>
      <c r="G2033">
        <v>4899.3</v>
      </c>
      <c r="H2033">
        <f t="shared" si="2619"/>
        <v>0</v>
      </c>
      <c r="I2033">
        <f t="shared" si="2620"/>
        <v>309.5</v>
      </c>
      <c r="J2033" s="14">
        <f t="shared" ref="J2033:K2033" si="2672">+AVERAGE(H2020:H2033)</f>
        <v>11.367857142857181</v>
      </c>
      <c r="K2033" s="14">
        <f t="shared" si="2672"/>
        <v>102.80357142857143</v>
      </c>
      <c r="L2033" s="14">
        <f t="shared" si="2646"/>
        <v>0.11057842626367936</v>
      </c>
      <c r="M2033" s="14">
        <f t="shared" si="2647"/>
        <v>9.9568318318318632</v>
      </c>
      <c r="N2033" s="14">
        <f t="shared" si="2648"/>
        <v>-1</v>
      </c>
      <c r="O2033">
        <f t="shared" si="2637"/>
        <v>-1</v>
      </c>
      <c r="P2033">
        <f t="shared" si="2649"/>
        <v>0</v>
      </c>
      <c r="Q2033">
        <f t="shared" si="2650"/>
        <v>0</v>
      </c>
      <c r="R2033">
        <f t="shared" si="2590"/>
        <v>-1629</v>
      </c>
      <c r="S2033">
        <f t="shared" si="2591"/>
        <v>0</v>
      </c>
      <c r="T2033">
        <f t="shared" si="2592"/>
        <v>504175.5</v>
      </c>
      <c r="U2033">
        <f t="shared" si="2593"/>
        <v>504175.5</v>
      </c>
      <c r="V2033" s="2">
        <f t="shared" si="2594"/>
        <v>5.0417549999999998E-2</v>
      </c>
      <c r="W2033" s="19">
        <f t="shared" si="2638"/>
        <v>153</v>
      </c>
      <c r="X2033" s="19">
        <f t="shared" si="2639"/>
        <v>5</v>
      </c>
      <c r="Y2033" s="19" t="str">
        <f t="shared" si="2640"/>
        <v/>
      </c>
      <c r="Z2033" s="19">
        <f t="shared" si="2641"/>
        <v>5935.75</v>
      </c>
      <c r="AA2033" s="21" t="str">
        <f t="shared" si="2642"/>
        <v/>
      </c>
      <c r="AB2033" s="19" t="str">
        <f t="shared" si="2643"/>
        <v/>
      </c>
    </row>
    <row r="2034" spans="1:28" x14ac:dyDescent="0.25">
      <c r="A2034">
        <f t="shared" si="2624"/>
        <v>1</v>
      </c>
      <c r="B2034">
        <f t="shared" si="2625"/>
        <v>2008</v>
      </c>
      <c r="C2034" s="20">
        <v>39470</v>
      </c>
      <c r="D2034">
        <v>4903.05</v>
      </c>
      <c r="E2034">
        <v>5328.05</v>
      </c>
      <c r="F2034">
        <v>4891.6000000000004</v>
      </c>
      <c r="G2034">
        <v>5203.3999999999996</v>
      </c>
      <c r="H2034">
        <f t="shared" si="2619"/>
        <v>304.09999999999945</v>
      </c>
      <c r="I2034">
        <f t="shared" si="2620"/>
        <v>0</v>
      </c>
      <c r="J2034" s="14">
        <f t="shared" ref="J2034:K2034" si="2673">+AVERAGE(H2021:H2034)</f>
        <v>33.089285714285715</v>
      </c>
      <c r="K2034" s="14">
        <f t="shared" si="2673"/>
        <v>102.74285714285718</v>
      </c>
      <c r="L2034" s="14">
        <f t="shared" si="2646"/>
        <v>0.32205923248053381</v>
      </c>
      <c r="M2034" s="14">
        <f t="shared" si="2647"/>
        <v>24.360423842452605</v>
      </c>
      <c r="N2034" s="14">
        <f t="shared" si="2648"/>
        <v>-1</v>
      </c>
      <c r="O2034">
        <f t="shared" si="2637"/>
        <v>-1</v>
      </c>
      <c r="P2034">
        <f t="shared" si="2649"/>
        <v>0</v>
      </c>
      <c r="Q2034">
        <f t="shared" si="2650"/>
        <v>0</v>
      </c>
      <c r="R2034">
        <f t="shared" si="2590"/>
        <v>-1629</v>
      </c>
      <c r="S2034">
        <f t="shared" si="2591"/>
        <v>0</v>
      </c>
      <c r="T2034">
        <f t="shared" si="2592"/>
        <v>-495378.89999999909</v>
      </c>
      <c r="U2034">
        <f t="shared" si="2593"/>
        <v>-495378.89999999909</v>
      </c>
      <c r="V2034" s="2">
        <f t="shared" si="2594"/>
        <v>-4.9537889999999911E-2</v>
      </c>
      <c r="W2034" s="19">
        <f t="shared" si="2638"/>
        <v>153</v>
      </c>
      <c r="X2034" s="19">
        <f t="shared" si="2639"/>
        <v>6</v>
      </c>
      <c r="Y2034" s="19" t="str">
        <f t="shared" si="2640"/>
        <v/>
      </c>
      <c r="Z2034" s="19">
        <f t="shared" si="2641"/>
        <v>5935.75</v>
      </c>
      <c r="AA2034" s="21" t="str">
        <f t="shared" si="2642"/>
        <v/>
      </c>
      <c r="AB2034" s="19" t="str">
        <f t="shared" si="2643"/>
        <v/>
      </c>
    </row>
    <row r="2035" spans="1:28" x14ac:dyDescent="0.25">
      <c r="A2035">
        <f t="shared" si="2624"/>
        <v>1</v>
      </c>
      <c r="B2035">
        <f t="shared" si="2625"/>
        <v>2008</v>
      </c>
      <c r="C2035" s="20">
        <v>39471</v>
      </c>
      <c r="D2035">
        <v>5208</v>
      </c>
      <c r="E2035">
        <v>5357.2</v>
      </c>
      <c r="F2035">
        <v>4995.8</v>
      </c>
      <c r="G2035">
        <v>5033.45</v>
      </c>
      <c r="H2035">
        <f t="shared" si="2619"/>
        <v>0</v>
      </c>
      <c r="I2035">
        <f t="shared" si="2620"/>
        <v>169.94999999999982</v>
      </c>
      <c r="J2035" s="14">
        <f t="shared" ref="J2035:K2035" si="2674">+AVERAGE(H2022:H2035)</f>
        <v>26.25</v>
      </c>
      <c r="K2035" s="14">
        <f t="shared" si="2674"/>
        <v>114.88214285714288</v>
      </c>
      <c r="L2035" s="14">
        <f t="shared" si="2646"/>
        <v>0.22849504150216055</v>
      </c>
      <c r="M2035" s="14">
        <f t="shared" si="2647"/>
        <v>18.599590049851955</v>
      </c>
      <c r="N2035" s="14">
        <f t="shared" si="2648"/>
        <v>-1</v>
      </c>
      <c r="O2035">
        <f t="shared" si="2637"/>
        <v>-1</v>
      </c>
      <c r="P2035">
        <f t="shared" si="2649"/>
        <v>0</v>
      </c>
      <c r="Q2035">
        <f t="shared" si="2650"/>
        <v>0</v>
      </c>
      <c r="R2035">
        <f t="shared" ref="R2035:R2098" si="2675">IF($C2035="","",IF(MONTH($C2035)&lt;&gt;MONTH($C2034),ROUNDDOWN($B$10/$G2034,0)*$O2035,ABS(R2034)*$O2035))</f>
        <v>-1629</v>
      </c>
      <c r="S2035">
        <f t="shared" ref="S2035:S2098" si="2676">IF($C2035="","",($R2035-$R2034)*($Q2035-$G2034)*$P2035)</f>
        <v>0</v>
      </c>
      <c r="T2035">
        <f t="shared" ref="T2035:T2098" si="2677">IF($C2035="","",$R2035*($G2035-$G2034))</f>
        <v>276848.5499999997</v>
      </c>
      <c r="U2035">
        <f t="shared" ref="U2035:U2098" si="2678">IF($C2035="","",$T2035-$S2035)</f>
        <v>276848.5499999997</v>
      </c>
      <c r="V2035" s="2">
        <f t="shared" ref="V2035:V2098" si="2679">IF($C2035="","",$U2035/$B$10)</f>
        <v>2.768485499999997E-2</v>
      </c>
      <c r="W2035" s="19">
        <f t="shared" si="2638"/>
        <v>153</v>
      </c>
      <c r="X2035" s="19">
        <f t="shared" si="2639"/>
        <v>7</v>
      </c>
      <c r="Y2035" s="19" t="str">
        <f t="shared" si="2640"/>
        <v/>
      </c>
      <c r="Z2035" s="19">
        <f t="shared" si="2641"/>
        <v>5935.75</v>
      </c>
      <c r="AA2035" s="21" t="str">
        <f t="shared" si="2642"/>
        <v/>
      </c>
      <c r="AB2035" s="19" t="str">
        <f t="shared" si="2643"/>
        <v/>
      </c>
    </row>
    <row r="2036" spans="1:28" x14ac:dyDescent="0.25">
      <c r="A2036">
        <f t="shared" si="2624"/>
        <v>1</v>
      </c>
      <c r="B2036">
        <f t="shared" si="2625"/>
        <v>2008</v>
      </c>
      <c r="C2036" s="20">
        <v>39472</v>
      </c>
      <c r="D2036">
        <v>5035.05</v>
      </c>
      <c r="E2036">
        <v>5399.25</v>
      </c>
      <c r="F2036">
        <v>5035.05</v>
      </c>
      <c r="G2036">
        <v>5383.35</v>
      </c>
      <c r="H2036">
        <f t="shared" si="2619"/>
        <v>349.90000000000055</v>
      </c>
      <c r="I2036">
        <f t="shared" si="2620"/>
        <v>0</v>
      </c>
      <c r="J2036" s="14">
        <f t="shared" ref="J2036:K2036" si="2680">+AVERAGE(H2023:H2036)</f>
        <v>50.900000000000027</v>
      </c>
      <c r="K2036" s="14">
        <f t="shared" si="2680"/>
        <v>114.88214285714288</v>
      </c>
      <c r="L2036" s="14">
        <f t="shared" si="2646"/>
        <v>0.44306276618895157</v>
      </c>
      <c r="M2036" s="14">
        <f t="shared" si="2647"/>
        <v>30.70294491479784</v>
      </c>
      <c r="N2036" s="14">
        <f t="shared" si="2648"/>
        <v>-1</v>
      </c>
      <c r="O2036">
        <f t="shared" si="2637"/>
        <v>-1</v>
      </c>
      <c r="P2036">
        <f t="shared" si="2649"/>
        <v>0</v>
      </c>
      <c r="Q2036">
        <f t="shared" si="2650"/>
        <v>0</v>
      </c>
      <c r="R2036">
        <f t="shared" si="2675"/>
        <v>-1629</v>
      </c>
      <c r="S2036">
        <f t="shared" si="2676"/>
        <v>0</v>
      </c>
      <c r="T2036">
        <f t="shared" si="2677"/>
        <v>-569987.10000000091</v>
      </c>
      <c r="U2036">
        <f t="shared" si="2678"/>
        <v>-569987.10000000091</v>
      </c>
      <c r="V2036" s="2">
        <f t="shared" si="2679"/>
        <v>-5.6998710000000091E-2</v>
      </c>
      <c r="W2036" s="19">
        <f t="shared" si="2638"/>
        <v>153</v>
      </c>
      <c r="X2036" s="19">
        <f t="shared" si="2639"/>
        <v>8</v>
      </c>
      <c r="Y2036" s="19" t="str">
        <f t="shared" si="2640"/>
        <v/>
      </c>
      <c r="Z2036" s="19">
        <f t="shared" si="2641"/>
        <v>5935.75</v>
      </c>
      <c r="AA2036" s="21" t="str">
        <f t="shared" si="2642"/>
        <v/>
      </c>
      <c r="AB2036" s="19" t="str">
        <f t="shared" si="2643"/>
        <v/>
      </c>
    </row>
    <row r="2037" spans="1:28" x14ac:dyDescent="0.25">
      <c r="A2037">
        <f t="shared" si="2624"/>
        <v>1</v>
      </c>
      <c r="B2037">
        <f t="shared" si="2625"/>
        <v>2008</v>
      </c>
      <c r="C2037" s="20">
        <v>39475</v>
      </c>
      <c r="D2037">
        <v>5380.95</v>
      </c>
      <c r="E2037">
        <v>5380.95</v>
      </c>
      <c r="F2037">
        <v>5071</v>
      </c>
      <c r="G2037">
        <v>5274.1</v>
      </c>
      <c r="H2037">
        <f t="shared" si="2619"/>
        <v>0</v>
      </c>
      <c r="I2037">
        <f t="shared" si="2620"/>
        <v>109.25</v>
      </c>
      <c r="J2037" s="14">
        <f t="shared" ref="J2037:K2037" si="2681">+AVERAGE(H2024:H2037)</f>
        <v>50.275000000000027</v>
      </c>
      <c r="K2037" s="14">
        <f t="shared" si="2681"/>
        <v>122.68571428571431</v>
      </c>
      <c r="L2037" s="14">
        <f t="shared" si="2646"/>
        <v>0.40978691197019107</v>
      </c>
      <c r="M2037" s="14">
        <f t="shared" si="2647"/>
        <v>29.067294389725177</v>
      </c>
      <c r="N2037" s="14">
        <f t="shared" si="2648"/>
        <v>-1</v>
      </c>
      <c r="O2037">
        <f t="shared" si="2637"/>
        <v>-1</v>
      </c>
      <c r="P2037">
        <f t="shared" si="2649"/>
        <v>0</v>
      </c>
      <c r="Q2037">
        <f t="shared" si="2650"/>
        <v>0</v>
      </c>
      <c r="R2037">
        <f t="shared" si="2675"/>
        <v>-1629</v>
      </c>
      <c r="S2037">
        <f t="shared" si="2676"/>
        <v>0</v>
      </c>
      <c r="T2037">
        <f t="shared" si="2677"/>
        <v>177968.25</v>
      </c>
      <c r="U2037">
        <f t="shared" si="2678"/>
        <v>177968.25</v>
      </c>
      <c r="V2037" s="2">
        <f t="shared" si="2679"/>
        <v>1.7796824999999999E-2</v>
      </c>
      <c r="W2037" s="19">
        <f t="shared" si="2638"/>
        <v>153</v>
      </c>
      <c r="X2037" s="19">
        <f t="shared" si="2639"/>
        <v>9</v>
      </c>
      <c r="Y2037" s="19" t="str">
        <f t="shared" si="2640"/>
        <v/>
      </c>
      <c r="Z2037" s="19">
        <f t="shared" si="2641"/>
        <v>5935.75</v>
      </c>
      <c r="AA2037" s="21" t="str">
        <f t="shared" si="2642"/>
        <v/>
      </c>
      <c r="AB2037" s="19" t="str">
        <f t="shared" si="2643"/>
        <v/>
      </c>
    </row>
    <row r="2038" spans="1:28" x14ac:dyDescent="0.25">
      <c r="A2038">
        <f t="shared" si="2624"/>
        <v>1</v>
      </c>
      <c r="B2038">
        <f t="shared" si="2625"/>
        <v>2008</v>
      </c>
      <c r="C2038" s="20">
        <v>39476</v>
      </c>
      <c r="D2038">
        <v>5279.55</v>
      </c>
      <c r="E2038">
        <v>5391.6</v>
      </c>
      <c r="F2038">
        <v>5225.25</v>
      </c>
      <c r="G2038">
        <v>5280.8</v>
      </c>
      <c r="H2038">
        <f t="shared" si="2619"/>
        <v>6.6999999999998181</v>
      </c>
      <c r="I2038">
        <f t="shared" si="2620"/>
        <v>0</v>
      </c>
      <c r="J2038" s="14">
        <f t="shared" ref="J2038:K2038" si="2682">+AVERAGE(H2025:H2038)</f>
        <v>50.753571428571441</v>
      </c>
      <c r="K2038" s="14">
        <f t="shared" si="2682"/>
        <v>121.55357142857143</v>
      </c>
      <c r="L2038" s="14">
        <f t="shared" si="2646"/>
        <v>0.41754076685764663</v>
      </c>
      <c r="M2038" s="14">
        <f t="shared" si="2647"/>
        <v>29.455291630394228</v>
      </c>
      <c r="N2038" s="14">
        <f t="shared" si="2648"/>
        <v>-1</v>
      </c>
      <c r="O2038">
        <f t="shared" si="2637"/>
        <v>-1</v>
      </c>
      <c r="P2038">
        <f t="shared" si="2649"/>
        <v>0</v>
      </c>
      <c r="Q2038">
        <f t="shared" si="2650"/>
        <v>0</v>
      </c>
      <c r="R2038">
        <f t="shared" si="2675"/>
        <v>-1629</v>
      </c>
      <c r="S2038">
        <f t="shared" si="2676"/>
        <v>0</v>
      </c>
      <c r="T2038">
        <f t="shared" si="2677"/>
        <v>-10914.299999999705</v>
      </c>
      <c r="U2038">
        <f t="shared" si="2678"/>
        <v>-10914.299999999705</v>
      </c>
      <c r="V2038" s="2">
        <f t="shared" si="2679"/>
        <v>-1.0914299999999705E-3</v>
      </c>
      <c r="W2038" s="19">
        <f t="shared" si="2638"/>
        <v>153</v>
      </c>
      <c r="X2038" s="19">
        <f t="shared" si="2639"/>
        <v>10</v>
      </c>
      <c r="Y2038" s="19" t="str">
        <f t="shared" si="2640"/>
        <v/>
      </c>
      <c r="Z2038" s="19">
        <f t="shared" si="2641"/>
        <v>5935.75</v>
      </c>
      <c r="AA2038" s="21" t="str">
        <f t="shared" si="2642"/>
        <v/>
      </c>
      <c r="AB2038" s="19" t="str">
        <f t="shared" si="2643"/>
        <v/>
      </c>
    </row>
    <row r="2039" spans="1:28" x14ac:dyDescent="0.25">
      <c r="A2039">
        <f t="shared" si="2624"/>
        <v>1</v>
      </c>
      <c r="B2039">
        <f t="shared" si="2625"/>
        <v>2008</v>
      </c>
      <c r="C2039" s="20">
        <v>39477</v>
      </c>
      <c r="D2039">
        <v>5283.75</v>
      </c>
      <c r="E2039">
        <v>5314.3</v>
      </c>
      <c r="F2039">
        <v>5142.25</v>
      </c>
      <c r="G2039">
        <v>5167.6000000000004</v>
      </c>
      <c r="H2039">
        <f t="shared" si="2619"/>
        <v>0</v>
      </c>
      <c r="I2039">
        <f t="shared" si="2620"/>
        <v>113.19999999999982</v>
      </c>
      <c r="J2039" s="14">
        <f t="shared" ref="J2039:K2039" si="2683">+AVERAGE(H2026:H2039)</f>
        <v>50.753571428571441</v>
      </c>
      <c r="K2039" s="14">
        <f t="shared" si="2683"/>
        <v>121.42142857142855</v>
      </c>
      <c r="L2039" s="14">
        <f t="shared" si="2646"/>
        <v>0.41799517618683468</v>
      </c>
      <c r="M2039" s="14">
        <f t="shared" si="2647"/>
        <v>29.47789831774152</v>
      </c>
      <c r="N2039" s="14">
        <f t="shared" si="2648"/>
        <v>-1</v>
      </c>
      <c r="O2039">
        <f t="shared" si="2637"/>
        <v>-1</v>
      </c>
      <c r="P2039">
        <f t="shared" si="2649"/>
        <v>0</v>
      </c>
      <c r="Q2039">
        <f t="shared" si="2650"/>
        <v>0</v>
      </c>
      <c r="R2039">
        <f t="shared" si="2675"/>
        <v>-1629</v>
      </c>
      <c r="S2039">
        <f t="shared" si="2676"/>
        <v>0</v>
      </c>
      <c r="T2039">
        <f t="shared" si="2677"/>
        <v>184402.7999999997</v>
      </c>
      <c r="U2039">
        <f t="shared" si="2678"/>
        <v>184402.7999999997</v>
      </c>
      <c r="V2039" s="2">
        <f t="shared" si="2679"/>
        <v>1.8440279999999969E-2</v>
      </c>
      <c r="W2039" s="19">
        <f t="shared" si="2638"/>
        <v>153</v>
      </c>
      <c r="X2039" s="19">
        <f t="shared" si="2639"/>
        <v>11</v>
      </c>
      <c r="Y2039" s="19" t="str">
        <f t="shared" si="2640"/>
        <v/>
      </c>
      <c r="Z2039" s="19">
        <f t="shared" si="2641"/>
        <v>5935.75</v>
      </c>
      <c r="AA2039" s="21" t="str">
        <f t="shared" si="2642"/>
        <v/>
      </c>
      <c r="AB2039" s="19" t="str">
        <f t="shared" si="2643"/>
        <v/>
      </c>
    </row>
    <row r="2040" spans="1:28" x14ac:dyDescent="0.25">
      <c r="A2040">
        <f t="shared" si="2624"/>
        <v>1</v>
      </c>
      <c r="B2040">
        <f t="shared" si="2625"/>
        <v>2008</v>
      </c>
      <c r="C2040" s="20">
        <v>39478</v>
      </c>
      <c r="D2040">
        <v>5172.25</v>
      </c>
      <c r="E2040">
        <v>5251.65</v>
      </c>
      <c r="F2040">
        <v>5071.1499999999996</v>
      </c>
      <c r="G2040">
        <v>5137.45</v>
      </c>
      <c r="H2040">
        <f t="shared" si="2619"/>
        <v>0</v>
      </c>
      <c r="I2040">
        <f t="shared" si="2620"/>
        <v>30.150000000000546</v>
      </c>
      <c r="J2040" s="14">
        <f t="shared" ref="J2040:K2040" si="2684">+AVERAGE(H2027:H2040)</f>
        <v>47.671428571428542</v>
      </c>
      <c r="K2040" s="14">
        <f t="shared" si="2684"/>
        <v>123.57500000000002</v>
      </c>
      <c r="L2040" s="14">
        <f t="shared" si="2646"/>
        <v>0.38576919742203952</v>
      </c>
      <c r="M2040" s="14">
        <f t="shared" si="2647"/>
        <v>27.83791111389182</v>
      </c>
      <c r="N2040" s="14">
        <f t="shared" si="2648"/>
        <v>-1</v>
      </c>
      <c r="O2040">
        <f t="shared" si="2637"/>
        <v>-1</v>
      </c>
      <c r="P2040">
        <f t="shared" si="2649"/>
        <v>0</v>
      </c>
      <c r="Q2040">
        <f t="shared" si="2650"/>
        <v>0</v>
      </c>
      <c r="R2040">
        <f t="shared" si="2675"/>
        <v>-1629</v>
      </c>
      <c r="S2040">
        <f t="shared" si="2676"/>
        <v>0</v>
      </c>
      <c r="T2040">
        <f t="shared" si="2677"/>
        <v>49114.350000000886</v>
      </c>
      <c r="U2040">
        <f t="shared" si="2678"/>
        <v>49114.350000000886</v>
      </c>
      <c r="V2040" s="2">
        <f t="shared" si="2679"/>
        <v>4.9114350000000889E-3</v>
      </c>
      <c r="W2040" s="19">
        <f t="shared" si="2638"/>
        <v>153</v>
      </c>
      <c r="X2040" s="19">
        <f t="shared" si="2639"/>
        <v>12</v>
      </c>
      <c r="Y2040" s="19" t="str">
        <f t="shared" si="2640"/>
        <v/>
      </c>
      <c r="Z2040" s="19">
        <f t="shared" si="2641"/>
        <v>5935.75</v>
      </c>
      <c r="AA2040" s="21" t="str">
        <f t="shared" si="2642"/>
        <v/>
      </c>
      <c r="AB2040" s="19" t="str">
        <f t="shared" si="2643"/>
        <v/>
      </c>
    </row>
    <row r="2041" spans="1:28" x14ac:dyDescent="0.25">
      <c r="A2041">
        <f t="shared" si="2624"/>
        <v>2</v>
      </c>
      <c r="B2041">
        <f t="shared" si="2625"/>
        <v>2008</v>
      </c>
      <c r="C2041" s="20">
        <v>39479</v>
      </c>
      <c r="D2041">
        <v>5140.6000000000004</v>
      </c>
      <c r="E2041">
        <v>5339.95</v>
      </c>
      <c r="F2041">
        <v>5090.75</v>
      </c>
      <c r="G2041">
        <v>5317.25</v>
      </c>
      <c r="H2041">
        <f t="shared" si="2619"/>
        <v>179.80000000000018</v>
      </c>
      <c r="I2041">
        <f t="shared" si="2620"/>
        <v>0</v>
      </c>
      <c r="J2041" s="14">
        <f t="shared" ref="J2041:K2041" si="2685">+AVERAGE(H2028:H2041)</f>
        <v>60.035714285714285</v>
      </c>
      <c r="K2041" s="14">
        <f t="shared" si="2685"/>
        <v>123.57500000000002</v>
      </c>
      <c r="L2041" s="14">
        <f t="shared" si="2646"/>
        <v>0.48582410912979385</v>
      </c>
      <c r="M2041" s="14">
        <f t="shared" si="2647"/>
        <v>32.697282682694365</v>
      </c>
      <c r="N2041" s="14">
        <f t="shared" si="2648"/>
        <v>-1</v>
      </c>
      <c r="O2041">
        <f t="shared" si="2637"/>
        <v>-1</v>
      </c>
      <c r="P2041">
        <f t="shared" si="2649"/>
        <v>0</v>
      </c>
      <c r="Q2041">
        <f t="shared" si="2650"/>
        <v>0</v>
      </c>
      <c r="R2041">
        <f t="shared" si="2675"/>
        <v>-1946</v>
      </c>
      <c r="S2041">
        <f t="shared" si="2676"/>
        <v>0</v>
      </c>
      <c r="T2041">
        <f t="shared" si="2677"/>
        <v>-349890.80000000034</v>
      </c>
      <c r="U2041">
        <f t="shared" si="2678"/>
        <v>-349890.80000000034</v>
      </c>
      <c r="V2041" s="2">
        <f t="shared" si="2679"/>
        <v>-3.4989080000000033E-2</v>
      </c>
      <c r="W2041" s="19">
        <f t="shared" si="2638"/>
        <v>153</v>
      </c>
      <c r="X2041" s="19">
        <f t="shared" si="2639"/>
        <v>13</v>
      </c>
      <c r="Y2041" s="19" t="str">
        <f t="shared" si="2640"/>
        <v/>
      </c>
      <c r="Z2041" s="19">
        <f t="shared" si="2641"/>
        <v>5935.75</v>
      </c>
      <c r="AA2041" s="21" t="str">
        <f t="shared" si="2642"/>
        <v/>
      </c>
      <c r="AB2041" s="19" t="str">
        <f t="shared" si="2643"/>
        <v/>
      </c>
    </row>
    <row r="2042" spans="1:28" x14ac:dyDescent="0.25">
      <c r="A2042">
        <f t="shared" si="2624"/>
        <v>2</v>
      </c>
      <c r="B2042">
        <f t="shared" si="2625"/>
        <v>2008</v>
      </c>
      <c r="C2042" s="20">
        <v>39482</v>
      </c>
      <c r="D2042">
        <v>5315.55</v>
      </c>
      <c r="E2042">
        <v>5545.2</v>
      </c>
      <c r="F2042">
        <v>5315.55</v>
      </c>
      <c r="G2042">
        <v>5463.5</v>
      </c>
      <c r="H2042">
        <f t="shared" si="2619"/>
        <v>146.25</v>
      </c>
      <c r="I2042">
        <f t="shared" si="2620"/>
        <v>0</v>
      </c>
      <c r="J2042" s="14">
        <f t="shared" ref="J2042:K2042" si="2686">+AVERAGE(H2029:H2042)</f>
        <v>70.482142857142861</v>
      </c>
      <c r="K2042" s="14">
        <f t="shared" si="2686"/>
        <v>114.10714285714286</v>
      </c>
      <c r="L2042" s="14">
        <f t="shared" si="2646"/>
        <v>0.61768388106416272</v>
      </c>
      <c r="M2042" s="14">
        <f t="shared" si="2647"/>
        <v>38.183225307149073</v>
      </c>
      <c r="N2042" s="14">
        <f t="shared" si="2648"/>
        <v>-1</v>
      </c>
      <c r="O2042">
        <f t="shared" si="2637"/>
        <v>-1</v>
      </c>
      <c r="P2042">
        <f t="shared" si="2649"/>
        <v>0</v>
      </c>
      <c r="Q2042">
        <f t="shared" si="2650"/>
        <v>0</v>
      </c>
      <c r="R2042">
        <f t="shared" si="2675"/>
        <v>-1946</v>
      </c>
      <c r="S2042">
        <f t="shared" si="2676"/>
        <v>0</v>
      </c>
      <c r="T2042">
        <f t="shared" si="2677"/>
        <v>-284602.5</v>
      </c>
      <c r="U2042">
        <f t="shared" si="2678"/>
        <v>-284602.5</v>
      </c>
      <c r="V2042" s="2">
        <f t="shared" si="2679"/>
        <v>-2.8460249999999999E-2</v>
      </c>
      <c r="W2042" s="19">
        <f t="shared" si="2638"/>
        <v>153</v>
      </c>
      <c r="X2042" s="19">
        <f t="shared" si="2639"/>
        <v>14</v>
      </c>
      <c r="Y2042" s="19" t="str">
        <f t="shared" si="2640"/>
        <v/>
      </c>
      <c r="Z2042" s="19">
        <f t="shared" si="2641"/>
        <v>5935.75</v>
      </c>
      <c r="AA2042" s="21" t="str">
        <f t="shared" si="2642"/>
        <v/>
      </c>
      <c r="AB2042" s="19" t="str">
        <f t="shared" si="2643"/>
        <v/>
      </c>
    </row>
    <row r="2043" spans="1:28" x14ac:dyDescent="0.25">
      <c r="A2043">
        <f t="shared" si="2624"/>
        <v>2</v>
      </c>
      <c r="B2043">
        <f t="shared" si="2625"/>
        <v>2008</v>
      </c>
      <c r="C2043" s="20">
        <v>39483</v>
      </c>
      <c r="D2043">
        <v>5463.75</v>
      </c>
      <c r="E2043">
        <v>5500.6</v>
      </c>
      <c r="F2043">
        <v>5412.95</v>
      </c>
      <c r="G2043">
        <v>5483.9</v>
      </c>
      <c r="H2043">
        <f t="shared" si="2619"/>
        <v>20.399999999999636</v>
      </c>
      <c r="I2043">
        <f t="shared" si="2620"/>
        <v>0</v>
      </c>
      <c r="J2043" s="14">
        <f t="shared" ref="J2043:K2043" si="2687">+AVERAGE(H2030:H2043)</f>
        <v>71.939285714285688</v>
      </c>
      <c r="K2043" s="14">
        <f t="shared" si="2687"/>
        <v>104.21428571428571</v>
      </c>
      <c r="L2043" s="14">
        <f t="shared" si="2646"/>
        <v>0.6903015764222068</v>
      </c>
      <c r="M2043" s="14">
        <f t="shared" si="2647"/>
        <v>40.838959511789618</v>
      </c>
      <c r="N2043" s="14">
        <f t="shared" si="2648"/>
        <v>-1</v>
      </c>
      <c r="O2043">
        <f t="shared" si="2637"/>
        <v>-1</v>
      </c>
      <c r="P2043">
        <f t="shared" si="2649"/>
        <v>0</v>
      </c>
      <c r="Q2043">
        <f t="shared" si="2650"/>
        <v>0</v>
      </c>
      <c r="R2043">
        <f t="shared" si="2675"/>
        <v>-1946</v>
      </c>
      <c r="S2043">
        <f t="shared" si="2676"/>
        <v>0</v>
      </c>
      <c r="T2043">
        <f t="shared" si="2677"/>
        <v>-39698.399999999296</v>
      </c>
      <c r="U2043">
        <f t="shared" si="2678"/>
        <v>-39698.399999999296</v>
      </c>
      <c r="V2043" s="2">
        <f t="shared" si="2679"/>
        <v>-3.9698399999999294E-3</v>
      </c>
      <c r="W2043" s="19">
        <f t="shared" si="2638"/>
        <v>153</v>
      </c>
      <c r="X2043" s="19">
        <f t="shared" si="2639"/>
        <v>15</v>
      </c>
      <c r="Y2043" s="19" t="str">
        <f t="shared" si="2640"/>
        <v/>
      </c>
      <c r="Z2043" s="19">
        <f t="shared" si="2641"/>
        <v>5935.75</v>
      </c>
      <c r="AA2043" s="21" t="str">
        <f t="shared" si="2642"/>
        <v/>
      </c>
      <c r="AB2043" s="19" t="str">
        <f t="shared" si="2643"/>
        <v/>
      </c>
    </row>
    <row r="2044" spans="1:28" x14ac:dyDescent="0.25">
      <c r="A2044">
        <f t="shared" si="2624"/>
        <v>2</v>
      </c>
      <c r="B2044">
        <f t="shared" si="2625"/>
        <v>2008</v>
      </c>
      <c r="C2044" s="20">
        <v>39484</v>
      </c>
      <c r="D2044">
        <v>5470.4</v>
      </c>
      <c r="E2044">
        <v>5470.4</v>
      </c>
      <c r="F2044">
        <v>5257.05</v>
      </c>
      <c r="G2044">
        <v>5322.55</v>
      </c>
      <c r="H2044">
        <f t="shared" si="2619"/>
        <v>0</v>
      </c>
      <c r="I2044">
        <f t="shared" si="2620"/>
        <v>161.34999999999945</v>
      </c>
      <c r="J2044" s="14">
        <f t="shared" ref="J2044:K2044" si="2688">+AVERAGE(H2031:H2044)</f>
        <v>71.939285714285688</v>
      </c>
      <c r="K2044" s="14">
        <f t="shared" si="2688"/>
        <v>114.12857142857138</v>
      </c>
      <c r="L2044" s="14">
        <f t="shared" si="2646"/>
        <v>0.63033546125923146</v>
      </c>
      <c r="M2044" s="14">
        <f t="shared" si="2647"/>
        <v>38.662930190598665</v>
      </c>
      <c r="N2044" s="14">
        <f t="shared" si="2648"/>
        <v>-1</v>
      </c>
      <c r="O2044">
        <f t="shared" si="2637"/>
        <v>-1</v>
      </c>
      <c r="P2044">
        <f t="shared" si="2649"/>
        <v>0</v>
      </c>
      <c r="Q2044">
        <f t="shared" si="2650"/>
        <v>0</v>
      </c>
      <c r="R2044">
        <f t="shared" si="2675"/>
        <v>-1946</v>
      </c>
      <c r="S2044">
        <f t="shared" si="2676"/>
        <v>0</v>
      </c>
      <c r="T2044">
        <f t="shared" si="2677"/>
        <v>313987.09999999893</v>
      </c>
      <c r="U2044">
        <f t="shared" si="2678"/>
        <v>313987.09999999893</v>
      </c>
      <c r="V2044" s="2">
        <f t="shared" si="2679"/>
        <v>3.1398709999999892E-2</v>
      </c>
      <c r="W2044" s="19">
        <f t="shared" si="2638"/>
        <v>153</v>
      </c>
      <c r="X2044" s="19">
        <f t="shared" si="2639"/>
        <v>16</v>
      </c>
      <c r="Y2044" s="19" t="str">
        <f t="shared" si="2640"/>
        <v/>
      </c>
      <c r="Z2044" s="19">
        <f t="shared" si="2641"/>
        <v>5935.75</v>
      </c>
      <c r="AA2044" s="21" t="str">
        <f t="shared" si="2642"/>
        <v/>
      </c>
      <c r="AB2044" s="19" t="str">
        <f t="shared" si="2643"/>
        <v/>
      </c>
    </row>
    <row r="2045" spans="1:28" x14ac:dyDescent="0.25">
      <c r="A2045">
        <f t="shared" si="2624"/>
        <v>2</v>
      </c>
      <c r="B2045">
        <f t="shared" si="2625"/>
        <v>2008</v>
      </c>
      <c r="C2045" s="20">
        <v>39485</v>
      </c>
      <c r="D2045">
        <v>5322.55</v>
      </c>
      <c r="E2045">
        <v>5344.6</v>
      </c>
      <c r="F2045">
        <v>5113.8500000000004</v>
      </c>
      <c r="G2045">
        <v>5133.25</v>
      </c>
      <c r="H2045">
        <f t="shared" si="2619"/>
        <v>0</v>
      </c>
      <c r="I2045">
        <f t="shared" si="2620"/>
        <v>189.30000000000018</v>
      </c>
      <c r="J2045" s="14">
        <f t="shared" ref="J2045:K2045" si="2689">+AVERAGE(H2032:H2045)</f>
        <v>71.939285714285688</v>
      </c>
      <c r="K2045" s="14">
        <f t="shared" si="2689"/>
        <v>112.79999999999998</v>
      </c>
      <c r="L2045" s="14">
        <f t="shared" si="2646"/>
        <v>0.6377596251266463</v>
      </c>
      <c r="M2045" s="14">
        <f t="shared" si="2647"/>
        <v>38.940978599184177</v>
      </c>
      <c r="N2045" s="14">
        <f t="shared" si="2648"/>
        <v>-1</v>
      </c>
      <c r="O2045">
        <f t="shared" si="2637"/>
        <v>-1</v>
      </c>
      <c r="P2045">
        <f t="shared" si="2649"/>
        <v>0</v>
      </c>
      <c r="Q2045">
        <f t="shared" si="2650"/>
        <v>0</v>
      </c>
      <c r="R2045">
        <f t="shared" si="2675"/>
        <v>-1946</v>
      </c>
      <c r="S2045">
        <f t="shared" si="2676"/>
        <v>0</v>
      </c>
      <c r="T2045">
        <f t="shared" si="2677"/>
        <v>368377.80000000034</v>
      </c>
      <c r="U2045">
        <f t="shared" si="2678"/>
        <v>368377.80000000034</v>
      </c>
      <c r="V2045" s="2">
        <f t="shared" si="2679"/>
        <v>3.6837780000000035E-2</v>
      </c>
      <c r="W2045" s="19">
        <f t="shared" si="2638"/>
        <v>153</v>
      </c>
      <c r="X2045" s="19">
        <f t="shared" si="2639"/>
        <v>17</v>
      </c>
      <c r="Y2045" s="19" t="str">
        <f t="shared" si="2640"/>
        <v/>
      </c>
      <c r="Z2045" s="19">
        <f t="shared" si="2641"/>
        <v>5935.75</v>
      </c>
      <c r="AA2045" s="21" t="str">
        <f t="shared" si="2642"/>
        <v/>
      </c>
      <c r="AB2045" s="19" t="str">
        <f t="shared" si="2643"/>
        <v/>
      </c>
    </row>
    <row r="2046" spans="1:28" x14ac:dyDescent="0.25">
      <c r="A2046">
        <f t="shared" si="2624"/>
        <v>2</v>
      </c>
      <c r="B2046">
        <f t="shared" si="2625"/>
        <v>2008</v>
      </c>
      <c r="C2046" s="20">
        <v>39486</v>
      </c>
      <c r="D2046">
        <v>5132.1000000000004</v>
      </c>
      <c r="E2046">
        <v>5173.8500000000004</v>
      </c>
      <c r="F2046">
        <v>5034.25</v>
      </c>
      <c r="G2046">
        <v>5120.3500000000004</v>
      </c>
      <c r="H2046">
        <f t="shared" si="2619"/>
        <v>0</v>
      </c>
      <c r="I2046">
        <f t="shared" si="2620"/>
        <v>12.899999999999636</v>
      </c>
      <c r="J2046" s="14">
        <f t="shared" ref="J2046:K2046" si="2690">+AVERAGE(H2033:H2046)</f>
        <v>71.939285714285688</v>
      </c>
      <c r="K2046" s="14">
        <f t="shared" si="2690"/>
        <v>78.257142857142824</v>
      </c>
      <c r="L2046" s="14">
        <f t="shared" si="2646"/>
        <v>0.91926798101496898</v>
      </c>
      <c r="M2046" s="14">
        <f t="shared" si="2647"/>
        <v>47.896801807157289</v>
      </c>
      <c r="N2046" s="14">
        <f t="shared" si="2648"/>
        <v>-1</v>
      </c>
      <c r="O2046">
        <f t="shared" si="2637"/>
        <v>-1</v>
      </c>
      <c r="P2046">
        <f t="shared" si="2649"/>
        <v>0</v>
      </c>
      <c r="Q2046">
        <f t="shared" si="2650"/>
        <v>0</v>
      </c>
      <c r="R2046">
        <f t="shared" si="2675"/>
        <v>-1946</v>
      </c>
      <c r="S2046">
        <f t="shared" si="2676"/>
        <v>0</v>
      </c>
      <c r="T2046">
        <f t="shared" si="2677"/>
        <v>25103.399999999292</v>
      </c>
      <c r="U2046">
        <f t="shared" si="2678"/>
        <v>25103.399999999292</v>
      </c>
      <c r="V2046" s="2">
        <f t="shared" si="2679"/>
        <v>2.5103399999999291E-3</v>
      </c>
      <c r="W2046" s="19">
        <f t="shared" si="2638"/>
        <v>153</v>
      </c>
      <c r="X2046" s="19">
        <f t="shared" si="2639"/>
        <v>18</v>
      </c>
      <c r="Y2046" s="19" t="str">
        <f t="shared" si="2640"/>
        <v/>
      </c>
      <c r="Z2046" s="19">
        <f t="shared" si="2641"/>
        <v>5935.75</v>
      </c>
      <c r="AA2046" s="21" t="str">
        <f t="shared" si="2642"/>
        <v/>
      </c>
      <c r="AB2046" s="19" t="str">
        <f t="shared" si="2643"/>
        <v/>
      </c>
    </row>
    <row r="2047" spans="1:28" x14ac:dyDescent="0.25">
      <c r="A2047">
        <f t="shared" si="2624"/>
        <v>2</v>
      </c>
      <c r="B2047">
        <f t="shared" si="2625"/>
        <v>2008</v>
      </c>
      <c r="C2047" s="20">
        <v>39489</v>
      </c>
      <c r="D2047">
        <v>5120.55</v>
      </c>
      <c r="E2047">
        <v>5126.3999999999996</v>
      </c>
      <c r="F2047">
        <v>4803.6000000000004</v>
      </c>
      <c r="G2047">
        <v>4857</v>
      </c>
      <c r="H2047">
        <f t="shared" si="2619"/>
        <v>0</v>
      </c>
      <c r="I2047">
        <f t="shared" si="2620"/>
        <v>263.35000000000036</v>
      </c>
      <c r="J2047" s="14">
        <f t="shared" ref="J2047:K2047" si="2691">+AVERAGE(H2034:H2047)</f>
        <v>71.939285714285688</v>
      </c>
      <c r="K2047" s="14">
        <f t="shared" si="2691"/>
        <v>74.960714285714275</v>
      </c>
      <c r="L2047" s="14">
        <f t="shared" si="2646"/>
        <v>0.95969317261422626</v>
      </c>
      <c r="M2047" s="14">
        <f t="shared" si="2647"/>
        <v>48.971603617621305</v>
      </c>
      <c r="N2047" s="14">
        <f t="shared" si="2648"/>
        <v>-1</v>
      </c>
      <c r="O2047">
        <f t="shared" si="2637"/>
        <v>-1</v>
      </c>
      <c r="P2047">
        <f t="shared" si="2649"/>
        <v>0</v>
      </c>
      <c r="Q2047">
        <f t="shared" si="2650"/>
        <v>0</v>
      </c>
      <c r="R2047">
        <f t="shared" si="2675"/>
        <v>-1946</v>
      </c>
      <c r="S2047">
        <f t="shared" si="2676"/>
        <v>0</v>
      </c>
      <c r="T2047">
        <f t="shared" si="2677"/>
        <v>512479.10000000073</v>
      </c>
      <c r="U2047">
        <f t="shared" si="2678"/>
        <v>512479.10000000073</v>
      </c>
      <c r="V2047" s="2">
        <f t="shared" si="2679"/>
        <v>5.124791000000007E-2</v>
      </c>
      <c r="W2047" s="19">
        <f t="shared" si="2638"/>
        <v>153</v>
      </c>
      <c r="X2047" s="19">
        <f t="shared" si="2639"/>
        <v>19</v>
      </c>
      <c r="Y2047" s="19" t="str">
        <f t="shared" si="2640"/>
        <v/>
      </c>
      <c r="Z2047" s="19">
        <f t="shared" si="2641"/>
        <v>5935.75</v>
      </c>
      <c r="AA2047" s="21" t="str">
        <f t="shared" si="2642"/>
        <v/>
      </c>
      <c r="AB2047" s="19" t="str">
        <f t="shared" si="2643"/>
        <v/>
      </c>
    </row>
    <row r="2048" spans="1:28" x14ac:dyDescent="0.25">
      <c r="A2048">
        <f t="shared" si="2624"/>
        <v>2</v>
      </c>
      <c r="B2048">
        <f t="shared" si="2625"/>
        <v>2008</v>
      </c>
      <c r="C2048" s="20">
        <v>39490</v>
      </c>
      <c r="D2048">
        <v>4877.8500000000004</v>
      </c>
      <c r="E2048">
        <v>4949.6000000000004</v>
      </c>
      <c r="F2048">
        <v>4820.45</v>
      </c>
      <c r="G2048">
        <v>4838.25</v>
      </c>
      <c r="H2048">
        <f t="shared" si="2619"/>
        <v>0</v>
      </c>
      <c r="I2048">
        <f t="shared" si="2620"/>
        <v>18.75</v>
      </c>
      <c r="J2048" s="14">
        <f t="shared" ref="J2048:K2048" si="2692">+AVERAGE(H2035:H2048)</f>
        <v>50.217857142857156</v>
      </c>
      <c r="K2048" s="14">
        <f t="shared" si="2692"/>
        <v>76.299999999999983</v>
      </c>
      <c r="L2048" s="14">
        <f t="shared" si="2646"/>
        <v>0.65816326530612279</v>
      </c>
      <c r="M2048" s="14">
        <f t="shared" si="2647"/>
        <v>39.692307692307708</v>
      </c>
      <c r="N2048" s="14">
        <f t="shared" si="2648"/>
        <v>-1</v>
      </c>
      <c r="O2048">
        <f t="shared" si="2637"/>
        <v>-1</v>
      </c>
      <c r="P2048">
        <f t="shared" si="2649"/>
        <v>0</v>
      </c>
      <c r="Q2048">
        <f t="shared" si="2650"/>
        <v>0</v>
      </c>
      <c r="R2048">
        <f t="shared" si="2675"/>
        <v>-1946</v>
      </c>
      <c r="S2048">
        <f t="shared" si="2676"/>
        <v>0</v>
      </c>
      <c r="T2048">
        <f t="shared" si="2677"/>
        <v>36487.5</v>
      </c>
      <c r="U2048">
        <f t="shared" si="2678"/>
        <v>36487.5</v>
      </c>
      <c r="V2048" s="2">
        <f t="shared" si="2679"/>
        <v>3.6487500000000001E-3</v>
      </c>
      <c r="W2048" s="19">
        <f t="shared" si="2638"/>
        <v>153</v>
      </c>
      <c r="X2048" s="19">
        <f t="shared" si="2639"/>
        <v>20</v>
      </c>
      <c r="Y2048" s="19" t="str">
        <f t="shared" si="2640"/>
        <v/>
      </c>
      <c r="Z2048" s="19">
        <f t="shared" si="2641"/>
        <v>5935.75</v>
      </c>
      <c r="AA2048" s="21" t="str">
        <f t="shared" si="2642"/>
        <v/>
      </c>
      <c r="AB2048" s="19" t="str">
        <f t="shared" si="2643"/>
        <v/>
      </c>
    </row>
    <row r="2049" spans="1:28" x14ac:dyDescent="0.25">
      <c r="A2049">
        <f t="shared" si="2624"/>
        <v>2</v>
      </c>
      <c r="B2049">
        <f t="shared" si="2625"/>
        <v>2008</v>
      </c>
      <c r="C2049" s="20">
        <v>39491</v>
      </c>
      <c r="D2049">
        <v>4836.55</v>
      </c>
      <c r="E2049">
        <v>4986.55</v>
      </c>
      <c r="F2049">
        <v>4836.55</v>
      </c>
      <c r="G2049">
        <v>4929.45</v>
      </c>
      <c r="H2049">
        <f t="shared" si="2619"/>
        <v>91.199999999999818</v>
      </c>
      <c r="I2049">
        <f t="shared" si="2620"/>
        <v>0</v>
      </c>
      <c r="J2049" s="14">
        <f t="shared" ref="J2049:K2049" si="2693">+AVERAGE(H2036:H2049)</f>
        <v>56.732142857142854</v>
      </c>
      <c r="K2049" s="14">
        <f t="shared" si="2693"/>
        <v>64.160714285714292</v>
      </c>
      <c r="L2049" s="14">
        <f t="shared" si="2646"/>
        <v>0.88421931533537423</v>
      </c>
      <c r="M2049" s="14">
        <f t="shared" si="2647"/>
        <v>46.927621861152133</v>
      </c>
      <c r="N2049" s="14">
        <f t="shared" si="2648"/>
        <v>-1</v>
      </c>
      <c r="O2049">
        <f t="shared" si="2637"/>
        <v>-1</v>
      </c>
      <c r="P2049">
        <f t="shared" si="2649"/>
        <v>0</v>
      </c>
      <c r="Q2049">
        <f t="shared" si="2650"/>
        <v>0</v>
      </c>
      <c r="R2049">
        <f t="shared" si="2675"/>
        <v>-1946</v>
      </c>
      <c r="S2049">
        <f t="shared" si="2676"/>
        <v>0</v>
      </c>
      <c r="T2049">
        <f t="shared" si="2677"/>
        <v>-177475.19999999963</v>
      </c>
      <c r="U2049">
        <f t="shared" si="2678"/>
        <v>-177475.19999999963</v>
      </c>
      <c r="V2049" s="2">
        <f t="shared" si="2679"/>
        <v>-1.7747519999999965E-2</v>
      </c>
      <c r="W2049" s="19">
        <f t="shared" si="2638"/>
        <v>153</v>
      </c>
      <c r="X2049" s="19">
        <f t="shared" si="2639"/>
        <v>21</v>
      </c>
      <c r="Y2049" s="19" t="str">
        <f t="shared" si="2640"/>
        <v/>
      </c>
      <c r="Z2049" s="19">
        <f t="shared" si="2641"/>
        <v>5935.75</v>
      </c>
      <c r="AA2049" s="21" t="str">
        <f t="shared" si="2642"/>
        <v/>
      </c>
      <c r="AB2049" s="19" t="str">
        <f t="shared" si="2643"/>
        <v/>
      </c>
    </row>
    <row r="2050" spans="1:28" x14ac:dyDescent="0.25">
      <c r="A2050">
        <f t="shared" si="2624"/>
        <v>2</v>
      </c>
      <c r="B2050">
        <f t="shared" si="2625"/>
        <v>2008</v>
      </c>
      <c r="C2050" s="20">
        <v>39492</v>
      </c>
      <c r="D2050">
        <v>4944.6499999999996</v>
      </c>
      <c r="E2050">
        <v>5220.25</v>
      </c>
      <c r="F2050">
        <v>4944.6499999999996</v>
      </c>
      <c r="G2050">
        <v>5202</v>
      </c>
      <c r="H2050">
        <f t="shared" si="2619"/>
        <v>272.55000000000018</v>
      </c>
      <c r="I2050">
        <f t="shared" si="2620"/>
        <v>0</v>
      </c>
      <c r="J2050" s="14">
        <f t="shared" ref="J2050:K2050" si="2694">+AVERAGE(H2037:H2050)</f>
        <v>51.207142857142834</v>
      </c>
      <c r="K2050" s="14">
        <f t="shared" si="2694"/>
        <v>64.160714285714292</v>
      </c>
      <c r="L2050" s="14">
        <f t="shared" si="2646"/>
        <v>0.79810743111605853</v>
      </c>
      <c r="M2050" s="14">
        <f t="shared" si="2647"/>
        <v>44.385970343311755</v>
      </c>
      <c r="N2050" s="14">
        <f t="shared" si="2648"/>
        <v>-1</v>
      </c>
      <c r="O2050">
        <f t="shared" si="2637"/>
        <v>-1</v>
      </c>
      <c r="P2050">
        <f t="shared" si="2649"/>
        <v>0</v>
      </c>
      <c r="Q2050">
        <f t="shared" si="2650"/>
        <v>0</v>
      </c>
      <c r="R2050">
        <f t="shared" si="2675"/>
        <v>-1946</v>
      </c>
      <c r="S2050">
        <f t="shared" si="2676"/>
        <v>0</v>
      </c>
      <c r="T2050">
        <f t="shared" si="2677"/>
        <v>-530382.3000000004</v>
      </c>
      <c r="U2050">
        <f t="shared" si="2678"/>
        <v>-530382.3000000004</v>
      </c>
      <c r="V2050" s="2">
        <f t="shared" si="2679"/>
        <v>-5.303823000000004E-2</v>
      </c>
      <c r="W2050" s="19">
        <f t="shared" si="2638"/>
        <v>153</v>
      </c>
      <c r="X2050" s="19">
        <f t="shared" si="2639"/>
        <v>22</v>
      </c>
      <c r="Y2050" s="19" t="str">
        <f t="shared" si="2640"/>
        <v/>
      </c>
      <c r="Z2050" s="19">
        <f t="shared" si="2641"/>
        <v>5935.75</v>
      </c>
      <c r="AA2050" s="21" t="str">
        <f t="shared" si="2642"/>
        <v/>
      </c>
      <c r="AB2050" s="19" t="str">
        <f t="shared" si="2643"/>
        <v/>
      </c>
    </row>
    <row r="2051" spans="1:28" x14ac:dyDescent="0.25">
      <c r="A2051">
        <f t="shared" si="2624"/>
        <v>2</v>
      </c>
      <c r="B2051">
        <f t="shared" si="2625"/>
        <v>2008</v>
      </c>
      <c r="C2051" s="20">
        <v>39493</v>
      </c>
      <c r="D2051">
        <v>5202.8500000000004</v>
      </c>
      <c r="E2051">
        <v>5315.4</v>
      </c>
      <c r="F2051">
        <v>5104.75</v>
      </c>
      <c r="G2051">
        <v>5302.9</v>
      </c>
      <c r="H2051">
        <f t="shared" si="2619"/>
        <v>100.89999999999964</v>
      </c>
      <c r="I2051">
        <f t="shared" si="2620"/>
        <v>0</v>
      </c>
      <c r="J2051" s="14">
        <f t="shared" ref="J2051:K2051" si="2695">+AVERAGE(H2038:H2051)</f>
        <v>58.414285714285661</v>
      </c>
      <c r="K2051" s="14">
        <f t="shared" si="2695"/>
        <v>56.357142857142854</v>
      </c>
      <c r="L2051" s="14">
        <f t="shared" si="2646"/>
        <v>1.0365019011406835</v>
      </c>
      <c r="M2051" s="14">
        <f t="shared" si="2647"/>
        <v>50.896191187453297</v>
      </c>
      <c r="N2051" s="14">
        <f t="shared" si="2648"/>
        <v>1</v>
      </c>
      <c r="O2051">
        <f t="shared" si="2637"/>
        <v>1</v>
      </c>
      <c r="P2051">
        <f t="shared" si="2649"/>
        <v>1</v>
      </c>
      <c r="Q2051">
        <f t="shared" si="2650"/>
        <v>5302.9</v>
      </c>
      <c r="R2051">
        <f t="shared" si="2675"/>
        <v>1946</v>
      </c>
      <c r="S2051">
        <f t="shared" si="2676"/>
        <v>392702.79999999859</v>
      </c>
      <c r="T2051">
        <f t="shared" si="2677"/>
        <v>196351.3999999993</v>
      </c>
      <c r="U2051">
        <f t="shared" si="2678"/>
        <v>-196351.3999999993</v>
      </c>
      <c r="V2051" s="2">
        <f t="shared" si="2679"/>
        <v>-1.9635139999999929E-2</v>
      </c>
      <c r="W2051" s="19">
        <f t="shared" si="2638"/>
        <v>154</v>
      </c>
      <c r="X2051" s="19">
        <f t="shared" si="2639"/>
        <v>23</v>
      </c>
      <c r="Y2051" s="19">
        <f t="shared" si="2640"/>
        <v>1</v>
      </c>
      <c r="Z2051" s="19">
        <f t="shared" si="2641"/>
        <v>5302.9</v>
      </c>
      <c r="AA2051" s="21">
        <f t="shared" si="2642"/>
        <v>0.10661668702354388</v>
      </c>
      <c r="AB2051" s="19">
        <f t="shared" si="2643"/>
        <v>1</v>
      </c>
    </row>
    <row r="2052" spans="1:28" x14ac:dyDescent="0.25">
      <c r="A2052">
        <f t="shared" si="2624"/>
        <v>2</v>
      </c>
      <c r="B2052">
        <f t="shared" si="2625"/>
        <v>2008</v>
      </c>
      <c r="C2052" s="20">
        <v>39496</v>
      </c>
      <c r="D2052">
        <v>5304.45</v>
      </c>
      <c r="E2052">
        <v>5348.6</v>
      </c>
      <c r="F2052">
        <v>5224</v>
      </c>
      <c r="G2052">
        <v>5276.9</v>
      </c>
      <c r="H2052">
        <f t="shared" si="2619"/>
        <v>0</v>
      </c>
      <c r="I2052">
        <f t="shared" si="2620"/>
        <v>26</v>
      </c>
      <c r="J2052" s="14">
        <f t="shared" ref="J2052:K2052" si="2696">+AVERAGE(H2039:H2052)</f>
        <v>57.935714285714248</v>
      </c>
      <c r="K2052" s="14">
        <f t="shared" si="2696"/>
        <v>58.214285714285715</v>
      </c>
      <c r="L2052" s="14">
        <f t="shared" si="2646"/>
        <v>0.99521472392637966</v>
      </c>
      <c r="M2052" s="14">
        <f t="shared" si="2647"/>
        <v>49.880081175819427</v>
      </c>
      <c r="N2052" s="14">
        <f t="shared" si="2648"/>
        <v>-1</v>
      </c>
      <c r="O2052">
        <f t="shared" si="2637"/>
        <v>-1</v>
      </c>
      <c r="P2052">
        <f t="shared" si="2649"/>
        <v>1</v>
      </c>
      <c r="Q2052">
        <f t="shared" si="2650"/>
        <v>5276.9</v>
      </c>
      <c r="R2052">
        <f t="shared" si="2675"/>
        <v>-1946</v>
      </c>
      <c r="S2052">
        <f t="shared" si="2676"/>
        <v>101192</v>
      </c>
      <c r="T2052">
        <f t="shared" si="2677"/>
        <v>50596</v>
      </c>
      <c r="U2052">
        <f t="shared" si="2678"/>
        <v>-50596</v>
      </c>
      <c r="V2052" s="2">
        <f t="shared" si="2679"/>
        <v>-5.0596E-3</v>
      </c>
      <c r="W2052" s="19">
        <f t="shared" si="2638"/>
        <v>155</v>
      </c>
      <c r="X2052" s="19">
        <f t="shared" si="2639"/>
        <v>2</v>
      </c>
      <c r="Y2052" s="19">
        <f t="shared" si="2640"/>
        <v>1</v>
      </c>
      <c r="Z2052" s="19">
        <f t="shared" si="2641"/>
        <v>5276.9</v>
      </c>
      <c r="AA2052" s="21">
        <f t="shared" si="2642"/>
        <v>-4.9029776160214311E-3</v>
      </c>
      <c r="AB2052" s="19">
        <f t="shared" si="2643"/>
        <v>-1</v>
      </c>
    </row>
    <row r="2053" spans="1:28" x14ac:dyDescent="0.25">
      <c r="A2053">
        <f t="shared" si="2624"/>
        <v>2</v>
      </c>
      <c r="B2053">
        <f t="shared" si="2625"/>
        <v>2008</v>
      </c>
      <c r="C2053" s="20">
        <v>39497</v>
      </c>
      <c r="D2053">
        <v>5278.4</v>
      </c>
      <c r="E2053">
        <v>5368.45</v>
      </c>
      <c r="F2053">
        <v>5262</v>
      </c>
      <c r="G2053">
        <v>5280.8</v>
      </c>
      <c r="H2053">
        <f t="shared" si="2619"/>
        <v>3.9000000000005457</v>
      </c>
      <c r="I2053">
        <f t="shared" si="2620"/>
        <v>0</v>
      </c>
      <c r="J2053" s="14">
        <f t="shared" ref="J2053:K2053" si="2697">+AVERAGE(H2040:H2053)</f>
        <v>58.214285714285715</v>
      </c>
      <c r="K2053" s="14">
        <f t="shared" si="2697"/>
        <v>50.128571428571441</v>
      </c>
      <c r="L2053" s="14">
        <f t="shared" si="2646"/>
        <v>1.1612995155314902</v>
      </c>
      <c r="M2053" s="14">
        <f t="shared" si="2647"/>
        <v>53.731540084388179</v>
      </c>
      <c r="N2053" s="14">
        <f t="shared" si="2648"/>
        <v>1</v>
      </c>
      <c r="O2053">
        <f t="shared" si="2637"/>
        <v>1</v>
      </c>
      <c r="P2053">
        <f t="shared" si="2649"/>
        <v>1</v>
      </c>
      <c r="Q2053">
        <f t="shared" si="2650"/>
        <v>5280.8</v>
      </c>
      <c r="R2053">
        <f t="shared" si="2675"/>
        <v>1946</v>
      </c>
      <c r="S2053">
        <f t="shared" si="2676"/>
        <v>15178.800000002124</v>
      </c>
      <c r="T2053">
        <f t="shared" si="2677"/>
        <v>7589.4000000010619</v>
      </c>
      <c r="U2053">
        <f t="shared" si="2678"/>
        <v>-7589.4000000010619</v>
      </c>
      <c r="V2053" s="2">
        <f t="shared" si="2679"/>
        <v>-7.5894000000010619E-4</v>
      </c>
      <c r="W2053" s="19">
        <f t="shared" si="2638"/>
        <v>156</v>
      </c>
      <c r="X2053" s="19">
        <f t="shared" si="2639"/>
        <v>2</v>
      </c>
      <c r="Y2053" s="19">
        <f t="shared" si="2640"/>
        <v>1</v>
      </c>
      <c r="Z2053" s="19">
        <f t="shared" si="2641"/>
        <v>5280.8</v>
      </c>
      <c r="AA2053" s="21">
        <f t="shared" si="2642"/>
        <v>-7.3907028747943748E-4</v>
      </c>
      <c r="AB2053" s="19">
        <f t="shared" si="2643"/>
        <v>-1</v>
      </c>
    </row>
    <row r="2054" spans="1:28" x14ac:dyDescent="0.25">
      <c r="A2054">
        <f t="shared" si="2624"/>
        <v>2</v>
      </c>
      <c r="B2054">
        <f t="shared" si="2625"/>
        <v>2008</v>
      </c>
      <c r="C2054" s="20">
        <v>39498</v>
      </c>
      <c r="D2054">
        <v>5267.15</v>
      </c>
      <c r="E2054">
        <v>5267.15</v>
      </c>
      <c r="F2054">
        <v>5116.3</v>
      </c>
      <c r="G2054">
        <v>5154.45</v>
      </c>
      <c r="H2054">
        <f t="shared" si="2619"/>
        <v>0</v>
      </c>
      <c r="I2054">
        <f t="shared" si="2620"/>
        <v>126.35000000000036</v>
      </c>
      <c r="J2054" s="14">
        <f t="shared" ref="J2054:K2054" si="2698">+AVERAGE(H2041:H2054)</f>
        <v>58.214285714285715</v>
      </c>
      <c r="K2054" s="14">
        <f t="shared" si="2698"/>
        <v>57</v>
      </c>
      <c r="L2054" s="14">
        <f t="shared" si="2646"/>
        <v>1.0213032581453634</v>
      </c>
      <c r="M2054" s="14">
        <f t="shared" si="2647"/>
        <v>50.526968381897085</v>
      </c>
      <c r="N2054" s="14">
        <f t="shared" si="2648"/>
        <v>1</v>
      </c>
      <c r="O2054">
        <f t="shared" si="2637"/>
        <v>1</v>
      </c>
      <c r="P2054">
        <f t="shared" si="2649"/>
        <v>0</v>
      </c>
      <c r="Q2054">
        <f t="shared" si="2650"/>
        <v>0</v>
      </c>
      <c r="R2054">
        <f t="shared" si="2675"/>
        <v>1946</v>
      </c>
      <c r="S2054">
        <f t="shared" si="2676"/>
        <v>0</v>
      </c>
      <c r="T2054">
        <f t="shared" si="2677"/>
        <v>-245877.1000000007</v>
      </c>
      <c r="U2054">
        <f t="shared" si="2678"/>
        <v>-245877.1000000007</v>
      </c>
      <c r="V2054" s="2">
        <f t="shared" si="2679"/>
        <v>-2.4587710000000072E-2</v>
      </c>
      <c r="W2054" s="19">
        <f t="shared" si="2638"/>
        <v>156</v>
      </c>
      <c r="X2054" s="19">
        <f t="shared" si="2639"/>
        <v>2</v>
      </c>
      <c r="Y2054" s="19" t="str">
        <f t="shared" si="2640"/>
        <v/>
      </c>
      <c r="Z2054" s="19">
        <f t="shared" si="2641"/>
        <v>5280.8</v>
      </c>
      <c r="AA2054" s="21" t="str">
        <f t="shared" si="2642"/>
        <v/>
      </c>
      <c r="AB2054" s="19" t="str">
        <f t="shared" si="2643"/>
        <v/>
      </c>
    </row>
    <row r="2055" spans="1:28" x14ac:dyDescent="0.25">
      <c r="A2055">
        <f t="shared" si="2624"/>
        <v>2</v>
      </c>
      <c r="B2055">
        <f t="shared" si="2625"/>
        <v>2008</v>
      </c>
      <c r="C2055" s="20">
        <v>39499</v>
      </c>
      <c r="D2055">
        <v>5156.8999999999996</v>
      </c>
      <c r="E2055">
        <v>5241.3500000000004</v>
      </c>
      <c r="F2055">
        <v>5120.05</v>
      </c>
      <c r="G2055">
        <v>5191.8</v>
      </c>
      <c r="H2055">
        <f t="shared" si="2619"/>
        <v>37.350000000000364</v>
      </c>
      <c r="I2055">
        <f t="shared" si="2620"/>
        <v>0</v>
      </c>
      <c r="J2055" s="14">
        <f t="shared" ref="J2055:K2055" si="2699">+AVERAGE(H2042:H2055)</f>
        <v>48.039285714285725</v>
      </c>
      <c r="K2055" s="14">
        <f t="shared" si="2699"/>
        <v>57</v>
      </c>
      <c r="L2055" s="14">
        <f t="shared" si="2646"/>
        <v>0.84279448621553898</v>
      </c>
      <c r="M2055" s="14">
        <f t="shared" si="2647"/>
        <v>45.734589099316587</v>
      </c>
      <c r="N2055" s="14">
        <f t="shared" si="2648"/>
        <v>-1</v>
      </c>
      <c r="O2055">
        <f t="shared" si="2637"/>
        <v>-1</v>
      </c>
      <c r="P2055">
        <f t="shared" si="2649"/>
        <v>1</v>
      </c>
      <c r="Q2055">
        <f t="shared" si="2650"/>
        <v>5191.8</v>
      </c>
      <c r="R2055">
        <f t="shared" si="2675"/>
        <v>-1946</v>
      </c>
      <c r="S2055">
        <f t="shared" si="2676"/>
        <v>-145366.20000000141</v>
      </c>
      <c r="T2055">
        <f t="shared" si="2677"/>
        <v>-72683.100000000704</v>
      </c>
      <c r="U2055">
        <f t="shared" si="2678"/>
        <v>72683.100000000704</v>
      </c>
      <c r="V2055" s="2">
        <f t="shared" si="2679"/>
        <v>7.2683100000000703E-3</v>
      </c>
      <c r="W2055" s="19">
        <f t="shared" si="2638"/>
        <v>157</v>
      </c>
      <c r="X2055" s="19">
        <f t="shared" si="2639"/>
        <v>3</v>
      </c>
      <c r="Y2055" s="19">
        <f t="shared" si="2640"/>
        <v>1</v>
      </c>
      <c r="Z2055" s="19">
        <f t="shared" si="2641"/>
        <v>5191.8</v>
      </c>
      <c r="AA2055" s="21">
        <f t="shared" si="2642"/>
        <v>-1.6853507044387261E-2</v>
      </c>
      <c r="AB2055" s="19">
        <f t="shared" si="2643"/>
        <v>-1</v>
      </c>
    </row>
    <row r="2056" spans="1:28" x14ac:dyDescent="0.25">
      <c r="A2056">
        <f t="shared" si="2624"/>
        <v>2</v>
      </c>
      <c r="B2056">
        <f t="shared" si="2625"/>
        <v>2008</v>
      </c>
      <c r="C2056" s="20">
        <v>39500</v>
      </c>
      <c r="D2056">
        <v>5183.3999999999996</v>
      </c>
      <c r="E2056">
        <v>5184</v>
      </c>
      <c r="F2056">
        <v>5092.8</v>
      </c>
      <c r="G2056">
        <v>5110.75</v>
      </c>
      <c r="H2056">
        <f t="shared" si="2619"/>
        <v>0</v>
      </c>
      <c r="I2056">
        <f t="shared" si="2620"/>
        <v>81.050000000000182</v>
      </c>
      <c r="J2056" s="14">
        <f t="shared" ref="J2056:K2056" si="2700">+AVERAGE(H2043:H2056)</f>
        <v>37.592857142857156</v>
      </c>
      <c r="K2056" s="14">
        <f t="shared" si="2700"/>
        <v>62.789285714285725</v>
      </c>
      <c r="L2056" s="14">
        <f t="shared" si="2646"/>
        <v>0.59871452135828462</v>
      </c>
      <c r="M2056" s="14">
        <f t="shared" si="2647"/>
        <v>37.44974561497137</v>
      </c>
      <c r="N2056" s="14">
        <f t="shared" si="2648"/>
        <v>-1</v>
      </c>
      <c r="O2056">
        <f t="shared" si="2637"/>
        <v>-1</v>
      </c>
      <c r="P2056">
        <f t="shared" si="2649"/>
        <v>0</v>
      </c>
      <c r="Q2056">
        <f t="shared" si="2650"/>
        <v>0</v>
      </c>
      <c r="R2056">
        <f t="shared" si="2675"/>
        <v>-1946</v>
      </c>
      <c r="S2056">
        <f t="shared" si="2676"/>
        <v>0</v>
      </c>
      <c r="T2056">
        <f t="shared" si="2677"/>
        <v>157723.30000000037</v>
      </c>
      <c r="U2056">
        <f t="shared" si="2678"/>
        <v>157723.30000000037</v>
      </c>
      <c r="V2056" s="2">
        <f t="shared" si="2679"/>
        <v>1.5772330000000036E-2</v>
      </c>
      <c r="W2056" s="19">
        <f t="shared" si="2638"/>
        <v>157</v>
      </c>
      <c r="X2056" s="19">
        <f t="shared" si="2639"/>
        <v>2</v>
      </c>
      <c r="Y2056" s="19" t="str">
        <f t="shared" si="2640"/>
        <v/>
      </c>
      <c r="Z2056" s="19">
        <f t="shared" si="2641"/>
        <v>5191.8</v>
      </c>
      <c r="AA2056" s="21" t="str">
        <f t="shared" si="2642"/>
        <v/>
      </c>
      <c r="AB2056" s="19" t="str">
        <f t="shared" si="2643"/>
        <v/>
      </c>
    </row>
    <row r="2057" spans="1:28" x14ac:dyDescent="0.25">
      <c r="A2057">
        <f t="shared" si="2624"/>
        <v>2</v>
      </c>
      <c r="B2057">
        <f t="shared" si="2625"/>
        <v>2008</v>
      </c>
      <c r="C2057" s="20">
        <v>39503</v>
      </c>
      <c r="D2057">
        <v>5112.25</v>
      </c>
      <c r="E2057">
        <v>5212.3500000000004</v>
      </c>
      <c r="F2057">
        <v>5055.1499999999996</v>
      </c>
      <c r="G2057">
        <v>5200.7</v>
      </c>
      <c r="H2057">
        <f t="shared" si="2619"/>
        <v>89.949999999999818</v>
      </c>
      <c r="I2057">
        <f t="shared" si="2620"/>
        <v>0</v>
      </c>
      <c r="J2057" s="14">
        <f t="shared" ref="J2057:K2057" si="2701">+AVERAGE(H2044:H2057)</f>
        <v>42.560714285714312</v>
      </c>
      <c r="K2057" s="14">
        <f t="shared" si="2701"/>
        <v>62.789285714285725</v>
      </c>
      <c r="L2057" s="14">
        <f t="shared" si="2646"/>
        <v>0.67783402536829562</v>
      </c>
      <c r="M2057" s="14">
        <f t="shared" si="2647"/>
        <v>40.399349108414143</v>
      </c>
      <c r="N2057" s="14">
        <f t="shared" si="2648"/>
        <v>-1</v>
      </c>
      <c r="O2057">
        <f t="shared" si="2637"/>
        <v>-1</v>
      </c>
      <c r="P2057">
        <f t="shared" si="2649"/>
        <v>0</v>
      </c>
      <c r="Q2057">
        <f t="shared" si="2650"/>
        <v>0</v>
      </c>
      <c r="R2057">
        <f t="shared" si="2675"/>
        <v>-1946</v>
      </c>
      <c r="S2057">
        <f t="shared" si="2676"/>
        <v>0</v>
      </c>
      <c r="T2057">
        <f t="shared" si="2677"/>
        <v>-175042.69999999963</v>
      </c>
      <c r="U2057">
        <f t="shared" si="2678"/>
        <v>-175042.69999999963</v>
      </c>
      <c r="V2057" s="2">
        <f t="shared" si="2679"/>
        <v>-1.7504269999999964E-2</v>
      </c>
      <c r="W2057" s="19">
        <f t="shared" si="2638"/>
        <v>157</v>
      </c>
      <c r="X2057" s="19">
        <f t="shared" si="2639"/>
        <v>3</v>
      </c>
      <c r="Y2057" s="19" t="str">
        <f t="shared" si="2640"/>
        <v/>
      </c>
      <c r="Z2057" s="19">
        <f t="shared" si="2641"/>
        <v>5191.8</v>
      </c>
      <c r="AA2057" s="21" t="str">
        <f t="shared" si="2642"/>
        <v/>
      </c>
      <c r="AB2057" s="19" t="str">
        <f t="shared" si="2643"/>
        <v/>
      </c>
    </row>
    <row r="2058" spans="1:28" x14ac:dyDescent="0.25">
      <c r="A2058">
        <f t="shared" si="2624"/>
        <v>2</v>
      </c>
      <c r="B2058">
        <f t="shared" si="2625"/>
        <v>2008</v>
      </c>
      <c r="C2058" s="20">
        <v>39504</v>
      </c>
      <c r="D2058">
        <v>5200.8</v>
      </c>
      <c r="E2058">
        <v>5281.2</v>
      </c>
      <c r="F2058">
        <v>5200.8</v>
      </c>
      <c r="G2058">
        <v>5270.05</v>
      </c>
      <c r="H2058">
        <f t="shared" si="2619"/>
        <v>69.350000000000364</v>
      </c>
      <c r="I2058">
        <f t="shared" si="2620"/>
        <v>0</v>
      </c>
      <c r="J2058" s="14">
        <f t="shared" ref="J2058:K2058" si="2702">+AVERAGE(H2045:H2058)</f>
        <v>47.514285714285769</v>
      </c>
      <c r="K2058" s="14">
        <f t="shared" si="2702"/>
        <v>51.264285714285769</v>
      </c>
      <c r="L2058" s="14">
        <f t="shared" si="2646"/>
        <v>0.9268496586317404</v>
      </c>
      <c r="M2058" s="14">
        <f t="shared" si="2647"/>
        <v>48.101815026393815</v>
      </c>
      <c r="N2058" s="14">
        <f t="shared" si="2648"/>
        <v>-1</v>
      </c>
      <c r="O2058">
        <f t="shared" si="2637"/>
        <v>-1</v>
      </c>
      <c r="P2058">
        <f t="shared" si="2649"/>
        <v>0</v>
      </c>
      <c r="Q2058">
        <f t="shared" si="2650"/>
        <v>0</v>
      </c>
      <c r="R2058">
        <f t="shared" si="2675"/>
        <v>-1946</v>
      </c>
      <c r="S2058">
        <f t="shared" si="2676"/>
        <v>0</v>
      </c>
      <c r="T2058">
        <f t="shared" si="2677"/>
        <v>-134955.1000000007</v>
      </c>
      <c r="U2058">
        <f t="shared" si="2678"/>
        <v>-134955.1000000007</v>
      </c>
      <c r="V2058" s="2">
        <f t="shared" si="2679"/>
        <v>-1.349551000000007E-2</v>
      </c>
      <c r="W2058" s="19">
        <f t="shared" si="2638"/>
        <v>157</v>
      </c>
      <c r="X2058" s="19">
        <f t="shared" si="2639"/>
        <v>4</v>
      </c>
      <c r="Y2058" s="19" t="str">
        <f t="shared" si="2640"/>
        <v/>
      </c>
      <c r="Z2058" s="19">
        <f t="shared" si="2641"/>
        <v>5191.8</v>
      </c>
      <c r="AA2058" s="21" t="str">
        <f t="shared" si="2642"/>
        <v/>
      </c>
      <c r="AB2058" s="19" t="str">
        <f t="shared" si="2643"/>
        <v/>
      </c>
    </row>
    <row r="2059" spans="1:28" x14ac:dyDescent="0.25">
      <c r="A2059">
        <f t="shared" si="2624"/>
        <v>2</v>
      </c>
      <c r="B2059">
        <f t="shared" si="2625"/>
        <v>2008</v>
      </c>
      <c r="C2059" s="20">
        <v>39505</v>
      </c>
      <c r="D2059">
        <v>5271.4</v>
      </c>
      <c r="E2059">
        <v>5368.15</v>
      </c>
      <c r="F2059">
        <v>5249.75</v>
      </c>
      <c r="G2059">
        <v>5268.4</v>
      </c>
      <c r="H2059">
        <f t="shared" si="2619"/>
        <v>0</v>
      </c>
      <c r="I2059">
        <f t="shared" si="2620"/>
        <v>1.6500000000005457</v>
      </c>
      <c r="J2059" s="14">
        <f t="shared" ref="J2059:K2059" si="2703">+AVERAGE(H2046:H2059)</f>
        <v>47.514285714285769</v>
      </c>
      <c r="K2059" s="14">
        <f t="shared" si="2703"/>
        <v>37.860714285714366</v>
      </c>
      <c r="L2059" s="14">
        <f t="shared" si="2646"/>
        <v>1.2549759456655021</v>
      </c>
      <c r="M2059" s="14">
        <f t="shared" si="2647"/>
        <v>55.653628947918826</v>
      </c>
      <c r="N2059" s="14">
        <f t="shared" si="2648"/>
        <v>1</v>
      </c>
      <c r="O2059">
        <f t="shared" si="2637"/>
        <v>1</v>
      </c>
      <c r="P2059">
        <f t="shared" si="2649"/>
        <v>1</v>
      </c>
      <c r="Q2059">
        <f t="shared" si="2650"/>
        <v>5268.4</v>
      </c>
      <c r="R2059">
        <f t="shared" si="2675"/>
        <v>1946</v>
      </c>
      <c r="S2059">
        <f t="shared" si="2676"/>
        <v>-6421.8000000021239</v>
      </c>
      <c r="T2059">
        <f t="shared" si="2677"/>
        <v>-3210.9000000010619</v>
      </c>
      <c r="U2059">
        <f t="shared" si="2678"/>
        <v>3210.9000000010619</v>
      </c>
      <c r="V2059" s="2">
        <f t="shared" si="2679"/>
        <v>3.210900000001062E-4</v>
      </c>
      <c r="W2059" s="19">
        <f t="shared" si="2638"/>
        <v>158</v>
      </c>
      <c r="X2059" s="19">
        <f t="shared" si="2639"/>
        <v>5</v>
      </c>
      <c r="Y2059" s="19">
        <f t="shared" si="2640"/>
        <v>1</v>
      </c>
      <c r="Z2059" s="19">
        <f t="shared" si="2641"/>
        <v>5268.4</v>
      </c>
      <c r="AA2059" s="21">
        <f t="shared" si="2642"/>
        <v>-1.4754035209368466E-2</v>
      </c>
      <c r="AB2059" s="19">
        <f t="shared" si="2643"/>
        <v>-1</v>
      </c>
    </row>
    <row r="2060" spans="1:28" x14ac:dyDescent="0.25">
      <c r="A2060">
        <f t="shared" si="2624"/>
        <v>2</v>
      </c>
      <c r="B2060">
        <f t="shared" si="2625"/>
        <v>2008</v>
      </c>
      <c r="C2060" s="20">
        <v>39506</v>
      </c>
      <c r="D2060">
        <v>5266.35</v>
      </c>
      <c r="E2060">
        <v>5302.85</v>
      </c>
      <c r="F2060">
        <v>5227.1499999999996</v>
      </c>
      <c r="G2060">
        <v>5285.1</v>
      </c>
      <c r="H2060">
        <f t="shared" ref="H2060:H2123" si="2704">IF($C2060="","",IF($G2060&gt;$G2059,$G2060-$G2059,0))</f>
        <v>16.700000000000728</v>
      </c>
      <c r="I2060">
        <f t="shared" ref="I2060:I2123" si="2705">IF($C2060="","",IF($G2060&lt;$G2059,$G2059-$G2060,0))</f>
        <v>0</v>
      </c>
      <c r="J2060" s="14">
        <f t="shared" ref="J2060:K2060" si="2706">+AVERAGE(H2047:H2060)</f>
        <v>48.707142857142962</v>
      </c>
      <c r="K2060" s="14">
        <f t="shared" si="2706"/>
        <v>36.939285714285816</v>
      </c>
      <c r="L2060" s="14">
        <f t="shared" si="2646"/>
        <v>1.3185729478874593</v>
      </c>
      <c r="M2060" s="14">
        <f t="shared" si="2647"/>
        <v>56.870022100829807</v>
      </c>
      <c r="N2060" s="14">
        <f t="shared" si="2648"/>
        <v>1</v>
      </c>
      <c r="O2060">
        <f t="shared" si="2637"/>
        <v>1</v>
      </c>
      <c r="P2060">
        <f t="shared" si="2649"/>
        <v>0</v>
      </c>
      <c r="Q2060">
        <f t="shared" si="2650"/>
        <v>0</v>
      </c>
      <c r="R2060">
        <f t="shared" si="2675"/>
        <v>1946</v>
      </c>
      <c r="S2060">
        <f t="shared" si="2676"/>
        <v>0</v>
      </c>
      <c r="T2060">
        <f t="shared" si="2677"/>
        <v>32498.200000001416</v>
      </c>
      <c r="U2060">
        <f t="shared" si="2678"/>
        <v>32498.200000001416</v>
      </c>
      <c r="V2060" s="2">
        <f t="shared" si="2679"/>
        <v>3.2498200000001414E-3</v>
      </c>
      <c r="W2060" s="19">
        <f t="shared" si="2638"/>
        <v>158</v>
      </c>
      <c r="X2060" s="19">
        <f t="shared" si="2639"/>
        <v>2</v>
      </c>
      <c r="Y2060" s="19" t="str">
        <f t="shared" si="2640"/>
        <v/>
      </c>
      <c r="Z2060" s="19">
        <f t="shared" si="2641"/>
        <v>5268.4</v>
      </c>
      <c r="AA2060" s="21" t="str">
        <f t="shared" si="2642"/>
        <v/>
      </c>
      <c r="AB2060" s="19" t="str">
        <f t="shared" si="2643"/>
        <v/>
      </c>
    </row>
    <row r="2061" spans="1:28" x14ac:dyDescent="0.25">
      <c r="A2061">
        <f t="shared" si="2624"/>
        <v>2</v>
      </c>
      <c r="B2061">
        <f t="shared" si="2625"/>
        <v>2008</v>
      </c>
      <c r="C2061" s="20">
        <v>39507</v>
      </c>
      <c r="D2061">
        <v>5285</v>
      </c>
      <c r="E2061">
        <v>5290.8</v>
      </c>
      <c r="F2061">
        <v>5098.3500000000004</v>
      </c>
      <c r="G2061">
        <v>5223.5</v>
      </c>
      <c r="H2061">
        <f t="shared" si="2704"/>
        <v>0</v>
      </c>
      <c r="I2061">
        <f t="shared" si="2705"/>
        <v>61.600000000000364</v>
      </c>
      <c r="J2061" s="14">
        <f t="shared" ref="J2061:K2061" si="2707">+AVERAGE(H2048:H2061)</f>
        <v>48.707142857142962</v>
      </c>
      <c r="K2061" s="14">
        <f t="shared" si="2707"/>
        <v>22.528571428571531</v>
      </c>
      <c r="L2061" s="14">
        <f t="shared" si="2646"/>
        <v>2.1620164870006291</v>
      </c>
      <c r="M2061" s="14">
        <f t="shared" si="2647"/>
        <v>68.374611450917428</v>
      </c>
      <c r="N2061" s="14">
        <f t="shared" si="2648"/>
        <v>1</v>
      </c>
      <c r="O2061">
        <f t="shared" si="2637"/>
        <v>1</v>
      </c>
      <c r="P2061">
        <f t="shared" si="2649"/>
        <v>0</v>
      </c>
      <c r="Q2061">
        <f t="shared" si="2650"/>
        <v>0</v>
      </c>
      <c r="R2061">
        <f t="shared" si="2675"/>
        <v>1946</v>
      </c>
      <c r="S2061">
        <f t="shared" si="2676"/>
        <v>0</v>
      </c>
      <c r="T2061">
        <f t="shared" si="2677"/>
        <v>-119873.6000000007</v>
      </c>
      <c r="U2061">
        <f t="shared" si="2678"/>
        <v>-119873.6000000007</v>
      </c>
      <c r="V2061" s="2">
        <f t="shared" si="2679"/>
        <v>-1.198736000000007E-2</v>
      </c>
      <c r="W2061" s="19">
        <f t="shared" si="2638"/>
        <v>158</v>
      </c>
      <c r="X2061" s="19">
        <f t="shared" si="2639"/>
        <v>3</v>
      </c>
      <c r="Y2061" s="19" t="str">
        <f t="shared" si="2640"/>
        <v/>
      </c>
      <c r="Z2061" s="19">
        <f t="shared" si="2641"/>
        <v>5268.4</v>
      </c>
      <c r="AA2061" s="21" t="str">
        <f t="shared" si="2642"/>
        <v/>
      </c>
      <c r="AB2061" s="19" t="str">
        <f t="shared" si="2643"/>
        <v/>
      </c>
    </row>
    <row r="2062" spans="1:28" x14ac:dyDescent="0.25">
      <c r="A2062">
        <f t="shared" si="2624"/>
        <v>3</v>
      </c>
      <c r="B2062">
        <f t="shared" si="2625"/>
        <v>2008</v>
      </c>
      <c r="C2062" s="20">
        <v>39510</v>
      </c>
      <c r="D2062">
        <v>5222.8</v>
      </c>
      <c r="E2062">
        <v>5222.8</v>
      </c>
      <c r="F2062">
        <v>4936.05</v>
      </c>
      <c r="G2062">
        <v>4953</v>
      </c>
      <c r="H2062">
        <f t="shared" si="2704"/>
        <v>0</v>
      </c>
      <c r="I2062">
        <f t="shared" si="2705"/>
        <v>270.5</v>
      </c>
      <c r="J2062" s="14">
        <f t="shared" ref="J2062:K2062" si="2708">+AVERAGE(H2049:H2062)</f>
        <v>48.707142857142962</v>
      </c>
      <c r="K2062" s="14">
        <f t="shared" si="2708"/>
        <v>40.510714285714393</v>
      </c>
      <c r="L2062" s="14">
        <f t="shared" si="2646"/>
        <v>1.2023274266067172</v>
      </c>
      <c r="M2062" s="14">
        <f t="shared" si="2647"/>
        <v>54.593491053200424</v>
      </c>
      <c r="N2062" s="14">
        <f t="shared" si="2648"/>
        <v>1</v>
      </c>
      <c r="O2062">
        <f t="shared" si="2637"/>
        <v>1</v>
      </c>
      <c r="P2062">
        <f t="shared" si="2649"/>
        <v>0</v>
      </c>
      <c r="Q2062">
        <f t="shared" si="2650"/>
        <v>0</v>
      </c>
      <c r="R2062">
        <f t="shared" si="2675"/>
        <v>1914</v>
      </c>
      <c r="S2062">
        <f t="shared" si="2676"/>
        <v>0</v>
      </c>
      <c r="T2062">
        <f t="shared" si="2677"/>
        <v>-517737</v>
      </c>
      <c r="U2062">
        <f t="shared" si="2678"/>
        <v>-517737</v>
      </c>
      <c r="V2062" s="2">
        <f t="shared" si="2679"/>
        <v>-5.1773699999999999E-2</v>
      </c>
      <c r="W2062" s="19">
        <f t="shared" si="2638"/>
        <v>158</v>
      </c>
      <c r="X2062" s="19">
        <f t="shared" si="2639"/>
        <v>4</v>
      </c>
      <c r="Y2062" s="19" t="str">
        <f t="shared" si="2640"/>
        <v/>
      </c>
      <c r="Z2062" s="19">
        <f t="shared" si="2641"/>
        <v>5268.4</v>
      </c>
      <c r="AA2062" s="21" t="str">
        <f t="shared" si="2642"/>
        <v/>
      </c>
      <c r="AB2062" s="19" t="str">
        <f t="shared" si="2643"/>
        <v/>
      </c>
    </row>
    <row r="2063" spans="1:28" x14ac:dyDescent="0.25">
      <c r="A2063">
        <f t="shared" ref="A2063:A2126" si="2709">IF($C2063="","",MONTH($C2063))</f>
        <v>3</v>
      </c>
      <c r="B2063">
        <f t="shared" ref="B2063:B2126" si="2710">IF($C2063="","",YEAR($C2063))</f>
        <v>2008</v>
      </c>
      <c r="C2063" s="20">
        <v>39511</v>
      </c>
      <c r="D2063">
        <v>4958.55</v>
      </c>
      <c r="E2063">
        <v>4976.7</v>
      </c>
      <c r="F2063">
        <v>4812.95</v>
      </c>
      <c r="G2063">
        <v>4864.25</v>
      </c>
      <c r="H2063">
        <f t="shared" si="2704"/>
        <v>0</v>
      </c>
      <c r="I2063">
        <f t="shared" si="2705"/>
        <v>88.75</v>
      </c>
      <c r="J2063" s="14">
        <f t="shared" ref="J2063:K2063" si="2711">+AVERAGE(H2050:H2063)</f>
        <v>42.192857142857257</v>
      </c>
      <c r="K2063" s="14">
        <f t="shared" si="2711"/>
        <v>46.850000000000101</v>
      </c>
      <c r="L2063" s="14">
        <f t="shared" si="2646"/>
        <v>0.90059460283579862</v>
      </c>
      <c r="M2063" s="14">
        <f t="shared" si="2647"/>
        <v>47.384886892347197</v>
      </c>
      <c r="N2063" s="14">
        <f t="shared" si="2648"/>
        <v>-1</v>
      </c>
      <c r="O2063">
        <f t="shared" si="2637"/>
        <v>-1</v>
      </c>
      <c r="P2063">
        <f t="shared" si="2649"/>
        <v>1</v>
      </c>
      <c r="Q2063">
        <f t="shared" si="2650"/>
        <v>4864.25</v>
      </c>
      <c r="R2063">
        <f t="shared" si="2675"/>
        <v>-1914</v>
      </c>
      <c r="S2063">
        <f t="shared" si="2676"/>
        <v>339735</v>
      </c>
      <c r="T2063">
        <f t="shared" si="2677"/>
        <v>169867.5</v>
      </c>
      <c r="U2063">
        <f t="shared" si="2678"/>
        <v>-169867.5</v>
      </c>
      <c r="V2063" s="2">
        <f t="shared" si="2679"/>
        <v>-1.6986749999999998E-2</v>
      </c>
      <c r="W2063" s="19">
        <f t="shared" si="2638"/>
        <v>159</v>
      </c>
      <c r="X2063" s="19">
        <f t="shared" si="2639"/>
        <v>5</v>
      </c>
      <c r="Y2063" s="19">
        <f t="shared" si="2640"/>
        <v>1</v>
      </c>
      <c r="Z2063" s="19">
        <f t="shared" si="2641"/>
        <v>4864.25</v>
      </c>
      <c r="AA2063" s="21">
        <f t="shared" si="2642"/>
        <v>-7.6712094753625282E-2</v>
      </c>
      <c r="AB2063" s="19">
        <f t="shared" si="2643"/>
        <v>-1</v>
      </c>
    </row>
    <row r="2064" spans="1:28" x14ac:dyDescent="0.25">
      <c r="A2064">
        <f t="shared" si="2709"/>
        <v>3</v>
      </c>
      <c r="B2064">
        <f t="shared" si="2710"/>
        <v>2008</v>
      </c>
      <c r="C2064" s="20">
        <v>39512</v>
      </c>
      <c r="D2064">
        <v>4866.8500000000004</v>
      </c>
      <c r="E2064">
        <v>4936.75</v>
      </c>
      <c r="F2064">
        <v>4847.25</v>
      </c>
      <c r="G2064">
        <v>4921.3999999999996</v>
      </c>
      <c r="H2064">
        <f t="shared" si="2704"/>
        <v>57.149999999999636</v>
      </c>
      <c r="I2064">
        <f t="shared" si="2705"/>
        <v>0</v>
      </c>
      <c r="J2064" s="14">
        <f t="shared" ref="J2064:K2064" si="2712">+AVERAGE(H2051:H2064)</f>
        <v>26.807142857142935</v>
      </c>
      <c r="K2064" s="14">
        <f t="shared" si="2712"/>
        <v>46.850000000000101</v>
      </c>
      <c r="L2064" s="14">
        <f t="shared" si="2646"/>
        <v>0.57219088275651819</v>
      </c>
      <c r="M2064" s="14">
        <f t="shared" si="2647"/>
        <v>36.394491854150516</v>
      </c>
      <c r="N2064" s="14">
        <f t="shared" si="2648"/>
        <v>-1</v>
      </c>
      <c r="O2064">
        <f t="shared" si="2637"/>
        <v>-1</v>
      </c>
      <c r="P2064">
        <f t="shared" si="2649"/>
        <v>0</v>
      </c>
      <c r="Q2064">
        <f t="shared" si="2650"/>
        <v>0</v>
      </c>
      <c r="R2064">
        <f t="shared" si="2675"/>
        <v>-1914</v>
      </c>
      <c r="S2064">
        <f t="shared" si="2676"/>
        <v>0</v>
      </c>
      <c r="T2064">
        <f t="shared" si="2677"/>
        <v>-109385.09999999931</v>
      </c>
      <c r="U2064">
        <f t="shared" si="2678"/>
        <v>-109385.09999999931</v>
      </c>
      <c r="V2064" s="2">
        <f t="shared" si="2679"/>
        <v>-1.0938509999999931E-2</v>
      </c>
      <c r="W2064" s="19">
        <f t="shared" si="2638"/>
        <v>159</v>
      </c>
      <c r="X2064" s="19">
        <f t="shared" si="2639"/>
        <v>2</v>
      </c>
      <c r="Y2064" s="19" t="str">
        <f t="shared" si="2640"/>
        <v/>
      </c>
      <c r="Z2064" s="19">
        <f t="shared" si="2641"/>
        <v>4864.25</v>
      </c>
      <c r="AA2064" s="21" t="str">
        <f t="shared" si="2642"/>
        <v/>
      </c>
      <c r="AB2064" s="19" t="str">
        <f t="shared" si="2643"/>
        <v/>
      </c>
    </row>
    <row r="2065" spans="1:28" x14ac:dyDescent="0.25">
      <c r="A2065">
        <f t="shared" si="2709"/>
        <v>3</v>
      </c>
      <c r="B2065">
        <f t="shared" si="2710"/>
        <v>2008</v>
      </c>
      <c r="C2065" s="20">
        <v>39514</v>
      </c>
      <c r="D2065">
        <v>4918.3</v>
      </c>
      <c r="E2065">
        <v>4918.3</v>
      </c>
      <c r="F2065">
        <v>4672.25</v>
      </c>
      <c r="G2065">
        <v>4771.6000000000004</v>
      </c>
      <c r="H2065">
        <f t="shared" si="2704"/>
        <v>0</v>
      </c>
      <c r="I2065">
        <f t="shared" si="2705"/>
        <v>149.79999999999927</v>
      </c>
      <c r="J2065" s="14">
        <f t="shared" ref="J2065:K2065" si="2713">+AVERAGE(H2052:H2065)</f>
        <v>19.600000000000104</v>
      </c>
      <c r="K2065" s="14">
        <f t="shared" si="2713"/>
        <v>57.550000000000054</v>
      </c>
      <c r="L2065" s="14">
        <f t="shared" si="2646"/>
        <v>0.34057341442224304</v>
      </c>
      <c r="M2065" s="14">
        <f t="shared" si="2647"/>
        <v>25.405055087491974</v>
      </c>
      <c r="N2065" s="14">
        <f t="shared" si="2648"/>
        <v>-1</v>
      </c>
      <c r="O2065">
        <f t="shared" si="2637"/>
        <v>-1</v>
      </c>
      <c r="P2065">
        <f t="shared" si="2649"/>
        <v>0</v>
      </c>
      <c r="Q2065">
        <f t="shared" si="2650"/>
        <v>0</v>
      </c>
      <c r="R2065">
        <f t="shared" si="2675"/>
        <v>-1914</v>
      </c>
      <c r="S2065">
        <f t="shared" si="2676"/>
        <v>0</v>
      </c>
      <c r="T2065">
        <f t="shared" si="2677"/>
        <v>286717.19999999861</v>
      </c>
      <c r="U2065">
        <f t="shared" si="2678"/>
        <v>286717.19999999861</v>
      </c>
      <c r="V2065" s="2">
        <f t="shared" si="2679"/>
        <v>2.8671719999999862E-2</v>
      </c>
      <c r="W2065" s="19">
        <f t="shared" si="2638"/>
        <v>159</v>
      </c>
      <c r="X2065" s="19">
        <f t="shared" si="2639"/>
        <v>3</v>
      </c>
      <c r="Y2065" s="19" t="str">
        <f t="shared" si="2640"/>
        <v/>
      </c>
      <c r="Z2065" s="19">
        <f t="shared" si="2641"/>
        <v>4864.25</v>
      </c>
      <c r="AA2065" s="21" t="str">
        <f t="shared" si="2642"/>
        <v/>
      </c>
      <c r="AB2065" s="19" t="str">
        <f t="shared" si="2643"/>
        <v/>
      </c>
    </row>
    <row r="2066" spans="1:28" x14ac:dyDescent="0.25">
      <c r="A2066">
        <f t="shared" si="2709"/>
        <v>3</v>
      </c>
      <c r="B2066">
        <f t="shared" si="2710"/>
        <v>2008</v>
      </c>
      <c r="C2066" s="20">
        <v>39517</v>
      </c>
      <c r="D2066">
        <v>4767.8</v>
      </c>
      <c r="E2066">
        <v>4814.95</v>
      </c>
      <c r="F2066">
        <v>4620.5</v>
      </c>
      <c r="G2066">
        <v>4800.3999999999996</v>
      </c>
      <c r="H2066">
        <f t="shared" si="2704"/>
        <v>28.799999999999272</v>
      </c>
      <c r="I2066">
        <f t="shared" si="2705"/>
        <v>0</v>
      </c>
      <c r="J2066" s="14">
        <f t="shared" ref="J2066:K2066" si="2714">+AVERAGE(H2053:H2066)</f>
        <v>21.657142857142908</v>
      </c>
      <c r="K2066" s="14">
        <f t="shared" si="2714"/>
        <v>55.692857142857193</v>
      </c>
      <c r="L2066" s="14">
        <f t="shared" si="2646"/>
        <v>0.38886751314608237</v>
      </c>
      <c r="M2066" s="14">
        <f t="shared" si="2647"/>
        <v>27.998891864438107</v>
      </c>
      <c r="N2066" s="14">
        <f t="shared" si="2648"/>
        <v>-1</v>
      </c>
      <c r="O2066">
        <f t="shared" si="2637"/>
        <v>-1</v>
      </c>
      <c r="P2066">
        <f t="shared" si="2649"/>
        <v>0</v>
      </c>
      <c r="Q2066">
        <f t="shared" si="2650"/>
        <v>0</v>
      </c>
      <c r="R2066">
        <f t="shared" si="2675"/>
        <v>-1914</v>
      </c>
      <c r="S2066">
        <f t="shared" si="2676"/>
        <v>0</v>
      </c>
      <c r="T2066">
        <f t="shared" si="2677"/>
        <v>-55123.199999998607</v>
      </c>
      <c r="U2066">
        <f t="shared" si="2678"/>
        <v>-55123.199999998607</v>
      </c>
      <c r="V2066" s="2">
        <f t="shared" si="2679"/>
        <v>-5.5123199999998606E-3</v>
      </c>
      <c r="W2066" s="19">
        <f t="shared" si="2638"/>
        <v>159</v>
      </c>
      <c r="X2066" s="19">
        <f t="shared" si="2639"/>
        <v>4</v>
      </c>
      <c r="Y2066" s="19" t="str">
        <f t="shared" si="2640"/>
        <v/>
      </c>
      <c r="Z2066" s="19">
        <f t="shared" si="2641"/>
        <v>4864.25</v>
      </c>
      <c r="AA2066" s="21" t="str">
        <f t="shared" si="2642"/>
        <v/>
      </c>
      <c r="AB2066" s="19" t="str">
        <f t="shared" si="2643"/>
        <v/>
      </c>
    </row>
    <row r="2067" spans="1:28" x14ac:dyDescent="0.25">
      <c r="A2067">
        <f t="shared" si="2709"/>
        <v>3</v>
      </c>
      <c r="B2067">
        <f t="shared" si="2710"/>
        <v>2008</v>
      </c>
      <c r="C2067" s="20">
        <v>39518</v>
      </c>
      <c r="D2067">
        <v>4796.3</v>
      </c>
      <c r="E2067">
        <v>4888.5</v>
      </c>
      <c r="F2067">
        <v>4732.8500000000004</v>
      </c>
      <c r="G2067">
        <v>4865.8999999999996</v>
      </c>
      <c r="H2067">
        <f t="shared" si="2704"/>
        <v>65.5</v>
      </c>
      <c r="I2067">
        <f t="shared" si="2705"/>
        <v>0</v>
      </c>
      <c r="J2067" s="14">
        <f t="shared" ref="J2067:K2067" si="2715">+AVERAGE(H2054:H2067)</f>
        <v>26.057142857142871</v>
      </c>
      <c r="K2067" s="14">
        <f t="shared" si="2715"/>
        <v>55.692857142857193</v>
      </c>
      <c r="L2067" s="14">
        <f t="shared" si="2646"/>
        <v>0.4678722585609848</v>
      </c>
      <c r="M2067" s="14">
        <f t="shared" si="2647"/>
        <v>31.874180865006551</v>
      </c>
      <c r="N2067" s="14">
        <f t="shared" si="2648"/>
        <v>-1</v>
      </c>
      <c r="O2067">
        <f t="shared" si="2637"/>
        <v>-1</v>
      </c>
      <c r="P2067">
        <f t="shared" si="2649"/>
        <v>0</v>
      </c>
      <c r="Q2067">
        <f t="shared" si="2650"/>
        <v>0</v>
      </c>
      <c r="R2067">
        <f t="shared" si="2675"/>
        <v>-1914</v>
      </c>
      <c r="S2067">
        <f t="shared" si="2676"/>
        <v>0</v>
      </c>
      <c r="T2067">
        <f t="shared" si="2677"/>
        <v>-125367</v>
      </c>
      <c r="U2067">
        <f t="shared" si="2678"/>
        <v>-125367</v>
      </c>
      <c r="V2067" s="2">
        <f t="shared" si="2679"/>
        <v>-1.25367E-2</v>
      </c>
      <c r="W2067" s="19">
        <f t="shared" si="2638"/>
        <v>159</v>
      </c>
      <c r="X2067" s="19">
        <f t="shared" si="2639"/>
        <v>5</v>
      </c>
      <c r="Y2067" s="19" t="str">
        <f t="shared" si="2640"/>
        <v/>
      </c>
      <c r="Z2067" s="19">
        <f t="shared" si="2641"/>
        <v>4864.25</v>
      </c>
      <c r="AA2067" s="21" t="str">
        <f t="shared" si="2642"/>
        <v/>
      </c>
      <c r="AB2067" s="19" t="str">
        <f t="shared" si="2643"/>
        <v/>
      </c>
    </row>
    <row r="2068" spans="1:28" x14ac:dyDescent="0.25">
      <c r="A2068">
        <f t="shared" si="2709"/>
        <v>3</v>
      </c>
      <c r="B2068">
        <f t="shared" si="2710"/>
        <v>2008</v>
      </c>
      <c r="C2068" s="20">
        <v>39519</v>
      </c>
      <c r="D2068">
        <v>4869.75</v>
      </c>
      <c r="E2068">
        <v>5019.2</v>
      </c>
      <c r="F2068">
        <v>4854.75</v>
      </c>
      <c r="G2068">
        <v>4872</v>
      </c>
      <c r="H2068">
        <f t="shared" si="2704"/>
        <v>6.1000000000003638</v>
      </c>
      <c r="I2068">
        <f t="shared" si="2705"/>
        <v>0</v>
      </c>
      <c r="J2068" s="14">
        <f t="shared" ref="J2068:K2068" si="2716">+AVERAGE(H2055:H2068)</f>
        <v>26.492857142857183</v>
      </c>
      <c r="K2068" s="14">
        <f t="shared" si="2716"/>
        <v>46.667857142857166</v>
      </c>
      <c r="L2068" s="14">
        <f t="shared" si="2646"/>
        <v>0.56768959975510891</v>
      </c>
      <c r="M2068" s="14">
        <f t="shared" si="2647"/>
        <v>36.211862338296335</v>
      </c>
      <c r="N2068" s="14">
        <f t="shared" si="2648"/>
        <v>-1</v>
      </c>
      <c r="O2068">
        <f t="shared" si="2637"/>
        <v>-1</v>
      </c>
      <c r="P2068">
        <f t="shared" si="2649"/>
        <v>0</v>
      </c>
      <c r="Q2068">
        <f t="shared" si="2650"/>
        <v>0</v>
      </c>
      <c r="R2068">
        <f t="shared" si="2675"/>
        <v>-1914</v>
      </c>
      <c r="S2068">
        <f t="shared" si="2676"/>
        <v>0</v>
      </c>
      <c r="T2068">
        <f t="shared" si="2677"/>
        <v>-11675.400000000696</v>
      </c>
      <c r="U2068">
        <f t="shared" si="2678"/>
        <v>-11675.400000000696</v>
      </c>
      <c r="V2068" s="2">
        <f t="shared" si="2679"/>
        <v>-1.1675400000000697E-3</v>
      </c>
      <c r="W2068" s="19">
        <f t="shared" si="2638"/>
        <v>159</v>
      </c>
      <c r="X2068" s="19">
        <f t="shared" si="2639"/>
        <v>6</v>
      </c>
      <c r="Y2068" s="19" t="str">
        <f t="shared" si="2640"/>
        <v/>
      </c>
      <c r="Z2068" s="19">
        <f t="shared" si="2641"/>
        <v>4864.25</v>
      </c>
      <c r="AA2068" s="21" t="str">
        <f t="shared" si="2642"/>
        <v/>
      </c>
      <c r="AB2068" s="19" t="str">
        <f t="shared" si="2643"/>
        <v/>
      </c>
    </row>
    <row r="2069" spans="1:28" x14ac:dyDescent="0.25">
      <c r="A2069">
        <f t="shared" si="2709"/>
        <v>3</v>
      </c>
      <c r="B2069">
        <f t="shared" si="2710"/>
        <v>2008</v>
      </c>
      <c r="C2069" s="20">
        <v>39520</v>
      </c>
      <c r="D2069">
        <v>4868.7</v>
      </c>
      <c r="E2069">
        <v>4868.8</v>
      </c>
      <c r="F2069">
        <v>4580.1499999999996</v>
      </c>
      <c r="G2069">
        <v>4623.6000000000004</v>
      </c>
      <c r="H2069">
        <f t="shared" si="2704"/>
        <v>0</v>
      </c>
      <c r="I2069">
        <f t="shared" si="2705"/>
        <v>248.39999999999964</v>
      </c>
      <c r="J2069" s="14">
        <f t="shared" ref="J2069:K2069" si="2717">+AVERAGE(H2056:H2069)</f>
        <v>23.825000000000014</v>
      </c>
      <c r="K2069" s="14">
        <f t="shared" si="2717"/>
        <v>64.410714285714292</v>
      </c>
      <c r="L2069" s="14">
        <f t="shared" si="2646"/>
        <v>0.36989187690601627</v>
      </c>
      <c r="M2069" s="14">
        <f t="shared" si="2647"/>
        <v>27.001538087913872</v>
      </c>
      <c r="N2069" s="14">
        <f t="shared" si="2648"/>
        <v>-1</v>
      </c>
      <c r="O2069">
        <f t="shared" si="2637"/>
        <v>-1</v>
      </c>
      <c r="P2069">
        <f t="shared" si="2649"/>
        <v>0</v>
      </c>
      <c r="Q2069">
        <f t="shared" si="2650"/>
        <v>0</v>
      </c>
      <c r="R2069">
        <f t="shared" si="2675"/>
        <v>-1914</v>
      </c>
      <c r="S2069">
        <f t="shared" si="2676"/>
        <v>0</v>
      </c>
      <c r="T2069">
        <f t="shared" si="2677"/>
        <v>475437.59999999928</v>
      </c>
      <c r="U2069">
        <f t="shared" si="2678"/>
        <v>475437.59999999928</v>
      </c>
      <c r="V2069" s="2">
        <f t="shared" si="2679"/>
        <v>4.7543759999999928E-2</v>
      </c>
      <c r="W2069" s="19">
        <f t="shared" si="2638"/>
        <v>159</v>
      </c>
      <c r="X2069" s="19">
        <f t="shared" si="2639"/>
        <v>7</v>
      </c>
      <c r="Y2069" s="19" t="str">
        <f t="shared" si="2640"/>
        <v/>
      </c>
      <c r="Z2069" s="19">
        <f t="shared" si="2641"/>
        <v>4864.25</v>
      </c>
      <c r="AA2069" s="21" t="str">
        <f t="shared" si="2642"/>
        <v/>
      </c>
      <c r="AB2069" s="19" t="str">
        <f t="shared" si="2643"/>
        <v/>
      </c>
    </row>
    <row r="2070" spans="1:28" x14ac:dyDescent="0.25">
      <c r="A2070">
        <f t="shared" si="2709"/>
        <v>3</v>
      </c>
      <c r="B2070">
        <f t="shared" si="2710"/>
        <v>2008</v>
      </c>
      <c r="C2070" s="20">
        <v>39521</v>
      </c>
      <c r="D2070">
        <v>4623.8</v>
      </c>
      <c r="E2070">
        <v>4758.95</v>
      </c>
      <c r="F2070">
        <v>4607.55</v>
      </c>
      <c r="G2070">
        <v>4745.8</v>
      </c>
      <c r="H2070">
        <f t="shared" si="2704"/>
        <v>122.19999999999982</v>
      </c>
      <c r="I2070">
        <f t="shared" si="2705"/>
        <v>0</v>
      </c>
      <c r="J2070" s="14">
        <f t="shared" ref="J2070:K2070" si="2718">+AVERAGE(H2057:H2070)</f>
        <v>32.553571428571431</v>
      </c>
      <c r="K2070" s="14">
        <f t="shared" si="2718"/>
        <v>58.621428571428559</v>
      </c>
      <c r="L2070" s="14">
        <f t="shared" si="2646"/>
        <v>0.55531863043743157</v>
      </c>
      <c r="M2070" s="14">
        <f t="shared" si="2647"/>
        <v>35.704492929609472</v>
      </c>
      <c r="N2070" s="14">
        <f t="shared" si="2648"/>
        <v>-1</v>
      </c>
      <c r="O2070">
        <f t="shared" si="2637"/>
        <v>-1</v>
      </c>
      <c r="P2070">
        <f t="shared" si="2649"/>
        <v>0</v>
      </c>
      <c r="Q2070">
        <f t="shared" si="2650"/>
        <v>0</v>
      </c>
      <c r="R2070">
        <f t="shared" si="2675"/>
        <v>-1914</v>
      </c>
      <c r="S2070">
        <f t="shared" si="2676"/>
        <v>0</v>
      </c>
      <c r="T2070">
        <f t="shared" si="2677"/>
        <v>-233890.79999999964</v>
      </c>
      <c r="U2070">
        <f t="shared" si="2678"/>
        <v>-233890.79999999964</v>
      </c>
      <c r="V2070" s="2">
        <f t="shared" si="2679"/>
        <v>-2.3389079999999965E-2</v>
      </c>
      <c r="W2070" s="19">
        <f t="shared" si="2638"/>
        <v>159</v>
      </c>
      <c r="X2070" s="19">
        <f t="shared" si="2639"/>
        <v>8</v>
      </c>
      <c r="Y2070" s="19" t="str">
        <f t="shared" si="2640"/>
        <v/>
      </c>
      <c r="Z2070" s="19">
        <f t="shared" si="2641"/>
        <v>4864.25</v>
      </c>
      <c r="AA2070" s="21" t="str">
        <f t="shared" si="2642"/>
        <v/>
      </c>
      <c r="AB2070" s="19" t="str">
        <f t="shared" si="2643"/>
        <v/>
      </c>
    </row>
    <row r="2071" spans="1:28" x14ac:dyDescent="0.25">
      <c r="A2071">
        <f t="shared" si="2709"/>
        <v>3</v>
      </c>
      <c r="B2071">
        <f t="shared" si="2710"/>
        <v>2008</v>
      </c>
      <c r="C2071" s="20">
        <v>39524</v>
      </c>
      <c r="D2071">
        <v>4745.45</v>
      </c>
      <c r="E2071">
        <v>4745.45</v>
      </c>
      <c r="F2071">
        <v>4482.1000000000004</v>
      </c>
      <c r="G2071">
        <v>4503.1000000000004</v>
      </c>
      <c r="H2071">
        <f t="shared" si="2704"/>
        <v>0</v>
      </c>
      <c r="I2071">
        <f t="shared" si="2705"/>
        <v>242.69999999999982</v>
      </c>
      <c r="J2071" s="14">
        <f t="shared" ref="J2071:K2071" si="2719">+AVERAGE(H2058:H2071)</f>
        <v>26.128571428571441</v>
      </c>
      <c r="K2071" s="14">
        <f t="shared" si="2719"/>
        <v>75.957142857142827</v>
      </c>
      <c r="L2071" s="14">
        <f t="shared" si="2646"/>
        <v>0.34399097235283083</v>
      </c>
      <c r="M2071" s="14">
        <f t="shared" si="2647"/>
        <v>25.594738315141356</v>
      </c>
      <c r="N2071" s="14">
        <f t="shared" si="2648"/>
        <v>-1</v>
      </c>
      <c r="O2071">
        <f t="shared" si="2637"/>
        <v>-1</v>
      </c>
      <c r="P2071">
        <f t="shared" si="2649"/>
        <v>0</v>
      </c>
      <c r="Q2071">
        <f t="shared" si="2650"/>
        <v>0</v>
      </c>
      <c r="R2071">
        <f t="shared" si="2675"/>
        <v>-1914</v>
      </c>
      <c r="S2071">
        <f t="shared" si="2676"/>
        <v>0</v>
      </c>
      <c r="T2071">
        <f t="shared" si="2677"/>
        <v>464527.79999999964</v>
      </c>
      <c r="U2071">
        <f t="shared" si="2678"/>
        <v>464527.79999999964</v>
      </c>
      <c r="V2071" s="2">
        <f t="shared" si="2679"/>
        <v>4.6452779999999964E-2</v>
      </c>
      <c r="W2071" s="19">
        <f t="shared" si="2638"/>
        <v>159</v>
      </c>
      <c r="X2071" s="19">
        <f t="shared" si="2639"/>
        <v>9</v>
      </c>
      <c r="Y2071" s="19" t="str">
        <f t="shared" si="2640"/>
        <v/>
      </c>
      <c r="Z2071" s="19">
        <f t="shared" si="2641"/>
        <v>4864.25</v>
      </c>
      <c r="AA2071" s="21" t="str">
        <f t="shared" si="2642"/>
        <v/>
      </c>
      <c r="AB2071" s="19" t="str">
        <f t="shared" si="2643"/>
        <v/>
      </c>
    </row>
    <row r="2072" spans="1:28" x14ac:dyDescent="0.25">
      <c r="A2072">
        <f t="shared" si="2709"/>
        <v>3</v>
      </c>
      <c r="B2072">
        <f t="shared" si="2710"/>
        <v>2008</v>
      </c>
      <c r="C2072" s="20">
        <v>39525</v>
      </c>
      <c r="D2072">
        <v>4519.8999999999996</v>
      </c>
      <c r="E2072">
        <v>4617.95</v>
      </c>
      <c r="F2072">
        <v>4468.55</v>
      </c>
      <c r="G2072">
        <v>4533</v>
      </c>
      <c r="H2072">
        <f t="shared" si="2704"/>
        <v>29.899999999999636</v>
      </c>
      <c r="I2072">
        <f t="shared" si="2705"/>
        <v>0</v>
      </c>
      <c r="J2072" s="14">
        <f t="shared" ref="J2072:K2072" si="2720">+AVERAGE(H2059:H2072)</f>
        <v>23.310714285714248</v>
      </c>
      <c r="K2072" s="14">
        <f t="shared" si="2720"/>
        <v>75.957142857142827</v>
      </c>
      <c r="L2072" s="14">
        <f t="shared" si="2646"/>
        <v>0.30689298476584503</v>
      </c>
      <c r="M2072" s="14">
        <f t="shared" si="2647"/>
        <v>23.482640762727087</v>
      </c>
      <c r="N2072" s="14">
        <f t="shared" si="2648"/>
        <v>-1</v>
      </c>
      <c r="O2072">
        <f t="shared" si="2637"/>
        <v>-1</v>
      </c>
      <c r="P2072">
        <f t="shared" si="2649"/>
        <v>0</v>
      </c>
      <c r="Q2072">
        <f t="shared" si="2650"/>
        <v>0</v>
      </c>
      <c r="R2072">
        <f t="shared" si="2675"/>
        <v>-1914</v>
      </c>
      <c r="S2072">
        <f t="shared" si="2676"/>
        <v>0</v>
      </c>
      <c r="T2072">
        <f t="shared" si="2677"/>
        <v>-57228.599999999307</v>
      </c>
      <c r="U2072">
        <f t="shared" si="2678"/>
        <v>-57228.599999999307</v>
      </c>
      <c r="V2072" s="2">
        <f t="shared" si="2679"/>
        <v>-5.7228599999999304E-3</v>
      </c>
      <c r="W2072" s="19">
        <f t="shared" si="2638"/>
        <v>159</v>
      </c>
      <c r="X2072" s="19">
        <f t="shared" si="2639"/>
        <v>10</v>
      </c>
      <c r="Y2072" s="19" t="str">
        <f t="shared" si="2640"/>
        <v/>
      </c>
      <c r="Z2072" s="19">
        <f t="shared" si="2641"/>
        <v>4864.25</v>
      </c>
      <c r="AA2072" s="21" t="str">
        <f t="shared" si="2642"/>
        <v/>
      </c>
      <c r="AB2072" s="19" t="str">
        <f t="shared" si="2643"/>
        <v/>
      </c>
    </row>
    <row r="2073" spans="1:28" x14ac:dyDescent="0.25">
      <c r="A2073">
        <f t="shared" si="2709"/>
        <v>3</v>
      </c>
      <c r="B2073">
        <f t="shared" si="2710"/>
        <v>2008</v>
      </c>
      <c r="C2073" s="20">
        <v>39526</v>
      </c>
      <c r="D2073">
        <v>4534.75</v>
      </c>
      <c r="E2073">
        <v>4718.3999999999996</v>
      </c>
      <c r="F2073">
        <v>4533.8999999999996</v>
      </c>
      <c r="G2073">
        <v>4573.95</v>
      </c>
      <c r="H2073">
        <f t="shared" si="2704"/>
        <v>40.949999999999818</v>
      </c>
      <c r="I2073">
        <f t="shared" si="2705"/>
        <v>0</v>
      </c>
      <c r="J2073" s="14">
        <f t="shared" ref="J2073:K2073" si="2721">+AVERAGE(H2060:H2073)</f>
        <v>26.235714285714234</v>
      </c>
      <c r="K2073" s="14">
        <f t="shared" si="2721"/>
        <v>75.839285714285651</v>
      </c>
      <c r="L2073" s="14">
        <f t="shared" si="2646"/>
        <v>0.34593830939486658</v>
      </c>
      <c r="M2073" s="14">
        <f t="shared" si="2647"/>
        <v>25.702389699450663</v>
      </c>
      <c r="N2073" s="14">
        <f t="shared" si="2648"/>
        <v>-1</v>
      </c>
      <c r="O2073">
        <f t="shared" ref="O2073:O2136" si="2722">IF($C2073="","",N2073)</f>
        <v>-1</v>
      </c>
      <c r="P2073">
        <f t="shared" si="2649"/>
        <v>0</v>
      </c>
      <c r="Q2073">
        <f t="shared" si="2650"/>
        <v>0</v>
      </c>
      <c r="R2073">
        <f t="shared" si="2675"/>
        <v>-1914</v>
      </c>
      <c r="S2073">
        <f t="shared" si="2676"/>
        <v>0</v>
      </c>
      <c r="T2073">
        <f t="shared" si="2677"/>
        <v>-78378.299999999654</v>
      </c>
      <c r="U2073">
        <f t="shared" si="2678"/>
        <v>-78378.299999999654</v>
      </c>
      <c r="V2073" s="2">
        <f t="shared" si="2679"/>
        <v>-7.8378299999999658E-3</v>
      </c>
      <c r="W2073" s="19">
        <f t="shared" ref="W2073:W2136" si="2723">+IF($C2073="","",IF(AND(P2073=1,O2073&lt;&gt;0),W2072+1,W2072))</f>
        <v>159</v>
      </c>
      <c r="X2073" s="19">
        <f t="shared" ref="X2073:X2136" si="2724">+IF($C2073="","",IF(O2072=0,IF(O2073=0,0,1),IF(O2073&lt;&gt;O2072,IF((O2072&lt;&gt;O2071),2,X2072+1),IF(P2072=1,2,X2072+1))))</f>
        <v>11</v>
      </c>
      <c r="Y2073" s="19" t="str">
        <f t="shared" ref="Y2073:Y2136" si="2725">+IF($C2073="","",IF(O2073=O2072,"",IF(O2073=0,1,IF(AND(O2072&lt;&gt;0,O2072&lt;&gt;O2073),1,""))))</f>
        <v/>
      </c>
      <c r="Z2073" s="19">
        <f t="shared" ref="Z2073:Z2136" si="2726">IF($C2073="","",IF(P2073=0,Z2072,Q2073))</f>
        <v>4864.25</v>
      </c>
      <c r="AA2073" s="21" t="str">
        <f t="shared" ref="AA2073:AA2136" si="2727">+IF($C2073="","",IF(Y2073=1,(Z2073/Z2072-1)*O2072,""))</f>
        <v/>
      </c>
      <c r="AB2073" s="19" t="str">
        <f t="shared" ref="AB2073:AB2136" si="2728">+IF($C2073="","",IF(Y2073=1,IF(AA2073&gt;0,1,-1),""))</f>
        <v/>
      </c>
    </row>
    <row r="2074" spans="1:28" x14ac:dyDescent="0.25">
      <c r="A2074">
        <f t="shared" si="2709"/>
        <v>3</v>
      </c>
      <c r="B2074">
        <f t="shared" si="2710"/>
        <v>2008</v>
      </c>
      <c r="C2074" s="20">
        <v>39531</v>
      </c>
      <c r="D2074">
        <v>4576.8</v>
      </c>
      <c r="E2074">
        <v>4649.45</v>
      </c>
      <c r="F2074">
        <v>4539.8</v>
      </c>
      <c r="G2074">
        <v>4609.8500000000004</v>
      </c>
      <c r="H2074">
        <f t="shared" si="2704"/>
        <v>35.900000000000546</v>
      </c>
      <c r="I2074">
        <f t="shared" si="2705"/>
        <v>0</v>
      </c>
      <c r="J2074" s="14">
        <f t="shared" ref="J2074:K2074" si="2729">+AVERAGE(H2061:H2074)</f>
        <v>27.607142857142794</v>
      </c>
      <c r="K2074" s="14">
        <f t="shared" si="2729"/>
        <v>75.839285714285651</v>
      </c>
      <c r="L2074" s="14">
        <f t="shared" si="2646"/>
        <v>0.36402166234989353</v>
      </c>
      <c r="M2074" s="14">
        <f t="shared" si="2647"/>
        <v>26.687381322285489</v>
      </c>
      <c r="N2074" s="14">
        <f t="shared" si="2648"/>
        <v>-1</v>
      </c>
      <c r="O2074">
        <f t="shared" si="2722"/>
        <v>-1</v>
      </c>
      <c r="P2074">
        <f t="shared" si="2649"/>
        <v>0</v>
      </c>
      <c r="Q2074">
        <f t="shared" si="2650"/>
        <v>0</v>
      </c>
      <c r="R2074">
        <f t="shared" si="2675"/>
        <v>-1914</v>
      </c>
      <c r="S2074">
        <f t="shared" si="2676"/>
        <v>0</v>
      </c>
      <c r="T2074">
        <f t="shared" si="2677"/>
        <v>-68712.600000001039</v>
      </c>
      <c r="U2074">
        <f t="shared" si="2678"/>
        <v>-68712.600000001039</v>
      </c>
      <c r="V2074" s="2">
        <f t="shared" si="2679"/>
        <v>-6.8712600000001038E-3</v>
      </c>
      <c r="W2074" s="19">
        <f t="shared" si="2723"/>
        <v>159</v>
      </c>
      <c r="X2074" s="19">
        <f t="shared" si="2724"/>
        <v>12</v>
      </c>
      <c r="Y2074" s="19" t="str">
        <f t="shared" si="2725"/>
        <v/>
      </c>
      <c r="Z2074" s="19">
        <f t="shared" si="2726"/>
        <v>4864.25</v>
      </c>
      <c r="AA2074" s="21" t="str">
        <f t="shared" si="2727"/>
        <v/>
      </c>
      <c r="AB2074" s="19" t="str">
        <f t="shared" si="2728"/>
        <v/>
      </c>
    </row>
    <row r="2075" spans="1:28" x14ac:dyDescent="0.25">
      <c r="A2075">
        <f t="shared" si="2709"/>
        <v>3</v>
      </c>
      <c r="B2075">
        <f t="shared" si="2710"/>
        <v>2008</v>
      </c>
      <c r="C2075" s="20">
        <v>39532</v>
      </c>
      <c r="D2075">
        <v>4616.8</v>
      </c>
      <c r="E2075">
        <v>4896.8</v>
      </c>
      <c r="F2075">
        <v>4616.8</v>
      </c>
      <c r="G2075">
        <v>4877.5</v>
      </c>
      <c r="H2075">
        <f t="shared" si="2704"/>
        <v>267.64999999999964</v>
      </c>
      <c r="I2075">
        <f t="shared" si="2705"/>
        <v>0</v>
      </c>
      <c r="J2075" s="14">
        <f t="shared" ref="J2075:K2075" si="2730">+AVERAGE(H2062:H2075)</f>
        <v>46.724999999999909</v>
      </c>
      <c r="K2075" s="14">
        <f t="shared" si="2730"/>
        <v>71.439285714285617</v>
      </c>
      <c r="L2075" s="14">
        <f t="shared" ref="L2075:L2138" si="2731">IF($C2075="","",$J2075/$K2075)</f>
        <v>0.65405189221616722</v>
      </c>
      <c r="M2075" s="14">
        <f t="shared" ref="M2075:M2138" si="2732">IF($C2075="","",100-100/(1+$L2075))</f>
        <v>39.54240464244694</v>
      </c>
      <c r="N2075" s="14">
        <f t="shared" ref="N2075:N2138" si="2733">IF($C2075="","",IF($M2075&gt;50,1,-1))</f>
        <v>-1</v>
      </c>
      <c r="O2075">
        <f t="shared" si="2722"/>
        <v>-1</v>
      </c>
      <c r="P2075">
        <f t="shared" ref="P2075:P2138" si="2734">IF($C2075="","",IF($O2075&lt;&gt;$O2074,1,0))</f>
        <v>0</v>
      </c>
      <c r="Q2075">
        <f t="shared" ref="Q2075:Q2138" si="2735">IF($C2075="","",IF($P2075=1,G2075,0))</f>
        <v>0</v>
      </c>
      <c r="R2075">
        <f t="shared" si="2675"/>
        <v>-1914</v>
      </c>
      <c r="S2075">
        <f t="shared" si="2676"/>
        <v>0</v>
      </c>
      <c r="T2075">
        <f t="shared" si="2677"/>
        <v>-512282.09999999928</v>
      </c>
      <c r="U2075">
        <f t="shared" si="2678"/>
        <v>-512282.09999999928</v>
      </c>
      <c r="V2075" s="2">
        <f t="shared" si="2679"/>
        <v>-5.1228209999999927E-2</v>
      </c>
      <c r="W2075" s="19">
        <f t="shared" si="2723"/>
        <v>159</v>
      </c>
      <c r="X2075" s="19">
        <f t="shared" si="2724"/>
        <v>13</v>
      </c>
      <c r="Y2075" s="19" t="str">
        <f t="shared" si="2725"/>
        <v/>
      </c>
      <c r="Z2075" s="19">
        <f t="shared" si="2726"/>
        <v>4864.25</v>
      </c>
      <c r="AA2075" s="21" t="str">
        <f t="shared" si="2727"/>
        <v/>
      </c>
      <c r="AB2075" s="19" t="str">
        <f t="shared" si="2728"/>
        <v/>
      </c>
    </row>
    <row r="2076" spans="1:28" x14ac:dyDescent="0.25">
      <c r="A2076">
        <f t="shared" si="2709"/>
        <v>3</v>
      </c>
      <c r="B2076">
        <f t="shared" si="2710"/>
        <v>2008</v>
      </c>
      <c r="C2076" s="20">
        <v>39533</v>
      </c>
      <c r="D2076">
        <v>4878.7</v>
      </c>
      <c r="E2076">
        <v>4912.3</v>
      </c>
      <c r="F2076">
        <v>4808.6499999999996</v>
      </c>
      <c r="G2076">
        <v>4828.8500000000004</v>
      </c>
      <c r="H2076">
        <f t="shared" si="2704"/>
        <v>0</v>
      </c>
      <c r="I2076">
        <f t="shared" si="2705"/>
        <v>48.649999999999636</v>
      </c>
      <c r="J2076" s="14">
        <f t="shared" ref="J2076:K2076" si="2736">+AVERAGE(H2063:H2076)</f>
        <v>46.724999999999909</v>
      </c>
      <c r="K2076" s="14">
        <f t="shared" si="2736"/>
        <v>55.592857142857028</v>
      </c>
      <c r="L2076" s="14">
        <f t="shared" si="2731"/>
        <v>0.84048567390466411</v>
      </c>
      <c r="M2076" s="14">
        <f t="shared" si="2732"/>
        <v>45.666515410660061</v>
      </c>
      <c r="N2076" s="14">
        <f t="shared" si="2733"/>
        <v>-1</v>
      </c>
      <c r="O2076">
        <f t="shared" si="2722"/>
        <v>-1</v>
      </c>
      <c r="P2076">
        <f t="shared" si="2734"/>
        <v>0</v>
      </c>
      <c r="Q2076">
        <f t="shared" si="2735"/>
        <v>0</v>
      </c>
      <c r="R2076">
        <f t="shared" si="2675"/>
        <v>-1914</v>
      </c>
      <c r="S2076">
        <f t="shared" si="2676"/>
        <v>0</v>
      </c>
      <c r="T2076">
        <f t="shared" si="2677"/>
        <v>93116.099999999307</v>
      </c>
      <c r="U2076">
        <f t="shared" si="2678"/>
        <v>93116.099999999307</v>
      </c>
      <c r="V2076" s="2">
        <f t="shared" si="2679"/>
        <v>9.3116099999999303E-3</v>
      </c>
      <c r="W2076" s="19">
        <f t="shared" si="2723"/>
        <v>159</v>
      </c>
      <c r="X2076" s="19">
        <f t="shared" si="2724"/>
        <v>14</v>
      </c>
      <c r="Y2076" s="19" t="str">
        <f t="shared" si="2725"/>
        <v/>
      </c>
      <c r="Z2076" s="19">
        <f t="shared" si="2726"/>
        <v>4864.25</v>
      </c>
      <c r="AA2076" s="21" t="str">
        <f t="shared" si="2727"/>
        <v/>
      </c>
      <c r="AB2076" s="19" t="str">
        <f t="shared" si="2728"/>
        <v/>
      </c>
    </row>
    <row r="2077" spans="1:28" x14ac:dyDescent="0.25">
      <c r="A2077">
        <f t="shared" si="2709"/>
        <v>3</v>
      </c>
      <c r="B2077">
        <f t="shared" si="2710"/>
        <v>2008</v>
      </c>
      <c r="C2077" s="20">
        <v>39534</v>
      </c>
      <c r="D2077">
        <v>4828.8</v>
      </c>
      <c r="E2077">
        <v>4863.75</v>
      </c>
      <c r="F2077">
        <v>4769.6000000000004</v>
      </c>
      <c r="G2077">
        <v>4830.25</v>
      </c>
      <c r="H2077">
        <f t="shared" si="2704"/>
        <v>1.3999999999996362</v>
      </c>
      <c r="I2077">
        <f t="shared" si="2705"/>
        <v>0</v>
      </c>
      <c r="J2077" s="14">
        <f t="shared" ref="J2077:K2077" si="2737">+AVERAGE(H2064:H2077)</f>
        <v>46.824999999999882</v>
      </c>
      <c r="K2077" s="14">
        <f t="shared" si="2737"/>
        <v>49.253571428571313</v>
      </c>
      <c r="L2077" s="14">
        <f t="shared" si="2731"/>
        <v>0.95069248060329181</v>
      </c>
      <c r="M2077" s="14">
        <f t="shared" si="2732"/>
        <v>48.736153445840458</v>
      </c>
      <c r="N2077" s="14">
        <f t="shared" si="2733"/>
        <v>-1</v>
      </c>
      <c r="O2077">
        <f t="shared" si="2722"/>
        <v>-1</v>
      </c>
      <c r="P2077">
        <f t="shared" si="2734"/>
        <v>0</v>
      </c>
      <c r="Q2077">
        <f t="shared" si="2735"/>
        <v>0</v>
      </c>
      <c r="R2077">
        <f t="shared" si="2675"/>
        <v>-1914</v>
      </c>
      <c r="S2077">
        <f t="shared" si="2676"/>
        <v>0</v>
      </c>
      <c r="T2077">
        <f t="shared" si="2677"/>
        <v>-2679.5999999993037</v>
      </c>
      <c r="U2077">
        <f t="shared" si="2678"/>
        <v>-2679.5999999993037</v>
      </c>
      <c r="V2077" s="2">
        <f t="shared" si="2679"/>
        <v>-2.6795999999993037E-4</v>
      </c>
      <c r="W2077" s="19">
        <f t="shared" si="2723"/>
        <v>159</v>
      </c>
      <c r="X2077" s="19">
        <f t="shared" si="2724"/>
        <v>15</v>
      </c>
      <c r="Y2077" s="19" t="str">
        <f t="shared" si="2725"/>
        <v/>
      </c>
      <c r="Z2077" s="19">
        <f t="shared" si="2726"/>
        <v>4864.25</v>
      </c>
      <c r="AA2077" s="21" t="str">
        <f t="shared" si="2727"/>
        <v/>
      </c>
      <c r="AB2077" s="19" t="str">
        <f t="shared" si="2728"/>
        <v/>
      </c>
    </row>
    <row r="2078" spans="1:28" x14ac:dyDescent="0.25">
      <c r="A2078">
        <f t="shared" si="2709"/>
        <v>3</v>
      </c>
      <c r="B2078">
        <f t="shared" si="2710"/>
        <v>2008</v>
      </c>
      <c r="C2078" s="20">
        <v>39535</v>
      </c>
      <c r="D2078">
        <v>4830</v>
      </c>
      <c r="E2078">
        <v>4970.8</v>
      </c>
      <c r="F2078">
        <v>4796.3500000000004</v>
      </c>
      <c r="G2078">
        <v>4942</v>
      </c>
      <c r="H2078">
        <f t="shared" si="2704"/>
        <v>111.75</v>
      </c>
      <c r="I2078">
        <f t="shared" si="2705"/>
        <v>0</v>
      </c>
      <c r="J2078" s="14">
        <f t="shared" ref="J2078:K2078" si="2738">+AVERAGE(H2065:H2078)</f>
        <v>50.724999999999909</v>
      </c>
      <c r="K2078" s="14">
        <f t="shared" si="2738"/>
        <v>49.253571428571313</v>
      </c>
      <c r="L2078" s="14">
        <f t="shared" si="2731"/>
        <v>1.0298745558697706</v>
      </c>
      <c r="M2078" s="14">
        <f t="shared" si="2732"/>
        <v>50.735871972565562</v>
      </c>
      <c r="N2078" s="14">
        <f t="shared" si="2733"/>
        <v>1</v>
      </c>
      <c r="O2078">
        <f t="shared" si="2722"/>
        <v>1</v>
      </c>
      <c r="P2078">
        <f t="shared" si="2734"/>
        <v>1</v>
      </c>
      <c r="Q2078">
        <f t="shared" si="2735"/>
        <v>4942</v>
      </c>
      <c r="R2078">
        <f t="shared" si="2675"/>
        <v>1914</v>
      </c>
      <c r="S2078">
        <f t="shared" si="2676"/>
        <v>427779</v>
      </c>
      <c r="T2078">
        <f t="shared" si="2677"/>
        <v>213889.5</v>
      </c>
      <c r="U2078">
        <f t="shared" si="2678"/>
        <v>-213889.5</v>
      </c>
      <c r="V2078" s="2">
        <f t="shared" si="2679"/>
        <v>-2.138895E-2</v>
      </c>
      <c r="W2078" s="19">
        <f t="shared" si="2723"/>
        <v>160</v>
      </c>
      <c r="X2078" s="19">
        <f t="shared" si="2724"/>
        <v>16</v>
      </c>
      <c r="Y2078" s="19">
        <f t="shared" si="2725"/>
        <v>1</v>
      </c>
      <c r="Z2078" s="19">
        <f t="shared" si="2726"/>
        <v>4942</v>
      </c>
      <c r="AA2078" s="21">
        <f t="shared" si="2727"/>
        <v>-1.5983964639975312E-2</v>
      </c>
      <c r="AB2078" s="19">
        <f t="shared" si="2728"/>
        <v>-1</v>
      </c>
    </row>
    <row r="2079" spans="1:28" x14ac:dyDescent="0.25">
      <c r="A2079">
        <f t="shared" si="2709"/>
        <v>3</v>
      </c>
      <c r="B2079">
        <f t="shared" si="2710"/>
        <v>2008</v>
      </c>
      <c r="C2079" s="20">
        <v>39538</v>
      </c>
      <c r="D2079">
        <v>4942.1499999999996</v>
      </c>
      <c r="E2079">
        <v>4947</v>
      </c>
      <c r="F2079">
        <v>4703.8500000000004</v>
      </c>
      <c r="G2079">
        <v>4734.5</v>
      </c>
      <c r="H2079">
        <f t="shared" si="2704"/>
        <v>0</v>
      </c>
      <c r="I2079">
        <f t="shared" si="2705"/>
        <v>207.5</v>
      </c>
      <c r="J2079" s="14">
        <f t="shared" ref="J2079:K2079" si="2739">+AVERAGE(H2066:H2079)</f>
        <v>50.724999999999909</v>
      </c>
      <c r="K2079" s="14">
        <f t="shared" si="2739"/>
        <v>53.374999999999936</v>
      </c>
      <c r="L2079" s="14">
        <f t="shared" si="2731"/>
        <v>0.9503512880562055</v>
      </c>
      <c r="M2079" s="14">
        <f t="shared" si="2732"/>
        <v>48.727185398655124</v>
      </c>
      <c r="N2079" s="14">
        <f t="shared" si="2733"/>
        <v>-1</v>
      </c>
      <c r="O2079">
        <f t="shared" si="2722"/>
        <v>-1</v>
      </c>
      <c r="P2079">
        <f t="shared" si="2734"/>
        <v>1</v>
      </c>
      <c r="Q2079">
        <f t="shared" si="2735"/>
        <v>4734.5</v>
      </c>
      <c r="R2079">
        <f t="shared" si="2675"/>
        <v>-1914</v>
      </c>
      <c r="S2079">
        <f t="shared" si="2676"/>
        <v>794310</v>
      </c>
      <c r="T2079">
        <f t="shared" si="2677"/>
        <v>397155</v>
      </c>
      <c r="U2079">
        <f t="shared" si="2678"/>
        <v>-397155</v>
      </c>
      <c r="V2079" s="2">
        <f t="shared" si="2679"/>
        <v>-3.9715500000000001E-2</v>
      </c>
      <c r="W2079" s="19">
        <f t="shared" si="2723"/>
        <v>161</v>
      </c>
      <c r="X2079" s="19">
        <f t="shared" si="2724"/>
        <v>2</v>
      </c>
      <c r="Y2079" s="19">
        <f t="shared" si="2725"/>
        <v>1</v>
      </c>
      <c r="Z2079" s="19">
        <f t="shared" si="2726"/>
        <v>4734.5</v>
      </c>
      <c r="AA2079" s="21">
        <f t="shared" si="2727"/>
        <v>-4.1987049777418073E-2</v>
      </c>
      <c r="AB2079" s="19">
        <f t="shared" si="2728"/>
        <v>-1</v>
      </c>
    </row>
    <row r="2080" spans="1:28" x14ac:dyDescent="0.25">
      <c r="A2080">
        <f t="shared" si="2709"/>
        <v>4</v>
      </c>
      <c r="B2080">
        <f t="shared" si="2710"/>
        <v>2008</v>
      </c>
      <c r="C2080" s="20">
        <v>39539</v>
      </c>
      <c r="D2080">
        <v>4735.6499999999996</v>
      </c>
      <c r="E2080">
        <v>4800.75</v>
      </c>
      <c r="F2080">
        <v>4628.75</v>
      </c>
      <c r="G2080">
        <v>4739.55</v>
      </c>
      <c r="H2080">
        <f t="shared" si="2704"/>
        <v>5.0500000000001819</v>
      </c>
      <c r="I2080">
        <f t="shared" si="2705"/>
        <v>0</v>
      </c>
      <c r="J2080" s="14">
        <f t="shared" ref="J2080:K2080" si="2740">+AVERAGE(H2067:H2080)</f>
        <v>49.028571428571404</v>
      </c>
      <c r="K2080" s="14">
        <f t="shared" si="2740"/>
        <v>53.374999999999936</v>
      </c>
      <c r="L2080" s="14">
        <f t="shared" si="2731"/>
        <v>0.91856808297089387</v>
      </c>
      <c r="M2080" s="14">
        <f t="shared" si="2732"/>
        <v>47.877794440763104</v>
      </c>
      <c r="N2080" s="14">
        <f t="shared" si="2733"/>
        <v>-1</v>
      </c>
      <c r="O2080">
        <f t="shared" si="2722"/>
        <v>-1</v>
      </c>
      <c r="P2080">
        <f t="shared" si="2734"/>
        <v>0</v>
      </c>
      <c r="Q2080">
        <f t="shared" si="2735"/>
        <v>0</v>
      </c>
      <c r="R2080">
        <f t="shared" si="2675"/>
        <v>-2112</v>
      </c>
      <c r="S2080">
        <f t="shared" si="2676"/>
        <v>0</v>
      </c>
      <c r="T2080">
        <f t="shared" si="2677"/>
        <v>-10665.600000000384</v>
      </c>
      <c r="U2080">
        <f t="shared" si="2678"/>
        <v>-10665.600000000384</v>
      </c>
      <c r="V2080" s="2">
        <f t="shared" si="2679"/>
        <v>-1.0665600000000384E-3</v>
      </c>
      <c r="W2080" s="19">
        <f t="shared" si="2723"/>
        <v>161</v>
      </c>
      <c r="X2080" s="19">
        <f t="shared" si="2724"/>
        <v>2</v>
      </c>
      <c r="Y2080" s="19" t="str">
        <f t="shared" si="2725"/>
        <v/>
      </c>
      <c r="Z2080" s="19">
        <f t="shared" si="2726"/>
        <v>4734.5</v>
      </c>
      <c r="AA2080" s="21" t="str">
        <f t="shared" si="2727"/>
        <v/>
      </c>
      <c r="AB2080" s="19" t="str">
        <f t="shared" si="2728"/>
        <v/>
      </c>
    </row>
    <row r="2081" spans="1:28" x14ac:dyDescent="0.25">
      <c r="A2081">
        <f t="shared" si="2709"/>
        <v>4</v>
      </c>
      <c r="B2081">
        <f t="shared" si="2710"/>
        <v>2008</v>
      </c>
      <c r="C2081" s="20">
        <v>39540</v>
      </c>
      <c r="D2081">
        <v>4741.3999999999996</v>
      </c>
      <c r="E2081">
        <v>4916.75</v>
      </c>
      <c r="F2081">
        <v>4741.3999999999996</v>
      </c>
      <c r="G2081">
        <v>4754.2</v>
      </c>
      <c r="H2081">
        <f t="shared" si="2704"/>
        <v>14.649999999999636</v>
      </c>
      <c r="I2081">
        <f t="shared" si="2705"/>
        <v>0</v>
      </c>
      <c r="J2081" s="14">
        <f t="shared" ref="J2081:K2081" si="2741">+AVERAGE(H2068:H2081)</f>
        <v>45.396428571428523</v>
      </c>
      <c r="K2081" s="14">
        <f t="shared" si="2741"/>
        <v>53.374999999999936</v>
      </c>
      <c r="L2081" s="14">
        <f t="shared" si="2731"/>
        <v>0.85051856808297099</v>
      </c>
      <c r="M2081" s="14">
        <f t="shared" si="2732"/>
        <v>45.961093433612959</v>
      </c>
      <c r="N2081" s="14">
        <f t="shared" si="2733"/>
        <v>-1</v>
      </c>
      <c r="O2081">
        <f t="shared" si="2722"/>
        <v>-1</v>
      </c>
      <c r="P2081">
        <f t="shared" si="2734"/>
        <v>0</v>
      </c>
      <c r="Q2081">
        <f t="shared" si="2735"/>
        <v>0</v>
      </c>
      <c r="R2081">
        <f t="shared" si="2675"/>
        <v>-2112</v>
      </c>
      <c r="S2081">
        <f t="shared" si="2676"/>
        <v>0</v>
      </c>
      <c r="T2081">
        <f t="shared" si="2677"/>
        <v>-30940.799999999232</v>
      </c>
      <c r="U2081">
        <f t="shared" si="2678"/>
        <v>-30940.799999999232</v>
      </c>
      <c r="V2081" s="2">
        <f t="shared" si="2679"/>
        <v>-3.0940799999999232E-3</v>
      </c>
      <c r="W2081" s="19">
        <f t="shared" si="2723"/>
        <v>161</v>
      </c>
      <c r="X2081" s="19">
        <f t="shared" si="2724"/>
        <v>3</v>
      </c>
      <c r="Y2081" s="19" t="str">
        <f t="shared" si="2725"/>
        <v/>
      </c>
      <c r="Z2081" s="19">
        <f t="shared" si="2726"/>
        <v>4734.5</v>
      </c>
      <c r="AA2081" s="21" t="str">
        <f t="shared" si="2727"/>
        <v/>
      </c>
      <c r="AB2081" s="19" t="str">
        <f t="shared" si="2728"/>
        <v/>
      </c>
    </row>
    <row r="2082" spans="1:28" x14ac:dyDescent="0.25">
      <c r="A2082">
        <f t="shared" si="2709"/>
        <v>4</v>
      </c>
      <c r="B2082">
        <f t="shared" si="2710"/>
        <v>2008</v>
      </c>
      <c r="C2082" s="20">
        <v>39541</v>
      </c>
      <c r="D2082">
        <v>4753.8999999999996</v>
      </c>
      <c r="E2082">
        <v>4833.25</v>
      </c>
      <c r="F2082">
        <v>4738.2</v>
      </c>
      <c r="G2082">
        <v>4771.6000000000004</v>
      </c>
      <c r="H2082">
        <f t="shared" si="2704"/>
        <v>17.400000000000546</v>
      </c>
      <c r="I2082">
        <f t="shared" si="2705"/>
        <v>0</v>
      </c>
      <c r="J2082" s="14">
        <f t="shared" ref="J2082:K2082" si="2742">+AVERAGE(H2069:H2082)</f>
        <v>46.203571428571387</v>
      </c>
      <c r="K2082" s="14">
        <f t="shared" si="2742"/>
        <v>53.374999999999936</v>
      </c>
      <c r="L2082" s="14">
        <f t="shared" si="2731"/>
        <v>0.86564068250250947</v>
      </c>
      <c r="M2082" s="14">
        <f t="shared" si="2732"/>
        <v>46.399110537264193</v>
      </c>
      <c r="N2082" s="14">
        <f t="shared" si="2733"/>
        <v>-1</v>
      </c>
      <c r="O2082">
        <f t="shared" si="2722"/>
        <v>-1</v>
      </c>
      <c r="P2082">
        <f t="shared" si="2734"/>
        <v>0</v>
      </c>
      <c r="Q2082">
        <f t="shared" si="2735"/>
        <v>0</v>
      </c>
      <c r="R2082">
        <f t="shared" si="2675"/>
        <v>-2112</v>
      </c>
      <c r="S2082">
        <f t="shared" si="2676"/>
        <v>0</v>
      </c>
      <c r="T2082">
        <f t="shared" si="2677"/>
        <v>-36748.800000001153</v>
      </c>
      <c r="U2082">
        <f t="shared" si="2678"/>
        <v>-36748.800000001153</v>
      </c>
      <c r="V2082" s="2">
        <f t="shared" si="2679"/>
        <v>-3.6748800000001151E-3</v>
      </c>
      <c r="W2082" s="19">
        <f t="shared" si="2723"/>
        <v>161</v>
      </c>
      <c r="X2082" s="19">
        <f t="shared" si="2724"/>
        <v>4</v>
      </c>
      <c r="Y2082" s="19" t="str">
        <f t="shared" si="2725"/>
        <v/>
      </c>
      <c r="Z2082" s="19">
        <f t="shared" si="2726"/>
        <v>4734.5</v>
      </c>
      <c r="AA2082" s="21" t="str">
        <f t="shared" si="2727"/>
        <v/>
      </c>
      <c r="AB2082" s="19" t="str">
        <f t="shared" si="2728"/>
        <v/>
      </c>
    </row>
    <row r="2083" spans="1:28" x14ac:dyDescent="0.25">
      <c r="A2083">
        <f t="shared" si="2709"/>
        <v>4</v>
      </c>
      <c r="B2083">
        <f t="shared" si="2710"/>
        <v>2008</v>
      </c>
      <c r="C2083" s="20">
        <v>39542</v>
      </c>
      <c r="D2083">
        <v>4766.7</v>
      </c>
      <c r="E2083">
        <v>4791.7</v>
      </c>
      <c r="F2083">
        <v>4632.7</v>
      </c>
      <c r="G2083">
        <v>4647</v>
      </c>
      <c r="H2083">
        <f t="shared" si="2704"/>
        <v>0</v>
      </c>
      <c r="I2083">
        <f t="shared" si="2705"/>
        <v>124.60000000000036</v>
      </c>
      <c r="J2083" s="14">
        <f t="shared" ref="J2083:K2083" si="2743">+AVERAGE(H2070:H2083)</f>
        <v>46.203571428571387</v>
      </c>
      <c r="K2083" s="14">
        <f t="shared" si="2743"/>
        <v>44.532142857142844</v>
      </c>
      <c r="L2083" s="14">
        <f t="shared" si="2731"/>
        <v>1.0375330820434672</v>
      </c>
      <c r="M2083" s="14">
        <f t="shared" si="2732"/>
        <v>50.921042273478683</v>
      </c>
      <c r="N2083" s="14">
        <f t="shared" si="2733"/>
        <v>1</v>
      </c>
      <c r="O2083">
        <f t="shared" si="2722"/>
        <v>1</v>
      </c>
      <c r="P2083">
        <f t="shared" si="2734"/>
        <v>1</v>
      </c>
      <c r="Q2083">
        <f t="shared" si="2735"/>
        <v>4647</v>
      </c>
      <c r="R2083">
        <f t="shared" si="2675"/>
        <v>2112</v>
      </c>
      <c r="S2083">
        <f t="shared" si="2676"/>
        <v>-526310.40000000154</v>
      </c>
      <c r="T2083">
        <f t="shared" si="2677"/>
        <v>-263155.20000000077</v>
      </c>
      <c r="U2083">
        <f t="shared" si="2678"/>
        <v>263155.20000000077</v>
      </c>
      <c r="V2083" s="2">
        <f t="shared" si="2679"/>
        <v>2.6315520000000078E-2</v>
      </c>
      <c r="W2083" s="19">
        <f t="shared" si="2723"/>
        <v>162</v>
      </c>
      <c r="X2083" s="19">
        <f t="shared" si="2724"/>
        <v>5</v>
      </c>
      <c r="Y2083" s="19">
        <f t="shared" si="2725"/>
        <v>1</v>
      </c>
      <c r="Z2083" s="19">
        <f t="shared" si="2726"/>
        <v>4647</v>
      </c>
      <c r="AA2083" s="21">
        <f t="shared" si="2727"/>
        <v>1.8481360228112753E-2</v>
      </c>
      <c r="AB2083" s="19">
        <f t="shared" si="2728"/>
        <v>1</v>
      </c>
    </row>
    <row r="2084" spans="1:28" x14ac:dyDescent="0.25">
      <c r="A2084">
        <f t="shared" si="2709"/>
        <v>4</v>
      </c>
      <c r="B2084">
        <f t="shared" si="2710"/>
        <v>2008</v>
      </c>
      <c r="C2084" s="20">
        <v>39545</v>
      </c>
      <c r="D2084">
        <v>4631.3500000000004</v>
      </c>
      <c r="E2084">
        <v>4798.55</v>
      </c>
      <c r="F2084">
        <v>4628.8</v>
      </c>
      <c r="G2084">
        <v>4761.2</v>
      </c>
      <c r="H2084">
        <f t="shared" si="2704"/>
        <v>114.19999999999982</v>
      </c>
      <c r="I2084">
        <f t="shared" si="2705"/>
        <v>0</v>
      </c>
      <c r="J2084" s="14">
        <f t="shared" ref="J2084:K2084" si="2744">+AVERAGE(H2071:H2084)</f>
        <v>45.632142857142817</v>
      </c>
      <c r="K2084" s="14">
        <f t="shared" si="2744"/>
        <v>44.532142857142844</v>
      </c>
      <c r="L2084" s="14">
        <f t="shared" si="2731"/>
        <v>1.0247012591226234</v>
      </c>
      <c r="M2084" s="14">
        <f t="shared" si="2732"/>
        <v>50.609997623385858</v>
      </c>
      <c r="N2084" s="14">
        <f t="shared" si="2733"/>
        <v>1</v>
      </c>
      <c r="O2084">
        <f t="shared" si="2722"/>
        <v>1</v>
      </c>
      <c r="P2084">
        <f t="shared" si="2734"/>
        <v>0</v>
      </c>
      <c r="Q2084">
        <f t="shared" si="2735"/>
        <v>0</v>
      </c>
      <c r="R2084">
        <f t="shared" si="2675"/>
        <v>2112</v>
      </c>
      <c r="S2084">
        <f t="shared" si="2676"/>
        <v>0</v>
      </c>
      <c r="T2084">
        <f t="shared" si="2677"/>
        <v>241190.39999999962</v>
      </c>
      <c r="U2084">
        <f t="shared" si="2678"/>
        <v>241190.39999999962</v>
      </c>
      <c r="V2084" s="2">
        <f t="shared" si="2679"/>
        <v>2.4119039999999963E-2</v>
      </c>
      <c r="W2084" s="19">
        <f t="shared" si="2723"/>
        <v>162</v>
      </c>
      <c r="X2084" s="19">
        <f t="shared" si="2724"/>
        <v>2</v>
      </c>
      <c r="Y2084" s="19" t="str">
        <f t="shared" si="2725"/>
        <v/>
      </c>
      <c r="Z2084" s="19">
        <f t="shared" si="2726"/>
        <v>4647</v>
      </c>
      <c r="AA2084" s="21" t="str">
        <f t="shared" si="2727"/>
        <v/>
      </c>
      <c r="AB2084" s="19" t="str">
        <f t="shared" si="2728"/>
        <v/>
      </c>
    </row>
    <row r="2085" spans="1:28" x14ac:dyDescent="0.25">
      <c r="A2085">
        <f t="shared" si="2709"/>
        <v>4</v>
      </c>
      <c r="B2085">
        <f t="shared" si="2710"/>
        <v>2008</v>
      </c>
      <c r="C2085" s="20">
        <v>39546</v>
      </c>
      <c r="D2085">
        <v>4760.6499999999996</v>
      </c>
      <c r="E2085">
        <v>4769.55</v>
      </c>
      <c r="F2085">
        <v>4677.8</v>
      </c>
      <c r="G2085">
        <v>4709.6499999999996</v>
      </c>
      <c r="H2085">
        <f t="shared" si="2704"/>
        <v>0</v>
      </c>
      <c r="I2085">
        <f t="shared" si="2705"/>
        <v>51.550000000000182</v>
      </c>
      <c r="J2085" s="14">
        <f t="shared" ref="J2085:K2085" si="2745">+AVERAGE(H2072:H2085)</f>
        <v>45.632142857142817</v>
      </c>
      <c r="K2085" s="14">
        <f t="shared" si="2745"/>
        <v>30.878571428571441</v>
      </c>
      <c r="L2085" s="14">
        <f t="shared" si="2731"/>
        <v>1.4777931991672431</v>
      </c>
      <c r="M2085" s="14">
        <f t="shared" si="2732"/>
        <v>59.641506791765828</v>
      </c>
      <c r="N2085" s="14">
        <f t="shared" si="2733"/>
        <v>1</v>
      </c>
      <c r="O2085">
        <f t="shared" si="2722"/>
        <v>1</v>
      </c>
      <c r="P2085">
        <f t="shared" si="2734"/>
        <v>0</v>
      </c>
      <c r="Q2085">
        <f t="shared" si="2735"/>
        <v>0</v>
      </c>
      <c r="R2085">
        <f t="shared" si="2675"/>
        <v>2112</v>
      </c>
      <c r="S2085">
        <f t="shared" si="2676"/>
        <v>0</v>
      </c>
      <c r="T2085">
        <f t="shared" si="2677"/>
        <v>-108873.60000000038</v>
      </c>
      <c r="U2085">
        <f t="shared" si="2678"/>
        <v>-108873.60000000038</v>
      </c>
      <c r="V2085" s="2">
        <f t="shared" si="2679"/>
        <v>-1.0887360000000039E-2</v>
      </c>
      <c r="W2085" s="19">
        <f t="shared" si="2723"/>
        <v>162</v>
      </c>
      <c r="X2085" s="19">
        <f t="shared" si="2724"/>
        <v>3</v>
      </c>
      <c r="Y2085" s="19" t="str">
        <f t="shared" si="2725"/>
        <v/>
      </c>
      <c r="Z2085" s="19">
        <f t="shared" si="2726"/>
        <v>4647</v>
      </c>
      <c r="AA2085" s="21" t="str">
        <f t="shared" si="2727"/>
        <v/>
      </c>
      <c r="AB2085" s="19" t="str">
        <f t="shared" si="2728"/>
        <v/>
      </c>
    </row>
    <row r="2086" spans="1:28" x14ac:dyDescent="0.25">
      <c r="A2086">
        <f t="shared" si="2709"/>
        <v>4</v>
      </c>
      <c r="B2086">
        <f t="shared" si="2710"/>
        <v>2008</v>
      </c>
      <c r="C2086" s="20">
        <v>39547</v>
      </c>
      <c r="D2086">
        <v>4707.05</v>
      </c>
      <c r="E2086">
        <v>4758.25</v>
      </c>
      <c r="F2086">
        <v>4667.5</v>
      </c>
      <c r="G2086">
        <v>4747.05</v>
      </c>
      <c r="H2086">
        <f t="shared" si="2704"/>
        <v>37.400000000000546</v>
      </c>
      <c r="I2086">
        <f t="shared" si="2705"/>
        <v>0</v>
      </c>
      <c r="J2086" s="14">
        <f t="shared" ref="J2086:K2086" si="2746">+AVERAGE(H2073:H2086)</f>
        <v>46.167857142857166</v>
      </c>
      <c r="K2086" s="14">
        <f t="shared" si="2746"/>
        <v>30.878571428571441</v>
      </c>
      <c r="L2086" s="14">
        <f t="shared" si="2731"/>
        <v>1.495142262317835</v>
      </c>
      <c r="M2086" s="14">
        <f t="shared" si="2732"/>
        <v>59.922124878320126</v>
      </c>
      <c r="N2086" s="14">
        <f t="shared" si="2733"/>
        <v>1</v>
      </c>
      <c r="O2086">
        <f t="shared" si="2722"/>
        <v>1</v>
      </c>
      <c r="P2086">
        <f t="shared" si="2734"/>
        <v>0</v>
      </c>
      <c r="Q2086">
        <f t="shared" si="2735"/>
        <v>0</v>
      </c>
      <c r="R2086">
        <f t="shared" si="2675"/>
        <v>2112</v>
      </c>
      <c r="S2086">
        <f t="shared" si="2676"/>
        <v>0</v>
      </c>
      <c r="T2086">
        <f t="shared" si="2677"/>
        <v>78988.800000001153</v>
      </c>
      <c r="U2086">
        <f t="shared" si="2678"/>
        <v>78988.800000001153</v>
      </c>
      <c r="V2086" s="2">
        <f t="shared" si="2679"/>
        <v>7.898880000000115E-3</v>
      </c>
      <c r="W2086" s="19">
        <f t="shared" si="2723"/>
        <v>162</v>
      </c>
      <c r="X2086" s="19">
        <f t="shared" si="2724"/>
        <v>4</v>
      </c>
      <c r="Y2086" s="19" t="str">
        <f t="shared" si="2725"/>
        <v/>
      </c>
      <c r="Z2086" s="19">
        <f t="shared" si="2726"/>
        <v>4647</v>
      </c>
      <c r="AA2086" s="21" t="str">
        <f t="shared" si="2727"/>
        <v/>
      </c>
      <c r="AB2086" s="19" t="str">
        <f t="shared" si="2728"/>
        <v/>
      </c>
    </row>
    <row r="2087" spans="1:28" x14ac:dyDescent="0.25">
      <c r="A2087">
        <f t="shared" si="2709"/>
        <v>4</v>
      </c>
      <c r="B2087">
        <f t="shared" si="2710"/>
        <v>2008</v>
      </c>
      <c r="C2087" s="20">
        <v>39548</v>
      </c>
      <c r="D2087">
        <v>4747.55</v>
      </c>
      <c r="E2087">
        <v>4799.5</v>
      </c>
      <c r="F2087">
        <v>4720.8999999999996</v>
      </c>
      <c r="G2087">
        <v>4733</v>
      </c>
      <c r="H2087">
        <f t="shared" si="2704"/>
        <v>0</v>
      </c>
      <c r="I2087">
        <f t="shared" si="2705"/>
        <v>14.050000000000182</v>
      </c>
      <c r="J2087" s="14">
        <f t="shared" ref="J2087:K2087" si="2747">+AVERAGE(H2074:H2087)</f>
        <v>43.242857142857183</v>
      </c>
      <c r="K2087" s="14">
        <f t="shared" si="2747"/>
        <v>31.882142857142885</v>
      </c>
      <c r="L2087" s="14">
        <f t="shared" si="2731"/>
        <v>1.3563347149098242</v>
      </c>
      <c r="M2087" s="14">
        <f t="shared" si="2732"/>
        <v>57.561207511290704</v>
      </c>
      <c r="N2087" s="14">
        <f t="shared" si="2733"/>
        <v>1</v>
      </c>
      <c r="O2087">
        <f t="shared" si="2722"/>
        <v>1</v>
      </c>
      <c r="P2087">
        <f t="shared" si="2734"/>
        <v>0</v>
      </c>
      <c r="Q2087">
        <f t="shared" si="2735"/>
        <v>0</v>
      </c>
      <c r="R2087">
        <f t="shared" si="2675"/>
        <v>2112</v>
      </c>
      <c r="S2087">
        <f t="shared" si="2676"/>
        <v>0</v>
      </c>
      <c r="T2087">
        <f t="shared" si="2677"/>
        <v>-29673.600000000384</v>
      </c>
      <c r="U2087">
        <f t="shared" si="2678"/>
        <v>-29673.600000000384</v>
      </c>
      <c r="V2087" s="2">
        <f t="shared" si="2679"/>
        <v>-2.9673600000000382E-3</v>
      </c>
      <c r="W2087" s="19">
        <f t="shared" si="2723"/>
        <v>162</v>
      </c>
      <c r="X2087" s="19">
        <f t="shared" si="2724"/>
        <v>5</v>
      </c>
      <c r="Y2087" s="19" t="str">
        <f t="shared" si="2725"/>
        <v/>
      </c>
      <c r="Z2087" s="19">
        <f t="shared" si="2726"/>
        <v>4647</v>
      </c>
      <c r="AA2087" s="21" t="str">
        <f t="shared" si="2727"/>
        <v/>
      </c>
      <c r="AB2087" s="19" t="str">
        <f t="shared" si="2728"/>
        <v/>
      </c>
    </row>
    <row r="2088" spans="1:28" x14ac:dyDescent="0.25">
      <c r="A2088">
        <f t="shared" si="2709"/>
        <v>4</v>
      </c>
      <c r="B2088">
        <f t="shared" si="2710"/>
        <v>2008</v>
      </c>
      <c r="C2088" s="20">
        <v>39549</v>
      </c>
      <c r="D2088">
        <v>4734.3500000000004</v>
      </c>
      <c r="E2088">
        <v>4817.3999999999996</v>
      </c>
      <c r="F2088">
        <v>4727.25</v>
      </c>
      <c r="G2088">
        <v>4777.8</v>
      </c>
      <c r="H2088">
        <f t="shared" si="2704"/>
        <v>44.800000000000182</v>
      </c>
      <c r="I2088">
        <f t="shared" si="2705"/>
        <v>0</v>
      </c>
      <c r="J2088" s="14">
        <f t="shared" ref="J2088:K2088" si="2748">+AVERAGE(H2075:H2088)</f>
        <v>43.878571428571441</v>
      </c>
      <c r="K2088" s="14">
        <f t="shared" si="2748"/>
        <v>31.882142857142885</v>
      </c>
      <c r="L2088" s="14">
        <f t="shared" si="2731"/>
        <v>1.3762742242634696</v>
      </c>
      <c r="M2088" s="14">
        <f t="shared" si="2732"/>
        <v>57.91731485409889</v>
      </c>
      <c r="N2088" s="14">
        <f t="shared" si="2733"/>
        <v>1</v>
      </c>
      <c r="O2088">
        <f t="shared" si="2722"/>
        <v>1</v>
      </c>
      <c r="P2088">
        <f t="shared" si="2734"/>
        <v>0</v>
      </c>
      <c r="Q2088">
        <f t="shared" si="2735"/>
        <v>0</v>
      </c>
      <c r="R2088">
        <f t="shared" si="2675"/>
        <v>2112</v>
      </c>
      <c r="S2088">
        <f t="shared" si="2676"/>
        <v>0</v>
      </c>
      <c r="T2088">
        <f t="shared" si="2677"/>
        <v>94617.600000000384</v>
      </c>
      <c r="U2088">
        <f t="shared" si="2678"/>
        <v>94617.600000000384</v>
      </c>
      <c r="V2088" s="2">
        <f t="shared" si="2679"/>
        <v>9.4617600000000378E-3</v>
      </c>
      <c r="W2088" s="19">
        <f t="shared" si="2723"/>
        <v>162</v>
      </c>
      <c r="X2088" s="19">
        <f t="shared" si="2724"/>
        <v>6</v>
      </c>
      <c r="Y2088" s="19" t="str">
        <f t="shared" si="2725"/>
        <v/>
      </c>
      <c r="Z2088" s="19">
        <f t="shared" si="2726"/>
        <v>4647</v>
      </c>
      <c r="AA2088" s="21" t="str">
        <f t="shared" si="2727"/>
        <v/>
      </c>
      <c r="AB2088" s="19" t="str">
        <f t="shared" si="2728"/>
        <v/>
      </c>
    </row>
    <row r="2089" spans="1:28" x14ac:dyDescent="0.25">
      <c r="A2089">
        <f t="shared" si="2709"/>
        <v>4</v>
      </c>
      <c r="B2089">
        <f t="shared" si="2710"/>
        <v>2008</v>
      </c>
      <c r="C2089" s="20">
        <v>39553</v>
      </c>
      <c r="D2089">
        <v>4779.95</v>
      </c>
      <c r="E2089">
        <v>4917.1000000000004</v>
      </c>
      <c r="F2089">
        <v>4708.3</v>
      </c>
      <c r="G2089">
        <v>4879.6499999999996</v>
      </c>
      <c r="H2089">
        <f t="shared" si="2704"/>
        <v>101.84999999999945</v>
      </c>
      <c r="I2089">
        <f t="shared" si="2705"/>
        <v>0</v>
      </c>
      <c r="J2089" s="14">
        <f t="shared" ref="J2089:K2089" si="2749">+AVERAGE(H2076:H2089)</f>
        <v>32.035714285714285</v>
      </c>
      <c r="K2089" s="14">
        <f t="shared" si="2749"/>
        <v>31.882142857142885</v>
      </c>
      <c r="L2089" s="14">
        <f t="shared" si="2731"/>
        <v>1.0048168477652057</v>
      </c>
      <c r="M2089" s="14">
        <f t="shared" si="2732"/>
        <v>50.120131865675781</v>
      </c>
      <c r="N2089" s="14">
        <f t="shared" si="2733"/>
        <v>1</v>
      </c>
      <c r="O2089">
        <f t="shared" si="2722"/>
        <v>1</v>
      </c>
      <c r="P2089">
        <f t="shared" si="2734"/>
        <v>0</v>
      </c>
      <c r="Q2089">
        <f t="shared" si="2735"/>
        <v>0</v>
      </c>
      <c r="R2089">
        <f t="shared" si="2675"/>
        <v>2112</v>
      </c>
      <c r="S2089">
        <f t="shared" si="2676"/>
        <v>0</v>
      </c>
      <c r="T2089">
        <f t="shared" si="2677"/>
        <v>215107.19999999885</v>
      </c>
      <c r="U2089">
        <f t="shared" si="2678"/>
        <v>215107.19999999885</v>
      </c>
      <c r="V2089" s="2">
        <f t="shared" si="2679"/>
        <v>2.1510719999999886E-2</v>
      </c>
      <c r="W2089" s="19">
        <f t="shared" si="2723"/>
        <v>162</v>
      </c>
      <c r="X2089" s="19">
        <f t="shared" si="2724"/>
        <v>7</v>
      </c>
      <c r="Y2089" s="19" t="str">
        <f t="shared" si="2725"/>
        <v/>
      </c>
      <c r="Z2089" s="19">
        <f t="shared" si="2726"/>
        <v>4647</v>
      </c>
      <c r="AA2089" s="21" t="str">
        <f t="shared" si="2727"/>
        <v/>
      </c>
      <c r="AB2089" s="19" t="str">
        <f t="shared" si="2728"/>
        <v/>
      </c>
    </row>
    <row r="2090" spans="1:28" x14ac:dyDescent="0.25">
      <c r="A2090">
        <f t="shared" si="2709"/>
        <v>4</v>
      </c>
      <c r="B2090">
        <f t="shared" si="2710"/>
        <v>2008</v>
      </c>
      <c r="C2090" s="20">
        <v>39554</v>
      </c>
      <c r="D2090">
        <v>4881.6499999999996</v>
      </c>
      <c r="E2090">
        <v>4951.3999999999996</v>
      </c>
      <c r="F2090">
        <v>4874.05</v>
      </c>
      <c r="G2090">
        <v>4887.3</v>
      </c>
      <c r="H2090">
        <f t="shared" si="2704"/>
        <v>7.6500000000005457</v>
      </c>
      <c r="I2090">
        <f t="shared" si="2705"/>
        <v>0</v>
      </c>
      <c r="J2090" s="14">
        <f t="shared" ref="J2090:K2090" si="2750">+AVERAGE(H2077:H2090)</f>
        <v>32.582142857142898</v>
      </c>
      <c r="K2090" s="14">
        <f t="shared" si="2750"/>
        <v>28.407142857142908</v>
      </c>
      <c r="L2090" s="14">
        <f t="shared" si="2731"/>
        <v>1.1469700779482015</v>
      </c>
      <c r="M2090" s="14">
        <f t="shared" si="2732"/>
        <v>53.422732330034528</v>
      </c>
      <c r="N2090" s="14">
        <f t="shared" si="2733"/>
        <v>1</v>
      </c>
      <c r="O2090">
        <f t="shared" si="2722"/>
        <v>1</v>
      </c>
      <c r="P2090">
        <f t="shared" si="2734"/>
        <v>0</v>
      </c>
      <c r="Q2090">
        <f t="shared" si="2735"/>
        <v>0</v>
      </c>
      <c r="R2090">
        <f t="shared" si="2675"/>
        <v>2112</v>
      </c>
      <c r="S2090">
        <f t="shared" si="2676"/>
        <v>0</v>
      </c>
      <c r="T2090">
        <f t="shared" si="2677"/>
        <v>16156.800000001153</v>
      </c>
      <c r="U2090">
        <f t="shared" si="2678"/>
        <v>16156.800000001153</v>
      </c>
      <c r="V2090" s="2">
        <f t="shared" si="2679"/>
        <v>1.6156800000001153E-3</v>
      </c>
      <c r="W2090" s="19">
        <f t="shared" si="2723"/>
        <v>162</v>
      </c>
      <c r="X2090" s="19">
        <f t="shared" si="2724"/>
        <v>8</v>
      </c>
      <c r="Y2090" s="19" t="str">
        <f t="shared" si="2725"/>
        <v/>
      </c>
      <c r="Z2090" s="19">
        <f t="shared" si="2726"/>
        <v>4647</v>
      </c>
      <c r="AA2090" s="21" t="str">
        <f t="shared" si="2727"/>
        <v/>
      </c>
      <c r="AB2090" s="19" t="str">
        <f t="shared" si="2728"/>
        <v/>
      </c>
    </row>
    <row r="2091" spans="1:28" x14ac:dyDescent="0.25">
      <c r="A2091">
        <f t="shared" si="2709"/>
        <v>4</v>
      </c>
      <c r="B2091">
        <f t="shared" si="2710"/>
        <v>2008</v>
      </c>
      <c r="C2091" s="20">
        <v>39555</v>
      </c>
      <c r="D2091">
        <v>4890.6000000000004</v>
      </c>
      <c r="E2091">
        <v>4984.95</v>
      </c>
      <c r="F2091">
        <v>4889.6499999999996</v>
      </c>
      <c r="G2091">
        <v>4958.3999999999996</v>
      </c>
      <c r="H2091">
        <f t="shared" si="2704"/>
        <v>71.099999999999454</v>
      </c>
      <c r="I2091">
        <f t="shared" si="2705"/>
        <v>0</v>
      </c>
      <c r="J2091" s="14">
        <f t="shared" ref="J2091:K2091" si="2751">+AVERAGE(H2078:H2091)</f>
        <v>37.560714285714312</v>
      </c>
      <c r="K2091" s="14">
        <f t="shared" si="2751"/>
        <v>28.407142857142908</v>
      </c>
      <c r="L2091" s="14">
        <f t="shared" si="2731"/>
        <v>1.3222278099069635</v>
      </c>
      <c r="M2091" s="14">
        <f t="shared" si="2732"/>
        <v>56.93790265822097</v>
      </c>
      <c r="N2091" s="14">
        <f t="shared" si="2733"/>
        <v>1</v>
      </c>
      <c r="O2091">
        <f t="shared" si="2722"/>
        <v>1</v>
      </c>
      <c r="P2091">
        <f t="shared" si="2734"/>
        <v>0</v>
      </c>
      <c r="Q2091">
        <f t="shared" si="2735"/>
        <v>0</v>
      </c>
      <c r="R2091">
        <f t="shared" si="2675"/>
        <v>2112</v>
      </c>
      <c r="S2091">
        <f t="shared" si="2676"/>
        <v>0</v>
      </c>
      <c r="T2091">
        <f t="shared" si="2677"/>
        <v>150163.19999999885</v>
      </c>
      <c r="U2091">
        <f t="shared" si="2678"/>
        <v>150163.19999999885</v>
      </c>
      <c r="V2091" s="2">
        <f t="shared" si="2679"/>
        <v>1.5016319999999885E-2</v>
      </c>
      <c r="W2091" s="19">
        <f t="shared" si="2723"/>
        <v>162</v>
      </c>
      <c r="X2091" s="19">
        <f t="shared" si="2724"/>
        <v>9</v>
      </c>
      <c r="Y2091" s="19" t="str">
        <f t="shared" si="2725"/>
        <v/>
      </c>
      <c r="Z2091" s="19">
        <f t="shared" si="2726"/>
        <v>4647</v>
      </c>
      <c r="AA2091" s="21" t="str">
        <f t="shared" si="2727"/>
        <v/>
      </c>
      <c r="AB2091" s="19" t="str">
        <f t="shared" si="2728"/>
        <v/>
      </c>
    </row>
    <row r="2092" spans="1:28" x14ac:dyDescent="0.25">
      <c r="A2092">
        <f t="shared" si="2709"/>
        <v>4</v>
      </c>
      <c r="B2092">
        <f t="shared" si="2710"/>
        <v>2008</v>
      </c>
      <c r="C2092" s="20">
        <v>39559</v>
      </c>
      <c r="D2092">
        <v>4955.8999999999996</v>
      </c>
      <c r="E2092">
        <v>5053.3999999999996</v>
      </c>
      <c r="F2092">
        <v>4955.8999999999996</v>
      </c>
      <c r="G2092">
        <v>5037</v>
      </c>
      <c r="H2092">
        <f t="shared" si="2704"/>
        <v>78.600000000000364</v>
      </c>
      <c r="I2092">
        <f t="shared" si="2705"/>
        <v>0</v>
      </c>
      <c r="J2092" s="14">
        <f t="shared" ref="J2092:K2092" si="2752">+AVERAGE(H2079:H2092)</f>
        <v>35.192857142857193</v>
      </c>
      <c r="K2092" s="14">
        <f t="shared" si="2752"/>
        <v>28.407142857142908</v>
      </c>
      <c r="L2092" s="14">
        <f t="shared" si="2731"/>
        <v>1.2388735227558456</v>
      </c>
      <c r="M2092" s="14">
        <f t="shared" si="2732"/>
        <v>55.334681042228205</v>
      </c>
      <c r="N2092" s="14">
        <f t="shared" si="2733"/>
        <v>1</v>
      </c>
      <c r="O2092">
        <f t="shared" si="2722"/>
        <v>1</v>
      </c>
      <c r="P2092">
        <f t="shared" si="2734"/>
        <v>0</v>
      </c>
      <c r="Q2092">
        <f t="shared" si="2735"/>
        <v>0</v>
      </c>
      <c r="R2092">
        <f t="shared" si="2675"/>
        <v>2112</v>
      </c>
      <c r="S2092">
        <f t="shared" si="2676"/>
        <v>0</v>
      </c>
      <c r="T2092">
        <f t="shared" si="2677"/>
        <v>166003.20000000077</v>
      </c>
      <c r="U2092">
        <f t="shared" si="2678"/>
        <v>166003.20000000077</v>
      </c>
      <c r="V2092" s="2">
        <f t="shared" si="2679"/>
        <v>1.6600320000000078E-2</v>
      </c>
      <c r="W2092" s="19">
        <f t="shared" si="2723"/>
        <v>162</v>
      </c>
      <c r="X2092" s="19">
        <f t="shared" si="2724"/>
        <v>10</v>
      </c>
      <c r="Y2092" s="19" t="str">
        <f t="shared" si="2725"/>
        <v/>
      </c>
      <c r="Z2092" s="19">
        <f t="shared" si="2726"/>
        <v>4647</v>
      </c>
      <c r="AA2092" s="21" t="str">
        <f t="shared" si="2727"/>
        <v/>
      </c>
      <c r="AB2092" s="19" t="str">
        <f t="shared" si="2728"/>
        <v/>
      </c>
    </row>
    <row r="2093" spans="1:28" x14ac:dyDescent="0.25">
      <c r="A2093">
        <f t="shared" si="2709"/>
        <v>4</v>
      </c>
      <c r="B2093">
        <f t="shared" si="2710"/>
        <v>2008</v>
      </c>
      <c r="C2093" s="20">
        <v>39560</v>
      </c>
      <c r="D2093">
        <v>5037.05</v>
      </c>
      <c r="E2093">
        <v>5074.25</v>
      </c>
      <c r="F2093">
        <v>4994.05</v>
      </c>
      <c r="G2093">
        <v>5049.3</v>
      </c>
      <c r="H2093">
        <f t="shared" si="2704"/>
        <v>12.300000000000182</v>
      </c>
      <c r="I2093">
        <f t="shared" si="2705"/>
        <v>0</v>
      </c>
      <c r="J2093" s="14">
        <f t="shared" ref="J2093:K2093" si="2753">+AVERAGE(H2080:H2093)</f>
        <v>36.071428571428633</v>
      </c>
      <c r="K2093" s="14">
        <f t="shared" si="2753"/>
        <v>13.585714285714337</v>
      </c>
      <c r="L2093" s="14">
        <f t="shared" si="2731"/>
        <v>2.6550998948475235</v>
      </c>
      <c r="M2093" s="14">
        <f t="shared" si="2732"/>
        <v>72.640966628308362</v>
      </c>
      <c r="N2093" s="14">
        <f t="shared" si="2733"/>
        <v>1</v>
      </c>
      <c r="O2093">
        <f t="shared" si="2722"/>
        <v>1</v>
      </c>
      <c r="P2093">
        <f t="shared" si="2734"/>
        <v>0</v>
      </c>
      <c r="Q2093">
        <f t="shared" si="2735"/>
        <v>0</v>
      </c>
      <c r="R2093">
        <f t="shared" si="2675"/>
        <v>2112</v>
      </c>
      <c r="S2093">
        <f t="shared" si="2676"/>
        <v>0</v>
      </c>
      <c r="T2093">
        <f t="shared" si="2677"/>
        <v>25977.600000000384</v>
      </c>
      <c r="U2093">
        <f t="shared" si="2678"/>
        <v>25977.600000000384</v>
      </c>
      <c r="V2093" s="2">
        <f t="shared" si="2679"/>
        <v>2.5977600000000383E-3</v>
      </c>
      <c r="W2093" s="19">
        <f t="shared" si="2723"/>
        <v>162</v>
      </c>
      <c r="X2093" s="19">
        <f t="shared" si="2724"/>
        <v>11</v>
      </c>
      <c r="Y2093" s="19" t="str">
        <f t="shared" si="2725"/>
        <v/>
      </c>
      <c r="Z2093" s="19">
        <f t="shared" si="2726"/>
        <v>4647</v>
      </c>
      <c r="AA2093" s="21" t="str">
        <f t="shared" si="2727"/>
        <v/>
      </c>
      <c r="AB2093" s="19" t="str">
        <f t="shared" si="2728"/>
        <v/>
      </c>
    </row>
    <row r="2094" spans="1:28" x14ac:dyDescent="0.25">
      <c r="A2094">
        <f t="shared" si="2709"/>
        <v>4</v>
      </c>
      <c r="B2094">
        <f t="shared" si="2710"/>
        <v>2008</v>
      </c>
      <c r="C2094" s="20">
        <v>39561</v>
      </c>
      <c r="D2094">
        <v>5044.3500000000004</v>
      </c>
      <c r="E2094">
        <v>5083.5</v>
      </c>
      <c r="F2094">
        <v>5003.55</v>
      </c>
      <c r="G2094">
        <v>5022.8</v>
      </c>
      <c r="H2094">
        <f t="shared" si="2704"/>
        <v>0</v>
      </c>
      <c r="I2094">
        <f t="shared" si="2705"/>
        <v>26.5</v>
      </c>
      <c r="J2094" s="14">
        <f t="shared" ref="J2094:K2094" si="2754">+AVERAGE(H2081:H2094)</f>
        <v>35.710714285714339</v>
      </c>
      <c r="K2094" s="14">
        <f t="shared" si="2754"/>
        <v>15.478571428571481</v>
      </c>
      <c r="L2094" s="14">
        <f t="shared" si="2731"/>
        <v>2.3071065989847672</v>
      </c>
      <c r="M2094" s="14">
        <f t="shared" si="2732"/>
        <v>69.762087490406714</v>
      </c>
      <c r="N2094" s="14">
        <f t="shared" si="2733"/>
        <v>1</v>
      </c>
      <c r="O2094">
        <f t="shared" si="2722"/>
        <v>1</v>
      </c>
      <c r="P2094">
        <f t="shared" si="2734"/>
        <v>0</v>
      </c>
      <c r="Q2094">
        <f t="shared" si="2735"/>
        <v>0</v>
      </c>
      <c r="R2094">
        <f t="shared" si="2675"/>
        <v>2112</v>
      </c>
      <c r="S2094">
        <f t="shared" si="2676"/>
        <v>0</v>
      </c>
      <c r="T2094">
        <f t="shared" si="2677"/>
        <v>-55968</v>
      </c>
      <c r="U2094">
        <f t="shared" si="2678"/>
        <v>-55968</v>
      </c>
      <c r="V2094" s="2">
        <f t="shared" si="2679"/>
        <v>-5.5967999999999999E-3</v>
      </c>
      <c r="W2094" s="19">
        <f t="shared" si="2723"/>
        <v>162</v>
      </c>
      <c r="X2094" s="19">
        <f t="shared" si="2724"/>
        <v>12</v>
      </c>
      <c r="Y2094" s="19" t="str">
        <f t="shared" si="2725"/>
        <v/>
      </c>
      <c r="Z2094" s="19">
        <f t="shared" si="2726"/>
        <v>4647</v>
      </c>
      <c r="AA2094" s="21" t="str">
        <f t="shared" si="2727"/>
        <v/>
      </c>
      <c r="AB2094" s="19" t="str">
        <f t="shared" si="2728"/>
        <v/>
      </c>
    </row>
    <row r="2095" spans="1:28" x14ac:dyDescent="0.25">
      <c r="A2095">
        <f t="shared" si="2709"/>
        <v>4</v>
      </c>
      <c r="B2095">
        <f t="shared" si="2710"/>
        <v>2008</v>
      </c>
      <c r="C2095" s="20">
        <v>39562</v>
      </c>
      <c r="D2095">
        <v>5022.8999999999996</v>
      </c>
      <c r="E2095">
        <v>5072.7</v>
      </c>
      <c r="F2095">
        <v>4991.3500000000004</v>
      </c>
      <c r="G2095">
        <v>4999.8500000000004</v>
      </c>
      <c r="H2095">
        <f t="shared" si="2704"/>
        <v>0</v>
      </c>
      <c r="I2095">
        <f t="shared" si="2705"/>
        <v>22.949999999999818</v>
      </c>
      <c r="J2095" s="14">
        <f t="shared" ref="J2095:K2095" si="2755">+AVERAGE(H2082:H2095)</f>
        <v>34.664285714285789</v>
      </c>
      <c r="K2095" s="14">
        <f t="shared" si="2755"/>
        <v>17.117857142857183</v>
      </c>
      <c r="L2095" s="14">
        <f t="shared" si="2731"/>
        <v>2.0250365115793865</v>
      </c>
      <c r="M2095" s="14">
        <f t="shared" si="2732"/>
        <v>66.942547761914611</v>
      </c>
      <c r="N2095" s="14">
        <f t="shared" si="2733"/>
        <v>1</v>
      </c>
      <c r="O2095">
        <f t="shared" si="2722"/>
        <v>1</v>
      </c>
      <c r="P2095">
        <f t="shared" si="2734"/>
        <v>0</v>
      </c>
      <c r="Q2095">
        <f t="shared" si="2735"/>
        <v>0</v>
      </c>
      <c r="R2095">
        <f t="shared" si="2675"/>
        <v>2112</v>
      </c>
      <c r="S2095">
        <f t="shared" si="2676"/>
        <v>0</v>
      </c>
      <c r="T2095">
        <f t="shared" si="2677"/>
        <v>-48470.399999999616</v>
      </c>
      <c r="U2095">
        <f t="shared" si="2678"/>
        <v>-48470.399999999616</v>
      </c>
      <c r="V2095" s="2">
        <f t="shared" si="2679"/>
        <v>-4.8470399999999613E-3</v>
      </c>
      <c r="W2095" s="19">
        <f t="shared" si="2723"/>
        <v>162</v>
      </c>
      <c r="X2095" s="19">
        <f t="shared" si="2724"/>
        <v>13</v>
      </c>
      <c r="Y2095" s="19" t="str">
        <f t="shared" si="2725"/>
        <v/>
      </c>
      <c r="Z2095" s="19">
        <f t="shared" si="2726"/>
        <v>4647</v>
      </c>
      <c r="AA2095" s="21" t="str">
        <f t="shared" si="2727"/>
        <v/>
      </c>
      <c r="AB2095" s="19" t="str">
        <f t="shared" si="2728"/>
        <v/>
      </c>
    </row>
    <row r="2096" spans="1:28" x14ac:dyDescent="0.25">
      <c r="A2096">
        <f t="shared" si="2709"/>
        <v>4</v>
      </c>
      <c r="B2096">
        <f t="shared" si="2710"/>
        <v>2008</v>
      </c>
      <c r="C2096" s="20">
        <v>39563</v>
      </c>
      <c r="D2096">
        <v>4999.1499999999996</v>
      </c>
      <c r="E2096">
        <v>5117.7</v>
      </c>
      <c r="F2096">
        <v>4999.1499999999996</v>
      </c>
      <c r="G2096">
        <v>5111.7</v>
      </c>
      <c r="H2096">
        <f t="shared" si="2704"/>
        <v>111.84999999999945</v>
      </c>
      <c r="I2096">
        <f t="shared" si="2705"/>
        <v>0</v>
      </c>
      <c r="J2096" s="14">
        <f t="shared" ref="J2096:K2096" si="2756">+AVERAGE(H2083:H2096)</f>
        <v>41.410714285714285</v>
      </c>
      <c r="K2096" s="14">
        <f t="shared" si="2756"/>
        <v>17.117857142857183</v>
      </c>
      <c r="L2096" s="14">
        <f t="shared" si="2731"/>
        <v>2.4191529313582252</v>
      </c>
      <c r="M2096" s="14">
        <f t="shared" si="2732"/>
        <v>70.752989992677527</v>
      </c>
      <c r="N2096" s="14">
        <f t="shared" si="2733"/>
        <v>1</v>
      </c>
      <c r="O2096">
        <f t="shared" si="2722"/>
        <v>1</v>
      </c>
      <c r="P2096">
        <f t="shared" si="2734"/>
        <v>0</v>
      </c>
      <c r="Q2096">
        <f t="shared" si="2735"/>
        <v>0</v>
      </c>
      <c r="R2096">
        <f t="shared" si="2675"/>
        <v>2112</v>
      </c>
      <c r="S2096">
        <f t="shared" si="2676"/>
        <v>0</v>
      </c>
      <c r="T2096">
        <f t="shared" si="2677"/>
        <v>236227.19999999885</v>
      </c>
      <c r="U2096">
        <f t="shared" si="2678"/>
        <v>236227.19999999885</v>
      </c>
      <c r="V2096" s="2">
        <f t="shared" si="2679"/>
        <v>2.3622719999999885E-2</v>
      </c>
      <c r="W2096" s="19">
        <f t="shared" si="2723"/>
        <v>162</v>
      </c>
      <c r="X2096" s="19">
        <f t="shared" si="2724"/>
        <v>14</v>
      </c>
      <c r="Y2096" s="19" t="str">
        <f t="shared" si="2725"/>
        <v/>
      </c>
      <c r="Z2096" s="19">
        <f t="shared" si="2726"/>
        <v>4647</v>
      </c>
      <c r="AA2096" s="21" t="str">
        <f t="shared" si="2727"/>
        <v/>
      </c>
      <c r="AB2096" s="19" t="str">
        <f t="shared" si="2728"/>
        <v/>
      </c>
    </row>
    <row r="2097" spans="1:28" x14ac:dyDescent="0.25">
      <c r="A2097">
        <f t="shared" si="2709"/>
        <v>4</v>
      </c>
      <c r="B2097">
        <f t="shared" si="2710"/>
        <v>2008</v>
      </c>
      <c r="C2097" s="20">
        <v>39566</v>
      </c>
      <c r="D2097">
        <v>5112.5</v>
      </c>
      <c r="E2097">
        <v>5147.45</v>
      </c>
      <c r="F2097">
        <v>5079.1499999999996</v>
      </c>
      <c r="G2097">
        <v>5089.6499999999996</v>
      </c>
      <c r="H2097">
        <f t="shared" si="2704"/>
        <v>0</v>
      </c>
      <c r="I2097">
        <f t="shared" si="2705"/>
        <v>22.050000000000182</v>
      </c>
      <c r="J2097" s="14">
        <f t="shared" ref="J2097:K2097" si="2757">+AVERAGE(H2084:H2097)</f>
        <v>41.410714285714285</v>
      </c>
      <c r="K2097" s="14">
        <f t="shared" si="2757"/>
        <v>9.7928571428571694</v>
      </c>
      <c r="L2097" s="14">
        <f t="shared" si="2731"/>
        <v>4.2286652078774498</v>
      </c>
      <c r="M2097" s="14">
        <f t="shared" si="2732"/>
        <v>80.874659970705125</v>
      </c>
      <c r="N2097" s="14">
        <f t="shared" si="2733"/>
        <v>1</v>
      </c>
      <c r="O2097">
        <f t="shared" si="2722"/>
        <v>1</v>
      </c>
      <c r="P2097">
        <f t="shared" si="2734"/>
        <v>0</v>
      </c>
      <c r="Q2097">
        <f t="shared" si="2735"/>
        <v>0</v>
      </c>
      <c r="R2097">
        <f t="shared" si="2675"/>
        <v>2112</v>
      </c>
      <c r="S2097">
        <f t="shared" si="2676"/>
        <v>0</v>
      </c>
      <c r="T2097">
        <f t="shared" si="2677"/>
        <v>-46569.600000000384</v>
      </c>
      <c r="U2097">
        <f t="shared" si="2678"/>
        <v>-46569.600000000384</v>
      </c>
      <c r="V2097" s="2">
        <f t="shared" si="2679"/>
        <v>-4.6569600000000381E-3</v>
      </c>
      <c r="W2097" s="19">
        <f t="shared" si="2723"/>
        <v>162</v>
      </c>
      <c r="X2097" s="19">
        <f t="shared" si="2724"/>
        <v>15</v>
      </c>
      <c r="Y2097" s="19" t="str">
        <f t="shared" si="2725"/>
        <v/>
      </c>
      <c r="Z2097" s="19">
        <f t="shared" si="2726"/>
        <v>4647</v>
      </c>
      <c r="AA2097" s="21" t="str">
        <f t="shared" si="2727"/>
        <v/>
      </c>
      <c r="AB2097" s="19" t="str">
        <f t="shared" si="2728"/>
        <v/>
      </c>
    </row>
    <row r="2098" spans="1:28" x14ac:dyDescent="0.25">
      <c r="A2098">
        <f t="shared" si="2709"/>
        <v>4</v>
      </c>
      <c r="B2098">
        <f t="shared" si="2710"/>
        <v>2008</v>
      </c>
      <c r="C2098" s="20">
        <v>39567</v>
      </c>
      <c r="D2098">
        <v>5092.3999999999996</v>
      </c>
      <c r="E2098">
        <v>5210.8999999999996</v>
      </c>
      <c r="F2098">
        <v>5082.1499999999996</v>
      </c>
      <c r="G2098">
        <v>5195.5</v>
      </c>
      <c r="H2098">
        <f t="shared" si="2704"/>
        <v>105.85000000000036</v>
      </c>
      <c r="I2098">
        <f t="shared" si="2705"/>
        <v>0</v>
      </c>
      <c r="J2098" s="14">
        <f t="shared" ref="J2098:K2098" si="2758">+AVERAGE(H2085:H2098)</f>
        <v>40.814285714285752</v>
      </c>
      <c r="K2098" s="14">
        <f t="shared" si="2758"/>
        <v>9.7928571428571694</v>
      </c>
      <c r="L2098" s="14">
        <f t="shared" si="2731"/>
        <v>4.1677607585703793</v>
      </c>
      <c r="M2098" s="14">
        <f t="shared" si="2732"/>
        <v>80.649258997882825</v>
      </c>
      <c r="N2098" s="14">
        <f t="shared" si="2733"/>
        <v>1</v>
      </c>
      <c r="O2098">
        <f t="shared" si="2722"/>
        <v>1</v>
      </c>
      <c r="P2098">
        <f t="shared" si="2734"/>
        <v>0</v>
      </c>
      <c r="Q2098">
        <f t="shared" si="2735"/>
        <v>0</v>
      </c>
      <c r="R2098">
        <f t="shared" si="2675"/>
        <v>2112</v>
      </c>
      <c r="S2098">
        <f t="shared" si="2676"/>
        <v>0</v>
      </c>
      <c r="T2098">
        <f t="shared" si="2677"/>
        <v>223555.20000000077</v>
      </c>
      <c r="U2098">
        <f t="shared" si="2678"/>
        <v>223555.20000000077</v>
      </c>
      <c r="V2098" s="2">
        <f t="shared" si="2679"/>
        <v>2.2355520000000077E-2</v>
      </c>
      <c r="W2098" s="19">
        <f t="shared" si="2723"/>
        <v>162</v>
      </c>
      <c r="X2098" s="19">
        <f t="shared" si="2724"/>
        <v>16</v>
      </c>
      <c r="Y2098" s="19" t="str">
        <f t="shared" si="2725"/>
        <v/>
      </c>
      <c r="Z2098" s="19">
        <f t="shared" si="2726"/>
        <v>4647</v>
      </c>
      <c r="AA2098" s="21" t="str">
        <f t="shared" si="2727"/>
        <v/>
      </c>
      <c r="AB2098" s="19" t="str">
        <f t="shared" si="2728"/>
        <v/>
      </c>
    </row>
    <row r="2099" spans="1:28" x14ac:dyDescent="0.25">
      <c r="A2099">
        <f t="shared" si="2709"/>
        <v>4</v>
      </c>
      <c r="B2099">
        <f t="shared" si="2710"/>
        <v>2008</v>
      </c>
      <c r="C2099" s="20">
        <v>39568</v>
      </c>
      <c r="D2099">
        <v>5198.3500000000004</v>
      </c>
      <c r="E2099">
        <v>5230.75</v>
      </c>
      <c r="F2099">
        <v>5155.8500000000004</v>
      </c>
      <c r="G2099">
        <v>5165.8999999999996</v>
      </c>
      <c r="H2099">
        <f t="shared" si="2704"/>
        <v>0</v>
      </c>
      <c r="I2099">
        <f t="shared" si="2705"/>
        <v>29.600000000000364</v>
      </c>
      <c r="J2099" s="14">
        <f t="shared" ref="J2099:K2099" si="2759">+AVERAGE(H2086:H2099)</f>
        <v>40.814285714285752</v>
      </c>
      <c r="K2099" s="14">
        <f t="shared" si="2759"/>
        <v>8.2250000000000387</v>
      </c>
      <c r="L2099" s="14">
        <f t="shared" si="2731"/>
        <v>4.9622231871471802</v>
      </c>
      <c r="M2099" s="14">
        <f t="shared" si="2732"/>
        <v>83.227732867234664</v>
      </c>
      <c r="N2099" s="14">
        <f t="shared" si="2733"/>
        <v>1</v>
      </c>
      <c r="O2099">
        <f t="shared" si="2722"/>
        <v>1</v>
      </c>
      <c r="P2099">
        <f t="shared" si="2734"/>
        <v>0</v>
      </c>
      <c r="Q2099">
        <f t="shared" si="2735"/>
        <v>0</v>
      </c>
      <c r="R2099">
        <f t="shared" ref="R2099:R2162" si="2760">IF($C2099="","",IF(MONTH($C2099)&lt;&gt;MONTH($C2098),ROUNDDOWN($B$10/$G2098,0)*$O2099,ABS(R2098)*$O2099))</f>
        <v>2112</v>
      </c>
      <c r="S2099">
        <f t="shared" ref="S2099:S2162" si="2761">IF($C2099="","",($R2099-$R2098)*($Q2099-$G2098)*$P2099)</f>
        <v>0</v>
      </c>
      <c r="T2099">
        <f t="shared" ref="T2099:T2162" si="2762">IF($C2099="","",$R2099*($G2099-$G2098))</f>
        <v>-62515.200000000768</v>
      </c>
      <c r="U2099">
        <f t="shared" ref="U2099:U2162" si="2763">IF($C2099="","",$T2099-$S2099)</f>
        <v>-62515.200000000768</v>
      </c>
      <c r="V2099" s="2">
        <f t="shared" ref="V2099:V2162" si="2764">IF($C2099="","",$U2099/$B$10)</f>
        <v>-6.2515200000000772E-3</v>
      </c>
      <c r="W2099" s="19">
        <f t="shared" si="2723"/>
        <v>162</v>
      </c>
      <c r="X2099" s="19">
        <f t="shared" si="2724"/>
        <v>17</v>
      </c>
      <c r="Y2099" s="19" t="str">
        <f t="shared" si="2725"/>
        <v/>
      </c>
      <c r="Z2099" s="19">
        <f t="shared" si="2726"/>
        <v>4647</v>
      </c>
      <c r="AA2099" s="21" t="str">
        <f t="shared" si="2727"/>
        <v/>
      </c>
      <c r="AB2099" s="19" t="str">
        <f t="shared" si="2728"/>
        <v/>
      </c>
    </row>
    <row r="2100" spans="1:28" x14ac:dyDescent="0.25">
      <c r="A2100">
        <f t="shared" si="2709"/>
        <v>5</v>
      </c>
      <c r="B2100">
        <f t="shared" si="2710"/>
        <v>2008</v>
      </c>
      <c r="C2100" s="20">
        <v>39570</v>
      </c>
      <c r="D2100">
        <v>5265.3</v>
      </c>
      <c r="E2100">
        <v>5298.85</v>
      </c>
      <c r="F2100">
        <v>5197.6000000000004</v>
      </c>
      <c r="G2100">
        <v>5228.2</v>
      </c>
      <c r="H2100">
        <f t="shared" si="2704"/>
        <v>62.300000000000182</v>
      </c>
      <c r="I2100">
        <f t="shared" si="2705"/>
        <v>0</v>
      </c>
      <c r="J2100" s="14">
        <f t="shared" ref="J2100:K2100" si="2765">+AVERAGE(H2087:H2100)</f>
        <v>42.592857142857156</v>
      </c>
      <c r="K2100" s="14">
        <f t="shared" si="2765"/>
        <v>8.2250000000000387</v>
      </c>
      <c r="L2100" s="14">
        <f t="shared" si="2731"/>
        <v>5.1784628745114842</v>
      </c>
      <c r="M2100" s="14">
        <f t="shared" si="2732"/>
        <v>83.814744535807094</v>
      </c>
      <c r="N2100" s="14">
        <f t="shared" si="2733"/>
        <v>1</v>
      </c>
      <c r="O2100">
        <f t="shared" si="2722"/>
        <v>1</v>
      </c>
      <c r="P2100">
        <f t="shared" si="2734"/>
        <v>0</v>
      </c>
      <c r="Q2100">
        <f t="shared" si="2735"/>
        <v>0</v>
      </c>
      <c r="R2100">
        <f t="shared" si="2760"/>
        <v>1935</v>
      </c>
      <c r="S2100">
        <f t="shared" si="2761"/>
        <v>0</v>
      </c>
      <c r="T2100">
        <f t="shared" si="2762"/>
        <v>120550.50000000035</v>
      </c>
      <c r="U2100">
        <f t="shared" si="2763"/>
        <v>120550.50000000035</v>
      </c>
      <c r="V2100" s="2">
        <f t="shared" si="2764"/>
        <v>1.2055050000000034E-2</v>
      </c>
      <c r="W2100" s="19">
        <f t="shared" si="2723"/>
        <v>162</v>
      </c>
      <c r="X2100" s="19">
        <f t="shared" si="2724"/>
        <v>18</v>
      </c>
      <c r="Y2100" s="19" t="str">
        <f t="shared" si="2725"/>
        <v/>
      </c>
      <c r="Z2100" s="19">
        <f t="shared" si="2726"/>
        <v>4647</v>
      </c>
      <c r="AA2100" s="21" t="str">
        <f t="shared" si="2727"/>
        <v/>
      </c>
      <c r="AB2100" s="19" t="str">
        <f t="shared" si="2728"/>
        <v/>
      </c>
    </row>
    <row r="2101" spans="1:28" x14ac:dyDescent="0.25">
      <c r="A2101">
        <f t="shared" si="2709"/>
        <v>5</v>
      </c>
      <c r="B2101">
        <f t="shared" si="2710"/>
        <v>2008</v>
      </c>
      <c r="C2101" s="20">
        <v>39573</v>
      </c>
      <c r="D2101">
        <v>5227.25</v>
      </c>
      <c r="E2101">
        <v>5254.5</v>
      </c>
      <c r="F2101">
        <v>5182.6000000000004</v>
      </c>
      <c r="G2101">
        <v>5192.25</v>
      </c>
      <c r="H2101">
        <f t="shared" si="2704"/>
        <v>0</v>
      </c>
      <c r="I2101">
        <f t="shared" si="2705"/>
        <v>35.949999999999818</v>
      </c>
      <c r="J2101" s="14">
        <f t="shared" ref="J2101:K2101" si="2766">+AVERAGE(H2088:H2101)</f>
        <v>42.592857142857156</v>
      </c>
      <c r="K2101" s="14">
        <f t="shared" si="2766"/>
        <v>9.789285714285727</v>
      </c>
      <c r="L2101" s="14">
        <f t="shared" si="2731"/>
        <v>4.3509668004377922</v>
      </c>
      <c r="M2101" s="14">
        <f t="shared" si="2732"/>
        <v>81.311788368446159</v>
      </c>
      <c r="N2101" s="14">
        <f t="shared" si="2733"/>
        <v>1</v>
      </c>
      <c r="O2101">
        <f t="shared" si="2722"/>
        <v>1</v>
      </c>
      <c r="P2101">
        <f t="shared" si="2734"/>
        <v>0</v>
      </c>
      <c r="Q2101">
        <f t="shared" si="2735"/>
        <v>0</v>
      </c>
      <c r="R2101">
        <f t="shared" si="2760"/>
        <v>1935</v>
      </c>
      <c r="S2101">
        <f t="shared" si="2761"/>
        <v>0</v>
      </c>
      <c r="T2101">
        <f t="shared" si="2762"/>
        <v>-69563.249999999651</v>
      </c>
      <c r="U2101">
        <f t="shared" si="2763"/>
        <v>-69563.249999999651</v>
      </c>
      <c r="V2101" s="2">
        <f t="shared" si="2764"/>
        <v>-6.9563249999999655E-3</v>
      </c>
      <c r="W2101" s="19">
        <f t="shared" si="2723"/>
        <v>162</v>
      </c>
      <c r="X2101" s="19">
        <f t="shared" si="2724"/>
        <v>19</v>
      </c>
      <c r="Y2101" s="19" t="str">
        <f t="shared" si="2725"/>
        <v/>
      </c>
      <c r="Z2101" s="19">
        <f t="shared" si="2726"/>
        <v>4647</v>
      </c>
      <c r="AA2101" s="21" t="str">
        <f t="shared" si="2727"/>
        <v/>
      </c>
      <c r="AB2101" s="19" t="str">
        <f t="shared" si="2728"/>
        <v/>
      </c>
    </row>
    <row r="2102" spans="1:28" x14ac:dyDescent="0.25">
      <c r="A2102">
        <f t="shared" si="2709"/>
        <v>5</v>
      </c>
      <c r="B2102">
        <f t="shared" si="2710"/>
        <v>2008</v>
      </c>
      <c r="C2102" s="20">
        <v>39574</v>
      </c>
      <c r="D2102">
        <v>5192.3500000000004</v>
      </c>
      <c r="E2102">
        <v>5206.5</v>
      </c>
      <c r="F2102">
        <v>5110.8999999999996</v>
      </c>
      <c r="G2102">
        <v>5144.6499999999996</v>
      </c>
      <c r="H2102">
        <f t="shared" si="2704"/>
        <v>0</v>
      </c>
      <c r="I2102">
        <f t="shared" si="2705"/>
        <v>47.600000000000364</v>
      </c>
      <c r="J2102" s="14">
        <f t="shared" ref="J2102:K2102" si="2767">+AVERAGE(H2089:H2102)</f>
        <v>39.392857142857146</v>
      </c>
      <c r="K2102" s="14">
        <f t="shared" si="2767"/>
        <v>13.189285714285754</v>
      </c>
      <c r="L2102" s="14">
        <f t="shared" si="2731"/>
        <v>2.9867316544814426</v>
      </c>
      <c r="M2102" s="14">
        <f t="shared" si="2732"/>
        <v>74.916796848468323</v>
      </c>
      <c r="N2102" s="14">
        <f t="shared" si="2733"/>
        <v>1</v>
      </c>
      <c r="O2102">
        <f t="shared" si="2722"/>
        <v>1</v>
      </c>
      <c r="P2102">
        <f t="shared" si="2734"/>
        <v>0</v>
      </c>
      <c r="Q2102">
        <f t="shared" si="2735"/>
        <v>0</v>
      </c>
      <c r="R2102">
        <f t="shared" si="2760"/>
        <v>1935</v>
      </c>
      <c r="S2102">
        <f t="shared" si="2761"/>
        <v>0</v>
      </c>
      <c r="T2102">
        <f t="shared" si="2762"/>
        <v>-92106.000000000698</v>
      </c>
      <c r="U2102">
        <f t="shared" si="2763"/>
        <v>-92106.000000000698</v>
      </c>
      <c r="V2102" s="2">
        <f t="shared" si="2764"/>
        <v>-9.2106000000000705E-3</v>
      </c>
      <c r="W2102" s="19">
        <f t="shared" si="2723"/>
        <v>162</v>
      </c>
      <c r="X2102" s="19">
        <f t="shared" si="2724"/>
        <v>20</v>
      </c>
      <c r="Y2102" s="19" t="str">
        <f t="shared" si="2725"/>
        <v/>
      </c>
      <c r="Z2102" s="19">
        <f t="shared" si="2726"/>
        <v>4647</v>
      </c>
      <c r="AA2102" s="21" t="str">
        <f t="shared" si="2727"/>
        <v/>
      </c>
      <c r="AB2102" s="19" t="str">
        <f t="shared" si="2728"/>
        <v/>
      </c>
    </row>
    <row r="2103" spans="1:28" x14ac:dyDescent="0.25">
      <c r="A2103">
        <f t="shared" si="2709"/>
        <v>5</v>
      </c>
      <c r="B2103">
        <f t="shared" si="2710"/>
        <v>2008</v>
      </c>
      <c r="C2103" s="20">
        <v>39575</v>
      </c>
      <c r="D2103">
        <v>5156.7</v>
      </c>
      <c r="E2103">
        <v>5159.05</v>
      </c>
      <c r="F2103">
        <v>5101.25</v>
      </c>
      <c r="G2103">
        <v>5135.5</v>
      </c>
      <c r="H2103">
        <f t="shared" si="2704"/>
        <v>0</v>
      </c>
      <c r="I2103">
        <f t="shared" si="2705"/>
        <v>9.1499999999996362</v>
      </c>
      <c r="J2103" s="14">
        <f t="shared" ref="J2103:K2103" si="2768">+AVERAGE(H2090:H2103)</f>
        <v>32.117857142857183</v>
      </c>
      <c r="K2103" s="14">
        <f t="shared" si="2768"/>
        <v>13.842857142857156</v>
      </c>
      <c r="L2103" s="14">
        <f t="shared" si="2731"/>
        <v>2.3201754385964919</v>
      </c>
      <c r="M2103" s="14">
        <f t="shared" si="2732"/>
        <v>69.881109643328941</v>
      </c>
      <c r="N2103" s="14">
        <f t="shared" si="2733"/>
        <v>1</v>
      </c>
      <c r="O2103">
        <f t="shared" si="2722"/>
        <v>1</v>
      </c>
      <c r="P2103">
        <f t="shared" si="2734"/>
        <v>0</v>
      </c>
      <c r="Q2103">
        <f t="shared" si="2735"/>
        <v>0</v>
      </c>
      <c r="R2103">
        <f t="shared" si="2760"/>
        <v>1935</v>
      </c>
      <c r="S2103">
        <f t="shared" si="2761"/>
        <v>0</v>
      </c>
      <c r="T2103">
        <f t="shared" si="2762"/>
        <v>-17705.249999999294</v>
      </c>
      <c r="U2103">
        <f t="shared" si="2763"/>
        <v>-17705.249999999294</v>
      </c>
      <c r="V2103" s="2">
        <f t="shared" si="2764"/>
        <v>-1.7705249999999293E-3</v>
      </c>
      <c r="W2103" s="19">
        <f t="shared" si="2723"/>
        <v>162</v>
      </c>
      <c r="X2103" s="19">
        <f t="shared" si="2724"/>
        <v>21</v>
      </c>
      <c r="Y2103" s="19" t="str">
        <f t="shared" si="2725"/>
        <v/>
      </c>
      <c r="Z2103" s="19">
        <f t="shared" si="2726"/>
        <v>4647</v>
      </c>
      <c r="AA2103" s="21" t="str">
        <f t="shared" si="2727"/>
        <v/>
      </c>
      <c r="AB2103" s="19" t="str">
        <f t="shared" si="2728"/>
        <v/>
      </c>
    </row>
    <row r="2104" spans="1:28" x14ac:dyDescent="0.25">
      <c r="A2104">
        <f t="shared" si="2709"/>
        <v>5</v>
      </c>
      <c r="B2104">
        <f t="shared" si="2710"/>
        <v>2008</v>
      </c>
      <c r="C2104" s="20">
        <v>39576</v>
      </c>
      <c r="D2104">
        <v>5135.8</v>
      </c>
      <c r="E2104">
        <v>5143.05</v>
      </c>
      <c r="F2104">
        <v>5062.45</v>
      </c>
      <c r="G2104">
        <v>5081.7</v>
      </c>
      <c r="H2104">
        <f t="shared" si="2704"/>
        <v>0</v>
      </c>
      <c r="I2104">
        <f t="shared" si="2705"/>
        <v>53.800000000000182</v>
      </c>
      <c r="J2104" s="14">
        <f t="shared" ref="J2104:K2104" si="2769">+AVERAGE(H2091:H2104)</f>
        <v>31.571428571428573</v>
      </c>
      <c r="K2104" s="14">
        <f t="shared" si="2769"/>
        <v>17.685714285714312</v>
      </c>
      <c r="L2104" s="14">
        <f t="shared" si="2731"/>
        <v>1.7851373182552479</v>
      </c>
      <c r="M2104" s="14">
        <f t="shared" si="2732"/>
        <v>64.095127610208777</v>
      </c>
      <c r="N2104" s="14">
        <f t="shared" si="2733"/>
        <v>1</v>
      </c>
      <c r="O2104">
        <f t="shared" si="2722"/>
        <v>1</v>
      </c>
      <c r="P2104">
        <f t="shared" si="2734"/>
        <v>0</v>
      </c>
      <c r="Q2104">
        <f t="shared" si="2735"/>
        <v>0</v>
      </c>
      <c r="R2104">
        <f t="shared" si="2760"/>
        <v>1935</v>
      </c>
      <c r="S2104">
        <f t="shared" si="2761"/>
        <v>0</v>
      </c>
      <c r="T2104">
        <f t="shared" si="2762"/>
        <v>-104103.00000000035</v>
      </c>
      <c r="U2104">
        <f t="shared" si="2763"/>
        <v>-104103.00000000035</v>
      </c>
      <c r="V2104" s="2">
        <f t="shared" si="2764"/>
        <v>-1.0410300000000035E-2</v>
      </c>
      <c r="W2104" s="19">
        <f t="shared" si="2723"/>
        <v>162</v>
      </c>
      <c r="X2104" s="19">
        <f t="shared" si="2724"/>
        <v>22</v>
      </c>
      <c r="Y2104" s="19" t="str">
        <f t="shared" si="2725"/>
        <v/>
      </c>
      <c r="Z2104" s="19">
        <f t="shared" si="2726"/>
        <v>4647</v>
      </c>
      <c r="AA2104" s="21" t="str">
        <f t="shared" si="2727"/>
        <v/>
      </c>
      <c r="AB2104" s="19" t="str">
        <f t="shared" si="2728"/>
        <v/>
      </c>
    </row>
    <row r="2105" spans="1:28" x14ac:dyDescent="0.25">
      <c r="A2105">
        <f t="shared" si="2709"/>
        <v>5</v>
      </c>
      <c r="B2105">
        <f t="shared" si="2710"/>
        <v>2008</v>
      </c>
      <c r="C2105" s="20">
        <v>39577</v>
      </c>
      <c r="D2105">
        <v>5070.8500000000004</v>
      </c>
      <c r="E2105">
        <v>5087.6499999999996</v>
      </c>
      <c r="F2105">
        <v>4969.3999999999996</v>
      </c>
      <c r="G2105">
        <v>4982.6000000000004</v>
      </c>
      <c r="H2105">
        <f t="shared" si="2704"/>
        <v>0</v>
      </c>
      <c r="I2105">
        <f t="shared" si="2705"/>
        <v>99.099999999999454</v>
      </c>
      <c r="J2105" s="14">
        <f t="shared" ref="J2105:K2105" si="2770">+AVERAGE(H2092:H2105)</f>
        <v>26.492857142857183</v>
      </c>
      <c r="K2105" s="14">
        <f t="shared" si="2770"/>
        <v>24.764285714285702</v>
      </c>
      <c r="L2105" s="14">
        <f t="shared" si="2731"/>
        <v>1.0698009806749373</v>
      </c>
      <c r="M2105" s="14">
        <f t="shared" si="2732"/>
        <v>51.686176142697938</v>
      </c>
      <c r="N2105" s="14">
        <f t="shared" si="2733"/>
        <v>1</v>
      </c>
      <c r="O2105">
        <f t="shared" si="2722"/>
        <v>1</v>
      </c>
      <c r="P2105">
        <f t="shared" si="2734"/>
        <v>0</v>
      </c>
      <c r="Q2105">
        <f t="shared" si="2735"/>
        <v>0</v>
      </c>
      <c r="R2105">
        <f t="shared" si="2760"/>
        <v>1935</v>
      </c>
      <c r="S2105">
        <f t="shared" si="2761"/>
        <v>0</v>
      </c>
      <c r="T2105">
        <f t="shared" si="2762"/>
        <v>-191758.49999999895</v>
      </c>
      <c r="U2105">
        <f t="shared" si="2763"/>
        <v>-191758.49999999895</v>
      </c>
      <c r="V2105" s="2">
        <f t="shared" si="2764"/>
        <v>-1.9175849999999894E-2</v>
      </c>
      <c r="W2105" s="19">
        <f t="shared" si="2723"/>
        <v>162</v>
      </c>
      <c r="X2105" s="19">
        <f t="shared" si="2724"/>
        <v>23</v>
      </c>
      <c r="Y2105" s="19" t="str">
        <f t="shared" si="2725"/>
        <v/>
      </c>
      <c r="Z2105" s="19">
        <f t="shared" si="2726"/>
        <v>4647</v>
      </c>
      <c r="AA2105" s="21" t="str">
        <f t="shared" si="2727"/>
        <v/>
      </c>
      <c r="AB2105" s="19" t="str">
        <f t="shared" si="2728"/>
        <v/>
      </c>
    </row>
    <row r="2106" spans="1:28" x14ac:dyDescent="0.25">
      <c r="A2106">
        <f t="shared" si="2709"/>
        <v>5</v>
      </c>
      <c r="B2106">
        <f t="shared" si="2710"/>
        <v>2008</v>
      </c>
      <c r="C2106" s="20">
        <v>39580</v>
      </c>
      <c r="D2106">
        <v>4981</v>
      </c>
      <c r="E2106">
        <v>5021.75</v>
      </c>
      <c r="F2106">
        <v>4913.8</v>
      </c>
      <c r="G2106">
        <v>5012.6499999999996</v>
      </c>
      <c r="H2106">
        <f t="shared" si="2704"/>
        <v>30.049999999999272</v>
      </c>
      <c r="I2106">
        <f t="shared" si="2705"/>
        <v>0</v>
      </c>
      <c r="J2106" s="14">
        <f t="shared" ref="J2106:K2106" si="2771">+AVERAGE(H2093:H2106)</f>
        <v>23.024999999999959</v>
      </c>
      <c r="K2106" s="14">
        <f t="shared" si="2771"/>
        <v>24.764285714285702</v>
      </c>
      <c r="L2106" s="14">
        <f t="shared" si="2731"/>
        <v>0.9297663686184009</v>
      </c>
      <c r="M2106" s="14">
        <f t="shared" si="2732"/>
        <v>48.180255586279024</v>
      </c>
      <c r="N2106" s="14">
        <f t="shared" si="2733"/>
        <v>-1</v>
      </c>
      <c r="O2106">
        <f t="shared" si="2722"/>
        <v>-1</v>
      </c>
      <c r="P2106">
        <f t="shared" si="2734"/>
        <v>1</v>
      </c>
      <c r="Q2106">
        <f t="shared" si="2735"/>
        <v>5012.6499999999996</v>
      </c>
      <c r="R2106">
        <f t="shared" si="2760"/>
        <v>-1935</v>
      </c>
      <c r="S2106">
        <f t="shared" si="2761"/>
        <v>-116293.49999999718</v>
      </c>
      <c r="T2106">
        <f t="shared" si="2762"/>
        <v>-58146.749999998588</v>
      </c>
      <c r="U2106">
        <f t="shared" si="2763"/>
        <v>58146.749999998588</v>
      </c>
      <c r="V2106" s="2">
        <f t="shared" si="2764"/>
        <v>5.8146749999998587E-3</v>
      </c>
      <c r="W2106" s="19">
        <f t="shared" si="2723"/>
        <v>163</v>
      </c>
      <c r="X2106" s="19">
        <f t="shared" si="2724"/>
        <v>24</v>
      </c>
      <c r="Y2106" s="19">
        <f t="shared" si="2725"/>
        <v>1</v>
      </c>
      <c r="Z2106" s="19">
        <f t="shared" si="2726"/>
        <v>5012.6499999999996</v>
      </c>
      <c r="AA2106" s="21">
        <f t="shared" si="2727"/>
        <v>7.8685173230040872E-2</v>
      </c>
      <c r="AB2106" s="19">
        <f t="shared" si="2728"/>
        <v>1</v>
      </c>
    </row>
    <row r="2107" spans="1:28" x14ac:dyDescent="0.25">
      <c r="A2107">
        <f t="shared" si="2709"/>
        <v>5</v>
      </c>
      <c r="B2107">
        <f t="shared" si="2710"/>
        <v>2008</v>
      </c>
      <c r="C2107" s="20">
        <v>39581</v>
      </c>
      <c r="D2107">
        <v>5008.6000000000004</v>
      </c>
      <c r="E2107">
        <v>5066</v>
      </c>
      <c r="F2107">
        <v>4943.75</v>
      </c>
      <c r="G2107">
        <v>4957.8</v>
      </c>
      <c r="H2107">
        <f t="shared" si="2704"/>
        <v>0</v>
      </c>
      <c r="I2107">
        <f t="shared" si="2705"/>
        <v>54.849999999999454</v>
      </c>
      <c r="J2107" s="14">
        <f t="shared" ref="J2107:K2107" si="2772">+AVERAGE(H2094:H2107)</f>
        <v>22.146428571428519</v>
      </c>
      <c r="K2107" s="14">
        <f t="shared" si="2772"/>
        <v>28.682142857142804</v>
      </c>
      <c r="L2107" s="14">
        <f t="shared" si="2731"/>
        <v>0.77213298468434777</v>
      </c>
      <c r="M2107" s="14">
        <f t="shared" si="2732"/>
        <v>43.570826306913986</v>
      </c>
      <c r="N2107" s="14">
        <f t="shared" si="2733"/>
        <v>-1</v>
      </c>
      <c r="O2107">
        <f t="shared" si="2722"/>
        <v>-1</v>
      </c>
      <c r="P2107">
        <f t="shared" si="2734"/>
        <v>0</v>
      </c>
      <c r="Q2107">
        <f t="shared" si="2735"/>
        <v>0</v>
      </c>
      <c r="R2107">
        <f t="shared" si="2760"/>
        <v>-1935</v>
      </c>
      <c r="S2107">
        <f t="shared" si="2761"/>
        <v>0</v>
      </c>
      <c r="T2107">
        <f t="shared" si="2762"/>
        <v>106134.74999999894</v>
      </c>
      <c r="U2107">
        <f t="shared" si="2763"/>
        <v>106134.74999999894</v>
      </c>
      <c r="V2107" s="2">
        <f t="shared" si="2764"/>
        <v>1.0613474999999893E-2</v>
      </c>
      <c r="W2107" s="19">
        <f t="shared" si="2723"/>
        <v>163</v>
      </c>
      <c r="X2107" s="19">
        <f t="shared" si="2724"/>
        <v>2</v>
      </c>
      <c r="Y2107" s="19" t="str">
        <f t="shared" si="2725"/>
        <v/>
      </c>
      <c r="Z2107" s="19">
        <f t="shared" si="2726"/>
        <v>5012.6499999999996</v>
      </c>
      <c r="AA2107" s="21" t="str">
        <f t="shared" si="2727"/>
        <v/>
      </c>
      <c r="AB2107" s="19" t="str">
        <f t="shared" si="2728"/>
        <v/>
      </c>
    </row>
    <row r="2108" spans="1:28" x14ac:dyDescent="0.25">
      <c r="A2108">
        <f t="shared" si="2709"/>
        <v>5</v>
      </c>
      <c r="B2108">
        <f t="shared" si="2710"/>
        <v>2008</v>
      </c>
      <c r="C2108" s="20">
        <v>39582</v>
      </c>
      <c r="D2108">
        <v>4958.45</v>
      </c>
      <c r="E2108">
        <v>5026.1000000000004</v>
      </c>
      <c r="F2108">
        <v>4932.05</v>
      </c>
      <c r="G2108">
        <v>5011.75</v>
      </c>
      <c r="H2108">
        <f t="shared" si="2704"/>
        <v>53.949999999999818</v>
      </c>
      <c r="I2108">
        <f t="shared" si="2705"/>
        <v>0</v>
      </c>
      <c r="J2108" s="14">
        <f t="shared" ref="J2108:K2108" si="2773">+AVERAGE(H2095:H2108)</f>
        <v>25.999999999999936</v>
      </c>
      <c r="K2108" s="14">
        <f t="shared" si="2773"/>
        <v>26.789285714285661</v>
      </c>
      <c r="L2108" s="14">
        <f t="shared" si="2731"/>
        <v>0.97053726169843979</v>
      </c>
      <c r="M2108" s="14">
        <f t="shared" si="2732"/>
        <v>49.252418645558478</v>
      </c>
      <c r="N2108" s="14">
        <f t="shared" si="2733"/>
        <v>-1</v>
      </c>
      <c r="O2108">
        <f t="shared" si="2722"/>
        <v>-1</v>
      </c>
      <c r="P2108">
        <f t="shared" si="2734"/>
        <v>0</v>
      </c>
      <c r="Q2108">
        <f t="shared" si="2735"/>
        <v>0</v>
      </c>
      <c r="R2108">
        <f t="shared" si="2760"/>
        <v>-1935</v>
      </c>
      <c r="S2108">
        <f t="shared" si="2761"/>
        <v>0</v>
      </c>
      <c r="T2108">
        <f t="shared" si="2762"/>
        <v>-104393.24999999965</v>
      </c>
      <c r="U2108">
        <f t="shared" si="2763"/>
        <v>-104393.24999999965</v>
      </c>
      <c r="V2108" s="2">
        <f t="shared" si="2764"/>
        <v>-1.0439324999999965E-2</v>
      </c>
      <c r="W2108" s="19">
        <f t="shared" si="2723"/>
        <v>163</v>
      </c>
      <c r="X2108" s="19">
        <f t="shared" si="2724"/>
        <v>3</v>
      </c>
      <c r="Y2108" s="19" t="str">
        <f t="shared" si="2725"/>
        <v/>
      </c>
      <c r="Z2108" s="19">
        <f t="shared" si="2726"/>
        <v>5012.6499999999996</v>
      </c>
      <c r="AA2108" s="21" t="str">
        <f t="shared" si="2727"/>
        <v/>
      </c>
      <c r="AB2108" s="19" t="str">
        <f t="shared" si="2728"/>
        <v/>
      </c>
    </row>
    <row r="2109" spans="1:28" x14ac:dyDescent="0.25">
      <c r="A2109">
        <f t="shared" si="2709"/>
        <v>5</v>
      </c>
      <c r="B2109">
        <f t="shared" si="2710"/>
        <v>2008</v>
      </c>
      <c r="C2109" s="20">
        <v>39583</v>
      </c>
      <c r="D2109">
        <v>5010.8999999999996</v>
      </c>
      <c r="E2109">
        <v>5118.55</v>
      </c>
      <c r="F2109">
        <v>4999.6000000000004</v>
      </c>
      <c r="G2109">
        <v>5115.25</v>
      </c>
      <c r="H2109">
        <f t="shared" si="2704"/>
        <v>103.5</v>
      </c>
      <c r="I2109">
        <f t="shared" si="2705"/>
        <v>0</v>
      </c>
      <c r="J2109" s="14">
        <f t="shared" ref="J2109:K2109" si="2774">+AVERAGE(H2096:H2109)</f>
        <v>33.392857142857075</v>
      </c>
      <c r="K2109" s="14">
        <f t="shared" si="2774"/>
        <v>25.149999999999959</v>
      </c>
      <c r="L2109" s="14">
        <f t="shared" si="2731"/>
        <v>1.3277477989207607</v>
      </c>
      <c r="M2109" s="14">
        <f t="shared" si="2732"/>
        <v>57.040019521717902</v>
      </c>
      <c r="N2109" s="14">
        <f t="shared" si="2733"/>
        <v>1</v>
      </c>
      <c r="O2109">
        <f t="shared" si="2722"/>
        <v>1</v>
      </c>
      <c r="P2109">
        <f t="shared" si="2734"/>
        <v>1</v>
      </c>
      <c r="Q2109">
        <f t="shared" si="2735"/>
        <v>5115.25</v>
      </c>
      <c r="R2109">
        <f t="shared" si="2760"/>
        <v>1935</v>
      </c>
      <c r="S2109">
        <f t="shared" si="2761"/>
        <v>400545</v>
      </c>
      <c r="T2109">
        <f t="shared" si="2762"/>
        <v>200272.5</v>
      </c>
      <c r="U2109">
        <f t="shared" si="2763"/>
        <v>-200272.5</v>
      </c>
      <c r="V2109" s="2">
        <f t="shared" si="2764"/>
        <v>-2.002725E-2</v>
      </c>
      <c r="W2109" s="19">
        <f t="shared" si="2723"/>
        <v>164</v>
      </c>
      <c r="X2109" s="19">
        <f t="shared" si="2724"/>
        <v>4</v>
      </c>
      <c r="Y2109" s="19">
        <f t="shared" si="2725"/>
        <v>1</v>
      </c>
      <c r="Z2109" s="19">
        <f t="shared" si="2726"/>
        <v>5115.25</v>
      </c>
      <c r="AA2109" s="21">
        <f t="shared" si="2727"/>
        <v>-2.0468215415000213E-2</v>
      </c>
      <c r="AB2109" s="19">
        <f t="shared" si="2728"/>
        <v>-1</v>
      </c>
    </row>
    <row r="2110" spans="1:28" x14ac:dyDescent="0.25">
      <c r="A2110">
        <f t="shared" si="2709"/>
        <v>5</v>
      </c>
      <c r="B2110">
        <f t="shared" si="2710"/>
        <v>2008</v>
      </c>
      <c r="C2110" s="20">
        <v>39584</v>
      </c>
      <c r="D2110">
        <v>5115.6499999999996</v>
      </c>
      <c r="E2110">
        <v>5167.3999999999996</v>
      </c>
      <c r="F2110">
        <v>5106.3999999999996</v>
      </c>
      <c r="G2110">
        <v>5157.7</v>
      </c>
      <c r="H2110">
        <f t="shared" si="2704"/>
        <v>42.449999999999818</v>
      </c>
      <c r="I2110">
        <f t="shared" si="2705"/>
        <v>0</v>
      </c>
      <c r="J2110" s="14">
        <f t="shared" ref="J2110:K2110" si="2775">+AVERAGE(H2097:H2110)</f>
        <v>28.435714285714248</v>
      </c>
      <c r="K2110" s="14">
        <f t="shared" si="2775"/>
        <v>25.149999999999959</v>
      </c>
      <c r="L2110" s="14">
        <f t="shared" si="2731"/>
        <v>1.1306447032093159</v>
      </c>
      <c r="M2110" s="14">
        <f t="shared" si="2732"/>
        <v>53.065849106904835</v>
      </c>
      <c r="N2110" s="14">
        <f t="shared" si="2733"/>
        <v>1</v>
      </c>
      <c r="O2110">
        <f t="shared" si="2722"/>
        <v>1</v>
      </c>
      <c r="P2110">
        <f t="shared" si="2734"/>
        <v>0</v>
      </c>
      <c r="Q2110">
        <f t="shared" si="2735"/>
        <v>0</v>
      </c>
      <c r="R2110">
        <f t="shared" si="2760"/>
        <v>1935</v>
      </c>
      <c r="S2110">
        <f t="shared" si="2761"/>
        <v>0</v>
      </c>
      <c r="T2110">
        <f t="shared" si="2762"/>
        <v>82140.749999999651</v>
      </c>
      <c r="U2110">
        <f t="shared" si="2763"/>
        <v>82140.749999999651</v>
      </c>
      <c r="V2110" s="2">
        <f t="shared" si="2764"/>
        <v>8.2140749999999648E-3</v>
      </c>
      <c r="W2110" s="19">
        <f t="shared" si="2723"/>
        <v>164</v>
      </c>
      <c r="X2110" s="19">
        <f t="shared" si="2724"/>
        <v>2</v>
      </c>
      <c r="Y2110" s="19" t="str">
        <f t="shared" si="2725"/>
        <v/>
      </c>
      <c r="Z2110" s="19">
        <f t="shared" si="2726"/>
        <v>5115.25</v>
      </c>
      <c r="AA2110" s="21" t="str">
        <f t="shared" si="2727"/>
        <v/>
      </c>
      <c r="AB2110" s="19" t="str">
        <f t="shared" si="2728"/>
        <v/>
      </c>
    </row>
    <row r="2111" spans="1:28" x14ac:dyDescent="0.25">
      <c r="A2111">
        <f t="shared" si="2709"/>
        <v>5</v>
      </c>
      <c r="B2111">
        <f t="shared" si="2710"/>
        <v>2008</v>
      </c>
      <c r="C2111" s="20">
        <v>39588</v>
      </c>
      <c r="D2111">
        <v>5157</v>
      </c>
      <c r="E2111">
        <v>5160.05</v>
      </c>
      <c r="F2111">
        <v>5072.3999999999996</v>
      </c>
      <c r="G2111">
        <v>5104.95</v>
      </c>
      <c r="H2111">
        <f t="shared" si="2704"/>
        <v>0</v>
      </c>
      <c r="I2111">
        <f t="shared" si="2705"/>
        <v>52.75</v>
      </c>
      <c r="J2111" s="14">
        <f t="shared" ref="J2111:K2111" si="2776">+AVERAGE(H2098:H2111)</f>
        <v>28.435714285714248</v>
      </c>
      <c r="K2111" s="14">
        <f t="shared" si="2776"/>
        <v>27.342857142857092</v>
      </c>
      <c r="L2111" s="14">
        <f t="shared" si="2731"/>
        <v>1.0399686520376181</v>
      </c>
      <c r="M2111" s="14">
        <f t="shared" si="2732"/>
        <v>50.979638878217457</v>
      </c>
      <c r="N2111" s="14">
        <f t="shared" si="2733"/>
        <v>1</v>
      </c>
      <c r="O2111">
        <f t="shared" si="2722"/>
        <v>1</v>
      </c>
      <c r="P2111">
        <f t="shared" si="2734"/>
        <v>0</v>
      </c>
      <c r="Q2111">
        <f t="shared" si="2735"/>
        <v>0</v>
      </c>
      <c r="R2111">
        <f t="shared" si="2760"/>
        <v>1935</v>
      </c>
      <c r="S2111">
        <f t="shared" si="2761"/>
        <v>0</v>
      </c>
      <c r="T2111">
        <f t="shared" si="2762"/>
        <v>-102071.25</v>
      </c>
      <c r="U2111">
        <f t="shared" si="2763"/>
        <v>-102071.25</v>
      </c>
      <c r="V2111" s="2">
        <f t="shared" si="2764"/>
        <v>-1.0207124999999999E-2</v>
      </c>
      <c r="W2111" s="19">
        <f t="shared" si="2723"/>
        <v>164</v>
      </c>
      <c r="X2111" s="19">
        <f t="shared" si="2724"/>
        <v>3</v>
      </c>
      <c r="Y2111" s="19" t="str">
        <f t="shared" si="2725"/>
        <v/>
      </c>
      <c r="Z2111" s="19">
        <f t="shared" si="2726"/>
        <v>5115.25</v>
      </c>
      <c r="AA2111" s="21" t="str">
        <f t="shared" si="2727"/>
        <v/>
      </c>
      <c r="AB2111" s="19" t="str">
        <f t="shared" si="2728"/>
        <v/>
      </c>
    </row>
    <row r="2112" spans="1:28" x14ac:dyDescent="0.25">
      <c r="A2112">
        <f t="shared" si="2709"/>
        <v>5</v>
      </c>
      <c r="B2112">
        <f t="shared" si="2710"/>
        <v>2008</v>
      </c>
      <c r="C2112" s="20">
        <v>39589</v>
      </c>
      <c r="D2112">
        <v>5105.7</v>
      </c>
      <c r="E2112">
        <v>5135.55</v>
      </c>
      <c r="F2112">
        <v>5048.7</v>
      </c>
      <c r="G2112">
        <v>5117.6499999999996</v>
      </c>
      <c r="H2112">
        <f t="shared" si="2704"/>
        <v>12.699999999999818</v>
      </c>
      <c r="I2112">
        <f t="shared" si="2705"/>
        <v>0</v>
      </c>
      <c r="J2112" s="14">
        <f t="shared" ref="J2112:K2112" si="2777">+AVERAGE(H2099:H2112)</f>
        <v>21.78214285714278</v>
      </c>
      <c r="K2112" s="14">
        <f t="shared" si="2777"/>
        <v>27.342857142857092</v>
      </c>
      <c r="L2112" s="14">
        <f t="shared" si="2731"/>
        <v>0.79663009404388585</v>
      </c>
      <c r="M2112" s="14">
        <f t="shared" si="2732"/>
        <v>44.34023991275896</v>
      </c>
      <c r="N2112" s="14">
        <f t="shared" si="2733"/>
        <v>-1</v>
      </c>
      <c r="O2112">
        <f t="shared" si="2722"/>
        <v>-1</v>
      </c>
      <c r="P2112">
        <f t="shared" si="2734"/>
        <v>1</v>
      </c>
      <c r="Q2112">
        <f t="shared" si="2735"/>
        <v>5117.6499999999996</v>
      </c>
      <c r="R2112">
        <f t="shared" si="2760"/>
        <v>-1935</v>
      </c>
      <c r="S2112">
        <f t="shared" si="2761"/>
        <v>-49148.999999999294</v>
      </c>
      <c r="T2112">
        <f t="shared" si="2762"/>
        <v>-24574.499999999647</v>
      </c>
      <c r="U2112">
        <f t="shared" si="2763"/>
        <v>24574.499999999647</v>
      </c>
      <c r="V2112" s="2">
        <f t="shared" si="2764"/>
        <v>2.4574499999999648E-3</v>
      </c>
      <c r="W2112" s="19">
        <f t="shared" si="2723"/>
        <v>165</v>
      </c>
      <c r="X2112" s="19">
        <f t="shared" si="2724"/>
        <v>4</v>
      </c>
      <c r="Y2112" s="19">
        <f t="shared" si="2725"/>
        <v>1</v>
      </c>
      <c r="Z2112" s="19">
        <f t="shared" si="2726"/>
        <v>5117.6499999999996</v>
      </c>
      <c r="AA2112" s="21">
        <f t="shared" si="2727"/>
        <v>4.6918527931172349E-4</v>
      </c>
      <c r="AB2112" s="19">
        <f t="shared" si="2728"/>
        <v>1</v>
      </c>
    </row>
    <row r="2113" spans="1:28" x14ac:dyDescent="0.25">
      <c r="A2113">
        <f t="shared" si="2709"/>
        <v>5</v>
      </c>
      <c r="B2113">
        <f t="shared" si="2710"/>
        <v>2008</v>
      </c>
      <c r="C2113" s="20">
        <v>39590</v>
      </c>
      <c r="D2113">
        <v>5117</v>
      </c>
      <c r="E2113">
        <v>5118.8999999999996</v>
      </c>
      <c r="F2113">
        <v>5010.7</v>
      </c>
      <c r="G2113">
        <v>5025.45</v>
      </c>
      <c r="H2113">
        <f t="shared" si="2704"/>
        <v>0</v>
      </c>
      <c r="I2113">
        <f t="shared" si="2705"/>
        <v>92.199999999999818</v>
      </c>
      <c r="J2113" s="14">
        <f t="shared" ref="J2113:K2113" si="2778">+AVERAGE(H2100:H2113)</f>
        <v>21.78214285714278</v>
      </c>
      <c r="K2113" s="14">
        <f t="shared" si="2778"/>
        <v>31.814285714285624</v>
      </c>
      <c r="L2113" s="14">
        <f t="shared" si="2731"/>
        <v>0.68466546924113103</v>
      </c>
      <c r="M2113" s="14">
        <f t="shared" si="2732"/>
        <v>40.641034184047427</v>
      </c>
      <c r="N2113" s="14">
        <f t="shared" si="2733"/>
        <v>-1</v>
      </c>
      <c r="O2113">
        <f t="shared" si="2722"/>
        <v>-1</v>
      </c>
      <c r="P2113">
        <f t="shared" si="2734"/>
        <v>0</v>
      </c>
      <c r="Q2113">
        <f t="shared" si="2735"/>
        <v>0</v>
      </c>
      <c r="R2113">
        <f t="shared" si="2760"/>
        <v>-1935</v>
      </c>
      <c r="S2113">
        <f t="shared" si="2761"/>
        <v>0</v>
      </c>
      <c r="T2113">
        <f t="shared" si="2762"/>
        <v>178406.99999999965</v>
      </c>
      <c r="U2113">
        <f t="shared" si="2763"/>
        <v>178406.99999999965</v>
      </c>
      <c r="V2113" s="2">
        <f t="shared" si="2764"/>
        <v>1.7840699999999966E-2</v>
      </c>
      <c r="W2113" s="19">
        <f t="shared" si="2723"/>
        <v>165</v>
      </c>
      <c r="X2113" s="19">
        <f t="shared" si="2724"/>
        <v>2</v>
      </c>
      <c r="Y2113" s="19" t="str">
        <f t="shared" si="2725"/>
        <v/>
      </c>
      <c r="Z2113" s="19">
        <f t="shared" si="2726"/>
        <v>5117.6499999999996</v>
      </c>
      <c r="AA2113" s="21" t="str">
        <f t="shared" si="2727"/>
        <v/>
      </c>
      <c r="AB2113" s="19" t="str">
        <f t="shared" si="2728"/>
        <v/>
      </c>
    </row>
    <row r="2114" spans="1:28" x14ac:dyDescent="0.25">
      <c r="A2114">
        <f t="shared" si="2709"/>
        <v>5</v>
      </c>
      <c r="B2114">
        <f t="shared" si="2710"/>
        <v>2008</v>
      </c>
      <c r="C2114" s="20">
        <v>39591</v>
      </c>
      <c r="D2114">
        <v>5026.55</v>
      </c>
      <c r="E2114">
        <v>5059.05</v>
      </c>
      <c r="F2114">
        <v>4940.7</v>
      </c>
      <c r="G2114">
        <v>4946.55</v>
      </c>
      <c r="H2114">
        <f t="shared" si="2704"/>
        <v>0</v>
      </c>
      <c r="I2114">
        <f t="shared" si="2705"/>
        <v>78.899999999999636</v>
      </c>
      <c r="J2114" s="14">
        <f t="shared" ref="J2114:K2114" si="2779">+AVERAGE(H2101:H2114)</f>
        <v>17.332142857142767</v>
      </c>
      <c r="K2114" s="14">
        <f t="shared" si="2779"/>
        <v>37.449999999999882</v>
      </c>
      <c r="L2114" s="14">
        <f t="shared" si="2731"/>
        <v>0.4628075529277122</v>
      </c>
      <c r="M2114" s="14">
        <f t="shared" si="2732"/>
        <v>31.638307581980527</v>
      </c>
      <c r="N2114" s="14">
        <f t="shared" si="2733"/>
        <v>-1</v>
      </c>
      <c r="O2114">
        <f t="shared" si="2722"/>
        <v>-1</v>
      </c>
      <c r="P2114">
        <f t="shared" si="2734"/>
        <v>0</v>
      </c>
      <c r="Q2114">
        <f t="shared" si="2735"/>
        <v>0</v>
      </c>
      <c r="R2114">
        <f t="shared" si="2760"/>
        <v>-1935</v>
      </c>
      <c r="S2114">
        <f t="shared" si="2761"/>
        <v>0</v>
      </c>
      <c r="T2114">
        <f t="shared" si="2762"/>
        <v>152671.4999999993</v>
      </c>
      <c r="U2114">
        <f t="shared" si="2763"/>
        <v>152671.4999999993</v>
      </c>
      <c r="V2114" s="2">
        <f t="shared" si="2764"/>
        <v>1.5267149999999931E-2</v>
      </c>
      <c r="W2114" s="19">
        <f t="shared" si="2723"/>
        <v>165</v>
      </c>
      <c r="X2114" s="19">
        <f t="shared" si="2724"/>
        <v>3</v>
      </c>
      <c r="Y2114" s="19" t="str">
        <f t="shared" si="2725"/>
        <v/>
      </c>
      <c r="Z2114" s="19">
        <f t="shared" si="2726"/>
        <v>5117.6499999999996</v>
      </c>
      <c r="AA2114" s="21" t="str">
        <f t="shared" si="2727"/>
        <v/>
      </c>
      <c r="AB2114" s="19" t="str">
        <f t="shared" si="2728"/>
        <v/>
      </c>
    </row>
    <row r="2115" spans="1:28" x14ac:dyDescent="0.25">
      <c r="A2115">
        <f t="shared" si="2709"/>
        <v>5</v>
      </c>
      <c r="B2115">
        <f t="shared" si="2710"/>
        <v>2008</v>
      </c>
      <c r="C2115" s="20">
        <v>39594</v>
      </c>
      <c r="D2115">
        <v>4953.6000000000004</v>
      </c>
      <c r="E2115">
        <v>4953.6000000000004</v>
      </c>
      <c r="F2115">
        <v>4858</v>
      </c>
      <c r="G2115">
        <v>4875.05</v>
      </c>
      <c r="H2115">
        <f t="shared" si="2704"/>
        <v>0</v>
      </c>
      <c r="I2115">
        <f t="shared" si="2705"/>
        <v>71.5</v>
      </c>
      <c r="J2115" s="14">
        <f t="shared" ref="J2115:K2115" si="2780">+AVERAGE(H2102:H2115)</f>
        <v>17.332142857142767</v>
      </c>
      <c r="K2115" s="14">
        <f t="shared" si="2780"/>
        <v>39.989285714285607</v>
      </c>
      <c r="L2115" s="14">
        <f t="shared" si="2731"/>
        <v>0.43341966598195836</v>
      </c>
      <c r="M2115" s="14">
        <f t="shared" si="2732"/>
        <v>30.236760124610527</v>
      </c>
      <c r="N2115" s="14">
        <f t="shared" si="2733"/>
        <v>-1</v>
      </c>
      <c r="O2115">
        <f t="shared" si="2722"/>
        <v>-1</v>
      </c>
      <c r="P2115">
        <f t="shared" si="2734"/>
        <v>0</v>
      </c>
      <c r="Q2115">
        <f t="shared" si="2735"/>
        <v>0</v>
      </c>
      <c r="R2115">
        <f t="shared" si="2760"/>
        <v>-1935</v>
      </c>
      <c r="S2115">
        <f t="shared" si="2761"/>
        <v>0</v>
      </c>
      <c r="T2115">
        <f t="shared" si="2762"/>
        <v>138352.5</v>
      </c>
      <c r="U2115">
        <f t="shared" si="2763"/>
        <v>138352.5</v>
      </c>
      <c r="V2115" s="2">
        <f t="shared" si="2764"/>
        <v>1.383525E-2</v>
      </c>
      <c r="W2115" s="19">
        <f t="shared" si="2723"/>
        <v>165</v>
      </c>
      <c r="X2115" s="19">
        <f t="shared" si="2724"/>
        <v>4</v>
      </c>
      <c r="Y2115" s="19" t="str">
        <f t="shared" si="2725"/>
        <v/>
      </c>
      <c r="Z2115" s="19">
        <f t="shared" si="2726"/>
        <v>5117.6499999999996</v>
      </c>
      <c r="AA2115" s="21" t="str">
        <f t="shared" si="2727"/>
        <v/>
      </c>
      <c r="AB2115" s="19" t="str">
        <f t="shared" si="2728"/>
        <v/>
      </c>
    </row>
    <row r="2116" spans="1:28" x14ac:dyDescent="0.25">
      <c r="A2116">
        <f t="shared" si="2709"/>
        <v>5</v>
      </c>
      <c r="B2116">
        <f t="shared" si="2710"/>
        <v>2008</v>
      </c>
      <c r="C2116" s="20">
        <v>39595</v>
      </c>
      <c r="D2116">
        <v>4877.1499999999996</v>
      </c>
      <c r="E2116">
        <v>4932</v>
      </c>
      <c r="F2116">
        <v>4846.2</v>
      </c>
      <c r="G2116">
        <v>4859.8</v>
      </c>
      <c r="H2116">
        <f t="shared" si="2704"/>
        <v>0</v>
      </c>
      <c r="I2116">
        <f t="shared" si="2705"/>
        <v>15.25</v>
      </c>
      <c r="J2116" s="14">
        <f t="shared" ref="J2116:K2116" si="2781">+AVERAGE(H2103:H2116)</f>
        <v>17.332142857142767</v>
      </c>
      <c r="K2116" s="14">
        <f t="shared" si="2781"/>
        <v>37.678571428571296</v>
      </c>
      <c r="L2116" s="14">
        <f t="shared" si="2731"/>
        <v>0.45999999999999924</v>
      </c>
      <c r="M2116" s="14">
        <f t="shared" si="2732"/>
        <v>31.506849315068465</v>
      </c>
      <c r="N2116" s="14">
        <f t="shared" si="2733"/>
        <v>-1</v>
      </c>
      <c r="O2116">
        <f t="shared" si="2722"/>
        <v>-1</v>
      </c>
      <c r="P2116">
        <f t="shared" si="2734"/>
        <v>0</v>
      </c>
      <c r="Q2116">
        <f t="shared" si="2735"/>
        <v>0</v>
      </c>
      <c r="R2116">
        <f t="shared" si="2760"/>
        <v>-1935</v>
      </c>
      <c r="S2116">
        <f t="shared" si="2761"/>
        <v>0</v>
      </c>
      <c r="T2116">
        <f t="shared" si="2762"/>
        <v>29508.75</v>
      </c>
      <c r="U2116">
        <f t="shared" si="2763"/>
        <v>29508.75</v>
      </c>
      <c r="V2116" s="2">
        <f t="shared" si="2764"/>
        <v>2.9508749999999999E-3</v>
      </c>
      <c r="W2116" s="19">
        <f t="shared" si="2723"/>
        <v>165</v>
      </c>
      <c r="X2116" s="19">
        <f t="shared" si="2724"/>
        <v>5</v>
      </c>
      <c r="Y2116" s="19" t="str">
        <f t="shared" si="2725"/>
        <v/>
      </c>
      <c r="Z2116" s="19">
        <f t="shared" si="2726"/>
        <v>5117.6499999999996</v>
      </c>
      <c r="AA2116" s="21" t="str">
        <f t="shared" si="2727"/>
        <v/>
      </c>
      <c r="AB2116" s="19" t="str">
        <f t="shared" si="2728"/>
        <v/>
      </c>
    </row>
    <row r="2117" spans="1:28" x14ac:dyDescent="0.25">
      <c r="A2117">
        <f t="shared" si="2709"/>
        <v>5</v>
      </c>
      <c r="B2117">
        <f t="shared" si="2710"/>
        <v>2008</v>
      </c>
      <c r="C2117" s="20">
        <v>39596</v>
      </c>
      <c r="D2117">
        <v>4862.7</v>
      </c>
      <c r="E2117">
        <v>4926.8999999999996</v>
      </c>
      <c r="F2117">
        <v>4835.6499999999996</v>
      </c>
      <c r="G2117">
        <v>4918.3500000000004</v>
      </c>
      <c r="H2117">
        <f t="shared" si="2704"/>
        <v>58.550000000000182</v>
      </c>
      <c r="I2117">
        <f t="shared" si="2705"/>
        <v>0</v>
      </c>
      <c r="J2117" s="14">
        <f t="shared" ref="J2117:K2117" si="2782">+AVERAGE(H2104:H2117)</f>
        <v>21.514285714285638</v>
      </c>
      <c r="K2117" s="14">
        <f t="shared" si="2782"/>
        <v>37.024999999999899</v>
      </c>
      <c r="L2117" s="14">
        <f t="shared" si="2731"/>
        <v>0.58107456351885745</v>
      </c>
      <c r="M2117" s="14">
        <f t="shared" si="2732"/>
        <v>36.751876029528383</v>
      </c>
      <c r="N2117" s="14">
        <f t="shared" si="2733"/>
        <v>-1</v>
      </c>
      <c r="O2117">
        <f t="shared" si="2722"/>
        <v>-1</v>
      </c>
      <c r="P2117">
        <f t="shared" si="2734"/>
        <v>0</v>
      </c>
      <c r="Q2117">
        <f t="shared" si="2735"/>
        <v>0</v>
      </c>
      <c r="R2117">
        <f t="shared" si="2760"/>
        <v>-1935</v>
      </c>
      <c r="S2117">
        <f t="shared" si="2761"/>
        <v>0</v>
      </c>
      <c r="T2117">
        <f t="shared" si="2762"/>
        <v>-113294.25000000035</v>
      </c>
      <c r="U2117">
        <f t="shared" si="2763"/>
        <v>-113294.25000000035</v>
      </c>
      <c r="V2117" s="2">
        <f t="shared" si="2764"/>
        <v>-1.1329425000000035E-2</v>
      </c>
      <c r="W2117" s="19">
        <f t="shared" si="2723"/>
        <v>165</v>
      </c>
      <c r="X2117" s="19">
        <f t="shared" si="2724"/>
        <v>6</v>
      </c>
      <c r="Y2117" s="19" t="str">
        <f t="shared" si="2725"/>
        <v/>
      </c>
      <c r="Z2117" s="19">
        <f t="shared" si="2726"/>
        <v>5117.6499999999996</v>
      </c>
      <c r="AA2117" s="21" t="str">
        <f t="shared" si="2727"/>
        <v/>
      </c>
      <c r="AB2117" s="19" t="str">
        <f t="shared" si="2728"/>
        <v/>
      </c>
    </row>
    <row r="2118" spans="1:28" x14ac:dyDescent="0.25">
      <c r="A2118">
        <f t="shared" si="2709"/>
        <v>5</v>
      </c>
      <c r="B2118">
        <f t="shared" si="2710"/>
        <v>2008</v>
      </c>
      <c r="C2118" s="20">
        <v>39597</v>
      </c>
      <c r="D2118">
        <v>4926.3</v>
      </c>
      <c r="E2118">
        <v>4957.3999999999996</v>
      </c>
      <c r="F2118">
        <v>4801.8999999999996</v>
      </c>
      <c r="G2118">
        <v>4835.3</v>
      </c>
      <c r="H2118">
        <f t="shared" si="2704"/>
        <v>0</v>
      </c>
      <c r="I2118">
        <f t="shared" si="2705"/>
        <v>83.050000000000182</v>
      </c>
      <c r="J2118" s="14">
        <f t="shared" ref="J2118:K2118" si="2783">+AVERAGE(H2105:H2118)</f>
        <v>21.514285714285638</v>
      </c>
      <c r="K2118" s="14">
        <f t="shared" si="2783"/>
        <v>39.114285714285607</v>
      </c>
      <c r="L2118" s="14">
        <f t="shared" si="2731"/>
        <v>0.55003652300949557</v>
      </c>
      <c r="M2118" s="14">
        <f t="shared" si="2732"/>
        <v>35.485391140433535</v>
      </c>
      <c r="N2118" s="14">
        <f t="shared" si="2733"/>
        <v>-1</v>
      </c>
      <c r="O2118">
        <f t="shared" si="2722"/>
        <v>-1</v>
      </c>
      <c r="P2118">
        <f t="shared" si="2734"/>
        <v>0</v>
      </c>
      <c r="Q2118">
        <f t="shared" si="2735"/>
        <v>0</v>
      </c>
      <c r="R2118">
        <f t="shared" si="2760"/>
        <v>-1935</v>
      </c>
      <c r="S2118">
        <f t="shared" si="2761"/>
        <v>0</v>
      </c>
      <c r="T2118">
        <f t="shared" si="2762"/>
        <v>160701.75000000035</v>
      </c>
      <c r="U2118">
        <f t="shared" si="2763"/>
        <v>160701.75000000035</v>
      </c>
      <c r="V2118" s="2">
        <f t="shared" si="2764"/>
        <v>1.6070175000000034E-2</v>
      </c>
      <c r="W2118" s="19">
        <f t="shared" si="2723"/>
        <v>165</v>
      </c>
      <c r="X2118" s="19">
        <f t="shared" si="2724"/>
        <v>7</v>
      </c>
      <c r="Y2118" s="19" t="str">
        <f t="shared" si="2725"/>
        <v/>
      </c>
      <c r="Z2118" s="19">
        <f t="shared" si="2726"/>
        <v>5117.6499999999996</v>
      </c>
      <c r="AA2118" s="21" t="str">
        <f t="shared" si="2727"/>
        <v/>
      </c>
      <c r="AB2118" s="19" t="str">
        <f t="shared" si="2728"/>
        <v/>
      </c>
    </row>
    <row r="2119" spans="1:28" x14ac:dyDescent="0.25">
      <c r="A2119">
        <f t="shared" si="2709"/>
        <v>5</v>
      </c>
      <c r="B2119">
        <f t="shared" si="2710"/>
        <v>2008</v>
      </c>
      <c r="C2119" s="20">
        <v>39598</v>
      </c>
      <c r="D2119">
        <v>4844.05</v>
      </c>
      <c r="E2119">
        <v>4908.8500000000004</v>
      </c>
      <c r="F2119">
        <v>4833.45</v>
      </c>
      <c r="G2119">
        <v>4870.1000000000004</v>
      </c>
      <c r="H2119">
        <f t="shared" si="2704"/>
        <v>34.800000000000182</v>
      </c>
      <c r="I2119">
        <f t="shared" si="2705"/>
        <v>0</v>
      </c>
      <c r="J2119" s="14">
        <f t="shared" ref="J2119:K2119" si="2784">+AVERAGE(H2106:H2119)</f>
        <v>23.999999999999936</v>
      </c>
      <c r="K2119" s="14">
        <f t="shared" si="2784"/>
        <v>32.035714285714221</v>
      </c>
      <c r="L2119" s="14">
        <f t="shared" si="2731"/>
        <v>0.74916387959866171</v>
      </c>
      <c r="M2119" s="14">
        <f t="shared" si="2732"/>
        <v>42.829827915869963</v>
      </c>
      <c r="N2119" s="14">
        <f t="shared" si="2733"/>
        <v>-1</v>
      </c>
      <c r="O2119">
        <f t="shared" si="2722"/>
        <v>-1</v>
      </c>
      <c r="P2119">
        <f t="shared" si="2734"/>
        <v>0</v>
      </c>
      <c r="Q2119">
        <f t="shared" si="2735"/>
        <v>0</v>
      </c>
      <c r="R2119">
        <f t="shared" si="2760"/>
        <v>-1935</v>
      </c>
      <c r="S2119">
        <f t="shared" si="2761"/>
        <v>0</v>
      </c>
      <c r="T2119">
        <f t="shared" si="2762"/>
        <v>-67338.000000000349</v>
      </c>
      <c r="U2119">
        <f t="shared" si="2763"/>
        <v>-67338.000000000349</v>
      </c>
      <c r="V2119" s="2">
        <f t="shared" si="2764"/>
        <v>-6.7338000000000345E-3</v>
      </c>
      <c r="W2119" s="19">
        <f t="shared" si="2723"/>
        <v>165</v>
      </c>
      <c r="X2119" s="19">
        <f t="shared" si="2724"/>
        <v>8</v>
      </c>
      <c r="Y2119" s="19" t="str">
        <f t="shared" si="2725"/>
        <v/>
      </c>
      <c r="Z2119" s="19">
        <f t="shared" si="2726"/>
        <v>5117.6499999999996</v>
      </c>
      <c r="AA2119" s="21" t="str">
        <f t="shared" si="2727"/>
        <v/>
      </c>
      <c r="AB2119" s="19" t="str">
        <f t="shared" si="2728"/>
        <v/>
      </c>
    </row>
    <row r="2120" spans="1:28" x14ac:dyDescent="0.25">
      <c r="A2120">
        <f t="shared" si="2709"/>
        <v>6</v>
      </c>
      <c r="B2120">
        <f t="shared" si="2710"/>
        <v>2008</v>
      </c>
      <c r="C2120" s="20">
        <v>39601</v>
      </c>
      <c r="D2120">
        <v>4869.25</v>
      </c>
      <c r="E2120">
        <v>4908.8</v>
      </c>
      <c r="F2120">
        <v>4713</v>
      </c>
      <c r="G2120">
        <v>4739.6000000000004</v>
      </c>
      <c r="H2120">
        <f t="shared" si="2704"/>
        <v>0</v>
      </c>
      <c r="I2120">
        <f t="shared" si="2705"/>
        <v>130.5</v>
      </c>
      <c r="J2120" s="14">
        <f t="shared" ref="J2120:K2120" si="2785">+AVERAGE(H2107:H2120)</f>
        <v>21.853571428571417</v>
      </c>
      <c r="K2120" s="14">
        <f t="shared" si="2785"/>
        <v>41.35714285714279</v>
      </c>
      <c r="L2120" s="14">
        <f t="shared" si="2731"/>
        <v>0.52841105354058782</v>
      </c>
      <c r="M2120" s="14">
        <f t="shared" si="2732"/>
        <v>34.572574721735705</v>
      </c>
      <c r="N2120" s="14">
        <f t="shared" si="2733"/>
        <v>-1</v>
      </c>
      <c r="O2120">
        <f t="shared" si="2722"/>
        <v>-1</v>
      </c>
      <c r="P2120">
        <f t="shared" si="2734"/>
        <v>0</v>
      </c>
      <c r="Q2120">
        <f t="shared" si="2735"/>
        <v>0</v>
      </c>
      <c r="R2120">
        <f t="shared" si="2760"/>
        <v>-2053</v>
      </c>
      <c r="S2120">
        <f t="shared" si="2761"/>
        <v>0</v>
      </c>
      <c r="T2120">
        <f t="shared" si="2762"/>
        <v>267916.5</v>
      </c>
      <c r="U2120">
        <f t="shared" si="2763"/>
        <v>267916.5</v>
      </c>
      <c r="V2120" s="2">
        <f t="shared" si="2764"/>
        <v>2.679165E-2</v>
      </c>
      <c r="W2120" s="19">
        <f t="shared" si="2723"/>
        <v>165</v>
      </c>
      <c r="X2120" s="19">
        <f t="shared" si="2724"/>
        <v>9</v>
      </c>
      <c r="Y2120" s="19" t="str">
        <f t="shared" si="2725"/>
        <v/>
      </c>
      <c r="Z2120" s="19">
        <f t="shared" si="2726"/>
        <v>5117.6499999999996</v>
      </c>
      <c r="AA2120" s="21" t="str">
        <f t="shared" si="2727"/>
        <v/>
      </c>
      <c r="AB2120" s="19" t="str">
        <f t="shared" si="2728"/>
        <v/>
      </c>
    </row>
    <row r="2121" spans="1:28" x14ac:dyDescent="0.25">
      <c r="A2121">
        <f t="shared" si="2709"/>
        <v>6</v>
      </c>
      <c r="B2121">
        <f t="shared" si="2710"/>
        <v>2008</v>
      </c>
      <c r="C2121" s="20">
        <v>39602</v>
      </c>
      <c r="D2121">
        <v>4739.3</v>
      </c>
      <c r="E2121">
        <v>4739.3</v>
      </c>
      <c r="F2121">
        <v>4634</v>
      </c>
      <c r="G2121">
        <v>4715.8999999999996</v>
      </c>
      <c r="H2121">
        <f t="shared" si="2704"/>
        <v>0</v>
      </c>
      <c r="I2121">
        <f t="shared" si="2705"/>
        <v>23.700000000000728</v>
      </c>
      <c r="J2121" s="14">
        <f t="shared" ref="J2121:K2121" si="2786">+AVERAGE(H2108:H2121)</f>
        <v>21.853571428571417</v>
      </c>
      <c r="K2121" s="14">
        <f t="shared" si="2786"/>
        <v>39.132142857142881</v>
      </c>
      <c r="L2121" s="14">
        <f t="shared" si="2731"/>
        <v>0.55845578169206833</v>
      </c>
      <c r="M2121" s="14">
        <f t="shared" si="2732"/>
        <v>35.833918950573874</v>
      </c>
      <c r="N2121" s="14">
        <f t="shared" si="2733"/>
        <v>-1</v>
      </c>
      <c r="O2121">
        <f t="shared" si="2722"/>
        <v>-1</v>
      </c>
      <c r="P2121">
        <f t="shared" si="2734"/>
        <v>0</v>
      </c>
      <c r="Q2121">
        <f t="shared" si="2735"/>
        <v>0</v>
      </c>
      <c r="R2121">
        <f t="shared" si="2760"/>
        <v>-2053</v>
      </c>
      <c r="S2121">
        <f t="shared" si="2761"/>
        <v>0</v>
      </c>
      <c r="T2121">
        <f t="shared" si="2762"/>
        <v>48656.10000000149</v>
      </c>
      <c r="U2121">
        <f t="shared" si="2763"/>
        <v>48656.10000000149</v>
      </c>
      <c r="V2121" s="2">
        <f t="shared" si="2764"/>
        <v>4.8656100000001494E-3</v>
      </c>
      <c r="W2121" s="19">
        <f t="shared" si="2723"/>
        <v>165</v>
      </c>
      <c r="X2121" s="19">
        <f t="shared" si="2724"/>
        <v>10</v>
      </c>
      <c r="Y2121" s="19" t="str">
        <f t="shared" si="2725"/>
        <v/>
      </c>
      <c r="Z2121" s="19">
        <f t="shared" si="2726"/>
        <v>5117.6499999999996</v>
      </c>
      <c r="AA2121" s="21" t="str">
        <f t="shared" si="2727"/>
        <v/>
      </c>
      <c r="AB2121" s="19" t="str">
        <f t="shared" si="2728"/>
        <v/>
      </c>
    </row>
    <row r="2122" spans="1:28" x14ac:dyDescent="0.25">
      <c r="A2122">
        <f t="shared" si="2709"/>
        <v>6</v>
      </c>
      <c r="B2122">
        <f t="shared" si="2710"/>
        <v>2008</v>
      </c>
      <c r="C2122" s="20">
        <v>39603</v>
      </c>
      <c r="D2122">
        <v>4718.7</v>
      </c>
      <c r="E2122">
        <v>4731.5</v>
      </c>
      <c r="F2122">
        <v>4564.5</v>
      </c>
      <c r="G2122">
        <v>4585.6000000000004</v>
      </c>
      <c r="H2122">
        <f t="shared" si="2704"/>
        <v>0</v>
      </c>
      <c r="I2122">
        <f t="shared" si="2705"/>
        <v>130.29999999999927</v>
      </c>
      <c r="J2122" s="14">
        <f t="shared" ref="J2122:K2122" si="2787">+AVERAGE(H2109:H2122)</f>
        <v>18</v>
      </c>
      <c r="K2122" s="14">
        <f t="shared" si="2787"/>
        <v>48.439285714285688</v>
      </c>
      <c r="L2122" s="14">
        <f t="shared" si="2731"/>
        <v>0.37159920371599225</v>
      </c>
      <c r="M2122" s="14">
        <f t="shared" si="2732"/>
        <v>27.092404450895032</v>
      </c>
      <c r="N2122" s="14">
        <f t="shared" si="2733"/>
        <v>-1</v>
      </c>
      <c r="O2122">
        <f t="shared" si="2722"/>
        <v>-1</v>
      </c>
      <c r="P2122">
        <f t="shared" si="2734"/>
        <v>0</v>
      </c>
      <c r="Q2122">
        <f t="shared" si="2735"/>
        <v>0</v>
      </c>
      <c r="R2122">
        <f t="shared" si="2760"/>
        <v>-2053</v>
      </c>
      <c r="S2122">
        <f t="shared" si="2761"/>
        <v>0</v>
      </c>
      <c r="T2122">
        <f t="shared" si="2762"/>
        <v>267505.89999999851</v>
      </c>
      <c r="U2122">
        <f t="shared" si="2763"/>
        <v>267505.89999999851</v>
      </c>
      <c r="V2122" s="2">
        <f t="shared" si="2764"/>
        <v>2.6750589999999852E-2</v>
      </c>
      <c r="W2122" s="19">
        <f t="shared" si="2723"/>
        <v>165</v>
      </c>
      <c r="X2122" s="19">
        <f t="shared" si="2724"/>
        <v>11</v>
      </c>
      <c r="Y2122" s="19" t="str">
        <f t="shared" si="2725"/>
        <v/>
      </c>
      <c r="Z2122" s="19">
        <f t="shared" si="2726"/>
        <v>5117.6499999999996</v>
      </c>
      <c r="AA2122" s="21" t="str">
        <f t="shared" si="2727"/>
        <v/>
      </c>
      <c r="AB2122" s="19" t="str">
        <f t="shared" si="2728"/>
        <v/>
      </c>
    </row>
    <row r="2123" spans="1:28" x14ac:dyDescent="0.25">
      <c r="A2123">
        <f t="shared" si="2709"/>
        <v>6</v>
      </c>
      <c r="B2123">
        <f t="shared" si="2710"/>
        <v>2008</v>
      </c>
      <c r="C2123" s="20">
        <v>39604</v>
      </c>
      <c r="D2123">
        <v>4586.95</v>
      </c>
      <c r="E2123">
        <v>4690.6000000000004</v>
      </c>
      <c r="F2123">
        <v>4536.25</v>
      </c>
      <c r="G2123">
        <v>4676.95</v>
      </c>
      <c r="H2123">
        <f t="shared" si="2704"/>
        <v>91.349999999999454</v>
      </c>
      <c r="I2123">
        <f t="shared" si="2705"/>
        <v>0</v>
      </c>
      <c r="J2123" s="14">
        <f t="shared" ref="J2123:K2123" si="2788">+AVERAGE(H2110:H2123)</f>
        <v>17.132142857142817</v>
      </c>
      <c r="K2123" s="14">
        <f t="shared" si="2788"/>
        <v>48.439285714285688</v>
      </c>
      <c r="L2123" s="14">
        <f t="shared" si="2731"/>
        <v>0.35368281353682751</v>
      </c>
      <c r="M2123" s="14">
        <f t="shared" si="2732"/>
        <v>26.127450980392126</v>
      </c>
      <c r="N2123" s="14">
        <f t="shared" si="2733"/>
        <v>-1</v>
      </c>
      <c r="O2123">
        <f t="shared" si="2722"/>
        <v>-1</v>
      </c>
      <c r="P2123">
        <f t="shared" si="2734"/>
        <v>0</v>
      </c>
      <c r="Q2123">
        <f t="shared" si="2735"/>
        <v>0</v>
      </c>
      <c r="R2123">
        <f t="shared" si="2760"/>
        <v>-2053</v>
      </c>
      <c r="S2123">
        <f t="shared" si="2761"/>
        <v>0</v>
      </c>
      <c r="T2123">
        <f t="shared" si="2762"/>
        <v>-187541.54999999888</v>
      </c>
      <c r="U2123">
        <f t="shared" si="2763"/>
        <v>-187541.54999999888</v>
      </c>
      <c r="V2123" s="2">
        <f t="shared" si="2764"/>
        <v>-1.8754154999999887E-2</v>
      </c>
      <c r="W2123" s="19">
        <f t="shared" si="2723"/>
        <v>165</v>
      </c>
      <c r="X2123" s="19">
        <f t="shared" si="2724"/>
        <v>12</v>
      </c>
      <c r="Y2123" s="19" t="str">
        <f t="shared" si="2725"/>
        <v/>
      </c>
      <c r="Z2123" s="19">
        <f t="shared" si="2726"/>
        <v>5117.6499999999996</v>
      </c>
      <c r="AA2123" s="21" t="str">
        <f t="shared" si="2727"/>
        <v/>
      </c>
      <c r="AB2123" s="19" t="str">
        <f t="shared" si="2728"/>
        <v/>
      </c>
    </row>
    <row r="2124" spans="1:28" x14ac:dyDescent="0.25">
      <c r="A2124">
        <f t="shared" si="2709"/>
        <v>6</v>
      </c>
      <c r="B2124">
        <f t="shared" si="2710"/>
        <v>2008</v>
      </c>
      <c r="C2124" s="20">
        <v>39605</v>
      </c>
      <c r="D2124">
        <v>4680.55</v>
      </c>
      <c r="E2124">
        <v>4746.3</v>
      </c>
      <c r="F2124">
        <v>4614.25</v>
      </c>
      <c r="G2124">
        <v>4627.8</v>
      </c>
      <c r="H2124">
        <f t="shared" ref="H2124:H2187" si="2789">IF($C2124="","",IF($G2124&gt;$G2123,$G2124-$G2123,0))</f>
        <v>0</v>
      </c>
      <c r="I2124">
        <f t="shared" ref="I2124:I2187" si="2790">IF($C2124="","",IF($G2124&lt;$G2123,$G2123-$G2124,0))</f>
        <v>49.149999999999636</v>
      </c>
      <c r="J2124" s="14">
        <f t="shared" ref="J2124:K2124" si="2791">+AVERAGE(H2111:H2124)</f>
        <v>14.099999999999975</v>
      </c>
      <c r="K2124" s="14">
        <f t="shared" si="2791"/>
        <v>51.949999999999946</v>
      </c>
      <c r="L2124" s="14">
        <f t="shared" si="2731"/>
        <v>0.27141482194417688</v>
      </c>
      <c r="M2124" s="14">
        <f t="shared" si="2732"/>
        <v>21.347464042392104</v>
      </c>
      <c r="N2124" s="14">
        <f t="shared" si="2733"/>
        <v>-1</v>
      </c>
      <c r="O2124">
        <f t="shared" si="2722"/>
        <v>-1</v>
      </c>
      <c r="P2124">
        <f t="shared" si="2734"/>
        <v>0</v>
      </c>
      <c r="Q2124">
        <f t="shared" si="2735"/>
        <v>0</v>
      </c>
      <c r="R2124">
        <f t="shared" si="2760"/>
        <v>-2053</v>
      </c>
      <c r="S2124">
        <f t="shared" si="2761"/>
        <v>0</v>
      </c>
      <c r="T2124">
        <f t="shared" si="2762"/>
        <v>100904.94999999925</v>
      </c>
      <c r="U2124">
        <f t="shared" si="2763"/>
        <v>100904.94999999925</v>
      </c>
      <c r="V2124" s="2">
        <f t="shared" si="2764"/>
        <v>1.0090494999999925E-2</v>
      </c>
      <c r="W2124" s="19">
        <f t="shared" si="2723"/>
        <v>165</v>
      </c>
      <c r="X2124" s="19">
        <f t="shared" si="2724"/>
        <v>13</v>
      </c>
      <c r="Y2124" s="19" t="str">
        <f t="shared" si="2725"/>
        <v/>
      </c>
      <c r="Z2124" s="19">
        <f t="shared" si="2726"/>
        <v>5117.6499999999996</v>
      </c>
      <c r="AA2124" s="21" t="str">
        <f t="shared" si="2727"/>
        <v/>
      </c>
      <c r="AB2124" s="19" t="str">
        <f t="shared" si="2728"/>
        <v/>
      </c>
    </row>
    <row r="2125" spans="1:28" x14ac:dyDescent="0.25">
      <c r="A2125">
        <f t="shared" si="2709"/>
        <v>6</v>
      </c>
      <c r="B2125">
        <f t="shared" si="2710"/>
        <v>2008</v>
      </c>
      <c r="C2125" s="20">
        <v>39608</v>
      </c>
      <c r="D2125">
        <v>4626.45</v>
      </c>
      <c r="E2125">
        <v>4626.45</v>
      </c>
      <c r="F2125">
        <v>4411.6000000000004</v>
      </c>
      <c r="G2125">
        <v>4500.95</v>
      </c>
      <c r="H2125">
        <f t="shared" si="2789"/>
        <v>0</v>
      </c>
      <c r="I2125">
        <f t="shared" si="2790"/>
        <v>126.85000000000036</v>
      </c>
      <c r="J2125" s="14">
        <f t="shared" ref="J2125:K2125" si="2792">+AVERAGE(H2112:H2125)</f>
        <v>14.099999999999975</v>
      </c>
      <c r="K2125" s="14">
        <f t="shared" si="2792"/>
        <v>57.242857142857119</v>
      </c>
      <c r="L2125" s="14">
        <f t="shared" si="2731"/>
        <v>0.24631894185175909</v>
      </c>
      <c r="M2125" s="14">
        <f t="shared" si="2732"/>
        <v>19.763716459751677</v>
      </c>
      <c r="N2125" s="14">
        <f t="shared" si="2733"/>
        <v>-1</v>
      </c>
      <c r="O2125">
        <f t="shared" si="2722"/>
        <v>-1</v>
      </c>
      <c r="P2125">
        <f t="shared" si="2734"/>
        <v>0</v>
      </c>
      <c r="Q2125">
        <f t="shared" si="2735"/>
        <v>0</v>
      </c>
      <c r="R2125">
        <f t="shared" si="2760"/>
        <v>-2053</v>
      </c>
      <c r="S2125">
        <f t="shared" si="2761"/>
        <v>0</v>
      </c>
      <c r="T2125">
        <f t="shared" si="2762"/>
        <v>260423.05000000075</v>
      </c>
      <c r="U2125">
        <f t="shared" si="2763"/>
        <v>260423.05000000075</v>
      </c>
      <c r="V2125" s="2">
        <f t="shared" si="2764"/>
        <v>2.6042305000000075E-2</v>
      </c>
      <c r="W2125" s="19">
        <f t="shared" si="2723"/>
        <v>165</v>
      </c>
      <c r="X2125" s="19">
        <f t="shared" si="2724"/>
        <v>14</v>
      </c>
      <c r="Y2125" s="19" t="str">
        <f t="shared" si="2725"/>
        <v/>
      </c>
      <c r="Z2125" s="19">
        <f t="shared" si="2726"/>
        <v>5117.6499999999996</v>
      </c>
      <c r="AA2125" s="21" t="str">
        <f t="shared" si="2727"/>
        <v/>
      </c>
      <c r="AB2125" s="19" t="str">
        <f t="shared" si="2728"/>
        <v/>
      </c>
    </row>
    <row r="2126" spans="1:28" x14ac:dyDescent="0.25">
      <c r="A2126">
        <f t="shared" si="2709"/>
        <v>6</v>
      </c>
      <c r="B2126">
        <f t="shared" si="2710"/>
        <v>2008</v>
      </c>
      <c r="C2126" s="20">
        <v>39609</v>
      </c>
      <c r="D2126">
        <v>4522</v>
      </c>
      <c r="E2126">
        <v>4522.55</v>
      </c>
      <c r="F2126">
        <v>4369.8</v>
      </c>
      <c r="G2126">
        <v>4449.8</v>
      </c>
      <c r="H2126">
        <f t="shared" si="2789"/>
        <v>0</v>
      </c>
      <c r="I2126">
        <f t="shared" si="2790"/>
        <v>51.149999999999636</v>
      </c>
      <c r="J2126" s="14">
        <f t="shared" ref="J2126:K2126" si="2793">+AVERAGE(H2113:H2126)</f>
        <v>13.192857142857131</v>
      </c>
      <c r="K2126" s="14">
        <f t="shared" si="2793"/>
        <v>60.896428571428523</v>
      </c>
      <c r="L2126" s="14">
        <f t="shared" si="2731"/>
        <v>0.21664418509178346</v>
      </c>
      <c r="M2126" s="14">
        <f t="shared" si="2732"/>
        <v>17.806700409737289</v>
      </c>
      <c r="N2126" s="14">
        <f t="shared" si="2733"/>
        <v>-1</v>
      </c>
      <c r="O2126">
        <f t="shared" si="2722"/>
        <v>-1</v>
      </c>
      <c r="P2126">
        <f t="shared" si="2734"/>
        <v>0</v>
      </c>
      <c r="Q2126">
        <f t="shared" si="2735"/>
        <v>0</v>
      </c>
      <c r="R2126">
        <f t="shared" si="2760"/>
        <v>-2053</v>
      </c>
      <c r="S2126">
        <f t="shared" si="2761"/>
        <v>0</v>
      </c>
      <c r="T2126">
        <f t="shared" si="2762"/>
        <v>105010.94999999925</v>
      </c>
      <c r="U2126">
        <f t="shared" si="2763"/>
        <v>105010.94999999925</v>
      </c>
      <c r="V2126" s="2">
        <f t="shared" si="2764"/>
        <v>1.0501094999999926E-2</v>
      </c>
      <c r="W2126" s="19">
        <f t="shared" si="2723"/>
        <v>165</v>
      </c>
      <c r="X2126" s="19">
        <f t="shared" si="2724"/>
        <v>15</v>
      </c>
      <c r="Y2126" s="19" t="str">
        <f t="shared" si="2725"/>
        <v/>
      </c>
      <c r="Z2126" s="19">
        <f t="shared" si="2726"/>
        <v>5117.6499999999996</v>
      </c>
      <c r="AA2126" s="21" t="str">
        <f t="shared" si="2727"/>
        <v/>
      </c>
      <c r="AB2126" s="19" t="str">
        <f t="shared" si="2728"/>
        <v/>
      </c>
    </row>
    <row r="2127" spans="1:28" x14ac:dyDescent="0.25">
      <c r="A2127">
        <f t="shared" ref="A2127:A2190" si="2794">IF($C2127="","",MONTH($C2127))</f>
        <v>6</v>
      </c>
      <c r="B2127">
        <f t="shared" ref="B2127:B2190" si="2795">IF($C2127="","",YEAR($C2127))</f>
        <v>2008</v>
      </c>
      <c r="C2127" s="20">
        <v>39610</v>
      </c>
      <c r="D2127">
        <v>4469.6499999999996</v>
      </c>
      <c r="E2127">
        <v>4541.05</v>
      </c>
      <c r="F2127">
        <v>4468.05</v>
      </c>
      <c r="G2127">
        <v>4523.6000000000004</v>
      </c>
      <c r="H2127">
        <f t="shared" si="2789"/>
        <v>73.800000000000182</v>
      </c>
      <c r="I2127">
        <f t="shared" si="2790"/>
        <v>0</v>
      </c>
      <c r="J2127" s="14">
        <f t="shared" ref="J2127:K2127" si="2796">+AVERAGE(H2114:H2127)</f>
        <v>18.464285714285715</v>
      </c>
      <c r="K2127" s="14">
        <f t="shared" si="2796"/>
        <v>54.310714285714248</v>
      </c>
      <c r="L2127" s="14">
        <f t="shared" si="2731"/>
        <v>0.33997501150785847</v>
      </c>
      <c r="M2127" s="14">
        <f t="shared" si="2732"/>
        <v>25.371742651028143</v>
      </c>
      <c r="N2127" s="14">
        <f t="shared" si="2733"/>
        <v>-1</v>
      </c>
      <c r="O2127">
        <f t="shared" si="2722"/>
        <v>-1</v>
      </c>
      <c r="P2127">
        <f t="shared" si="2734"/>
        <v>0</v>
      </c>
      <c r="Q2127">
        <f t="shared" si="2735"/>
        <v>0</v>
      </c>
      <c r="R2127">
        <f t="shared" si="2760"/>
        <v>-2053</v>
      </c>
      <c r="S2127">
        <f t="shared" si="2761"/>
        <v>0</v>
      </c>
      <c r="T2127">
        <f t="shared" si="2762"/>
        <v>-151511.40000000037</v>
      </c>
      <c r="U2127">
        <f t="shared" si="2763"/>
        <v>-151511.40000000037</v>
      </c>
      <c r="V2127" s="2">
        <f t="shared" si="2764"/>
        <v>-1.5151140000000037E-2</v>
      </c>
      <c r="W2127" s="19">
        <f t="shared" si="2723"/>
        <v>165</v>
      </c>
      <c r="X2127" s="19">
        <f t="shared" si="2724"/>
        <v>16</v>
      </c>
      <c r="Y2127" s="19" t="str">
        <f t="shared" si="2725"/>
        <v/>
      </c>
      <c r="Z2127" s="19">
        <f t="shared" si="2726"/>
        <v>5117.6499999999996</v>
      </c>
      <c r="AA2127" s="21" t="str">
        <f t="shared" si="2727"/>
        <v/>
      </c>
      <c r="AB2127" s="19" t="str">
        <f t="shared" si="2728"/>
        <v/>
      </c>
    </row>
    <row r="2128" spans="1:28" x14ac:dyDescent="0.25">
      <c r="A2128">
        <f t="shared" si="2794"/>
        <v>6</v>
      </c>
      <c r="B2128">
        <f t="shared" si="2795"/>
        <v>2008</v>
      </c>
      <c r="C2128" s="20">
        <v>39611</v>
      </c>
      <c r="D2128">
        <v>4524.3999999999996</v>
      </c>
      <c r="E2128">
        <v>4550</v>
      </c>
      <c r="F2128">
        <v>4392</v>
      </c>
      <c r="G2128">
        <v>4539.3500000000004</v>
      </c>
      <c r="H2128">
        <f t="shared" si="2789"/>
        <v>15.75</v>
      </c>
      <c r="I2128">
        <f t="shared" si="2790"/>
        <v>0</v>
      </c>
      <c r="J2128" s="14">
        <f t="shared" ref="J2128:K2128" si="2797">+AVERAGE(H2115:H2128)</f>
        <v>19.589285714285715</v>
      </c>
      <c r="K2128" s="14">
        <f t="shared" si="2797"/>
        <v>48.67499999999999</v>
      </c>
      <c r="L2128" s="14">
        <f t="shared" si="2731"/>
        <v>0.40245065668794494</v>
      </c>
      <c r="M2128" s="14">
        <f t="shared" si="2732"/>
        <v>28.696243591085079</v>
      </c>
      <c r="N2128" s="14">
        <f t="shared" si="2733"/>
        <v>-1</v>
      </c>
      <c r="O2128">
        <f t="shared" si="2722"/>
        <v>-1</v>
      </c>
      <c r="P2128">
        <f t="shared" si="2734"/>
        <v>0</v>
      </c>
      <c r="Q2128">
        <f t="shared" si="2735"/>
        <v>0</v>
      </c>
      <c r="R2128">
        <f t="shared" si="2760"/>
        <v>-2053</v>
      </c>
      <c r="S2128">
        <f t="shared" si="2761"/>
        <v>0</v>
      </c>
      <c r="T2128">
        <f t="shared" si="2762"/>
        <v>-32334.75</v>
      </c>
      <c r="U2128">
        <f t="shared" si="2763"/>
        <v>-32334.75</v>
      </c>
      <c r="V2128" s="2">
        <f t="shared" si="2764"/>
        <v>-3.233475E-3</v>
      </c>
      <c r="W2128" s="19">
        <f t="shared" si="2723"/>
        <v>165</v>
      </c>
      <c r="X2128" s="19">
        <f t="shared" si="2724"/>
        <v>17</v>
      </c>
      <c r="Y2128" s="19" t="str">
        <f t="shared" si="2725"/>
        <v/>
      </c>
      <c r="Z2128" s="19">
        <f t="shared" si="2726"/>
        <v>5117.6499999999996</v>
      </c>
      <c r="AA2128" s="21" t="str">
        <f t="shared" si="2727"/>
        <v/>
      </c>
      <c r="AB2128" s="19" t="str">
        <f t="shared" si="2728"/>
        <v/>
      </c>
    </row>
    <row r="2129" spans="1:28" x14ac:dyDescent="0.25">
      <c r="A2129">
        <f t="shared" si="2794"/>
        <v>6</v>
      </c>
      <c r="B2129">
        <f t="shared" si="2795"/>
        <v>2008</v>
      </c>
      <c r="C2129" s="20">
        <v>39612</v>
      </c>
      <c r="D2129">
        <v>4539.5</v>
      </c>
      <c r="E2129">
        <v>4563.3500000000004</v>
      </c>
      <c r="F2129">
        <v>4491.3500000000004</v>
      </c>
      <c r="G2129">
        <v>4517.1000000000004</v>
      </c>
      <c r="H2129">
        <f t="shared" si="2789"/>
        <v>0</v>
      </c>
      <c r="I2129">
        <f t="shared" si="2790"/>
        <v>22.25</v>
      </c>
      <c r="J2129" s="14">
        <f t="shared" ref="J2129:K2129" si="2798">+AVERAGE(H2116:H2129)</f>
        <v>19.589285714285715</v>
      </c>
      <c r="K2129" s="14">
        <f t="shared" si="2798"/>
        <v>45.157142857142844</v>
      </c>
      <c r="L2129" s="14">
        <f t="shared" si="2731"/>
        <v>0.43380259411578631</v>
      </c>
      <c r="M2129" s="14">
        <f t="shared" si="2732"/>
        <v>30.25539191350876</v>
      </c>
      <c r="N2129" s="14">
        <f t="shared" si="2733"/>
        <v>-1</v>
      </c>
      <c r="O2129">
        <f t="shared" si="2722"/>
        <v>-1</v>
      </c>
      <c r="P2129">
        <f t="shared" si="2734"/>
        <v>0</v>
      </c>
      <c r="Q2129">
        <f t="shared" si="2735"/>
        <v>0</v>
      </c>
      <c r="R2129">
        <f t="shared" si="2760"/>
        <v>-2053</v>
      </c>
      <c r="S2129">
        <f t="shared" si="2761"/>
        <v>0</v>
      </c>
      <c r="T2129">
        <f t="shared" si="2762"/>
        <v>45679.25</v>
      </c>
      <c r="U2129">
        <f t="shared" si="2763"/>
        <v>45679.25</v>
      </c>
      <c r="V2129" s="2">
        <f t="shared" si="2764"/>
        <v>4.5679249999999996E-3</v>
      </c>
      <c r="W2129" s="19">
        <f t="shared" si="2723"/>
        <v>165</v>
      </c>
      <c r="X2129" s="19">
        <f t="shared" si="2724"/>
        <v>18</v>
      </c>
      <c r="Y2129" s="19" t="str">
        <f t="shared" si="2725"/>
        <v/>
      </c>
      <c r="Z2129" s="19">
        <f t="shared" si="2726"/>
        <v>5117.6499999999996</v>
      </c>
      <c r="AA2129" s="21" t="str">
        <f t="shared" si="2727"/>
        <v/>
      </c>
      <c r="AB2129" s="19" t="str">
        <f t="shared" si="2728"/>
        <v/>
      </c>
    </row>
    <row r="2130" spans="1:28" x14ac:dyDescent="0.25">
      <c r="A2130">
        <f t="shared" si="2794"/>
        <v>6</v>
      </c>
      <c r="B2130">
        <f t="shared" si="2795"/>
        <v>2008</v>
      </c>
      <c r="C2130" s="20">
        <v>39615</v>
      </c>
      <c r="D2130">
        <v>4536.3</v>
      </c>
      <c r="E2130">
        <v>4617.7</v>
      </c>
      <c r="F2130">
        <v>4536.3</v>
      </c>
      <c r="G2130">
        <v>4572.5</v>
      </c>
      <c r="H2130">
        <f t="shared" si="2789"/>
        <v>55.399999999999636</v>
      </c>
      <c r="I2130">
        <f t="shared" si="2790"/>
        <v>0</v>
      </c>
      <c r="J2130" s="14">
        <f t="shared" ref="J2130:K2130" si="2799">+AVERAGE(H2117:H2130)</f>
        <v>23.546428571428546</v>
      </c>
      <c r="K2130" s="14">
        <f t="shared" si="2799"/>
        <v>44.067857142857129</v>
      </c>
      <c r="L2130" s="14">
        <f t="shared" si="2731"/>
        <v>0.53432206823891681</v>
      </c>
      <c r="M2130" s="14">
        <f t="shared" si="2732"/>
        <v>34.824635537713903</v>
      </c>
      <c r="N2130" s="14">
        <f t="shared" si="2733"/>
        <v>-1</v>
      </c>
      <c r="O2130">
        <f t="shared" si="2722"/>
        <v>-1</v>
      </c>
      <c r="P2130">
        <f t="shared" si="2734"/>
        <v>0</v>
      </c>
      <c r="Q2130">
        <f t="shared" si="2735"/>
        <v>0</v>
      </c>
      <c r="R2130">
        <f t="shared" si="2760"/>
        <v>-2053</v>
      </c>
      <c r="S2130">
        <f t="shared" si="2761"/>
        <v>0</v>
      </c>
      <c r="T2130">
        <f t="shared" si="2762"/>
        <v>-113736.19999999925</v>
      </c>
      <c r="U2130">
        <f t="shared" si="2763"/>
        <v>-113736.19999999925</v>
      </c>
      <c r="V2130" s="2">
        <f t="shared" si="2764"/>
        <v>-1.1373619999999926E-2</v>
      </c>
      <c r="W2130" s="19">
        <f t="shared" si="2723"/>
        <v>165</v>
      </c>
      <c r="X2130" s="19">
        <f t="shared" si="2724"/>
        <v>19</v>
      </c>
      <c r="Y2130" s="19" t="str">
        <f t="shared" si="2725"/>
        <v/>
      </c>
      <c r="Z2130" s="19">
        <f t="shared" si="2726"/>
        <v>5117.6499999999996</v>
      </c>
      <c r="AA2130" s="21" t="str">
        <f t="shared" si="2727"/>
        <v/>
      </c>
      <c r="AB2130" s="19" t="str">
        <f t="shared" si="2728"/>
        <v/>
      </c>
    </row>
    <row r="2131" spans="1:28" x14ac:dyDescent="0.25">
      <c r="A2131">
        <f t="shared" si="2794"/>
        <v>6</v>
      </c>
      <c r="B2131">
        <f t="shared" si="2795"/>
        <v>2008</v>
      </c>
      <c r="C2131" s="20">
        <v>39616</v>
      </c>
      <c r="D2131">
        <v>4572.5</v>
      </c>
      <c r="E2131">
        <v>4664.05</v>
      </c>
      <c r="F2131">
        <v>4561.75</v>
      </c>
      <c r="G2131">
        <v>4653</v>
      </c>
      <c r="H2131">
        <f t="shared" si="2789"/>
        <v>80.5</v>
      </c>
      <c r="I2131">
        <f t="shared" si="2790"/>
        <v>0</v>
      </c>
      <c r="J2131" s="14">
        <f t="shared" ref="J2131:K2131" si="2800">+AVERAGE(H2118:H2131)</f>
        <v>25.114285714285675</v>
      </c>
      <c r="K2131" s="14">
        <f t="shared" si="2800"/>
        <v>44.067857142857129</v>
      </c>
      <c r="L2131" s="14">
        <f t="shared" si="2731"/>
        <v>0.56990031607099367</v>
      </c>
      <c r="M2131" s="14">
        <f t="shared" si="2732"/>
        <v>36.301688090444451</v>
      </c>
      <c r="N2131" s="14">
        <f t="shared" si="2733"/>
        <v>-1</v>
      </c>
      <c r="O2131">
        <f t="shared" si="2722"/>
        <v>-1</v>
      </c>
      <c r="P2131">
        <f t="shared" si="2734"/>
        <v>0</v>
      </c>
      <c r="Q2131">
        <f t="shared" si="2735"/>
        <v>0</v>
      </c>
      <c r="R2131">
        <f t="shared" si="2760"/>
        <v>-2053</v>
      </c>
      <c r="S2131">
        <f t="shared" si="2761"/>
        <v>0</v>
      </c>
      <c r="T2131">
        <f t="shared" si="2762"/>
        <v>-165266.5</v>
      </c>
      <c r="U2131">
        <f t="shared" si="2763"/>
        <v>-165266.5</v>
      </c>
      <c r="V2131" s="2">
        <f t="shared" si="2764"/>
        <v>-1.652665E-2</v>
      </c>
      <c r="W2131" s="19">
        <f t="shared" si="2723"/>
        <v>165</v>
      </c>
      <c r="X2131" s="19">
        <f t="shared" si="2724"/>
        <v>20</v>
      </c>
      <c r="Y2131" s="19" t="str">
        <f t="shared" si="2725"/>
        <v/>
      </c>
      <c r="Z2131" s="19">
        <f t="shared" si="2726"/>
        <v>5117.6499999999996</v>
      </c>
      <c r="AA2131" s="21" t="str">
        <f t="shared" si="2727"/>
        <v/>
      </c>
      <c r="AB2131" s="19" t="str">
        <f t="shared" si="2728"/>
        <v/>
      </c>
    </row>
    <row r="2132" spans="1:28" x14ac:dyDescent="0.25">
      <c r="A2132">
        <f t="shared" si="2794"/>
        <v>6</v>
      </c>
      <c r="B2132">
        <f t="shared" si="2795"/>
        <v>2008</v>
      </c>
      <c r="C2132" s="20">
        <v>39617</v>
      </c>
      <c r="D2132">
        <v>4652.8</v>
      </c>
      <c r="E2132">
        <v>4679.75</v>
      </c>
      <c r="F2132">
        <v>4569.8999999999996</v>
      </c>
      <c r="G2132">
        <v>4582.3999999999996</v>
      </c>
      <c r="H2132">
        <f t="shared" si="2789"/>
        <v>0</v>
      </c>
      <c r="I2132">
        <f t="shared" si="2790"/>
        <v>70.600000000000364</v>
      </c>
      <c r="J2132" s="14">
        <f t="shared" ref="J2132:K2132" si="2801">+AVERAGE(H2119:H2132)</f>
        <v>25.114285714285675</v>
      </c>
      <c r="K2132" s="14">
        <f t="shared" si="2801"/>
        <v>43.178571428571431</v>
      </c>
      <c r="L2132" s="14">
        <f t="shared" si="2731"/>
        <v>0.58163771712158718</v>
      </c>
      <c r="M2132" s="14">
        <f t="shared" si="2732"/>
        <v>36.774395983683682</v>
      </c>
      <c r="N2132" s="14">
        <f t="shared" si="2733"/>
        <v>-1</v>
      </c>
      <c r="O2132">
        <f t="shared" si="2722"/>
        <v>-1</v>
      </c>
      <c r="P2132">
        <f t="shared" si="2734"/>
        <v>0</v>
      </c>
      <c r="Q2132">
        <f t="shared" si="2735"/>
        <v>0</v>
      </c>
      <c r="R2132">
        <f t="shared" si="2760"/>
        <v>-2053</v>
      </c>
      <c r="S2132">
        <f t="shared" si="2761"/>
        <v>0</v>
      </c>
      <c r="T2132">
        <f t="shared" si="2762"/>
        <v>144941.80000000075</v>
      </c>
      <c r="U2132">
        <f t="shared" si="2763"/>
        <v>144941.80000000075</v>
      </c>
      <c r="V2132" s="2">
        <f t="shared" si="2764"/>
        <v>1.4494180000000075E-2</v>
      </c>
      <c r="W2132" s="19">
        <f t="shared" si="2723"/>
        <v>165</v>
      </c>
      <c r="X2132" s="19">
        <f t="shared" si="2724"/>
        <v>21</v>
      </c>
      <c r="Y2132" s="19" t="str">
        <f t="shared" si="2725"/>
        <v/>
      </c>
      <c r="Z2132" s="19">
        <f t="shared" si="2726"/>
        <v>5117.6499999999996</v>
      </c>
      <c r="AA2132" s="21" t="str">
        <f t="shared" si="2727"/>
        <v/>
      </c>
      <c r="AB2132" s="19" t="str">
        <f t="shared" si="2728"/>
        <v/>
      </c>
    </row>
    <row r="2133" spans="1:28" x14ac:dyDescent="0.25">
      <c r="A2133">
        <f t="shared" si="2794"/>
        <v>6</v>
      </c>
      <c r="B2133">
        <f t="shared" si="2795"/>
        <v>2008</v>
      </c>
      <c r="C2133" s="20">
        <v>39618</v>
      </c>
      <c r="D2133">
        <v>4582.55</v>
      </c>
      <c r="E2133">
        <v>4585.7</v>
      </c>
      <c r="F2133">
        <v>4488.95</v>
      </c>
      <c r="G2133">
        <v>4504.25</v>
      </c>
      <c r="H2133">
        <f t="shared" si="2789"/>
        <v>0</v>
      </c>
      <c r="I2133">
        <f t="shared" si="2790"/>
        <v>78.149999999999636</v>
      </c>
      <c r="J2133" s="14">
        <f t="shared" ref="J2133:K2133" si="2802">+AVERAGE(H2120:H2133)</f>
        <v>22.628571428571377</v>
      </c>
      <c r="K2133" s="14">
        <f t="shared" si="2802"/>
        <v>48.760714285714258</v>
      </c>
      <c r="L2133" s="14">
        <f t="shared" si="2731"/>
        <v>0.46407382992748769</v>
      </c>
      <c r="M2133" s="14">
        <f t="shared" si="2732"/>
        <v>31.697433588473615</v>
      </c>
      <c r="N2133" s="14">
        <f t="shared" si="2733"/>
        <v>-1</v>
      </c>
      <c r="O2133">
        <f t="shared" si="2722"/>
        <v>-1</v>
      </c>
      <c r="P2133">
        <f t="shared" si="2734"/>
        <v>0</v>
      </c>
      <c r="Q2133">
        <f t="shared" si="2735"/>
        <v>0</v>
      </c>
      <c r="R2133">
        <f t="shared" si="2760"/>
        <v>-2053</v>
      </c>
      <c r="S2133">
        <f t="shared" si="2761"/>
        <v>0</v>
      </c>
      <c r="T2133">
        <f t="shared" si="2762"/>
        <v>160441.94999999925</v>
      </c>
      <c r="U2133">
        <f t="shared" si="2763"/>
        <v>160441.94999999925</v>
      </c>
      <c r="V2133" s="2">
        <f t="shared" si="2764"/>
        <v>1.6044194999999924E-2</v>
      </c>
      <c r="W2133" s="19">
        <f t="shared" si="2723"/>
        <v>165</v>
      </c>
      <c r="X2133" s="19">
        <f t="shared" si="2724"/>
        <v>22</v>
      </c>
      <c r="Y2133" s="19" t="str">
        <f t="shared" si="2725"/>
        <v/>
      </c>
      <c r="Z2133" s="19">
        <f t="shared" si="2726"/>
        <v>5117.6499999999996</v>
      </c>
      <c r="AA2133" s="21" t="str">
        <f t="shared" si="2727"/>
        <v/>
      </c>
      <c r="AB2133" s="19" t="str">
        <f t="shared" si="2728"/>
        <v/>
      </c>
    </row>
    <row r="2134" spans="1:28" x14ac:dyDescent="0.25">
      <c r="A2134">
        <f t="shared" si="2794"/>
        <v>6</v>
      </c>
      <c r="B2134">
        <f t="shared" si="2795"/>
        <v>2008</v>
      </c>
      <c r="C2134" s="20">
        <v>39619</v>
      </c>
      <c r="D2134">
        <v>4504.2</v>
      </c>
      <c r="E2134">
        <v>4532</v>
      </c>
      <c r="F2134">
        <v>4333.6000000000004</v>
      </c>
      <c r="G2134">
        <v>4347.55</v>
      </c>
      <c r="H2134">
        <f t="shared" si="2789"/>
        <v>0</v>
      </c>
      <c r="I2134">
        <f t="shared" si="2790"/>
        <v>156.69999999999982</v>
      </c>
      <c r="J2134" s="14">
        <f t="shared" ref="J2134:K2134" si="2803">+AVERAGE(H2121:H2134)</f>
        <v>22.628571428571377</v>
      </c>
      <c r="K2134" s="14">
        <f t="shared" si="2803"/>
        <v>50.632142857142817</v>
      </c>
      <c r="L2134" s="14">
        <f t="shared" si="2731"/>
        <v>0.4469210693376589</v>
      </c>
      <c r="M2134" s="14">
        <f t="shared" si="2732"/>
        <v>30.887729732364804</v>
      </c>
      <c r="N2134" s="14">
        <f t="shared" si="2733"/>
        <v>-1</v>
      </c>
      <c r="O2134">
        <f t="shared" si="2722"/>
        <v>-1</v>
      </c>
      <c r="P2134">
        <f t="shared" si="2734"/>
        <v>0</v>
      </c>
      <c r="Q2134">
        <f t="shared" si="2735"/>
        <v>0</v>
      </c>
      <c r="R2134">
        <f t="shared" si="2760"/>
        <v>-2053</v>
      </c>
      <c r="S2134">
        <f t="shared" si="2761"/>
        <v>0</v>
      </c>
      <c r="T2134">
        <f t="shared" si="2762"/>
        <v>321705.09999999963</v>
      </c>
      <c r="U2134">
        <f t="shared" si="2763"/>
        <v>321705.09999999963</v>
      </c>
      <c r="V2134" s="2">
        <f t="shared" si="2764"/>
        <v>3.2170509999999965E-2</v>
      </c>
      <c r="W2134" s="19">
        <f t="shared" si="2723"/>
        <v>165</v>
      </c>
      <c r="X2134" s="19">
        <f t="shared" si="2724"/>
        <v>23</v>
      </c>
      <c r="Y2134" s="19" t="str">
        <f t="shared" si="2725"/>
        <v/>
      </c>
      <c r="Z2134" s="19">
        <f t="shared" si="2726"/>
        <v>5117.6499999999996</v>
      </c>
      <c r="AA2134" s="21" t="str">
        <f t="shared" si="2727"/>
        <v/>
      </c>
      <c r="AB2134" s="19" t="str">
        <f t="shared" si="2728"/>
        <v/>
      </c>
    </row>
    <row r="2135" spans="1:28" x14ac:dyDescent="0.25">
      <c r="A2135">
        <f t="shared" si="2794"/>
        <v>6</v>
      </c>
      <c r="B2135">
        <f t="shared" si="2795"/>
        <v>2008</v>
      </c>
      <c r="C2135" s="20">
        <v>39622</v>
      </c>
      <c r="D2135">
        <v>4351.1499999999996</v>
      </c>
      <c r="E2135">
        <v>4351.1499999999996</v>
      </c>
      <c r="F2135">
        <v>4225.5</v>
      </c>
      <c r="G2135">
        <v>4266.3999999999996</v>
      </c>
      <c r="H2135">
        <f t="shared" si="2789"/>
        <v>0</v>
      </c>
      <c r="I2135">
        <f t="shared" si="2790"/>
        <v>81.150000000000546</v>
      </c>
      <c r="J2135" s="14">
        <f t="shared" ref="J2135:K2135" si="2804">+AVERAGE(H2122:H2135)</f>
        <v>22.628571428571377</v>
      </c>
      <c r="K2135" s="14">
        <f t="shared" si="2804"/>
        <v>54.735714285714231</v>
      </c>
      <c r="L2135" s="14">
        <f t="shared" si="2731"/>
        <v>0.41341511157510058</v>
      </c>
      <c r="M2135" s="14">
        <f t="shared" si="2732"/>
        <v>29.249376788846803</v>
      </c>
      <c r="N2135" s="14">
        <f t="shared" si="2733"/>
        <v>-1</v>
      </c>
      <c r="O2135">
        <f t="shared" si="2722"/>
        <v>-1</v>
      </c>
      <c r="P2135">
        <f t="shared" si="2734"/>
        <v>0</v>
      </c>
      <c r="Q2135">
        <f t="shared" si="2735"/>
        <v>0</v>
      </c>
      <c r="R2135">
        <f t="shared" si="2760"/>
        <v>-2053</v>
      </c>
      <c r="S2135">
        <f t="shared" si="2761"/>
        <v>0</v>
      </c>
      <c r="T2135">
        <f t="shared" si="2762"/>
        <v>166600.95000000112</v>
      </c>
      <c r="U2135">
        <f t="shared" si="2763"/>
        <v>166600.95000000112</v>
      </c>
      <c r="V2135" s="2">
        <f t="shared" si="2764"/>
        <v>1.6660095000000111E-2</v>
      </c>
      <c r="W2135" s="19">
        <f t="shared" si="2723"/>
        <v>165</v>
      </c>
      <c r="X2135" s="19">
        <f t="shared" si="2724"/>
        <v>24</v>
      </c>
      <c r="Y2135" s="19" t="str">
        <f t="shared" si="2725"/>
        <v/>
      </c>
      <c r="Z2135" s="19">
        <f t="shared" si="2726"/>
        <v>5117.6499999999996</v>
      </c>
      <c r="AA2135" s="21" t="str">
        <f t="shared" si="2727"/>
        <v/>
      </c>
      <c r="AB2135" s="19" t="str">
        <f t="shared" si="2728"/>
        <v/>
      </c>
    </row>
    <row r="2136" spans="1:28" x14ac:dyDescent="0.25">
      <c r="A2136">
        <f t="shared" si="2794"/>
        <v>6</v>
      </c>
      <c r="B2136">
        <f t="shared" si="2795"/>
        <v>2008</v>
      </c>
      <c r="C2136" s="20">
        <v>39623</v>
      </c>
      <c r="D2136">
        <v>4271.05</v>
      </c>
      <c r="E2136">
        <v>4305.8999999999996</v>
      </c>
      <c r="F2136">
        <v>4156.1000000000004</v>
      </c>
      <c r="G2136">
        <v>4191.1000000000004</v>
      </c>
      <c r="H2136">
        <f t="shared" si="2789"/>
        <v>0</v>
      </c>
      <c r="I2136">
        <f t="shared" si="2790"/>
        <v>75.299999999999272</v>
      </c>
      <c r="J2136" s="14">
        <f t="shared" ref="J2136:K2136" si="2805">+AVERAGE(H2123:H2136)</f>
        <v>22.628571428571377</v>
      </c>
      <c r="K2136" s="14">
        <f t="shared" si="2805"/>
        <v>50.807142857142807</v>
      </c>
      <c r="L2136" s="14">
        <f t="shared" si="2731"/>
        <v>0.44538169548713563</v>
      </c>
      <c r="M2136" s="14">
        <f t="shared" si="2732"/>
        <v>30.814123139772363</v>
      </c>
      <c r="N2136" s="14">
        <f t="shared" si="2733"/>
        <v>-1</v>
      </c>
      <c r="O2136">
        <f t="shared" si="2722"/>
        <v>-1</v>
      </c>
      <c r="P2136">
        <f t="shared" si="2734"/>
        <v>0</v>
      </c>
      <c r="Q2136">
        <f t="shared" si="2735"/>
        <v>0</v>
      </c>
      <c r="R2136">
        <f t="shared" si="2760"/>
        <v>-2053</v>
      </c>
      <c r="S2136">
        <f t="shared" si="2761"/>
        <v>0</v>
      </c>
      <c r="T2136">
        <f t="shared" si="2762"/>
        <v>154590.89999999851</v>
      </c>
      <c r="U2136">
        <f t="shared" si="2763"/>
        <v>154590.89999999851</v>
      </c>
      <c r="V2136" s="2">
        <f t="shared" si="2764"/>
        <v>1.5459089999999851E-2</v>
      </c>
      <c r="W2136" s="19">
        <f t="shared" si="2723"/>
        <v>165</v>
      </c>
      <c r="X2136" s="19">
        <f t="shared" si="2724"/>
        <v>25</v>
      </c>
      <c r="Y2136" s="19" t="str">
        <f t="shared" si="2725"/>
        <v/>
      </c>
      <c r="Z2136" s="19">
        <f t="shared" si="2726"/>
        <v>5117.6499999999996</v>
      </c>
      <c r="AA2136" s="21" t="str">
        <f t="shared" si="2727"/>
        <v/>
      </c>
      <c r="AB2136" s="19" t="str">
        <f t="shared" si="2728"/>
        <v/>
      </c>
    </row>
    <row r="2137" spans="1:28" x14ac:dyDescent="0.25">
      <c r="A2137">
        <f t="shared" si="2794"/>
        <v>6</v>
      </c>
      <c r="B2137">
        <f t="shared" si="2795"/>
        <v>2008</v>
      </c>
      <c r="C2137" s="20">
        <v>39624</v>
      </c>
      <c r="D2137">
        <v>4189.6000000000004</v>
      </c>
      <c r="E2137">
        <v>4264.55</v>
      </c>
      <c r="F2137">
        <v>4093.2</v>
      </c>
      <c r="G2137">
        <v>4252.6499999999996</v>
      </c>
      <c r="H2137">
        <f t="shared" si="2789"/>
        <v>61.549999999999272</v>
      </c>
      <c r="I2137">
        <f t="shared" si="2790"/>
        <v>0</v>
      </c>
      <c r="J2137" s="14">
        <f t="shared" ref="J2137:K2137" si="2806">+AVERAGE(H2124:H2137)</f>
        <v>20.499999999999936</v>
      </c>
      <c r="K2137" s="14">
        <f t="shared" si="2806"/>
        <v>50.807142857142807</v>
      </c>
      <c r="L2137" s="14">
        <f t="shared" si="2731"/>
        <v>0.40348657387881259</v>
      </c>
      <c r="M2137" s="14">
        <f t="shared" si="2732"/>
        <v>28.748873084243158</v>
      </c>
      <c r="N2137" s="14">
        <f t="shared" si="2733"/>
        <v>-1</v>
      </c>
      <c r="O2137">
        <f t="shared" ref="O2137:O2200" si="2807">IF($C2137="","",N2137)</f>
        <v>-1</v>
      </c>
      <c r="P2137">
        <f t="shared" si="2734"/>
        <v>0</v>
      </c>
      <c r="Q2137">
        <f t="shared" si="2735"/>
        <v>0</v>
      </c>
      <c r="R2137">
        <f t="shared" si="2760"/>
        <v>-2053</v>
      </c>
      <c r="S2137">
        <f t="shared" si="2761"/>
        <v>0</v>
      </c>
      <c r="T2137">
        <f t="shared" si="2762"/>
        <v>-126362.14999999851</v>
      </c>
      <c r="U2137">
        <f t="shared" si="2763"/>
        <v>-126362.14999999851</v>
      </c>
      <c r="V2137" s="2">
        <f t="shared" si="2764"/>
        <v>-1.2636214999999852E-2</v>
      </c>
      <c r="W2137" s="19">
        <f t="shared" ref="W2137:W2200" si="2808">+IF($C2137="","",IF(AND(P2137=1,O2137&lt;&gt;0),W2136+1,W2136))</f>
        <v>165</v>
      </c>
      <c r="X2137" s="19">
        <f t="shared" ref="X2137:X2200" si="2809">+IF($C2137="","",IF(O2136=0,IF(O2137=0,0,1),IF(O2137&lt;&gt;O2136,IF((O2136&lt;&gt;O2135),2,X2136+1),IF(P2136=1,2,X2136+1))))</f>
        <v>26</v>
      </c>
      <c r="Y2137" s="19" t="str">
        <f t="shared" ref="Y2137:Y2200" si="2810">+IF($C2137="","",IF(O2137=O2136,"",IF(O2137=0,1,IF(AND(O2136&lt;&gt;0,O2136&lt;&gt;O2137),1,""))))</f>
        <v/>
      </c>
      <c r="Z2137" s="19">
        <f t="shared" ref="Z2137:Z2200" si="2811">IF($C2137="","",IF(P2137=0,Z2136,Q2137))</f>
        <v>5117.6499999999996</v>
      </c>
      <c r="AA2137" s="21" t="str">
        <f t="shared" ref="AA2137:AA2200" si="2812">+IF($C2137="","",IF(Y2137=1,(Z2137/Z2136-1)*O2136,""))</f>
        <v/>
      </c>
      <c r="AB2137" s="19" t="str">
        <f t="shared" ref="AB2137:AB2200" si="2813">+IF($C2137="","",IF(Y2137=1,IF(AA2137&gt;0,1,-1),""))</f>
        <v/>
      </c>
    </row>
    <row r="2138" spans="1:28" x14ac:dyDescent="0.25">
      <c r="A2138">
        <f t="shared" si="2794"/>
        <v>6</v>
      </c>
      <c r="B2138">
        <f t="shared" si="2795"/>
        <v>2008</v>
      </c>
      <c r="C2138" s="20">
        <v>39625</v>
      </c>
      <c r="D2138">
        <v>4252.6000000000004</v>
      </c>
      <c r="E2138">
        <v>4324.75</v>
      </c>
      <c r="F2138">
        <v>4230</v>
      </c>
      <c r="G2138">
        <v>4315.8500000000004</v>
      </c>
      <c r="H2138">
        <f t="shared" si="2789"/>
        <v>63.200000000000728</v>
      </c>
      <c r="I2138">
        <f t="shared" si="2790"/>
        <v>0</v>
      </c>
      <c r="J2138" s="14">
        <f t="shared" ref="J2138:K2138" si="2814">+AVERAGE(H2125:H2138)</f>
        <v>25.014285714285702</v>
      </c>
      <c r="K2138" s="14">
        <f t="shared" si="2814"/>
        <v>47.296428571428542</v>
      </c>
      <c r="L2138" s="14">
        <f t="shared" si="2731"/>
        <v>0.52888318356867781</v>
      </c>
      <c r="M2138" s="14">
        <f t="shared" si="2732"/>
        <v>34.592779177162043</v>
      </c>
      <c r="N2138" s="14">
        <f t="shared" si="2733"/>
        <v>-1</v>
      </c>
      <c r="O2138">
        <f t="shared" si="2807"/>
        <v>-1</v>
      </c>
      <c r="P2138">
        <f t="shared" si="2734"/>
        <v>0</v>
      </c>
      <c r="Q2138">
        <f t="shared" si="2735"/>
        <v>0</v>
      </c>
      <c r="R2138">
        <f t="shared" si="2760"/>
        <v>-2053</v>
      </c>
      <c r="S2138">
        <f t="shared" si="2761"/>
        <v>0</v>
      </c>
      <c r="T2138">
        <f t="shared" si="2762"/>
        <v>-129749.60000000149</v>
      </c>
      <c r="U2138">
        <f t="shared" si="2763"/>
        <v>-129749.60000000149</v>
      </c>
      <c r="V2138" s="2">
        <f t="shared" si="2764"/>
        <v>-1.297496000000015E-2</v>
      </c>
      <c r="W2138" s="19">
        <f t="shared" si="2808"/>
        <v>165</v>
      </c>
      <c r="X2138" s="19">
        <f t="shared" si="2809"/>
        <v>27</v>
      </c>
      <c r="Y2138" s="19" t="str">
        <f t="shared" si="2810"/>
        <v/>
      </c>
      <c r="Z2138" s="19">
        <f t="shared" si="2811"/>
        <v>5117.6499999999996</v>
      </c>
      <c r="AA2138" s="21" t="str">
        <f t="shared" si="2812"/>
        <v/>
      </c>
      <c r="AB2138" s="19" t="str">
        <f t="shared" si="2813"/>
        <v/>
      </c>
    </row>
    <row r="2139" spans="1:28" x14ac:dyDescent="0.25">
      <c r="A2139">
        <f t="shared" si="2794"/>
        <v>6</v>
      </c>
      <c r="B2139">
        <f t="shared" si="2795"/>
        <v>2008</v>
      </c>
      <c r="C2139" s="20">
        <v>39626</v>
      </c>
      <c r="D2139">
        <v>4315.3</v>
      </c>
      <c r="E2139">
        <v>4315.3</v>
      </c>
      <c r="F2139">
        <v>4119.2</v>
      </c>
      <c r="G2139">
        <v>4136.6499999999996</v>
      </c>
      <c r="H2139">
        <f t="shared" si="2789"/>
        <v>0</v>
      </c>
      <c r="I2139">
        <f t="shared" si="2790"/>
        <v>179.20000000000073</v>
      </c>
      <c r="J2139" s="14">
        <f t="shared" ref="J2139:K2139" si="2815">+AVERAGE(H2126:H2139)</f>
        <v>25.014285714285702</v>
      </c>
      <c r="K2139" s="14">
        <f t="shared" si="2815"/>
        <v>51.035714285714285</v>
      </c>
      <c r="L2139" s="14">
        <f t="shared" ref="L2139:L2202" si="2816">IF($C2139="","",$J2139/$K2139)</f>
        <v>0.49013296011196616</v>
      </c>
      <c r="M2139" s="14">
        <f t="shared" ref="M2139:M2202" si="2817">IF($C2139="","",100-100/(1+$L2139))</f>
        <v>32.891894430355961</v>
      </c>
      <c r="N2139" s="14">
        <f t="shared" ref="N2139:N2202" si="2818">IF($C2139="","",IF($M2139&gt;50,1,-1))</f>
        <v>-1</v>
      </c>
      <c r="O2139">
        <f t="shared" si="2807"/>
        <v>-1</v>
      </c>
      <c r="P2139">
        <f t="shared" ref="P2139:P2202" si="2819">IF($C2139="","",IF($O2139&lt;&gt;$O2138,1,0))</f>
        <v>0</v>
      </c>
      <c r="Q2139">
        <f t="shared" ref="Q2139:Q2202" si="2820">IF($C2139="","",IF($P2139=1,G2139,0))</f>
        <v>0</v>
      </c>
      <c r="R2139">
        <f t="shared" si="2760"/>
        <v>-2053</v>
      </c>
      <c r="S2139">
        <f t="shared" si="2761"/>
        <v>0</v>
      </c>
      <c r="T2139">
        <f t="shared" si="2762"/>
        <v>367897.60000000149</v>
      </c>
      <c r="U2139">
        <f t="shared" si="2763"/>
        <v>367897.60000000149</v>
      </c>
      <c r="V2139" s="2">
        <f t="shared" si="2764"/>
        <v>3.678976000000015E-2</v>
      </c>
      <c r="W2139" s="19">
        <f t="shared" si="2808"/>
        <v>165</v>
      </c>
      <c r="X2139" s="19">
        <f t="shared" si="2809"/>
        <v>28</v>
      </c>
      <c r="Y2139" s="19" t="str">
        <f t="shared" si="2810"/>
        <v/>
      </c>
      <c r="Z2139" s="19">
        <f t="shared" si="2811"/>
        <v>5117.6499999999996</v>
      </c>
      <c r="AA2139" s="21" t="str">
        <f t="shared" si="2812"/>
        <v/>
      </c>
      <c r="AB2139" s="19" t="str">
        <f t="shared" si="2813"/>
        <v/>
      </c>
    </row>
    <row r="2140" spans="1:28" x14ac:dyDescent="0.25">
      <c r="A2140">
        <f t="shared" si="2794"/>
        <v>6</v>
      </c>
      <c r="B2140">
        <f t="shared" si="2795"/>
        <v>2008</v>
      </c>
      <c r="C2140" s="20">
        <v>39629</v>
      </c>
      <c r="D2140">
        <v>4136.25</v>
      </c>
      <c r="E2140">
        <v>4163</v>
      </c>
      <c r="F2140">
        <v>4021.7</v>
      </c>
      <c r="G2140">
        <v>4040.55</v>
      </c>
      <c r="H2140">
        <f t="shared" si="2789"/>
        <v>0</v>
      </c>
      <c r="I2140">
        <f t="shared" si="2790"/>
        <v>96.099999999999454</v>
      </c>
      <c r="J2140" s="14">
        <f t="shared" ref="J2140:K2140" si="2821">+AVERAGE(H2127:H2140)</f>
        <v>25.014285714285702</v>
      </c>
      <c r="K2140" s="14">
        <f t="shared" si="2821"/>
        <v>54.246428571428559</v>
      </c>
      <c r="L2140" s="14">
        <f t="shared" si="2816"/>
        <v>0.4611231812495884</v>
      </c>
      <c r="M2140" s="14">
        <f t="shared" si="2817"/>
        <v>31.55950074347767</v>
      </c>
      <c r="N2140" s="14">
        <f t="shared" si="2818"/>
        <v>-1</v>
      </c>
      <c r="O2140">
        <f t="shared" si="2807"/>
        <v>-1</v>
      </c>
      <c r="P2140">
        <f t="shared" si="2819"/>
        <v>0</v>
      </c>
      <c r="Q2140">
        <f t="shared" si="2820"/>
        <v>0</v>
      </c>
      <c r="R2140">
        <f t="shared" si="2760"/>
        <v>-2053</v>
      </c>
      <c r="S2140">
        <f t="shared" si="2761"/>
        <v>0</v>
      </c>
      <c r="T2140">
        <f t="shared" si="2762"/>
        <v>197293.29999999888</v>
      </c>
      <c r="U2140">
        <f t="shared" si="2763"/>
        <v>197293.29999999888</v>
      </c>
      <c r="V2140" s="2">
        <f t="shared" si="2764"/>
        <v>1.9729329999999889E-2</v>
      </c>
      <c r="W2140" s="19">
        <f t="shared" si="2808"/>
        <v>165</v>
      </c>
      <c r="X2140" s="19">
        <f t="shared" si="2809"/>
        <v>29</v>
      </c>
      <c r="Y2140" s="19" t="str">
        <f t="shared" si="2810"/>
        <v/>
      </c>
      <c r="Z2140" s="19">
        <f t="shared" si="2811"/>
        <v>5117.6499999999996</v>
      </c>
      <c r="AA2140" s="21" t="str">
        <f t="shared" si="2812"/>
        <v/>
      </c>
      <c r="AB2140" s="19" t="str">
        <f t="shared" si="2813"/>
        <v/>
      </c>
    </row>
    <row r="2141" spans="1:28" x14ac:dyDescent="0.25">
      <c r="A2141">
        <f t="shared" si="2794"/>
        <v>7</v>
      </c>
      <c r="B2141">
        <f t="shared" si="2795"/>
        <v>2008</v>
      </c>
      <c r="C2141" s="20">
        <v>39630</v>
      </c>
      <c r="D2141">
        <v>4039.75</v>
      </c>
      <c r="E2141">
        <v>4075.4</v>
      </c>
      <c r="F2141">
        <v>3878.2</v>
      </c>
      <c r="G2141">
        <v>3896.75</v>
      </c>
      <c r="H2141">
        <f t="shared" si="2789"/>
        <v>0</v>
      </c>
      <c r="I2141">
        <f t="shared" si="2790"/>
        <v>143.80000000000018</v>
      </c>
      <c r="J2141" s="14">
        <f t="shared" ref="J2141:K2141" si="2822">+AVERAGE(H2128:H2141)</f>
        <v>19.742857142857115</v>
      </c>
      <c r="K2141" s="14">
        <f t="shared" si="2822"/>
        <v>64.517857142857139</v>
      </c>
      <c r="L2141" s="14">
        <f t="shared" si="2816"/>
        <v>0.3060060891226124</v>
      </c>
      <c r="M2141" s="14">
        <f t="shared" si="2817"/>
        <v>23.430678591107508</v>
      </c>
      <c r="N2141" s="14">
        <f t="shared" si="2818"/>
        <v>-1</v>
      </c>
      <c r="O2141">
        <f t="shared" si="2807"/>
        <v>-1</v>
      </c>
      <c r="P2141">
        <f t="shared" si="2819"/>
        <v>0</v>
      </c>
      <c r="Q2141">
        <f t="shared" si="2820"/>
        <v>0</v>
      </c>
      <c r="R2141">
        <f t="shared" si="2760"/>
        <v>-2474</v>
      </c>
      <c r="S2141">
        <f t="shared" si="2761"/>
        <v>0</v>
      </c>
      <c r="T2141">
        <f t="shared" si="2762"/>
        <v>355761.20000000048</v>
      </c>
      <c r="U2141">
        <f t="shared" si="2763"/>
        <v>355761.20000000048</v>
      </c>
      <c r="V2141" s="2">
        <f t="shared" si="2764"/>
        <v>3.5576120000000044E-2</v>
      </c>
      <c r="W2141" s="19">
        <f t="shared" si="2808"/>
        <v>165</v>
      </c>
      <c r="X2141" s="19">
        <f t="shared" si="2809"/>
        <v>30</v>
      </c>
      <c r="Y2141" s="19" t="str">
        <f t="shared" si="2810"/>
        <v/>
      </c>
      <c r="Z2141" s="19">
        <f t="shared" si="2811"/>
        <v>5117.6499999999996</v>
      </c>
      <c r="AA2141" s="21" t="str">
        <f t="shared" si="2812"/>
        <v/>
      </c>
      <c r="AB2141" s="19" t="str">
        <f t="shared" si="2813"/>
        <v/>
      </c>
    </row>
    <row r="2142" spans="1:28" x14ac:dyDescent="0.25">
      <c r="A2142">
        <f t="shared" si="2794"/>
        <v>7</v>
      </c>
      <c r="B2142">
        <f t="shared" si="2795"/>
        <v>2008</v>
      </c>
      <c r="C2142" s="20">
        <v>39631</v>
      </c>
      <c r="D2142">
        <v>3895.3</v>
      </c>
      <c r="E2142">
        <v>4107.1499999999996</v>
      </c>
      <c r="F2142">
        <v>3848.25</v>
      </c>
      <c r="G2142">
        <v>4093.35</v>
      </c>
      <c r="H2142">
        <f t="shared" si="2789"/>
        <v>196.59999999999991</v>
      </c>
      <c r="I2142">
        <f t="shared" si="2790"/>
        <v>0</v>
      </c>
      <c r="J2142" s="14">
        <f t="shared" ref="J2142:K2142" si="2823">+AVERAGE(H2129:H2142)</f>
        <v>32.660714285714256</v>
      </c>
      <c r="K2142" s="14">
        <f t="shared" si="2823"/>
        <v>64.517857142857139</v>
      </c>
      <c r="L2142" s="14">
        <f t="shared" si="2816"/>
        <v>0.50622751176307734</v>
      </c>
      <c r="M2142" s="14">
        <f t="shared" si="2817"/>
        <v>33.608967291436954</v>
      </c>
      <c r="N2142" s="14">
        <f t="shared" si="2818"/>
        <v>-1</v>
      </c>
      <c r="O2142">
        <f t="shared" si="2807"/>
        <v>-1</v>
      </c>
      <c r="P2142">
        <f t="shared" si="2819"/>
        <v>0</v>
      </c>
      <c r="Q2142">
        <f t="shared" si="2820"/>
        <v>0</v>
      </c>
      <c r="R2142">
        <f t="shared" si="2760"/>
        <v>-2474</v>
      </c>
      <c r="S2142">
        <f t="shared" si="2761"/>
        <v>0</v>
      </c>
      <c r="T2142">
        <f t="shared" si="2762"/>
        <v>-486388.39999999979</v>
      </c>
      <c r="U2142">
        <f t="shared" si="2763"/>
        <v>-486388.39999999979</v>
      </c>
      <c r="V2142" s="2">
        <f t="shared" si="2764"/>
        <v>-4.8638839999999982E-2</v>
      </c>
      <c r="W2142" s="19">
        <f t="shared" si="2808"/>
        <v>165</v>
      </c>
      <c r="X2142" s="19">
        <f t="shared" si="2809"/>
        <v>31</v>
      </c>
      <c r="Y2142" s="19" t="str">
        <f t="shared" si="2810"/>
        <v/>
      </c>
      <c r="Z2142" s="19">
        <f t="shared" si="2811"/>
        <v>5117.6499999999996</v>
      </c>
      <c r="AA2142" s="21" t="str">
        <f t="shared" si="2812"/>
        <v/>
      </c>
      <c r="AB2142" s="19" t="str">
        <f t="shared" si="2813"/>
        <v/>
      </c>
    </row>
    <row r="2143" spans="1:28" x14ac:dyDescent="0.25">
      <c r="A2143">
        <f t="shared" si="2794"/>
        <v>7</v>
      </c>
      <c r="B2143">
        <f t="shared" si="2795"/>
        <v>2008</v>
      </c>
      <c r="C2143" s="20">
        <v>39632</v>
      </c>
      <c r="D2143">
        <v>4094.6</v>
      </c>
      <c r="E2143">
        <v>4097.3500000000004</v>
      </c>
      <c r="F2143">
        <v>3874.85</v>
      </c>
      <c r="G2143">
        <v>3925.75</v>
      </c>
      <c r="H2143">
        <f t="shared" si="2789"/>
        <v>0</v>
      </c>
      <c r="I2143">
        <f t="shared" si="2790"/>
        <v>167.59999999999991</v>
      </c>
      <c r="J2143" s="14">
        <f t="shared" ref="J2143:K2143" si="2824">+AVERAGE(H2130:H2143)</f>
        <v>32.660714285714256</v>
      </c>
      <c r="K2143" s="14">
        <f t="shared" si="2824"/>
        <v>74.899999999999991</v>
      </c>
      <c r="L2143" s="14">
        <f t="shared" si="2816"/>
        <v>0.43605760061033727</v>
      </c>
      <c r="M2143" s="14">
        <f t="shared" si="2817"/>
        <v>30.364910183617212</v>
      </c>
      <c r="N2143" s="14">
        <f t="shared" si="2818"/>
        <v>-1</v>
      </c>
      <c r="O2143">
        <f t="shared" si="2807"/>
        <v>-1</v>
      </c>
      <c r="P2143">
        <f t="shared" si="2819"/>
        <v>0</v>
      </c>
      <c r="Q2143">
        <f t="shared" si="2820"/>
        <v>0</v>
      </c>
      <c r="R2143">
        <f t="shared" si="2760"/>
        <v>-2474</v>
      </c>
      <c r="S2143">
        <f t="shared" si="2761"/>
        <v>0</v>
      </c>
      <c r="T2143">
        <f t="shared" si="2762"/>
        <v>414642.39999999979</v>
      </c>
      <c r="U2143">
        <f t="shared" si="2763"/>
        <v>414642.39999999979</v>
      </c>
      <c r="V2143" s="2">
        <f t="shared" si="2764"/>
        <v>4.1464239999999979E-2</v>
      </c>
      <c r="W2143" s="19">
        <f t="shared" si="2808"/>
        <v>165</v>
      </c>
      <c r="X2143" s="19">
        <f t="shared" si="2809"/>
        <v>32</v>
      </c>
      <c r="Y2143" s="19" t="str">
        <f t="shared" si="2810"/>
        <v/>
      </c>
      <c r="Z2143" s="19">
        <f t="shared" si="2811"/>
        <v>5117.6499999999996</v>
      </c>
      <c r="AA2143" s="21" t="str">
        <f t="shared" si="2812"/>
        <v/>
      </c>
      <c r="AB2143" s="19" t="str">
        <f t="shared" si="2813"/>
        <v/>
      </c>
    </row>
    <row r="2144" spans="1:28" x14ac:dyDescent="0.25">
      <c r="A2144">
        <f t="shared" si="2794"/>
        <v>7</v>
      </c>
      <c r="B2144">
        <f t="shared" si="2795"/>
        <v>2008</v>
      </c>
      <c r="C2144" s="20">
        <v>39633</v>
      </c>
      <c r="D2144">
        <v>3926.65</v>
      </c>
      <c r="E2144">
        <v>4033.5</v>
      </c>
      <c r="F2144">
        <v>3896.4</v>
      </c>
      <c r="G2144">
        <v>4016</v>
      </c>
      <c r="H2144">
        <f t="shared" si="2789"/>
        <v>90.25</v>
      </c>
      <c r="I2144">
        <f t="shared" si="2790"/>
        <v>0</v>
      </c>
      <c r="J2144" s="14">
        <f t="shared" ref="J2144:K2144" si="2825">+AVERAGE(H2131:H2144)</f>
        <v>35.149999999999991</v>
      </c>
      <c r="K2144" s="14">
        <f t="shared" si="2825"/>
        <v>74.899999999999991</v>
      </c>
      <c r="L2144" s="14">
        <f t="shared" si="2816"/>
        <v>0.46929238985313748</v>
      </c>
      <c r="M2144" s="14">
        <f t="shared" si="2817"/>
        <v>31.940027260336208</v>
      </c>
      <c r="N2144" s="14">
        <f t="shared" si="2818"/>
        <v>-1</v>
      </c>
      <c r="O2144">
        <f t="shared" si="2807"/>
        <v>-1</v>
      </c>
      <c r="P2144">
        <f t="shared" si="2819"/>
        <v>0</v>
      </c>
      <c r="Q2144">
        <f t="shared" si="2820"/>
        <v>0</v>
      </c>
      <c r="R2144">
        <f t="shared" si="2760"/>
        <v>-2474</v>
      </c>
      <c r="S2144">
        <f t="shared" si="2761"/>
        <v>0</v>
      </c>
      <c r="T2144">
        <f t="shared" si="2762"/>
        <v>-223278.5</v>
      </c>
      <c r="U2144">
        <f t="shared" si="2763"/>
        <v>-223278.5</v>
      </c>
      <c r="V2144" s="2">
        <f t="shared" si="2764"/>
        <v>-2.232785E-2</v>
      </c>
      <c r="W2144" s="19">
        <f t="shared" si="2808"/>
        <v>165</v>
      </c>
      <c r="X2144" s="19">
        <f t="shared" si="2809"/>
        <v>33</v>
      </c>
      <c r="Y2144" s="19" t="str">
        <f t="shared" si="2810"/>
        <v/>
      </c>
      <c r="Z2144" s="19">
        <f t="shared" si="2811"/>
        <v>5117.6499999999996</v>
      </c>
      <c r="AA2144" s="21" t="str">
        <f t="shared" si="2812"/>
        <v/>
      </c>
      <c r="AB2144" s="19" t="str">
        <f t="shared" si="2813"/>
        <v/>
      </c>
    </row>
    <row r="2145" spans="1:28" x14ac:dyDescent="0.25">
      <c r="A2145">
        <f t="shared" si="2794"/>
        <v>7</v>
      </c>
      <c r="B2145">
        <f t="shared" si="2795"/>
        <v>2008</v>
      </c>
      <c r="C2145" s="20">
        <v>39636</v>
      </c>
      <c r="D2145">
        <v>4002</v>
      </c>
      <c r="E2145">
        <v>4114.5</v>
      </c>
      <c r="F2145">
        <v>4002</v>
      </c>
      <c r="G2145">
        <v>4030</v>
      </c>
      <c r="H2145">
        <f t="shared" si="2789"/>
        <v>14</v>
      </c>
      <c r="I2145">
        <f t="shared" si="2790"/>
        <v>0</v>
      </c>
      <c r="J2145" s="14">
        <f t="shared" ref="J2145:K2145" si="2826">+AVERAGE(H2132:H2145)</f>
        <v>30.399999999999995</v>
      </c>
      <c r="K2145" s="14">
        <f t="shared" si="2826"/>
        <v>74.899999999999991</v>
      </c>
      <c r="L2145" s="14">
        <f t="shared" si="2816"/>
        <v>0.40587449933244324</v>
      </c>
      <c r="M2145" s="14">
        <f t="shared" si="2817"/>
        <v>28.869895536562197</v>
      </c>
      <c r="N2145" s="14">
        <f t="shared" si="2818"/>
        <v>-1</v>
      </c>
      <c r="O2145">
        <f t="shared" si="2807"/>
        <v>-1</v>
      </c>
      <c r="P2145">
        <f t="shared" si="2819"/>
        <v>0</v>
      </c>
      <c r="Q2145">
        <f t="shared" si="2820"/>
        <v>0</v>
      </c>
      <c r="R2145">
        <f t="shared" si="2760"/>
        <v>-2474</v>
      </c>
      <c r="S2145">
        <f t="shared" si="2761"/>
        <v>0</v>
      </c>
      <c r="T2145">
        <f t="shared" si="2762"/>
        <v>-34636</v>
      </c>
      <c r="U2145">
        <f t="shared" si="2763"/>
        <v>-34636</v>
      </c>
      <c r="V2145" s="2">
        <f t="shared" si="2764"/>
        <v>-3.4635999999999998E-3</v>
      </c>
      <c r="W2145" s="19">
        <f t="shared" si="2808"/>
        <v>165</v>
      </c>
      <c r="X2145" s="19">
        <f t="shared" si="2809"/>
        <v>34</v>
      </c>
      <c r="Y2145" s="19" t="str">
        <f t="shared" si="2810"/>
        <v/>
      </c>
      <c r="Z2145" s="19">
        <f t="shared" si="2811"/>
        <v>5117.6499999999996</v>
      </c>
      <c r="AA2145" s="21" t="str">
        <f t="shared" si="2812"/>
        <v/>
      </c>
      <c r="AB2145" s="19" t="str">
        <f t="shared" si="2813"/>
        <v/>
      </c>
    </row>
    <row r="2146" spans="1:28" x14ac:dyDescent="0.25">
      <c r="A2146">
        <f t="shared" si="2794"/>
        <v>7</v>
      </c>
      <c r="B2146">
        <f t="shared" si="2795"/>
        <v>2008</v>
      </c>
      <c r="C2146" s="20">
        <v>39637</v>
      </c>
      <c r="D2146">
        <v>4028.7</v>
      </c>
      <c r="E2146">
        <v>4028.7</v>
      </c>
      <c r="F2146">
        <v>3896.05</v>
      </c>
      <c r="G2146">
        <v>3988.55</v>
      </c>
      <c r="H2146">
        <f t="shared" si="2789"/>
        <v>0</v>
      </c>
      <c r="I2146">
        <f t="shared" si="2790"/>
        <v>41.449999999999818</v>
      </c>
      <c r="J2146" s="14">
        <f t="shared" ref="J2146:K2146" si="2827">+AVERAGE(H2133:H2146)</f>
        <v>30.399999999999995</v>
      </c>
      <c r="K2146" s="14">
        <f t="shared" si="2827"/>
        <v>72.817857142857093</v>
      </c>
      <c r="L2146" s="14">
        <f t="shared" si="2816"/>
        <v>0.41748001373289539</v>
      </c>
      <c r="M2146" s="14">
        <f t="shared" si="2817"/>
        <v>29.45226808760944</v>
      </c>
      <c r="N2146" s="14">
        <f t="shared" si="2818"/>
        <v>-1</v>
      </c>
      <c r="O2146">
        <f t="shared" si="2807"/>
        <v>-1</v>
      </c>
      <c r="P2146">
        <f t="shared" si="2819"/>
        <v>0</v>
      </c>
      <c r="Q2146">
        <f t="shared" si="2820"/>
        <v>0</v>
      </c>
      <c r="R2146">
        <f t="shared" si="2760"/>
        <v>-2474</v>
      </c>
      <c r="S2146">
        <f t="shared" si="2761"/>
        <v>0</v>
      </c>
      <c r="T2146">
        <f t="shared" si="2762"/>
        <v>102547.29999999955</v>
      </c>
      <c r="U2146">
        <f t="shared" si="2763"/>
        <v>102547.29999999955</v>
      </c>
      <c r="V2146" s="2">
        <f t="shared" si="2764"/>
        <v>1.0254729999999955E-2</v>
      </c>
      <c r="W2146" s="19">
        <f t="shared" si="2808"/>
        <v>165</v>
      </c>
      <c r="X2146" s="19">
        <f t="shared" si="2809"/>
        <v>35</v>
      </c>
      <c r="Y2146" s="19" t="str">
        <f t="shared" si="2810"/>
        <v/>
      </c>
      <c r="Z2146" s="19">
        <f t="shared" si="2811"/>
        <v>5117.6499999999996</v>
      </c>
      <c r="AA2146" s="21" t="str">
        <f t="shared" si="2812"/>
        <v/>
      </c>
      <c r="AB2146" s="19" t="str">
        <f t="shared" si="2813"/>
        <v/>
      </c>
    </row>
    <row r="2147" spans="1:28" x14ac:dyDescent="0.25">
      <c r="A2147">
        <f t="shared" si="2794"/>
        <v>7</v>
      </c>
      <c r="B2147">
        <f t="shared" si="2795"/>
        <v>2008</v>
      </c>
      <c r="C2147" s="20">
        <v>39638</v>
      </c>
      <c r="D2147">
        <v>3990.9</v>
      </c>
      <c r="E2147">
        <v>4169.3999999999996</v>
      </c>
      <c r="F2147">
        <v>3990.9</v>
      </c>
      <c r="G2147">
        <v>4157.1000000000004</v>
      </c>
      <c r="H2147">
        <f t="shared" si="2789"/>
        <v>168.55000000000018</v>
      </c>
      <c r="I2147">
        <f t="shared" si="2790"/>
        <v>0</v>
      </c>
      <c r="J2147" s="14">
        <f t="shared" ref="J2147:K2147" si="2828">+AVERAGE(H2134:H2147)</f>
        <v>42.439285714285724</v>
      </c>
      <c r="K2147" s="14">
        <f t="shared" si="2828"/>
        <v>67.235714285714266</v>
      </c>
      <c r="L2147" s="14">
        <f t="shared" si="2816"/>
        <v>0.63120152979921418</v>
      </c>
      <c r="M2147" s="14">
        <f t="shared" si="2817"/>
        <v>38.695496434270098</v>
      </c>
      <c r="N2147" s="14">
        <f t="shared" si="2818"/>
        <v>-1</v>
      </c>
      <c r="O2147">
        <f t="shared" si="2807"/>
        <v>-1</v>
      </c>
      <c r="P2147">
        <f t="shared" si="2819"/>
        <v>0</v>
      </c>
      <c r="Q2147">
        <f t="shared" si="2820"/>
        <v>0</v>
      </c>
      <c r="R2147">
        <f t="shared" si="2760"/>
        <v>-2474</v>
      </c>
      <c r="S2147">
        <f t="shared" si="2761"/>
        <v>0</v>
      </c>
      <c r="T2147">
        <f t="shared" si="2762"/>
        <v>-416992.70000000048</v>
      </c>
      <c r="U2147">
        <f t="shared" si="2763"/>
        <v>-416992.70000000048</v>
      </c>
      <c r="V2147" s="2">
        <f t="shared" si="2764"/>
        <v>-4.1699270000000045E-2</v>
      </c>
      <c r="W2147" s="19">
        <f t="shared" si="2808"/>
        <v>165</v>
      </c>
      <c r="X2147" s="19">
        <f t="shared" si="2809"/>
        <v>36</v>
      </c>
      <c r="Y2147" s="19" t="str">
        <f t="shared" si="2810"/>
        <v/>
      </c>
      <c r="Z2147" s="19">
        <f t="shared" si="2811"/>
        <v>5117.6499999999996</v>
      </c>
      <c r="AA2147" s="21" t="str">
        <f t="shared" si="2812"/>
        <v/>
      </c>
      <c r="AB2147" s="19" t="str">
        <f t="shared" si="2813"/>
        <v/>
      </c>
    </row>
    <row r="2148" spans="1:28" x14ac:dyDescent="0.25">
      <c r="A2148">
        <f t="shared" si="2794"/>
        <v>7</v>
      </c>
      <c r="B2148">
        <f t="shared" si="2795"/>
        <v>2008</v>
      </c>
      <c r="C2148" s="20">
        <v>39639</v>
      </c>
      <c r="D2148">
        <v>4155.6499999999996</v>
      </c>
      <c r="E2148">
        <v>4187.95</v>
      </c>
      <c r="F2148">
        <v>4110.3999999999996</v>
      </c>
      <c r="G2148">
        <v>4162.2</v>
      </c>
      <c r="H2148">
        <f t="shared" si="2789"/>
        <v>5.0999999999994543</v>
      </c>
      <c r="I2148">
        <f t="shared" si="2790"/>
        <v>0</v>
      </c>
      <c r="J2148" s="14">
        <f t="shared" ref="J2148:K2148" si="2829">+AVERAGE(H2135:H2148)</f>
        <v>42.803571428571395</v>
      </c>
      <c r="K2148" s="14">
        <f t="shared" si="2829"/>
        <v>56.042857142857137</v>
      </c>
      <c r="L2148" s="14">
        <f t="shared" si="2816"/>
        <v>0.7637649757838384</v>
      </c>
      <c r="M2148" s="14">
        <f t="shared" si="2817"/>
        <v>43.303103660078747</v>
      </c>
      <c r="N2148" s="14">
        <f t="shared" si="2818"/>
        <v>-1</v>
      </c>
      <c r="O2148">
        <f t="shared" si="2807"/>
        <v>-1</v>
      </c>
      <c r="P2148">
        <f t="shared" si="2819"/>
        <v>0</v>
      </c>
      <c r="Q2148">
        <f t="shared" si="2820"/>
        <v>0</v>
      </c>
      <c r="R2148">
        <f t="shared" si="2760"/>
        <v>-2474</v>
      </c>
      <c r="S2148">
        <f t="shared" si="2761"/>
        <v>0</v>
      </c>
      <c r="T2148">
        <f t="shared" si="2762"/>
        <v>-12617.39999999865</v>
      </c>
      <c r="U2148">
        <f t="shared" si="2763"/>
        <v>-12617.39999999865</v>
      </c>
      <c r="V2148" s="2">
        <f t="shared" si="2764"/>
        <v>-1.261739999999865E-3</v>
      </c>
      <c r="W2148" s="19">
        <f t="shared" si="2808"/>
        <v>165</v>
      </c>
      <c r="X2148" s="19">
        <f t="shared" si="2809"/>
        <v>37</v>
      </c>
      <c r="Y2148" s="19" t="str">
        <f t="shared" si="2810"/>
        <v/>
      </c>
      <c r="Z2148" s="19">
        <f t="shared" si="2811"/>
        <v>5117.6499999999996</v>
      </c>
      <c r="AA2148" s="21" t="str">
        <f t="shared" si="2812"/>
        <v/>
      </c>
      <c r="AB2148" s="19" t="str">
        <f t="shared" si="2813"/>
        <v/>
      </c>
    </row>
    <row r="2149" spans="1:28" x14ac:dyDescent="0.25">
      <c r="A2149">
        <f t="shared" si="2794"/>
        <v>7</v>
      </c>
      <c r="B2149">
        <f t="shared" si="2795"/>
        <v>2008</v>
      </c>
      <c r="C2149" s="20">
        <v>39640</v>
      </c>
      <c r="D2149">
        <v>4166</v>
      </c>
      <c r="E2149">
        <v>4215.5</v>
      </c>
      <c r="F2149">
        <v>4014.45</v>
      </c>
      <c r="G2149">
        <v>4049</v>
      </c>
      <c r="H2149">
        <f t="shared" si="2789"/>
        <v>0</v>
      </c>
      <c r="I2149">
        <f t="shared" si="2790"/>
        <v>113.19999999999982</v>
      </c>
      <c r="J2149" s="14">
        <f t="shared" ref="J2149:K2149" si="2830">+AVERAGE(H2136:H2149)</f>
        <v>42.803571428571395</v>
      </c>
      <c r="K2149" s="14">
        <f t="shared" si="2830"/>
        <v>58.332142857142799</v>
      </c>
      <c r="L2149" s="14">
        <f t="shared" si="2816"/>
        <v>0.73379048552011283</v>
      </c>
      <c r="M2149" s="14">
        <f t="shared" si="2817"/>
        <v>42.322904159898307</v>
      </c>
      <c r="N2149" s="14">
        <f t="shared" si="2818"/>
        <v>-1</v>
      </c>
      <c r="O2149">
        <f t="shared" si="2807"/>
        <v>-1</v>
      </c>
      <c r="P2149">
        <f t="shared" si="2819"/>
        <v>0</v>
      </c>
      <c r="Q2149">
        <f t="shared" si="2820"/>
        <v>0</v>
      </c>
      <c r="R2149">
        <f t="shared" si="2760"/>
        <v>-2474</v>
      </c>
      <c r="S2149">
        <f t="shared" si="2761"/>
        <v>0</v>
      </c>
      <c r="T2149">
        <f t="shared" si="2762"/>
        <v>280056.79999999952</v>
      </c>
      <c r="U2149">
        <f t="shared" si="2763"/>
        <v>280056.79999999952</v>
      </c>
      <c r="V2149" s="2">
        <f t="shared" si="2764"/>
        <v>2.8005679999999953E-2</v>
      </c>
      <c r="W2149" s="19">
        <f t="shared" si="2808"/>
        <v>165</v>
      </c>
      <c r="X2149" s="19">
        <f t="shared" si="2809"/>
        <v>38</v>
      </c>
      <c r="Y2149" s="19" t="str">
        <f t="shared" si="2810"/>
        <v/>
      </c>
      <c r="Z2149" s="19">
        <f t="shared" si="2811"/>
        <v>5117.6499999999996</v>
      </c>
      <c r="AA2149" s="21" t="str">
        <f t="shared" si="2812"/>
        <v/>
      </c>
      <c r="AB2149" s="19" t="str">
        <f t="shared" si="2813"/>
        <v/>
      </c>
    </row>
    <row r="2150" spans="1:28" x14ac:dyDescent="0.25">
      <c r="A2150">
        <f t="shared" si="2794"/>
        <v>7</v>
      </c>
      <c r="B2150">
        <f t="shared" si="2795"/>
        <v>2008</v>
      </c>
      <c r="C2150" s="20">
        <v>39643</v>
      </c>
      <c r="D2150">
        <v>4047.45</v>
      </c>
      <c r="E2150">
        <v>4118.1000000000004</v>
      </c>
      <c r="F2150">
        <v>4004.25</v>
      </c>
      <c r="G2150">
        <v>4039.7</v>
      </c>
      <c r="H2150">
        <f t="shared" si="2789"/>
        <v>0</v>
      </c>
      <c r="I2150">
        <f t="shared" si="2790"/>
        <v>9.3000000000001819</v>
      </c>
      <c r="J2150" s="14">
        <f t="shared" ref="J2150:K2150" si="2831">+AVERAGE(H2137:H2150)</f>
        <v>42.803571428571395</v>
      </c>
      <c r="K2150" s="14">
        <f t="shared" si="2831"/>
        <v>53.617857142857147</v>
      </c>
      <c r="L2150" s="14">
        <f t="shared" si="2816"/>
        <v>0.79830813295144143</v>
      </c>
      <c r="M2150" s="14">
        <f t="shared" si="2817"/>
        <v>44.392177198310968</v>
      </c>
      <c r="N2150" s="14">
        <f t="shared" si="2818"/>
        <v>-1</v>
      </c>
      <c r="O2150">
        <f t="shared" si="2807"/>
        <v>-1</v>
      </c>
      <c r="P2150">
        <f t="shared" si="2819"/>
        <v>0</v>
      </c>
      <c r="Q2150">
        <f t="shared" si="2820"/>
        <v>0</v>
      </c>
      <c r="R2150">
        <f t="shared" si="2760"/>
        <v>-2474</v>
      </c>
      <c r="S2150">
        <f t="shared" si="2761"/>
        <v>0</v>
      </c>
      <c r="T2150">
        <f t="shared" si="2762"/>
        <v>23008.200000000448</v>
      </c>
      <c r="U2150">
        <f t="shared" si="2763"/>
        <v>23008.200000000448</v>
      </c>
      <c r="V2150" s="2">
        <f t="shared" si="2764"/>
        <v>2.300820000000045E-3</v>
      </c>
      <c r="W2150" s="19">
        <f t="shared" si="2808"/>
        <v>165</v>
      </c>
      <c r="X2150" s="19">
        <f t="shared" si="2809"/>
        <v>39</v>
      </c>
      <c r="Y2150" s="19" t="str">
        <f t="shared" si="2810"/>
        <v/>
      </c>
      <c r="Z2150" s="19">
        <f t="shared" si="2811"/>
        <v>5117.6499999999996</v>
      </c>
      <c r="AA2150" s="21" t="str">
        <f t="shared" si="2812"/>
        <v/>
      </c>
      <c r="AB2150" s="19" t="str">
        <f t="shared" si="2813"/>
        <v/>
      </c>
    </row>
    <row r="2151" spans="1:28" x14ac:dyDescent="0.25">
      <c r="A2151">
        <f t="shared" si="2794"/>
        <v>7</v>
      </c>
      <c r="B2151">
        <f t="shared" si="2795"/>
        <v>2008</v>
      </c>
      <c r="C2151" s="20">
        <v>39644</v>
      </c>
      <c r="D2151">
        <v>4039.3</v>
      </c>
      <c r="E2151">
        <v>4040.7</v>
      </c>
      <c r="F2151">
        <v>3835.5</v>
      </c>
      <c r="G2151">
        <v>3861.1</v>
      </c>
      <c r="H2151">
        <f t="shared" si="2789"/>
        <v>0</v>
      </c>
      <c r="I2151">
        <f t="shared" si="2790"/>
        <v>178.59999999999991</v>
      </c>
      <c r="J2151" s="14">
        <f t="shared" ref="J2151:K2151" si="2832">+AVERAGE(H2138:H2151)</f>
        <v>38.40714285714288</v>
      </c>
      <c r="K2151" s="14">
        <f t="shared" si="2832"/>
        <v>66.375</v>
      </c>
      <c r="L2151" s="14">
        <f t="shared" si="2816"/>
        <v>0.57863868711326372</v>
      </c>
      <c r="M2151" s="14">
        <f t="shared" si="2817"/>
        <v>36.65428269538841</v>
      </c>
      <c r="N2151" s="14">
        <f t="shared" si="2818"/>
        <v>-1</v>
      </c>
      <c r="O2151">
        <f t="shared" si="2807"/>
        <v>-1</v>
      </c>
      <c r="P2151">
        <f t="shared" si="2819"/>
        <v>0</v>
      </c>
      <c r="Q2151">
        <f t="shared" si="2820"/>
        <v>0</v>
      </c>
      <c r="R2151">
        <f t="shared" si="2760"/>
        <v>-2474</v>
      </c>
      <c r="S2151">
        <f t="shared" si="2761"/>
        <v>0</v>
      </c>
      <c r="T2151">
        <f t="shared" si="2762"/>
        <v>441856.39999999979</v>
      </c>
      <c r="U2151">
        <f t="shared" si="2763"/>
        <v>441856.39999999979</v>
      </c>
      <c r="V2151" s="2">
        <f t="shared" si="2764"/>
        <v>4.4185639999999977E-2</v>
      </c>
      <c r="W2151" s="19">
        <f t="shared" si="2808"/>
        <v>165</v>
      </c>
      <c r="X2151" s="19">
        <f t="shared" si="2809"/>
        <v>40</v>
      </c>
      <c r="Y2151" s="19" t="str">
        <f t="shared" si="2810"/>
        <v/>
      </c>
      <c r="Z2151" s="19">
        <f t="shared" si="2811"/>
        <v>5117.6499999999996</v>
      </c>
      <c r="AA2151" s="21" t="str">
        <f t="shared" si="2812"/>
        <v/>
      </c>
      <c r="AB2151" s="19" t="str">
        <f t="shared" si="2813"/>
        <v/>
      </c>
    </row>
    <row r="2152" spans="1:28" x14ac:dyDescent="0.25">
      <c r="A2152">
        <f t="shared" si="2794"/>
        <v>7</v>
      </c>
      <c r="B2152">
        <f t="shared" si="2795"/>
        <v>2008</v>
      </c>
      <c r="C2152" s="20">
        <v>39645</v>
      </c>
      <c r="D2152">
        <v>3861.55</v>
      </c>
      <c r="E2152">
        <v>3920.05</v>
      </c>
      <c r="F2152">
        <v>3790.2</v>
      </c>
      <c r="G2152">
        <v>3816.7</v>
      </c>
      <c r="H2152">
        <f t="shared" si="2789"/>
        <v>0</v>
      </c>
      <c r="I2152">
        <f t="shared" si="2790"/>
        <v>44.400000000000091</v>
      </c>
      <c r="J2152" s="14">
        <f t="shared" ref="J2152:K2152" si="2833">+AVERAGE(H2139:H2152)</f>
        <v>33.89285714285711</v>
      </c>
      <c r="K2152" s="14">
        <f t="shared" si="2833"/>
        <v>69.546428571428578</v>
      </c>
      <c r="L2152" s="14">
        <f t="shared" si="2816"/>
        <v>0.48734144713192573</v>
      </c>
      <c r="M2152" s="14">
        <f t="shared" si="2817"/>
        <v>32.765942754548888</v>
      </c>
      <c r="N2152" s="14">
        <f t="shared" si="2818"/>
        <v>-1</v>
      </c>
      <c r="O2152">
        <f t="shared" si="2807"/>
        <v>-1</v>
      </c>
      <c r="P2152">
        <f t="shared" si="2819"/>
        <v>0</v>
      </c>
      <c r="Q2152">
        <f t="shared" si="2820"/>
        <v>0</v>
      </c>
      <c r="R2152">
        <f t="shared" si="2760"/>
        <v>-2474</v>
      </c>
      <c r="S2152">
        <f t="shared" si="2761"/>
        <v>0</v>
      </c>
      <c r="T2152">
        <f t="shared" si="2762"/>
        <v>109845.60000000022</v>
      </c>
      <c r="U2152">
        <f t="shared" si="2763"/>
        <v>109845.60000000022</v>
      </c>
      <c r="V2152" s="2">
        <f t="shared" si="2764"/>
        <v>1.0984560000000022E-2</v>
      </c>
      <c r="W2152" s="19">
        <f t="shared" si="2808"/>
        <v>165</v>
      </c>
      <c r="X2152" s="19">
        <f t="shared" si="2809"/>
        <v>41</v>
      </c>
      <c r="Y2152" s="19" t="str">
        <f t="shared" si="2810"/>
        <v/>
      </c>
      <c r="Z2152" s="19">
        <f t="shared" si="2811"/>
        <v>5117.6499999999996</v>
      </c>
      <c r="AA2152" s="21" t="str">
        <f t="shared" si="2812"/>
        <v/>
      </c>
      <c r="AB2152" s="19" t="str">
        <f t="shared" si="2813"/>
        <v/>
      </c>
    </row>
    <row r="2153" spans="1:28" x14ac:dyDescent="0.25">
      <c r="A2153">
        <f t="shared" si="2794"/>
        <v>7</v>
      </c>
      <c r="B2153">
        <f t="shared" si="2795"/>
        <v>2008</v>
      </c>
      <c r="C2153" s="20">
        <v>39646</v>
      </c>
      <c r="D2153">
        <v>3823.15</v>
      </c>
      <c r="E2153">
        <v>3968.75</v>
      </c>
      <c r="F2153">
        <v>3823.15</v>
      </c>
      <c r="G2153">
        <v>3947.2</v>
      </c>
      <c r="H2153">
        <f t="shared" si="2789"/>
        <v>130.5</v>
      </c>
      <c r="I2153">
        <f t="shared" si="2790"/>
        <v>0</v>
      </c>
      <c r="J2153" s="14">
        <f t="shared" ref="J2153:K2153" si="2834">+AVERAGE(H2140:H2153)</f>
        <v>43.21428571428568</v>
      </c>
      <c r="K2153" s="14">
        <f t="shared" si="2834"/>
        <v>56.746428571428524</v>
      </c>
      <c r="L2153" s="14">
        <f t="shared" si="2816"/>
        <v>0.7615331361319152</v>
      </c>
      <c r="M2153" s="14">
        <f t="shared" si="2817"/>
        <v>43.231269427274995</v>
      </c>
      <c r="N2153" s="14">
        <f t="shared" si="2818"/>
        <v>-1</v>
      </c>
      <c r="O2153">
        <f t="shared" si="2807"/>
        <v>-1</v>
      </c>
      <c r="P2153">
        <f t="shared" si="2819"/>
        <v>0</v>
      </c>
      <c r="Q2153">
        <f t="shared" si="2820"/>
        <v>0</v>
      </c>
      <c r="R2153">
        <f t="shared" si="2760"/>
        <v>-2474</v>
      </c>
      <c r="S2153">
        <f t="shared" si="2761"/>
        <v>0</v>
      </c>
      <c r="T2153">
        <f t="shared" si="2762"/>
        <v>-322857</v>
      </c>
      <c r="U2153">
        <f t="shared" si="2763"/>
        <v>-322857</v>
      </c>
      <c r="V2153" s="2">
        <f t="shared" si="2764"/>
        <v>-3.2285700000000001E-2</v>
      </c>
      <c r="W2153" s="19">
        <f t="shared" si="2808"/>
        <v>165</v>
      </c>
      <c r="X2153" s="19">
        <f t="shared" si="2809"/>
        <v>42</v>
      </c>
      <c r="Y2153" s="19" t="str">
        <f t="shared" si="2810"/>
        <v/>
      </c>
      <c r="Z2153" s="19">
        <f t="shared" si="2811"/>
        <v>5117.6499999999996</v>
      </c>
      <c r="AA2153" s="21" t="str">
        <f t="shared" si="2812"/>
        <v/>
      </c>
      <c r="AB2153" s="19" t="str">
        <f t="shared" si="2813"/>
        <v/>
      </c>
    </row>
    <row r="2154" spans="1:28" x14ac:dyDescent="0.25">
      <c r="A2154">
        <f t="shared" si="2794"/>
        <v>7</v>
      </c>
      <c r="B2154">
        <f t="shared" si="2795"/>
        <v>2008</v>
      </c>
      <c r="C2154" s="20">
        <v>39647</v>
      </c>
      <c r="D2154">
        <v>3962.95</v>
      </c>
      <c r="E2154">
        <v>4110.55</v>
      </c>
      <c r="F2154">
        <v>3926.3</v>
      </c>
      <c r="G2154">
        <v>4092.25</v>
      </c>
      <c r="H2154">
        <f t="shared" si="2789"/>
        <v>145.05000000000018</v>
      </c>
      <c r="I2154">
        <f t="shared" si="2790"/>
        <v>0</v>
      </c>
      <c r="J2154" s="14">
        <f t="shared" ref="J2154:K2154" si="2835">+AVERAGE(H2141:H2154)</f>
        <v>53.574999999999982</v>
      </c>
      <c r="K2154" s="14">
        <f t="shared" si="2835"/>
        <v>49.882142857142853</v>
      </c>
      <c r="L2154" s="14">
        <f t="shared" si="2816"/>
        <v>1.0740316460227677</v>
      </c>
      <c r="M2154" s="14">
        <f t="shared" si="2817"/>
        <v>51.784727975697308</v>
      </c>
      <c r="N2154" s="14">
        <f t="shared" si="2818"/>
        <v>1</v>
      </c>
      <c r="O2154">
        <f t="shared" si="2807"/>
        <v>1</v>
      </c>
      <c r="P2154">
        <f t="shared" si="2819"/>
        <v>1</v>
      </c>
      <c r="Q2154">
        <f t="shared" si="2820"/>
        <v>4092.25</v>
      </c>
      <c r="R2154">
        <f t="shared" si="2760"/>
        <v>2474</v>
      </c>
      <c r="S2154">
        <f t="shared" si="2761"/>
        <v>717707.40000000095</v>
      </c>
      <c r="T2154">
        <f t="shared" si="2762"/>
        <v>358853.70000000048</v>
      </c>
      <c r="U2154">
        <f t="shared" si="2763"/>
        <v>-358853.70000000048</v>
      </c>
      <c r="V2154" s="2">
        <f t="shared" si="2764"/>
        <v>-3.5885370000000048E-2</v>
      </c>
      <c r="W2154" s="19">
        <f t="shared" si="2808"/>
        <v>166</v>
      </c>
      <c r="X2154" s="19">
        <f t="shared" si="2809"/>
        <v>43</v>
      </c>
      <c r="Y2154" s="19">
        <f t="shared" si="2810"/>
        <v>1</v>
      </c>
      <c r="Z2154" s="19">
        <f t="shared" si="2811"/>
        <v>4092.25</v>
      </c>
      <c r="AA2154" s="21">
        <f t="shared" si="2812"/>
        <v>0.20036540208884934</v>
      </c>
      <c r="AB2154" s="19">
        <f t="shared" si="2813"/>
        <v>1</v>
      </c>
    </row>
    <row r="2155" spans="1:28" x14ac:dyDescent="0.25">
      <c r="A2155">
        <f t="shared" si="2794"/>
        <v>7</v>
      </c>
      <c r="B2155">
        <f t="shared" si="2795"/>
        <v>2008</v>
      </c>
      <c r="C2155" s="20">
        <v>39650</v>
      </c>
      <c r="D2155">
        <v>4092.2</v>
      </c>
      <c r="E2155">
        <v>4168.1499999999996</v>
      </c>
      <c r="F2155">
        <v>4072.75</v>
      </c>
      <c r="G2155">
        <v>4159.5</v>
      </c>
      <c r="H2155">
        <f t="shared" si="2789"/>
        <v>67.25</v>
      </c>
      <c r="I2155">
        <f t="shared" si="2790"/>
        <v>0</v>
      </c>
      <c r="J2155" s="14">
        <f t="shared" ref="J2155:K2155" si="2836">+AVERAGE(H2142:H2155)</f>
        <v>58.378571428571412</v>
      </c>
      <c r="K2155" s="14">
        <f t="shared" si="2836"/>
        <v>39.610714285714266</v>
      </c>
      <c r="L2155" s="14">
        <f t="shared" si="2816"/>
        <v>1.4738075917410516</v>
      </c>
      <c r="M2155" s="14">
        <f t="shared" si="2817"/>
        <v>59.576484309509063</v>
      </c>
      <c r="N2155" s="14">
        <f t="shared" si="2818"/>
        <v>1</v>
      </c>
      <c r="O2155">
        <f t="shared" si="2807"/>
        <v>1</v>
      </c>
      <c r="P2155">
        <f t="shared" si="2819"/>
        <v>0</v>
      </c>
      <c r="Q2155">
        <f t="shared" si="2820"/>
        <v>0</v>
      </c>
      <c r="R2155">
        <f t="shared" si="2760"/>
        <v>2474</v>
      </c>
      <c r="S2155">
        <f t="shared" si="2761"/>
        <v>0</v>
      </c>
      <c r="T2155">
        <f t="shared" si="2762"/>
        <v>166376.5</v>
      </c>
      <c r="U2155">
        <f t="shared" si="2763"/>
        <v>166376.5</v>
      </c>
      <c r="V2155" s="2">
        <f t="shared" si="2764"/>
        <v>1.663765E-2</v>
      </c>
      <c r="W2155" s="19">
        <f t="shared" si="2808"/>
        <v>166</v>
      </c>
      <c r="X2155" s="19">
        <f t="shared" si="2809"/>
        <v>2</v>
      </c>
      <c r="Y2155" s="19" t="str">
        <f t="shared" si="2810"/>
        <v/>
      </c>
      <c r="Z2155" s="19">
        <f t="shared" si="2811"/>
        <v>4092.25</v>
      </c>
      <c r="AA2155" s="21" t="str">
        <f t="shared" si="2812"/>
        <v/>
      </c>
      <c r="AB2155" s="19" t="str">
        <f t="shared" si="2813"/>
        <v/>
      </c>
    </row>
    <row r="2156" spans="1:28" x14ac:dyDescent="0.25">
      <c r="A2156">
        <f t="shared" si="2794"/>
        <v>7</v>
      </c>
      <c r="B2156">
        <f t="shared" si="2795"/>
        <v>2008</v>
      </c>
      <c r="C2156" s="20">
        <v>39651</v>
      </c>
      <c r="D2156">
        <v>4158.45</v>
      </c>
      <c r="E2156">
        <v>4262.45</v>
      </c>
      <c r="F2156">
        <v>4137.95</v>
      </c>
      <c r="G2156">
        <v>4240.1000000000004</v>
      </c>
      <c r="H2156">
        <f t="shared" si="2789"/>
        <v>80.600000000000364</v>
      </c>
      <c r="I2156">
        <f t="shared" si="2790"/>
        <v>0</v>
      </c>
      <c r="J2156" s="14">
        <f t="shared" ref="J2156:K2156" si="2837">+AVERAGE(H2143:H2156)</f>
        <v>50.092857142857156</v>
      </c>
      <c r="K2156" s="14">
        <f t="shared" si="2837"/>
        <v>39.610714285714266</v>
      </c>
      <c r="L2156" s="14">
        <f t="shared" si="2816"/>
        <v>1.2646289784509972</v>
      </c>
      <c r="M2156" s="14">
        <f t="shared" si="2817"/>
        <v>55.842656368196856</v>
      </c>
      <c r="N2156" s="14">
        <f t="shared" si="2818"/>
        <v>1</v>
      </c>
      <c r="O2156">
        <f t="shared" si="2807"/>
        <v>1</v>
      </c>
      <c r="P2156">
        <f t="shared" si="2819"/>
        <v>0</v>
      </c>
      <c r="Q2156">
        <f t="shared" si="2820"/>
        <v>0</v>
      </c>
      <c r="R2156">
        <f t="shared" si="2760"/>
        <v>2474</v>
      </c>
      <c r="S2156">
        <f t="shared" si="2761"/>
        <v>0</v>
      </c>
      <c r="T2156">
        <f t="shared" si="2762"/>
        <v>199404.4000000009</v>
      </c>
      <c r="U2156">
        <f t="shared" si="2763"/>
        <v>199404.4000000009</v>
      </c>
      <c r="V2156" s="2">
        <f t="shared" si="2764"/>
        <v>1.994044000000009E-2</v>
      </c>
      <c r="W2156" s="19">
        <f t="shared" si="2808"/>
        <v>166</v>
      </c>
      <c r="X2156" s="19">
        <f t="shared" si="2809"/>
        <v>3</v>
      </c>
      <c r="Y2156" s="19" t="str">
        <f t="shared" si="2810"/>
        <v/>
      </c>
      <c r="Z2156" s="19">
        <f t="shared" si="2811"/>
        <v>4092.25</v>
      </c>
      <c r="AA2156" s="21" t="str">
        <f t="shared" si="2812"/>
        <v/>
      </c>
      <c r="AB2156" s="19" t="str">
        <f t="shared" si="2813"/>
        <v/>
      </c>
    </row>
    <row r="2157" spans="1:28" x14ac:dyDescent="0.25">
      <c r="A2157">
        <f t="shared" si="2794"/>
        <v>7</v>
      </c>
      <c r="B2157">
        <f t="shared" si="2795"/>
        <v>2008</v>
      </c>
      <c r="C2157" s="20">
        <v>39652</v>
      </c>
      <c r="D2157">
        <v>4246.7</v>
      </c>
      <c r="E2157">
        <v>4491.55</v>
      </c>
      <c r="F2157">
        <v>4246.7</v>
      </c>
      <c r="G2157">
        <v>4476.8</v>
      </c>
      <c r="H2157">
        <f t="shared" si="2789"/>
        <v>236.69999999999982</v>
      </c>
      <c r="I2157">
        <f t="shared" si="2790"/>
        <v>0</v>
      </c>
      <c r="J2157" s="14">
        <f t="shared" ref="J2157:K2157" si="2838">+AVERAGE(H2144:H2157)</f>
        <v>67</v>
      </c>
      <c r="K2157" s="14">
        <f t="shared" si="2838"/>
        <v>27.639285714285702</v>
      </c>
      <c r="L2157" s="14">
        <f t="shared" si="2816"/>
        <v>2.4240857991988638</v>
      </c>
      <c r="M2157" s="14">
        <f t="shared" si="2817"/>
        <v>70.795124344314885</v>
      </c>
      <c r="N2157" s="14">
        <f t="shared" si="2818"/>
        <v>1</v>
      </c>
      <c r="O2157">
        <f t="shared" si="2807"/>
        <v>1</v>
      </c>
      <c r="P2157">
        <f t="shared" si="2819"/>
        <v>0</v>
      </c>
      <c r="Q2157">
        <f t="shared" si="2820"/>
        <v>0</v>
      </c>
      <c r="R2157">
        <f t="shared" si="2760"/>
        <v>2474</v>
      </c>
      <c r="S2157">
        <f t="shared" si="2761"/>
        <v>0</v>
      </c>
      <c r="T2157">
        <f t="shared" si="2762"/>
        <v>585595.79999999958</v>
      </c>
      <c r="U2157">
        <f t="shared" si="2763"/>
        <v>585595.79999999958</v>
      </c>
      <c r="V2157" s="2">
        <f t="shared" si="2764"/>
        <v>5.8559579999999958E-2</v>
      </c>
      <c r="W2157" s="19">
        <f t="shared" si="2808"/>
        <v>166</v>
      </c>
      <c r="X2157" s="19">
        <f t="shared" si="2809"/>
        <v>4</v>
      </c>
      <c r="Y2157" s="19" t="str">
        <f t="shared" si="2810"/>
        <v/>
      </c>
      <c r="Z2157" s="19">
        <f t="shared" si="2811"/>
        <v>4092.25</v>
      </c>
      <c r="AA2157" s="21" t="str">
        <f t="shared" si="2812"/>
        <v/>
      </c>
      <c r="AB2157" s="19" t="str">
        <f t="shared" si="2813"/>
        <v/>
      </c>
    </row>
    <row r="2158" spans="1:28" x14ac:dyDescent="0.25">
      <c r="A2158">
        <f t="shared" si="2794"/>
        <v>7</v>
      </c>
      <c r="B2158">
        <f t="shared" si="2795"/>
        <v>2008</v>
      </c>
      <c r="C2158" s="20">
        <v>39653</v>
      </c>
      <c r="D2158">
        <v>4476.2</v>
      </c>
      <c r="E2158">
        <v>4539.45</v>
      </c>
      <c r="F2158">
        <v>4385.8500000000004</v>
      </c>
      <c r="G2158">
        <v>4433.55</v>
      </c>
      <c r="H2158">
        <f t="shared" si="2789"/>
        <v>0</v>
      </c>
      <c r="I2158">
        <f t="shared" si="2790"/>
        <v>43.25</v>
      </c>
      <c r="J2158" s="14">
        <f t="shared" ref="J2158:K2158" si="2839">+AVERAGE(H2145:H2158)</f>
        <v>60.553571428571431</v>
      </c>
      <c r="K2158" s="14">
        <f t="shared" si="2839"/>
        <v>30.728571428571417</v>
      </c>
      <c r="L2158" s="14">
        <f t="shared" si="2816"/>
        <v>1.970595072059508</v>
      </c>
      <c r="M2158" s="14">
        <f t="shared" si="2817"/>
        <v>66.336711138933453</v>
      </c>
      <c r="N2158" s="14">
        <f t="shared" si="2818"/>
        <v>1</v>
      </c>
      <c r="O2158">
        <f t="shared" si="2807"/>
        <v>1</v>
      </c>
      <c r="P2158">
        <f t="shared" si="2819"/>
        <v>0</v>
      </c>
      <c r="Q2158">
        <f t="shared" si="2820"/>
        <v>0</v>
      </c>
      <c r="R2158">
        <f t="shared" si="2760"/>
        <v>2474</v>
      </c>
      <c r="S2158">
        <f t="shared" si="2761"/>
        <v>0</v>
      </c>
      <c r="T2158">
        <f t="shared" si="2762"/>
        <v>-107000.5</v>
      </c>
      <c r="U2158">
        <f t="shared" si="2763"/>
        <v>-107000.5</v>
      </c>
      <c r="V2158" s="2">
        <f t="shared" si="2764"/>
        <v>-1.0700049999999999E-2</v>
      </c>
      <c r="W2158" s="19">
        <f t="shared" si="2808"/>
        <v>166</v>
      </c>
      <c r="X2158" s="19">
        <f t="shared" si="2809"/>
        <v>5</v>
      </c>
      <c r="Y2158" s="19" t="str">
        <f t="shared" si="2810"/>
        <v/>
      </c>
      <c r="Z2158" s="19">
        <f t="shared" si="2811"/>
        <v>4092.25</v>
      </c>
      <c r="AA2158" s="21" t="str">
        <f t="shared" si="2812"/>
        <v/>
      </c>
      <c r="AB2158" s="19" t="str">
        <f t="shared" si="2813"/>
        <v/>
      </c>
    </row>
    <row r="2159" spans="1:28" x14ac:dyDescent="0.25">
      <c r="A2159">
        <f t="shared" si="2794"/>
        <v>7</v>
      </c>
      <c r="B2159">
        <f t="shared" si="2795"/>
        <v>2008</v>
      </c>
      <c r="C2159" s="20">
        <v>39654</v>
      </c>
      <c r="D2159">
        <v>4440.8500000000004</v>
      </c>
      <c r="E2159">
        <v>4440.8500000000004</v>
      </c>
      <c r="F2159">
        <v>4297.1499999999996</v>
      </c>
      <c r="G2159">
        <v>4311.8500000000004</v>
      </c>
      <c r="H2159">
        <f t="shared" si="2789"/>
        <v>0</v>
      </c>
      <c r="I2159">
        <f t="shared" si="2790"/>
        <v>121.69999999999982</v>
      </c>
      <c r="J2159" s="14">
        <f t="shared" ref="J2159:K2159" si="2840">+AVERAGE(H2146:H2159)</f>
        <v>59.553571428571431</v>
      </c>
      <c r="K2159" s="14">
        <f t="shared" si="2840"/>
        <v>39.421428571428542</v>
      </c>
      <c r="L2159" s="14">
        <f t="shared" si="2816"/>
        <v>1.5106903424533442</v>
      </c>
      <c r="M2159" s="14">
        <f t="shared" si="2817"/>
        <v>60.170317179662995</v>
      </c>
      <c r="N2159" s="14">
        <f t="shared" si="2818"/>
        <v>1</v>
      </c>
      <c r="O2159">
        <f t="shared" si="2807"/>
        <v>1</v>
      </c>
      <c r="P2159">
        <f t="shared" si="2819"/>
        <v>0</v>
      </c>
      <c r="Q2159">
        <f t="shared" si="2820"/>
        <v>0</v>
      </c>
      <c r="R2159">
        <f t="shared" si="2760"/>
        <v>2474</v>
      </c>
      <c r="S2159">
        <f t="shared" si="2761"/>
        <v>0</v>
      </c>
      <c r="T2159">
        <f t="shared" si="2762"/>
        <v>-301085.79999999952</v>
      </c>
      <c r="U2159">
        <f t="shared" si="2763"/>
        <v>-301085.79999999952</v>
      </c>
      <c r="V2159" s="2">
        <f t="shared" si="2764"/>
        <v>-3.0108579999999951E-2</v>
      </c>
      <c r="W2159" s="19">
        <f t="shared" si="2808"/>
        <v>166</v>
      </c>
      <c r="X2159" s="19">
        <f t="shared" si="2809"/>
        <v>6</v>
      </c>
      <c r="Y2159" s="19" t="str">
        <f t="shared" si="2810"/>
        <v/>
      </c>
      <c r="Z2159" s="19">
        <f t="shared" si="2811"/>
        <v>4092.25</v>
      </c>
      <c r="AA2159" s="21" t="str">
        <f t="shared" si="2812"/>
        <v/>
      </c>
      <c r="AB2159" s="19" t="str">
        <f t="shared" si="2813"/>
        <v/>
      </c>
    </row>
    <row r="2160" spans="1:28" x14ac:dyDescent="0.25">
      <c r="A2160">
        <f t="shared" si="2794"/>
        <v>7</v>
      </c>
      <c r="B2160">
        <f t="shared" si="2795"/>
        <v>2008</v>
      </c>
      <c r="C2160" s="20">
        <v>39657</v>
      </c>
      <c r="D2160">
        <v>4282.25</v>
      </c>
      <c r="E2160">
        <v>4352.6499999999996</v>
      </c>
      <c r="F2160">
        <v>4282.25</v>
      </c>
      <c r="G2160">
        <v>4332.1000000000004</v>
      </c>
      <c r="H2160">
        <f t="shared" si="2789"/>
        <v>20.25</v>
      </c>
      <c r="I2160">
        <f t="shared" si="2790"/>
        <v>0</v>
      </c>
      <c r="J2160" s="14">
        <f t="shared" ref="J2160:K2160" si="2841">+AVERAGE(H2147:H2160)</f>
        <v>61</v>
      </c>
      <c r="K2160" s="14">
        <f t="shared" si="2841"/>
        <v>36.460714285714275</v>
      </c>
      <c r="L2160" s="14">
        <f t="shared" si="2816"/>
        <v>1.6730335978058581</v>
      </c>
      <c r="M2160" s="14">
        <f t="shared" si="2817"/>
        <v>62.589321704716198</v>
      </c>
      <c r="N2160" s="14">
        <f t="shared" si="2818"/>
        <v>1</v>
      </c>
      <c r="O2160">
        <f t="shared" si="2807"/>
        <v>1</v>
      </c>
      <c r="P2160">
        <f t="shared" si="2819"/>
        <v>0</v>
      </c>
      <c r="Q2160">
        <f t="shared" si="2820"/>
        <v>0</v>
      </c>
      <c r="R2160">
        <f t="shared" si="2760"/>
        <v>2474</v>
      </c>
      <c r="S2160">
        <f t="shared" si="2761"/>
        <v>0</v>
      </c>
      <c r="T2160">
        <f t="shared" si="2762"/>
        <v>50098.5</v>
      </c>
      <c r="U2160">
        <f t="shared" si="2763"/>
        <v>50098.5</v>
      </c>
      <c r="V2160" s="2">
        <f t="shared" si="2764"/>
        <v>5.0098499999999997E-3</v>
      </c>
      <c r="W2160" s="19">
        <f t="shared" si="2808"/>
        <v>166</v>
      </c>
      <c r="X2160" s="19">
        <f t="shared" si="2809"/>
        <v>7</v>
      </c>
      <c r="Y2160" s="19" t="str">
        <f t="shared" si="2810"/>
        <v/>
      </c>
      <c r="Z2160" s="19">
        <f t="shared" si="2811"/>
        <v>4092.25</v>
      </c>
      <c r="AA2160" s="21" t="str">
        <f t="shared" si="2812"/>
        <v/>
      </c>
      <c r="AB2160" s="19" t="str">
        <f t="shared" si="2813"/>
        <v/>
      </c>
    </row>
    <row r="2161" spans="1:28" x14ac:dyDescent="0.25">
      <c r="A2161">
        <f t="shared" si="2794"/>
        <v>7</v>
      </c>
      <c r="B2161">
        <f t="shared" si="2795"/>
        <v>2008</v>
      </c>
      <c r="C2161" s="20">
        <v>39658</v>
      </c>
      <c r="D2161">
        <v>4332.2</v>
      </c>
      <c r="E2161">
        <v>4332.2</v>
      </c>
      <c r="F2161">
        <v>4159.1499999999996</v>
      </c>
      <c r="G2161">
        <v>4189.8500000000004</v>
      </c>
      <c r="H2161">
        <f t="shared" si="2789"/>
        <v>0</v>
      </c>
      <c r="I2161">
        <f t="shared" si="2790"/>
        <v>142.25</v>
      </c>
      <c r="J2161" s="14">
        <f t="shared" ref="J2161:K2161" si="2842">+AVERAGE(H2148:H2161)</f>
        <v>48.960714285714275</v>
      </c>
      <c r="K2161" s="14">
        <f t="shared" si="2842"/>
        <v>46.621428571428559</v>
      </c>
      <c r="L2161" s="14">
        <f t="shared" si="2816"/>
        <v>1.0501761912057608</v>
      </c>
      <c r="M2161" s="14">
        <f t="shared" si="2817"/>
        <v>51.223704367970711</v>
      </c>
      <c r="N2161" s="14">
        <f t="shared" si="2818"/>
        <v>1</v>
      </c>
      <c r="O2161">
        <f t="shared" si="2807"/>
        <v>1</v>
      </c>
      <c r="P2161">
        <f t="shared" si="2819"/>
        <v>0</v>
      </c>
      <c r="Q2161">
        <f t="shared" si="2820"/>
        <v>0</v>
      </c>
      <c r="R2161">
        <f t="shared" si="2760"/>
        <v>2474</v>
      </c>
      <c r="S2161">
        <f t="shared" si="2761"/>
        <v>0</v>
      </c>
      <c r="T2161">
        <f t="shared" si="2762"/>
        <v>-351926.5</v>
      </c>
      <c r="U2161">
        <f t="shared" si="2763"/>
        <v>-351926.5</v>
      </c>
      <c r="V2161" s="2">
        <f t="shared" si="2764"/>
        <v>-3.5192649999999999E-2</v>
      </c>
      <c r="W2161" s="19">
        <f t="shared" si="2808"/>
        <v>166</v>
      </c>
      <c r="X2161" s="19">
        <f t="shared" si="2809"/>
        <v>8</v>
      </c>
      <c r="Y2161" s="19" t="str">
        <f t="shared" si="2810"/>
        <v/>
      </c>
      <c r="Z2161" s="19">
        <f t="shared" si="2811"/>
        <v>4092.25</v>
      </c>
      <c r="AA2161" s="21" t="str">
        <f t="shared" si="2812"/>
        <v/>
      </c>
      <c r="AB2161" s="19" t="str">
        <f t="shared" si="2813"/>
        <v/>
      </c>
    </row>
    <row r="2162" spans="1:28" x14ac:dyDescent="0.25">
      <c r="A2162">
        <f t="shared" si="2794"/>
        <v>7</v>
      </c>
      <c r="B2162">
        <f t="shared" si="2795"/>
        <v>2008</v>
      </c>
      <c r="C2162" s="20">
        <v>39659</v>
      </c>
      <c r="D2162">
        <v>4191.2</v>
      </c>
      <c r="E2162">
        <v>4327</v>
      </c>
      <c r="F2162">
        <v>4191.2</v>
      </c>
      <c r="G2162">
        <v>4313.55</v>
      </c>
      <c r="H2162">
        <f t="shared" si="2789"/>
        <v>123.69999999999982</v>
      </c>
      <c r="I2162">
        <f t="shared" si="2790"/>
        <v>0</v>
      </c>
      <c r="J2162" s="14">
        <f t="shared" ref="J2162:K2162" si="2843">+AVERAGE(H2149:H2162)</f>
        <v>57.432142857142871</v>
      </c>
      <c r="K2162" s="14">
        <f t="shared" si="2843"/>
        <v>46.621428571428559</v>
      </c>
      <c r="L2162" s="14">
        <f t="shared" si="2816"/>
        <v>1.2318829477554778</v>
      </c>
      <c r="M2162" s="14">
        <f t="shared" si="2817"/>
        <v>55.194782907156352</v>
      </c>
      <c r="N2162" s="14">
        <f t="shared" si="2818"/>
        <v>1</v>
      </c>
      <c r="O2162">
        <f t="shared" si="2807"/>
        <v>1</v>
      </c>
      <c r="P2162">
        <f t="shared" si="2819"/>
        <v>0</v>
      </c>
      <c r="Q2162">
        <f t="shared" si="2820"/>
        <v>0</v>
      </c>
      <c r="R2162">
        <f t="shared" si="2760"/>
        <v>2474</v>
      </c>
      <c r="S2162">
        <f t="shared" si="2761"/>
        <v>0</v>
      </c>
      <c r="T2162">
        <f t="shared" si="2762"/>
        <v>306033.79999999952</v>
      </c>
      <c r="U2162">
        <f t="shared" si="2763"/>
        <v>306033.79999999952</v>
      </c>
      <c r="V2162" s="2">
        <f t="shared" si="2764"/>
        <v>3.0603379999999951E-2</v>
      </c>
      <c r="W2162" s="19">
        <f t="shared" si="2808"/>
        <v>166</v>
      </c>
      <c r="X2162" s="19">
        <f t="shared" si="2809"/>
        <v>9</v>
      </c>
      <c r="Y2162" s="19" t="str">
        <f t="shared" si="2810"/>
        <v/>
      </c>
      <c r="Z2162" s="19">
        <f t="shared" si="2811"/>
        <v>4092.25</v>
      </c>
      <c r="AA2162" s="21" t="str">
        <f t="shared" si="2812"/>
        <v/>
      </c>
      <c r="AB2162" s="19" t="str">
        <f t="shared" si="2813"/>
        <v/>
      </c>
    </row>
    <row r="2163" spans="1:28" x14ac:dyDescent="0.25">
      <c r="A2163">
        <f t="shared" si="2794"/>
        <v>7</v>
      </c>
      <c r="B2163">
        <f t="shared" si="2795"/>
        <v>2008</v>
      </c>
      <c r="C2163" s="20">
        <v>39660</v>
      </c>
      <c r="D2163">
        <v>4314.3500000000004</v>
      </c>
      <c r="E2163">
        <v>4342</v>
      </c>
      <c r="F2163">
        <v>4285.55</v>
      </c>
      <c r="G2163">
        <v>4332.95</v>
      </c>
      <c r="H2163">
        <f t="shared" si="2789"/>
        <v>19.399999999999636</v>
      </c>
      <c r="I2163">
        <f t="shared" si="2790"/>
        <v>0</v>
      </c>
      <c r="J2163" s="14">
        <f t="shared" ref="J2163:K2163" si="2844">+AVERAGE(H2150:H2163)</f>
        <v>58.817857142857129</v>
      </c>
      <c r="K2163" s="14">
        <f t="shared" si="2844"/>
        <v>38.535714285714285</v>
      </c>
      <c r="L2163" s="14">
        <f t="shared" si="2816"/>
        <v>1.5263206672845224</v>
      </c>
      <c r="M2163" s="14">
        <f t="shared" si="2817"/>
        <v>60.416743094023985</v>
      </c>
      <c r="N2163" s="14">
        <f t="shared" si="2818"/>
        <v>1</v>
      </c>
      <c r="O2163">
        <f t="shared" si="2807"/>
        <v>1</v>
      </c>
      <c r="P2163">
        <f t="shared" si="2819"/>
        <v>0</v>
      </c>
      <c r="Q2163">
        <f t="shared" si="2820"/>
        <v>0</v>
      </c>
      <c r="R2163">
        <f t="shared" ref="R2163:R2226" si="2845">IF($C2163="","",IF(MONTH($C2163)&lt;&gt;MONTH($C2162),ROUNDDOWN($B$10/$G2162,0)*$O2163,ABS(R2162)*$O2163))</f>
        <v>2474</v>
      </c>
      <c r="S2163">
        <f t="shared" ref="S2163:S2226" si="2846">IF($C2163="","",($R2163-$R2162)*($Q2163-$G2162)*$P2163)</f>
        <v>0</v>
      </c>
      <c r="T2163">
        <f t="shared" ref="T2163:T2226" si="2847">IF($C2163="","",$R2163*($G2163-$G2162))</f>
        <v>47995.599999999104</v>
      </c>
      <c r="U2163">
        <f t="shared" ref="U2163:U2226" si="2848">IF($C2163="","",$T2163-$S2163)</f>
        <v>47995.599999999104</v>
      </c>
      <c r="V2163" s="2">
        <f t="shared" ref="V2163:V2226" si="2849">IF($C2163="","",$U2163/$B$10)</f>
        <v>4.7995599999999103E-3</v>
      </c>
      <c r="W2163" s="19">
        <f t="shared" si="2808"/>
        <v>166</v>
      </c>
      <c r="X2163" s="19">
        <f t="shared" si="2809"/>
        <v>10</v>
      </c>
      <c r="Y2163" s="19" t="str">
        <f t="shared" si="2810"/>
        <v/>
      </c>
      <c r="Z2163" s="19">
        <f t="shared" si="2811"/>
        <v>4092.25</v>
      </c>
      <c r="AA2163" s="21" t="str">
        <f t="shared" si="2812"/>
        <v/>
      </c>
      <c r="AB2163" s="19" t="str">
        <f t="shared" si="2813"/>
        <v/>
      </c>
    </row>
    <row r="2164" spans="1:28" x14ac:dyDescent="0.25">
      <c r="A2164">
        <f t="shared" si="2794"/>
        <v>8</v>
      </c>
      <c r="B2164">
        <f t="shared" si="2795"/>
        <v>2008</v>
      </c>
      <c r="C2164" s="20">
        <v>39661</v>
      </c>
      <c r="D2164">
        <v>4331.6000000000004</v>
      </c>
      <c r="E2164">
        <v>4422.95</v>
      </c>
      <c r="F2164">
        <v>4235.7</v>
      </c>
      <c r="G2164">
        <v>4413.55</v>
      </c>
      <c r="H2164">
        <f t="shared" si="2789"/>
        <v>80.600000000000364</v>
      </c>
      <c r="I2164">
        <f t="shared" si="2790"/>
        <v>0</v>
      </c>
      <c r="J2164" s="14">
        <f t="shared" ref="J2164:K2164" si="2850">+AVERAGE(H2151:H2164)</f>
        <v>64.575000000000017</v>
      </c>
      <c r="K2164" s="14">
        <f t="shared" si="2850"/>
        <v>37.871428571428559</v>
      </c>
      <c r="L2164" s="14">
        <f t="shared" si="2816"/>
        <v>1.7051112787627321</v>
      </c>
      <c r="M2164" s="14">
        <f t="shared" si="2817"/>
        <v>63.032944047411554</v>
      </c>
      <c r="N2164" s="14">
        <f t="shared" si="2818"/>
        <v>1</v>
      </c>
      <c r="O2164">
        <f t="shared" si="2807"/>
        <v>1</v>
      </c>
      <c r="P2164">
        <f t="shared" si="2819"/>
        <v>0</v>
      </c>
      <c r="Q2164">
        <f t="shared" si="2820"/>
        <v>0</v>
      </c>
      <c r="R2164">
        <f t="shared" si="2845"/>
        <v>2307</v>
      </c>
      <c r="S2164">
        <f t="shared" si="2846"/>
        <v>0</v>
      </c>
      <c r="T2164">
        <f t="shared" si="2847"/>
        <v>185944.20000000083</v>
      </c>
      <c r="U2164">
        <f t="shared" si="2848"/>
        <v>185944.20000000083</v>
      </c>
      <c r="V2164" s="2">
        <f t="shared" si="2849"/>
        <v>1.8594420000000084E-2</v>
      </c>
      <c r="W2164" s="19">
        <f t="shared" si="2808"/>
        <v>166</v>
      </c>
      <c r="X2164" s="19">
        <f t="shared" si="2809"/>
        <v>11</v>
      </c>
      <c r="Y2164" s="19" t="str">
        <f t="shared" si="2810"/>
        <v/>
      </c>
      <c r="Z2164" s="19">
        <f t="shared" si="2811"/>
        <v>4092.25</v>
      </c>
      <c r="AA2164" s="21" t="str">
        <f t="shared" si="2812"/>
        <v/>
      </c>
      <c r="AB2164" s="19" t="str">
        <f t="shared" si="2813"/>
        <v/>
      </c>
    </row>
    <row r="2165" spans="1:28" x14ac:dyDescent="0.25">
      <c r="A2165">
        <f t="shared" si="2794"/>
        <v>8</v>
      </c>
      <c r="B2165">
        <f t="shared" si="2795"/>
        <v>2008</v>
      </c>
      <c r="C2165" s="20">
        <v>39664</v>
      </c>
      <c r="D2165">
        <v>4426.1000000000004</v>
      </c>
      <c r="E2165">
        <v>4436.1499999999996</v>
      </c>
      <c r="F2165">
        <v>4362.8999999999996</v>
      </c>
      <c r="G2165">
        <v>4395.3500000000004</v>
      </c>
      <c r="H2165">
        <f t="shared" si="2789"/>
        <v>0</v>
      </c>
      <c r="I2165">
        <f t="shared" si="2790"/>
        <v>18.199999999999818</v>
      </c>
      <c r="J2165" s="14">
        <f t="shared" ref="J2165:K2165" si="2851">+AVERAGE(H2152:H2165)</f>
        <v>64.575000000000017</v>
      </c>
      <c r="K2165" s="14">
        <f t="shared" si="2851"/>
        <v>26.414285714285693</v>
      </c>
      <c r="L2165" s="14">
        <f t="shared" si="2816"/>
        <v>2.4446998377501377</v>
      </c>
      <c r="M2165" s="14">
        <f t="shared" si="2817"/>
        <v>70.969894414570021</v>
      </c>
      <c r="N2165" s="14">
        <f t="shared" si="2818"/>
        <v>1</v>
      </c>
      <c r="O2165">
        <f t="shared" si="2807"/>
        <v>1</v>
      </c>
      <c r="P2165">
        <f t="shared" si="2819"/>
        <v>0</v>
      </c>
      <c r="Q2165">
        <f t="shared" si="2820"/>
        <v>0</v>
      </c>
      <c r="R2165">
        <f t="shared" si="2845"/>
        <v>2307</v>
      </c>
      <c r="S2165">
        <f t="shared" si="2846"/>
        <v>0</v>
      </c>
      <c r="T2165">
        <f t="shared" si="2847"/>
        <v>-41987.399999999579</v>
      </c>
      <c r="U2165">
        <f t="shared" si="2848"/>
        <v>-41987.399999999579</v>
      </c>
      <c r="V2165" s="2">
        <f t="shared" si="2849"/>
        <v>-4.1987399999999578E-3</v>
      </c>
      <c r="W2165" s="19">
        <f t="shared" si="2808"/>
        <v>166</v>
      </c>
      <c r="X2165" s="19">
        <f t="shared" si="2809"/>
        <v>12</v>
      </c>
      <c r="Y2165" s="19" t="str">
        <f t="shared" si="2810"/>
        <v/>
      </c>
      <c r="Z2165" s="19">
        <f t="shared" si="2811"/>
        <v>4092.25</v>
      </c>
      <c r="AA2165" s="21" t="str">
        <f t="shared" si="2812"/>
        <v/>
      </c>
      <c r="AB2165" s="19" t="str">
        <f t="shared" si="2813"/>
        <v/>
      </c>
    </row>
    <row r="2166" spans="1:28" x14ac:dyDescent="0.25">
      <c r="A2166">
        <f t="shared" si="2794"/>
        <v>8</v>
      </c>
      <c r="B2166">
        <f t="shared" si="2795"/>
        <v>2008</v>
      </c>
      <c r="C2166" s="20">
        <v>39665</v>
      </c>
      <c r="D2166">
        <v>4395.8</v>
      </c>
      <c r="E2166">
        <v>4515.1499999999996</v>
      </c>
      <c r="F2166">
        <v>4376</v>
      </c>
      <c r="G2166">
        <v>4502.8500000000004</v>
      </c>
      <c r="H2166">
        <f t="shared" si="2789"/>
        <v>107.5</v>
      </c>
      <c r="I2166">
        <f t="shared" si="2790"/>
        <v>0</v>
      </c>
      <c r="J2166" s="14">
        <f t="shared" ref="J2166:K2166" si="2852">+AVERAGE(H2153:H2166)</f>
        <v>72.253571428571448</v>
      </c>
      <c r="K2166" s="14">
        <f t="shared" si="2852"/>
        <v>23.242857142857115</v>
      </c>
      <c r="L2166" s="14">
        <f t="shared" si="2816"/>
        <v>3.1086355255070726</v>
      </c>
      <c r="M2166" s="14">
        <f t="shared" si="2817"/>
        <v>75.661019484647909</v>
      </c>
      <c r="N2166" s="14">
        <f t="shared" si="2818"/>
        <v>1</v>
      </c>
      <c r="O2166">
        <f t="shared" si="2807"/>
        <v>1</v>
      </c>
      <c r="P2166">
        <f t="shared" si="2819"/>
        <v>0</v>
      </c>
      <c r="Q2166">
        <f t="shared" si="2820"/>
        <v>0</v>
      </c>
      <c r="R2166">
        <f t="shared" si="2845"/>
        <v>2307</v>
      </c>
      <c r="S2166">
        <f t="shared" si="2846"/>
        <v>0</v>
      </c>
      <c r="T2166">
        <f t="shared" si="2847"/>
        <v>248002.5</v>
      </c>
      <c r="U2166">
        <f t="shared" si="2848"/>
        <v>248002.5</v>
      </c>
      <c r="V2166" s="2">
        <f t="shared" si="2849"/>
        <v>2.4800249999999999E-2</v>
      </c>
      <c r="W2166" s="19">
        <f t="shared" si="2808"/>
        <v>166</v>
      </c>
      <c r="X2166" s="19">
        <f t="shared" si="2809"/>
        <v>13</v>
      </c>
      <c r="Y2166" s="19" t="str">
        <f t="shared" si="2810"/>
        <v/>
      </c>
      <c r="Z2166" s="19">
        <f t="shared" si="2811"/>
        <v>4092.25</v>
      </c>
      <c r="AA2166" s="21" t="str">
        <f t="shared" si="2812"/>
        <v/>
      </c>
      <c r="AB2166" s="19" t="str">
        <f t="shared" si="2813"/>
        <v/>
      </c>
    </row>
    <row r="2167" spans="1:28" x14ac:dyDescent="0.25">
      <c r="A2167">
        <f t="shared" si="2794"/>
        <v>8</v>
      </c>
      <c r="B2167">
        <f t="shared" si="2795"/>
        <v>2008</v>
      </c>
      <c r="C2167" s="20">
        <v>39666</v>
      </c>
      <c r="D2167">
        <v>4506.25</v>
      </c>
      <c r="E2167">
        <v>4615.8999999999996</v>
      </c>
      <c r="F2167">
        <v>4503.8999999999996</v>
      </c>
      <c r="G2167">
        <v>4517.55</v>
      </c>
      <c r="H2167">
        <f t="shared" si="2789"/>
        <v>14.699999999999818</v>
      </c>
      <c r="I2167">
        <f t="shared" si="2790"/>
        <v>0</v>
      </c>
      <c r="J2167" s="14">
        <f t="shared" ref="J2167:K2167" si="2853">+AVERAGE(H2154:H2167)</f>
        <v>63.982142857142854</v>
      </c>
      <c r="K2167" s="14">
        <f t="shared" si="2853"/>
        <v>23.242857142857115</v>
      </c>
      <c r="L2167" s="14">
        <f t="shared" si="2816"/>
        <v>2.7527658266748647</v>
      </c>
      <c r="M2167" s="14">
        <f t="shared" si="2817"/>
        <v>73.352986938541562</v>
      </c>
      <c r="N2167" s="14">
        <f t="shared" si="2818"/>
        <v>1</v>
      </c>
      <c r="O2167">
        <f t="shared" si="2807"/>
        <v>1</v>
      </c>
      <c r="P2167">
        <f t="shared" si="2819"/>
        <v>0</v>
      </c>
      <c r="Q2167">
        <f t="shared" si="2820"/>
        <v>0</v>
      </c>
      <c r="R2167">
        <f t="shared" si="2845"/>
        <v>2307</v>
      </c>
      <c r="S2167">
        <f t="shared" si="2846"/>
        <v>0</v>
      </c>
      <c r="T2167">
        <f t="shared" si="2847"/>
        <v>33912.899999999579</v>
      </c>
      <c r="U2167">
        <f t="shared" si="2848"/>
        <v>33912.899999999579</v>
      </c>
      <c r="V2167" s="2">
        <f t="shared" si="2849"/>
        <v>3.3912899999999579E-3</v>
      </c>
      <c r="W2167" s="19">
        <f t="shared" si="2808"/>
        <v>166</v>
      </c>
      <c r="X2167" s="19">
        <f t="shared" si="2809"/>
        <v>14</v>
      </c>
      <c r="Y2167" s="19" t="str">
        <f t="shared" si="2810"/>
        <v/>
      </c>
      <c r="Z2167" s="19">
        <f t="shared" si="2811"/>
        <v>4092.25</v>
      </c>
      <c r="AA2167" s="21" t="str">
        <f t="shared" si="2812"/>
        <v/>
      </c>
      <c r="AB2167" s="19" t="str">
        <f t="shared" si="2813"/>
        <v/>
      </c>
    </row>
    <row r="2168" spans="1:28" x14ac:dyDescent="0.25">
      <c r="A2168">
        <f t="shared" si="2794"/>
        <v>8</v>
      </c>
      <c r="B2168">
        <f t="shared" si="2795"/>
        <v>2008</v>
      </c>
      <c r="C2168" s="20">
        <v>39667</v>
      </c>
      <c r="D2168">
        <v>4515.25</v>
      </c>
      <c r="E2168">
        <v>4580.1499999999996</v>
      </c>
      <c r="F2168">
        <v>4493.7</v>
      </c>
      <c r="G2168">
        <v>4523.8500000000004</v>
      </c>
      <c r="H2168">
        <f t="shared" si="2789"/>
        <v>6.3000000000001819</v>
      </c>
      <c r="I2168">
        <f t="shared" si="2790"/>
        <v>0</v>
      </c>
      <c r="J2168" s="14">
        <f t="shared" ref="J2168:K2168" si="2854">+AVERAGE(H2155:H2168)</f>
        <v>54.071428571428569</v>
      </c>
      <c r="K2168" s="14">
        <f t="shared" si="2854"/>
        <v>23.242857142857115</v>
      </c>
      <c r="L2168" s="14">
        <f t="shared" si="2816"/>
        <v>2.3263675476336845</v>
      </c>
      <c r="M2168" s="14">
        <f t="shared" si="2817"/>
        <v>69.937176644493746</v>
      </c>
      <c r="N2168" s="14">
        <f t="shared" si="2818"/>
        <v>1</v>
      </c>
      <c r="O2168">
        <f t="shared" si="2807"/>
        <v>1</v>
      </c>
      <c r="P2168">
        <f t="shared" si="2819"/>
        <v>0</v>
      </c>
      <c r="Q2168">
        <f t="shared" si="2820"/>
        <v>0</v>
      </c>
      <c r="R2168">
        <f t="shared" si="2845"/>
        <v>2307</v>
      </c>
      <c r="S2168">
        <f t="shared" si="2846"/>
        <v>0</v>
      </c>
      <c r="T2168">
        <f t="shared" si="2847"/>
        <v>14534.100000000421</v>
      </c>
      <c r="U2168">
        <f t="shared" si="2848"/>
        <v>14534.100000000421</v>
      </c>
      <c r="V2168" s="2">
        <f t="shared" si="2849"/>
        <v>1.4534100000000421E-3</v>
      </c>
      <c r="W2168" s="19">
        <f t="shared" si="2808"/>
        <v>166</v>
      </c>
      <c r="X2168" s="19">
        <f t="shared" si="2809"/>
        <v>15</v>
      </c>
      <c r="Y2168" s="19" t="str">
        <f t="shared" si="2810"/>
        <v/>
      </c>
      <c r="Z2168" s="19">
        <f t="shared" si="2811"/>
        <v>4092.25</v>
      </c>
      <c r="AA2168" s="21" t="str">
        <f t="shared" si="2812"/>
        <v/>
      </c>
      <c r="AB2168" s="19" t="str">
        <f t="shared" si="2813"/>
        <v/>
      </c>
    </row>
    <row r="2169" spans="1:28" x14ac:dyDescent="0.25">
      <c r="A2169">
        <f t="shared" si="2794"/>
        <v>8</v>
      </c>
      <c r="B2169">
        <f t="shared" si="2795"/>
        <v>2008</v>
      </c>
      <c r="C2169" s="20">
        <v>39668</v>
      </c>
      <c r="D2169">
        <v>4518.3500000000004</v>
      </c>
      <c r="E2169">
        <v>4546.3500000000004</v>
      </c>
      <c r="F2169">
        <v>4464</v>
      </c>
      <c r="G2169">
        <v>4529.5</v>
      </c>
      <c r="H2169">
        <f t="shared" si="2789"/>
        <v>5.6499999999996362</v>
      </c>
      <c r="I2169">
        <f t="shared" si="2790"/>
        <v>0</v>
      </c>
      <c r="J2169" s="14">
        <f t="shared" ref="J2169:K2169" si="2855">+AVERAGE(H2156:H2169)</f>
        <v>49.671428571428542</v>
      </c>
      <c r="K2169" s="14">
        <f t="shared" si="2855"/>
        <v>23.242857142857115</v>
      </c>
      <c r="L2169" s="14">
        <f t="shared" si="2816"/>
        <v>2.1370620774431481</v>
      </c>
      <c r="M2169" s="14">
        <f t="shared" si="2817"/>
        <v>68.123040752351102</v>
      </c>
      <c r="N2169" s="14">
        <f t="shared" si="2818"/>
        <v>1</v>
      </c>
      <c r="O2169">
        <f t="shared" si="2807"/>
        <v>1</v>
      </c>
      <c r="P2169">
        <f t="shared" si="2819"/>
        <v>0</v>
      </c>
      <c r="Q2169">
        <f t="shared" si="2820"/>
        <v>0</v>
      </c>
      <c r="R2169">
        <f t="shared" si="2845"/>
        <v>2307</v>
      </c>
      <c r="S2169">
        <f t="shared" si="2846"/>
        <v>0</v>
      </c>
      <c r="T2169">
        <f t="shared" si="2847"/>
        <v>13034.549999999161</v>
      </c>
      <c r="U2169">
        <f t="shared" si="2848"/>
        <v>13034.549999999161</v>
      </c>
      <c r="V2169" s="2">
        <f t="shared" si="2849"/>
        <v>1.3034549999999161E-3</v>
      </c>
      <c r="W2169" s="19">
        <f t="shared" si="2808"/>
        <v>166</v>
      </c>
      <c r="X2169" s="19">
        <f t="shared" si="2809"/>
        <v>16</v>
      </c>
      <c r="Y2169" s="19" t="str">
        <f t="shared" si="2810"/>
        <v/>
      </c>
      <c r="Z2169" s="19">
        <f t="shared" si="2811"/>
        <v>4092.25</v>
      </c>
      <c r="AA2169" s="21" t="str">
        <f t="shared" si="2812"/>
        <v/>
      </c>
      <c r="AB2169" s="19" t="str">
        <f t="shared" si="2813"/>
        <v/>
      </c>
    </row>
    <row r="2170" spans="1:28" x14ac:dyDescent="0.25">
      <c r="A2170">
        <f t="shared" si="2794"/>
        <v>8</v>
      </c>
      <c r="B2170">
        <f t="shared" si="2795"/>
        <v>2008</v>
      </c>
      <c r="C2170" s="20">
        <v>39671</v>
      </c>
      <c r="D2170">
        <v>4529.3500000000004</v>
      </c>
      <c r="E2170">
        <v>4625.2</v>
      </c>
      <c r="F2170">
        <v>4529.3500000000004</v>
      </c>
      <c r="G2170">
        <v>4620.3999999999996</v>
      </c>
      <c r="H2170">
        <f t="shared" si="2789"/>
        <v>90.899999999999636</v>
      </c>
      <c r="I2170">
        <f t="shared" si="2790"/>
        <v>0</v>
      </c>
      <c r="J2170" s="14">
        <f t="shared" ref="J2170:K2170" si="2856">+AVERAGE(H2157:H2170)</f>
        <v>50.40714285714278</v>
      </c>
      <c r="K2170" s="14">
        <f t="shared" si="2856"/>
        <v>23.242857142857115</v>
      </c>
      <c r="L2170" s="14">
        <f t="shared" si="2816"/>
        <v>2.1687154271665636</v>
      </c>
      <c r="M2170" s="14">
        <f t="shared" si="2817"/>
        <v>68.441470274464166</v>
      </c>
      <c r="N2170" s="14">
        <f t="shared" si="2818"/>
        <v>1</v>
      </c>
      <c r="O2170">
        <f t="shared" si="2807"/>
        <v>1</v>
      </c>
      <c r="P2170">
        <f t="shared" si="2819"/>
        <v>0</v>
      </c>
      <c r="Q2170">
        <f t="shared" si="2820"/>
        <v>0</v>
      </c>
      <c r="R2170">
        <f t="shared" si="2845"/>
        <v>2307</v>
      </c>
      <c r="S2170">
        <f t="shared" si="2846"/>
        <v>0</v>
      </c>
      <c r="T2170">
        <f t="shared" si="2847"/>
        <v>209706.29999999917</v>
      </c>
      <c r="U2170">
        <f t="shared" si="2848"/>
        <v>209706.29999999917</v>
      </c>
      <c r="V2170" s="2">
        <f t="shared" si="2849"/>
        <v>2.0970629999999917E-2</v>
      </c>
      <c r="W2170" s="19">
        <f t="shared" si="2808"/>
        <v>166</v>
      </c>
      <c r="X2170" s="19">
        <f t="shared" si="2809"/>
        <v>17</v>
      </c>
      <c r="Y2170" s="19" t="str">
        <f t="shared" si="2810"/>
        <v/>
      </c>
      <c r="Z2170" s="19">
        <f t="shared" si="2811"/>
        <v>4092.25</v>
      </c>
      <c r="AA2170" s="21" t="str">
        <f t="shared" si="2812"/>
        <v/>
      </c>
      <c r="AB2170" s="19" t="str">
        <f t="shared" si="2813"/>
        <v/>
      </c>
    </row>
    <row r="2171" spans="1:28" x14ac:dyDescent="0.25">
      <c r="A2171">
        <f t="shared" si="2794"/>
        <v>8</v>
      </c>
      <c r="B2171">
        <f t="shared" si="2795"/>
        <v>2008</v>
      </c>
      <c r="C2171" s="20">
        <v>39672</v>
      </c>
      <c r="D2171">
        <v>4620.95</v>
      </c>
      <c r="E2171">
        <v>4649.8500000000004</v>
      </c>
      <c r="F2171">
        <v>4525.75</v>
      </c>
      <c r="G2171">
        <v>4552.25</v>
      </c>
      <c r="H2171">
        <f t="shared" si="2789"/>
        <v>0</v>
      </c>
      <c r="I2171">
        <f t="shared" si="2790"/>
        <v>68.149999999999636</v>
      </c>
      <c r="J2171" s="14">
        <f t="shared" ref="J2171:K2171" si="2857">+AVERAGE(H2158:H2171)</f>
        <v>33.499999999999936</v>
      </c>
      <c r="K2171" s="14">
        <f t="shared" si="2857"/>
        <v>28.110714285714234</v>
      </c>
      <c r="L2171" s="14">
        <f t="shared" si="2816"/>
        <v>1.1917164273916909</v>
      </c>
      <c r="M2171" s="14">
        <f t="shared" si="2817"/>
        <v>54.373659498000116</v>
      </c>
      <c r="N2171" s="14">
        <f t="shared" si="2818"/>
        <v>1</v>
      </c>
      <c r="O2171">
        <f t="shared" si="2807"/>
        <v>1</v>
      </c>
      <c r="P2171">
        <f t="shared" si="2819"/>
        <v>0</v>
      </c>
      <c r="Q2171">
        <f t="shared" si="2820"/>
        <v>0</v>
      </c>
      <c r="R2171">
        <f t="shared" si="2845"/>
        <v>2307</v>
      </c>
      <c r="S2171">
        <f t="shared" si="2846"/>
        <v>0</v>
      </c>
      <c r="T2171">
        <f t="shared" si="2847"/>
        <v>-157222.04999999917</v>
      </c>
      <c r="U2171">
        <f t="shared" si="2848"/>
        <v>-157222.04999999917</v>
      </c>
      <c r="V2171" s="2">
        <f t="shared" si="2849"/>
        <v>-1.5722204999999916E-2</v>
      </c>
      <c r="W2171" s="19">
        <f t="shared" si="2808"/>
        <v>166</v>
      </c>
      <c r="X2171" s="19">
        <f t="shared" si="2809"/>
        <v>18</v>
      </c>
      <c r="Y2171" s="19" t="str">
        <f t="shared" si="2810"/>
        <v/>
      </c>
      <c r="Z2171" s="19">
        <f t="shared" si="2811"/>
        <v>4092.25</v>
      </c>
      <c r="AA2171" s="21" t="str">
        <f t="shared" si="2812"/>
        <v/>
      </c>
      <c r="AB2171" s="19" t="str">
        <f t="shared" si="2813"/>
        <v/>
      </c>
    </row>
    <row r="2172" spans="1:28" x14ac:dyDescent="0.25">
      <c r="A2172">
        <f t="shared" si="2794"/>
        <v>8</v>
      </c>
      <c r="B2172">
        <f t="shared" si="2795"/>
        <v>2008</v>
      </c>
      <c r="C2172" s="20">
        <v>39673</v>
      </c>
      <c r="D2172">
        <v>4548.05</v>
      </c>
      <c r="E2172">
        <v>4572.6499999999996</v>
      </c>
      <c r="F2172">
        <v>4497.25</v>
      </c>
      <c r="G2172">
        <v>4529.05</v>
      </c>
      <c r="H2172">
        <f t="shared" si="2789"/>
        <v>0</v>
      </c>
      <c r="I2172">
        <f t="shared" si="2790"/>
        <v>23.199999999999818</v>
      </c>
      <c r="J2172" s="14">
        <f t="shared" ref="J2172:K2172" si="2858">+AVERAGE(H2159:H2172)</f>
        <v>33.499999999999936</v>
      </c>
      <c r="K2172" s="14">
        <f t="shared" si="2858"/>
        <v>26.678571428571363</v>
      </c>
      <c r="L2172" s="14">
        <f t="shared" si="2816"/>
        <v>1.2556894243641239</v>
      </c>
      <c r="M2172" s="14">
        <f t="shared" si="2817"/>
        <v>55.66765578635016</v>
      </c>
      <c r="N2172" s="14">
        <f t="shared" si="2818"/>
        <v>1</v>
      </c>
      <c r="O2172">
        <f t="shared" si="2807"/>
        <v>1</v>
      </c>
      <c r="P2172">
        <f t="shared" si="2819"/>
        <v>0</v>
      </c>
      <c r="Q2172">
        <f t="shared" si="2820"/>
        <v>0</v>
      </c>
      <c r="R2172">
        <f t="shared" si="2845"/>
        <v>2307</v>
      </c>
      <c r="S2172">
        <f t="shared" si="2846"/>
        <v>0</v>
      </c>
      <c r="T2172">
        <f t="shared" si="2847"/>
        <v>-53522.399999999579</v>
      </c>
      <c r="U2172">
        <f t="shared" si="2848"/>
        <v>-53522.399999999579</v>
      </c>
      <c r="V2172" s="2">
        <f t="shared" si="2849"/>
        <v>-5.3522399999999578E-3</v>
      </c>
      <c r="W2172" s="19">
        <f t="shared" si="2808"/>
        <v>166</v>
      </c>
      <c r="X2172" s="19">
        <f t="shared" si="2809"/>
        <v>19</v>
      </c>
      <c r="Y2172" s="19" t="str">
        <f t="shared" si="2810"/>
        <v/>
      </c>
      <c r="Z2172" s="19">
        <f t="shared" si="2811"/>
        <v>4092.25</v>
      </c>
      <c r="AA2172" s="21" t="str">
        <f t="shared" si="2812"/>
        <v/>
      </c>
      <c r="AB2172" s="19" t="str">
        <f t="shared" si="2813"/>
        <v/>
      </c>
    </row>
    <row r="2173" spans="1:28" x14ac:dyDescent="0.25">
      <c r="A2173">
        <f t="shared" si="2794"/>
        <v>8</v>
      </c>
      <c r="B2173">
        <f t="shared" si="2795"/>
        <v>2008</v>
      </c>
      <c r="C2173" s="20">
        <v>39674</v>
      </c>
      <c r="D2173">
        <v>4524.2</v>
      </c>
      <c r="E2173">
        <v>4529.8</v>
      </c>
      <c r="F2173">
        <v>4421.25</v>
      </c>
      <c r="G2173">
        <v>4430.7</v>
      </c>
      <c r="H2173">
        <f t="shared" si="2789"/>
        <v>0</v>
      </c>
      <c r="I2173">
        <f t="shared" si="2790"/>
        <v>98.350000000000364</v>
      </c>
      <c r="J2173" s="14">
        <f t="shared" ref="J2173:K2173" si="2859">+AVERAGE(H2160:H2173)</f>
        <v>33.499999999999936</v>
      </c>
      <c r="K2173" s="14">
        <f t="shared" si="2859"/>
        <v>25.010714285714261</v>
      </c>
      <c r="L2173" s="14">
        <f t="shared" si="2816"/>
        <v>1.3394259603027261</v>
      </c>
      <c r="M2173" s="14">
        <f t="shared" si="2817"/>
        <v>57.254471098089461</v>
      </c>
      <c r="N2173" s="14">
        <f t="shared" si="2818"/>
        <v>1</v>
      </c>
      <c r="O2173">
        <f t="shared" si="2807"/>
        <v>1</v>
      </c>
      <c r="P2173">
        <f t="shared" si="2819"/>
        <v>0</v>
      </c>
      <c r="Q2173">
        <f t="shared" si="2820"/>
        <v>0</v>
      </c>
      <c r="R2173">
        <f t="shared" si="2845"/>
        <v>2307</v>
      </c>
      <c r="S2173">
        <f t="shared" si="2846"/>
        <v>0</v>
      </c>
      <c r="T2173">
        <f t="shared" si="2847"/>
        <v>-226893.45000000083</v>
      </c>
      <c r="U2173">
        <f t="shared" si="2848"/>
        <v>-226893.45000000083</v>
      </c>
      <c r="V2173" s="2">
        <f t="shared" si="2849"/>
        <v>-2.2689345000000083E-2</v>
      </c>
      <c r="W2173" s="19">
        <f t="shared" si="2808"/>
        <v>166</v>
      </c>
      <c r="X2173" s="19">
        <f t="shared" si="2809"/>
        <v>20</v>
      </c>
      <c r="Y2173" s="19" t="str">
        <f t="shared" si="2810"/>
        <v/>
      </c>
      <c r="Z2173" s="19">
        <f t="shared" si="2811"/>
        <v>4092.25</v>
      </c>
      <c r="AA2173" s="21" t="str">
        <f t="shared" si="2812"/>
        <v/>
      </c>
      <c r="AB2173" s="19" t="str">
        <f t="shared" si="2813"/>
        <v/>
      </c>
    </row>
    <row r="2174" spans="1:28" x14ac:dyDescent="0.25">
      <c r="A2174">
        <f t="shared" si="2794"/>
        <v>8</v>
      </c>
      <c r="B2174">
        <f t="shared" si="2795"/>
        <v>2008</v>
      </c>
      <c r="C2174" s="20">
        <v>39678</v>
      </c>
      <c r="D2174">
        <v>4430.7</v>
      </c>
      <c r="E2174">
        <v>4447.3999999999996</v>
      </c>
      <c r="F2174">
        <v>4379.8500000000004</v>
      </c>
      <c r="G2174">
        <v>4393.05</v>
      </c>
      <c r="H2174">
        <f t="shared" si="2789"/>
        <v>0</v>
      </c>
      <c r="I2174">
        <f t="shared" si="2790"/>
        <v>37.649999999999636</v>
      </c>
      <c r="J2174" s="14">
        <f t="shared" ref="J2174:K2174" si="2860">+AVERAGE(H2161:H2174)</f>
        <v>32.053571428571367</v>
      </c>
      <c r="K2174" s="14">
        <f t="shared" si="2860"/>
        <v>27.69999999999995</v>
      </c>
      <c r="L2174" s="14">
        <f t="shared" si="2816"/>
        <v>1.1571686436307373</v>
      </c>
      <c r="M2174" s="14">
        <f t="shared" si="2817"/>
        <v>53.642938258322879</v>
      </c>
      <c r="N2174" s="14">
        <f t="shared" si="2818"/>
        <v>1</v>
      </c>
      <c r="O2174">
        <f t="shared" si="2807"/>
        <v>1</v>
      </c>
      <c r="P2174">
        <f t="shared" si="2819"/>
        <v>0</v>
      </c>
      <c r="Q2174">
        <f t="shared" si="2820"/>
        <v>0</v>
      </c>
      <c r="R2174">
        <f t="shared" si="2845"/>
        <v>2307</v>
      </c>
      <c r="S2174">
        <f t="shared" si="2846"/>
        <v>0</v>
      </c>
      <c r="T2174">
        <f t="shared" si="2847"/>
        <v>-86858.549999999159</v>
      </c>
      <c r="U2174">
        <f t="shared" si="2848"/>
        <v>-86858.549999999159</v>
      </c>
      <c r="V2174" s="2">
        <f t="shared" si="2849"/>
        <v>-8.685854999999916E-3</v>
      </c>
      <c r="W2174" s="19">
        <f t="shared" si="2808"/>
        <v>166</v>
      </c>
      <c r="X2174" s="19">
        <f t="shared" si="2809"/>
        <v>21</v>
      </c>
      <c r="Y2174" s="19" t="str">
        <f t="shared" si="2810"/>
        <v/>
      </c>
      <c r="Z2174" s="19">
        <f t="shared" si="2811"/>
        <v>4092.25</v>
      </c>
      <c r="AA2174" s="21" t="str">
        <f t="shared" si="2812"/>
        <v/>
      </c>
      <c r="AB2174" s="19" t="str">
        <f t="shared" si="2813"/>
        <v/>
      </c>
    </row>
    <row r="2175" spans="1:28" x14ac:dyDescent="0.25">
      <c r="A2175">
        <f t="shared" si="2794"/>
        <v>8</v>
      </c>
      <c r="B2175">
        <f t="shared" si="2795"/>
        <v>2008</v>
      </c>
      <c r="C2175" s="20">
        <v>39679</v>
      </c>
      <c r="D2175">
        <v>4393.1000000000004</v>
      </c>
      <c r="E2175">
        <v>4393.7</v>
      </c>
      <c r="F2175">
        <v>4316.55</v>
      </c>
      <c r="G2175">
        <v>4368.25</v>
      </c>
      <c r="H2175">
        <f t="shared" si="2789"/>
        <v>0</v>
      </c>
      <c r="I2175">
        <f t="shared" si="2790"/>
        <v>24.800000000000182</v>
      </c>
      <c r="J2175" s="14">
        <f t="shared" ref="J2175:K2175" si="2861">+AVERAGE(H2162:H2175)</f>
        <v>32.053571428571367</v>
      </c>
      <c r="K2175" s="14">
        <f t="shared" si="2861"/>
        <v>19.310714285714248</v>
      </c>
      <c r="L2175" s="14">
        <f t="shared" si="2816"/>
        <v>1.6598853338265211</v>
      </c>
      <c r="M2175" s="14">
        <f t="shared" si="2817"/>
        <v>62.404394381866219</v>
      </c>
      <c r="N2175" s="14">
        <f t="shared" si="2818"/>
        <v>1</v>
      </c>
      <c r="O2175">
        <f t="shared" si="2807"/>
        <v>1</v>
      </c>
      <c r="P2175">
        <f t="shared" si="2819"/>
        <v>0</v>
      </c>
      <c r="Q2175">
        <f t="shared" si="2820"/>
        <v>0</v>
      </c>
      <c r="R2175">
        <f t="shared" si="2845"/>
        <v>2307</v>
      </c>
      <c r="S2175">
        <f t="shared" si="2846"/>
        <v>0</v>
      </c>
      <c r="T2175">
        <f t="shared" si="2847"/>
        <v>-57213.600000000421</v>
      </c>
      <c r="U2175">
        <f t="shared" si="2848"/>
        <v>-57213.600000000421</v>
      </c>
      <c r="V2175" s="2">
        <f t="shared" si="2849"/>
        <v>-5.7213600000000425E-3</v>
      </c>
      <c r="W2175" s="19">
        <f t="shared" si="2808"/>
        <v>166</v>
      </c>
      <c r="X2175" s="19">
        <f t="shared" si="2809"/>
        <v>22</v>
      </c>
      <c r="Y2175" s="19" t="str">
        <f t="shared" si="2810"/>
        <v/>
      </c>
      <c r="Z2175" s="19">
        <f t="shared" si="2811"/>
        <v>4092.25</v>
      </c>
      <c r="AA2175" s="21" t="str">
        <f t="shared" si="2812"/>
        <v/>
      </c>
      <c r="AB2175" s="19" t="str">
        <f t="shared" si="2813"/>
        <v/>
      </c>
    </row>
    <row r="2176" spans="1:28" x14ac:dyDescent="0.25">
      <c r="A2176">
        <f t="shared" si="2794"/>
        <v>8</v>
      </c>
      <c r="B2176">
        <f t="shared" si="2795"/>
        <v>2008</v>
      </c>
      <c r="C2176" s="20">
        <v>39680</v>
      </c>
      <c r="D2176">
        <v>4365.45</v>
      </c>
      <c r="E2176">
        <v>4434.8999999999996</v>
      </c>
      <c r="F2176">
        <v>4365.45</v>
      </c>
      <c r="G2176">
        <v>4415.75</v>
      </c>
      <c r="H2176">
        <f t="shared" si="2789"/>
        <v>47.5</v>
      </c>
      <c r="I2176">
        <f t="shared" si="2790"/>
        <v>0</v>
      </c>
      <c r="J2176" s="14">
        <f t="shared" ref="J2176:K2176" si="2862">+AVERAGE(H2163:H2176)</f>
        <v>26.610714285714234</v>
      </c>
      <c r="K2176" s="14">
        <f t="shared" si="2862"/>
        <v>19.310714285714248</v>
      </c>
      <c r="L2176" s="14">
        <f t="shared" si="2816"/>
        <v>1.3780284815979287</v>
      </c>
      <c r="M2176" s="14">
        <f t="shared" si="2817"/>
        <v>57.948358998289002</v>
      </c>
      <c r="N2176" s="14">
        <f t="shared" si="2818"/>
        <v>1</v>
      </c>
      <c r="O2176">
        <f t="shared" si="2807"/>
        <v>1</v>
      </c>
      <c r="P2176">
        <f t="shared" si="2819"/>
        <v>0</v>
      </c>
      <c r="Q2176">
        <f t="shared" si="2820"/>
        <v>0</v>
      </c>
      <c r="R2176">
        <f t="shared" si="2845"/>
        <v>2307</v>
      </c>
      <c r="S2176">
        <f t="shared" si="2846"/>
        <v>0</v>
      </c>
      <c r="T2176">
        <f t="shared" si="2847"/>
        <v>109582.5</v>
      </c>
      <c r="U2176">
        <f t="shared" si="2848"/>
        <v>109582.5</v>
      </c>
      <c r="V2176" s="2">
        <f t="shared" si="2849"/>
        <v>1.0958249999999999E-2</v>
      </c>
      <c r="W2176" s="19">
        <f t="shared" si="2808"/>
        <v>166</v>
      </c>
      <c r="X2176" s="19">
        <f t="shared" si="2809"/>
        <v>23</v>
      </c>
      <c r="Y2176" s="19" t="str">
        <f t="shared" si="2810"/>
        <v/>
      </c>
      <c r="Z2176" s="19">
        <f t="shared" si="2811"/>
        <v>4092.25</v>
      </c>
      <c r="AA2176" s="21" t="str">
        <f t="shared" si="2812"/>
        <v/>
      </c>
      <c r="AB2176" s="19" t="str">
        <f t="shared" si="2813"/>
        <v/>
      </c>
    </row>
    <row r="2177" spans="1:28" x14ac:dyDescent="0.25">
      <c r="A2177">
        <f t="shared" si="2794"/>
        <v>8</v>
      </c>
      <c r="B2177">
        <f t="shared" si="2795"/>
        <v>2008</v>
      </c>
      <c r="C2177" s="20">
        <v>39681</v>
      </c>
      <c r="D2177">
        <v>4416.2</v>
      </c>
      <c r="E2177">
        <v>4418.55</v>
      </c>
      <c r="F2177">
        <v>4271.3</v>
      </c>
      <c r="G2177">
        <v>4283.8500000000004</v>
      </c>
      <c r="H2177">
        <f t="shared" si="2789"/>
        <v>0</v>
      </c>
      <c r="I2177">
        <f t="shared" si="2790"/>
        <v>131.89999999999964</v>
      </c>
      <c r="J2177" s="14">
        <f t="shared" ref="J2177:K2177" si="2863">+AVERAGE(H2164:H2177)</f>
        <v>25.224999999999973</v>
      </c>
      <c r="K2177" s="14">
        <f t="shared" si="2863"/>
        <v>28.732142857142794</v>
      </c>
      <c r="L2177" s="14">
        <f t="shared" si="2816"/>
        <v>0.87793660658794381</v>
      </c>
      <c r="M2177" s="14">
        <f t="shared" si="2817"/>
        <v>46.750066190097989</v>
      </c>
      <c r="N2177" s="14">
        <f t="shared" si="2818"/>
        <v>-1</v>
      </c>
      <c r="O2177">
        <f t="shared" si="2807"/>
        <v>-1</v>
      </c>
      <c r="P2177">
        <f t="shared" si="2819"/>
        <v>1</v>
      </c>
      <c r="Q2177">
        <f t="shared" si="2820"/>
        <v>4283.8500000000004</v>
      </c>
      <c r="R2177">
        <f t="shared" si="2845"/>
        <v>-2307</v>
      </c>
      <c r="S2177">
        <f t="shared" si="2846"/>
        <v>608586.59999999835</v>
      </c>
      <c r="T2177">
        <f t="shared" si="2847"/>
        <v>304293.29999999917</v>
      </c>
      <c r="U2177">
        <f t="shared" si="2848"/>
        <v>-304293.29999999917</v>
      </c>
      <c r="V2177" s="2">
        <f t="shared" si="2849"/>
        <v>-3.0429329999999918E-2</v>
      </c>
      <c r="W2177" s="19">
        <f t="shared" si="2808"/>
        <v>167</v>
      </c>
      <c r="X2177" s="19">
        <f t="shared" si="2809"/>
        <v>24</v>
      </c>
      <c r="Y2177" s="19">
        <f t="shared" si="2810"/>
        <v>1</v>
      </c>
      <c r="Z2177" s="19">
        <f t="shared" si="2811"/>
        <v>4283.8500000000004</v>
      </c>
      <c r="AA2177" s="21">
        <f t="shared" si="2812"/>
        <v>4.682020893151706E-2</v>
      </c>
      <c r="AB2177" s="19">
        <f t="shared" si="2813"/>
        <v>1</v>
      </c>
    </row>
    <row r="2178" spans="1:28" x14ac:dyDescent="0.25">
      <c r="A2178">
        <f t="shared" si="2794"/>
        <v>8</v>
      </c>
      <c r="B2178">
        <f t="shared" si="2795"/>
        <v>2008</v>
      </c>
      <c r="C2178" s="20">
        <v>39682</v>
      </c>
      <c r="D2178">
        <v>4283.8500000000004</v>
      </c>
      <c r="E2178">
        <v>4337</v>
      </c>
      <c r="F2178">
        <v>4248</v>
      </c>
      <c r="G2178">
        <v>4327.45</v>
      </c>
      <c r="H2178">
        <f t="shared" si="2789"/>
        <v>43.599999999999454</v>
      </c>
      <c r="I2178">
        <f t="shared" si="2790"/>
        <v>0</v>
      </c>
      <c r="J2178" s="14">
        <f t="shared" ref="J2178:K2178" si="2864">+AVERAGE(H2165:H2178)</f>
        <v>22.582142857142767</v>
      </c>
      <c r="K2178" s="14">
        <f t="shared" si="2864"/>
        <v>28.732142857142794</v>
      </c>
      <c r="L2178" s="14">
        <f t="shared" si="2816"/>
        <v>0.78595400870105514</v>
      </c>
      <c r="M2178" s="14">
        <f t="shared" si="2817"/>
        <v>44.007516703786152</v>
      </c>
      <c r="N2178" s="14">
        <f t="shared" si="2818"/>
        <v>-1</v>
      </c>
      <c r="O2178">
        <f t="shared" si="2807"/>
        <v>-1</v>
      </c>
      <c r="P2178">
        <f t="shared" si="2819"/>
        <v>0</v>
      </c>
      <c r="Q2178">
        <f t="shared" si="2820"/>
        <v>0</v>
      </c>
      <c r="R2178">
        <f t="shared" si="2845"/>
        <v>-2307</v>
      </c>
      <c r="S2178">
        <f t="shared" si="2846"/>
        <v>0</v>
      </c>
      <c r="T2178">
        <f t="shared" si="2847"/>
        <v>-100585.19999999875</v>
      </c>
      <c r="U2178">
        <f t="shared" si="2848"/>
        <v>-100585.19999999875</v>
      </c>
      <c r="V2178" s="2">
        <f t="shared" si="2849"/>
        <v>-1.0058519999999875E-2</v>
      </c>
      <c r="W2178" s="19">
        <f t="shared" si="2808"/>
        <v>167</v>
      </c>
      <c r="X2178" s="19">
        <f t="shared" si="2809"/>
        <v>2</v>
      </c>
      <c r="Y2178" s="19" t="str">
        <f t="shared" si="2810"/>
        <v/>
      </c>
      <c r="Z2178" s="19">
        <f t="shared" si="2811"/>
        <v>4283.8500000000004</v>
      </c>
      <c r="AA2178" s="21" t="str">
        <f t="shared" si="2812"/>
        <v/>
      </c>
      <c r="AB2178" s="19" t="str">
        <f t="shared" si="2813"/>
        <v/>
      </c>
    </row>
    <row r="2179" spans="1:28" x14ac:dyDescent="0.25">
      <c r="A2179">
        <f t="shared" si="2794"/>
        <v>8</v>
      </c>
      <c r="B2179">
        <f t="shared" si="2795"/>
        <v>2008</v>
      </c>
      <c r="C2179" s="20">
        <v>39685</v>
      </c>
      <c r="D2179">
        <v>4317.95</v>
      </c>
      <c r="E2179">
        <v>4398.8</v>
      </c>
      <c r="F2179">
        <v>4317.95</v>
      </c>
      <c r="G2179">
        <v>4335.3500000000004</v>
      </c>
      <c r="H2179">
        <f t="shared" si="2789"/>
        <v>7.9000000000005457</v>
      </c>
      <c r="I2179">
        <f t="shared" si="2790"/>
        <v>0</v>
      </c>
      <c r="J2179" s="14">
        <f t="shared" ref="J2179:K2179" si="2865">+AVERAGE(H2166:H2179)</f>
        <v>23.146428571428519</v>
      </c>
      <c r="K2179" s="14">
        <f t="shared" si="2865"/>
        <v>27.432142857142804</v>
      </c>
      <c r="L2179" s="14">
        <f t="shared" si="2816"/>
        <v>0.8437703424033326</v>
      </c>
      <c r="M2179" s="14">
        <f t="shared" si="2817"/>
        <v>45.763310266911439</v>
      </c>
      <c r="N2179" s="14">
        <f t="shared" si="2818"/>
        <v>-1</v>
      </c>
      <c r="O2179">
        <f t="shared" si="2807"/>
        <v>-1</v>
      </c>
      <c r="P2179">
        <f t="shared" si="2819"/>
        <v>0</v>
      </c>
      <c r="Q2179">
        <f t="shared" si="2820"/>
        <v>0</v>
      </c>
      <c r="R2179">
        <f t="shared" si="2845"/>
        <v>-2307</v>
      </c>
      <c r="S2179">
        <f t="shared" si="2846"/>
        <v>0</v>
      </c>
      <c r="T2179">
        <f t="shared" si="2847"/>
        <v>-18225.300000001258</v>
      </c>
      <c r="U2179">
        <f t="shared" si="2848"/>
        <v>-18225.300000001258</v>
      </c>
      <c r="V2179" s="2">
        <f t="shared" si="2849"/>
        <v>-1.8225300000001257E-3</v>
      </c>
      <c r="W2179" s="19">
        <f t="shared" si="2808"/>
        <v>167</v>
      </c>
      <c r="X2179" s="19">
        <f t="shared" si="2809"/>
        <v>3</v>
      </c>
      <c r="Y2179" s="19" t="str">
        <f t="shared" si="2810"/>
        <v/>
      </c>
      <c r="Z2179" s="19">
        <f t="shared" si="2811"/>
        <v>4283.8500000000004</v>
      </c>
      <c r="AA2179" s="21" t="str">
        <f t="shared" si="2812"/>
        <v/>
      </c>
      <c r="AB2179" s="19" t="str">
        <f t="shared" si="2813"/>
        <v/>
      </c>
    </row>
    <row r="2180" spans="1:28" x14ac:dyDescent="0.25">
      <c r="A2180">
        <f t="shared" si="2794"/>
        <v>8</v>
      </c>
      <c r="B2180">
        <f t="shared" si="2795"/>
        <v>2008</v>
      </c>
      <c r="C2180" s="20">
        <v>39686</v>
      </c>
      <c r="D2180">
        <v>4335.2</v>
      </c>
      <c r="E2180">
        <v>4345.05</v>
      </c>
      <c r="F2180">
        <v>4283.3</v>
      </c>
      <c r="G2180">
        <v>4337.5</v>
      </c>
      <c r="H2180">
        <f t="shared" si="2789"/>
        <v>2.1499999999996362</v>
      </c>
      <c r="I2180">
        <f t="shared" si="2790"/>
        <v>0</v>
      </c>
      <c r="J2180" s="14">
        <f t="shared" ref="J2180:K2180" si="2866">+AVERAGE(H2167:H2180)</f>
        <v>15.621428571428494</v>
      </c>
      <c r="K2180" s="14">
        <f t="shared" si="2866"/>
        <v>27.432142857142804</v>
      </c>
      <c r="L2180" s="14">
        <f t="shared" si="2816"/>
        <v>0.56945710193984989</v>
      </c>
      <c r="M2180" s="14">
        <f t="shared" si="2817"/>
        <v>36.283699709663964</v>
      </c>
      <c r="N2180" s="14">
        <f t="shared" si="2818"/>
        <v>-1</v>
      </c>
      <c r="O2180">
        <f t="shared" si="2807"/>
        <v>-1</v>
      </c>
      <c r="P2180">
        <f t="shared" si="2819"/>
        <v>0</v>
      </c>
      <c r="Q2180">
        <f t="shared" si="2820"/>
        <v>0</v>
      </c>
      <c r="R2180">
        <f t="shared" si="2845"/>
        <v>-2307</v>
      </c>
      <c r="S2180">
        <f t="shared" si="2846"/>
        <v>0</v>
      </c>
      <c r="T2180">
        <f t="shared" si="2847"/>
        <v>-4960.0499999991607</v>
      </c>
      <c r="U2180">
        <f t="shared" si="2848"/>
        <v>-4960.0499999991607</v>
      </c>
      <c r="V2180" s="2">
        <f t="shared" si="2849"/>
        <v>-4.9600499999991607E-4</v>
      </c>
      <c r="W2180" s="19">
        <f t="shared" si="2808"/>
        <v>167</v>
      </c>
      <c r="X2180" s="19">
        <f t="shared" si="2809"/>
        <v>4</v>
      </c>
      <c r="Y2180" s="19" t="str">
        <f t="shared" si="2810"/>
        <v/>
      </c>
      <c r="Z2180" s="19">
        <f t="shared" si="2811"/>
        <v>4283.8500000000004</v>
      </c>
      <c r="AA2180" s="21" t="str">
        <f t="shared" si="2812"/>
        <v/>
      </c>
      <c r="AB2180" s="19" t="str">
        <f t="shared" si="2813"/>
        <v/>
      </c>
    </row>
    <row r="2181" spans="1:28" x14ac:dyDescent="0.25">
      <c r="A2181">
        <f t="shared" si="2794"/>
        <v>8</v>
      </c>
      <c r="B2181">
        <f t="shared" si="2795"/>
        <v>2008</v>
      </c>
      <c r="C2181" s="20">
        <v>39687</v>
      </c>
      <c r="D2181">
        <v>4336.8500000000004</v>
      </c>
      <c r="E2181">
        <v>4364.25</v>
      </c>
      <c r="F2181">
        <v>4282.6499999999996</v>
      </c>
      <c r="G2181">
        <v>4292.1000000000004</v>
      </c>
      <c r="H2181">
        <f t="shared" si="2789"/>
        <v>0</v>
      </c>
      <c r="I2181">
        <f t="shared" si="2790"/>
        <v>45.399999999999636</v>
      </c>
      <c r="J2181" s="14">
        <f t="shared" ref="J2181:K2181" si="2867">+AVERAGE(H2168:H2181)</f>
        <v>14.571428571428507</v>
      </c>
      <c r="K2181" s="14">
        <f t="shared" si="2867"/>
        <v>30.674999999999923</v>
      </c>
      <c r="L2181" s="14">
        <f t="shared" si="2816"/>
        <v>0.47502619629758902</v>
      </c>
      <c r="M2181" s="14">
        <f t="shared" si="2817"/>
        <v>32.204593890599057</v>
      </c>
      <c r="N2181" s="14">
        <f t="shared" si="2818"/>
        <v>-1</v>
      </c>
      <c r="O2181">
        <f t="shared" si="2807"/>
        <v>-1</v>
      </c>
      <c r="P2181">
        <f t="shared" si="2819"/>
        <v>0</v>
      </c>
      <c r="Q2181">
        <f t="shared" si="2820"/>
        <v>0</v>
      </c>
      <c r="R2181">
        <f t="shared" si="2845"/>
        <v>-2307</v>
      </c>
      <c r="S2181">
        <f t="shared" si="2846"/>
        <v>0</v>
      </c>
      <c r="T2181">
        <f t="shared" si="2847"/>
        <v>104737.79999999916</v>
      </c>
      <c r="U2181">
        <f t="shared" si="2848"/>
        <v>104737.79999999916</v>
      </c>
      <c r="V2181" s="2">
        <f t="shared" si="2849"/>
        <v>1.0473779999999915E-2</v>
      </c>
      <c r="W2181" s="19">
        <f t="shared" si="2808"/>
        <v>167</v>
      </c>
      <c r="X2181" s="19">
        <f t="shared" si="2809"/>
        <v>5</v>
      </c>
      <c r="Y2181" s="19" t="str">
        <f t="shared" si="2810"/>
        <v/>
      </c>
      <c r="Z2181" s="19">
        <f t="shared" si="2811"/>
        <v>4283.8500000000004</v>
      </c>
      <c r="AA2181" s="21" t="str">
        <f t="shared" si="2812"/>
        <v/>
      </c>
      <c r="AB2181" s="19" t="str">
        <f t="shared" si="2813"/>
        <v/>
      </c>
    </row>
    <row r="2182" spans="1:28" x14ac:dyDescent="0.25">
      <c r="A2182">
        <f t="shared" si="2794"/>
        <v>8</v>
      </c>
      <c r="B2182">
        <f t="shared" si="2795"/>
        <v>2008</v>
      </c>
      <c r="C2182" s="20">
        <v>39688</v>
      </c>
      <c r="D2182">
        <v>4290.75</v>
      </c>
      <c r="E2182">
        <v>4304.5</v>
      </c>
      <c r="F2182">
        <v>4201.8500000000004</v>
      </c>
      <c r="G2182">
        <v>4214</v>
      </c>
      <c r="H2182">
        <f t="shared" si="2789"/>
        <v>0</v>
      </c>
      <c r="I2182">
        <f t="shared" si="2790"/>
        <v>78.100000000000364</v>
      </c>
      <c r="J2182" s="14">
        <f t="shared" ref="J2182:K2182" si="2868">+AVERAGE(H2169:H2182)</f>
        <v>14.121428571428494</v>
      </c>
      <c r="K2182" s="14">
        <f t="shared" si="2868"/>
        <v>36.253571428571377</v>
      </c>
      <c r="L2182" s="14">
        <f t="shared" si="2816"/>
        <v>0.38951827406166722</v>
      </c>
      <c r="M2182" s="14">
        <f t="shared" si="2817"/>
        <v>28.032612548741497</v>
      </c>
      <c r="N2182" s="14">
        <f t="shared" si="2818"/>
        <v>-1</v>
      </c>
      <c r="O2182">
        <f t="shared" si="2807"/>
        <v>-1</v>
      </c>
      <c r="P2182">
        <f t="shared" si="2819"/>
        <v>0</v>
      </c>
      <c r="Q2182">
        <f t="shared" si="2820"/>
        <v>0</v>
      </c>
      <c r="R2182">
        <f t="shared" si="2845"/>
        <v>-2307</v>
      </c>
      <c r="S2182">
        <f t="shared" si="2846"/>
        <v>0</v>
      </c>
      <c r="T2182">
        <f t="shared" si="2847"/>
        <v>180176.70000000083</v>
      </c>
      <c r="U2182">
        <f t="shared" si="2848"/>
        <v>180176.70000000083</v>
      </c>
      <c r="V2182" s="2">
        <f t="shared" si="2849"/>
        <v>1.8017670000000083E-2</v>
      </c>
      <c r="W2182" s="19">
        <f t="shared" si="2808"/>
        <v>167</v>
      </c>
      <c r="X2182" s="19">
        <f t="shared" si="2809"/>
        <v>6</v>
      </c>
      <c r="Y2182" s="19" t="str">
        <f t="shared" si="2810"/>
        <v/>
      </c>
      <c r="Z2182" s="19">
        <f t="shared" si="2811"/>
        <v>4283.8500000000004</v>
      </c>
      <c r="AA2182" s="21" t="str">
        <f t="shared" si="2812"/>
        <v/>
      </c>
      <c r="AB2182" s="19" t="str">
        <f t="shared" si="2813"/>
        <v/>
      </c>
    </row>
    <row r="2183" spans="1:28" x14ac:dyDescent="0.25">
      <c r="A2183">
        <f t="shared" si="2794"/>
        <v>8</v>
      </c>
      <c r="B2183">
        <f t="shared" si="2795"/>
        <v>2008</v>
      </c>
      <c r="C2183" s="20">
        <v>39689</v>
      </c>
      <c r="D2183">
        <v>4230.6000000000004</v>
      </c>
      <c r="E2183">
        <v>4368.8</v>
      </c>
      <c r="F2183">
        <v>4230.6000000000004</v>
      </c>
      <c r="G2183">
        <v>4360</v>
      </c>
      <c r="H2183">
        <f t="shared" si="2789"/>
        <v>146</v>
      </c>
      <c r="I2183">
        <f t="shared" si="2790"/>
        <v>0</v>
      </c>
      <c r="J2183" s="14">
        <f t="shared" ref="J2183:K2183" si="2869">+AVERAGE(H2170:H2183)</f>
        <v>24.146428571428519</v>
      </c>
      <c r="K2183" s="14">
        <f t="shared" si="2869"/>
        <v>36.253571428571377</v>
      </c>
      <c r="L2183" s="14">
        <f t="shared" si="2816"/>
        <v>0.66604275440843219</v>
      </c>
      <c r="M2183" s="14">
        <f t="shared" si="2817"/>
        <v>39.977530747398283</v>
      </c>
      <c r="N2183" s="14">
        <f t="shared" si="2818"/>
        <v>-1</v>
      </c>
      <c r="O2183">
        <f t="shared" si="2807"/>
        <v>-1</v>
      </c>
      <c r="P2183">
        <f t="shared" si="2819"/>
        <v>0</v>
      </c>
      <c r="Q2183">
        <f t="shared" si="2820"/>
        <v>0</v>
      </c>
      <c r="R2183">
        <f t="shared" si="2845"/>
        <v>-2307</v>
      </c>
      <c r="S2183">
        <f t="shared" si="2846"/>
        <v>0</v>
      </c>
      <c r="T2183">
        <f t="shared" si="2847"/>
        <v>-336822</v>
      </c>
      <c r="U2183">
        <f t="shared" si="2848"/>
        <v>-336822</v>
      </c>
      <c r="V2183" s="2">
        <f t="shared" si="2849"/>
        <v>-3.3682200000000002E-2</v>
      </c>
      <c r="W2183" s="19">
        <f t="shared" si="2808"/>
        <v>167</v>
      </c>
      <c r="X2183" s="19">
        <f t="shared" si="2809"/>
        <v>7</v>
      </c>
      <c r="Y2183" s="19" t="str">
        <f t="shared" si="2810"/>
        <v/>
      </c>
      <c r="Z2183" s="19">
        <f t="shared" si="2811"/>
        <v>4283.8500000000004</v>
      </c>
      <c r="AA2183" s="21" t="str">
        <f t="shared" si="2812"/>
        <v/>
      </c>
      <c r="AB2183" s="19" t="str">
        <f t="shared" si="2813"/>
        <v/>
      </c>
    </row>
    <row r="2184" spans="1:28" x14ac:dyDescent="0.25">
      <c r="A2184">
        <f t="shared" si="2794"/>
        <v>9</v>
      </c>
      <c r="B2184">
        <f t="shared" si="2795"/>
        <v>2008</v>
      </c>
      <c r="C2184" s="20">
        <v>39692</v>
      </c>
      <c r="D2184">
        <v>4356.1000000000004</v>
      </c>
      <c r="E2184">
        <v>4365</v>
      </c>
      <c r="F2184">
        <v>4281.3500000000004</v>
      </c>
      <c r="G2184">
        <v>4348.6499999999996</v>
      </c>
      <c r="H2184">
        <f t="shared" si="2789"/>
        <v>0</v>
      </c>
      <c r="I2184">
        <f t="shared" si="2790"/>
        <v>11.350000000000364</v>
      </c>
      <c r="J2184" s="14">
        <f t="shared" ref="J2184:K2184" si="2870">+AVERAGE(H2171:H2184)</f>
        <v>17.653571428571404</v>
      </c>
      <c r="K2184" s="14">
        <f t="shared" si="2870"/>
        <v>37.064285714285688</v>
      </c>
      <c r="L2184" s="14">
        <f t="shared" si="2816"/>
        <v>0.4762960107920598</v>
      </c>
      <c r="M2184" s="14">
        <f t="shared" si="2817"/>
        <v>32.262907120945087</v>
      </c>
      <c r="N2184" s="14">
        <f t="shared" si="2818"/>
        <v>-1</v>
      </c>
      <c r="O2184">
        <f t="shared" si="2807"/>
        <v>-1</v>
      </c>
      <c r="P2184">
        <f t="shared" si="2819"/>
        <v>0</v>
      </c>
      <c r="Q2184">
        <f t="shared" si="2820"/>
        <v>0</v>
      </c>
      <c r="R2184">
        <f t="shared" si="2845"/>
        <v>-2293</v>
      </c>
      <c r="S2184">
        <f t="shared" si="2846"/>
        <v>0</v>
      </c>
      <c r="T2184">
        <f t="shared" si="2847"/>
        <v>26025.550000000832</v>
      </c>
      <c r="U2184">
        <f t="shared" si="2848"/>
        <v>26025.550000000832</v>
      </c>
      <c r="V2184" s="2">
        <f t="shared" si="2849"/>
        <v>2.6025550000000832E-3</v>
      </c>
      <c r="W2184" s="19">
        <f t="shared" si="2808"/>
        <v>167</v>
      </c>
      <c r="X2184" s="19">
        <f t="shared" si="2809"/>
        <v>8</v>
      </c>
      <c r="Y2184" s="19" t="str">
        <f t="shared" si="2810"/>
        <v/>
      </c>
      <c r="Z2184" s="19">
        <f t="shared" si="2811"/>
        <v>4283.8500000000004</v>
      </c>
      <c r="AA2184" s="21" t="str">
        <f t="shared" si="2812"/>
        <v/>
      </c>
      <c r="AB2184" s="19" t="str">
        <f t="shared" si="2813"/>
        <v/>
      </c>
    </row>
    <row r="2185" spans="1:28" x14ac:dyDescent="0.25">
      <c r="A2185">
        <f t="shared" si="2794"/>
        <v>9</v>
      </c>
      <c r="B2185">
        <f t="shared" si="2795"/>
        <v>2008</v>
      </c>
      <c r="C2185" s="20">
        <v>39693</v>
      </c>
      <c r="D2185">
        <v>4358.8500000000004</v>
      </c>
      <c r="E2185">
        <v>4522.3999999999996</v>
      </c>
      <c r="F2185">
        <v>4343.1000000000004</v>
      </c>
      <c r="G2185">
        <v>4504</v>
      </c>
      <c r="H2185">
        <f t="shared" si="2789"/>
        <v>155.35000000000036</v>
      </c>
      <c r="I2185">
        <f t="shared" si="2790"/>
        <v>0</v>
      </c>
      <c r="J2185" s="14">
        <f t="shared" ref="J2185:K2185" si="2871">+AVERAGE(H2172:H2185)</f>
        <v>28.75</v>
      </c>
      <c r="K2185" s="14">
        <f t="shared" si="2871"/>
        <v>32.196428571428569</v>
      </c>
      <c r="L2185" s="14">
        <f t="shared" si="2816"/>
        <v>0.89295618413754863</v>
      </c>
      <c r="M2185" s="14">
        <f t="shared" si="2817"/>
        <v>47.172575446820979</v>
      </c>
      <c r="N2185" s="14">
        <f t="shared" si="2818"/>
        <v>-1</v>
      </c>
      <c r="O2185">
        <f t="shared" si="2807"/>
        <v>-1</v>
      </c>
      <c r="P2185">
        <f t="shared" si="2819"/>
        <v>0</v>
      </c>
      <c r="Q2185">
        <f t="shared" si="2820"/>
        <v>0</v>
      </c>
      <c r="R2185">
        <f t="shared" si="2845"/>
        <v>-2293</v>
      </c>
      <c r="S2185">
        <f t="shared" si="2846"/>
        <v>0</v>
      </c>
      <c r="T2185">
        <f t="shared" si="2847"/>
        <v>-356217.55000000086</v>
      </c>
      <c r="U2185">
        <f t="shared" si="2848"/>
        <v>-356217.55000000086</v>
      </c>
      <c r="V2185" s="2">
        <f t="shared" si="2849"/>
        <v>-3.5621755000000088E-2</v>
      </c>
      <c r="W2185" s="19">
        <f t="shared" si="2808"/>
        <v>167</v>
      </c>
      <c r="X2185" s="19">
        <f t="shared" si="2809"/>
        <v>9</v>
      </c>
      <c r="Y2185" s="19" t="str">
        <f t="shared" si="2810"/>
        <v/>
      </c>
      <c r="Z2185" s="19">
        <f t="shared" si="2811"/>
        <v>4283.8500000000004</v>
      </c>
      <c r="AA2185" s="21" t="str">
        <f t="shared" si="2812"/>
        <v/>
      </c>
      <c r="AB2185" s="19" t="str">
        <f t="shared" si="2813"/>
        <v/>
      </c>
    </row>
    <row r="2186" spans="1:28" x14ac:dyDescent="0.25">
      <c r="A2186">
        <f t="shared" si="2794"/>
        <v>9</v>
      </c>
      <c r="B2186">
        <f t="shared" si="2795"/>
        <v>2008</v>
      </c>
      <c r="C2186" s="20">
        <v>39695</v>
      </c>
      <c r="D2186">
        <v>4512.95</v>
      </c>
      <c r="E2186">
        <v>4514.6000000000004</v>
      </c>
      <c r="F2186">
        <v>4419.45</v>
      </c>
      <c r="G2186">
        <v>4447.75</v>
      </c>
      <c r="H2186">
        <f t="shared" si="2789"/>
        <v>0</v>
      </c>
      <c r="I2186">
        <f t="shared" si="2790"/>
        <v>56.25</v>
      </c>
      <c r="J2186" s="14">
        <f t="shared" ref="J2186:K2186" si="2872">+AVERAGE(H2173:H2186)</f>
        <v>28.75</v>
      </c>
      <c r="K2186" s="14">
        <f t="shared" si="2872"/>
        <v>34.557142857142871</v>
      </c>
      <c r="L2186" s="14">
        <f t="shared" si="2816"/>
        <v>0.83195535345183924</v>
      </c>
      <c r="M2186" s="14">
        <f t="shared" si="2817"/>
        <v>45.413516867877682</v>
      </c>
      <c r="N2186" s="14">
        <f t="shared" si="2818"/>
        <v>-1</v>
      </c>
      <c r="O2186">
        <f t="shared" si="2807"/>
        <v>-1</v>
      </c>
      <c r="P2186">
        <f t="shared" si="2819"/>
        <v>0</v>
      </c>
      <c r="Q2186">
        <f t="shared" si="2820"/>
        <v>0</v>
      </c>
      <c r="R2186">
        <f t="shared" si="2845"/>
        <v>-2293</v>
      </c>
      <c r="S2186">
        <f t="shared" si="2846"/>
        <v>0</v>
      </c>
      <c r="T2186">
        <f t="shared" si="2847"/>
        <v>128981.25</v>
      </c>
      <c r="U2186">
        <f t="shared" si="2848"/>
        <v>128981.25</v>
      </c>
      <c r="V2186" s="2">
        <f t="shared" si="2849"/>
        <v>1.2898125E-2</v>
      </c>
      <c r="W2186" s="19">
        <f t="shared" si="2808"/>
        <v>167</v>
      </c>
      <c r="X2186" s="19">
        <f t="shared" si="2809"/>
        <v>10</v>
      </c>
      <c r="Y2186" s="19" t="str">
        <f t="shared" si="2810"/>
        <v/>
      </c>
      <c r="Z2186" s="19">
        <f t="shared" si="2811"/>
        <v>4283.8500000000004</v>
      </c>
      <c r="AA2186" s="21" t="str">
        <f t="shared" si="2812"/>
        <v/>
      </c>
      <c r="AB2186" s="19" t="str">
        <f t="shared" si="2813"/>
        <v/>
      </c>
    </row>
    <row r="2187" spans="1:28" x14ac:dyDescent="0.25">
      <c r="A2187">
        <f t="shared" si="2794"/>
        <v>9</v>
      </c>
      <c r="B2187">
        <f t="shared" si="2795"/>
        <v>2008</v>
      </c>
      <c r="C2187" s="20">
        <v>39696</v>
      </c>
      <c r="D2187">
        <v>4444.7</v>
      </c>
      <c r="E2187">
        <v>4444.7</v>
      </c>
      <c r="F2187">
        <v>4328.8999999999996</v>
      </c>
      <c r="G2187">
        <v>4352.3</v>
      </c>
      <c r="H2187">
        <f t="shared" si="2789"/>
        <v>0</v>
      </c>
      <c r="I2187">
        <f t="shared" si="2790"/>
        <v>95.449999999999818</v>
      </c>
      <c r="J2187" s="14">
        <f t="shared" ref="J2187:K2187" si="2873">+AVERAGE(H2174:H2187)</f>
        <v>28.75</v>
      </c>
      <c r="K2187" s="14">
        <f t="shared" si="2873"/>
        <v>34.349999999999973</v>
      </c>
      <c r="L2187" s="14">
        <f t="shared" si="2816"/>
        <v>0.83697234352256256</v>
      </c>
      <c r="M2187" s="14">
        <f t="shared" si="2817"/>
        <v>45.562599049128394</v>
      </c>
      <c r="N2187" s="14">
        <f t="shared" si="2818"/>
        <v>-1</v>
      </c>
      <c r="O2187">
        <f t="shared" si="2807"/>
        <v>-1</v>
      </c>
      <c r="P2187">
        <f t="shared" si="2819"/>
        <v>0</v>
      </c>
      <c r="Q2187">
        <f t="shared" si="2820"/>
        <v>0</v>
      </c>
      <c r="R2187">
        <f t="shared" si="2845"/>
        <v>-2293</v>
      </c>
      <c r="S2187">
        <f t="shared" si="2846"/>
        <v>0</v>
      </c>
      <c r="T2187">
        <f t="shared" si="2847"/>
        <v>218866.84999999957</v>
      </c>
      <c r="U2187">
        <f t="shared" si="2848"/>
        <v>218866.84999999957</v>
      </c>
      <c r="V2187" s="2">
        <f t="shared" si="2849"/>
        <v>2.1886684999999958E-2</v>
      </c>
      <c r="W2187" s="19">
        <f t="shared" si="2808"/>
        <v>167</v>
      </c>
      <c r="X2187" s="19">
        <f t="shared" si="2809"/>
        <v>11</v>
      </c>
      <c r="Y2187" s="19" t="str">
        <f t="shared" si="2810"/>
        <v/>
      </c>
      <c r="Z2187" s="19">
        <f t="shared" si="2811"/>
        <v>4283.8500000000004</v>
      </c>
      <c r="AA2187" s="21" t="str">
        <f t="shared" si="2812"/>
        <v/>
      </c>
      <c r="AB2187" s="19" t="str">
        <f t="shared" si="2813"/>
        <v/>
      </c>
    </row>
    <row r="2188" spans="1:28" x14ac:dyDescent="0.25">
      <c r="A2188">
        <f t="shared" si="2794"/>
        <v>9</v>
      </c>
      <c r="B2188">
        <f t="shared" si="2795"/>
        <v>2008</v>
      </c>
      <c r="C2188" s="20">
        <v>39699</v>
      </c>
      <c r="D2188">
        <v>4358.3</v>
      </c>
      <c r="E2188">
        <v>4558</v>
      </c>
      <c r="F2188">
        <v>4358.3</v>
      </c>
      <c r="G2188">
        <v>4482.3</v>
      </c>
      <c r="H2188">
        <f t="shared" ref="H2188:H2251" si="2874">IF($C2188="","",IF($G2188&gt;$G2187,$G2188-$G2187,0))</f>
        <v>130</v>
      </c>
      <c r="I2188">
        <f t="shared" ref="I2188:I2251" si="2875">IF($C2188="","",IF($G2188&lt;$G2187,$G2187-$G2188,0))</f>
        <v>0</v>
      </c>
      <c r="J2188" s="14">
        <f t="shared" ref="J2188:K2188" si="2876">+AVERAGE(H2175:H2188)</f>
        <v>38.035714285714285</v>
      </c>
      <c r="K2188" s="14">
        <f t="shared" si="2876"/>
        <v>31.660714285714285</v>
      </c>
      <c r="L2188" s="14">
        <f t="shared" si="2816"/>
        <v>1.2013536379018612</v>
      </c>
      <c r="M2188" s="14">
        <f t="shared" si="2817"/>
        <v>54.573405073020751</v>
      </c>
      <c r="N2188" s="14">
        <f t="shared" si="2818"/>
        <v>1</v>
      </c>
      <c r="O2188">
        <f t="shared" si="2807"/>
        <v>1</v>
      </c>
      <c r="P2188">
        <f t="shared" si="2819"/>
        <v>1</v>
      </c>
      <c r="Q2188">
        <f t="shared" si="2820"/>
        <v>4482.3</v>
      </c>
      <c r="R2188">
        <f t="shared" si="2845"/>
        <v>2293</v>
      </c>
      <c r="S2188">
        <f t="shared" si="2846"/>
        <v>596180</v>
      </c>
      <c r="T2188">
        <f t="shared" si="2847"/>
        <v>298090</v>
      </c>
      <c r="U2188">
        <f t="shared" si="2848"/>
        <v>-298090</v>
      </c>
      <c r="V2188" s="2">
        <f t="shared" si="2849"/>
        <v>-2.9808999999999999E-2</v>
      </c>
      <c r="W2188" s="19">
        <f t="shared" si="2808"/>
        <v>168</v>
      </c>
      <c r="X2188" s="19">
        <f t="shared" si="2809"/>
        <v>12</v>
      </c>
      <c r="Y2188" s="19">
        <f t="shared" si="2810"/>
        <v>1</v>
      </c>
      <c r="Z2188" s="19">
        <f t="shared" si="2811"/>
        <v>4482.3</v>
      </c>
      <c r="AA2188" s="21">
        <f t="shared" si="2812"/>
        <v>-4.6325151440876677E-2</v>
      </c>
      <c r="AB2188" s="19">
        <f t="shared" si="2813"/>
        <v>-1</v>
      </c>
    </row>
    <row r="2189" spans="1:28" x14ac:dyDescent="0.25">
      <c r="A2189">
        <f t="shared" si="2794"/>
        <v>9</v>
      </c>
      <c r="B2189">
        <f t="shared" si="2795"/>
        <v>2008</v>
      </c>
      <c r="C2189" s="20">
        <v>39700</v>
      </c>
      <c r="D2189">
        <v>4485.1499999999996</v>
      </c>
      <c r="E2189">
        <v>4497.5</v>
      </c>
      <c r="F2189">
        <v>4418.95</v>
      </c>
      <c r="G2189">
        <v>4468.7</v>
      </c>
      <c r="H2189">
        <f t="shared" si="2874"/>
        <v>0</v>
      </c>
      <c r="I2189">
        <f t="shared" si="2875"/>
        <v>13.600000000000364</v>
      </c>
      <c r="J2189" s="14">
        <f t="shared" ref="J2189:K2189" si="2877">+AVERAGE(H2176:H2189)</f>
        <v>38.035714285714285</v>
      </c>
      <c r="K2189" s="14">
        <f t="shared" si="2877"/>
        <v>30.860714285714298</v>
      </c>
      <c r="L2189" s="14">
        <f t="shared" si="2816"/>
        <v>1.2324962388612424</v>
      </c>
      <c r="M2189" s="14">
        <f t="shared" si="2817"/>
        <v>55.207091389767236</v>
      </c>
      <c r="N2189" s="14">
        <f t="shared" si="2818"/>
        <v>1</v>
      </c>
      <c r="O2189">
        <f t="shared" si="2807"/>
        <v>1</v>
      </c>
      <c r="P2189">
        <f t="shared" si="2819"/>
        <v>0</v>
      </c>
      <c r="Q2189">
        <f t="shared" si="2820"/>
        <v>0</v>
      </c>
      <c r="R2189">
        <f t="shared" si="2845"/>
        <v>2293</v>
      </c>
      <c r="S2189">
        <f t="shared" si="2846"/>
        <v>0</v>
      </c>
      <c r="T2189">
        <f t="shared" si="2847"/>
        <v>-31184.800000000832</v>
      </c>
      <c r="U2189">
        <f t="shared" si="2848"/>
        <v>-31184.800000000832</v>
      </c>
      <c r="V2189" s="2">
        <f t="shared" si="2849"/>
        <v>-3.1184800000000831E-3</v>
      </c>
      <c r="W2189" s="19">
        <f t="shared" si="2808"/>
        <v>168</v>
      </c>
      <c r="X2189" s="19">
        <f t="shared" si="2809"/>
        <v>2</v>
      </c>
      <c r="Y2189" s="19" t="str">
        <f t="shared" si="2810"/>
        <v/>
      </c>
      <c r="Z2189" s="19">
        <f t="shared" si="2811"/>
        <v>4482.3</v>
      </c>
      <c r="AA2189" s="21" t="str">
        <f t="shared" si="2812"/>
        <v/>
      </c>
      <c r="AB2189" s="19" t="str">
        <f t="shared" si="2813"/>
        <v/>
      </c>
    </row>
    <row r="2190" spans="1:28" x14ac:dyDescent="0.25">
      <c r="A2190">
        <f t="shared" si="2794"/>
        <v>9</v>
      </c>
      <c r="B2190">
        <f t="shared" si="2795"/>
        <v>2008</v>
      </c>
      <c r="C2190" s="20">
        <v>39701</v>
      </c>
      <c r="D2190">
        <v>4467.5</v>
      </c>
      <c r="E2190">
        <v>4467.5</v>
      </c>
      <c r="F2190">
        <v>4382.3500000000004</v>
      </c>
      <c r="G2190">
        <v>4400.25</v>
      </c>
      <c r="H2190">
        <f t="shared" si="2874"/>
        <v>0</v>
      </c>
      <c r="I2190">
        <f t="shared" si="2875"/>
        <v>68.449999999999818</v>
      </c>
      <c r="J2190" s="14">
        <f t="shared" ref="J2190:K2190" si="2878">+AVERAGE(H2177:H2190)</f>
        <v>34.642857142857146</v>
      </c>
      <c r="K2190" s="14">
        <f t="shared" si="2878"/>
        <v>35.75</v>
      </c>
      <c r="L2190" s="14">
        <f t="shared" si="2816"/>
        <v>0.96903096903096908</v>
      </c>
      <c r="M2190" s="14">
        <f t="shared" si="2817"/>
        <v>49.213597158802642</v>
      </c>
      <c r="N2190" s="14">
        <f t="shared" si="2818"/>
        <v>-1</v>
      </c>
      <c r="O2190">
        <f t="shared" si="2807"/>
        <v>-1</v>
      </c>
      <c r="P2190">
        <f t="shared" si="2819"/>
        <v>1</v>
      </c>
      <c r="Q2190">
        <f t="shared" si="2820"/>
        <v>4400.25</v>
      </c>
      <c r="R2190">
        <f t="shared" si="2845"/>
        <v>-2293</v>
      </c>
      <c r="S2190">
        <f t="shared" si="2846"/>
        <v>313911.69999999914</v>
      </c>
      <c r="T2190">
        <f t="shared" si="2847"/>
        <v>156955.84999999957</v>
      </c>
      <c r="U2190">
        <f t="shared" si="2848"/>
        <v>-156955.84999999957</v>
      </c>
      <c r="V2190" s="2">
        <f t="shared" si="2849"/>
        <v>-1.5695584999999956E-2</v>
      </c>
      <c r="W2190" s="19">
        <f t="shared" si="2808"/>
        <v>169</v>
      </c>
      <c r="X2190" s="19">
        <f t="shared" si="2809"/>
        <v>3</v>
      </c>
      <c r="Y2190" s="19">
        <f t="shared" si="2810"/>
        <v>1</v>
      </c>
      <c r="Z2190" s="19">
        <f t="shared" si="2811"/>
        <v>4400.25</v>
      </c>
      <c r="AA2190" s="21">
        <f t="shared" si="2812"/>
        <v>-1.8305334314972277E-2</v>
      </c>
      <c r="AB2190" s="19">
        <f t="shared" si="2813"/>
        <v>-1</v>
      </c>
    </row>
    <row r="2191" spans="1:28" x14ac:dyDescent="0.25">
      <c r="A2191">
        <f t="shared" ref="A2191:A2254" si="2879">IF($C2191="","",MONTH($C2191))</f>
        <v>9</v>
      </c>
      <c r="B2191">
        <f t="shared" ref="B2191:B2254" si="2880">IF($C2191="","",YEAR($C2191))</f>
        <v>2008</v>
      </c>
      <c r="C2191" s="20">
        <v>39702</v>
      </c>
      <c r="D2191">
        <v>4397.25</v>
      </c>
      <c r="E2191">
        <v>4399.3</v>
      </c>
      <c r="F2191">
        <v>4272.75</v>
      </c>
      <c r="G2191">
        <v>4290.3</v>
      </c>
      <c r="H2191">
        <f t="shared" si="2874"/>
        <v>0</v>
      </c>
      <c r="I2191">
        <f t="shared" si="2875"/>
        <v>109.94999999999982</v>
      </c>
      <c r="J2191" s="14">
        <f t="shared" ref="J2191:K2191" si="2881">+AVERAGE(H2178:H2191)</f>
        <v>34.642857142857146</v>
      </c>
      <c r="K2191" s="14">
        <f t="shared" si="2881"/>
        <v>34.182142857142871</v>
      </c>
      <c r="L2191" s="14">
        <f t="shared" si="2816"/>
        <v>1.0134782154424822</v>
      </c>
      <c r="M2191" s="14">
        <f t="shared" si="2817"/>
        <v>50.334699808001652</v>
      </c>
      <c r="N2191" s="14">
        <f t="shared" si="2818"/>
        <v>1</v>
      </c>
      <c r="O2191">
        <f t="shared" si="2807"/>
        <v>1</v>
      </c>
      <c r="P2191">
        <f t="shared" si="2819"/>
        <v>1</v>
      </c>
      <c r="Q2191">
        <f t="shared" si="2820"/>
        <v>4290.3</v>
      </c>
      <c r="R2191">
        <f t="shared" si="2845"/>
        <v>2293</v>
      </c>
      <c r="S2191">
        <f t="shared" si="2846"/>
        <v>-504230.69999999914</v>
      </c>
      <c r="T2191">
        <f t="shared" si="2847"/>
        <v>-252115.34999999957</v>
      </c>
      <c r="U2191">
        <f t="shared" si="2848"/>
        <v>252115.34999999957</v>
      </c>
      <c r="V2191" s="2">
        <f t="shared" si="2849"/>
        <v>2.5211534999999959E-2</v>
      </c>
      <c r="W2191" s="19">
        <f t="shared" si="2808"/>
        <v>170</v>
      </c>
      <c r="X2191" s="19">
        <f t="shared" si="2809"/>
        <v>2</v>
      </c>
      <c r="Y2191" s="19">
        <f t="shared" si="2810"/>
        <v>1</v>
      </c>
      <c r="Z2191" s="19">
        <f t="shared" si="2811"/>
        <v>4290.3</v>
      </c>
      <c r="AA2191" s="21">
        <f t="shared" si="2812"/>
        <v>2.4987216635418363E-2</v>
      </c>
      <c r="AB2191" s="19">
        <f t="shared" si="2813"/>
        <v>1</v>
      </c>
    </row>
    <row r="2192" spans="1:28" x14ac:dyDescent="0.25">
      <c r="A2192">
        <f t="shared" si="2879"/>
        <v>9</v>
      </c>
      <c r="B2192">
        <f t="shared" si="2880"/>
        <v>2008</v>
      </c>
      <c r="C2192" s="20">
        <v>39703</v>
      </c>
      <c r="D2192">
        <v>4291.6000000000004</v>
      </c>
      <c r="E2192">
        <v>4323.8999999999996</v>
      </c>
      <c r="F2192">
        <v>4200.1499999999996</v>
      </c>
      <c r="G2192">
        <v>4228.45</v>
      </c>
      <c r="H2192">
        <f t="shared" si="2874"/>
        <v>0</v>
      </c>
      <c r="I2192">
        <f t="shared" si="2875"/>
        <v>61.850000000000364</v>
      </c>
      <c r="J2192" s="14">
        <f t="shared" ref="J2192:K2192" si="2882">+AVERAGE(H2179:H2192)</f>
        <v>31.528571428571468</v>
      </c>
      <c r="K2192" s="14">
        <f t="shared" si="2882"/>
        <v>38.600000000000037</v>
      </c>
      <c r="L2192" s="14">
        <f t="shared" si="2816"/>
        <v>0.81680236861584032</v>
      </c>
      <c r="M2192" s="14">
        <f t="shared" si="2817"/>
        <v>44.958239967406811</v>
      </c>
      <c r="N2192" s="14">
        <f t="shared" si="2818"/>
        <v>-1</v>
      </c>
      <c r="O2192">
        <f t="shared" si="2807"/>
        <v>-1</v>
      </c>
      <c r="P2192">
        <f t="shared" si="2819"/>
        <v>1</v>
      </c>
      <c r="Q2192">
        <f t="shared" si="2820"/>
        <v>4228.45</v>
      </c>
      <c r="R2192">
        <f t="shared" si="2845"/>
        <v>-2293</v>
      </c>
      <c r="S2192">
        <f t="shared" si="2846"/>
        <v>283644.10000000166</v>
      </c>
      <c r="T2192">
        <f t="shared" si="2847"/>
        <v>141822.05000000083</v>
      </c>
      <c r="U2192">
        <f t="shared" si="2848"/>
        <v>-141822.05000000083</v>
      </c>
      <c r="V2192" s="2">
        <f t="shared" si="2849"/>
        <v>-1.4182205000000083E-2</v>
      </c>
      <c r="W2192" s="19">
        <f t="shared" si="2808"/>
        <v>171</v>
      </c>
      <c r="X2192" s="19">
        <f t="shared" si="2809"/>
        <v>2</v>
      </c>
      <c r="Y2192" s="19">
        <f t="shared" si="2810"/>
        <v>1</v>
      </c>
      <c r="Z2192" s="19">
        <f t="shared" si="2811"/>
        <v>4228.45</v>
      </c>
      <c r="AA2192" s="21">
        <f t="shared" si="2812"/>
        <v>-1.4416241288488063E-2</v>
      </c>
      <c r="AB2192" s="19">
        <f t="shared" si="2813"/>
        <v>-1</v>
      </c>
    </row>
    <row r="2193" spans="1:28" x14ac:dyDescent="0.25">
      <c r="A2193">
        <f t="shared" si="2879"/>
        <v>9</v>
      </c>
      <c r="B2193">
        <f t="shared" si="2880"/>
        <v>2008</v>
      </c>
      <c r="C2193" s="20">
        <v>39706</v>
      </c>
      <c r="D2193">
        <v>4231.95</v>
      </c>
      <c r="E2193">
        <v>4237.25</v>
      </c>
      <c r="F2193">
        <v>3955.4</v>
      </c>
      <c r="G2193">
        <v>4072.9</v>
      </c>
      <c r="H2193">
        <f t="shared" si="2874"/>
        <v>0</v>
      </c>
      <c r="I2193">
        <f t="shared" si="2875"/>
        <v>155.54999999999973</v>
      </c>
      <c r="J2193" s="14">
        <f t="shared" ref="J2193:K2193" si="2883">+AVERAGE(H2180:H2193)</f>
        <v>30.964285714285715</v>
      </c>
      <c r="K2193" s="14">
        <f t="shared" si="2883"/>
        <v>49.710714285714303</v>
      </c>
      <c r="L2193" s="14">
        <f t="shared" si="2816"/>
        <v>0.62288957540053147</v>
      </c>
      <c r="M2193" s="14">
        <f t="shared" si="2817"/>
        <v>38.381513125857708</v>
      </c>
      <c r="N2193" s="14">
        <f t="shared" si="2818"/>
        <v>-1</v>
      </c>
      <c r="O2193">
        <f t="shared" si="2807"/>
        <v>-1</v>
      </c>
      <c r="P2193">
        <f t="shared" si="2819"/>
        <v>0</v>
      </c>
      <c r="Q2193">
        <f t="shared" si="2820"/>
        <v>0</v>
      </c>
      <c r="R2193">
        <f t="shared" si="2845"/>
        <v>-2293</v>
      </c>
      <c r="S2193">
        <f t="shared" si="2846"/>
        <v>0</v>
      </c>
      <c r="T2193">
        <f t="shared" si="2847"/>
        <v>356676.14999999938</v>
      </c>
      <c r="U2193">
        <f t="shared" si="2848"/>
        <v>356676.14999999938</v>
      </c>
      <c r="V2193" s="2">
        <f t="shared" si="2849"/>
        <v>3.5667614999999937E-2</v>
      </c>
      <c r="W2193" s="19">
        <f t="shared" si="2808"/>
        <v>171</v>
      </c>
      <c r="X2193" s="19">
        <f t="shared" si="2809"/>
        <v>2</v>
      </c>
      <c r="Y2193" s="19" t="str">
        <f t="shared" si="2810"/>
        <v/>
      </c>
      <c r="Z2193" s="19">
        <f t="shared" si="2811"/>
        <v>4228.45</v>
      </c>
      <c r="AA2193" s="21" t="str">
        <f t="shared" si="2812"/>
        <v/>
      </c>
      <c r="AB2193" s="19" t="str">
        <f t="shared" si="2813"/>
        <v/>
      </c>
    </row>
    <row r="2194" spans="1:28" x14ac:dyDescent="0.25">
      <c r="A2194">
        <f t="shared" si="2879"/>
        <v>9</v>
      </c>
      <c r="B2194">
        <f t="shared" si="2880"/>
        <v>2008</v>
      </c>
      <c r="C2194" s="20">
        <v>39707</v>
      </c>
      <c r="D2194">
        <v>4072.55</v>
      </c>
      <c r="E2194">
        <v>4090.1</v>
      </c>
      <c r="F2194">
        <v>3919.35</v>
      </c>
      <c r="G2194">
        <v>4074.9</v>
      </c>
      <c r="H2194">
        <f t="shared" si="2874"/>
        <v>2</v>
      </c>
      <c r="I2194">
        <f t="shared" si="2875"/>
        <v>0</v>
      </c>
      <c r="J2194" s="14">
        <f t="shared" ref="J2194:K2194" si="2884">+AVERAGE(H2181:H2194)</f>
        <v>30.953571428571454</v>
      </c>
      <c r="K2194" s="14">
        <f t="shared" si="2884"/>
        <v>49.710714285714303</v>
      </c>
      <c r="L2194" s="14">
        <f t="shared" si="2816"/>
        <v>0.62267404267547988</v>
      </c>
      <c r="M2194" s="14">
        <f t="shared" si="2817"/>
        <v>38.373328610643775</v>
      </c>
      <c r="N2194" s="14">
        <f t="shared" si="2818"/>
        <v>-1</v>
      </c>
      <c r="O2194">
        <f t="shared" si="2807"/>
        <v>-1</v>
      </c>
      <c r="P2194">
        <f t="shared" si="2819"/>
        <v>0</v>
      </c>
      <c r="Q2194">
        <f t="shared" si="2820"/>
        <v>0</v>
      </c>
      <c r="R2194">
        <f t="shared" si="2845"/>
        <v>-2293</v>
      </c>
      <c r="S2194">
        <f t="shared" si="2846"/>
        <v>0</v>
      </c>
      <c r="T2194">
        <f t="shared" si="2847"/>
        <v>-4586</v>
      </c>
      <c r="U2194">
        <f t="shared" si="2848"/>
        <v>-4586</v>
      </c>
      <c r="V2194" s="2">
        <f t="shared" si="2849"/>
        <v>-4.5859999999999998E-4</v>
      </c>
      <c r="W2194" s="19">
        <f t="shared" si="2808"/>
        <v>171</v>
      </c>
      <c r="X2194" s="19">
        <f t="shared" si="2809"/>
        <v>3</v>
      </c>
      <c r="Y2194" s="19" t="str">
        <f t="shared" si="2810"/>
        <v/>
      </c>
      <c r="Z2194" s="19">
        <f t="shared" si="2811"/>
        <v>4228.45</v>
      </c>
      <c r="AA2194" s="21" t="str">
        <f t="shared" si="2812"/>
        <v/>
      </c>
      <c r="AB2194" s="19" t="str">
        <f t="shared" si="2813"/>
        <v/>
      </c>
    </row>
    <row r="2195" spans="1:28" x14ac:dyDescent="0.25">
      <c r="A2195">
        <f t="shared" si="2879"/>
        <v>9</v>
      </c>
      <c r="B2195">
        <f t="shared" si="2880"/>
        <v>2008</v>
      </c>
      <c r="C2195" s="20">
        <v>39708</v>
      </c>
      <c r="D2195">
        <v>4074.8</v>
      </c>
      <c r="E2195">
        <v>4116.7</v>
      </c>
      <c r="F2195">
        <v>3974.6</v>
      </c>
      <c r="G2195">
        <v>4008.25</v>
      </c>
      <c r="H2195">
        <f t="shared" si="2874"/>
        <v>0</v>
      </c>
      <c r="I2195">
        <f t="shared" si="2875"/>
        <v>66.650000000000091</v>
      </c>
      <c r="J2195" s="14">
        <f t="shared" ref="J2195:K2195" si="2885">+AVERAGE(H2182:H2195)</f>
        <v>30.953571428571454</v>
      </c>
      <c r="K2195" s="14">
        <f t="shared" si="2885"/>
        <v>51.228571428571477</v>
      </c>
      <c r="L2195" s="14">
        <f t="shared" si="2816"/>
        <v>0.60422476296709415</v>
      </c>
      <c r="M2195" s="14">
        <f t="shared" si="2817"/>
        <v>37.664595193603063</v>
      </c>
      <c r="N2195" s="14">
        <f t="shared" si="2818"/>
        <v>-1</v>
      </c>
      <c r="O2195">
        <f t="shared" si="2807"/>
        <v>-1</v>
      </c>
      <c r="P2195">
        <f t="shared" si="2819"/>
        <v>0</v>
      </c>
      <c r="Q2195">
        <f t="shared" si="2820"/>
        <v>0</v>
      </c>
      <c r="R2195">
        <f t="shared" si="2845"/>
        <v>-2293</v>
      </c>
      <c r="S2195">
        <f t="shared" si="2846"/>
        <v>0</v>
      </c>
      <c r="T2195">
        <f t="shared" si="2847"/>
        <v>152828.45000000022</v>
      </c>
      <c r="U2195">
        <f t="shared" si="2848"/>
        <v>152828.45000000022</v>
      </c>
      <c r="V2195" s="2">
        <f t="shared" si="2849"/>
        <v>1.5282845000000022E-2</v>
      </c>
      <c r="W2195" s="19">
        <f t="shared" si="2808"/>
        <v>171</v>
      </c>
      <c r="X2195" s="19">
        <f t="shared" si="2809"/>
        <v>4</v>
      </c>
      <c r="Y2195" s="19" t="str">
        <f t="shared" si="2810"/>
        <v/>
      </c>
      <c r="Z2195" s="19">
        <f t="shared" si="2811"/>
        <v>4228.45</v>
      </c>
      <c r="AA2195" s="21" t="str">
        <f t="shared" si="2812"/>
        <v/>
      </c>
      <c r="AB2195" s="19" t="str">
        <f t="shared" si="2813"/>
        <v/>
      </c>
    </row>
    <row r="2196" spans="1:28" x14ac:dyDescent="0.25">
      <c r="A2196">
        <f t="shared" si="2879"/>
        <v>9</v>
      </c>
      <c r="B2196">
        <f t="shared" si="2880"/>
        <v>2008</v>
      </c>
      <c r="C2196" s="20">
        <v>39709</v>
      </c>
      <c r="D2196">
        <v>4005.25</v>
      </c>
      <c r="E2196">
        <v>4050.1</v>
      </c>
      <c r="F2196">
        <v>3799.55</v>
      </c>
      <c r="G2196">
        <v>4038.15</v>
      </c>
      <c r="H2196">
        <f t="shared" si="2874"/>
        <v>29.900000000000091</v>
      </c>
      <c r="I2196">
        <f t="shared" si="2875"/>
        <v>0</v>
      </c>
      <c r="J2196" s="14">
        <f t="shared" ref="J2196:K2196" si="2886">+AVERAGE(H2183:H2196)</f>
        <v>33.089285714285744</v>
      </c>
      <c r="K2196" s="14">
        <f t="shared" si="2886"/>
        <v>45.650000000000027</v>
      </c>
      <c r="L2196" s="14">
        <f t="shared" si="2816"/>
        <v>0.72484744171491178</v>
      </c>
      <c r="M2196" s="14">
        <f t="shared" si="2817"/>
        <v>42.023858121286352</v>
      </c>
      <c r="N2196" s="14">
        <f t="shared" si="2818"/>
        <v>-1</v>
      </c>
      <c r="O2196">
        <f t="shared" si="2807"/>
        <v>-1</v>
      </c>
      <c r="P2196">
        <f t="shared" si="2819"/>
        <v>0</v>
      </c>
      <c r="Q2196">
        <f t="shared" si="2820"/>
        <v>0</v>
      </c>
      <c r="R2196">
        <f t="shared" si="2845"/>
        <v>-2293</v>
      </c>
      <c r="S2196">
        <f t="shared" si="2846"/>
        <v>0</v>
      </c>
      <c r="T2196">
        <f t="shared" si="2847"/>
        <v>-68560.700000000215</v>
      </c>
      <c r="U2196">
        <f t="shared" si="2848"/>
        <v>-68560.700000000215</v>
      </c>
      <c r="V2196" s="2">
        <f t="shared" si="2849"/>
        <v>-6.8560700000000214E-3</v>
      </c>
      <c r="W2196" s="19">
        <f t="shared" si="2808"/>
        <v>171</v>
      </c>
      <c r="X2196" s="19">
        <f t="shared" si="2809"/>
        <v>5</v>
      </c>
      <c r="Y2196" s="19" t="str">
        <f t="shared" si="2810"/>
        <v/>
      </c>
      <c r="Z2196" s="19">
        <f t="shared" si="2811"/>
        <v>4228.45</v>
      </c>
      <c r="AA2196" s="21" t="str">
        <f t="shared" si="2812"/>
        <v/>
      </c>
      <c r="AB2196" s="19" t="str">
        <f t="shared" si="2813"/>
        <v/>
      </c>
    </row>
    <row r="2197" spans="1:28" x14ac:dyDescent="0.25">
      <c r="A2197">
        <f t="shared" si="2879"/>
        <v>9</v>
      </c>
      <c r="B2197">
        <f t="shared" si="2880"/>
        <v>2008</v>
      </c>
      <c r="C2197" s="20">
        <v>39710</v>
      </c>
      <c r="D2197">
        <v>4040.8</v>
      </c>
      <c r="E2197">
        <v>4262.6499999999996</v>
      </c>
      <c r="F2197">
        <v>4040.8</v>
      </c>
      <c r="G2197">
        <v>4245.25</v>
      </c>
      <c r="H2197">
        <f t="shared" si="2874"/>
        <v>207.09999999999991</v>
      </c>
      <c r="I2197">
        <f t="shared" si="2875"/>
        <v>0</v>
      </c>
      <c r="J2197" s="14">
        <f t="shared" ref="J2197:K2197" si="2887">+AVERAGE(H2184:H2197)</f>
        <v>37.453571428571458</v>
      </c>
      <c r="K2197" s="14">
        <f t="shared" si="2887"/>
        <v>45.650000000000027</v>
      </c>
      <c r="L2197" s="14">
        <f t="shared" si="2816"/>
        <v>0.8204506337036459</v>
      </c>
      <c r="M2197" s="14">
        <f t="shared" si="2817"/>
        <v>45.06854613434183</v>
      </c>
      <c r="N2197" s="14">
        <f t="shared" si="2818"/>
        <v>-1</v>
      </c>
      <c r="O2197">
        <f t="shared" si="2807"/>
        <v>-1</v>
      </c>
      <c r="P2197">
        <f t="shared" si="2819"/>
        <v>0</v>
      </c>
      <c r="Q2197">
        <f t="shared" si="2820"/>
        <v>0</v>
      </c>
      <c r="R2197">
        <f t="shared" si="2845"/>
        <v>-2293</v>
      </c>
      <c r="S2197">
        <f t="shared" si="2846"/>
        <v>0</v>
      </c>
      <c r="T2197">
        <f t="shared" si="2847"/>
        <v>-474880.29999999981</v>
      </c>
      <c r="U2197">
        <f t="shared" si="2848"/>
        <v>-474880.29999999981</v>
      </c>
      <c r="V2197" s="2">
        <f t="shared" si="2849"/>
        <v>-4.748802999999998E-2</v>
      </c>
      <c r="W2197" s="19">
        <f t="shared" si="2808"/>
        <v>171</v>
      </c>
      <c r="X2197" s="19">
        <f t="shared" si="2809"/>
        <v>6</v>
      </c>
      <c r="Y2197" s="19" t="str">
        <f t="shared" si="2810"/>
        <v/>
      </c>
      <c r="Z2197" s="19">
        <f t="shared" si="2811"/>
        <v>4228.45</v>
      </c>
      <c r="AA2197" s="21" t="str">
        <f t="shared" si="2812"/>
        <v/>
      </c>
      <c r="AB2197" s="19" t="str">
        <f t="shared" si="2813"/>
        <v/>
      </c>
    </row>
    <row r="2198" spans="1:28" x14ac:dyDescent="0.25">
      <c r="A2198">
        <f t="shared" si="2879"/>
        <v>9</v>
      </c>
      <c r="B2198">
        <f t="shared" si="2880"/>
        <v>2008</v>
      </c>
      <c r="C2198" s="20">
        <v>39713</v>
      </c>
      <c r="D2198">
        <v>4248.95</v>
      </c>
      <c r="E2198">
        <v>4303.25</v>
      </c>
      <c r="F2198">
        <v>4202.3999999999996</v>
      </c>
      <c r="G2198">
        <v>4223.05</v>
      </c>
      <c r="H2198">
        <f t="shared" si="2874"/>
        <v>0</v>
      </c>
      <c r="I2198">
        <f t="shared" si="2875"/>
        <v>22.199999999999818</v>
      </c>
      <c r="J2198" s="14">
        <f t="shared" ref="J2198:K2198" si="2888">+AVERAGE(H2185:H2198)</f>
        <v>37.453571428571458</v>
      </c>
      <c r="K2198" s="14">
        <f t="shared" si="2888"/>
        <v>46.42499999999999</v>
      </c>
      <c r="L2198" s="14">
        <f t="shared" si="2816"/>
        <v>0.80675436572044079</v>
      </c>
      <c r="M2198" s="14">
        <f t="shared" si="2817"/>
        <v>44.652133185727692</v>
      </c>
      <c r="N2198" s="14">
        <f t="shared" si="2818"/>
        <v>-1</v>
      </c>
      <c r="O2198">
        <f t="shared" si="2807"/>
        <v>-1</v>
      </c>
      <c r="P2198">
        <f t="shared" si="2819"/>
        <v>0</v>
      </c>
      <c r="Q2198">
        <f t="shared" si="2820"/>
        <v>0</v>
      </c>
      <c r="R2198">
        <f t="shared" si="2845"/>
        <v>-2293</v>
      </c>
      <c r="S2198">
        <f t="shared" si="2846"/>
        <v>0</v>
      </c>
      <c r="T2198">
        <f t="shared" si="2847"/>
        <v>50904.599999999584</v>
      </c>
      <c r="U2198">
        <f t="shared" si="2848"/>
        <v>50904.599999999584</v>
      </c>
      <c r="V2198" s="2">
        <f t="shared" si="2849"/>
        <v>5.0904599999999581E-3</v>
      </c>
      <c r="W2198" s="19">
        <f t="shared" si="2808"/>
        <v>171</v>
      </c>
      <c r="X2198" s="19">
        <f t="shared" si="2809"/>
        <v>7</v>
      </c>
      <c r="Y2198" s="19" t="str">
        <f t="shared" si="2810"/>
        <v/>
      </c>
      <c r="Z2198" s="19">
        <f t="shared" si="2811"/>
        <v>4228.45</v>
      </c>
      <c r="AA2198" s="21" t="str">
        <f t="shared" si="2812"/>
        <v/>
      </c>
      <c r="AB2198" s="19" t="str">
        <f t="shared" si="2813"/>
        <v/>
      </c>
    </row>
    <row r="2199" spans="1:28" x14ac:dyDescent="0.25">
      <c r="A2199">
        <f t="shared" si="2879"/>
        <v>9</v>
      </c>
      <c r="B2199">
        <f t="shared" si="2880"/>
        <v>2008</v>
      </c>
      <c r="C2199" s="20">
        <v>39714</v>
      </c>
      <c r="D2199">
        <v>4223.8999999999996</v>
      </c>
      <c r="E2199">
        <v>4224.7</v>
      </c>
      <c r="F2199">
        <v>4117.8999999999996</v>
      </c>
      <c r="G2199">
        <v>4126.8999999999996</v>
      </c>
      <c r="H2199">
        <f t="shared" si="2874"/>
        <v>0</v>
      </c>
      <c r="I2199">
        <f t="shared" si="2875"/>
        <v>96.150000000000546</v>
      </c>
      <c r="J2199" s="14">
        <f t="shared" ref="J2199:K2199" si="2889">+AVERAGE(H2186:H2199)</f>
        <v>26.357142857142858</v>
      </c>
      <c r="K2199" s="14">
        <f t="shared" si="2889"/>
        <v>53.292857142857166</v>
      </c>
      <c r="L2199" s="14">
        <f t="shared" si="2816"/>
        <v>0.49457177322074769</v>
      </c>
      <c r="M2199" s="14">
        <f t="shared" si="2817"/>
        <v>33.091202582728002</v>
      </c>
      <c r="N2199" s="14">
        <f t="shared" si="2818"/>
        <v>-1</v>
      </c>
      <c r="O2199">
        <f t="shared" si="2807"/>
        <v>-1</v>
      </c>
      <c r="P2199">
        <f t="shared" si="2819"/>
        <v>0</v>
      </c>
      <c r="Q2199">
        <f t="shared" si="2820"/>
        <v>0</v>
      </c>
      <c r="R2199">
        <f t="shared" si="2845"/>
        <v>-2293</v>
      </c>
      <c r="S2199">
        <f t="shared" si="2846"/>
        <v>0</v>
      </c>
      <c r="T2199">
        <f t="shared" si="2847"/>
        <v>220471.95000000126</v>
      </c>
      <c r="U2199">
        <f t="shared" si="2848"/>
        <v>220471.95000000126</v>
      </c>
      <c r="V2199" s="2">
        <f t="shared" si="2849"/>
        <v>2.2047195000000127E-2</v>
      </c>
      <c r="W2199" s="19">
        <f t="shared" si="2808"/>
        <v>171</v>
      </c>
      <c r="X2199" s="19">
        <f t="shared" si="2809"/>
        <v>8</v>
      </c>
      <c r="Y2199" s="19" t="str">
        <f t="shared" si="2810"/>
        <v/>
      </c>
      <c r="Z2199" s="19">
        <f t="shared" si="2811"/>
        <v>4228.45</v>
      </c>
      <c r="AA2199" s="21" t="str">
        <f t="shared" si="2812"/>
        <v/>
      </c>
      <c r="AB2199" s="19" t="str">
        <f t="shared" si="2813"/>
        <v/>
      </c>
    </row>
    <row r="2200" spans="1:28" x14ac:dyDescent="0.25">
      <c r="A2200">
        <f t="shared" si="2879"/>
        <v>9</v>
      </c>
      <c r="B2200">
        <f t="shared" si="2880"/>
        <v>2008</v>
      </c>
      <c r="C2200" s="20">
        <v>39715</v>
      </c>
      <c r="D2200">
        <v>4125.75</v>
      </c>
      <c r="E2200">
        <v>4207.95</v>
      </c>
      <c r="F2200">
        <v>4115.8500000000004</v>
      </c>
      <c r="G2200">
        <v>4161.25</v>
      </c>
      <c r="H2200">
        <f t="shared" si="2874"/>
        <v>34.350000000000364</v>
      </c>
      <c r="I2200">
        <f t="shared" si="2875"/>
        <v>0</v>
      </c>
      <c r="J2200" s="14">
        <f t="shared" ref="J2200:K2200" si="2890">+AVERAGE(H2187:H2200)</f>
        <v>28.810714285714312</v>
      </c>
      <c r="K2200" s="14">
        <f t="shared" si="2890"/>
        <v>49.275000000000027</v>
      </c>
      <c r="L2200" s="14">
        <f t="shared" si="2816"/>
        <v>0.58469232441835206</v>
      </c>
      <c r="M2200" s="14">
        <f t="shared" si="2817"/>
        <v>36.896267837541181</v>
      </c>
      <c r="N2200" s="14">
        <f t="shared" si="2818"/>
        <v>-1</v>
      </c>
      <c r="O2200">
        <f t="shared" si="2807"/>
        <v>-1</v>
      </c>
      <c r="P2200">
        <f t="shared" si="2819"/>
        <v>0</v>
      </c>
      <c r="Q2200">
        <f t="shared" si="2820"/>
        <v>0</v>
      </c>
      <c r="R2200">
        <f t="shared" si="2845"/>
        <v>-2293</v>
      </c>
      <c r="S2200">
        <f t="shared" si="2846"/>
        <v>0</v>
      </c>
      <c r="T2200">
        <f t="shared" si="2847"/>
        <v>-78764.550000000832</v>
      </c>
      <c r="U2200">
        <f t="shared" si="2848"/>
        <v>-78764.550000000832</v>
      </c>
      <c r="V2200" s="2">
        <f t="shared" si="2849"/>
        <v>-7.8764550000000825E-3</v>
      </c>
      <c r="W2200" s="19">
        <f t="shared" si="2808"/>
        <v>171</v>
      </c>
      <c r="X2200" s="19">
        <f t="shared" si="2809"/>
        <v>9</v>
      </c>
      <c r="Y2200" s="19" t="str">
        <f t="shared" si="2810"/>
        <v/>
      </c>
      <c r="Z2200" s="19">
        <f t="shared" si="2811"/>
        <v>4228.45</v>
      </c>
      <c r="AA2200" s="21" t="str">
        <f t="shared" si="2812"/>
        <v/>
      </c>
      <c r="AB2200" s="19" t="str">
        <f t="shared" si="2813"/>
        <v/>
      </c>
    </row>
    <row r="2201" spans="1:28" x14ac:dyDescent="0.25">
      <c r="A2201">
        <f t="shared" si="2879"/>
        <v>9</v>
      </c>
      <c r="B2201">
        <f t="shared" si="2880"/>
        <v>2008</v>
      </c>
      <c r="C2201" s="20">
        <v>39716</v>
      </c>
      <c r="D2201">
        <v>4162.1499999999996</v>
      </c>
      <c r="E2201">
        <v>4172.6000000000004</v>
      </c>
      <c r="F2201">
        <v>4077.5</v>
      </c>
      <c r="G2201">
        <v>4110.55</v>
      </c>
      <c r="H2201">
        <f t="shared" si="2874"/>
        <v>0</v>
      </c>
      <c r="I2201">
        <f t="shared" si="2875"/>
        <v>50.699999999999818</v>
      </c>
      <c r="J2201" s="14">
        <f t="shared" ref="J2201:K2201" si="2891">+AVERAGE(H2188:H2201)</f>
        <v>28.810714285714312</v>
      </c>
      <c r="K2201" s="14">
        <f t="shared" si="2891"/>
        <v>46.078571428571458</v>
      </c>
      <c r="L2201" s="14">
        <f t="shared" si="2816"/>
        <v>0.62525189893039856</v>
      </c>
      <c r="M2201" s="14">
        <f t="shared" si="2817"/>
        <v>38.471076350803571</v>
      </c>
      <c r="N2201" s="14">
        <f t="shared" si="2818"/>
        <v>-1</v>
      </c>
      <c r="O2201">
        <f t="shared" ref="O2201:O2264" si="2892">IF($C2201="","",N2201)</f>
        <v>-1</v>
      </c>
      <c r="P2201">
        <f t="shared" si="2819"/>
        <v>0</v>
      </c>
      <c r="Q2201">
        <f t="shared" si="2820"/>
        <v>0</v>
      </c>
      <c r="R2201">
        <f t="shared" si="2845"/>
        <v>-2293</v>
      </c>
      <c r="S2201">
        <f t="shared" si="2846"/>
        <v>0</v>
      </c>
      <c r="T2201">
        <f t="shared" si="2847"/>
        <v>116255.09999999958</v>
      </c>
      <c r="U2201">
        <f t="shared" si="2848"/>
        <v>116255.09999999958</v>
      </c>
      <c r="V2201" s="2">
        <f t="shared" si="2849"/>
        <v>1.1625509999999959E-2</v>
      </c>
      <c r="W2201" s="19">
        <f t="shared" ref="W2201:W2264" si="2893">+IF($C2201="","",IF(AND(P2201=1,O2201&lt;&gt;0),W2200+1,W2200))</f>
        <v>171</v>
      </c>
      <c r="X2201" s="19">
        <f t="shared" ref="X2201:X2264" si="2894">+IF($C2201="","",IF(O2200=0,IF(O2201=0,0,1),IF(O2201&lt;&gt;O2200,IF((O2200&lt;&gt;O2199),2,X2200+1),IF(P2200=1,2,X2200+1))))</f>
        <v>10</v>
      </c>
      <c r="Y2201" s="19" t="str">
        <f t="shared" ref="Y2201:Y2264" si="2895">+IF($C2201="","",IF(O2201=O2200,"",IF(O2201=0,1,IF(AND(O2200&lt;&gt;0,O2200&lt;&gt;O2201),1,""))))</f>
        <v/>
      </c>
      <c r="Z2201" s="19">
        <f t="shared" ref="Z2201:Z2264" si="2896">IF($C2201="","",IF(P2201=0,Z2200,Q2201))</f>
        <v>4228.45</v>
      </c>
      <c r="AA2201" s="21" t="str">
        <f t="shared" ref="AA2201:AA2264" si="2897">+IF($C2201="","",IF(Y2201=1,(Z2201/Z2200-1)*O2200,""))</f>
        <v/>
      </c>
      <c r="AB2201" s="19" t="str">
        <f t="shared" ref="AB2201:AB2264" si="2898">+IF($C2201="","",IF(Y2201=1,IF(AA2201&gt;0,1,-1),""))</f>
        <v/>
      </c>
    </row>
    <row r="2202" spans="1:28" x14ac:dyDescent="0.25">
      <c r="A2202">
        <f t="shared" si="2879"/>
        <v>9</v>
      </c>
      <c r="B2202">
        <f t="shared" si="2880"/>
        <v>2008</v>
      </c>
      <c r="C2202" s="20">
        <v>39717</v>
      </c>
      <c r="D2202">
        <v>4108.75</v>
      </c>
      <c r="E2202">
        <v>4110.7</v>
      </c>
      <c r="F2202">
        <v>3970.35</v>
      </c>
      <c r="G2202">
        <v>3985.25</v>
      </c>
      <c r="H2202">
        <f t="shared" si="2874"/>
        <v>0</v>
      </c>
      <c r="I2202">
        <f t="shared" si="2875"/>
        <v>125.30000000000018</v>
      </c>
      <c r="J2202" s="14">
        <f t="shared" ref="J2202:K2202" si="2899">+AVERAGE(H2189:H2202)</f>
        <v>19.525000000000027</v>
      </c>
      <c r="K2202" s="14">
        <f t="shared" si="2899"/>
        <v>55.028571428571468</v>
      </c>
      <c r="L2202" s="14">
        <f t="shared" si="2816"/>
        <v>0.35481568016614767</v>
      </c>
      <c r="M2202" s="14">
        <f t="shared" si="2817"/>
        <v>26.189221556886238</v>
      </c>
      <c r="N2202" s="14">
        <f t="shared" si="2818"/>
        <v>-1</v>
      </c>
      <c r="O2202">
        <f t="shared" si="2892"/>
        <v>-1</v>
      </c>
      <c r="P2202">
        <f t="shared" si="2819"/>
        <v>0</v>
      </c>
      <c r="Q2202">
        <f t="shared" si="2820"/>
        <v>0</v>
      </c>
      <c r="R2202">
        <f t="shared" si="2845"/>
        <v>-2293</v>
      </c>
      <c r="S2202">
        <f t="shared" si="2846"/>
        <v>0</v>
      </c>
      <c r="T2202">
        <f t="shared" si="2847"/>
        <v>287312.90000000043</v>
      </c>
      <c r="U2202">
        <f t="shared" si="2848"/>
        <v>287312.90000000043</v>
      </c>
      <c r="V2202" s="2">
        <f t="shared" si="2849"/>
        <v>2.8731290000000045E-2</v>
      </c>
      <c r="W2202" s="19">
        <f t="shared" si="2893"/>
        <v>171</v>
      </c>
      <c r="X2202" s="19">
        <f t="shared" si="2894"/>
        <v>11</v>
      </c>
      <c r="Y2202" s="19" t="str">
        <f t="shared" si="2895"/>
        <v/>
      </c>
      <c r="Z2202" s="19">
        <f t="shared" si="2896"/>
        <v>4228.45</v>
      </c>
      <c r="AA2202" s="21" t="str">
        <f t="shared" si="2897"/>
        <v/>
      </c>
      <c r="AB2202" s="19" t="str">
        <f t="shared" si="2898"/>
        <v/>
      </c>
    </row>
    <row r="2203" spans="1:28" x14ac:dyDescent="0.25">
      <c r="A2203">
        <f t="shared" si="2879"/>
        <v>9</v>
      </c>
      <c r="B2203">
        <f t="shared" si="2880"/>
        <v>2008</v>
      </c>
      <c r="C2203" s="20">
        <v>39720</v>
      </c>
      <c r="D2203">
        <v>3990.2</v>
      </c>
      <c r="E2203">
        <v>3997.55</v>
      </c>
      <c r="F2203">
        <v>3777.3</v>
      </c>
      <c r="G2203">
        <v>3850.05</v>
      </c>
      <c r="H2203">
        <f t="shared" si="2874"/>
        <v>0</v>
      </c>
      <c r="I2203">
        <f t="shared" si="2875"/>
        <v>135.19999999999982</v>
      </c>
      <c r="J2203" s="14">
        <f t="shared" ref="J2203:K2203" si="2900">+AVERAGE(H2190:H2203)</f>
        <v>19.525000000000027</v>
      </c>
      <c r="K2203" s="14">
        <f t="shared" si="2900"/>
        <v>63.714285714285715</v>
      </c>
      <c r="L2203" s="14">
        <f t="shared" ref="L2203:L2266" si="2901">IF($C2203="","",$J2203/$K2203)</f>
        <v>0.30644618834080761</v>
      </c>
      <c r="M2203" s="14">
        <f t="shared" ref="M2203:M2266" si="2902">IF($C2203="","",100-100/(1+$L2203))</f>
        <v>23.456472304457918</v>
      </c>
      <c r="N2203" s="14">
        <f t="shared" ref="N2203:N2266" si="2903">IF($C2203="","",IF($M2203&gt;50,1,-1))</f>
        <v>-1</v>
      </c>
      <c r="O2203">
        <f t="shared" si="2892"/>
        <v>-1</v>
      </c>
      <c r="P2203">
        <f t="shared" ref="P2203:P2266" si="2904">IF($C2203="","",IF($O2203&lt;&gt;$O2202,1,0))</f>
        <v>0</v>
      </c>
      <c r="Q2203">
        <f t="shared" ref="Q2203:Q2266" si="2905">IF($C2203="","",IF($P2203=1,G2203,0))</f>
        <v>0</v>
      </c>
      <c r="R2203">
        <f t="shared" si="2845"/>
        <v>-2293</v>
      </c>
      <c r="S2203">
        <f t="shared" si="2846"/>
        <v>0</v>
      </c>
      <c r="T2203">
        <f t="shared" si="2847"/>
        <v>310013.59999999957</v>
      </c>
      <c r="U2203">
        <f t="shared" si="2848"/>
        <v>310013.59999999957</v>
      </c>
      <c r="V2203" s="2">
        <f t="shared" si="2849"/>
        <v>3.1001359999999957E-2</v>
      </c>
      <c r="W2203" s="19">
        <f t="shared" si="2893"/>
        <v>171</v>
      </c>
      <c r="X2203" s="19">
        <f t="shared" si="2894"/>
        <v>12</v>
      </c>
      <c r="Y2203" s="19" t="str">
        <f t="shared" si="2895"/>
        <v/>
      </c>
      <c r="Z2203" s="19">
        <f t="shared" si="2896"/>
        <v>4228.45</v>
      </c>
      <c r="AA2203" s="21" t="str">
        <f t="shared" si="2897"/>
        <v/>
      </c>
      <c r="AB2203" s="19" t="str">
        <f t="shared" si="2898"/>
        <v/>
      </c>
    </row>
    <row r="2204" spans="1:28" x14ac:dyDescent="0.25">
      <c r="A2204">
        <f t="shared" si="2879"/>
        <v>9</v>
      </c>
      <c r="B2204">
        <f t="shared" si="2880"/>
        <v>2008</v>
      </c>
      <c r="C2204" s="20">
        <v>39721</v>
      </c>
      <c r="D2204">
        <v>3848.7</v>
      </c>
      <c r="E2204">
        <v>3966.85</v>
      </c>
      <c r="F2204">
        <v>3715.05</v>
      </c>
      <c r="G2204">
        <v>3921.2</v>
      </c>
      <c r="H2204">
        <f t="shared" si="2874"/>
        <v>71.149999999999636</v>
      </c>
      <c r="I2204">
        <f t="shared" si="2875"/>
        <v>0</v>
      </c>
      <c r="J2204" s="14">
        <f t="shared" ref="J2204:K2204" si="2906">+AVERAGE(H2191:H2204)</f>
        <v>24.607142857142858</v>
      </c>
      <c r="K2204" s="14">
        <f t="shared" si="2906"/>
        <v>58.82500000000001</v>
      </c>
      <c r="L2204" s="14">
        <f t="shared" si="2901"/>
        <v>0.41831097079715857</v>
      </c>
      <c r="M2204" s="14">
        <f t="shared" si="2902"/>
        <v>29.493600445186416</v>
      </c>
      <c r="N2204" s="14">
        <f t="shared" si="2903"/>
        <v>-1</v>
      </c>
      <c r="O2204">
        <f t="shared" si="2892"/>
        <v>-1</v>
      </c>
      <c r="P2204">
        <f t="shared" si="2904"/>
        <v>0</v>
      </c>
      <c r="Q2204">
        <f t="shared" si="2905"/>
        <v>0</v>
      </c>
      <c r="R2204">
        <f t="shared" si="2845"/>
        <v>-2293</v>
      </c>
      <c r="S2204">
        <f t="shared" si="2846"/>
        <v>0</v>
      </c>
      <c r="T2204">
        <f t="shared" si="2847"/>
        <v>-163146.94999999917</v>
      </c>
      <c r="U2204">
        <f t="shared" si="2848"/>
        <v>-163146.94999999917</v>
      </c>
      <c r="V2204" s="2">
        <f t="shared" si="2849"/>
        <v>-1.6314694999999917E-2</v>
      </c>
      <c r="W2204" s="19">
        <f t="shared" si="2893"/>
        <v>171</v>
      </c>
      <c r="X2204" s="19">
        <f t="shared" si="2894"/>
        <v>13</v>
      </c>
      <c r="Y2204" s="19" t="str">
        <f t="shared" si="2895"/>
        <v/>
      </c>
      <c r="Z2204" s="19">
        <f t="shared" si="2896"/>
        <v>4228.45</v>
      </c>
      <c r="AA2204" s="21" t="str">
        <f t="shared" si="2897"/>
        <v/>
      </c>
      <c r="AB2204" s="19" t="str">
        <f t="shared" si="2898"/>
        <v/>
      </c>
    </row>
    <row r="2205" spans="1:28" x14ac:dyDescent="0.25">
      <c r="A2205">
        <f t="shared" si="2879"/>
        <v>10</v>
      </c>
      <c r="B2205">
        <f t="shared" si="2880"/>
        <v>2008</v>
      </c>
      <c r="C2205" s="20">
        <v>39722</v>
      </c>
      <c r="D2205">
        <v>3921.85</v>
      </c>
      <c r="E2205">
        <v>4000.5</v>
      </c>
      <c r="F2205">
        <v>3861.25</v>
      </c>
      <c r="G2205">
        <v>3950.75</v>
      </c>
      <c r="H2205">
        <f t="shared" si="2874"/>
        <v>29.550000000000182</v>
      </c>
      <c r="I2205">
        <f t="shared" si="2875"/>
        <v>0</v>
      </c>
      <c r="J2205" s="14">
        <f t="shared" ref="J2205:K2205" si="2907">+AVERAGE(H2192:H2205)</f>
        <v>26.717857142857156</v>
      </c>
      <c r="K2205" s="14">
        <f t="shared" si="2907"/>
        <v>50.971428571428596</v>
      </c>
      <c r="L2205" s="14">
        <f t="shared" si="2901"/>
        <v>0.52417320627802688</v>
      </c>
      <c r="M2205" s="14">
        <f t="shared" si="2902"/>
        <v>34.3906587597113</v>
      </c>
      <c r="N2205" s="14">
        <f t="shared" si="2903"/>
        <v>-1</v>
      </c>
      <c r="O2205">
        <f t="shared" si="2892"/>
        <v>-1</v>
      </c>
      <c r="P2205">
        <f t="shared" si="2904"/>
        <v>0</v>
      </c>
      <c r="Q2205">
        <f t="shared" si="2905"/>
        <v>0</v>
      </c>
      <c r="R2205">
        <f t="shared" si="2845"/>
        <v>-2550</v>
      </c>
      <c r="S2205">
        <f t="shared" si="2846"/>
        <v>0</v>
      </c>
      <c r="T2205">
        <f t="shared" si="2847"/>
        <v>-75352.500000000466</v>
      </c>
      <c r="U2205">
        <f t="shared" si="2848"/>
        <v>-75352.500000000466</v>
      </c>
      <c r="V2205" s="2">
        <f t="shared" si="2849"/>
        <v>-7.5352500000000463E-3</v>
      </c>
      <c r="W2205" s="19">
        <f t="shared" si="2893"/>
        <v>171</v>
      </c>
      <c r="X2205" s="19">
        <f t="shared" si="2894"/>
        <v>14</v>
      </c>
      <c r="Y2205" s="19" t="str">
        <f t="shared" si="2895"/>
        <v/>
      </c>
      <c r="Z2205" s="19">
        <f t="shared" si="2896"/>
        <v>4228.45</v>
      </c>
      <c r="AA2205" s="21" t="str">
        <f t="shared" si="2897"/>
        <v/>
      </c>
      <c r="AB2205" s="19" t="str">
        <f t="shared" si="2898"/>
        <v/>
      </c>
    </row>
    <row r="2206" spans="1:28" x14ac:dyDescent="0.25">
      <c r="A2206">
        <f t="shared" si="2879"/>
        <v>10</v>
      </c>
      <c r="B2206">
        <f t="shared" si="2880"/>
        <v>2008</v>
      </c>
      <c r="C2206" s="20">
        <v>39724</v>
      </c>
      <c r="D2206">
        <v>3953.55</v>
      </c>
      <c r="E2206">
        <v>3969.55</v>
      </c>
      <c r="F2206">
        <v>3804.85</v>
      </c>
      <c r="G2206">
        <v>3818.3</v>
      </c>
      <c r="H2206">
        <f t="shared" si="2874"/>
        <v>0</v>
      </c>
      <c r="I2206">
        <f t="shared" si="2875"/>
        <v>132.44999999999982</v>
      </c>
      <c r="J2206" s="14">
        <f t="shared" ref="J2206:K2206" si="2908">+AVERAGE(H2193:H2206)</f>
        <v>26.717857142857156</v>
      </c>
      <c r="K2206" s="14">
        <f t="shared" si="2908"/>
        <v>56.014285714285698</v>
      </c>
      <c r="L2206" s="14">
        <f t="shared" si="2901"/>
        <v>0.47698291252231612</v>
      </c>
      <c r="M2206" s="14">
        <f t="shared" si="2902"/>
        <v>32.294409669760441</v>
      </c>
      <c r="N2206" s="14">
        <f t="shared" si="2903"/>
        <v>-1</v>
      </c>
      <c r="O2206">
        <f t="shared" si="2892"/>
        <v>-1</v>
      </c>
      <c r="P2206">
        <f t="shared" si="2904"/>
        <v>0</v>
      </c>
      <c r="Q2206">
        <f t="shared" si="2905"/>
        <v>0</v>
      </c>
      <c r="R2206">
        <f t="shared" si="2845"/>
        <v>-2550</v>
      </c>
      <c r="S2206">
        <f t="shared" si="2846"/>
        <v>0</v>
      </c>
      <c r="T2206">
        <f t="shared" si="2847"/>
        <v>337747.49999999953</v>
      </c>
      <c r="U2206">
        <f t="shared" si="2848"/>
        <v>337747.49999999953</v>
      </c>
      <c r="V2206" s="2">
        <f t="shared" si="2849"/>
        <v>3.3774749999999951E-2</v>
      </c>
      <c r="W2206" s="19">
        <f t="shared" si="2893"/>
        <v>171</v>
      </c>
      <c r="X2206" s="19">
        <f t="shared" si="2894"/>
        <v>15</v>
      </c>
      <c r="Y2206" s="19" t="str">
        <f t="shared" si="2895"/>
        <v/>
      </c>
      <c r="Z2206" s="19">
        <f t="shared" si="2896"/>
        <v>4228.45</v>
      </c>
      <c r="AA2206" s="21" t="str">
        <f t="shared" si="2897"/>
        <v/>
      </c>
      <c r="AB2206" s="19" t="str">
        <f t="shared" si="2898"/>
        <v/>
      </c>
    </row>
    <row r="2207" spans="1:28" x14ac:dyDescent="0.25">
      <c r="A2207">
        <f t="shared" si="2879"/>
        <v>10</v>
      </c>
      <c r="B2207">
        <f t="shared" si="2880"/>
        <v>2008</v>
      </c>
      <c r="C2207" s="20">
        <v>39727</v>
      </c>
      <c r="D2207">
        <v>3817.3</v>
      </c>
      <c r="E2207">
        <v>3820.85</v>
      </c>
      <c r="F2207">
        <v>3581.6</v>
      </c>
      <c r="G2207">
        <v>3602.35</v>
      </c>
      <c r="H2207">
        <f t="shared" si="2874"/>
        <v>0</v>
      </c>
      <c r="I2207">
        <f t="shared" si="2875"/>
        <v>215.95000000000027</v>
      </c>
      <c r="J2207" s="14">
        <f t="shared" ref="J2207:K2207" si="2909">+AVERAGE(H2194:H2207)</f>
        <v>26.717857142857156</v>
      </c>
      <c r="K2207" s="14">
        <f t="shared" si="2909"/>
        <v>60.328571428571458</v>
      </c>
      <c r="L2207" s="14">
        <f t="shared" si="2901"/>
        <v>0.44287236561686005</v>
      </c>
      <c r="M2207" s="14">
        <f t="shared" si="2902"/>
        <v>30.693800516965496</v>
      </c>
      <c r="N2207" s="14">
        <f t="shared" si="2903"/>
        <v>-1</v>
      </c>
      <c r="O2207">
        <f t="shared" si="2892"/>
        <v>-1</v>
      </c>
      <c r="P2207">
        <f t="shared" si="2904"/>
        <v>0</v>
      </c>
      <c r="Q2207">
        <f t="shared" si="2905"/>
        <v>0</v>
      </c>
      <c r="R2207">
        <f t="shared" si="2845"/>
        <v>-2550</v>
      </c>
      <c r="S2207">
        <f t="shared" si="2846"/>
        <v>0</v>
      </c>
      <c r="T2207">
        <f t="shared" si="2847"/>
        <v>550672.5000000007</v>
      </c>
      <c r="U2207">
        <f t="shared" si="2848"/>
        <v>550672.5000000007</v>
      </c>
      <c r="V2207" s="2">
        <f t="shared" si="2849"/>
        <v>5.5067250000000068E-2</v>
      </c>
      <c r="W2207" s="19">
        <f t="shared" si="2893"/>
        <v>171</v>
      </c>
      <c r="X2207" s="19">
        <f t="shared" si="2894"/>
        <v>16</v>
      </c>
      <c r="Y2207" s="19" t="str">
        <f t="shared" si="2895"/>
        <v/>
      </c>
      <c r="Z2207" s="19">
        <f t="shared" si="2896"/>
        <v>4228.45</v>
      </c>
      <c r="AA2207" s="21" t="str">
        <f t="shared" si="2897"/>
        <v/>
      </c>
      <c r="AB2207" s="19" t="str">
        <f t="shared" si="2898"/>
        <v/>
      </c>
    </row>
    <row r="2208" spans="1:28" x14ac:dyDescent="0.25">
      <c r="A2208">
        <f t="shared" si="2879"/>
        <v>10</v>
      </c>
      <c r="B2208">
        <f t="shared" si="2880"/>
        <v>2008</v>
      </c>
      <c r="C2208" s="20">
        <v>39728</v>
      </c>
      <c r="D2208">
        <v>3606.95</v>
      </c>
      <c r="E2208">
        <v>3732.65</v>
      </c>
      <c r="F2208">
        <v>3537</v>
      </c>
      <c r="G2208">
        <v>3606.6</v>
      </c>
      <c r="H2208">
        <f t="shared" si="2874"/>
        <v>4.25</v>
      </c>
      <c r="I2208">
        <f t="shared" si="2875"/>
        <v>0</v>
      </c>
      <c r="J2208" s="14">
        <f t="shared" ref="J2208:K2208" si="2910">+AVERAGE(H2195:H2208)</f>
        <v>26.878571428571441</v>
      </c>
      <c r="K2208" s="14">
        <f t="shared" si="2910"/>
        <v>60.328571428571458</v>
      </c>
      <c r="L2208" s="14">
        <f t="shared" si="2901"/>
        <v>0.44553634856736918</v>
      </c>
      <c r="M2208" s="14">
        <f t="shared" si="2902"/>
        <v>30.82152510443116</v>
      </c>
      <c r="N2208" s="14">
        <f t="shared" si="2903"/>
        <v>-1</v>
      </c>
      <c r="O2208">
        <f t="shared" si="2892"/>
        <v>-1</v>
      </c>
      <c r="P2208">
        <f t="shared" si="2904"/>
        <v>0</v>
      </c>
      <c r="Q2208">
        <f t="shared" si="2905"/>
        <v>0</v>
      </c>
      <c r="R2208">
        <f t="shared" si="2845"/>
        <v>-2550</v>
      </c>
      <c r="S2208">
        <f t="shared" si="2846"/>
        <v>0</v>
      </c>
      <c r="T2208">
        <f t="shared" si="2847"/>
        <v>-10837.5</v>
      </c>
      <c r="U2208">
        <f t="shared" si="2848"/>
        <v>-10837.5</v>
      </c>
      <c r="V2208" s="2">
        <f t="shared" si="2849"/>
        <v>-1.0837500000000001E-3</v>
      </c>
      <c r="W2208" s="19">
        <f t="shared" si="2893"/>
        <v>171</v>
      </c>
      <c r="X2208" s="19">
        <f t="shared" si="2894"/>
        <v>17</v>
      </c>
      <c r="Y2208" s="19" t="str">
        <f t="shared" si="2895"/>
        <v/>
      </c>
      <c r="Z2208" s="19">
        <f t="shared" si="2896"/>
        <v>4228.45</v>
      </c>
      <c r="AA2208" s="21" t="str">
        <f t="shared" si="2897"/>
        <v/>
      </c>
      <c r="AB2208" s="19" t="str">
        <f t="shared" si="2898"/>
        <v/>
      </c>
    </row>
    <row r="2209" spans="1:28" x14ac:dyDescent="0.25">
      <c r="A2209">
        <f t="shared" si="2879"/>
        <v>10</v>
      </c>
      <c r="B2209">
        <f t="shared" si="2880"/>
        <v>2008</v>
      </c>
      <c r="C2209" s="20">
        <v>39729</v>
      </c>
      <c r="D2209">
        <v>3604.4</v>
      </c>
      <c r="E2209">
        <v>3604.4</v>
      </c>
      <c r="F2209">
        <v>3329.45</v>
      </c>
      <c r="G2209">
        <v>3513.65</v>
      </c>
      <c r="H2209">
        <f t="shared" si="2874"/>
        <v>0</v>
      </c>
      <c r="I2209">
        <f t="shared" si="2875"/>
        <v>92.949999999999818</v>
      </c>
      <c r="J2209" s="14">
        <f t="shared" ref="J2209:K2209" si="2911">+AVERAGE(H2196:H2209)</f>
        <v>26.878571428571441</v>
      </c>
      <c r="K2209" s="14">
        <f t="shared" si="2911"/>
        <v>62.207142857142863</v>
      </c>
      <c r="L2209" s="14">
        <f t="shared" si="2901"/>
        <v>0.43208175450683217</v>
      </c>
      <c r="M2209" s="14">
        <f t="shared" si="2902"/>
        <v>30.171584348941636</v>
      </c>
      <c r="N2209" s="14">
        <f t="shared" si="2903"/>
        <v>-1</v>
      </c>
      <c r="O2209">
        <f t="shared" si="2892"/>
        <v>-1</v>
      </c>
      <c r="P2209">
        <f t="shared" si="2904"/>
        <v>0</v>
      </c>
      <c r="Q2209">
        <f t="shared" si="2905"/>
        <v>0</v>
      </c>
      <c r="R2209">
        <f t="shared" si="2845"/>
        <v>-2550</v>
      </c>
      <c r="S2209">
        <f t="shared" si="2846"/>
        <v>0</v>
      </c>
      <c r="T2209">
        <f t="shared" si="2847"/>
        <v>237022.49999999953</v>
      </c>
      <c r="U2209">
        <f t="shared" si="2848"/>
        <v>237022.49999999953</v>
      </c>
      <c r="V2209" s="2">
        <f t="shared" si="2849"/>
        <v>2.3702249999999953E-2</v>
      </c>
      <c r="W2209" s="19">
        <f t="shared" si="2893"/>
        <v>171</v>
      </c>
      <c r="X2209" s="19">
        <f t="shared" si="2894"/>
        <v>18</v>
      </c>
      <c r="Y2209" s="19" t="str">
        <f t="shared" si="2895"/>
        <v/>
      </c>
      <c r="Z2209" s="19">
        <f t="shared" si="2896"/>
        <v>4228.45</v>
      </c>
      <c r="AA2209" s="21" t="str">
        <f t="shared" si="2897"/>
        <v/>
      </c>
      <c r="AB2209" s="19" t="str">
        <f t="shared" si="2898"/>
        <v/>
      </c>
    </row>
    <row r="2210" spans="1:28" x14ac:dyDescent="0.25">
      <c r="A2210">
        <f t="shared" si="2879"/>
        <v>10</v>
      </c>
      <c r="B2210">
        <f t="shared" si="2880"/>
        <v>2008</v>
      </c>
      <c r="C2210" s="20">
        <v>39731</v>
      </c>
      <c r="D2210">
        <v>3502.05</v>
      </c>
      <c r="E2210">
        <v>3502.05</v>
      </c>
      <c r="F2210">
        <v>3198.95</v>
      </c>
      <c r="G2210">
        <v>3279.95</v>
      </c>
      <c r="H2210">
        <f t="shared" si="2874"/>
        <v>0</v>
      </c>
      <c r="I2210">
        <f t="shared" si="2875"/>
        <v>233.70000000000027</v>
      </c>
      <c r="J2210" s="14">
        <f t="shared" ref="J2210:K2210" si="2912">+AVERAGE(H2197:H2210)</f>
        <v>24.742857142857151</v>
      </c>
      <c r="K2210" s="14">
        <f t="shared" si="2912"/>
        <v>78.90000000000002</v>
      </c>
      <c r="L2210" s="14">
        <f t="shared" si="2901"/>
        <v>0.31359768241897523</v>
      </c>
      <c r="M2210" s="14">
        <f t="shared" si="2902"/>
        <v>23.873190902825641</v>
      </c>
      <c r="N2210" s="14">
        <f t="shared" si="2903"/>
        <v>-1</v>
      </c>
      <c r="O2210">
        <f t="shared" si="2892"/>
        <v>-1</v>
      </c>
      <c r="P2210">
        <f t="shared" si="2904"/>
        <v>0</v>
      </c>
      <c r="Q2210">
        <f t="shared" si="2905"/>
        <v>0</v>
      </c>
      <c r="R2210">
        <f t="shared" si="2845"/>
        <v>-2550</v>
      </c>
      <c r="S2210">
        <f t="shared" si="2846"/>
        <v>0</v>
      </c>
      <c r="T2210">
        <f t="shared" si="2847"/>
        <v>595935.0000000007</v>
      </c>
      <c r="U2210">
        <f t="shared" si="2848"/>
        <v>595935.0000000007</v>
      </c>
      <c r="V2210" s="2">
        <f t="shared" si="2849"/>
        <v>5.959350000000007E-2</v>
      </c>
      <c r="W2210" s="19">
        <f t="shared" si="2893"/>
        <v>171</v>
      </c>
      <c r="X2210" s="19">
        <f t="shared" si="2894"/>
        <v>19</v>
      </c>
      <c r="Y2210" s="19" t="str">
        <f t="shared" si="2895"/>
        <v/>
      </c>
      <c r="Z2210" s="19">
        <f t="shared" si="2896"/>
        <v>4228.45</v>
      </c>
      <c r="AA2210" s="21" t="str">
        <f t="shared" si="2897"/>
        <v/>
      </c>
      <c r="AB2210" s="19" t="str">
        <f t="shared" si="2898"/>
        <v/>
      </c>
    </row>
    <row r="2211" spans="1:28" x14ac:dyDescent="0.25">
      <c r="A2211">
        <f t="shared" si="2879"/>
        <v>10</v>
      </c>
      <c r="B2211">
        <f t="shared" si="2880"/>
        <v>2008</v>
      </c>
      <c r="C2211" s="20">
        <v>39734</v>
      </c>
      <c r="D2211">
        <v>3272.9</v>
      </c>
      <c r="E2211">
        <v>3510.2</v>
      </c>
      <c r="F2211">
        <v>3272.9</v>
      </c>
      <c r="G2211">
        <v>3490.7</v>
      </c>
      <c r="H2211">
        <f t="shared" si="2874"/>
        <v>210.75</v>
      </c>
      <c r="I2211">
        <f t="shared" si="2875"/>
        <v>0</v>
      </c>
      <c r="J2211" s="14">
        <f t="shared" ref="J2211:K2211" si="2913">+AVERAGE(H2198:H2211)</f>
        <v>25.003571428571441</v>
      </c>
      <c r="K2211" s="14">
        <f t="shared" si="2913"/>
        <v>78.90000000000002</v>
      </c>
      <c r="L2211" s="14">
        <f t="shared" si="2901"/>
        <v>0.31690204598949856</v>
      </c>
      <c r="M2211" s="14">
        <f t="shared" si="2902"/>
        <v>24.064207885058281</v>
      </c>
      <c r="N2211" s="14">
        <f t="shared" si="2903"/>
        <v>-1</v>
      </c>
      <c r="O2211">
        <f t="shared" si="2892"/>
        <v>-1</v>
      </c>
      <c r="P2211">
        <f t="shared" si="2904"/>
        <v>0</v>
      </c>
      <c r="Q2211">
        <f t="shared" si="2905"/>
        <v>0</v>
      </c>
      <c r="R2211">
        <f t="shared" si="2845"/>
        <v>-2550</v>
      </c>
      <c r="S2211">
        <f t="shared" si="2846"/>
        <v>0</v>
      </c>
      <c r="T2211">
        <f t="shared" si="2847"/>
        <v>-537412.5</v>
      </c>
      <c r="U2211">
        <f t="shared" si="2848"/>
        <v>-537412.5</v>
      </c>
      <c r="V2211" s="2">
        <f t="shared" si="2849"/>
        <v>-5.3741249999999997E-2</v>
      </c>
      <c r="W2211" s="19">
        <f t="shared" si="2893"/>
        <v>171</v>
      </c>
      <c r="X2211" s="19">
        <f t="shared" si="2894"/>
        <v>20</v>
      </c>
      <c r="Y2211" s="19" t="str">
        <f t="shared" si="2895"/>
        <v/>
      </c>
      <c r="Z2211" s="19">
        <f t="shared" si="2896"/>
        <v>4228.45</v>
      </c>
      <c r="AA2211" s="21" t="str">
        <f t="shared" si="2897"/>
        <v/>
      </c>
      <c r="AB2211" s="19" t="str">
        <f t="shared" si="2898"/>
        <v/>
      </c>
    </row>
    <row r="2212" spans="1:28" x14ac:dyDescent="0.25">
      <c r="A2212">
        <f t="shared" si="2879"/>
        <v>10</v>
      </c>
      <c r="B2212">
        <f t="shared" si="2880"/>
        <v>2008</v>
      </c>
      <c r="C2212" s="20">
        <v>39735</v>
      </c>
      <c r="D2212">
        <v>3494.1</v>
      </c>
      <c r="E2212">
        <v>3648.25</v>
      </c>
      <c r="F2212">
        <v>3491.5</v>
      </c>
      <c r="G2212">
        <v>3518.65</v>
      </c>
      <c r="H2212">
        <f t="shared" si="2874"/>
        <v>27.950000000000273</v>
      </c>
      <c r="I2212">
        <f t="shared" si="2875"/>
        <v>0</v>
      </c>
      <c r="J2212" s="14">
        <f t="shared" ref="J2212:K2212" si="2914">+AVERAGE(H2199:H2212)</f>
        <v>27.000000000000032</v>
      </c>
      <c r="K2212" s="14">
        <f t="shared" si="2914"/>
        <v>77.314285714285759</v>
      </c>
      <c r="L2212" s="14">
        <f t="shared" si="2901"/>
        <v>0.34922394678492258</v>
      </c>
      <c r="M2212" s="14">
        <f t="shared" si="2902"/>
        <v>25.88331963845522</v>
      </c>
      <c r="N2212" s="14">
        <f t="shared" si="2903"/>
        <v>-1</v>
      </c>
      <c r="O2212">
        <f t="shared" si="2892"/>
        <v>-1</v>
      </c>
      <c r="P2212">
        <f t="shared" si="2904"/>
        <v>0</v>
      </c>
      <c r="Q2212">
        <f t="shared" si="2905"/>
        <v>0</v>
      </c>
      <c r="R2212">
        <f t="shared" si="2845"/>
        <v>-2550</v>
      </c>
      <c r="S2212">
        <f t="shared" si="2846"/>
        <v>0</v>
      </c>
      <c r="T2212">
        <f t="shared" si="2847"/>
        <v>-71272.500000000698</v>
      </c>
      <c r="U2212">
        <f t="shared" si="2848"/>
        <v>-71272.500000000698</v>
      </c>
      <c r="V2212" s="2">
        <f t="shared" si="2849"/>
        <v>-7.1272500000000702E-3</v>
      </c>
      <c r="W2212" s="19">
        <f t="shared" si="2893"/>
        <v>171</v>
      </c>
      <c r="X2212" s="19">
        <f t="shared" si="2894"/>
        <v>21</v>
      </c>
      <c r="Y2212" s="19" t="str">
        <f t="shared" si="2895"/>
        <v/>
      </c>
      <c r="Z2212" s="19">
        <f t="shared" si="2896"/>
        <v>4228.45</v>
      </c>
      <c r="AA2212" s="21" t="str">
        <f t="shared" si="2897"/>
        <v/>
      </c>
      <c r="AB2212" s="19" t="str">
        <f t="shared" si="2898"/>
        <v/>
      </c>
    </row>
    <row r="2213" spans="1:28" x14ac:dyDescent="0.25">
      <c r="A2213">
        <f t="shared" si="2879"/>
        <v>10</v>
      </c>
      <c r="B2213">
        <f t="shared" si="2880"/>
        <v>2008</v>
      </c>
      <c r="C2213" s="20">
        <v>39736</v>
      </c>
      <c r="D2213">
        <v>3517.9</v>
      </c>
      <c r="E2213">
        <v>3518.5</v>
      </c>
      <c r="F2213">
        <v>3324.55</v>
      </c>
      <c r="G2213">
        <v>3338.4</v>
      </c>
      <c r="H2213">
        <f t="shared" si="2874"/>
        <v>0</v>
      </c>
      <c r="I2213">
        <f t="shared" si="2875"/>
        <v>180.25</v>
      </c>
      <c r="J2213" s="14">
        <f t="shared" ref="J2213:K2213" si="2915">+AVERAGE(H2200:H2213)</f>
        <v>27.000000000000032</v>
      </c>
      <c r="K2213" s="14">
        <f t="shared" si="2915"/>
        <v>83.321428571428569</v>
      </c>
      <c r="L2213" s="14">
        <f t="shared" si="2901"/>
        <v>0.32404629232747573</v>
      </c>
      <c r="M2213" s="14">
        <f t="shared" si="2902"/>
        <v>24.473939786338633</v>
      </c>
      <c r="N2213" s="14">
        <f t="shared" si="2903"/>
        <v>-1</v>
      </c>
      <c r="O2213">
        <f t="shared" si="2892"/>
        <v>-1</v>
      </c>
      <c r="P2213">
        <f t="shared" si="2904"/>
        <v>0</v>
      </c>
      <c r="Q2213">
        <f t="shared" si="2905"/>
        <v>0</v>
      </c>
      <c r="R2213">
        <f t="shared" si="2845"/>
        <v>-2550</v>
      </c>
      <c r="S2213">
        <f t="shared" si="2846"/>
        <v>0</v>
      </c>
      <c r="T2213">
        <f t="shared" si="2847"/>
        <v>459637.5</v>
      </c>
      <c r="U2213">
        <f t="shared" si="2848"/>
        <v>459637.5</v>
      </c>
      <c r="V2213" s="2">
        <f t="shared" si="2849"/>
        <v>4.5963749999999998E-2</v>
      </c>
      <c r="W2213" s="19">
        <f t="shared" si="2893"/>
        <v>171</v>
      </c>
      <c r="X2213" s="19">
        <f t="shared" si="2894"/>
        <v>22</v>
      </c>
      <c r="Y2213" s="19" t="str">
        <f t="shared" si="2895"/>
        <v/>
      </c>
      <c r="Z2213" s="19">
        <f t="shared" si="2896"/>
        <v>4228.45</v>
      </c>
      <c r="AA2213" s="21" t="str">
        <f t="shared" si="2897"/>
        <v/>
      </c>
      <c r="AB2213" s="19" t="str">
        <f t="shared" si="2898"/>
        <v/>
      </c>
    </row>
    <row r="2214" spans="1:28" x14ac:dyDescent="0.25">
      <c r="A2214">
        <f t="shared" si="2879"/>
        <v>10</v>
      </c>
      <c r="B2214">
        <f t="shared" si="2880"/>
        <v>2008</v>
      </c>
      <c r="C2214" s="20">
        <v>39737</v>
      </c>
      <c r="D2214">
        <v>3333.85</v>
      </c>
      <c r="E2214">
        <v>3333.85</v>
      </c>
      <c r="F2214">
        <v>3099.9</v>
      </c>
      <c r="G2214">
        <v>3269.3</v>
      </c>
      <c r="H2214">
        <f t="shared" si="2874"/>
        <v>0</v>
      </c>
      <c r="I2214">
        <f t="shared" si="2875"/>
        <v>69.099999999999909</v>
      </c>
      <c r="J2214" s="14">
        <f t="shared" ref="J2214:K2214" si="2916">+AVERAGE(H2201:H2214)</f>
        <v>24.546428571428578</v>
      </c>
      <c r="K2214" s="14">
        <f t="shared" si="2916"/>
        <v>88.257142857142853</v>
      </c>
      <c r="L2214" s="14">
        <f t="shared" si="2901"/>
        <v>0.27812398834574303</v>
      </c>
      <c r="M2214" s="14">
        <f t="shared" si="2902"/>
        <v>21.76032927022321</v>
      </c>
      <c r="N2214" s="14">
        <f t="shared" si="2903"/>
        <v>-1</v>
      </c>
      <c r="O2214">
        <f t="shared" si="2892"/>
        <v>-1</v>
      </c>
      <c r="P2214">
        <f t="shared" si="2904"/>
        <v>0</v>
      </c>
      <c r="Q2214">
        <f t="shared" si="2905"/>
        <v>0</v>
      </c>
      <c r="R2214">
        <f t="shared" si="2845"/>
        <v>-2550</v>
      </c>
      <c r="S2214">
        <f t="shared" si="2846"/>
        <v>0</v>
      </c>
      <c r="T2214">
        <f t="shared" si="2847"/>
        <v>176204.99999999977</v>
      </c>
      <c r="U2214">
        <f t="shared" si="2848"/>
        <v>176204.99999999977</v>
      </c>
      <c r="V2214" s="2">
        <f t="shared" si="2849"/>
        <v>1.7620499999999976E-2</v>
      </c>
      <c r="W2214" s="19">
        <f t="shared" si="2893"/>
        <v>171</v>
      </c>
      <c r="X2214" s="19">
        <f t="shared" si="2894"/>
        <v>23</v>
      </c>
      <c r="Y2214" s="19" t="str">
        <f t="shared" si="2895"/>
        <v/>
      </c>
      <c r="Z2214" s="19">
        <f t="shared" si="2896"/>
        <v>4228.45</v>
      </c>
      <c r="AA2214" s="21" t="str">
        <f t="shared" si="2897"/>
        <v/>
      </c>
      <c r="AB2214" s="19" t="str">
        <f t="shared" si="2898"/>
        <v/>
      </c>
    </row>
    <row r="2215" spans="1:28" x14ac:dyDescent="0.25">
      <c r="A2215">
        <f t="shared" si="2879"/>
        <v>10</v>
      </c>
      <c r="B2215">
        <f t="shared" si="2880"/>
        <v>2008</v>
      </c>
      <c r="C2215" s="20">
        <v>39738</v>
      </c>
      <c r="D2215">
        <v>3269.05</v>
      </c>
      <c r="E2215">
        <v>3335.95</v>
      </c>
      <c r="F2215">
        <v>3046.6</v>
      </c>
      <c r="G2215">
        <v>3074.35</v>
      </c>
      <c r="H2215">
        <f t="shared" si="2874"/>
        <v>0</v>
      </c>
      <c r="I2215">
        <f t="shared" si="2875"/>
        <v>194.95000000000027</v>
      </c>
      <c r="J2215" s="14">
        <f t="shared" ref="J2215:K2215" si="2917">+AVERAGE(H2202:H2215)</f>
        <v>24.546428571428578</v>
      </c>
      <c r="K2215" s="14">
        <f t="shared" si="2917"/>
        <v>98.560714285714312</v>
      </c>
      <c r="L2215" s="14">
        <f t="shared" si="2901"/>
        <v>0.24904880965322318</v>
      </c>
      <c r="M2215" s="14">
        <f t="shared" si="2902"/>
        <v>19.93907745865971</v>
      </c>
      <c r="N2215" s="14">
        <f t="shared" si="2903"/>
        <v>-1</v>
      </c>
      <c r="O2215">
        <f t="shared" si="2892"/>
        <v>-1</v>
      </c>
      <c r="P2215">
        <f t="shared" si="2904"/>
        <v>0</v>
      </c>
      <c r="Q2215">
        <f t="shared" si="2905"/>
        <v>0</v>
      </c>
      <c r="R2215">
        <f t="shared" si="2845"/>
        <v>-2550</v>
      </c>
      <c r="S2215">
        <f t="shared" si="2846"/>
        <v>0</v>
      </c>
      <c r="T2215">
        <f t="shared" si="2847"/>
        <v>497122.5000000007</v>
      </c>
      <c r="U2215">
        <f t="shared" si="2848"/>
        <v>497122.5000000007</v>
      </c>
      <c r="V2215" s="2">
        <f t="shared" si="2849"/>
        <v>4.9712250000000069E-2</v>
      </c>
      <c r="W2215" s="19">
        <f t="shared" si="2893"/>
        <v>171</v>
      </c>
      <c r="X2215" s="19">
        <f t="shared" si="2894"/>
        <v>24</v>
      </c>
      <c r="Y2215" s="19" t="str">
        <f t="shared" si="2895"/>
        <v/>
      </c>
      <c r="Z2215" s="19">
        <f t="shared" si="2896"/>
        <v>4228.45</v>
      </c>
      <c r="AA2215" s="21" t="str">
        <f t="shared" si="2897"/>
        <v/>
      </c>
      <c r="AB2215" s="19" t="str">
        <f t="shared" si="2898"/>
        <v/>
      </c>
    </row>
    <row r="2216" spans="1:28" x14ac:dyDescent="0.25">
      <c r="A2216">
        <f t="shared" si="2879"/>
        <v>10</v>
      </c>
      <c r="B2216">
        <f t="shared" si="2880"/>
        <v>2008</v>
      </c>
      <c r="C2216" s="20">
        <v>39741</v>
      </c>
      <c r="D2216">
        <v>3108.2</v>
      </c>
      <c r="E2216">
        <v>3238.4</v>
      </c>
      <c r="F2216">
        <v>3058.95</v>
      </c>
      <c r="G2216">
        <v>3122.8</v>
      </c>
      <c r="H2216">
        <f t="shared" si="2874"/>
        <v>48.450000000000273</v>
      </c>
      <c r="I2216">
        <f t="shared" si="2875"/>
        <v>0</v>
      </c>
      <c r="J2216" s="14">
        <f t="shared" ref="J2216:K2216" si="2918">+AVERAGE(H2203:H2216)</f>
        <v>28.007142857142885</v>
      </c>
      <c r="K2216" s="14">
        <f t="shared" si="2918"/>
        <v>89.610714285714295</v>
      </c>
      <c r="L2216" s="14">
        <f t="shared" si="2901"/>
        <v>0.312542345861066</v>
      </c>
      <c r="M2216" s="14">
        <f t="shared" si="2902"/>
        <v>23.811981902650857</v>
      </c>
      <c r="N2216" s="14">
        <f t="shared" si="2903"/>
        <v>-1</v>
      </c>
      <c r="O2216">
        <f t="shared" si="2892"/>
        <v>-1</v>
      </c>
      <c r="P2216">
        <f t="shared" si="2904"/>
        <v>0</v>
      </c>
      <c r="Q2216">
        <f t="shared" si="2905"/>
        <v>0</v>
      </c>
      <c r="R2216">
        <f t="shared" si="2845"/>
        <v>-2550</v>
      </c>
      <c r="S2216">
        <f t="shared" si="2846"/>
        <v>0</v>
      </c>
      <c r="T2216">
        <f t="shared" si="2847"/>
        <v>-123547.5000000007</v>
      </c>
      <c r="U2216">
        <f t="shared" si="2848"/>
        <v>-123547.5000000007</v>
      </c>
      <c r="V2216" s="2">
        <f t="shared" si="2849"/>
        <v>-1.2354750000000071E-2</v>
      </c>
      <c r="W2216" s="19">
        <f t="shared" si="2893"/>
        <v>171</v>
      </c>
      <c r="X2216" s="19">
        <f t="shared" si="2894"/>
        <v>25</v>
      </c>
      <c r="Y2216" s="19" t="str">
        <f t="shared" si="2895"/>
        <v/>
      </c>
      <c r="Z2216" s="19">
        <f t="shared" si="2896"/>
        <v>4228.45</v>
      </c>
      <c r="AA2216" s="21" t="str">
        <f t="shared" si="2897"/>
        <v/>
      </c>
      <c r="AB2216" s="19" t="str">
        <f t="shared" si="2898"/>
        <v/>
      </c>
    </row>
    <row r="2217" spans="1:28" x14ac:dyDescent="0.25">
      <c r="A2217">
        <f t="shared" si="2879"/>
        <v>10</v>
      </c>
      <c r="B2217">
        <f t="shared" si="2880"/>
        <v>2008</v>
      </c>
      <c r="C2217" s="20">
        <v>39742</v>
      </c>
      <c r="D2217">
        <v>3125.4</v>
      </c>
      <c r="E2217">
        <v>3254.85</v>
      </c>
      <c r="F2217">
        <v>3117.35</v>
      </c>
      <c r="G2217">
        <v>3234.9</v>
      </c>
      <c r="H2217">
        <f t="shared" si="2874"/>
        <v>112.09999999999991</v>
      </c>
      <c r="I2217">
        <f t="shared" si="2875"/>
        <v>0</v>
      </c>
      <c r="J2217" s="14">
        <f t="shared" ref="J2217:K2217" si="2919">+AVERAGE(H2204:H2217)</f>
        <v>36.014285714285734</v>
      </c>
      <c r="K2217" s="14">
        <f t="shared" si="2919"/>
        <v>79.95357142857145</v>
      </c>
      <c r="L2217" s="14">
        <f t="shared" si="2901"/>
        <v>0.45043998749274144</v>
      </c>
      <c r="M2217" s="14">
        <f t="shared" si="2902"/>
        <v>31.05540328292939</v>
      </c>
      <c r="N2217" s="14">
        <f t="shared" si="2903"/>
        <v>-1</v>
      </c>
      <c r="O2217">
        <f t="shared" si="2892"/>
        <v>-1</v>
      </c>
      <c r="P2217">
        <f t="shared" si="2904"/>
        <v>0</v>
      </c>
      <c r="Q2217">
        <f t="shared" si="2905"/>
        <v>0</v>
      </c>
      <c r="R2217">
        <f t="shared" si="2845"/>
        <v>-2550</v>
      </c>
      <c r="S2217">
        <f t="shared" si="2846"/>
        <v>0</v>
      </c>
      <c r="T2217">
        <f t="shared" si="2847"/>
        <v>-285854.99999999977</v>
      </c>
      <c r="U2217">
        <f t="shared" si="2848"/>
        <v>-285854.99999999977</v>
      </c>
      <c r="V2217" s="2">
        <f t="shared" si="2849"/>
        <v>-2.8585499999999976E-2</v>
      </c>
      <c r="W2217" s="19">
        <f t="shared" si="2893"/>
        <v>171</v>
      </c>
      <c r="X2217" s="19">
        <f t="shared" si="2894"/>
        <v>26</v>
      </c>
      <c r="Y2217" s="19" t="str">
        <f t="shared" si="2895"/>
        <v/>
      </c>
      <c r="Z2217" s="19">
        <f t="shared" si="2896"/>
        <v>4228.45</v>
      </c>
      <c r="AA2217" s="21" t="str">
        <f t="shared" si="2897"/>
        <v/>
      </c>
      <c r="AB2217" s="19" t="str">
        <f t="shared" si="2898"/>
        <v/>
      </c>
    </row>
    <row r="2218" spans="1:28" x14ac:dyDescent="0.25">
      <c r="A2218">
        <f t="shared" si="2879"/>
        <v>10</v>
      </c>
      <c r="B2218">
        <f t="shared" si="2880"/>
        <v>2008</v>
      </c>
      <c r="C2218" s="20">
        <v>39743</v>
      </c>
      <c r="D2218">
        <v>3234.7</v>
      </c>
      <c r="E2218">
        <v>3235.75</v>
      </c>
      <c r="F2218">
        <v>3051.8</v>
      </c>
      <c r="G2218">
        <v>3065.15</v>
      </c>
      <c r="H2218">
        <f t="shared" si="2874"/>
        <v>0</v>
      </c>
      <c r="I2218">
        <f t="shared" si="2875"/>
        <v>169.75</v>
      </c>
      <c r="J2218" s="14">
        <f t="shared" ref="J2218:K2218" si="2920">+AVERAGE(H2205:H2218)</f>
        <v>30.932142857142903</v>
      </c>
      <c r="K2218" s="14">
        <f t="shared" si="2920"/>
        <v>92.07857142857145</v>
      </c>
      <c r="L2218" s="14">
        <f t="shared" si="2901"/>
        <v>0.33593204561321893</v>
      </c>
      <c r="M2218" s="14">
        <f t="shared" si="2902"/>
        <v>25.145893214876779</v>
      </c>
      <c r="N2218" s="14">
        <f t="shared" si="2903"/>
        <v>-1</v>
      </c>
      <c r="O2218">
        <f t="shared" si="2892"/>
        <v>-1</v>
      </c>
      <c r="P2218">
        <f t="shared" si="2904"/>
        <v>0</v>
      </c>
      <c r="Q2218">
        <f t="shared" si="2905"/>
        <v>0</v>
      </c>
      <c r="R2218">
        <f t="shared" si="2845"/>
        <v>-2550</v>
      </c>
      <c r="S2218">
        <f t="shared" si="2846"/>
        <v>0</v>
      </c>
      <c r="T2218">
        <f t="shared" si="2847"/>
        <v>432862.5</v>
      </c>
      <c r="U2218">
        <f t="shared" si="2848"/>
        <v>432862.5</v>
      </c>
      <c r="V2218" s="2">
        <f t="shared" si="2849"/>
        <v>4.3286249999999998E-2</v>
      </c>
      <c r="W2218" s="19">
        <f t="shared" si="2893"/>
        <v>171</v>
      </c>
      <c r="X2218" s="19">
        <f t="shared" si="2894"/>
        <v>27</v>
      </c>
      <c r="Y2218" s="19" t="str">
        <f t="shared" si="2895"/>
        <v/>
      </c>
      <c r="Z2218" s="19">
        <f t="shared" si="2896"/>
        <v>4228.45</v>
      </c>
      <c r="AA2218" s="21" t="str">
        <f t="shared" si="2897"/>
        <v/>
      </c>
      <c r="AB2218" s="19" t="str">
        <f t="shared" si="2898"/>
        <v/>
      </c>
    </row>
    <row r="2219" spans="1:28" x14ac:dyDescent="0.25">
      <c r="A2219">
        <f t="shared" si="2879"/>
        <v>10</v>
      </c>
      <c r="B2219">
        <f t="shared" si="2880"/>
        <v>2008</v>
      </c>
      <c r="C2219" s="20">
        <v>39744</v>
      </c>
      <c r="D2219">
        <v>3064.8</v>
      </c>
      <c r="E2219">
        <v>3085.1</v>
      </c>
      <c r="F2219">
        <v>2917.15</v>
      </c>
      <c r="G2219">
        <v>2943.15</v>
      </c>
      <c r="H2219">
        <f t="shared" si="2874"/>
        <v>0</v>
      </c>
      <c r="I2219">
        <f t="shared" si="2875"/>
        <v>122</v>
      </c>
      <c r="J2219" s="14">
        <f t="shared" ref="J2219:K2219" si="2921">+AVERAGE(H2206:H2219)</f>
        <v>28.821428571428605</v>
      </c>
      <c r="K2219" s="14">
        <f t="shared" si="2921"/>
        <v>100.79285714285717</v>
      </c>
      <c r="L2219" s="14">
        <f t="shared" si="2901"/>
        <v>0.28594713344199585</v>
      </c>
      <c r="M2219" s="14">
        <f t="shared" si="2902"/>
        <v>22.236305521878108</v>
      </c>
      <c r="N2219" s="14">
        <f t="shared" si="2903"/>
        <v>-1</v>
      </c>
      <c r="O2219">
        <f t="shared" si="2892"/>
        <v>-1</v>
      </c>
      <c r="P2219">
        <f t="shared" si="2904"/>
        <v>0</v>
      </c>
      <c r="Q2219">
        <f t="shared" si="2905"/>
        <v>0</v>
      </c>
      <c r="R2219">
        <f t="shared" si="2845"/>
        <v>-2550</v>
      </c>
      <c r="S2219">
        <f t="shared" si="2846"/>
        <v>0</v>
      </c>
      <c r="T2219">
        <f t="shared" si="2847"/>
        <v>311100</v>
      </c>
      <c r="U2219">
        <f t="shared" si="2848"/>
        <v>311100</v>
      </c>
      <c r="V2219" s="2">
        <f t="shared" si="2849"/>
        <v>3.1109999999999999E-2</v>
      </c>
      <c r="W2219" s="19">
        <f t="shared" si="2893"/>
        <v>171</v>
      </c>
      <c r="X2219" s="19">
        <f t="shared" si="2894"/>
        <v>28</v>
      </c>
      <c r="Y2219" s="19" t="str">
        <f t="shared" si="2895"/>
        <v/>
      </c>
      <c r="Z2219" s="19">
        <f t="shared" si="2896"/>
        <v>4228.45</v>
      </c>
      <c r="AA2219" s="21" t="str">
        <f t="shared" si="2897"/>
        <v/>
      </c>
      <c r="AB2219" s="19" t="str">
        <f t="shared" si="2898"/>
        <v/>
      </c>
    </row>
    <row r="2220" spans="1:28" x14ac:dyDescent="0.25">
      <c r="A2220">
        <f t="shared" si="2879"/>
        <v>10</v>
      </c>
      <c r="B2220">
        <f t="shared" si="2880"/>
        <v>2008</v>
      </c>
      <c r="C2220" s="20">
        <v>39745</v>
      </c>
      <c r="D2220">
        <v>2936.25</v>
      </c>
      <c r="E2220">
        <v>2936.25</v>
      </c>
      <c r="F2220">
        <v>2525.0500000000002</v>
      </c>
      <c r="G2220">
        <v>2584</v>
      </c>
      <c r="H2220">
        <f t="shared" si="2874"/>
        <v>0</v>
      </c>
      <c r="I2220">
        <f t="shared" si="2875"/>
        <v>359.15000000000009</v>
      </c>
      <c r="J2220" s="14">
        <f t="shared" ref="J2220:K2220" si="2922">+AVERAGE(H2207:H2220)</f>
        <v>28.821428571428605</v>
      </c>
      <c r="K2220" s="14">
        <f t="shared" si="2922"/>
        <v>116.98571428571434</v>
      </c>
      <c r="L2220" s="14">
        <f t="shared" si="2901"/>
        <v>0.24636707778727579</v>
      </c>
      <c r="M2220" s="14">
        <f t="shared" si="2902"/>
        <v>19.766815264782252</v>
      </c>
      <c r="N2220" s="14">
        <f t="shared" si="2903"/>
        <v>-1</v>
      </c>
      <c r="O2220">
        <f t="shared" si="2892"/>
        <v>-1</v>
      </c>
      <c r="P2220">
        <f t="shared" si="2904"/>
        <v>0</v>
      </c>
      <c r="Q2220">
        <f t="shared" si="2905"/>
        <v>0</v>
      </c>
      <c r="R2220">
        <f t="shared" si="2845"/>
        <v>-2550</v>
      </c>
      <c r="S2220">
        <f t="shared" si="2846"/>
        <v>0</v>
      </c>
      <c r="T2220">
        <f t="shared" si="2847"/>
        <v>915832.50000000023</v>
      </c>
      <c r="U2220">
        <f t="shared" si="2848"/>
        <v>915832.50000000023</v>
      </c>
      <c r="V2220" s="2">
        <f t="shared" si="2849"/>
        <v>9.1583250000000019E-2</v>
      </c>
      <c r="W2220" s="19">
        <f t="shared" si="2893"/>
        <v>171</v>
      </c>
      <c r="X2220" s="19">
        <f t="shared" si="2894"/>
        <v>29</v>
      </c>
      <c r="Y2220" s="19" t="str">
        <f t="shared" si="2895"/>
        <v/>
      </c>
      <c r="Z2220" s="19">
        <f t="shared" si="2896"/>
        <v>4228.45</v>
      </c>
      <c r="AA2220" s="21" t="str">
        <f t="shared" si="2897"/>
        <v/>
      </c>
      <c r="AB2220" s="19" t="str">
        <f t="shared" si="2898"/>
        <v/>
      </c>
    </row>
    <row r="2221" spans="1:28" x14ac:dyDescent="0.25">
      <c r="A2221">
        <f t="shared" si="2879"/>
        <v>10</v>
      </c>
      <c r="B2221">
        <f t="shared" si="2880"/>
        <v>2008</v>
      </c>
      <c r="C2221" s="20">
        <v>39748</v>
      </c>
      <c r="D2221">
        <v>2583.75</v>
      </c>
      <c r="E2221">
        <v>2585.3000000000002</v>
      </c>
      <c r="F2221">
        <v>2252.75</v>
      </c>
      <c r="G2221">
        <v>2524.1999999999998</v>
      </c>
      <c r="H2221">
        <f t="shared" si="2874"/>
        <v>0</v>
      </c>
      <c r="I2221">
        <f t="shared" si="2875"/>
        <v>59.800000000000182</v>
      </c>
      <c r="J2221" s="14">
        <f t="shared" ref="J2221:K2221" si="2923">+AVERAGE(H2208:H2221)</f>
        <v>28.821428571428605</v>
      </c>
      <c r="K2221" s="14">
        <f t="shared" si="2923"/>
        <v>105.8321428571429</v>
      </c>
      <c r="L2221" s="14">
        <f t="shared" si="2901"/>
        <v>0.27233152228933982</v>
      </c>
      <c r="M2221" s="14">
        <f t="shared" si="2902"/>
        <v>21.404132297164693</v>
      </c>
      <c r="N2221" s="14">
        <f t="shared" si="2903"/>
        <v>-1</v>
      </c>
      <c r="O2221">
        <f t="shared" si="2892"/>
        <v>-1</v>
      </c>
      <c r="P2221">
        <f t="shared" si="2904"/>
        <v>0</v>
      </c>
      <c r="Q2221">
        <f t="shared" si="2905"/>
        <v>0</v>
      </c>
      <c r="R2221">
        <f t="shared" si="2845"/>
        <v>-2550</v>
      </c>
      <c r="S2221">
        <f t="shared" si="2846"/>
        <v>0</v>
      </c>
      <c r="T2221">
        <f t="shared" si="2847"/>
        <v>152490.00000000047</v>
      </c>
      <c r="U2221">
        <f t="shared" si="2848"/>
        <v>152490.00000000047</v>
      </c>
      <c r="V2221" s="2">
        <f t="shared" si="2849"/>
        <v>1.5249000000000047E-2</v>
      </c>
      <c r="W2221" s="19">
        <f t="shared" si="2893"/>
        <v>171</v>
      </c>
      <c r="X2221" s="19">
        <f t="shared" si="2894"/>
        <v>30</v>
      </c>
      <c r="Y2221" s="19" t="str">
        <f t="shared" si="2895"/>
        <v/>
      </c>
      <c r="Z2221" s="19">
        <f t="shared" si="2896"/>
        <v>4228.45</v>
      </c>
      <c r="AA2221" s="21" t="str">
        <f t="shared" si="2897"/>
        <v/>
      </c>
      <c r="AB2221" s="19" t="str">
        <f t="shared" si="2898"/>
        <v/>
      </c>
    </row>
    <row r="2222" spans="1:28" x14ac:dyDescent="0.25">
      <c r="A2222">
        <f t="shared" si="2879"/>
        <v>10</v>
      </c>
      <c r="B2222">
        <f t="shared" si="2880"/>
        <v>2008</v>
      </c>
      <c r="C2222" s="20">
        <v>39749</v>
      </c>
      <c r="D2222">
        <v>2526.1999999999998</v>
      </c>
      <c r="E2222">
        <v>2695.95</v>
      </c>
      <c r="F2222">
        <v>2526.1999999999998</v>
      </c>
      <c r="G2222">
        <v>2684.6</v>
      </c>
      <c r="H2222">
        <f t="shared" si="2874"/>
        <v>160.40000000000009</v>
      </c>
      <c r="I2222">
        <f t="shared" si="2875"/>
        <v>0</v>
      </c>
      <c r="J2222" s="14">
        <f t="shared" ref="J2222:K2222" si="2924">+AVERAGE(H2209:H2222)</f>
        <v>39.975000000000037</v>
      </c>
      <c r="K2222" s="14">
        <f t="shared" si="2924"/>
        <v>105.8321428571429</v>
      </c>
      <c r="L2222" s="14">
        <f t="shared" si="2901"/>
        <v>0.37772078426079053</v>
      </c>
      <c r="M2222" s="14">
        <f t="shared" si="2902"/>
        <v>27.416352324499101</v>
      </c>
      <c r="N2222" s="14">
        <f t="shared" si="2903"/>
        <v>-1</v>
      </c>
      <c r="O2222">
        <f t="shared" si="2892"/>
        <v>-1</v>
      </c>
      <c r="P2222">
        <f t="shared" si="2904"/>
        <v>0</v>
      </c>
      <c r="Q2222">
        <f t="shared" si="2905"/>
        <v>0</v>
      </c>
      <c r="R2222">
        <f t="shared" si="2845"/>
        <v>-2550</v>
      </c>
      <c r="S2222">
        <f t="shared" si="2846"/>
        <v>0</v>
      </c>
      <c r="T2222">
        <f t="shared" si="2847"/>
        <v>-409020.00000000023</v>
      </c>
      <c r="U2222">
        <f t="shared" si="2848"/>
        <v>-409020.00000000023</v>
      </c>
      <c r="V2222" s="2">
        <f t="shared" si="2849"/>
        <v>-4.0902000000000022E-2</v>
      </c>
      <c r="W2222" s="19">
        <f t="shared" si="2893"/>
        <v>171</v>
      </c>
      <c r="X2222" s="19">
        <f t="shared" si="2894"/>
        <v>31</v>
      </c>
      <c r="Y2222" s="19" t="str">
        <f t="shared" si="2895"/>
        <v/>
      </c>
      <c r="Z2222" s="19">
        <f t="shared" si="2896"/>
        <v>4228.45</v>
      </c>
      <c r="AA2222" s="21" t="str">
        <f t="shared" si="2897"/>
        <v/>
      </c>
      <c r="AB2222" s="19" t="str">
        <f t="shared" si="2898"/>
        <v/>
      </c>
    </row>
    <row r="2223" spans="1:28" x14ac:dyDescent="0.25">
      <c r="A2223">
        <f t="shared" si="2879"/>
        <v>10</v>
      </c>
      <c r="B2223">
        <f t="shared" si="2880"/>
        <v>2008</v>
      </c>
      <c r="C2223" s="20">
        <v>39750</v>
      </c>
      <c r="D2223">
        <v>2685.3</v>
      </c>
      <c r="E2223">
        <v>2781.25</v>
      </c>
      <c r="F2223">
        <v>2631.9</v>
      </c>
      <c r="G2223">
        <v>2697.05</v>
      </c>
      <c r="H2223">
        <f t="shared" si="2874"/>
        <v>12.450000000000273</v>
      </c>
      <c r="I2223">
        <f t="shared" si="2875"/>
        <v>0</v>
      </c>
      <c r="J2223" s="14">
        <f t="shared" ref="J2223:K2223" si="2925">+AVERAGE(H2210:H2223)</f>
        <v>40.864285714285771</v>
      </c>
      <c r="K2223" s="14">
        <f t="shared" si="2925"/>
        <v>99.192857142857193</v>
      </c>
      <c r="L2223" s="14">
        <f t="shared" si="2901"/>
        <v>0.41196802765176099</v>
      </c>
      <c r="M2223" s="14">
        <f t="shared" si="2902"/>
        <v>29.17686658506733</v>
      </c>
      <c r="N2223" s="14">
        <f t="shared" si="2903"/>
        <v>-1</v>
      </c>
      <c r="O2223">
        <f t="shared" si="2892"/>
        <v>-1</v>
      </c>
      <c r="P2223">
        <f t="shared" si="2904"/>
        <v>0</v>
      </c>
      <c r="Q2223">
        <f t="shared" si="2905"/>
        <v>0</v>
      </c>
      <c r="R2223">
        <f t="shared" si="2845"/>
        <v>-2550</v>
      </c>
      <c r="S2223">
        <f t="shared" si="2846"/>
        <v>0</v>
      </c>
      <c r="T2223">
        <f t="shared" si="2847"/>
        <v>-31747.500000000695</v>
      </c>
      <c r="U2223">
        <f t="shared" si="2848"/>
        <v>-31747.500000000695</v>
      </c>
      <c r="V2223" s="2">
        <f t="shared" si="2849"/>
        <v>-3.1747500000000694E-3</v>
      </c>
      <c r="W2223" s="19">
        <f t="shared" si="2893"/>
        <v>171</v>
      </c>
      <c r="X2223" s="19">
        <f t="shared" si="2894"/>
        <v>32</v>
      </c>
      <c r="Y2223" s="19" t="str">
        <f t="shared" si="2895"/>
        <v/>
      </c>
      <c r="Z2223" s="19">
        <f t="shared" si="2896"/>
        <v>4228.45</v>
      </c>
      <c r="AA2223" s="21" t="str">
        <f t="shared" si="2897"/>
        <v/>
      </c>
      <c r="AB2223" s="19" t="str">
        <f t="shared" si="2898"/>
        <v/>
      </c>
    </row>
    <row r="2224" spans="1:28" x14ac:dyDescent="0.25">
      <c r="A2224">
        <f t="shared" si="2879"/>
        <v>10</v>
      </c>
      <c r="B2224">
        <f t="shared" si="2880"/>
        <v>2008</v>
      </c>
      <c r="C2224" s="20">
        <v>39752</v>
      </c>
      <c r="D2224">
        <v>2696.3</v>
      </c>
      <c r="E2224">
        <v>2921.35</v>
      </c>
      <c r="F2224">
        <v>2696.3</v>
      </c>
      <c r="G2224">
        <v>2885.6</v>
      </c>
      <c r="H2224">
        <f t="shared" si="2874"/>
        <v>188.54999999999973</v>
      </c>
      <c r="I2224">
        <f t="shared" si="2875"/>
        <v>0</v>
      </c>
      <c r="J2224" s="14">
        <f t="shared" ref="J2224:K2224" si="2926">+AVERAGE(H2211:H2224)</f>
        <v>54.332142857142898</v>
      </c>
      <c r="K2224" s="14">
        <f t="shared" si="2926"/>
        <v>82.500000000000028</v>
      </c>
      <c r="L2224" s="14">
        <f t="shared" si="2901"/>
        <v>0.65857142857142881</v>
      </c>
      <c r="M2224" s="14">
        <f t="shared" si="2902"/>
        <v>39.707149009474598</v>
      </c>
      <c r="N2224" s="14">
        <f t="shared" si="2903"/>
        <v>-1</v>
      </c>
      <c r="O2224">
        <f t="shared" si="2892"/>
        <v>-1</v>
      </c>
      <c r="P2224">
        <f t="shared" si="2904"/>
        <v>0</v>
      </c>
      <c r="Q2224">
        <f t="shared" si="2905"/>
        <v>0</v>
      </c>
      <c r="R2224">
        <f t="shared" si="2845"/>
        <v>-2550</v>
      </c>
      <c r="S2224">
        <f t="shared" si="2846"/>
        <v>0</v>
      </c>
      <c r="T2224">
        <f t="shared" si="2847"/>
        <v>-480802.4999999993</v>
      </c>
      <c r="U2224">
        <f t="shared" si="2848"/>
        <v>-480802.4999999993</v>
      </c>
      <c r="V2224" s="2">
        <f t="shared" si="2849"/>
        <v>-4.8080249999999929E-2</v>
      </c>
      <c r="W2224" s="19">
        <f t="shared" si="2893"/>
        <v>171</v>
      </c>
      <c r="X2224" s="19">
        <f t="shared" si="2894"/>
        <v>33</v>
      </c>
      <c r="Y2224" s="19" t="str">
        <f t="shared" si="2895"/>
        <v/>
      </c>
      <c r="Z2224" s="19">
        <f t="shared" si="2896"/>
        <v>4228.45</v>
      </c>
      <c r="AA2224" s="21" t="str">
        <f t="shared" si="2897"/>
        <v/>
      </c>
      <c r="AB2224" s="19" t="str">
        <f t="shared" si="2898"/>
        <v/>
      </c>
    </row>
    <row r="2225" spans="1:28" x14ac:dyDescent="0.25">
      <c r="A2225">
        <f t="shared" si="2879"/>
        <v>11</v>
      </c>
      <c r="B2225">
        <f t="shared" si="2880"/>
        <v>2008</v>
      </c>
      <c r="C2225" s="20">
        <v>39755</v>
      </c>
      <c r="D2225">
        <v>2885.4</v>
      </c>
      <c r="E2225">
        <v>3062.05</v>
      </c>
      <c r="F2225">
        <v>2885.4</v>
      </c>
      <c r="G2225">
        <v>3043.85</v>
      </c>
      <c r="H2225">
        <f t="shared" si="2874"/>
        <v>158.25</v>
      </c>
      <c r="I2225">
        <f t="shared" si="2875"/>
        <v>0</v>
      </c>
      <c r="J2225" s="14">
        <f t="shared" ref="J2225:K2225" si="2927">+AVERAGE(H2212:H2225)</f>
        <v>50.582142857142898</v>
      </c>
      <c r="K2225" s="14">
        <f t="shared" si="2927"/>
        <v>82.500000000000028</v>
      </c>
      <c r="L2225" s="14">
        <f t="shared" si="2901"/>
        <v>0.61311688311688339</v>
      </c>
      <c r="M2225" s="14">
        <f t="shared" si="2902"/>
        <v>38.008211899202976</v>
      </c>
      <c r="N2225" s="14">
        <f t="shared" si="2903"/>
        <v>-1</v>
      </c>
      <c r="O2225">
        <f t="shared" si="2892"/>
        <v>-1</v>
      </c>
      <c r="P2225">
        <f t="shared" si="2904"/>
        <v>0</v>
      </c>
      <c r="Q2225">
        <f t="shared" si="2905"/>
        <v>0</v>
      </c>
      <c r="R2225">
        <f t="shared" si="2845"/>
        <v>-3465</v>
      </c>
      <c r="S2225">
        <f t="shared" si="2846"/>
        <v>0</v>
      </c>
      <c r="T2225">
        <f t="shared" si="2847"/>
        <v>-548336.25</v>
      </c>
      <c r="U2225">
        <f t="shared" si="2848"/>
        <v>-548336.25</v>
      </c>
      <c r="V2225" s="2">
        <f t="shared" si="2849"/>
        <v>-5.4833624999999997E-2</v>
      </c>
      <c r="W2225" s="19">
        <f t="shared" si="2893"/>
        <v>171</v>
      </c>
      <c r="X2225" s="19">
        <f t="shared" si="2894"/>
        <v>34</v>
      </c>
      <c r="Y2225" s="19" t="str">
        <f t="shared" si="2895"/>
        <v/>
      </c>
      <c r="Z2225" s="19">
        <f t="shared" si="2896"/>
        <v>4228.45</v>
      </c>
      <c r="AA2225" s="21" t="str">
        <f t="shared" si="2897"/>
        <v/>
      </c>
      <c r="AB2225" s="19" t="str">
        <f t="shared" si="2898"/>
        <v/>
      </c>
    </row>
    <row r="2226" spans="1:28" x14ac:dyDescent="0.25">
      <c r="A2226">
        <f t="shared" si="2879"/>
        <v>11</v>
      </c>
      <c r="B2226">
        <f t="shared" si="2880"/>
        <v>2008</v>
      </c>
      <c r="C2226" s="20">
        <v>39756</v>
      </c>
      <c r="D2226">
        <v>3050.25</v>
      </c>
      <c r="E2226">
        <v>3152.3</v>
      </c>
      <c r="F2226">
        <v>2985</v>
      </c>
      <c r="G2226">
        <v>3142.1</v>
      </c>
      <c r="H2226">
        <f t="shared" si="2874"/>
        <v>98.25</v>
      </c>
      <c r="I2226">
        <f t="shared" si="2875"/>
        <v>0</v>
      </c>
      <c r="J2226" s="14">
        <f t="shared" ref="J2226:K2226" si="2928">+AVERAGE(H2213:H2226)</f>
        <v>55.603571428571449</v>
      </c>
      <c r="K2226" s="14">
        <f t="shared" si="2928"/>
        <v>82.500000000000028</v>
      </c>
      <c r="L2226" s="14">
        <f t="shared" si="2901"/>
        <v>0.67398268398268402</v>
      </c>
      <c r="M2226" s="14">
        <f t="shared" si="2902"/>
        <v>40.262225555354412</v>
      </c>
      <c r="N2226" s="14">
        <f t="shared" si="2903"/>
        <v>-1</v>
      </c>
      <c r="O2226">
        <f t="shared" si="2892"/>
        <v>-1</v>
      </c>
      <c r="P2226">
        <f t="shared" si="2904"/>
        <v>0</v>
      </c>
      <c r="Q2226">
        <f t="shared" si="2905"/>
        <v>0</v>
      </c>
      <c r="R2226">
        <f t="shared" si="2845"/>
        <v>-3465</v>
      </c>
      <c r="S2226">
        <f t="shared" si="2846"/>
        <v>0</v>
      </c>
      <c r="T2226">
        <f t="shared" si="2847"/>
        <v>-340436.25</v>
      </c>
      <c r="U2226">
        <f t="shared" si="2848"/>
        <v>-340436.25</v>
      </c>
      <c r="V2226" s="2">
        <f t="shared" si="2849"/>
        <v>-3.4043625000000001E-2</v>
      </c>
      <c r="W2226" s="19">
        <f t="shared" si="2893"/>
        <v>171</v>
      </c>
      <c r="X2226" s="19">
        <f t="shared" si="2894"/>
        <v>35</v>
      </c>
      <c r="Y2226" s="19" t="str">
        <f t="shared" si="2895"/>
        <v/>
      </c>
      <c r="Z2226" s="19">
        <f t="shared" si="2896"/>
        <v>4228.45</v>
      </c>
      <c r="AA2226" s="21" t="str">
        <f t="shared" si="2897"/>
        <v/>
      </c>
      <c r="AB2226" s="19" t="str">
        <f t="shared" si="2898"/>
        <v/>
      </c>
    </row>
    <row r="2227" spans="1:28" x14ac:dyDescent="0.25">
      <c r="A2227">
        <f t="shared" si="2879"/>
        <v>11</v>
      </c>
      <c r="B2227">
        <f t="shared" si="2880"/>
        <v>2008</v>
      </c>
      <c r="C2227" s="20">
        <v>39757</v>
      </c>
      <c r="D2227">
        <v>3155.75</v>
      </c>
      <c r="E2227">
        <v>3240.55</v>
      </c>
      <c r="F2227">
        <v>2971</v>
      </c>
      <c r="G2227">
        <v>2994.95</v>
      </c>
      <c r="H2227">
        <f t="shared" si="2874"/>
        <v>0</v>
      </c>
      <c r="I2227">
        <f t="shared" si="2875"/>
        <v>147.15000000000009</v>
      </c>
      <c r="J2227" s="14">
        <f t="shared" ref="J2227:K2227" si="2929">+AVERAGE(H2214:H2227)</f>
        <v>55.603571428571449</v>
      </c>
      <c r="K2227" s="14">
        <f t="shared" si="2929"/>
        <v>80.135714285714329</v>
      </c>
      <c r="L2227" s="14">
        <f t="shared" si="2901"/>
        <v>0.69386754612710566</v>
      </c>
      <c r="M2227" s="14">
        <f t="shared" si="2902"/>
        <v>40.963506722445864</v>
      </c>
      <c r="N2227" s="14">
        <f t="shared" si="2903"/>
        <v>-1</v>
      </c>
      <c r="O2227">
        <f t="shared" si="2892"/>
        <v>-1</v>
      </c>
      <c r="P2227">
        <f t="shared" si="2904"/>
        <v>0</v>
      </c>
      <c r="Q2227">
        <f t="shared" si="2905"/>
        <v>0</v>
      </c>
      <c r="R2227">
        <f t="shared" ref="R2227:R2290" si="2930">IF($C2227="","",IF(MONTH($C2227)&lt;&gt;MONTH($C2226),ROUNDDOWN($B$10/$G2226,0)*$O2227,ABS(R2226)*$O2227))</f>
        <v>-3465</v>
      </c>
      <c r="S2227">
        <f t="shared" ref="S2227:S2290" si="2931">IF($C2227="","",($R2227-$R2226)*($Q2227-$G2226)*$P2227)</f>
        <v>0</v>
      </c>
      <c r="T2227">
        <f t="shared" ref="T2227:T2290" si="2932">IF($C2227="","",$R2227*($G2227-$G2226))</f>
        <v>509874.75000000029</v>
      </c>
      <c r="U2227">
        <f t="shared" ref="U2227:U2290" si="2933">IF($C2227="","",$T2227-$S2227)</f>
        <v>509874.75000000029</v>
      </c>
      <c r="V2227" s="2">
        <f t="shared" ref="V2227:V2290" si="2934">IF($C2227="","",$U2227/$B$10)</f>
        <v>5.0987475000000032E-2</v>
      </c>
      <c r="W2227" s="19">
        <f t="shared" si="2893"/>
        <v>171</v>
      </c>
      <c r="X2227" s="19">
        <f t="shared" si="2894"/>
        <v>36</v>
      </c>
      <c r="Y2227" s="19" t="str">
        <f t="shared" si="2895"/>
        <v/>
      </c>
      <c r="Z2227" s="19">
        <f t="shared" si="2896"/>
        <v>4228.45</v>
      </c>
      <c r="AA2227" s="21" t="str">
        <f t="shared" si="2897"/>
        <v/>
      </c>
      <c r="AB2227" s="19" t="str">
        <f t="shared" si="2898"/>
        <v/>
      </c>
    </row>
    <row r="2228" spans="1:28" x14ac:dyDescent="0.25">
      <c r="A2228">
        <f t="shared" si="2879"/>
        <v>11</v>
      </c>
      <c r="B2228">
        <f t="shared" si="2880"/>
        <v>2008</v>
      </c>
      <c r="C2228" s="20">
        <v>39758</v>
      </c>
      <c r="D2228">
        <v>2998.45</v>
      </c>
      <c r="E2228">
        <v>3007.8</v>
      </c>
      <c r="F2228">
        <v>2860.25</v>
      </c>
      <c r="G2228">
        <v>2892.65</v>
      </c>
      <c r="H2228">
        <f t="shared" si="2874"/>
        <v>0</v>
      </c>
      <c r="I2228">
        <f t="shared" si="2875"/>
        <v>102.29999999999973</v>
      </c>
      <c r="J2228" s="14">
        <f t="shared" ref="J2228:K2228" si="2935">+AVERAGE(H2215:H2228)</f>
        <v>55.603571428571449</v>
      </c>
      <c r="K2228" s="14">
        <f t="shared" si="2935"/>
        <v>82.507142857142881</v>
      </c>
      <c r="L2228" s="14">
        <f t="shared" si="2901"/>
        <v>0.67392433555536324</v>
      </c>
      <c r="M2228" s="14">
        <f t="shared" si="2902"/>
        <v>40.260143259807094</v>
      </c>
      <c r="N2228" s="14">
        <f t="shared" si="2903"/>
        <v>-1</v>
      </c>
      <c r="O2228">
        <f t="shared" si="2892"/>
        <v>-1</v>
      </c>
      <c r="P2228">
        <f t="shared" si="2904"/>
        <v>0</v>
      </c>
      <c r="Q2228">
        <f t="shared" si="2905"/>
        <v>0</v>
      </c>
      <c r="R2228">
        <f t="shared" si="2930"/>
        <v>-3465</v>
      </c>
      <c r="S2228">
        <f t="shared" si="2931"/>
        <v>0</v>
      </c>
      <c r="T2228">
        <f t="shared" si="2932"/>
        <v>354469.49999999907</v>
      </c>
      <c r="U2228">
        <f t="shared" si="2933"/>
        <v>354469.49999999907</v>
      </c>
      <c r="V2228" s="2">
        <f t="shared" si="2934"/>
        <v>3.5446949999999908E-2</v>
      </c>
      <c r="W2228" s="19">
        <f t="shared" si="2893"/>
        <v>171</v>
      </c>
      <c r="X2228" s="19">
        <f t="shared" si="2894"/>
        <v>37</v>
      </c>
      <c r="Y2228" s="19" t="str">
        <f t="shared" si="2895"/>
        <v/>
      </c>
      <c r="Z2228" s="19">
        <f t="shared" si="2896"/>
        <v>4228.45</v>
      </c>
      <c r="AA2228" s="21" t="str">
        <f t="shared" si="2897"/>
        <v/>
      </c>
      <c r="AB2228" s="19" t="str">
        <f t="shared" si="2898"/>
        <v/>
      </c>
    </row>
    <row r="2229" spans="1:28" x14ac:dyDescent="0.25">
      <c r="A2229">
        <f t="shared" si="2879"/>
        <v>11</v>
      </c>
      <c r="B2229">
        <f t="shared" si="2880"/>
        <v>2008</v>
      </c>
      <c r="C2229" s="20">
        <v>39759</v>
      </c>
      <c r="D2229">
        <v>2893.25</v>
      </c>
      <c r="E2229">
        <v>3010</v>
      </c>
      <c r="F2229">
        <v>2860.1</v>
      </c>
      <c r="G2229">
        <v>2973</v>
      </c>
      <c r="H2229">
        <f t="shared" si="2874"/>
        <v>80.349999999999909</v>
      </c>
      <c r="I2229">
        <f t="shared" si="2875"/>
        <v>0</v>
      </c>
      <c r="J2229" s="14">
        <f t="shared" ref="J2229:K2229" si="2936">+AVERAGE(H2216:H2229)</f>
        <v>61.342857142857156</v>
      </c>
      <c r="K2229" s="14">
        <f t="shared" si="2936"/>
        <v>68.58214285714287</v>
      </c>
      <c r="L2229" s="14">
        <f t="shared" si="2901"/>
        <v>0.89444357652450146</v>
      </c>
      <c r="M2229" s="14">
        <f t="shared" si="2902"/>
        <v>47.214052063003379</v>
      </c>
      <c r="N2229" s="14">
        <f t="shared" si="2903"/>
        <v>-1</v>
      </c>
      <c r="O2229">
        <f t="shared" si="2892"/>
        <v>-1</v>
      </c>
      <c r="P2229">
        <f t="shared" si="2904"/>
        <v>0</v>
      </c>
      <c r="Q2229">
        <f t="shared" si="2905"/>
        <v>0</v>
      </c>
      <c r="R2229">
        <f t="shared" si="2930"/>
        <v>-3465</v>
      </c>
      <c r="S2229">
        <f t="shared" si="2931"/>
        <v>0</v>
      </c>
      <c r="T2229">
        <f t="shared" si="2932"/>
        <v>-278412.74999999971</v>
      </c>
      <c r="U2229">
        <f t="shared" si="2933"/>
        <v>-278412.74999999971</v>
      </c>
      <c r="V2229" s="2">
        <f t="shared" si="2934"/>
        <v>-2.7841274999999971E-2</v>
      </c>
      <c r="W2229" s="19">
        <f t="shared" si="2893"/>
        <v>171</v>
      </c>
      <c r="X2229" s="19">
        <f t="shared" si="2894"/>
        <v>38</v>
      </c>
      <c r="Y2229" s="19" t="str">
        <f t="shared" si="2895"/>
        <v/>
      </c>
      <c r="Z2229" s="19">
        <f t="shared" si="2896"/>
        <v>4228.45</v>
      </c>
      <c r="AA2229" s="21" t="str">
        <f t="shared" si="2897"/>
        <v/>
      </c>
      <c r="AB2229" s="19" t="str">
        <f t="shared" si="2898"/>
        <v/>
      </c>
    </row>
    <row r="2230" spans="1:28" x14ac:dyDescent="0.25">
      <c r="A2230">
        <f t="shared" si="2879"/>
        <v>11</v>
      </c>
      <c r="B2230">
        <f t="shared" si="2880"/>
        <v>2008</v>
      </c>
      <c r="C2230" s="20">
        <v>39762</v>
      </c>
      <c r="D2230">
        <v>2973.3</v>
      </c>
      <c r="E2230">
        <v>3161.25</v>
      </c>
      <c r="F2230">
        <v>2973.3</v>
      </c>
      <c r="G2230">
        <v>3148.25</v>
      </c>
      <c r="H2230">
        <f t="shared" si="2874"/>
        <v>175.25</v>
      </c>
      <c r="I2230">
        <f t="shared" si="2875"/>
        <v>0</v>
      </c>
      <c r="J2230" s="14">
        <f t="shared" ref="J2230:K2230" si="2937">+AVERAGE(H2217:H2230)</f>
        <v>70.399999999999991</v>
      </c>
      <c r="K2230" s="14">
        <f t="shared" si="2937"/>
        <v>68.58214285714287</v>
      </c>
      <c r="L2230" s="14">
        <f t="shared" si="2901"/>
        <v>1.026506275061188</v>
      </c>
      <c r="M2230" s="14">
        <f t="shared" si="2902"/>
        <v>50.65398946421687</v>
      </c>
      <c r="N2230" s="14">
        <f t="shared" si="2903"/>
        <v>1</v>
      </c>
      <c r="O2230">
        <f t="shared" si="2892"/>
        <v>1</v>
      </c>
      <c r="P2230">
        <f t="shared" si="2904"/>
        <v>1</v>
      </c>
      <c r="Q2230">
        <f t="shared" si="2905"/>
        <v>3148.25</v>
      </c>
      <c r="R2230">
        <f t="shared" si="2930"/>
        <v>3465</v>
      </c>
      <c r="S2230">
        <f t="shared" si="2931"/>
        <v>1214482.5</v>
      </c>
      <c r="T2230">
        <f t="shared" si="2932"/>
        <v>607241.25</v>
      </c>
      <c r="U2230">
        <f t="shared" si="2933"/>
        <v>-607241.25</v>
      </c>
      <c r="V2230" s="2">
        <f t="shared" si="2934"/>
        <v>-6.0724124999999997E-2</v>
      </c>
      <c r="W2230" s="19">
        <f t="shared" si="2893"/>
        <v>172</v>
      </c>
      <c r="X2230" s="19">
        <f t="shared" si="2894"/>
        <v>39</v>
      </c>
      <c r="Y2230" s="19">
        <f t="shared" si="2895"/>
        <v>1</v>
      </c>
      <c r="Z2230" s="19">
        <f t="shared" si="2896"/>
        <v>3148.25</v>
      </c>
      <c r="AA2230" s="21">
        <f t="shared" si="2897"/>
        <v>0.25546003854840427</v>
      </c>
      <c r="AB2230" s="19">
        <f t="shared" si="2898"/>
        <v>1</v>
      </c>
    </row>
    <row r="2231" spans="1:28" x14ac:dyDescent="0.25">
      <c r="A2231">
        <f t="shared" si="2879"/>
        <v>11</v>
      </c>
      <c r="B2231">
        <f t="shared" si="2880"/>
        <v>2008</v>
      </c>
      <c r="C2231" s="20">
        <v>39763</v>
      </c>
      <c r="D2231">
        <v>3147.2</v>
      </c>
      <c r="E2231">
        <v>3147.2</v>
      </c>
      <c r="F2231">
        <v>2919.45</v>
      </c>
      <c r="G2231">
        <v>2938.65</v>
      </c>
      <c r="H2231">
        <f t="shared" si="2874"/>
        <v>0</v>
      </c>
      <c r="I2231">
        <f t="shared" si="2875"/>
        <v>209.59999999999991</v>
      </c>
      <c r="J2231" s="14">
        <f t="shared" ref="J2231:K2231" si="2938">+AVERAGE(H2218:H2231)</f>
        <v>62.392857142857146</v>
      </c>
      <c r="K2231" s="14">
        <f t="shared" si="2938"/>
        <v>83.553571428571431</v>
      </c>
      <c r="L2231" s="14">
        <f t="shared" si="2901"/>
        <v>0.74674075657191707</v>
      </c>
      <c r="M2231" s="14">
        <f t="shared" si="2902"/>
        <v>42.750520004894163</v>
      </c>
      <c r="N2231" s="14">
        <f t="shared" si="2903"/>
        <v>-1</v>
      </c>
      <c r="O2231">
        <f t="shared" si="2892"/>
        <v>-1</v>
      </c>
      <c r="P2231">
        <f t="shared" si="2904"/>
        <v>1</v>
      </c>
      <c r="Q2231">
        <f t="shared" si="2905"/>
        <v>2938.65</v>
      </c>
      <c r="R2231">
        <f t="shared" si="2930"/>
        <v>-3465</v>
      </c>
      <c r="S2231">
        <f t="shared" si="2931"/>
        <v>1452527.9999999993</v>
      </c>
      <c r="T2231">
        <f t="shared" si="2932"/>
        <v>726263.99999999965</v>
      </c>
      <c r="U2231">
        <f t="shared" si="2933"/>
        <v>-726263.99999999965</v>
      </c>
      <c r="V2231" s="2">
        <f t="shared" si="2934"/>
        <v>-7.2626399999999966E-2</v>
      </c>
      <c r="W2231" s="19">
        <f t="shared" si="2893"/>
        <v>173</v>
      </c>
      <c r="X2231" s="19">
        <f t="shared" si="2894"/>
        <v>2</v>
      </c>
      <c r="Y2231" s="19">
        <f t="shared" si="2895"/>
        <v>1</v>
      </c>
      <c r="Z2231" s="19">
        <f t="shared" si="2896"/>
        <v>2938.65</v>
      </c>
      <c r="AA2231" s="21">
        <f t="shared" si="2897"/>
        <v>-6.6576669578337189E-2</v>
      </c>
      <c r="AB2231" s="19">
        <f t="shared" si="2898"/>
        <v>-1</v>
      </c>
    </row>
    <row r="2232" spans="1:28" x14ac:dyDescent="0.25">
      <c r="A2232">
        <f t="shared" si="2879"/>
        <v>11</v>
      </c>
      <c r="B2232">
        <f t="shared" si="2880"/>
        <v>2008</v>
      </c>
      <c r="C2232" s="20">
        <v>39764</v>
      </c>
      <c r="D2232">
        <v>2937.9</v>
      </c>
      <c r="E2232">
        <v>2975.2</v>
      </c>
      <c r="F2232">
        <v>2794.95</v>
      </c>
      <c r="G2232">
        <v>2848.45</v>
      </c>
      <c r="H2232">
        <f t="shared" si="2874"/>
        <v>0</v>
      </c>
      <c r="I2232">
        <f t="shared" si="2875"/>
        <v>90.200000000000273</v>
      </c>
      <c r="J2232" s="14">
        <f t="shared" ref="J2232:K2232" si="2939">+AVERAGE(H2219:H2232)</f>
        <v>62.392857142857146</v>
      </c>
      <c r="K2232" s="14">
        <f t="shared" si="2939"/>
        <v>77.871428571428595</v>
      </c>
      <c r="L2232" s="14">
        <f t="shared" si="2901"/>
        <v>0.80122913226930814</v>
      </c>
      <c r="M2232" s="14">
        <f t="shared" si="2902"/>
        <v>44.482354738503837</v>
      </c>
      <c r="N2232" s="14">
        <f t="shared" si="2903"/>
        <v>-1</v>
      </c>
      <c r="O2232">
        <f t="shared" si="2892"/>
        <v>-1</v>
      </c>
      <c r="P2232">
        <f t="shared" si="2904"/>
        <v>0</v>
      </c>
      <c r="Q2232">
        <f t="shared" si="2905"/>
        <v>0</v>
      </c>
      <c r="R2232">
        <f t="shared" si="2930"/>
        <v>-3465</v>
      </c>
      <c r="S2232">
        <f t="shared" si="2931"/>
        <v>0</v>
      </c>
      <c r="T2232">
        <f t="shared" si="2932"/>
        <v>312543.00000000093</v>
      </c>
      <c r="U2232">
        <f t="shared" si="2933"/>
        <v>312543.00000000093</v>
      </c>
      <c r="V2232" s="2">
        <f t="shared" si="2934"/>
        <v>3.1254300000000096E-2</v>
      </c>
      <c r="W2232" s="19">
        <f t="shared" si="2893"/>
        <v>173</v>
      </c>
      <c r="X2232" s="19">
        <f t="shared" si="2894"/>
        <v>2</v>
      </c>
      <c r="Y2232" s="19" t="str">
        <f t="shared" si="2895"/>
        <v/>
      </c>
      <c r="Z2232" s="19">
        <f t="shared" si="2896"/>
        <v>2938.65</v>
      </c>
      <c r="AA2232" s="21" t="str">
        <f t="shared" si="2897"/>
        <v/>
      </c>
      <c r="AB2232" s="19" t="str">
        <f t="shared" si="2898"/>
        <v/>
      </c>
    </row>
    <row r="2233" spans="1:28" x14ac:dyDescent="0.25">
      <c r="A2233">
        <f t="shared" si="2879"/>
        <v>11</v>
      </c>
      <c r="B2233">
        <f t="shared" si="2880"/>
        <v>2008</v>
      </c>
      <c r="C2233" s="20">
        <v>39766</v>
      </c>
      <c r="D2233">
        <v>2848</v>
      </c>
      <c r="E2233">
        <v>2938.8</v>
      </c>
      <c r="F2233">
        <v>2778.8</v>
      </c>
      <c r="G2233">
        <v>2810.35</v>
      </c>
      <c r="H2233">
        <f t="shared" si="2874"/>
        <v>0</v>
      </c>
      <c r="I2233">
        <f t="shared" si="2875"/>
        <v>38.099999999999909</v>
      </c>
      <c r="J2233" s="14">
        <f t="shared" ref="J2233:K2233" si="2940">+AVERAGE(H2220:H2233)</f>
        <v>62.392857142857146</v>
      </c>
      <c r="K2233" s="14">
        <f t="shared" si="2940"/>
        <v>71.878571428571448</v>
      </c>
      <c r="L2233" s="14">
        <f t="shared" si="2901"/>
        <v>0.86803140216635177</v>
      </c>
      <c r="M2233" s="14">
        <f t="shared" si="2902"/>
        <v>46.467709330779861</v>
      </c>
      <c r="N2233" s="14">
        <f t="shared" si="2903"/>
        <v>-1</v>
      </c>
      <c r="O2233">
        <f t="shared" si="2892"/>
        <v>-1</v>
      </c>
      <c r="P2233">
        <f t="shared" si="2904"/>
        <v>0</v>
      </c>
      <c r="Q2233">
        <f t="shared" si="2905"/>
        <v>0</v>
      </c>
      <c r="R2233">
        <f t="shared" si="2930"/>
        <v>-3465</v>
      </c>
      <c r="S2233">
        <f t="shared" si="2931"/>
        <v>0</v>
      </c>
      <c r="T2233">
        <f t="shared" si="2932"/>
        <v>132016.49999999968</v>
      </c>
      <c r="U2233">
        <f t="shared" si="2933"/>
        <v>132016.49999999968</v>
      </c>
      <c r="V2233" s="2">
        <f t="shared" si="2934"/>
        <v>1.3201649999999968E-2</v>
      </c>
      <c r="W2233" s="19">
        <f t="shared" si="2893"/>
        <v>173</v>
      </c>
      <c r="X2233" s="19">
        <f t="shared" si="2894"/>
        <v>3</v>
      </c>
      <c r="Y2233" s="19" t="str">
        <f t="shared" si="2895"/>
        <v/>
      </c>
      <c r="Z2233" s="19">
        <f t="shared" si="2896"/>
        <v>2938.65</v>
      </c>
      <c r="AA2233" s="21" t="str">
        <f t="shared" si="2897"/>
        <v/>
      </c>
      <c r="AB2233" s="19" t="str">
        <f t="shared" si="2898"/>
        <v/>
      </c>
    </row>
    <row r="2234" spans="1:28" x14ac:dyDescent="0.25">
      <c r="A2234">
        <f t="shared" si="2879"/>
        <v>11</v>
      </c>
      <c r="B2234">
        <f t="shared" si="2880"/>
        <v>2008</v>
      </c>
      <c r="C2234" s="20">
        <v>39769</v>
      </c>
      <c r="D2234">
        <v>2813.4</v>
      </c>
      <c r="E2234">
        <v>2835.7</v>
      </c>
      <c r="F2234">
        <v>2694.5</v>
      </c>
      <c r="G2234">
        <v>2799.55</v>
      </c>
      <c r="H2234">
        <f t="shared" si="2874"/>
        <v>0</v>
      </c>
      <c r="I2234">
        <f t="shared" si="2875"/>
        <v>10.799999999999727</v>
      </c>
      <c r="J2234" s="14">
        <f t="shared" ref="J2234:K2234" si="2941">+AVERAGE(H2221:H2234)</f>
        <v>62.392857142857146</v>
      </c>
      <c r="K2234" s="14">
        <f t="shared" si="2941"/>
        <v>46.996428571428559</v>
      </c>
      <c r="L2234" s="14">
        <f t="shared" si="2901"/>
        <v>1.3276084808876059</v>
      </c>
      <c r="M2234" s="14">
        <f t="shared" si="2902"/>
        <v>57.037448170034942</v>
      </c>
      <c r="N2234" s="14">
        <f t="shared" si="2903"/>
        <v>1</v>
      </c>
      <c r="O2234">
        <f t="shared" si="2892"/>
        <v>1</v>
      </c>
      <c r="P2234">
        <f t="shared" si="2904"/>
        <v>1</v>
      </c>
      <c r="Q2234">
        <f t="shared" si="2905"/>
        <v>2799.55</v>
      </c>
      <c r="R2234">
        <f t="shared" si="2930"/>
        <v>3465</v>
      </c>
      <c r="S2234">
        <f t="shared" si="2931"/>
        <v>-74843.999999998108</v>
      </c>
      <c r="T2234">
        <f t="shared" si="2932"/>
        <v>-37421.999999999054</v>
      </c>
      <c r="U2234">
        <f t="shared" si="2933"/>
        <v>37421.999999999054</v>
      </c>
      <c r="V2234" s="2">
        <f t="shared" si="2934"/>
        <v>3.7421999999999052E-3</v>
      </c>
      <c r="W2234" s="19">
        <f t="shared" si="2893"/>
        <v>174</v>
      </c>
      <c r="X2234" s="19">
        <f t="shared" si="2894"/>
        <v>4</v>
      </c>
      <c r="Y2234" s="19">
        <f t="shared" si="2895"/>
        <v>1</v>
      </c>
      <c r="Z2234" s="19">
        <f t="shared" si="2896"/>
        <v>2799.55</v>
      </c>
      <c r="AA2234" s="21">
        <f t="shared" si="2897"/>
        <v>4.7334660473346557E-2</v>
      </c>
      <c r="AB2234" s="19">
        <f t="shared" si="2898"/>
        <v>1</v>
      </c>
    </row>
    <row r="2235" spans="1:28" x14ac:dyDescent="0.25">
      <c r="A2235">
        <f t="shared" si="2879"/>
        <v>11</v>
      </c>
      <c r="B2235">
        <f t="shared" si="2880"/>
        <v>2008</v>
      </c>
      <c r="C2235" s="20">
        <v>39770</v>
      </c>
      <c r="D2235">
        <v>2802.45</v>
      </c>
      <c r="E2235">
        <v>2802.45</v>
      </c>
      <c r="F2235">
        <v>2664.3</v>
      </c>
      <c r="G2235">
        <v>2683.15</v>
      </c>
      <c r="H2235">
        <f t="shared" si="2874"/>
        <v>0</v>
      </c>
      <c r="I2235">
        <f t="shared" si="2875"/>
        <v>116.40000000000009</v>
      </c>
      <c r="J2235" s="14">
        <f t="shared" ref="J2235:K2235" si="2942">+AVERAGE(H2222:H2235)</f>
        <v>62.392857142857146</v>
      </c>
      <c r="K2235" s="14">
        <f t="shared" si="2942"/>
        <v>51.039285714285697</v>
      </c>
      <c r="L2235" s="14">
        <f t="shared" si="2901"/>
        <v>1.2224476943530898</v>
      </c>
      <c r="M2235" s="14">
        <f t="shared" si="2902"/>
        <v>55.004565347438685</v>
      </c>
      <c r="N2235" s="14">
        <f t="shared" si="2903"/>
        <v>1</v>
      </c>
      <c r="O2235">
        <f t="shared" si="2892"/>
        <v>1</v>
      </c>
      <c r="P2235">
        <f t="shared" si="2904"/>
        <v>0</v>
      </c>
      <c r="Q2235">
        <f t="shared" si="2905"/>
        <v>0</v>
      </c>
      <c r="R2235">
        <f t="shared" si="2930"/>
        <v>3465</v>
      </c>
      <c r="S2235">
        <f t="shared" si="2931"/>
        <v>0</v>
      </c>
      <c r="T2235">
        <f t="shared" si="2932"/>
        <v>-403326.00000000029</v>
      </c>
      <c r="U2235">
        <f t="shared" si="2933"/>
        <v>-403326.00000000029</v>
      </c>
      <c r="V2235" s="2">
        <f t="shared" si="2934"/>
        <v>-4.0332600000000031E-2</v>
      </c>
      <c r="W2235" s="19">
        <f t="shared" si="2893"/>
        <v>174</v>
      </c>
      <c r="X2235" s="19">
        <f t="shared" si="2894"/>
        <v>2</v>
      </c>
      <c r="Y2235" s="19" t="str">
        <f t="shared" si="2895"/>
        <v/>
      </c>
      <c r="Z2235" s="19">
        <f t="shared" si="2896"/>
        <v>2799.55</v>
      </c>
      <c r="AA2235" s="21" t="str">
        <f t="shared" si="2897"/>
        <v/>
      </c>
      <c r="AB2235" s="19" t="str">
        <f t="shared" si="2898"/>
        <v/>
      </c>
    </row>
    <row r="2236" spans="1:28" x14ac:dyDescent="0.25">
      <c r="A2236">
        <f t="shared" si="2879"/>
        <v>11</v>
      </c>
      <c r="B2236">
        <f t="shared" si="2880"/>
        <v>2008</v>
      </c>
      <c r="C2236" s="20">
        <v>39771</v>
      </c>
      <c r="D2236">
        <v>2682.75</v>
      </c>
      <c r="E2236">
        <v>2772.4</v>
      </c>
      <c r="F2236">
        <v>2617.9</v>
      </c>
      <c r="G2236">
        <v>2635</v>
      </c>
      <c r="H2236">
        <f t="shared" si="2874"/>
        <v>0</v>
      </c>
      <c r="I2236">
        <f t="shared" si="2875"/>
        <v>48.150000000000091</v>
      </c>
      <c r="J2236" s="14">
        <f t="shared" ref="J2236:K2236" si="2943">+AVERAGE(H2223:H2236)</f>
        <v>50.935714285714276</v>
      </c>
      <c r="K2236" s="14">
        <f t="shared" si="2943"/>
        <v>54.478571428571414</v>
      </c>
      <c r="L2236" s="14">
        <f t="shared" si="2901"/>
        <v>0.93496787727809105</v>
      </c>
      <c r="M2236" s="14">
        <f t="shared" si="2902"/>
        <v>48.319555495324572</v>
      </c>
      <c r="N2236" s="14">
        <f t="shared" si="2903"/>
        <v>-1</v>
      </c>
      <c r="O2236">
        <f t="shared" si="2892"/>
        <v>-1</v>
      </c>
      <c r="P2236">
        <f t="shared" si="2904"/>
        <v>1</v>
      </c>
      <c r="Q2236">
        <f t="shared" si="2905"/>
        <v>2635</v>
      </c>
      <c r="R2236">
        <f t="shared" si="2930"/>
        <v>-3465</v>
      </c>
      <c r="S2236">
        <f t="shared" si="2931"/>
        <v>333679.50000000064</v>
      </c>
      <c r="T2236">
        <f t="shared" si="2932"/>
        <v>166839.75000000032</v>
      </c>
      <c r="U2236">
        <f t="shared" si="2933"/>
        <v>-166839.75000000032</v>
      </c>
      <c r="V2236" s="2">
        <f t="shared" si="2934"/>
        <v>-1.6683975000000031E-2</v>
      </c>
      <c r="W2236" s="19">
        <f t="shared" si="2893"/>
        <v>175</v>
      </c>
      <c r="X2236" s="19">
        <f t="shared" si="2894"/>
        <v>3</v>
      </c>
      <c r="Y2236" s="19">
        <f t="shared" si="2895"/>
        <v>1</v>
      </c>
      <c r="Z2236" s="19">
        <f t="shared" si="2896"/>
        <v>2635</v>
      </c>
      <c r="AA2236" s="21">
        <f t="shared" si="2897"/>
        <v>-5.8777303495204603E-2</v>
      </c>
      <c r="AB2236" s="19">
        <f t="shared" si="2898"/>
        <v>-1</v>
      </c>
    </row>
    <row r="2237" spans="1:28" x14ac:dyDescent="0.25">
      <c r="A2237">
        <f t="shared" si="2879"/>
        <v>11</v>
      </c>
      <c r="B2237">
        <f t="shared" si="2880"/>
        <v>2008</v>
      </c>
      <c r="C2237" s="20">
        <v>39772</v>
      </c>
      <c r="D2237">
        <v>2634.2</v>
      </c>
      <c r="E2237">
        <v>2634.2</v>
      </c>
      <c r="F2237">
        <v>2502.9</v>
      </c>
      <c r="G2237">
        <v>2553.15</v>
      </c>
      <c r="H2237">
        <f t="shared" si="2874"/>
        <v>0</v>
      </c>
      <c r="I2237">
        <f t="shared" si="2875"/>
        <v>81.849999999999909</v>
      </c>
      <c r="J2237" s="14">
        <f t="shared" ref="J2237:K2237" si="2944">+AVERAGE(H2224:H2237)</f>
        <v>50.046428571428542</v>
      </c>
      <c r="K2237" s="14">
        <f t="shared" si="2944"/>
        <v>60.324999999999982</v>
      </c>
      <c r="L2237" s="14">
        <f t="shared" si="2901"/>
        <v>0.82961340358770919</v>
      </c>
      <c r="M2237" s="14">
        <f t="shared" si="2902"/>
        <v>45.343644835619976</v>
      </c>
      <c r="N2237" s="14">
        <f t="shared" si="2903"/>
        <v>-1</v>
      </c>
      <c r="O2237">
        <f t="shared" si="2892"/>
        <v>-1</v>
      </c>
      <c r="P2237">
        <f t="shared" si="2904"/>
        <v>0</v>
      </c>
      <c r="Q2237">
        <f t="shared" si="2905"/>
        <v>0</v>
      </c>
      <c r="R2237">
        <f t="shared" si="2930"/>
        <v>-3465</v>
      </c>
      <c r="S2237">
        <f t="shared" si="2931"/>
        <v>0</v>
      </c>
      <c r="T2237">
        <f t="shared" si="2932"/>
        <v>283610.24999999971</v>
      </c>
      <c r="U2237">
        <f t="shared" si="2933"/>
        <v>283610.24999999971</v>
      </c>
      <c r="V2237" s="2">
        <f t="shared" si="2934"/>
        <v>2.836102499999997E-2</v>
      </c>
      <c r="W2237" s="19">
        <f t="shared" si="2893"/>
        <v>175</v>
      </c>
      <c r="X2237" s="19">
        <f t="shared" si="2894"/>
        <v>2</v>
      </c>
      <c r="Y2237" s="19" t="str">
        <f t="shared" si="2895"/>
        <v/>
      </c>
      <c r="Z2237" s="19">
        <f t="shared" si="2896"/>
        <v>2635</v>
      </c>
      <c r="AA2237" s="21" t="str">
        <f t="shared" si="2897"/>
        <v/>
      </c>
      <c r="AB2237" s="19" t="str">
        <f t="shared" si="2898"/>
        <v/>
      </c>
    </row>
    <row r="2238" spans="1:28" x14ac:dyDescent="0.25">
      <c r="A2238">
        <f t="shared" si="2879"/>
        <v>11</v>
      </c>
      <c r="B2238">
        <f t="shared" si="2880"/>
        <v>2008</v>
      </c>
      <c r="C2238" s="20">
        <v>39773</v>
      </c>
      <c r="D2238">
        <v>2553.6</v>
      </c>
      <c r="E2238">
        <v>2718.6</v>
      </c>
      <c r="F2238">
        <v>2539.8000000000002</v>
      </c>
      <c r="G2238">
        <v>2693.45</v>
      </c>
      <c r="H2238">
        <f t="shared" si="2874"/>
        <v>140.29999999999973</v>
      </c>
      <c r="I2238">
        <f t="shared" si="2875"/>
        <v>0</v>
      </c>
      <c r="J2238" s="14">
        <f t="shared" ref="J2238:K2238" si="2945">+AVERAGE(H2225:H2238)</f>
        <v>46.599999999999973</v>
      </c>
      <c r="K2238" s="14">
        <f t="shared" si="2945"/>
        <v>60.324999999999982</v>
      </c>
      <c r="L2238" s="14">
        <f t="shared" si="2901"/>
        <v>0.77248238707003714</v>
      </c>
      <c r="M2238" s="14">
        <f t="shared" si="2902"/>
        <v>43.581949964928683</v>
      </c>
      <c r="N2238" s="14">
        <f t="shared" si="2903"/>
        <v>-1</v>
      </c>
      <c r="O2238">
        <f t="shared" si="2892"/>
        <v>-1</v>
      </c>
      <c r="P2238">
        <f t="shared" si="2904"/>
        <v>0</v>
      </c>
      <c r="Q2238">
        <f t="shared" si="2905"/>
        <v>0</v>
      </c>
      <c r="R2238">
        <f t="shared" si="2930"/>
        <v>-3465</v>
      </c>
      <c r="S2238">
        <f t="shared" si="2931"/>
        <v>0</v>
      </c>
      <c r="T2238">
        <f t="shared" si="2932"/>
        <v>-486139.49999999907</v>
      </c>
      <c r="U2238">
        <f t="shared" si="2933"/>
        <v>-486139.49999999907</v>
      </c>
      <c r="V2238" s="2">
        <f t="shared" si="2934"/>
        <v>-4.8613949999999906E-2</v>
      </c>
      <c r="W2238" s="19">
        <f t="shared" si="2893"/>
        <v>175</v>
      </c>
      <c r="X2238" s="19">
        <f t="shared" si="2894"/>
        <v>3</v>
      </c>
      <c r="Y2238" s="19" t="str">
        <f t="shared" si="2895"/>
        <v/>
      </c>
      <c r="Z2238" s="19">
        <f t="shared" si="2896"/>
        <v>2635</v>
      </c>
      <c r="AA2238" s="21" t="str">
        <f t="shared" si="2897"/>
        <v/>
      </c>
      <c r="AB2238" s="19" t="str">
        <f t="shared" si="2898"/>
        <v/>
      </c>
    </row>
    <row r="2239" spans="1:28" x14ac:dyDescent="0.25">
      <c r="A2239">
        <f t="shared" si="2879"/>
        <v>11</v>
      </c>
      <c r="B2239">
        <f t="shared" si="2880"/>
        <v>2008</v>
      </c>
      <c r="C2239" s="20">
        <v>39776</v>
      </c>
      <c r="D2239">
        <v>2690.85</v>
      </c>
      <c r="E2239">
        <v>2740.35</v>
      </c>
      <c r="F2239">
        <v>2633.8</v>
      </c>
      <c r="G2239">
        <v>2708.25</v>
      </c>
      <c r="H2239">
        <f t="shared" si="2874"/>
        <v>14.800000000000182</v>
      </c>
      <c r="I2239">
        <f t="shared" si="2875"/>
        <v>0</v>
      </c>
      <c r="J2239" s="14">
        <f t="shared" ref="J2239:K2239" si="2946">+AVERAGE(H2226:H2239)</f>
        <v>36.353571428571414</v>
      </c>
      <c r="K2239" s="14">
        <f t="shared" si="2946"/>
        <v>60.324999999999982</v>
      </c>
      <c r="L2239" s="14">
        <f t="shared" si="2901"/>
        <v>0.6026286187910721</v>
      </c>
      <c r="M2239" s="14">
        <f t="shared" si="2902"/>
        <v>37.602512005910597</v>
      </c>
      <c r="N2239" s="14">
        <f t="shared" si="2903"/>
        <v>-1</v>
      </c>
      <c r="O2239">
        <f t="shared" si="2892"/>
        <v>-1</v>
      </c>
      <c r="P2239">
        <f t="shared" si="2904"/>
        <v>0</v>
      </c>
      <c r="Q2239">
        <f t="shared" si="2905"/>
        <v>0</v>
      </c>
      <c r="R2239">
        <f t="shared" si="2930"/>
        <v>-3465</v>
      </c>
      <c r="S2239">
        <f t="shared" si="2931"/>
        <v>0</v>
      </c>
      <c r="T2239">
        <f t="shared" si="2932"/>
        <v>-51282.000000000633</v>
      </c>
      <c r="U2239">
        <f t="shared" si="2933"/>
        <v>-51282.000000000633</v>
      </c>
      <c r="V2239" s="2">
        <f t="shared" si="2934"/>
        <v>-5.1282000000000636E-3</v>
      </c>
      <c r="W2239" s="19">
        <f t="shared" si="2893"/>
        <v>175</v>
      </c>
      <c r="X2239" s="19">
        <f t="shared" si="2894"/>
        <v>4</v>
      </c>
      <c r="Y2239" s="19" t="str">
        <f t="shared" si="2895"/>
        <v/>
      </c>
      <c r="Z2239" s="19">
        <f t="shared" si="2896"/>
        <v>2635</v>
      </c>
      <c r="AA2239" s="21" t="str">
        <f t="shared" si="2897"/>
        <v/>
      </c>
      <c r="AB2239" s="19" t="str">
        <f t="shared" si="2898"/>
        <v/>
      </c>
    </row>
    <row r="2240" spans="1:28" x14ac:dyDescent="0.25">
      <c r="A2240">
        <f t="shared" si="2879"/>
        <v>11</v>
      </c>
      <c r="B2240">
        <f t="shared" si="2880"/>
        <v>2008</v>
      </c>
      <c r="C2240" s="20">
        <v>39777</v>
      </c>
      <c r="D2240">
        <v>2708.3</v>
      </c>
      <c r="E2240">
        <v>2790.7</v>
      </c>
      <c r="F2240">
        <v>2638.2</v>
      </c>
      <c r="G2240">
        <v>2654</v>
      </c>
      <c r="H2240">
        <f t="shared" si="2874"/>
        <v>0</v>
      </c>
      <c r="I2240">
        <f t="shared" si="2875"/>
        <v>54.25</v>
      </c>
      <c r="J2240" s="14">
        <f t="shared" ref="J2240:K2240" si="2947">+AVERAGE(H2227:H2240)</f>
        <v>29.335714285714271</v>
      </c>
      <c r="K2240" s="14">
        <f t="shared" si="2947"/>
        <v>64.199999999999974</v>
      </c>
      <c r="L2240" s="14">
        <f t="shared" si="2901"/>
        <v>0.4569425901201602</v>
      </c>
      <c r="M2240" s="14">
        <f t="shared" si="2902"/>
        <v>31.363115693012602</v>
      </c>
      <c r="N2240" s="14">
        <f t="shared" si="2903"/>
        <v>-1</v>
      </c>
      <c r="O2240">
        <f t="shared" si="2892"/>
        <v>-1</v>
      </c>
      <c r="P2240">
        <f t="shared" si="2904"/>
        <v>0</v>
      </c>
      <c r="Q2240">
        <f t="shared" si="2905"/>
        <v>0</v>
      </c>
      <c r="R2240">
        <f t="shared" si="2930"/>
        <v>-3465</v>
      </c>
      <c r="S2240">
        <f t="shared" si="2931"/>
        <v>0</v>
      </c>
      <c r="T2240">
        <f t="shared" si="2932"/>
        <v>187976.25</v>
      </c>
      <c r="U2240">
        <f t="shared" si="2933"/>
        <v>187976.25</v>
      </c>
      <c r="V2240" s="2">
        <f t="shared" si="2934"/>
        <v>1.8797624999999998E-2</v>
      </c>
      <c r="W2240" s="19">
        <f t="shared" si="2893"/>
        <v>175</v>
      </c>
      <c r="X2240" s="19">
        <f t="shared" si="2894"/>
        <v>5</v>
      </c>
      <c r="Y2240" s="19" t="str">
        <f t="shared" si="2895"/>
        <v/>
      </c>
      <c r="Z2240" s="19">
        <f t="shared" si="2896"/>
        <v>2635</v>
      </c>
      <c r="AA2240" s="21" t="str">
        <f t="shared" si="2897"/>
        <v/>
      </c>
      <c r="AB2240" s="19" t="str">
        <f t="shared" si="2898"/>
        <v/>
      </c>
    </row>
    <row r="2241" spans="1:28" x14ac:dyDescent="0.25">
      <c r="A2241">
        <f t="shared" si="2879"/>
        <v>11</v>
      </c>
      <c r="B2241">
        <f t="shared" si="2880"/>
        <v>2008</v>
      </c>
      <c r="C2241" s="20">
        <v>39778</v>
      </c>
      <c r="D2241">
        <v>2652.45</v>
      </c>
      <c r="E2241">
        <v>2762.6</v>
      </c>
      <c r="F2241">
        <v>2643.35</v>
      </c>
      <c r="G2241">
        <v>2752.25</v>
      </c>
      <c r="H2241">
        <f t="shared" si="2874"/>
        <v>98.25</v>
      </c>
      <c r="I2241">
        <f t="shared" si="2875"/>
        <v>0</v>
      </c>
      <c r="J2241" s="14">
        <f t="shared" ref="J2241:K2241" si="2948">+AVERAGE(H2228:H2241)</f>
        <v>36.353571428571414</v>
      </c>
      <c r="K2241" s="14">
        <f t="shared" si="2948"/>
        <v>53.689285714285688</v>
      </c>
      <c r="L2241" s="14">
        <f t="shared" si="2901"/>
        <v>0.67711035721412893</v>
      </c>
      <c r="M2241" s="14">
        <f t="shared" si="2902"/>
        <v>40.373631603998092</v>
      </c>
      <c r="N2241" s="14">
        <f t="shared" si="2903"/>
        <v>-1</v>
      </c>
      <c r="O2241">
        <f t="shared" si="2892"/>
        <v>-1</v>
      </c>
      <c r="P2241">
        <f t="shared" si="2904"/>
        <v>0</v>
      </c>
      <c r="Q2241">
        <f t="shared" si="2905"/>
        <v>0</v>
      </c>
      <c r="R2241">
        <f t="shared" si="2930"/>
        <v>-3465</v>
      </c>
      <c r="S2241">
        <f t="shared" si="2931"/>
        <v>0</v>
      </c>
      <c r="T2241">
        <f t="shared" si="2932"/>
        <v>-340436.25</v>
      </c>
      <c r="U2241">
        <f t="shared" si="2933"/>
        <v>-340436.25</v>
      </c>
      <c r="V2241" s="2">
        <f t="shared" si="2934"/>
        <v>-3.4043625000000001E-2</v>
      </c>
      <c r="W2241" s="19">
        <f t="shared" si="2893"/>
        <v>175</v>
      </c>
      <c r="X2241" s="19">
        <f t="shared" si="2894"/>
        <v>6</v>
      </c>
      <c r="Y2241" s="19" t="str">
        <f t="shared" si="2895"/>
        <v/>
      </c>
      <c r="Z2241" s="19">
        <f t="shared" si="2896"/>
        <v>2635</v>
      </c>
      <c r="AA2241" s="21" t="str">
        <f t="shared" si="2897"/>
        <v/>
      </c>
      <c r="AB2241" s="19" t="str">
        <f t="shared" si="2898"/>
        <v/>
      </c>
    </row>
    <row r="2242" spans="1:28" x14ac:dyDescent="0.25">
      <c r="A2242">
        <f t="shared" si="2879"/>
        <v>11</v>
      </c>
      <c r="B2242">
        <f t="shared" si="2880"/>
        <v>2008</v>
      </c>
      <c r="C2242" s="20">
        <v>39780</v>
      </c>
      <c r="D2242">
        <v>2745.7</v>
      </c>
      <c r="E2242">
        <v>2779</v>
      </c>
      <c r="F2242">
        <v>2690.3</v>
      </c>
      <c r="G2242">
        <v>2755.1</v>
      </c>
      <c r="H2242">
        <f t="shared" si="2874"/>
        <v>2.8499999999999091</v>
      </c>
      <c r="I2242">
        <f t="shared" si="2875"/>
        <v>0</v>
      </c>
      <c r="J2242" s="14">
        <f t="shared" ref="J2242:K2242" si="2949">+AVERAGE(H2229:H2242)</f>
        <v>36.557142857142836</v>
      </c>
      <c r="K2242" s="14">
        <f t="shared" si="2949"/>
        <v>46.382142857142853</v>
      </c>
      <c r="L2242" s="14">
        <f t="shared" si="2901"/>
        <v>0.7881727881727878</v>
      </c>
      <c r="M2242" s="14">
        <f t="shared" si="2902"/>
        <v>44.076992636610242</v>
      </c>
      <c r="N2242" s="14">
        <f t="shared" si="2903"/>
        <v>-1</v>
      </c>
      <c r="O2242">
        <f t="shared" si="2892"/>
        <v>-1</v>
      </c>
      <c r="P2242">
        <f t="shared" si="2904"/>
        <v>0</v>
      </c>
      <c r="Q2242">
        <f t="shared" si="2905"/>
        <v>0</v>
      </c>
      <c r="R2242">
        <f t="shared" si="2930"/>
        <v>-3465</v>
      </c>
      <c r="S2242">
        <f t="shared" si="2931"/>
        <v>0</v>
      </c>
      <c r="T2242">
        <f t="shared" si="2932"/>
        <v>-9875.2499999996853</v>
      </c>
      <c r="U2242">
        <f t="shared" si="2933"/>
        <v>-9875.2499999996853</v>
      </c>
      <c r="V2242" s="2">
        <f t="shared" si="2934"/>
        <v>-9.8752499999996851E-4</v>
      </c>
      <c r="W2242" s="19">
        <f t="shared" si="2893"/>
        <v>175</v>
      </c>
      <c r="X2242" s="19">
        <f t="shared" si="2894"/>
        <v>7</v>
      </c>
      <c r="Y2242" s="19" t="str">
        <f t="shared" si="2895"/>
        <v/>
      </c>
      <c r="Z2242" s="19">
        <f t="shared" si="2896"/>
        <v>2635</v>
      </c>
      <c r="AA2242" s="21" t="str">
        <f t="shared" si="2897"/>
        <v/>
      </c>
      <c r="AB2242" s="19" t="str">
        <f t="shared" si="2898"/>
        <v/>
      </c>
    </row>
    <row r="2243" spans="1:28" x14ac:dyDescent="0.25">
      <c r="A2243">
        <f t="shared" si="2879"/>
        <v>12</v>
      </c>
      <c r="B2243">
        <f t="shared" si="2880"/>
        <v>2008</v>
      </c>
      <c r="C2243" s="20">
        <v>39783</v>
      </c>
      <c r="D2243">
        <v>2755.15</v>
      </c>
      <c r="E2243">
        <v>2832.85</v>
      </c>
      <c r="F2243">
        <v>2669.5</v>
      </c>
      <c r="G2243">
        <v>2682.9</v>
      </c>
      <c r="H2243">
        <f t="shared" si="2874"/>
        <v>0</v>
      </c>
      <c r="I2243">
        <f t="shared" si="2875"/>
        <v>72.199999999999818</v>
      </c>
      <c r="J2243" s="14">
        <f t="shared" ref="J2243:K2243" si="2950">+AVERAGE(H2230:H2243)</f>
        <v>30.817857142857129</v>
      </c>
      <c r="K2243" s="14">
        <f t="shared" si="2950"/>
        <v>51.539285714285697</v>
      </c>
      <c r="L2243" s="14">
        <f t="shared" si="2901"/>
        <v>0.59794886009285564</v>
      </c>
      <c r="M2243" s="14">
        <f t="shared" si="2902"/>
        <v>37.419774501300957</v>
      </c>
      <c r="N2243" s="14">
        <f t="shared" si="2903"/>
        <v>-1</v>
      </c>
      <c r="O2243">
        <f t="shared" si="2892"/>
        <v>-1</v>
      </c>
      <c r="P2243">
        <f t="shared" si="2904"/>
        <v>0</v>
      </c>
      <c r="Q2243">
        <f t="shared" si="2905"/>
        <v>0</v>
      </c>
      <c r="R2243">
        <f t="shared" si="2930"/>
        <v>-3629</v>
      </c>
      <c r="S2243">
        <f t="shared" si="2931"/>
        <v>0</v>
      </c>
      <c r="T2243">
        <f t="shared" si="2932"/>
        <v>262013.79999999935</v>
      </c>
      <c r="U2243">
        <f t="shared" si="2933"/>
        <v>262013.79999999935</v>
      </c>
      <c r="V2243" s="2">
        <f t="shared" si="2934"/>
        <v>2.6201379999999934E-2</v>
      </c>
      <c r="W2243" s="19">
        <f t="shared" si="2893"/>
        <v>175</v>
      </c>
      <c r="X2243" s="19">
        <f t="shared" si="2894"/>
        <v>8</v>
      </c>
      <c r="Y2243" s="19" t="str">
        <f t="shared" si="2895"/>
        <v/>
      </c>
      <c r="Z2243" s="19">
        <f t="shared" si="2896"/>
        <v>2635</v>
      </c>
      <c r="AA2243" s="21" t="str">
        <f t="shared" si="2897"/>
        <v/>
      </c>
      <c r="AB2243" s="19" t="str">
        <f t="shared" si="2898"/>
        <v/>
      </c>
    </row>
    <row r="2244" spans="1:28" x14ac:dyDescent="0.25">
      <c r="A2244">
        <f t="shared" si="2879"/>
        <v>12</v>
      </c>
      <c r="B2244">
        <f t="shared" si="2880"/>
        <v>2008</v>
      </c>
      <c r="C2244" s="20">
        <v>39784</v>
      </c>
      <c r="D2244">
        <v>2672.9</v>
      </c>
      <c r="E2244">
        <v>2672.9</v>
      </c>
      <c r="F2244">
        <v>2570.6999999999998</v>
      </c>
      <c r="G2244">
        <v>2657.8</v>
      </c>
      <c r="H2244">
        <f t="shared" si="2874"/>
        <v>0</v>
      </c>
      <c r="I2244">
        <f t="shared" si="2875"/>
        <v>25.099999999999909</v>
      </c>
      <c r="J2244" s="14">
        <f t="shared" ref="J2244:K2244" si="2951">+AVERAGE(H2231:H2244)</f>
        <v>18.299999999999986</v>
      </c>
      <c r="K2244" s="14">
        <f t="shared" si="2951"/>
        <v>53.332142857142834</v>
      </c>
      <c r="L2244" s="14">
        <f t="shared" si="2901"/>
        <v>0.343132659211143</v>
      </c>
      <c r="M2244" s="14">
        <f t="shared" si="2902"/>
        <v>25.547190507054893</v>
      </c>
      <c r="N2244" s="14">
        <f t="shared" si="2903"/>
        <v>-1</v>
      </c>
      <c r="O2244">
        <f t="shared" si="2892"/>
        <v>-1</v>
      </c>
      <c r="P2244">
        <f t="shared" si="2904"/>
        <v>0</v>
      </c>
      <c r="Q2244">
        <f t="shared" si="2905"/>
        <v>0</v>
      </c>
      <c r="R2244">
        <f t="shared" si="2930"/>
        <v>-3629</v>
      </c>
      <c r="S2244">
        <f t="shared" si="2931"/>
        <v>0</v>
      </c>
      <c r="T2244">
        <f t="shared" si="2932"/>
        <v>91087.899999999674</v>
      </c>
      <c r="U2244">
        <f t="shared" si="2933"/>
        <v>91087.899999999674</v>
      </c>
      <c r="V2244" s="2">
        <f t="shared" si="2934"/>
        <v>9.1087899999999673E-3</v>
      </c>
      <c r="W2244" s="19">
        <f t="shared" si="2893"/>
        <v>175</v>
      </c>
      <c r="X2244" s="19">
        <f t="shared" si="2894"/>
        <v>9</v>
      </c>
      <c r="Y2244" s="19" t="str">
        <f t="shared" si="2895"/>
        <v/>
      </c>
      <c r="Z2244" s="19">
        <f t="shared" si="2896"/>
        <v>2635</v>
      </c>
      <c r="AA2244" s="21" t="str">
        <f t="shared" si="2897"/>
        <v/>
      </c>
      <c r="AB2244" s="19" t="str">
        <f t="shared" si="2898"/>
        <v/>
      </c>
    </row>
    <row r="2245" spans="1:28" x14ac:dyDescent="0.25">
      <c r="A2245">
        <f t="shared" si="2879"/>
        <v>12</v>
      </c>
      <c r="B2245">
        <f t="shared" si="2880"/>
        <v>2008</v>
      </c>
      <c r="C2245" s="20">
        <v>39785</v>
      </c>
      <c r="D2245">
        <v>2657.5</v>
      </c>
      <c r="E2245">
        <v>2693.65</v>
      </c>
      <c r="F2245">
        <v>2611.9499999999998</v>
      </c>
      <c r="G2245">
        <v>2656.45</v>
      </c>
      <c r="H2245">
        <f t="shared" si="2874"/>
        <v>0</v>
      </c>
      <c r="I2245">
        <f t="shared" si="2875"/>
        <v>1.3500000000003638</v>
      </c>
      <c r="J2245" s="14">
        <f t="shared" ref="J2245:K2245" si="2952">+AVERAGE(H2232:H2245)</f>
        <v>18.299999999999986</v>
      </c>
      <c r="K2245" s="14">
        <f t="shared" si="2952"/>
        <v>38.457142857142863</v>
      </c>
      <c r="L2245" s="14">
        <f t="shared" si="2901"/>
        <v>0.47585438335809765</v>
      </c>
      <c r="M2245" s="14">
        <f t="shared" si="2902"/>
        <v>32.242637805184984</v>
      </c>
      <c r="N2245" s="14">
        <f t="shared" si="2903"/>
        <v>-1</v>
      </c>
      <c r="O2245">
        <f t="shared" si="2892"/>
        <v>-1</v>
      </c>
      <c r="P2245">
        <f t="shared" si="2904"/>
        <v>0</v>
      </c>
      <c r="Q2245">
        <f t="shared" si="2905"/>
        <v>0</v>
      </c>
      <c r="R2245">
        <f t="shared" si="2930"/>
        <v>-3629</v>
      </c>
      <c r="S2245">
        <f t="shared" si="2931"/>
        <v>0</v>
      </c>
      <c r="T2245">
        <f t="shared" si="2932"/>
        <v>4899.1500000013202</v>
      </c>
      <c r="U2245">
        <f t="shared" si="2933"/>
        <v>4899.1500000013202</v>
      </c>
      <c r="V2245" s="2">
        <f t="shared" si="2934"/>
        <v>4.89915000000132E-4</v>
      </c>
      <c r="W2245" s="19">
        <f t="shared" si="2893"/>
        <v>175</v>
      </c>
      <c r="X2245" s="19">
        <f t="shared" si="2894"/>
        <v>10</v>
      </c>
      <c r="Y2245" s="19" t="str">
        <f t="shared" si="2895"/>
        <v/>
      </c>
      <c r="Z2245" s="19">
        <f t="shared" si="2896"/>
        <v>2635</v>
      </c>
      <c r="AA2245" s="21" t="str">
        <f t="shared" si="2897"/>
        <v/>
      </c>
      <c r="AB2245" s="19" t="str">
        <f t="shared" si="2898"/>
        <v/>
      </c>
    </row>
    <row r="2246" spans="1:28" x14ac:dyDescent="0.25">
      <c r="A2246">
        <f t="shared" si="2879"/>
        <v>12</v>
      </c>
      <c r="B2246">
        <f t="shared" si="2880"/>
        <v>2008</v>
      </c>
      <c r="C2246" s="20">
        <v>39786</v>
      </c>
      <c r="D2246">
        <v>2656.5</v>
      </c>
      <c r="E2246">
        <v>2793.8</v>
      </c>
      <c r="F2246">
        <v>2646.35</v>
      </c>
      <c r="G2246">
        <v>2788</v>
      </c>
      <c r="H2246">
        <f t="shared" si="2874"/>
        <v>131.55000000000018</v>
      </c>
      <c r="I2246">
        <f t="shared" si="2875"/>
        <v>0</v>
      </c>
      <c r="J2246" s="14">
        <f t="shared" ref="J2246:K2246" si="2953">+AVERAGE(H2233:H2246)</f>
        <v>27.696428571428573</v>
      </c>
      <c r="K2246" s="14">
        <f t="shared" si="2953"/>
        <v>32.014285714285698</v>
      </c>
      <c r="L2246" s="14">
        <f t="shared" si="2901"/>
        <v>0.86512717536813966</v>
      </c>
      <c r="M2246" s="14">
        <f t="shared" si="2902"/>
        <v>46.384353131168147</v>
      </c>
      <c r="N2246" s="14">
        <f t="shared" si="2903"/>
        <v>-1</v>
      </c>
      <c r="O2246">
        <f t="shared" si="2892"/>
        <v>-1</v>
      </c>
      <c r="P2246">
        <f t="shared" si="2904"/>
        <v>0</v>
      </c>
      <c r="Q2246">
        <f t="shared" si="2905"/>
        <v>0</v>
      </c>
      <c r="R2246">
        <f t="shared" si="2930"/>
        <v>-3629</v>
      </c>
      <c r="S2246">
        <f t="shared" si="2931"/>
        <v>0</v>
      </c>
      <c r="T2246">
        <f t="shared" si="2932"/>
        <v>-477394.95000000065</v>
      </c>
      <c r="U2246">
        <f t="shared" si="2933"/>
        <v>-477394.95000000065</v>
      </c>
      <c r="V2246" s="2">
        <f t="shared" si="2934"/>
        <v>-4.7739495000000062E-2</v>
      </c>
      <c r="W2246" s="19">
        <f t="shared" si="2893"/>
        <v>175</v>
      </c>
      <c r="X2246" s="19">
        <f t="shared" si="2894"/>
        <v>11</v>
      </c>
      <c r="Y2246" s="19" t="str">
        <f t="shared" si="2895"/>
        <v/>
      </c>
      <c r="Z2246" s="19">
        <f t="shared" si="2896"/>
        <v>2635</v>
      </c>
      <c r="AA2246" s="21" t="str">
        <f t="shared" si="2897"/>
        <v/>
      </c>
      <c r="AB2246" s="19" t="str">
        <f t="shared" si="2898"/>
        <v/>
      </c>
    </row>
    <row r="2247" spans="1:28" x14ac:dyDescent="0.25">
      <c r="A2247">
        <f t="shared" si="2879"/>
        <v>12</v>
      </c>
      <c r="B2247">
        <f t="shared" si="2880"/>
        <v>2008</v>
      </c>
      <c r="C2247" s="20">
        <v>39787</v>
      </c>
      <c r="D2247">
        <v>2786.65</v>
      </c>
      <c r="E2247">
        <v>2821.15</v>
      </c>
      <c r="F2247">
        <v>2701.35</v>
      </c>
      <c r="G2247">
        <v>2714.4</v>
      </c>
      <c r="H2247">
        <f t="shared" si="2874"/>
        <v>0</v>
      </c>
      <c r="I2247">
        <f t="shared" si="2875"/>
        <v>73.599999999999909</v>
      </c>
      <c r="J2247" s="14">
        <f t="shared" ref="J2247:K2247" si="2954">+AVERAGE(H2234:H2247)</f>
        <v>27.696428571428573</v>
      </c>
      <c r="K2247" s="14">
        <f t="shared" si="2954"/>
        <v>34.54999999999999</v>
      </c>
      <c r="L2247" s="14">
        <f t="shared" si="2901"/>
        <v>0.80163324374612388</v>
      </c>
      <c r="M2247" s="14">
        <f t="shared" si="2902"/>
        <v>44.494807504733501</v>
      </c>
      <c r="N2247" s="14">
        <f t="shared" si="2903"/>
        <v>-1</v>
      </c>
      <c r="O2247">
        <f t="shared" si="2892"/>
        <v>-1</v>
      </c>
      <c r="P2247">
        <f t="shared" si="2904"/>
        <v>0</v>
      </c>
      <c r="Q2247">
        <f t="shared" si="2905"/>
        <v>0</v>
      </c>
      <c r="R2247">
        <f t="shared" si="2930"/>
        <v>-3629</v>
      </c>
      <c r="S2247">
        <f t="shared" si="2931"/>
        <v>0</v>
      </c>
      <c r="T2247">
        <f t="shared" si="2932"/>
        <v>267094.39999999967</v>
      </c>
      <c r="U2247">
        <f t="shared" si="2933"/>
        <v>267094.39999999967</v>
      </c>
      <c r="V2247" s="2">
        <f t="shared" si="2934"/>
        <v>2.6709439999999966E-2</v>
      </c>
      <c r="W2247" s="19">
        <f t="shared" si="2893"/>
        <v>175</v>
      </c>
      <c r="X2247" s="19">
        <f t="shared" si="2894"/>
        <v>12</v>
      </c>
      <c r="Y2247" s="19" t="str">
        <f t="shared" si="2895"/>
        <v/>
      </c>
      <c r="Z2247" s="19">
        <f t="shared" si="2896"/>
        <v>2635</v>
      </c>
      <c r="AA2247" s="21" t="str">
        <f t="shared" si="2897"/>
        <v/>
      </c>
      <c r="AB2247" s="19" t="str">
        <f t="shared" si="2898"/>
        <v/>
      </c>
    </row>
    <row r="2248" spans="1:28" x14ac:dyDescent="0.25">
      <c r="A2248">
        <f t="shared" si="2879"/>
        <v>12</v>
      </c>
      <c r="B2248">
        <f t="shared" si="2880"/>
        <v>2008</v>
      </c>
      <c r="C2248" s="20">
        <v>39790</v>
      </c>
      <c r="D2248">
        <v>2714.7</v>
      </c>
      <c r="E2248">
        <v>2861.55</v>
      </c>
      <c r="F2248">
        <v>2714.7</v>
      </c>
      <c r="G2248">
        <v>2784</v>
      </c>
      <c r="H2248">
        <f t="shared" si="2874"/>
        <v>69.599999999999909</v>
      </c>
      <c r="I2248">
        <f t="shared" si="2875"/>
        <v>0</v>
      </c>
      <c r="J2248" s="14">
        <f t="shared" ref="J2248:K2248" si="2955">+AVERAGE(H2235:H2248)</f>
        <v>32.667857142857137</v>
      </c>
      <c r="K2248" s="14">
        <f t="shared" si="2955"/>
        <v>33.778571428571432</v>
      </c>
      <c r="L2248" s="14">
        <f t="shared" si="2901"/>
        <v>0.96711778388665659</v>
      </c>
      <c r="M2248" s="14">
        <f t="shared" si="2902"/>
        <v>49.164203171190529</v>
      </c>
      <c r="N2248" s="14">
        <f t="shared" si="2903"/>
        <v>-1</v>
      </c>
      <c r="O2248">
        <f t="shared" si="2892"/>
        <v>-1</v>
      </c>
      <c r="P2248">
        <f t="shared" si="2904"/>
        <v>0</v>
      </c>
      <c r="Q2248">
        <f t="shared" si="2905"/>
        <v>0</v>
      </c>
      <c r="R2248">
        <f t="shared" si="2930"/>
        <v>-3629</v>
      </c>
      <c r="S2248">
        <f t="shared" si="2931"/>
        <v>0</v>
      </c>
      <c r="T2248">
        <f t="shared" si="2932"/>
        <v>-252578.39999999967</v>
      </c>
      <c r="U2248">
        <f t="shared" si="2933"/>
        <v>-252578.39999999967</v>
      </c>
      <c r="V2248" s="2">
        <f t="shared" si="2934"/>
        <v>-2.5257839999999969E-2</v>
      </c>
      <c r="W2248" s="19">
        <f t="shared" si="2893"/>
        <v>175</v>
      </c>
      <c r="X2248" s="19">
        <f t="shared" si="2894"/>
        <v>13</v>
      </c>
      <c r="Y2248" s="19" t="str">
        <f t="shared" si="2895"/>
        <v/>
      </c>
      <c r="Z2248" s="19">
        <f t="shared" si="2896"/>
        <v>2635</v>
      </c>
      <c r="AA2248" s="21" t="str">
        <f t="shared" si="2897"/>
        <v/>
      </c>
      <c r="AB2248" s="19" t="str">
        <f t="shared" si="2898"/>
        <v/>
      </c>
    </row>
    <row r="2249" spans="1:28" x14ac:dyDescent="0.25">
      <c r="A2249">
        <f t="shared" si="2879"/>
        <v>12</v>
      </c>
      <c r="B2249">
        <f t="shared" si="2880"/>
        <v>2008</v>
      </c>
      <c r="C2249" s="20">
        <v>39792</v>
      </c>
      <c r="D2249">
        <v>2785.7</v>
      </c>
      <c r="E2249">
        <v>2940.15</v>
      </c>
      <c r="F2249">
        <v>2785.7</v>
      </c>
      <c r="G2249">
        <v>2928.25</v>
      </c>
      <c r="H2249">
        <f t="shared" si="2874"/>
        <v>144.25</v>
      </c>
      <c r="I2249">
        <f t="shared" si="2875"/>
        <v>0</v>
      </c>
      <c r="J2249" s="14">
        <f t="shared" ref="J2249:K2249" si="2956">+AVERAGE(H2236:H2249)</f>
        <v>42.971428571428568</v>
      </c>
      <c r="K2249" s="14">
        <f t="shared" si="2956"/>
        <v>25.464285714285715</v>
      </c>
      <c r="L2249" s="14">
        <f t="shared" si="2901"/>
        <v>1.6875175315568021</v>
      </c>
      <c r="M2249" s="14">
        <f t="shared" si="2902"/>
        <v>62.790940402880693</v>
      </c>
      <c r="N2249" s="14">
        <f t="shared" si="2903"/>
        <v>1</v>
      </c>
      <c r="O2249">
        <f t="shared" si="2892"/>
        <v>1</v>
      </c>
      <c r="P2249">
        <f t="shared" si="2904"/>
        <v>1</v>
      </c>
      <c r="Q2249">
        <f t="shared" si="2905"/>
        <v>2928.25</v>
      </c>
      <c r="R2249">
        <f t="shared" si="2930"/>
        <v>3629</v>
      </c>
      <c r="S2249">
        <f t="shared" si="2931"/>
        <v>1046966.5</v>
      </c>
      <c r="T2249">
        <f t="shared" si="2932"/>
        <v>523483.25</v>
      </c>
      <c r="U2249">
        <f t="shared" si="2933"/>
        <v>-523483.25</v>
      </c>
      <c r="V2249" s="2">
        <f t="shared" si="2934"/>
        <v>-5.2348325000000001E-2</v>
      </c>
      <c r="W2249" s="19">
        <f t="shared" si="2893"/>
        <v>176</v>
      </c>
      <c r="X2249" s="19">
        <f t="shared" si="2894"/>
        <v>14</v>
      </c>
      <c r="Y2249" s="19">
        <f t="shared" si="2895"/>
        <v>1</v>
      </c>
      <c r="Z2249" s="19">
        <f t="shared" si="2896"/>
        <v>2928.25</v>
      </c>
      <c r="AA2249" s="21">
        <f t="shared" si="2897"/>
        <v>-0.1112903225806452</v>
      </c>
      <c r="AB2249" s="19">
        <f t="shared" si="2898"/>
        <v>-1</v>
      </c>
    </row>
    <row r="2250" spans="1:28" x14ac:dyDescent="0.25">
      <c r="A2250">
        <f t="shared" si="2879"/>
        <v>12</v>
      </c>
      <c r="B2250">
        <f t="shared" si="2880"/>
        <v>2008</v>
      </c>
      <c r="C2250" s="20">
        <v>39793</v>
      </c>
      <c r="D2250">
        <v>2934.05</v>
      </c>
      <c r="E2250">
        <v>2945.3</v>
      </c>
      <c r="F2250">
        <v>2861.55</v>
      </c>
      <c r="G2250">
        <v>2920.15</v>
      </c>
      <c r="H2250">
        <f t="shared" si="2874"/>
        <v>0</v>
      </c>
      <c r="I2250">
        <f t="shared" si="2875"/>
        <v>8.0999999999999091</v>
      </c>
      <c r="J2250" s="14">
        <f t="shared" ref="J2250:K2250" si="2957">+AVERAGE(H2237:H2250)</f>
        <v>42.971428571428568</v>
      </c>
      <c r="K2250" s="14">
        <f t="shared" si="2957"/>
        <v>22.603571428571417</v>
      </c>
      <c r="L2250" s="14">
        <f t="shared" si="2901"/>
        <v>1.9010902196239541</v>
      </c>
      <c r="M2250" s="14">
        <f t="shared" si="2902"/>
        <v>65.530199880180831</v>
      </c>
      <c r="N2250" s="14">
        <f t="shared" si="2903"/>
        <v>1</v>
      </c>
      <c r="O2250">
        <f t="shared" si="2892"/>
        <v>1</v>
      </c>
      <c r="P2250">
        <f t="shared" si="2904"/>
        <v>0</v>
      </c>
      <c r="Q2250">
        <f t="shared" si="2905"/>
        <v>0</v>
      </c>
      <c r="R2250">
        <f t="shared" si="2930"/>
        <v>3629</v>
      </c>
      <c r="S2250">
        <f t="shared" si="2931"/>
        <v>0</v>
      </c>
      <c r="T2250">
        <f t="shared" si="2932"/>
        <v>-29394.89999999967</v>
      </c>
      <c r="U2250">
        <f t="shared" si="2933"/>
        <v>-29394.89999999967</v>
      </c>
      <c r="V2250" s="2">
        <f t="shared" si="2934"/>
        <v>-2.9394899999999669E-3</v>
      </c>
      <c r="W2250" s="19">
        <f t="shared" si="2893"/>
        <v>176</v>
      </c>
      <c r="X2250" s="19">
        <f t="shared" si="2894"/>
        <v>2</v>
      </c>
      <c r="Y2250" s="19" t="str">
        <f t="shared" si="2895"/>
        <v/>
      </c>
      <c r="Z2250" s="19">
        <f t="shared" si="2896"/>
        <v>2928.25</v>
      </c>
      <c r="AA2250" s="21" t="str">
        <f t="shared" si="2897"/>
        <v/>
      </c>
      <c r="AB2250" s="19" t="str">
        <f t="shared" si="2898"/>
        <v/>
      </c>
    </row>
    <row r="2251" spans="1:28" x14ac:dyDescent="0.25">
      <c r="A2251">
        <f t="shared" si="2879"/>
        <v>12</v>
      </c>
      <c r="B2251">
        <f t="shared" si="2880"/>
        <v>2008</v>
      </c>
      <c r="C2251" s="20">
        <v>39794</v>
      </c>
      <c r="D2251">
        <v>2915.35</v>
      </c>
      <c r="E2251">
        <v>2936.8</v>
      </c>
      <c r="F2251">
        <v>2812.55</v>
      </c>
      <c r="G2251">
        <v>2921.35</v>
      </c>
      <c r="H2251">
        <f t="shared" si="2874"/>
        <v>1.1999999999998181</v>
      </c>
      <c r="I2251">
        <f t="shared" si="2875"/>
        <v>0</v>
      </c>
      <c r="J2251" s="14">
        <f t="shared" ref="J2251:K2251" si="2958">+AVERAGE(H2238:H2251)</f>
        <v>43.057142857142836</v>
      </c>
      <c r="K2251" s="14">
        <f t="shared" si="2958"/>
        <v>16.757142857142849</v>
      </c>
      <c r="L2251" s="14">
        <f t="shared" si="2901"/>
        <v>2.569479965899403</v>
      </c>
      <c r="M2251" s="14">
        <f t="shared" si="2902"/>
        <v>71.984714592787199</v>
      </c>
      <c r="N2251" s="14">
        <f t="shared" si="2903"/>
        <v>1</v>
      </c>
      <c r="O2251">
        <f t="shared" si="2892"/>
        <v>1</v>
      </c>
      <c r="P2251">
        <f t="shared" si="2904"/>
        <v>0</v>
      </c>
      <c r="Q2251">
        <f t="shared" si="2905"/>
        <v>0</v>
      </c>
      <c r="R2251">
        <f t="shared" si="2930"/>
        <v>3629</v>
      </c>
      <c r="S2251">
        <f t="shared" si="2931"/>
        <v>0</v>
      </c>
      <c r="T2251">
        <f t="shared" si="2932"/>
        <v>4354.7999999993399</v>
      </c>
      <c r="U2251">
        <f t="shared" si="2933"/>
        <v>4354.7999999993399</v>
      </c>
      <c r="V2251" s="2">
        <f t="shared" si="2934"/>
        <v>4.35479999999934E-4</v>
      </c>
      <c r="W2251" s="19">
        <f t="shared" si="2893"/>
        <v>176</v>
      </c>
      <c r="X2251" s="19">
        <f t="shared" si="2894"/>
        <v>3</v>
      </c>
      <c r="Y2251" s="19" t="str">
        <f t="shared" si="2895"/>
        <v/>
      </c>
      <c r="Z2251" s="19">
        <f t="shared" si="2896"/>
        <v>2928.25</v>
      </c>
      <c r="AA2251" s="21" t="str">
        <f t="shared" si="2897"/>
        <v/>
      </c>
      <c r="AB2251" s="19" t="str">
        <f t="shared" si="2898"/>
        <v/>
      </c>
    </row>
    <row r="2252" spans="1:28" x14ac:dyDescent="0.25">
      <c r="A2252">
        <f t="shared" si="2879"/>
        <v>12</v>
      </c>
      <c r="B2252">
        <f t="shared" si="2880"/>
        <v>2008</v>
      </c>
      <c r="C2252" s="20">
        <v>39797</v>
      </c>
      <c r="D2252">
        <v>2917.9</v>
      </c>
      <c r="E2252">
        <v>3012.1</v>
      </c>
      <c r="F2252">
        <v>2917.9</v>
      </c>
      <c r="G2252">
        <v>2981.2</v>
      </c>
      <c r="H2252">
        <f t="shared" ref="H2252:H2315" si="2959">IF($C2252="","",IF($G2252&gt;$G2251,$G2252-$G2251,0))</f>
        <v>59.849999999999909</v>
      </c>
      <c r="I2252">
        <f t="shared" ref="I2252:I2315" si="2960">IF($C2252="","",IF($G2252&lt;$G2251,$G2251-$G2252,0))</f>
        <v>0</v>
      </c>
      <c r="J2252" s="14">
        <f t="shared" ref="J2252:K2252" si="2961">+AVERAGE(H2239:H2252)</f>
        <v>37.310714285714276</v>
      </c>
      <c r="K2252" s="14">
        <f t="shared" si="2961"/>
        <v>16.757142857142849</v>
      </c>
      <c r="L2252" s="14">
        <f t="shared" si="2901"/>
        <v>2.2265558397271956</v>
      </c>
      <c r="M2252" s="14">
        <f t="shared" si="2902"/>
        <v>69.007199947156352</v>
      </c>
      <c r="N2252" s="14">
        <f t="shared" si="2903"/>
        <v>1</v>
      </c>
      <c r="O2252">
        <f t="shared" si="2892"/>
        <v>1</v>
      </c>
      <c r="P2252">
        <f t="shared" si="2904"/>
        <v>0</v>
      </c>
      <c r="Q2252">
        <f t="shared" si="2905"/>
        <v>0</v>
      </c>
      <c r="R2252">
        <f t="shared" si="2930"/>
        <v>3629</v>
      </c>
      <c r="S2252">
        <f t="shared" si="2931"/>
        <v>0</v>
      </c>
      <c r="T2252">
        <f t="shared" si="2932"/>
        <v>217195.64999999967</v>
      </c>
      <c r="U2252">
        <f t="shared" si="2933"/>
        <v>217195.64999999967</v>
      </c>
      <c r="V2252" s="2">
        <f t="shared" si="2934"/>
        <v>2.1719564999999968E-2</v>
      </c>
      <c r="W2252" s="19">
        <f t="shared" si="2893"/>
        <v>176</v>
      </c>
      <c r="X2252" s="19">
        <f t="shared" si="2894"/>
        <v>4</v>
      </c>
      <c r="Y2252" s="19" t="str">
        <f t="shared" si="2895"/>
        <v/>
      </c>
      <c r="Z2252" s="19">
        <f t="shared" si="2896"/>
        <v>2928.25</v>
      </c>
      <c r="AA2252" s="21" t="str">
        <f t="shared" si="2897"/>
        <v/>
      </c>
      <c r="AB2252" s="19" t="str">
        <f t="shared" si="2898"/>
        <v/>
      </c>
    </row>
    <row r="2253" spans="1:28" x14ac:dyDescent="0.25">
      <c r="A2253">
        <f t="shared" si="2879"/>
        <v>12</v>
      </c>
      <c r="B2253">
        <f t="shared" si="2880"/>
        <v>2008</v>
      </c>
      <c r="C2253" s="20">
        <v>39798</v>
      </c>
      <c r="D2253">
        <v>2983.6</v>
      </c>
      <c r="E2253">
        <v>3052.55</v>
      </c>
      <c r="F2253">
        <v>2963.3</v>
      </c>
      <c r="G2253">
        <v>3041.75</v>
      </c>
      <c r="H2253">
        <f t="shared" si="2959"/>
        <v>60.550000000000182</v>
      </c>
      <c r="I2253">
        <f t="shared" si="2960"/>
        <v>0</v>
      </c>
      <c r="J2253" s="14">
        <f t="shared" ref="J2253:K2253" si="2962">+AVERAGE(H2240:H2253)</f>
        <v>40.578571428571422</v>
      </c>
      <c r="K2253" s="14">
        <f t="shared" si="2962"/>
        <v>16.757142857142849</v>
      </c>
      <c r="L2253" s="14">
        <f t="shared" si="2901"/>
        <v>2.4215686274509811</v>
      </c>
      <c r="M2253" s="14">
        <f t="shared" si="2902"/>
        <v>70.773638968481379</v>
      </c>
      <c r="N2253" s="14">
        <f t="shared" si="2903"/>
        <v>1</v>
      </c>
      <c r="O2253">
        <f t="shared" si="2892"/>
        <v>1</v>
      </c>
      <c r="P2253">
        <f t="shared" si="2904"/>
        <v>0</v>
      </c>
      <c r="Q2253">
        <f t="shared" si="2905"/>
        <v>0</v>
      </c>
      <c r="R2253">
        <f t="shared" si="2930"/>
        <v>3629</v>
      </c>
      <c r="S2253">
        <f t="shared" si="2931"/>
        <v>0</v>
      </c>
      <c r="T2253">
        <f t="shared" si="2932"/>
        <v>219735.95000000065</v>
      </c>
      <c r="U2253">
        <f t="shared" si="2933"/>
        <v>219735.95000000065</v>
      </c>
      <c r="V2253" s="2">
        <f t="shared" si="2934"/>
        <v>2.1973595000000064E-2</v>
      </c>
      <c r="W2253" s="19">
        <f t="shared" si="2893"/>
        <v>176</v>
      </c>
      <c r="X2253" s="19">
        <f t="shared" si="2894"/>
        <v>5</v>
      </c>
      <c r="Y2253" s="19" t="str">
        <f t="shared" si="2895"/>
        <v/>
      </c>
      <c r="Z2253" s="19">
        <f t="shared" si="2896"/>
        <v>2928.25</v>
      </c>
      <c r="AA2253" s="21" t="str">
        <f t="shared" si="2897"/>
        <v/>
      </c>
      <c r="AB2253" s="19" t="str">
        <f t="shared" si="2898"/>
        <v/>
      </c>
    </row>
    <row r="2254" spans="1:28" x14ac:dyDescent="0.25">
      <c r="A2254">
        <f t="shared" si="2879"/>
        <v>12</v>
      </c>
      <c r="B2254">
        <f t="shared" si="2880"/>
        <v>2008</v>
      </c>
      <c r="C2254" s="20">
        <v>39799</v>
      </c>
      <c r="D2254">
        <v>3040.45</v>
      </c>
      <c r="E2254">
        <v>3076.2</v>
      </c>
      <c r="F2254">
        <v>2943.5</v>
      </c>
      <c r="G2254">
        <v>2954.35</v>
      </c>
      <c r="H2254">
        <f t="shared" si="2959"/>
        <v>0</v>
      </c>
      <c r="I2254">
        <f t="shared" si="2960"/>
        <v>87.400000000000091</v>
      </c>
      <c r="J2254" s="14">
        <f t="shared" ref="J2254:K2254" si="2963">+AVERAGE(H2241:H2254)</f>
        <v>40.578571428571422</v>
      </c>
      <c r="K2254" s="14">
        <f t="shared" si="2963"/>
        <v>19.125</v>
      </c>
      <c r="L2254" s="14">
        <f t="shared" si="2901"/>
        <v>2.1217553688141919</v>
      </c>
      <c r="M2254" s="14">
        <f t="shared" si="2902"/>
        <v>67.96674044385955</v>
      </c>
      <c r="N2254" s="14">
        <f t="shared" si="2903"/>
        <v>1</v>
      </c>
      <c r="O2254">
        <f t="shared" si="2892"/>
        <v>1</v>
      </c>
      <c r="P2254">
        <f t="shared" si="2904"/>
        <v>0</v>
      </c>
      <c r="Q2254">
        <f t="shared" si="2905"/>
        <v>0</v>
      </c>
      <c r="R2254">
        <f t="shared" si="2930"/>
        <v>3629</v>
      </c>
      <c r="S2254">
        <f t="shared" si="2931"/>
        <v>0</v>
      </c>
      <c r="T2254">
        <f t="shared" si="2932"/>
        <v>-317174.60000000033</v>
      </c>
      <c r="U2254">
        <f t="shared" si="2933"/>
        <v>-317174.60000000033</v>
      </c>
      <c r="V2254" s="2">
        <f t="shared" si="2934"/>
        <v>-3.1717460000000031E-2</v>
      </c>
      <c r="W2254" s="19">
        <f t="shared" si="2893"/>
        <v>176</v>
      </c>
      <c r="X2254" s="19">
        <f t="shared" si="2894"/>
        <v>6</v>
      </c>
      <c r="Y2254" s="19" t="str">
        <f t="shared" si="2895"/>
        <v/>
      </c>
      <c r="Z2254" s="19">
        <f t="shared" si="2896"/>
        <v>2928.25</v>
      </c>
      <c r="AA2254" s="21" t="str">
        <f t="shared" si="2897"/>
        <v/>
      </c>
      <c r="AB2254" s="19" t="str">
        <f t="shared" si="2898"/>
        <v/>
      </c>
    </row>
    <row r="2255" spans="1:28" x14ac:dyDescent="0.25">
      <c r="A2255">
        <f t="shared" ref="A2255:A2318" si="2964">IF($C2255="","",MONTH($C2255))</f>
        <v>12</v>
      </c>
      <c r="B2255">
        <f t="shared" ref="B2255:B2318" si="2965">IF($C2255="","",YEAR($C2255))</f>
        <v>2008</v>
      </c>
      <c r="C2255" s="20">
        <v>39800</v>
      </c>
      <c r="D2255">
        <v>2955.35</v>
      </c>
      <c r="E2255">
        <v>3072.55</v>
      </c>
      <c r="F2255">
        <v>2922.65</v>
      </c>
      <c r="G2255">
        <v>3060.75</v>
      </c>
      <c r="H2255">
        <f t="shared" si="2959"/>
        <v>106.40000000000009</v>
      </c>
      <c r="I2255">
        <f t="shared" si="2960"/>
        <v>0</v>
      </c>
      <c r="J2255" s="14">
        <f t="shared" ref="J2255:K2255" si="2966">+AVERAGE(H2242:H2255)</f>
        <v>41.160714285714285</v>
      </c>
      <c r="K2255" s="14">
        <f t="shared" si="2966"/>
        <v>19.125</v>
      </c>
      <c r="L2255" s="14">
        <f t="shared" si="2901"/>
        <v>2.1521942110177403</v>
      </c>
      <c r="M2255" s="14">
        <f t="shared" si="2902"/>
        <v>68.276066350710892</v>
      </c>
      <c r="N2255" s="14">
        <f t="shared" si="2903"/>
        <v>1</v>
      </c>
      <c r="O2255">
        <f t="shared" si="2892"/>
        <v>1</v>
      </c>
      <c r="P2255">
        <f t="shared" si="2904"/>
        <v>0</v>
      </c>
      <c r="Q2255">
        <f t="shared" si="2905"/>
        <v>0</v>
      </c>
      <c r="R2255">
        <f t="shared" si="2930"/>
        <v>3629</v>
      </c>
      <c r="S2255">
        <f t="shared" si="2931"/>
        <v>0</v>
      </c>
      <c r="T2255">
        <f t="shared" si="2932"/>
        <v>386125.60000000033</v>
      </c>
      <c r="U2255">
        <f t="shared" si="2933"/>
        <v>386125.60000000033</v>
      </c>
      <c r="V2255" s="2">
        <f t="shared" si="2934"/>
        <v>3.8612560000000032E-2</v>
      </c>
      <c r="W2255" s="19">
        <f t="shared" si="2893"/>
        <v>176</v>
      </c>
      <c r="X2255" s="19">
        <f t="shared" si="2894"/>
        <v>7</v>
      </c>
      <c r="Y2255" s="19" t="str">
        <f t="shared" si="2895"/>
        <v/>
      </c>
      <c r="Z2255" s="19">
        <f t="shared" si="2896"/>
        <v>2928.25</v>
      </c>
      <c r="AA2255" s="21" t="str">
        <f t="shared" si="2897"/>
        <v/>
      </c>
      <c r="AB2255" s="19" t="str">
        <f t="shared" si="2898"/>
        <v/>
      </c>
    </row>
    <row r="2256" spans="1:28" x14ac:dyDescent="0.25">
      <c r="A2256">
        <f t="shared" si="2964"/>
        <v>12</v>
      </c>
      <c r="B2256">
        <f t="shared" si="2965"/>
        <v>2008</v>
      </c>
      <c r="C2256" s="20">
        <v>39801</v>
      </c>
      <c r="D2256">
        <v>3063</v>
      </c>
      <c r="E2256">
        <v>3106.8</v>
      </c>
      <c r="F2256">
        <v>3036.3</v>
      </c>
      <c r="G2256">
        <v>3077.5</v>
      </c>
      <c r="H2256">
        <f t="shared" si="2959"/>
        <v>16.75</v>
      </c>
      <c r="I2256">
        <f t="shared" si="2960"/>
        <v>0</v>
      </c>
      <c r="J2256" s="14">
        <f t="shared" ref="J2256:K2256" si="2967">+AVERAGE(H2243:H2256)</f>
        <v>42.153571428571432</v>
      </c>
      <c r="K2256" s="14">
        <f t="shared" si="2967"/>
        <v>19.125</v>
      </c>
      <c r="L2256" s="14">
        <f t="shared" si="2901"/>
        <v>2.2041083099906631</v>
      </c>
      <c r="M2256" s="14">
        <f t="shared" si="2902"/>
        <v>68.79006877258422</v>
      </c>
      <c r="N2256" s="14">
        <f t="shared" si="2903"/>
        <v>1</v>
      </c>
      <c r="O2256">
        <f t="shared" si="2892"/>
        <v>1</v>
      </c>
      <c r="P2256">
        <f t="shared" si="2904"/>
        <v>0</v>
      </c>
      <c r="Q2256">
        <f t="shared" si="2905"/>
        <v>0</v>
      </c>
      <c r="R2256">
        <f t="shared" si="2930"/>
        <v>3629</v>
      </c>
      <c r="S2256">
        <f t="shared" si="2931"/>
        <v>0</v>
      </c>
      <c r="T2256">
        <f t="shared" si="2932"/>
        <v>60785.75</v>
      </c>
      <c r="U2256">
        <f t="shared" si="2933"/>
        <v>60785.75</v>
      </c>
      <c r="V2256" s="2">
        <f t="shared" si="2934"/>
        <v>6.0785750000000001E-3</v>
      </c>
      <c r="W2256" s="19">
        <f t="shared" si="2893"/>
        <v>176</v>
      </c>
      <c r="X2256" s="19">
        <f t="shared" si="2894"/>
        <v>8</v>
      </c>
      <c r="Y2256" s="19" t="str">
        <f t="shared" si="2895"/>
        <v/>
      </c>
      <c r="Z2256" s="19">
        <f t="shared" si="2896"/>
        <v>2928.25</v>
      </c>
      <c r="AA2256" s="21" t="str">
        <f t="shared" si="2897"/>
        <v/>
      </c>
      <c r="AB2256" s="19" t="str">
        <f t="shared" si="2898"/>
        <v/>
      </c>
    </row>
    <row r="2257" spans="1:28" x14ac:dyDescent="0.25">
      <c r="A2257">
        <f t="shared" si="2964"/>
        <v>12</v>
      </c>
      <c r="B2257">
        <f t="shared" si="2965"/>
        <v>2008</v>
      </c>
      <c r="C2257" s="20">
        <v>39804</v>
      </c>
      <c r="D2257">
        <v>3077.25</v>
      </c>
      <c r="E2257">
        <v>3110.45</v>
      </c>
      <c r="F2257">
        <v>3027.8</v>
      </c>
      <c r="G2257">
        <v>3039.3</v>
      </c>
      <c r="H2257">
        <f t="shared" si="2959"/>
        <v>0</v>
      </c>
      <c r="I2257">
        <f t="shared" si="2960"/>
        <v>38.199999999999818</v>
      </c>
      <c r="J2257" s="14">
        <f t="shared" ref="J2257:K2257" si="2968">+AVERAGE(H2244:H2257)</f>
        <v>42.153571428571432</v>
      </c>
      <c r="K2257" s="14">
        <f t="shared" si="2968"/>
        <v>16.696428571428573</v>
      </c>
      <c r="L2257" s="14">
        <f t="shared" si="2901"/>
        <v>2.5247058823529414</v>
      </c>
      <c r="M2257" s="14">
        <f t="shared" si="2902"/>
        <v>71.628838451268365</v>
      </c>
      <c r="N2257" s="14">
        <f t="shared" si="2903"/>
        <v>1</v>
      </c>
      <c r="O2257">
        <f t="shared" si="2892"/>
        <v>1</v>
      </c>
      <c r="P2257">
        <f t="shared" si="2904"/>
        <v>0</v>
      </c>
      <c r="Q2257">
        <f t="shared" si="2905"/>
        <v>0</v>
      </c>
      <c r="R2257">
        <f t="shared" si="2930"/>
        <v>3629</v>
      </c>
      <c r="S2257">
        <f t="shared" si="2931"/>
        <v>0</v>
      </c>
      <c r="T2257">
        <f t="shared" si="2932"/>
        <v>-138627.79999999935</v>
      </c>
      <c r="U2257">
        <f t="shared" si="2933"/>
        <v>-138627.79999999935</v>
      </c>
      <c r="V2257" s="2">
        <f t="shared" si="2934"/>
        <v>-1.3862779999999934E-2</v>
      </c>
      <c r="W2257" s="19">
        <f t="shared" si="2893"/>
        <v>176</v>
      </c>
      <c r="X2257" s="19">
        <f t="shared" si="2894"/>
        <v>9</v>
      </c>
      <c r="Y2257" s="19" t="str">
        <f t="shared" si="2895"/>
        <v/>
      </c>
      <c r="Z2257" s="19">
        <f t="shared" si="2896"/>
        <v>2928.25</v>
      </c>
      <c r="AA2257" s="21" t="str">
        <f t="shared" si="2897"/>
        <v/>
      </c>
      <c r="AB2257" s="19" t="str">
        <f t="shared" si="2898"/>
        <v/>
      </c>
    </row>
    <row r="2258" spans="1:28" x14ac:dyDescent="0.25">
      <c r="A2258">
        <f t="shared" si="2964"/>
        <v>12</v>
      </c>
      <c r="B2258">
        <f t="shared" si="2965"/>
        <v>2008</v>
      </c>
      <c r="C2258" s="20">
        <v>39805</v>
      </c>
      <c r="D2258">
        <v>3039.25</v>
      </c>
      <c r="E2258">
        <v>3040</v>
      </c>
      <c r="F2258">
        <v>2957.05</v>
      </c>
      <c r="G2258">
        <v>2968.65</v>
      </c>
      <c r="H2258">
        <f t="shared" si="2959"/>
        <v>0</v>
      </c>
      <c r="I2258">
        <f t="shared" si="2960"/>
        <v>70.650000000000091</v>
      </c>
      <c r="J2258" s="14">
        <f t="shared" ref="J2258:K2258" si="2969">+AVERAGE(H2245:H2258)</f>
        <v>42.153571428571432</v>
      </c>
      <c r="K2258" s="14">
        <f t="shared" si="2969"/>
        <v>19.950000000000014</v>
      </c>
      <c r="L2258" s="14">
        <f t="shared" si="2901"/>
        <v>2.1129609738632285</v>
      </c>
      <c r="M2258" s="14">
        <f t="shared" si="2902"/>
        <v>67.876243602277299</v>
      </c>
      <c r="N2258" s="14">
        <f t="shared" si="2903"/>
        <v>1</v>
      </c>
      <c r="O2258">
        <f t="shared" si="2892"/>
        <v>1</v>
      </c>
      <c r="P2258">
        <f t="shared" si="2904"/>
        <v>0</v>
      </c>
      <c r="Q2258">
        <f t="shared" si="2905"/>
        <v>0</v>
      </c>
      <c r="R2258">
        <f t="shared" si="2930"/>
        <v>3629</v>
      </c>
      <c r="S2258">
        <f t="shared" si="2931"/>
        <v>0</v>
      </c>
      <c r="T2258">
        <f t="shared" si="2932"/>
        <v>-256388.85000000033</v>
      </c>
      <c r="U2258">
        <f t="shared" si="2933"/>
        <v>-256388.85000000033</v>
      </c>
      <c r="V2258" s="2">
        <f t="shared" si="2934"/>
        <v>-2.5638885000000031E-2</v>
      </c>
      <c r="W2258" s="19">
        <f t="shared" si="2893"/>
        <v>176</v>
      </c>
      <c r="X2258" s="19">
        <f t="shared" si="2894"/>
        <v>10</v>
      </c>
      <c r="Y2258" s="19" t="str">
        <f t="shared" si="2895"/>
        <v/>
      </c>
      <c r="Z2258" s="19">
        <f t="shared" si="2896"/>
        <v>2928.25</v>
      </c>
      <c r="AA2258" s="21" t="str">
        <f t="shared" si="2897"/>
        <v/>
      </c>
      <c r="AB2258" s="19" t="str">
        <f t="shared" si="2898"/>
        <v/>
      </c>
    </row>
    <row r="2259" spans="1:28" x14ac:dyDescent="0.25">
      <c r="A2259">
        <f t="shared" si="2964"/>
        <v>12</v>
      </c>
      <c r="B2259">
        <f t="shared" si="2965"/>
        <v>2008</v>
      </c>
      <c r="C2259" s="20">
        <v>39806</v>
      </c>
      <c r="D2259">
        <v>2967.4</v>
      </c>
      <c r="E2259">
        <v>2968</v>
      </c>
      <c r="F2259">
        <v>2900.45</v>
      </c>
      <c r="G2259">
        <v>2916.85</v>
      </c>
      <c r="H2259">
        <f t="shared" si="2959"/>
        <v>0</v>
      </c>
      <c r="I2259">
        <f t="shared" si="2960"/>
        <v>51.800000000000182</v>
      </c>
      <c r="J2259" s="14">
        <f t="shared" ref="J2259:K2259" si="2970">+AVERAGE(H2246:H2259)</f>
        <v>42.153571428571432</v>
      </c>
      <c r="K2259" s="14">
        <f t="shared" si="2970"/>
        <v>23.553571428571427</v>
      </c>
      <c r="L2259" s="14">
        <f t="shared" si="2901"/>
        <v>1.7896891584533741</v>
      </c>
      <c r="M2259" s="14">
        <f t="shared" si="2902"/>
        <v>64.153712360039137</v>
      </c>
      <c r="N2259" s="14">
        <f t="shared" si="2903"/>
        <v>1</v>
      </c>
      <c r="O2259">
        <f t="shared" si="2892"/>
        <v>1</v>
      </c>
      <c r="P2259">
        <f t="shared" si="2904"/>
        <v>0</v>
      </c>
      <c r="Q2259">
        <f t="shared" si="2905"/>
        <v>0</v>
      </c>
      <c r="R2259">
        <f t="shared" si="2930"/>
        <v>3629</v>
      </c>
      <c r="S2259">
        <f t="shared" si="2931"/>
        <v>0</v>
      </c>
      <c r="T2259">
        <f t="shared" si="2932"/>
        <v>-187982.20000000065</v>
      </c>
      <c r="U2259">
        <f t="shared" si="2933"/>
        <v>-187982.20000000065</v>
      </c>
      <c r="V2259" s="2">
        <f t="shared" si="2934"/>
        <v>-1.8798220000000067E-2</v>
      </c>
      <c r="W2259" s="19">
        <f t="shared" si="2893"/>
        <v>176</v>
      </c>
      <c r="X2259" s="19">
        <f t="shared" si="2894"/>
        <v>11</v>
      </c>
      <c r="Y2259" s="19" t="str">
        <f t="shared" si="2895"/>
        <v/>
      </c>
      <c r="Z2259" s="19">
        <f t="shared" si="2896"/>
        <v>2928.25</v>
      </c>
      <c r="AA2259" s="21" t="str">
        <f t="shared" si="2897"/>
        <v/>
      </c>
      <c r="AB2259" s="19" t="str">
        <f t="shared" si="2898"/>
        <v/>
      </c>
    </row>
    <row r="2260" spans="1:28" x14ac:dyDescent="0.25">
      <c r="A2260">
        <f t="shared" si="2964"/>
        <v>12</v>
      </c>
      <c r="B2260">
        <f t="shared" si="2965"/>
        <v>2008</v>
      </c>
      <c r="C2260" s="20">
        <v>39808</v>
      </c>
      <c r="D2260">
        <v>2919.85</v>
      </c>
      <c r="E2260">
        <v>2960.95</v>
      </c>
      <c r="F2260">
        <v>2844.8</v>
      </c>
      <c r="G2260">
        <v>2857.25</v>
      </c>
      <c r="H2260">
        <f t="shared" si="2959"/>
        <v>0</v>
      </c>
      <c r="I2260">
        <f t="shared" si="2960"/>
        <v>59.599999999999909</v>
      </c>
      <c r="J2260" s="14">
        <f t="shared" ref="J2260:K2260" si="2971">+AVERAGE(H2247:H2260)</f>
        <v>32.757142857142853</v>
      </c>
      <c r="K2260" s="14">
        <f t="shared" si="2971"/>
        <v>27.81071428571428</v>
      </c>
      <c r="L2260" s="14">
        <f t="shared" si="2901"/>
        <v>1.1778605367920896</v>
      </c>
      <c r="M2260" s="14">
        <f t="shared" si="2902"/>
        <v>54.083377557639018</v>
      </c>
      <c r="N2260" s="14">
        <f t="shared" si="2903"/>
        <v>1</v>
      </c>
      <c r="O2260">
        <f t="shared" si="2892"/>
        <v>1</v>
      </c>
      <c r="P2260">
        <f t="shared" si="2904"/>
        <v>0</v>
      </c>
      <c r="Q2260">
        <f t="shared" si="2905"/>
        <v>0</v>
      </c>
      <c r="R2260">
        <f t="shared" si="2930"/>
        <v>3629</v>
      </c>
      <c r="S2260">
        <f t="shared" si="2931"/>
        <v>0</v>
      </c>
      <c r="T2260">
        <f t="shared" si="2932"/>
        <v>-216288.39999999967</v>
      </c>
      <c r="U2260">
        <f t="shared" si="2933"/>
        <v>-216288.39999999967</v>
      </c>
      <c r="V2260" s="2">
        <f t="shared" si="2934"/>
        <v>-2.1628839999999969E-2</v>
      </c>
      <c r="W2260" s="19">
        <f t="shared" si="2893"/>
        <v>176</v>
      </c>
      <c r="X2260" s="19">
        <f t="shared" si="2894"/>
        <v>12</v>
      </c>
      <c r="Y2260" s="19" t="str">
        <f t="shared" si="2895"/>
        <v/>
      </c>
      <c r="Z2260" s="19">
        <f t="shared" si="2896"/>
        <v>2928.25</v>
      </c>
      <c r="AA2260" s="21" t="str">
        <f t="shared" si="2897"/>
        <v/>
      </c>
      <c r="AB2260" s="19" t="str">
        <f t="shared" si="2898"/>
        <v/>
      </c>
    </row>
    <row r="2261" spans="1:28" x14ac:dyDescent="0.25">
      <c r="A2261">
        <f t="shared" si="2964"/>
        <v>12</v>
      </c>
      <c r="B2261">
        <f t="shared" si="2965"/>
        <v>2008</v>
      </c>
      <c r="C2261" s="20">
        <v>39811</v>
      </c>
      <c r="D2261">
        <v>2857.15</v>
      </c>
      <c r="E2261">
        <v>2931.8</v>
      </c>
      <c r="F2261">
        <v>2812.9</v>
      </c>
      <c r="G2261">
        <v>2922.2</v>
      </c>
      <c r="H2261">
        <f t="shared" si="2959"/>
        <v>64.949999999999818</v>
      </c>
      <c r="I2261">
        <f t="shared" si="2960"/>
        <v>0</v>
      </c>
      <c r="J2261" s="14">
        <f t="shared" ref="J2261:K2261" si="2972">+AVERAGE(H2248:H2261)</f>
        <v>37.396428571428551</v>
      </c>
      <c r="K2261" s="14">
        <f t="shared" si="2972"/>
        <v>22.553571428571427</v>
      </c>
      <c r="L2261" s="14">
        <f t="shared" si="2901"/>
        <v>1.6581155977830555</v>
      </c>
      <c r="M2261" s="14">
        <f t="shared" si="2902"/>
        <v>62.379363755510532</v>
      </c>
      <c r="N2261" s="14">
        <f t="shared" si="2903"/>
        <v>1</v>
      </c>
      <c r="O2261">
        <f t="shared" si="2892"/>
        <v>1</v>
      </c>
      <c r="P2261">
        <f t="shared" si="2904"/>
        <v>0</v>
      </c>
      <c r="Q2261">
        <f t="shared" si="2905"/>
        <v>0</v>
      </c>
      <c r="R2261">
        <f t="shared" si="2930"/>
        <v>3629</v>
      </c>
      <c r="S2261">
        <f t="shared" si="2931"/>
        <v>0</v>
      </c>
      <c r="T2261">
        <f t="shared" si="2932"/>
        <v>235703.54999999935</v>
      </c>
      <c r="U2261">
        <f t="shared" si="2933"/>
        <v>235703.54999999935</v>
      </c>
      <c r="V2261" s="2">
        <f t="shared" si="2934"/>
        <v>2.3570354999999935E-2</v>
      </c>
      <c r="W2261" s="19">
        <f t="shared" si="2893"/>
        <v>176</v>
      </c>
      <c r="X2261" s="19">
        <f t="shared" si="2894"/>
        <v>13</v>
      </c>
      <c r="Y2261" s="19" t="str">
        <f t="shared" si="2895"/>
        <v/>
      </c>
      <c r="Z2261" s="19">
        <f t="shared" si="2896"/>
        <v>2928.25</v>
      </c>
      <c r="AA2261" s="21" t="str">
        <f t="shared" si="2897"/>
        <v/>
      </c>
      <c r="AB2261" s="19" t="str">
        <f t="shared" si="2898"/>
        <v/>
      </c>
    </row>
    <row r="2262" spans="1:28" x14ac:dyDescent="0.25">
      <c r="A2262">
        <f t="shared" si="2964"/>
        <v>12</v>
      </c>
      <c r="B2262">
        <f t="shared" si="2965"/>
        <v>2008</v>
      </c>
      <c r="C2262" s="20">
        <v>39812</v>
      </c>
      <c r="D2262">
        <v>2922.55</v>
      </c>
      <c r="E2262">
        <v>2999.15</v>
      </c>
      <c r="F2262">
        <v>2899.75</v>
      </c>
      <c r="G2262">
        <v>2979.5</v>
      </c>
      <c r="H2262">
        <f t="shared" si="2959"/>
        <v>57.300000000000182</v>
      </c>
      <c r="I2262">
        <f t="shared" si="2960"/>
        <v>0</v>
      </c>
      <c r="J2262" s="14">
        <f t="shared" ref="J2262:K2262" si="2973">+AVERAGE(H2249:H2262)</f>
        <v>36.517857142857146</v>
      </c>
      <c r="K2262" s="14">
        <f t="shared" si="2973"/>
        <v>22.553571428571427</v>
      </c>
      <c r="L2262" s="14">
        <f t="shared" si="2901"/>
        <v>1.6191607284243865</v>
      </c>
      <c r="M2262" s="14">
        <f t="shared" si="2902"/>
        <v>61.819830713422007</v>
      </c>
      <c r="N2262" s="14">
        <f t="shared" si="2903"/>
        <v>1</v>
      </c>
      <c r="O2262">
        <f t="shared" si="2892"/>
        <v>1</v>
      </c>
      <c r="P2262">
        <f t="shared" si="2904"/>
        <v>0</v>
      </c>
      <c r="Q2262">
        <f t="shared" si="2905"/>
        <v>0</v>
      </c>
      <c r="R2262">
        <f t="shared" si="2930"/>
        <v>3629</v>
      </c>
      <c r="S2262">
        <f t="shared" si="2931"/>
        <v>0</v>
      </c>
      <c r="T2262">
        <f t="shared" si="2932"/>
        <v>207941.70000000065</v>
      </c>
      <c r="U2262">
        <f t="shared" si="2933"/>
        <v>207941.70000000065</v>
      </c>
      <c r="V2262" s="2">
        <f t="shared" si="2934"/>
        <v>2.0794170000000067E-2</v>
      </c>
      <c r="W2262" s="19">
        <f t="shared" si="2893"/>
        <v>176</v>
      </c>
      <c r="X2262" s="19">
        <f t="shared" si="2894"/>
        <v>14</v>
      </c>
      <c r="Y2262" s="19" t="str">
        <f t="shared" si="2895"/>
        <v/>
      </c>
      <c r="Z2262" s="19">
        <f t="shared" si="2896"/>
        <v>2928.25</v>
      </c>
      <c r="AA2262" s="21" t="str">
        <f t="shared" si="2897"/>
        <v/>
      </c>
      <c r="AB2262" s="19" t="str">
        <f t="shared" si="2898"/>
        <v/>
      </c>
    </row>
    <row r="2263" spans="1:28" x14ac:dyDescent="0.25">
      <c r="A2263">
        <f t="shared" si="2964"/>
        <v>12</v>
      </c>
      <c r="B2263">
        <f t="shared" si="2965"/>
        <v>2008</v>
      </c>
      <c r="C2263" s="20">
        <v>39813</v>
      </c>
      <c r="D2263">
        <v>2979.8</v>
      </c>
      <c r="E2263">
        <v>3002.65</v>
      </c>
      <c r="F2263">
        <v>2937.35</v>
      </c>
      <c r="G2263">
        <v>2959.15</v>
      </c>
      <c r="H2263">
        <f t="shared" si="2959"/>
        <v>0</v>
      </c>
      <c r="I2263">
        <f t="shared" si="2960"/>
        <v>20.349999999999909</v>
      </c>
      <c r="J2263" s="14">
        <f t="shared" ref="J2263:K2263" si="2974">+AVERAGE(H2250:H2263)</f>
        <v>26.214285714285715</v>
      </c>
      <c r="K2263" s="14">
        <f t="shared" si="2974"/>
        <v>24.007142857142849</v>
      </c>
      <c r="L2263" s="14">
        <f t="shared" si="2901"/>
        <v>1.0919369235346628</v>
      </c>
      <c r="M2263" s="14">
        <f t="shared" si="2902"/>
        <v>52.197411463518705</v>
      </c>
      <c r="N2263" s="14">
        <f t="shared" si="2903"/>
        <v>1</v>
      </c>
      <c r="O2263">
        <f t="shared" si="2892"/>
        <v>1</v>
      </c>
      <c r="P2263">
        <f t="shared" si="2904"/>
        <v>0</v>
      </c>
      <c r="Q2263">
        <f t="shared" si="2905"/>
        <v>0</v>
      </c>
      <c r="R2263">
        <f t="shared" si="2930"/>
        <v>3629</v>
      </c>
      <c r="S2263">
        <f t="shared" si="2931"/>
        <v>0</v>
      </c>
      <c r="T2263">
        <f t="shared" si="2932"/>
        <v>-73850.149999999674</v>
      </c>
      <c r="U2263">
        <f t="shared" si="2933"/>
        <v>-73850.149999999674</v>
      </c>
      <c r="V2263" s="2">
        <f t="shared" si="2934"/>
        <v>-7.385014999999967E-3</v>
      </c>
      <c r="W2263" s="19">
        <f t="shared" si="2893"/>
        <v>176</v>
      </c>
      <c r="X2263" s="19">
        <f t="shared" si="2894"/>
        <v>15</v>
      </c>
      <c r="Y2263" s="19" t="str">
        <f t="shared" si="2895"/>
        <v/>
      </c>
      <c r="Z2263" s="19">
        <f t="shared" si="2896"/>
        <v>2928.25</v>
      </c>
      <c r="AA2263" s="21" t="str">
        <f t="shared" si="2897"/>
        <v/>
      </c>
      <c r="AB2263" s="19" t="str">
        <f t="shared" si="2898"/>
        <v/>
      </c>
    </row>
    <row r="2264" spans="1:28" x14ac:dyDescent="0.25">
      <c r="A2264">
        <f t="shared" si="2964"/>
        <v>1</v>
      </c>
      <c r="B2264">
        <f t="shared" si="2965"/>
        <v>2009</v>
      </c>
      <c r="C2264" s="20">
        <v>39814</v>
      </c>
      <c r="D2264">
        <v>2963.3</v>
      </c>
      <c r="E2264">
        <v>3039.25</v>
      </c>
      <c r="F2264">
        <v>2963.3</v>
      </c>
      <c r="G2264">
        <v>3033.45</v>
      </c>
      <c r="H2264">
        <f t="shared" si="2959"/>
        <v>74.299999999999727</v>
      </c>
      <c r="I2264">
        <f t="shared" si="2960"/>
        <v>0</v>
      </c>
      <c r="J2264" s="14">
        <f t="shared" ref="J2264:K2264" si="2975">+AVERAGE(H2251:H2264)</f>
        <v>31.521428571428551</v>
      </c>
      <c r="K2264" s="14">
        <f t="shared" si="2975"/>
        <v>23.428571428571427</v>
      </c>
      <c r="L2264" s="14">
        <f t="shared" si="2901"/>
        <v>1.3454268292682918</v>
      </c>
      <c r="M2264" s="14">
        <f t="shared" si="2902"/>
        <v>57.363837254647073</v>
      </c>
      <c r="N2264" s="14">
        <f t="shared" si="2903"/>
        <v>1</v>
      </c>
      <c r="O2264">
        <f t="shared" si="2892"/>
        <v>1</v>
      </c>
      <c r="P2264">
        <f t="shared" si="2904"/>
        <v>0</v>
      </c>
      <c r="Q2264">
        <f t="shared" si="2905"/>
        <v>0</v>
      </c>
      <c r="R2264">
        <f t="shared" si="2930"/>
        <v>3379</v>
      </c>
      <c r="S2264">
        <f t="shared" si="2931"/>
        <v>0</v>
      </c>
      <c r="T2264">
        <f t="shared" si="2932"/>
        <v>251059.69999999908</v>
      </c>
      <c r="U2264">
        <f t="shared" si="2933"/>
        <v>251059.69999999908</v>
      </c>
      <c r="V2264" s="2">
        <f t="shared" si="2934"/>
        <v>2.5105969999999908E-2</v>
      </c>
      <c r="W2264" s="19">
        <f t="shared" si="2893"/>
        <v>176</v>
      </c>
      <c r="X2264" s="19">
        <f t="shared" si="2894"/>
        <v>16</v>
      </c>
      <c r="Y2264" s="19" t="str">
        <f t="shared" si="2895"/>
        <v/>
      </c>
      <c r="Z2264" s="19">
        <f t="shared" si="2896"/>
        <v>2928.25</v>
      </c>
      <c r="AA2264" s="21" t="str">
        <f t="shared" si="2897"/>
        <v/>
      </c>
      <c r="AB2264" s="19" t="str">
        <f t="shared" si="2898"/>
        <v/>
      </c>
    </row>
    <row r="2265" spans="1:28" x14ac:dyDescent="0.25">
      <c r="A2265">
        <f t="shared" si="2964"/>
        <v>1</v>
      </c>
      <c r="B2265">
        <f t="shared" si="2965"/>
        <v>2009</v>
      </c>
      <c r="C2265" s="20">
        <v>39815</v>
      </c>
      <c r="D2265">
        <v>3034.6</v>
      </c>
      <c r="E2265">
        <v>3079.85</v>
      </c>
      <c r="F2265">
        <v>3021.8</v>
      </c>
      <c r="G2265">
        <v>3046.75</v>
      </c>
      <c r="H2265">
        <f t="shared" si="2959"/>
        <v>13.300000000000182</v>
      </c>
      <c r="I2265">
        <f t="shared" si="2960"/>
        <v>0</v>
      </c>
      <c r="J2265" s="14">
        <f t="shared" ref="J2265:K2265" si="2976">+AVERAGE(H2252:H2265)</f>
        <v>32.385714285714293</v>
      </c>
      <c r="K2265" s="14">
        <f t="shared" si="2976"/>
        <v>23.428571428571427</v>
      </c>
      <c r="L2265" s="14">
        <f t="shared" si="2901"/>
        <v>1.3823170731707322</v>
      </c>
      <c r="M2265" s="14">
        <f t="shared" si="2902"/>
        <v>58.024059380598935</v>
      </c>
      <c r="N2265" s="14">
        <f t="shared" si="2903"/>
        <v>1</v>
      </c>
      <c r="O2265">
        <f t="shared" ref="O2265:O2328" si="2977">IF($C2265="","",N2265)</f>
        <v>1</v>
      </c>
      <c r="P2265">
        <f t="shared" si="2904"/>
        <v>0</v>
      </c>
      <c r="Q2265">
        <f t="shared" si="2905"/>
        <v>0</v>
      </c>
      <c r="R2265">
        <f t="shared" si="2930"/>
        <v>3379</v>
      </c>
      <c r="S2265">
        <f t="shared" si="2931"/>
        <v>0</v>
      </c>
      <c r="T2265">
        <f t="shared" si="2932"/>
        <v>44940.700000000616</v>
      </c>
      <c r="U2265">
        <f t="shared" si="2933"/>
        <v>44940.700000000616</v>
      </c>
      <c r="V2265" s="2">
        <f t="shared" si="2934"/>
        <v>4.4940700000000618E-3</v>
      </c>
      <c r="W2265" s="19">
        <f t="shared" ref="W2265:W2328" si="2978">+IF($C2265="","",IF(AND(P2265=1,O2265&lt;&gt;0),W2264+1,W2264))</f>
        <v>176</v>
      </c>
      <c r="X2265" s="19">
        <f t="shared" ref="X2265:X2328" si="2979">+IF($C2265="","",IF(O2264=0,IF(O2265=0,0,1),IF(O2265&lt;&gt;O2264,IF((O2264&lt;&gt;O2263),2,X2264+1),IF(P2264=1,2,X2264+1))))</f>
        <v>17</v>
      </c>
      <c r="Y2265" s="19" t="str">
        <f t="shared" ref="Y2265:Y2328" si="2980">+IF($C2265="","",IF(O2265=O2264,"",IF(O2265=0,1,IF(AND(O2264&lt;&gt;0,O2264&lt;&gt;O2265),1,""))))</f>
        <v/>
      </c>
      <c r="Z2265" s="19">
        <f t="shared" ref="Z2265:Z2328" si="2981">IF($C2265="","",IF(P2265=0,Z2264,Q2265))</f>
        <v>2928.25</v>
      </c>
      <c r="AA2265" s="21" t="str">
        <f t="shared" ref="AA2265:AA2328" si="2982">+IF($C2265="","",IF(Y2265=1,(Z2265/Z2264-1)*O2264,""))</f>
        <v/>
      </c>
      <c r="AB2265" s="19" t="str">
        <f t="shared" ref="AB2265:AB2328" si="2983">+IF($C2265="","",IF(Y2265=1,IF(AA2265&gt;0,1,-1),""))</f>
        <v/>
      </c>
    </row>
    <row r="2266" spans="1:28" x14ac:dyDescent="0.25">
      <c r="A2266">
        <f t="shared" si="2964"/>
        <v>1</v>
      </c>
      <c r="B2266">
        <f t="shared" si="2965"/>
        <v>2009</v>
      </c>
      <c r="C2266" s="20">
        <v>39818</v>
      </c>
      <c r="D2266">
        <v>3058.75</v>
      </c>
      <c r="E2266">
        <v>3131.95</v>
      </c>
      <c r="F2266">
        <v>3056.45</v>
      </c>
      <c r="G2266">
        <v>3121.45</v>
      </c>
      <c r="H2266">
        <f t="shared" si="2959"/>
        <v>74.699999999999818</v>
      </c>
      <c r="I2266">
        <f t="shared" si="2960"/>
        <v>0</v>
      </c>
      <c r="J2266" s="14">
        <f t="shared" ref="J2266:K2266" si="2984">+AVERAGE(H2253:H2266)</f>
        <v>33.446428571428569</v>
      </c>
      <c r="K2266" s="14">
        <f t="shared" si="2984"/>
        <v>23.428571428571427</v>
      </c>
      <c r="L2266" s="14">
        <f t="shared" si="2901"/>
        <v>1.4275914634146341</v>
      </c>
      <c r="M2266" s="14">
        <f t="shared" si="2902"/>
        <v>58.80690737833595</v>
      </c>
      <c r="N2266" s="14">
        <f t="shared" si="2903"/>
        <v>1</v>
      </c>
      <c r="O2266">
        <f t="shared" si="2977"/>
        <v>1</v>
      </c>
      <c r="P2266">
        <f t="shared" si="2904"/>
        <v>0</v>
      </c>
      <c r="Q2266">
        <f t="shared" si="2905"/>
        <v>0</v>
      </c>
      <c r="R2266">
        <f t="shared" si="2930"/>
        <v>3379</v>
      </c>
      <c r="S2266">
        <f t="shared" si="2931"/>
        <v>0</v>
      </c>
      <c r="T2266">
        <f t="shared" si="2932"/>
        <v>252411.29999999938</v>
      </c>
      <c r="U2266">
        <f t="shared" si="2933"/>
        <v>252411.29999999938</v>
      </c>
      <c r="V2266" s="2">
        <f t="shared" si="2934"/>
        <v>2.5241129999999938E-2</v>
      </c>
      <c r="W2266" s="19">
        <f t="shared" si="2978"/>
        <v>176</v>
      </c>
      <c r="X2266" s="19">
        <f t="shared" si="2979"/>
        <v>18</v>
      </c>
      <c r="Y2266" s="19" t="str">
        <f t="shared" si="2980"/>
        <v/>
      </c>
      <c r="Z2266" s="19">
        <f t="shared" si="2981"/>
        <v>2928.25</v>
      </c>
      <c r="AA2266" s="21" t="str">
        <f t="shared" si="2982"/>
        <v/>
      </c>
      <c r="AB2266" s="19" t="str">
        <f t="shared" si="2983"/>
        <v/>
      </c>
    </row>
    <row r="2267" spans="1:28" x14ac:dyDescent="0.25">
      <c r="A2267">
        <f t="shared" si="2964"/>
        <v>1</v>
      </c>
      <c r="B2267">
        <f t="shared" si="2965"/>
        <v>2009</v>
      </c>
      <c r="C2267" s="20">
        <v>39819</v>
      </c>
      <c r="D2267">
        <v>3121.5</v>
      </c>
      <c r="E2267">
        <v>3141.8</v>
      </c>
      <c r="F2267">
        <v>3056.1</v>
      </c>
      <c r="G2267">
        <v>3112.8</v>
      </c>
      <c r="H2267">
        <f t="shared" si="2959"/>
        <v>0</v>
      </c>
      <c r="I2267">
        <f t="shared" si="2960"/>
        <v>8.6499999999996362</v>
      </c>
      <c r="J2267" s="14">
        <f t="shared" ref="J2267:K2267" si="2985">+AVERAGE(H2254:H2267)</f>
        <v>29.121428571428559</v>
      </c>
      <c r="K2267" s="14">
        <f t="shared" si="2985"/>
        <v>24.046428571428546</v>
      </c>
      <c r="L2267" s="14">
        <f t="shared" ref="L2267:L2330" si="2986">IF($C2267="","",$J2267/$K2267)</f>
        <v>1.2110500519827723</v>
      </c>
      <c r="M2267" s="14">
        <f t="shared" ref="M2267:M2330" si="2987">IF($C2267="","",100-100/(1+$L2267))</f>
        <v>54.772620407066583</v>
      </c>
      <c r="N2267" s="14">
        <f t="shared" ref="N2267:N2330" si="2988">IF($C2267="","",IF($M2267&gt;50,1,-1))</f>
        <v>1</v>
      </c>
      <c r="O2267">
        <f t="shared" si="2977"/>
        <v>1</v>
      </c>
      <c r="P2267">
        <f t="shared" ref="P2267:P2330" si="2989">IF($C2267="","",IF($O2267&lt;&gt;$O2266,1,0))</f>
        <v>0</v>
      </c>
      <c r="Q2267">
        <f t="shared" ref="Q2267:Q2330" si="2990">IF($C2267="","",IF($P2267=1,G2267,0))</f>
        <v>0</v>
      </c>
      <c r="R2267">
        <f t="shared" si="2930"/>
        <v>3379</v>
      </c>
      <c r="S2267">
        <f t="shared" si="2931"/>
        <v>0</v>
      </c>
      <c r="T2267">
        <f t="shared" si="2932"/>
        <v>-29228.349999998769</v>
      </c>
      <c r="U2267">
        <f t="shared" si="2933"/>
        <v>-29228.349999998769</v>
      </c>
      <c r="V2267" s="2">
        <f t="shared" si="2934"/>
        <v>-2.9228349999998768E-3</v>
      </c>
      <c r="W2267" s="19">
        <f t="shared" si="2978"/>
        <v>176</v>
      </c>
      <c r="X2267" s="19">
        <f t="shared" si="2979"/>
        <v>19</v>
      </c>
      <c r="Y2267" s="19" t="str">
        <f t="shared" si="2980"/>
        <v/>
      </c>
      <c r="Z2267" s="19">
        <f t="shared" si="2981"/>
        <v>2928.25</v>
      </c>
      <c r="AA2267" s="21" t="str">
        <f t="shared" si="2982"/>
        <v/>
      </c>
      <c r="AB2267" s="19" t="str">
        <f t="shared" si="2983"/>
        <v/>
      </c>
    </row>
    <row r="2268" spans="1:28" x14ac:dyDescent="0.25">
      <c r="A2268">
        <f t="shared" si="2964"/>
        <v>1</v>
      </c>
      <c r="B2268">
        <f t="shared" si="2965"/>
        <v>2009</v>
      </c>
      <c r="C2268" s="20">
        <v>39820</v>
      </c>
      <c r="D2268">
        <v>3112.8</v>
      </c>
      <c r="E2268">
        <v>3147.2</v>
      </c>
      <c r="F2268">
        <v>2888.2</v>
      </c>
      <c r="G2268">
        <v>2920.4</v>
      </c>
      <c r="H2268">
        <f t="shared" si="2959"/>
        <v>0</v>
      </c>
      <c r="I2268">
        <f t="shared" si="2960"/>
        <v>192.40000000000009</v>
      </c>
      <c r="J2268" s="14">
        <f t="shared" ref="J2268:K2268" si="2991">+AVERAGE(H2255:H2268)</f>
        <v>29.121428571428559</v>
      </c>
      <c r="K2268" s="14">
        <f t="shared" si="2991"/>
        <v>31.546428571428546</v>
      </c>
      <c r="L2268" s="14">
        <f t="shared" si="2986"/>
        <v>0.92312917468583755</v>
      </c>
      <c r="M2268" s="14">
        <f t="shared" si="2987"/>
        <v>48.001412845116867</v>
      </c>
      <c r="N2268" s="14">
        <f t="shared" si="2988"/>
        <v>-1</v>
      </c>
      <c r="O2268">
        <f t="shared" si="2977"/>
        <v>-1</v>
      </c>
      <c r="P2268">
        <f t="shared" si="2989"/>
        <v>1</v>
      </c>
      <c r="Q2268">
        <f t="shared" si="2990"/>
        <v>2920.4</v>
      </c>
      <c r="R2268">
        <f t="shared" si="2930"/>
        <v>-3379</v>
      </c>
      <c r="S2268">
        <f t="shared" si="2931"/>
        <v>1300239.2000000007</v>
      </c>
      <c r="T2268">
        <f t="shared" si="2932"/>
        <v>650119.60000000033</v>
      </c>
      <c r="U2268">
        <f t="shared" si="2933"/>
        <v>-650119.60000000033</v>
      </c>
      <c r="V2268" s="2">
        <f t="shared" si="2934"/>
        <v>-6.5011960000000035E-2</v>
      </c>
      <c r="W2268" s="19">
        <f t="shared" si="2978"/>
        <v>177</v>
      </c>
      <c r="X2268" s="19">
        <f t="shared" si="2979"/>
        <v>20</v>
      </c>
      <c r="Y2268" s="19">
        <f t="shared" si="2980"/>
        <v>1</v>
      </c>
      <c r="Z2268" s="19">
        <f t="shared" si="2981"/>
        <v>2920.4</v>
      </c>
      <c r="AA2268" s="21">
        <f t="shared" si="2982"/>
        <v>-2.6807820370527979E-3</v>
      </c>
      <c r="AB2268" s="19">
        <f t="shared" si="2983"/>
        <v>-1</v>
      </c>
    </row>
    <row r="2269" spans="1:28" x14ac:dyDescent="0.25">
      <c r="A2269">
        <f t="shared" si="2964"/>
        <v>1</v>
      </c>
      <c r="B2269">
        <f t="shared" si="2965"/>
        <v>2009</v>
      </c>
      <c r="C2269" s="20">
        <v>39822</v>
      </c>
      <c r="D2269">
        <v>2919.95</v>
      </c>
      <c r="E2269">
        <v>2929.85</v>
      </c>
      <c r="F2269">
        <v>2810.25</v>
      </c>
      <c r="G2269">
        <v>2873</v>
      </c>
      <c r="H2269">
        <f t="shared" si="2959"/>
        <v>0</v>
      </c>
      <c r="I2269">
        <f t="shared" si="2960"/>
        <v>47.400000000000091</v>
      </c>
      <c r="J2269" s="14">
        <f t="shared" ref="J2269:K2269" si="2992">+AVERAGE(H2256:H2269)</f>
        <v>21.521428571428551</v>
      </c>
      <c r="K2269" s="14">
        <f t="shared" si="2992"/>
        <v>34.932142857142836</v>
      </c>
      <c r="L2269" s="14">
        <f t="shared" si="2986"/>
        <v>0.61609242408751641</v>
      </c>
      <c r="M2269" s="14">
        <f t="shared" si="2987"/>
        <v>38.122350857215146</v>
      </c>
      <c r="N2269" s="14">
        <f t="shared" si="2988"/>
        <v>-1</v>
      </c>
      <c r="O2269">
        <f t="shared" si="2977"/>
        <v>-1</v>
      </c>
      <c r="P2269">
        <f t="shared" si="2989"/>
        <v>0</v>
      </c>
      <c r="Q2269">
        <f t="shared" si="2990"/>
        <v>0</v>
      </c>
      <c r="R2269">
        <f t="shared" si="2930"/>
        <v>-3379</v>
      </c>
      <c r="S2269">
        <f t="shared" si="2931"/>
        <v>0</v>
      </c>
      <c r="T2269">
        <f t="shared" si="2932"/>
        <v>160164.6000000003</v>
      </c>
      <c r="U2269">
        <f t="shared" si="2933"/>
        <v>160164.6000000003</v>
      </c>
      <c r="V2269" s="2">
        <f t="shared" si="2934"/>
        <v>1.6016460000000031E-2</v>
      </c>
      <c r="W2269" s="19">
        <f t="shared" si="2978"/>
        <v>177</v>
      </c>
      <c r="X2269" s="19">
        <f t="shared" si="2979"/>
        <v>2</v>
      </c>
      <c r="Y2269" s="19" t="str">
        <f t="shared" si="2980"/>
        <v/>
      </c>
      <c r="Z2269" s="19">
        <f t="shared" si="2981"/>
        <v>2920.4</v>
      </c>
      <c r="AA2269" s="21" t="str">
        <f t="shared" si="2982"/>
        <v/>
      </c>
      <c r="AB2269" s="19" t="str">
        <f t="shared" si="2983"/>
        <v/>
      </c>
    </row>
    <row r="2270" spans="1:28" x14ac:dyDescent="0.25">
      <c r="A2270">
        <f t="shared" si="2964"/>
        <v>1</v>
      </c>
      <c r="B2270">
        <f t="shared" si="2965"/>
        <v>2009</v>
      </c>
      <c r="C2270" s="20">
        <v>39825</v>
      </c>
      <c r="D2270">
        <v>2868.85</v>
      </c>
      <c r="E2270">
        <v>2869.2</v>
      </c>
      <c r="F2270">
        <v>2748.55</v>
      </c>
      <c r="G2270">
        <v>2773.1</v>
      </c>
      <c r="H2270">
        <f t="shared" si="2959"/>
        <v>0</v>
      </c>
      <c r="I2270">
        <f t="shared" si="2960"/>
        <v>99.900000000000091</v>
      </c>
      <c r="J2270" s="14">
        <f t="shared" ref="J2270:K2270" si="2993">+AVERAGE(H2257:H2270)</f>
        <v>20.324999999999982</v>
      </c>
      <c r="K2270" s="14">
        <f t="shared" si="2993"/>
        <v>42.067857142857129</v>
      </c>
      <c r="L2270" s="14">
        <f t="shared" si="2986"/>
        <v>0.48314797521011943</v>
      </c>
      <c r="M2270" s="14">
        <f t="shared" si="2987"/>
        <v>32.575844304522036</v>
      </c>
      <c r="N2270" s="14">
        <f t="shared" si="2988"/>
        <v>-1</v>
      </c>
      <c r="O2270">
        <f t="shared" si="2977"/>
        <v>-1</v>
      </c>
      <c r="P2270">
        <f t="shared" si="2989"/>
        <v>0</v>
      </c>
      <c r="Q2270">
        <f t="shared" si="2990"/>
        <v>0</v>
      </c>
      <c r="R2270">
        <f t="shared" si="2930"/>
        <v>-3379</v>
      </c>
      <c r="S2270">
        <f t="shared" si="2931"/>
        <v>0</v>
      </c>
      <c r="T2270">
        <f t="shared" si="2932"/>
        <v>337562.10000000033</v>
      </c>
      <c r="U2270">
        <f t="shared" si="2933"/>
        <v>337562.10000000033</v>
      </c>
      <c r="V2270" s="2">
        <f t="shared" si="2934"/>
        <v>3.375621000000003E-2</v>
      </c>
      <c r="W2270" s="19">
        <f t="shared" si="2978"/>
        <v>177</v>
      </c>
      <c r="X2270" s="19">
        <f t="shared" si="2979"/>
        <v>3</v>
      </c>
      <c r="Y2270" s="19" t="str">
        <f t="shared" si="2980"/>
        <v/>
      </c>
      <c r="Z2270" s="19">
        <f t="shared" si="2981"/>
        <v>2920.4</v>
      </c>
      <c r="AA2270" s="21" t="str">
        <f t="shared" si="2982"/>
        <v/>
      </c>
      <c r="AB2270" s="19" t="str">
        <f t="shared" si="2983"/>
        <v/>
      </c>
    </row>
    <row r="2271" spans="1:28" x14ac:dyDescent="0.25">
      <c r="A2271">
        <f t="shared" si="2964"/>
        <v>1</v>
      </c>
      <c r="B2271">
        <f t="shared" si="2965"/>
        <v>2009</v>
      </c>
      <c r="C2271" s="20">
        <v>39826</v>
      </c>
      <c r="D2271">
        <v>2775</v>
      </c>
      <c r="E2271">
        <v>2802.6</v>
      </c>
      <c r="F2271">
        <v>2720.8</v>
      </c>
      <c r="G2271">
        <v>2744.95</v>
      </c>
      <c r="H2271">
        <f t="shared" si="2959"/>
        <v>0</v>
      </c>
      <c r="I2271">
        <f t="shared" si="2960"/>
        <v>28.150000000000091</v>
      </c>
      <c r="J2271" s="14">
        <f t="shared" ref="J2271:K2271" si="2994">+AVERAGE(H2258:H2271)</f>
        <v>20.324999999999982</v>
      </c>
      <c r="K2271" s="14">
        <f t="shared" si="2994"/>
        <v>41.350000000000009</v>
      </c>
      <c r="L2271" s="14">
        <f t="shared" si="2986"/>
        <v>0.49153567110036223</v>
      </c>
      <c r="M2271" s="14">
        <f t="shared" si="2987"/>
        <v>32.955006080259395</v>
      </c>
      <c r="N2271" s="14">
        <f t="shared" si="2988"/>
        <v>-1</v>
      </c>
      <c r="O2271">
        <f t="shared" si="2977"/>
        <v>-1</v>
      </c>
      <c r="P2271">
        <f t="shared" si="2989"/>
        <v>0</v>
      </c>
      <c r="Q2271">
        <f t="shared" si="2990"/>
        <v>0</v>
      </c>
      <c r="R2271">
        <f t="shared" si="2930"/>
        <v>-3379</v>
      </c>
      <c r="S2271">
        <f t="shared" si="2931"/>
        <v>0</v>
      </c>
      <c r="T2271">
        <f t="shared" si="2932"/>
        <v>95118.850000000311</v>
      </c>
      <c r="U2271">
        <f t="shared" si="2933"/>
        <v>95118.850000000311</v>
      </c>
      <c r="V2271" s="2">
        <f t="shared" si="2934"/>
        <v>9.5118850000000307E-3</v>
      </c>
      <c r="W2271" s="19">
        <f t="shared" si="2978"/>
        <v>177</v>
      </c>
      <c r="X2271" s="19">
        <f t="shared" si="2979"/>
        <v>4</v>
      </c>
      <c r="Y2271" s="19" t="str">
        <f t="shared" si="2980"/>
        <v/>
      </c>
      <c r="Z2271" s="19">
        <f t="shared" si="2981"/>
        <v>2920.4</v>
      </c>
      <c r="AA2271" s="21" t="str">
        <f t="shared" si="2982"/>
        <v/>
      </c>
      <c r="AB2271" s="19" t="str">
        <f t="shared" si="2983"/>
        <v/>
      </c>
    </row>
    <row r="2272" spans="1:28" x14ac:dyDescent="0.25">
      <c r="A2272">
        <f t="shared" si="2964"/>
        <v>1</v>
      </c>
      <c r="B2272">
        <f t="shared" si="2965"/>
        <v>2009</v>
      </c>
      <c r="C2272" s="20">
        <v>39827</v>
      </c>
      <c r="D2272">
        <v>2748.4</v>
      </c>
      <c r="E2272">
        <v>2853.25</v>
      </c>
      <c r="F2272">
        <v>2748.4</v>
      </c>
      <c r="G2272">
        <v>2835.3</v>
      </c>
      <c r="H2272">
        <f t="shared" si="2959"/>
        <v>90.350000000000364</v>
      </c>
      <c r="I2272">
        <f t="shared" si="2960"/>
        <v>0</v>
      </c>
      <c r="J2272" s="14">
        <f t="shared" ref="J2272:K2272" si="2995">+AVERAGE(H2259:H2272)</f>
        <v>26.778571428571436</v>
      </c>
      <c r="K2272" s="14">
        <f t="shared" si="2995"/>
        <v>36.303571428571431</v>
      </c>
      <c r="L2272" s="14">
        <f t="shared" si="2986"/>
        <v>0.73762911952779164</v>
      </c>
      <c r="M2272" s="14">
        <f t="shared" si="2987"/>
        <v>42.450319877710477</v>
      </c>
      <c r="N2272" s="14">
        <f t="shared" si="2988"/>
        <v>-1</v>
      </c>
      <c r="O2272">
        <f t="shared" si="2977"/>
        <v>-1</v>
      </c>
      <c r="P2272">
        <f t="shared" si="2989"/>
        <v>0</v>
      </c>
      <c r="Q2272">
        <f t="shared" si="2990"/>
        <v>0</v>
      </c>
      <c r="R2272">
        <f t="shared" si="2930"/>
        <v>-3379</v>
      </c>
      <c r="S2272">
        <f t="shared" si="2931"/>
        <v>0</v>
      </c>
      <c r="T2272">
        <f t="shared" si="2932"/>
        <v>-305292.65000000125</v>
      </c>
      <c r="U2272">
        <f t="shared" si="2933"/>
        <v>-305292.65000000125</v>
      </c>
      <c r="V2272" s="2">
        <f t="shared" si="2934"/>
        <v>-3.0529265000000125E-2</v>
      </c>
      <c r="W2272" s="19">
        <f t="shared" si="2978"/>
        <v>177</v>
      </c>
      <c r="X2272" s="19">
        <f t="shared" si="2979"/>
        <v>5</v>
      </c>
      <c r="Y2272" s="19" t="str">
        <f t="shared" si="2980"/>
        <v/>
      </c>
      <c r="Z2272" s="19">
        <f t="shared" si="2981"/>
        <v>2920.4</v>
      </c>
      <c r="AA2272" s="21" t="str">
        <f t="shared" si="2982"/>
        <v/>
      </c>
      <c r="AB2272" s="19" t="str">
        <f t="shared" si="2983"/>
        <v/>
      </c>
    </row>
    <row r="2273" spans="1:28" x14ac:dyDescent="0.25">
      <c r="A2273">
        <f t="shared" si="2964"/>
        <v>1</v>
      </c>
      <c r="B2273">
        <f t="shared" si="2965"/>
        <v>2009</v>
      </c>
      <c r="C2273" s="20">
        <v>39828</v>
      </c>
      <c r="D2273">
        <v>2832.3</v>
      </c>
      <c r="E2273">
        <v>2832.3</v>
      </c>
      <c r="F2273">
        <v>2701.75</v>
      </c>
      <c r="G2273">
        <v>2736.7</v>
      </c>
      <c r="H2273">
        <f t="shared" si="2959"/>
        <v>0</v>
      </c>
      <c r="I2273">
        <f t="shared" si="2960"/>
        <v>98.600000000000364</v>
      </c>
      <c r="J2273" s="14">
        <f t="shared" ref="J2273:K2273" si="2996">+AVERAGE(H2260:H2273)</f>
        <v>26.778571428571436</v>
      </c>
      <c r="K2273" s="14">
        <f t="shared" si="2996"/>
        <v>39.646428571428586</v>
      </c>
      <c r="L2273" s="14">
        <f t="shared" si="2986"/>
        <v>0.67543464552742993</v>
      </c>
      <c r="M2273" s="14">
        <f t="shared" si="2987"/>
        <v>40.313995376095484</v>
      </c>
      <c r="N2273" s="14">
        <f t="shared" si="2988"/>
        <v>-1</v>
      </c>
      <c r="O2273">
        <f t="shared" si="2977"/>
        <v>-1</v>
      </c>
      <c r="P2273">
        <f t="shared" si="2989"/>
        <v>0</v>
      </c>
      <c r="Q2273">
        <f t="shared" si="2990"/>
        <v>0</v>
      </c>
      <c r="R2273">
        <f t="shared" si="2930"/>
        <v>-3379</v>
      </c>
      <c r="S2273">
        <f t="shared" si="2931"/>
        <v>0</v>
      </c>
      <c r="T2273">
        <f t="shared" si="2932"/>
        <v>333169.40000000125</v>
      </c>
      <c r="U2273">
        <f t="shared" si="2933"/>
        <v>333169.40000000125</v>
      </c>
      <c r="V2273" s="2">
        <f t="shared" si="2934"/>
        <v>3.3316940000000121E-2</v>
      </c>
      <c r="W2273" s="19">
        <f t="shared" si="2978"/>
        <v>177</v>
      </c>
      <c r="X2273" s="19">
        <f t="shared" si="2979"/>
        <v>6</v>
      </c>
      <c r="Y2273" s="19" t="str">
        <f t="shared" si="2980"/>
        <v/>
      </c>
      <c r="Z2273" s="19">
        <f t="shared" si="2981"/>
        <v>2920.4</v>
      </c>
      <c r="AA2273" s="21" t="str">
        <f t="shared" si="2982"/>
        <v/>
      </c>
      <c r="AB2273" s="19" t="str">
        <f t="shared" si="2983"/>
        <v/>
      </c>
    </row>
    <row r="2274" spans="1:28" x14ac:dyDescent="0.25">
      <c r="A2274">
        <f t="shared" si="2964"/>
        <v>1</v>
      </c>
      <c r="B2274">
        <f t="shared" si="2965"/>
        <v>2009</v>
      </c>
      <c r="C2274" s="20">
        <v>39829</v>
      </c>
      <c r="D2274">
        <v>2737</v>
      </c>
      <c r="E2274">
        <v>2835.65</v>
      </c>
      <c r="F2274">
        <v>2724.2</v>
      </c>
      <c r="G2274">
        <v>2828.45</v>
      </c>
      <c r="H2274">
        <f t="shared" si="2959"/>
        <v>91.75</v>
      </c>
      <c r="I2274">
        <f t="shared" si="2960"/>
        <v>0</v>
      </c>
      <c r="J2274" s="14">
        <f t="shared" ref="J2274:K2274" si="2997">+AVERAGE(H2261:H2274)</f>
        <v>33.332142857142863</v>
      </c>
      <c r="K2274" s="14">
        <f t="shared" si="2997"/>
        <v>35.389285714285734</v>
      </c>
      <c r="L2274" s="14">
        <f t="shared" si="2986"/>
        <v>0.94187102633969078</v>
      </c>
      <c r="M2274" s="14">
        <f t="shared" si="2987"/>
        <v>48.503274087932638</v>
      </c>
      <c r="N2274" s="14">
        <f t="shared" si="2988"/>
        <v>-1</v>
      </c>
      <c r="O2274">
        <f t="shared" si="2977"/>
        <v>-1</v>
      </c>
      <c r="P2274">
        <f t="shared" si="2989"/>
        <v>0</v>
      </c>
      <c r="Q2274">
        <f t="shared" si="2990"/>
        <v>0</v>
      </c>
      <c r="R2274">
        <f t="shared" si="2930"/>
        <v>-3379</v>
      </c>
      <c r="S2274">
        <f t="shared" si="2931"/>
        <v>0</v>
      </c>
      <c r="T2274">
        <f t="shared" si="2932"/>
        <v>-310023.25</v>
      </c>
      <c r="U2274">
        <f t="shared" si="2933"/>
        <v>-310023.25</v>
      </c>
      <c r="V2274" s="2">
        <f t="shared" si="2934"/>
        <v>-3.1002325000000001E-2</v>
      </c>
      <c r="W2274" s="19">
        <f t="shared" si="2978"/>
        <v>177</v>
      </c>
      <c r="X2274" s="19">
        <f t="shared" si="2979"/>
        <v>7</v>
      </c>
      <c r="Y2274" s="19" t="str">
        <f t="shared" si="2980"/>
        <v/>
      </c>
      <c r="Z2274" s="19">
        <f t="shared" si="2981"/>
        <v>2920.4</v>
      </c>
      <c r="AA2274" s="21" t="str">
        <f t="shared" si="2982"/>
        <v/>
      </c>
      <c r="AB2274" s="19" t="str">
        <f t="shared" si="2983"/>
        <v/>
      </c>
    </row>
    <row r="2275" spans="1:28" x14ac:dyDescent="0.25">
      <c r="A2275">
        <f t="shared" si="2964"/>
        <v>1</v>
      </c>
      <c r="B2275">
        <f t="shared" si="2965"/>
        <v>2009</v>
      </c>
      <c r="C2275" s="20">
        <v>39832</v>
      </c>
      <c r="D2275">
        <v>2828.7</v>
      </c>
      <c r="E2275">
        <v>2868.2</v>
      </c>
      <c r="F2275">
        <v>2819.9</v>
      </c>
      <c r="G2275">
        <v>2846.2</v>
      </c>
      <c r="H2275">
        <f t="shared" si="2959"/>
        <v>17.75</v>
      </c>
      <c r="I2275">
        <f t="shared" si="2960"/>
        <v>0</v>
      </c>
      <c r="J2275" s="14">
        <f t="shared" ref="J2275:K2275" si="2998">+AVERAGE(H2262:H2275)</f>
        <v>29.960714285714307</v>
      </c>
      <c r="K2275" s="14">
        <f t="shared" si="2998"/>
        <v>35.389285714285734</v>
      </c>
      <c r="L2275" s="14">
        <f t="shared" si="2986"/>
        <v>0.84660409728529629</v>
      </c>
      <c r="M2275" s="14">
        <f t="shared" si="2987"/>
        <v>45.846540605530663</v>
      </c>
      <c r="N2275" s="14">
        <f t="shared" si="2988"/>
        <v>-1</v>
      </c>
      <c r="O2275">
        <f t="shared" si="2977"/>
        <v>-1</v>
      </c>
      <c r="P2275">
        <f t="shared" si="2989"/>
        <v>0</v>
      </c>
      <c r="Q2275">
        <f t="shared" si="2990"/>
        <v>0</v>
      </c>
      <c r="R2275">
        <f t="shared" si="2930"/>
        <v>-3379</v>
      </c>
      <c r="S2275">
        <f t="shared" si="2931"/>
        <v>0</v>
      </c>
      <c r="T2275">
        <f t="shared" si="2932"/>
        <v>-59977.25</v>
      </c>
      <c r="U2275">
        <f t="shared" si="2933"/>
        <v>-59977.25</v>
      </c>
      <c r="V2275" s="2">
        <f t="shared" si="2934"/>
        <v>-5.9977249999999998E-3</v>
      </c>
      <c r="W2275" s="19">
        <f t="shared" si="2978"/>
        <v>177</v>
      </c>
      <c r="X2275" s="19">
        <f t="shared" si="2979"/>
        <v>8</v>
      </c>
      <c r="Y2275" s="19" t="str">
        <f t="shared" si="2980"/>
        <v/>
      </c>
      <c r="Z2275" s="19">
        <f t="shared" si="2981"/>
        <v>2920.4</v>
      </c>
      <c r="AA2275" s="21" t="str">
        <f t="shared" si="2982"/>
        <v/>
      </c>
      <c r="AB2275" s="19" t="str">
        <f t="shared" si="2983"/>
        <v/>
      </c>
    </row>
    <row r="2276" spans="1:28" x14ac:dyDescent="0.25">
      <c r="A2276">
        <f t="shared" si="2964"/>
        <v>1</v>
      </c>
      <c r="B2276">
        <f t="shared" si="2965"/>
        <v>2009</v>
      </c>
      <c r="C2276" s="20">
        <v>39833</v>
      </c>
      <c r="D2276">
        <v>2842.9</v>
      </c>
      <c r="E2276">
        <v>2842.9</v>
      </c>
      <c r="F2276">
        <v>2758</v>
      </c>
      <c r="G2276">
        <v>2796.6</v>
      </c>
      <c r="H2276">
        <f t="shared" si="2959"/>
        <v>0</v>
      </c>
      <c r="I2276">
        <f t="shared" si="2960"/>
        <v>49.599999999999909</v>
      </c>
      <c r="J2276" s="14">
        <f t="shared" ref="J2276:K2276" si="2999">+AVERAGE(H2263:H2276)</f>
        <v>25.867857142857151</v>
      </c>
      <c r="K2276" s="14">
        <f t="shared" si="2999"/>
        <v>38.932142857142871</v>
      </c>
      <c r="L2276" s="14">
        <f t="shared" si="2986"/>
        <v>0.66443445555453629</v>
      </c>
      <c r="M2276" s="14">
        <f t="shared" si="2987"/>
        <v>39.919532627865962</v>
      </c>
      <c r="N2276" s="14">
        <f t="shared" si="2988"/>
        <v>-1</v>
      </c>
      <c r="O2276">
        <f t="shared" si="2977"/>
        <v>-1</v>
      </c>
      <c r="P2276">
        <f t="shared" si="2989"/>
        <v>0</v>
      </c>
      <c r="Q2276">
        <f t="shared" si="2990"/>
        <v>0</v>
      </c>
      <c r="R2276">
        <f t="shared" si="2930"/>
        <v>-3379</v>
      </c>
      <c r="S2276">
        <f t="shared" si="2931"/>
        <v>0</v>
      </c>
      <c r="T2276">
        <f t="shared" si="2932"/>
        <v>167598.3999999997</v>
      </c>
      <c r="U2276">
        <f t="shared" si="2933"/>
        <v>167598.3999999997</v>
      </c>
      <c r="V2276" s="2">
        <f t="shared" si="2934"/>
        <v>1.675983999999997E-2</v>
      </c>
      <c r="W2276" s="19">
        <f t="shared" si="2978"/>
        <v>177</v>
      </c>
      <c r="X2276" s="19">
        <f t="shared" si="2979"/>
        <v>9</v>
      </c>
      <c r="Y2276" s="19" t="str">
        <f t="shared" si="2980"/>
        <v/>
      </c>
      <c r="Z2276" s="19">
        <f t="shared" si="2981"/>
        <v>2920.4</v>
      </c>
      <c r="AA2276" s="21" t="str">
        <f t="shared" si="2982"/>
        <v/>
      </c>
      <c r="AB2276" s="19" t="str">
        <f t="shared" si="2983"/>
        <v/>
      </c>
    </row>
    <row r="2277" spans="1:28" x14ac:dyDescent="0.25">
      <c r="A2277">
        <f t="shared" si="2964"/>
        <v>1</v>
      </c>
      <c r="B2277">
        <f t="shared" si="2965"/>
        <v>2009</v>
      </c>
      <c r="C2277" s="20">
        <v>39834</v>
      </c>
      <c r="D2277">
        <v>2777.4</v>
      </c>
      <c r="E2277">
        <v>2787.3</v>
      </c>
      <c r="F2277">
        <v>2690.2</v>
      </c>
      <c r="G2277">
        <v>2706.15</v>
      </c>
      <c r="H2277">
        <f t="shared" si="2959"/>
        <v>0</v>
      </c>
      <c r="I2277">
        <f t="shared" si="2960"/>
        <v>90.449999999999818</v>
      </c>
      <c r="J2277" s="14">
        <f t="shared" ref="J2277:K2277" si="3000">+AVERAGE(H2264:H2277)</f>
        <v>25.867857142857151</v>
      </c>
      <c r="K2277" s="14">
        <f t="shared" si="3000"/>
        <v>43.939285714285724</v>
      </c>
      <c r="L2277" s="14">
        <f t="shared" si="2986"/>
        <v>0.58871819881329768</v>
      </c>
      <c r="M2277" s="14">
        <f t="shared" si="2987"/>
        <v>37.056175176506706</v>
      </c>
      <c r="N2277" s="14">
        <f t="shared" si="2988"/>
        <v>-1</v>
      </c>
      <c r="O2277">
        <f t="shared" si="2977"/>
        <v>-1</v>
      </c>
      <c r="P2277">
        <f t="shared" si="2989"/>
        <v>0</v>
      </c>
      <c r="Q2277">
        <f t="shared" si="2990"/>
        <v>0</v>
      </c>
      <c r="R2277">
        <f t="shared" si="2930"/>
        <v>-3379</v>
      </c>
      <c r="S2277">
        <f t="shared" si="2931"/>
        <v>0</v>
      </c>
      <c r="T2277">
        <f t="shared" si="2932"/>
        <v>305630.54999999941</v>
      </c>
      <c r="U2277">
        <f t="shared" si="2933"/>
        <v>305630.54999999941</v>
      </c>
      <c r="V2277" s="2">
        <f t="shared" si="2934"/>
        <v>3.056305499999994E-2</v>
      </c>
      <c r="W2277" s="19">
        <f t="shared" si="2978"/>
        <v>177</v>
      </c>
      <c r="X2277" s="19">
        <f t="shared" si="2979"/>
        <v>10</v>
      </c>
      <c r="Y2277" s="19" t="str">
        <f t="shared" si="2980"/>
        <v/>
      </c>
      <c r="Z2277" s="19">
        <f t="shared" si="2981"/>
        <v>2920.4</v>
      </c>
      <c r="AA2277" s="21" t="str">
        <f t="shared" si="2982"/>
        <v/>
      </c>
      <c r="AB2277" s="19" t="str">
        <f t="shared" si="2983"/>
        <v/>
      </c>
    </row>
    <row r="2278" spans="1:28" x14ac:dyDescent="0.25">
      <c r="A2278">
        <f t="shared" si="2964"/>
        <v>1</v>
      </c>
      <c r="B2278">
        <f t="shared" si="2965"/>
        <v>2009</v>
      </c>
      <c r="C2278" s="20">
        <v>39835</v>
      </c>
      <c r="D2278">
        <v>2714.7</v>
      </c>
      <c r="E2278">
        <v>2744.85</v>
      </c>
      <c r="F2278">
        <v>2681.4</v>
      </c>
      <c r="G2278">
        <v>2713.8</v>
      </c>
      <c r="H2278">
        <f t="shared" si="2959"/>
        <v>7.6500000000000909</v>
      </c>
      <c r="I2278">
        <f t="shared" si="2960"/>
        <v>0</v>
      </c>
      <c r="J2278" s="14">
        <f t="shared" ref="J2278:K2278" si="3001">+AVERAGE(H2265:H2278)</f>
        <v>21.10714285714289</v>
      </c>
      <c r="K2278" s="14">
        <f t="shared" si="3001"/>
        <v>43.939285714285724</v>
      </c>
      <c r="L2278" s="14">
        <f t="shared" si="2986"/>
        <v>0.48037064130699891</v>
      </c>
      <c r="M2278" s="14">
        <f t="shared" si="2987"/>
        <v>32.449349365837605</v>
      </c>
      <c r="N2278" s="14">
        <f t="shared" si="2988"/>
        <v>-1</v>
      </c>
      <c r="O2278">
        <f t="shared" si="2977"/>
        <v>-1</v>
      </c>
      <c r="P2278">
        <f t="shared" si="2989"/>
        <v>0</v>
      </c>
      <c r="Q2278">
        <f t="shared" si="2990"/>
        <v>0</v>
      </c>
      <c r="R2278">
        <f t="shared" si="2930"/>
        <v>-3379</v>
      </c>
      <c r="S2278">
        <f t="shared" si="2931"/>
        <v>0</v>
      </c>
      <c r="T2278">
        <f t="shared" si="2932"/>
        <v>-25849.350000000308</v>
      </c>
      <c r="U2278">
        <f t="shared" si="2933"/>
        <v>-25849.350000000308</v>
      </c>
      <c r="V2278" s="2">
        <f t="shared" si="2934"/>
        <v>-2.5849350000000308E-3</v>
      </c>
      <c r="W2278" s="19">
        <f t="shared" si="2978"/>
        <v>177</v>
      </c>
      <c r="X2278" s="19">
        <f t="shared" si="2979"/>
        <v>11</v>
      </c>
      <c r="Y2278" s="19" t="str">
        <f t="shared" si="2980"/>
        <v/>
      </c>
      <c r="Z2278" s="19">
        <f t="shared" si="2981"/>
        <v>2920.4</v>
      </c>
      <c r="AA2278" s="21" t="str">
        <f t="shared" si="2982"/>
        <v/>
      </c>
      <c r="AB2278" s="19" t="str">
        <f t="shared" si="2983"/>
        <v/>
      </c>
    </row>
    <row r="2279" spans="1:28" x14ac:dyDescent="0.25">
      <c r="A2279">
        <f t="shared" si="2964"/>
        <v>1</v>
      </c>
      <c r="B2279">
        <f t="shared" si="2965"/>
        <v>2009</v>
      </c>
      <c r="C2279" s="20">
        <v>39836</v>
      </c>
      <c r="D2279">
        <v>2705.45</v>
      </c>
      <c r="E2279">
        <v>2765.55</v>
      </c>
      <c r="F2279">
        <v>2661.65</v>
      </c>
      <c r="G2279">
        <v>2678.55</v>
      </c>
      <c r="H2279">
        <f t="shared" si="2959"/>
        <v>0</v>
      </c>
      <c r="I2279">
        <f t="shared" si="2960"/>
        <v>35.25</v>
      </c>
      <c r="J2279" s="14">
        <f t="shared" ref="J2279:K2279" si="3002">+AVERAGE(H2266:H2279)</f>
        <v>20.157142857142876</v>
      </c>
      <c r="K2279" s="14">
        <f t="shared" si="3002"/>
        <v>46.457142857142863</v>
      </c>
      <c r="L2279" s="14">
        <f t="shared" si="2986"/>
        <v>0.43388683886838902</v>
      </c>
      <c r="M2279" s="14">
        <f t="shared" si="2987"/>
        <v>30.259489598970632</v>
      </c>
      <c r="N2279" s="14">
        <f t="shared" si="2988"/>
        <v>-1</v>
      </c>
      <c r="O2279">
        <f t="shared" si="2977"/>
        <v>-1</v>
      </c>
      <c r="P2279">
        <f t="shared" si="2989"/>
        <v>0</v>
      </c>
      <c r="Q2279">
        <f t="shared" si="2990"/>
        <v>0</v>
      </c>
      <c r="R2279">
        <f t="shared" si="2930"/>
        <v>-3379</v>
      </c>
      <c r="S2279">
        <f t="shared" si="2931"/>
        <v>0</v>
      </c>
      <c r="T2279">
        <f t="shared" si="2932"/>
        <v>119109.75</v>
      </c>
      <c r="U2279">
        <f t="shared" si="2933"/>
        <v>119109.75</v>
      </c>
      <c r="V2279" s="2">
        <f t="shared" si="2934"/>
        <v>1.1910975000000001E-2</v>
      </c>
      <c r="W2279" s="19">
        <f t="shared" si="2978"/>
        <v>177</v>
      </c>
      <c r="X2279" s="19">
        <f t="shared" si="2979"/>
        <v>12</v>
      </c>
      <c r="Y2279" s="19" t="str">
        <f t="shared" si="2980"/>
        <v/>
      </c>
      <c r="Z2279" s="19">
        <f t="shared" si="2981"/>
        <v>2920.4</v>
      </c>
      <c r="AA2279" s="21" t="str">
        <f t="shared" si="2982"/>
        <v/>
      </c>
      <c r="AB2279" s="19" t="str">
        <f t="shared" si="2983"/>
        <v/>
      </c>
    </row>
    <row r="2280" spans="1:28" x14ac:dyDescent="0.25">
      <c r="A2280">
        <f t="shared" si="2964"/>
        <v>1</v>
      </c>
      <c r="B2280">
        <f t="shared" si="2965"/>
        <v>2009</v>
      </c>
      <c r="C2280" s="20">
        <v>39840</v>
      </c>
      <c r="D2280">
        <v>2686.05</v>
      </c>
      <c r="E2280">
        <v>2777.3</v>
      </c>
      <c r="F2280">
        <v>2685.25</v>
      </c>
      <c r="G2280">
        <v>2771.35</v>
      </c>
      <c r="H2280">
        <f t="shared" si="2959"/>
        <v>92.799999999999727</v>
      </c>
      <c r="I2280">
        <f t="shared" si="2960"/>
        <v>0</v>
      </c>
      <c r="J2280" s="14">
        <f t="shared" ref="J2280:K2280" si="3003">+AVERAGE(H2267:H2280)</f>
        <v>21.450000000000014</v>
      </c>
      <c r="K2280" s="14">
        <f t="shared" si="3003"/>
        <v>46.457142857142863</v>
      </c>
      <c r="L2280" s="14">
        <f t="shared" si="2986"/>
        <v>0.4617158671586718</v>
      </c>
      <c r="M2280" s="14">
        <f t="shared" si="2987"/>
        <v>31.587251498895569</v>
      </c>
      <c r="N2280" s="14">
        <f t="shared" si="2988"/>
        <v>-1</v>
      </c>
      <c r="O2280">
        <f t="shared" si="2977"/>
        <v>-1</v>
      </c>
      <c r="P2280">
        <f t="shared" si="2989"/>
        <v>0</v>
      </c>
      <c r="Q2280">
        <f t="shared" si="2990"/>
        <v>0</v>
      </c>
      <c r="R2280">
        <f t="shared" si="2930"/>
        <v>-3379</v>
      </c>
      <c r="S2280">
        <f t="shared" si="2931"/>
        <v>0</v>
      </c>
      <c r="T2280">
        <f t="shared" si="2932"/>
        <v>-313571.19999999908</v>
      </c>
      <c r="U2280">
        <f t="shared" si="2933"/>
        <v>-313571.19999999908</v>
      </c>
      <c r="V2280" s="2">
        <f t="shared" si="2934"/>
        <v>-3.1357119999999905E-2</v>
      </c>
      <c r="W2280" s="19">
        <f t="shared" si="2978"/>
        <v>177</v>
      </c>
      <c r="X2280" s="19">
        <f t="shared" si="2979"/>
        <v>13</v>
      </c>
      <c r="Y2280" s="19" t="str">
        <f t="shared" si="2980"/>
        <v/>
      </c>
      <c r="Z2280" s="19">
        <f t="shared" si="2981"/>
        <v>2920.4</v>
      </c>
      <c r="AA2280" s="21" t="str">
        <f t="shared" si="2982"/>
        <v/>
      </c>
      <c r="AB2280" s="19" t="str">
        <f t="shared" si="2983"/>
        <v/>
      </c>
    </row>
    <row r="2281" spans="1:28" x14ac:dyDescent="0.25">
      <c r="A2281">
        <f t="shared" si="2964"/>
        <v>1</v>
      </c>
      <c r="B2281">
        <f t="shared" si="2965"/>
        <v>2009</v>
      </c>
      <c r="C2281" s="20">
        <v>39841</v>
      </c>
      <c r="D2281">
        <v>2771.1</v>
      </c>
      <c r="E2281">
        <v>2855.4</v>
      </c>
      <c r="F2281">
        <v>2765.6</v>
      </c>
      <c r="G2281">
        <v>2849.5</v>
      </c>
      <c r="H2281">
        <f t="shared" si="2959"/>
        <v>78.150000000000091</v>
      </c>
      <c r="I2281">
        <f t="shared" si="2960"/>
        <v>0</v>
      </c>
      <c r="J2281" s="14">
        <f t="shared" ref="J2281:K2281" si="3004">+AVERAGE(H2268:H2281)</f>
        <v>27.032142857142876</v>
      </c>
      <c r="K2281" s="14">
        <f t="shared" si="3004"/>
        <v>45.839285714285744</v>
      </c>
      <c r="L2281" s="14">
        <f t="shared" si="2986"/>
        <v>0.58971562134787692</v>
      </c>
      <c r="M2281" s="14">
        <f t="shared" si="2987"/>
        <v>37.0956675161733</v>
      </c>
      <c r="N2281" s="14">
        <f t="shared" si="2988"/>
        <v>-1</v>
      </c>
      <c r="O2281">
        <f t="shared" si="2977"/>
        <v>-1</v>
      </c>
      <c r="P2281">
        <f t="shared" si="2989"/>
        <v>0</v>
      </c>
      <c r="Q2281">
        <f t="shared" si="2990"/>
        <v>0</v>
      </c>
      <c r="R2281">
        <f t="shared" si="2930"/>
        <v>-3379</v>
      </c>
      <c r="S2281">
        <f t="shared" si="2931"/>
        <v>0</v>
      </c>
      <c r="T2281">
        <f t="shared" si="2932"/>
        <v>-264068.85000000033</v>
      </c>
      <c r="U2281">
        <f t="shared" si="2933"/>
        <v>-264068.85000000033</v>
      </c>
      <c r="V2281" s="2">
        <f t="shared" si="2934"/>
        <v>-2.6406885000000033E-2</v>
      </c>
      <c r="W2281" s="19">
        <f t="shared" si="2978"/>
        <v>177</v>
      </c>
      <c r="X2281" s="19">
        <f t="shared" si="2979"/>
        <v>14</v>
      </c>
      <c r="Y2281" s="19" t="str">
        <f t="shared" si="2980"/>
        <v/>
      </c>
      <c r="Z2281" s="19">
        <f t="shared" si="2981"/>
        <v>2920.4</v>
      </c>
      <c r="AA2281" s="21" t="str">
        <f t="shared" si="2982"/>
        <v/>
      </c>
      <c r="AB2281" s="19" t="str">
        <f t="shared" si="2983"/>
        <v/>
      </c>
    </row>
    <row r="2282" spans="1:28" x14ac:dyDescent="0.25">
      <c r="A2282">
        <f t="shared" si="2964"/>
        <v>1</v>
      </c>
      <c r="B2282">
        <f t="shared" si="2965"/>
        <v>2009</v>
      </c>
      <c r="C2282" s="20">
        <v>39842</v>
      </c>
      <c r="D2282">
        <v>2849.35</v>
      </c>
      <c r="E2282">
        <v>2873.85</v>
      </c>
      <c r="F2282">
        <v>2795.35</v>
      </c>
      <c r="G2282">
        <v>2823.95</v>
      </c>
      <c r="H2282">
        <f t="shared" si="2959"/>
        <v>0</v>
      </c>
      <c r="I2282">
        <f t="shared" si="2960"/>
        <v>25.550000000000182</v>
      </c>
      <c r="J2282" s="14">
        <f t="shared" ref="J2282:K2282" si="3005">+AVERAGE(H2269:H2282)</f>
        <v>27.032142857142876</v>
      </c>
      <c r="K2282" s="14">
        <f t="shared" si="3005"/>
        <v>33.921428571428613</v>
      </c>
      <c r="L2282" s="14">
        <f t="shared" si="2986"/>
        <v>0.79690461149715686</v>
      </c>
      <c r="M2282" s="14">
        <f t="shared" si="2987"/>
        <v>44.348743188609589</v>
      </c>
      <c r="N2282" s="14">
        <f t="shared" si="2988"/>
        <v>-1</v>
      </c>
      <c r="O2282">
        <f t="shared" si="2977"/>
        <v>-1</v>
      </c>
      <c r="P2282">
        <f t="shared" si="2989"/>
        <v>0</v>
      </c>
      <c r="Q2282">
        <f t="shared" si="2990"/>
        <v>0</v>
      </c>
      <c r="R2282">
        <f t="shared" si="2930"/>
        <v>-3379</v>
      </c>
      <c r="S2282">
        <f t="shared" si="2931"/>
        <v>0</v>
      </c>
      <c r="T2282">
        <f t="shared" si="2932"/>
        <v>86333.450000000608</v>
      </c>
      <c r="U2282">
        <f t="shared" si="2933"/>
        <v>86333.450000000608</v>
      </c>
      <c r="V2282" s="2">
        <f t="shared" si="2934"/>
        <v>8.6333450000000613E-3</v>
      </c>
      <c r="W2282" s="19">
        <f t="shared" si="2978"/>
        <v>177</v>
      </c>
      <c r="X2282" s="19">
        <f t="shared" si="2979"/>
        <v>15</v>
      </c>
      <c r="Y2282" s="19" t="str">
        <f t="shared" si="2980"/>
        <v/>
      </c>
      <c r="Z2282" s="19">
        <f t="shared" si="2981"/>
        <v>2920.4</v>
      </c>
      <c r="AA2282" s="21" t="str">
        <f t="shared" si="2982"/>
        <v/>
      </c>
      <c r="AB2282" s="19" t="str">
        <f t="shared" si="2983"/>
        <v/>
      </c>
    </row>
    <row r="2283" spans="1:28" x14ac:dyDescent="0.25">
      <c r="A2283">
        <f t="shared" si="2964"/>
        <v>1</v>
      </c>
      <c r="B2283">
        <f t="shared" si="2965"/>
        <v>2009</v>
      </c>
      <c r="C2283" s="20">
        <v>39843</v>
      </c>
      <c r="D2283">
        <v>2824.05</v>
      </c>
      <c r="E2283">
        <v>2881</v>
      </c>
      <c r="F2283">
        <v>2774.1</v>
      </c>
      <c r="G2283">
        <v>2874.8</v>
      </c>
      <c r="H2283">
        <f t="shared" si="2959"/>
        <v>50.850000000000364</v>
      </c>
      <c r="I2283">
        <f t="shared" si="2960"/>
        <v>0</v>
      </c>
      <c r="J2283" s="14">
        <f t="shared" ref="J2283:K2283" si="3006">+AVERAGE(H2270:H2283)</f>
        <v>30.664285714285761</v>
      </c>
      <c r="K2283" s="14">
        <f t="shared" si="3006"/>
        <v>30.535714285714317</v>
      </c>
      <c r="L2283" s="14">
        <f t="shared" si="2986"/>
        <v>1.0042105263157899</v>
      </c>
      <c r="M2283" s="14">
        <f t="shared" si="2987"/>
        <v>50.105042016806728</v>
      </c>
      <c r="N2283" s="14">
        <f t="shared" si="2988"/>
        <v>1</v>
      </c>
      <c r="O2283">
        <f t="shared" si="2977"/>
        <v>1</v>
      </c>
      <c r="P2283">
        <f t="shared" si="2989"/>
        <v>1</v>
      </c>
      <c r="Q2283">
        <f t="shared" si="2990"/>
        <v>2874.8</v>
      </c>
      <c r="R2283">
        <f t="shared" si="2930"/>
        <v>3379</v>
      </c>
      <c r="S2283">
        <f t="shared" si="2931"/>
        <v>343644.30000000243</v>
      </c>
      <c r="T2283">
        <f t="shared" si="2932"/>
        <v>171822.15000000122</v>
      </c>
      <c r="U2283">
        <f t="shared" si="2933"/>
        <v>-171822.15000000122</v>
      </c>
      <c r="V2283" s="2">
        <f t="shared" si="2934"/>
        <v>-1.7182215000000122E-2</v>
      </c>
      <c r="W2283" s="19">
        <f t="shared" si="2978"/>
        <v>178</v>
      </c>
      <c r="X2283" s="19">
        <f t="shared" si="2979"/>
        <v>16</v>
      </c>
      <c r="Y2283" s="19">
        <f t="shared" si="2980"/>
        <v>1</v>
      </c>
      <c r="Z2283" s="19">
        <f t="shared" si="2981"/>
        <v>2874.8</v>
      </c>
      <c r="AA2283" s="21">
        <f t="shared" si="2982"/>
        <v>1.5614299411039534E-2</v>
      </c>
      <c r="AB2283" s="19">
        <f t="shared" si="2983"/>
        <v>1</v>
      </c>
    </row>
    <row r="2284" spans="1:28" x14ac:dyDescent="0.25">
      <c r="A2284">
        <f t="shared" si="2964"/>
        <v>2</v>
      </c>
      <c r="B2284">
        <f t="shared" si="2965"/>
        <v>2009</v>
      </c>
      <c r="C2284" s="20">
        <v>39846</v>
      </c>
      <c r="D2284">
        <v>2872.35</v>
      </c>
      <c r="E2284">
        <v>2873.45</v>
      </c>
      <c r="F2284">
        <v>2760.7</v>
      </c>
      <c r="G2284">
        <v>2766.65</v>
      </c>
      <c r="H2284">
        <f t="shared" si="2959"/>
        <v>0</v>
      </c>
      <c r="I2284">
        <f t="shared" si="2960"/>
        <v>108.15000000000009</v>
      </c>
      <c r="J2284" s="14">
        <f t="shared" ref="J2284:K2284" si="3007">+AVERAGE(H2271:H2284)</f>
        <v>30.664285714285761</v>
      </c>
      <c r="K2284" s="14">
        <f t="shared" si="3007"/>
        <v>31.125000000000032</v>
      </c>
      <c r="L2284" s="14">
        <f t="shared" si="2986"/>
        <v>0.9851979345955254</v>
      </c>
      <c r="M2284" s="14">
        <f t="shared" si="2987"/>
        <v>49.627189179816206</v>
      </c>
      <c r="N2284" s="14">
        <f t="shared" si="2988"/>
        <v>-1</v>
      </c>
      <c r="O2284">
        <f t="shared" si="2977"/>
        <v>-1</v>
      </c>
      <c r="P2284">
        <f t="shared" si="2989"/>
        <v>1</v>
      </c>
      <c r="Q2284">
        <f t="shared" si="2990"/>
        <v>2766.65</v>
      </c>
      <c r="R2284">
        <f t="shared" si="2930"/>
        <v>-3478</v>
      </c>
      <c r="S2284">
        <f t="shared" si="2931"/>
        <v>741584.55000000063</v>
      </c>
      <c r="T2284">
        <f t="shared" si="2932"/>
        <v>376145.7000000003</v>
      </c>
      <c r="U2284">
        <f t="shared" si="2933"/>
        <v>-365438.85000000033</v>
      </c>
      <c r="V2284" s="2">
        <f t="shared" si="2934"/>
        <v>-3.6543885000000033E-2</v>
      </c>
      <c r="W2284" s="19">
        <f t="shared" si="2978"/>
        <v>179</v>
      </c>
      <c r="X2284" s="19">
        <f t="shared" si="2979"/>
        <v>2</v>
      </c>
      <c r="Y2284" s="19">
        <f t="shared" si="2980"/>
        <v>1</v>
      </c>
      <c r="Z2284" s="19">
        <f t="shared" si="2981"/>
        <v>2766.65</v>
      </c>
      <c r="AA2284" s="21">
        <f t="shared" si="2982"/>
        <v>-3.7620008348406841E-2</v>
      </c>
      <c r="AB2284" s="19">
        <f t="shared" si="2983"/>
        <v>-1</v>
      </c>
    </row>
    <row r="2285" spans="1:28" x14ac:dyDescent="0.25">
      <c r="A2285">
        <f t="shared" si="2964"/>
        <v>2</v>
      </c>
      <c r="B2285">
        <f t="shared" si="2965"/>
        <v>2009</v>
      </c>
      <c r="C2285" s="20">
        <v>39847</v>
      </c>
      <c r="D2285">
        <v>2773.5</v>
      </c>
      <c r="E2285">
        <v>2831.7</v>
      </c>
      <c r="F2285">
        <v>2752.9</v>
      </c>
      <c r="G2285">
        <v>2783.9</v>
      </c>
      <c r="H2285">
        <f t="shared" si="2959"/>
        <v>17.25</v>
      </c>
      <c r="I2285">
        <f t="shared" si="2960"/>
        <v>0</v>
      </c>
      <c r="J2285" s="14">
        <f t="shared" ref="J2285:K2285" si="3008">+AVERAGE(H2272:H2285)</f>
        <v>31.896428571428618</v>
      </c>
      <c r="K2285" s="14">
        <f t="shared" si="3008"/>
        <v>29.114285714285739</v>
      </c>
      <c r="L2285" s="14">
        <f t="shared" si="2986"/>
        <v>1.0955593719332686</v>
      </c>
      <c r="M2285" s="14">
        <f t="shared" si="2987"/>
        <v>52.280044488672971</v>
      </c>
      <c r="N2285" s="14">
        <f t="shared" si="2988"/>
        <v>1</v>
      </c>
      <c r="O2285">
        <f t="shared" si="2977"/>
        <v>1</v>
      </c>
      <c r="P2285">
        <f t="shared" si="2989"/>
        <v>1</v>
      </c>
      <c r="Q2285">
        <f t="shared" si="2990"/>
        <v>2783.9</v>
      </c>
      <c r="R2285">
        <f t="shared" si="2930"/>
        <v>3478</v>
      </c>
      <c r="S2285">
        <f t="shared" si="2931"/>
        <v>119991</v>
      </c>
      <c r="T2285">
        <f t="shared" si="2932"/>
        <v>59995.5</v>
      </c>
      <c r="U2285">
        <f t="shared" si="2933"/>
        <v>-59995.5</v>
      </c>
      <c r="V2285" s="2">
        <f t="shared" si="2934"/>
        <v>-5.9995500000000002E-3</v>
      </c>
      <c r="W2285" s="19">
        <f t="shared" si="2978"/>
        <v>180</v>
      </c>
      <c r="X2285" s="19">
        <f t="shared" si="2979"/>
        <v>2</v>
      </c>
      <c r="Y2285" s="19">
        <f t="shared" si="2980"/>
        <v>1</v>
      </c>
      <c r="Z2285" s="19">
        <f t="shared" si="2981"/>
        <v>2783.9</v>
      </c>
      <c r="AA2285" s="21">
        <f t="shared" si="2982"/>
        <v>-6.2349773191405777E-3</v>
      </c>
      <c r="AB2285" s="19">
        <f t="shared" si="2983"/>
        <v>-1</v>
      </c>
    </row>
    <row r="2286" spans="1:28" x14ac:dyDescent="0.25">
      <c r="A2286">
        <f t="shared" si="2964"/>
        <v>2</v>
      </c>
      <c r="B2286">
        <f t="shared" si="2965"/>
        <v>2009</v>
      </c>
      <c r="C2286" s="20">
        <v>39848</v>
      </c>
      <c r="D2286">
        <v>2780.7</v>
      </c>
      <c r="E2286">
        <v>2842.2</v>
      </c>
      <c r="F2286">
        <v>2780.7</v>
      </c>
      <c r="G2286">
        <v>2803.05</v>
      </c>
      <c r="H2286">
        <f t="shared" si="2959"/>
        <v>19.150000000000091</v>
      </c>
      <c r="I2286">
        <f t="shared" si="2960"/>
        <v>0</v>
      </c>
      <c r="J2286" s="14">
        <f t="shared" ref="J2286:K2286" si="3009">+AVERAGE(H2273:H2286)</f>
        <v>26.810714285714312</v>
      </c>
      <c r="K2286" s="14">
        <f t="shared" si="3009"/>
        <v>29.114285714285739</v>
      </c>
      <c r="L2286" s="14">
        <f t="shared" si="2986"/>
        <v>0.92087831207065762</v>
      </c>
      <c r="M2286" s="14">
        <f t="shared" si="2987"/>
        <v>47.94048151222939</v>
      </c>
      <c r="N2286" s="14">
        <f t="shared" si="2988"/>
        <v>-1</v>
      </c>
      <c r="O2286">
        <f t="shared" si="2977"/>
        <v>-1</v>
      </c>
      <c r="P2286">
        <f t="shared" si="2989"/>
        <v>1</v>
      </c>
      <c r="Q2286">
        <f t="shared" si="2990"/>
        <v>2803.05</v>
      </c>
      <c r="R2286">
        <f t="shared" si="2930"/>
        <v>-3478</v>
      </c>
      <c r="S2286">
        <f t="shared" si="2931"/>
        <v>-133207.40000000063</v>
      </c>
      <c r="T2286">
        <f t="shared" si="2932"/>
        <v>-66603.700000000317</v>
      </c>
      <c r="U2286">
        <f t="shared" si="2933"/>
        <v>66603.700000000317</v>
      </c>
      <c r="V2286" s="2">
        <f t="shared" si="2934"/>
        <v>6.6603700000000318E-3</v>
      </c>
      <c r="W2286" s="19">
        <f t="shared" si="2978"/>
        <v>181</v>
      </c>
      <c r="X2286" s="19">
        <f t="shared" si="2979"/>
        <v>2</v>
      </c>
      <c r="Y2286" s="19">
        <f t="shared" si="2980"/>
        <v>1</v>
      </c>
      <c r="Z2286" s="19">
        <f t="shared" si="2981"/>
        <v>2803.05</v>
      </c>
      <c r="AA2286" s="21">
        <f t="shared" si="2982"/>
        <v>6.8788390387586329E-3</v>
      </c>
      <c r="AB2286" s="19">
        <f t="shared" si="2983"/>
        <v>1</v>
      </c>
    </row>
    <row r="2287" spans="1:28" x14ac:dyDescent="0.25">
      <c r="A2287">
        <f t="shared" si="2964"/>
        <v>2</v>
      </c>
      <c r="B2287">
        <f t="shared" si="2965"/>
        <v>2009</v>
      </c>
      <c r="C2287" s="20">
        <v>39849</v>
      </c>
      <c r="D2287">
        <v>2802.75</v>
      </c>
      <c r="E2287">
        <v>2816.8</v>
      </c>
      <c r="F2287">
        <v>2754.85</v>
      </c>
      <c r="G2287">
        <v>2780.05</v>
      </c>
      <c r="H2287">
        <f t="shared" si="2959"/>
        <v>0</v>
      </c>
      <c r="I2287">
        <f t="shared" si="2960"/>
        <v>23</v>
      </c>
      <c r="J2287" s="14">
        <f t="shared" ref="J2287:K2287" si="3010">+AVERAGE(H2274:H2287)</f>
        <v>26.810714285714312</v>
      </c>
      <c r="K2287" s="14">
        <f t="shared" si="3010"/>
        <v>23.714285714285715</v>
      </c>
      <c r="L2287" s="14">
        <f t="shared" si="2986"/>
        <v>1.1305722891566277</v>
      </c>
      <c r="M2287" s="14">
        <f t="shared" si="2987"/>
        <v>53.064253905421666</v>
      </c>
      <c r="N2287" s="14">
        <f t="shared" si="2988"/>
        <v>1</v>
      </c>
      <c r="O2287">
        <f t="shared" si="2977"/>
        <v>1</v>
      </c>
      <c r="P2287">
        <f t="shared" si="2989"/>
        <v>1</v>
      </c>
      <c r="Q2287">
        <f t="shared" si="2990"/>
        <v>2780.05</v>
      </c>
      <c r="R2287">
        <f t="shared" si="2930"/>
        <v>3478</v>
      </c>
      <c r="S2287">
        <f t="shared" si="2931"/>
        <v>-159988</v>
      </c>
      <c r="T2287">
        <f t="shared" si="2932"/>
        <v>-79994</v>
      </c>
      <c r="U2287">
        <f t="shared" si="2933"/>
        <v>79994</v>
      </c>
      <c r="V2287" s="2">
        <f t="shared" si="2934"/>
        <v>7.9994000000000003E-3</v>
      </c>
      <c r="W2287" s="19">
        <f t="shared" si="2978"/>
        <v>182</v>
      </c>
      <c r="X2287" s="19">
        <f t="shared" si="2979"/>
        <v>2</v>
      </c>
      <c r="Y2287" s="19">
        <f t="shared" si="2980"/>
        <v>1</v>
      </c>
      <c r="Z2287" s="19">
        <f t="shared" si="2981"/>
        <v>2780.05</v>
      </c>
      <c r="AA2287" s="21">
        <f t="shared" si="2982"/>
        <v>8.2053477462050717E-3</v>
      </c>
      <c r="AB2287" s="19">
        <f t="shared" si="2983"/>
        <v>1</v>
      </c>
    </row>
    <row r="2288" spans="1:28" x14ac:dyDescent="0.25">
      <c r="A2288">
        <f t="shared" si="2964"/>
        <v>2</v>
      </c>
      <c r="B2288">
        <f t="shared" si="2965"/>
        <v>2009</v>
      </c>
      <c r="C2288" s="20">
        <v>39850</v>
      </c>
      <c r="D2288">
        <v>2779.35</v>
      </c>
      <c r="E2288">
        <v>2852.5</v>
      </c>
      <c r="F2288">
        <v>2778.65</v>
      </c>
      <c r="G2288">
        <v>2843.1</v>
      </c>
      <c r="H2288">
        <f t="shared" si="2959"/>
        <v>63.049999999999727</v>
      </c>
      <c r="I2288">
        <f t="shared" si="2960"/>
        <v>0</v>
      </c>
      <c r="J2288" s="14">
        <f t="shared" ref="J2288:K2288" si="3011">+AVERAGE(H2275:H2288)</f>
        <v>24.760714285714293</v>
      </c>
      <c r="K2288" s="14">
        <f t="shared" si="3011"/>
        <v>23.714285714285715</v>
      </c>
      <c r="L2288" s="14">
        <f t="shared" si="2986"/>
        <v>1.0441265060240967</v>
      </c>
      <c r="M2288" s="14">
        <f t="shared" si="2987"/>
        <v>51.07934870699183</v>
      </c>
      <c r="N2288" s="14">
        <f t="shared" si="2988"/>
        <v>1</v>
      </c>
      <c r="O2288">
        <f t="shared" si="2977"/>
        <v>1</v>
      </c>
      <c r="P2288">
        <f t="shared" si="2989"/>
        <v>0</v>
      </c>
      <c r="Q2288">
        <f t="shared" si="2990"/>
        <v>0</v>
      </c>
      <c r="R2288">
        <f t="shared" si="2930"/>
        <v>3478</v>
      </c>
      <c r="S2288">
        <f t="shared" si="2931"/>
        <v>0</v>
      </c>
      <c r="T2288">
        <f t="shared" si="2932"/>
        <v>219287.89999999906</v>
      </c>
      <c r="U2288">
        <f t="shared" si="2933"/>
        <v>219287.89999999906</v>
      </c>
      <c r="V2288" s="2">
        <f t="shared" si="2934"/>
        <v>2.1928789999999906E-2</v>
      </c>
      <c r="W2288" s="19">
        <f t="shared" si="2978"/>
        <v>182</v>
      </c>
      <c r="X2288" s="19">
        <f t="shared" si="2979"/>
        <v>2</v>
      </c>
      <c r="Y2288" s="19" t="str">
        <f t="shared" si="2980"/>
        <v/>
      </c>
      <c r="Z2288" s="19">
        <f t="shared" si="2981"/>
        <v>2780.05</v>
      </c>
      <c r="AA2288" s="21" t="str">
        <f t="shared" si="2982"/>
        <v/>
      </c>
      <c r="AB2288" s="19" t="str">
        <f t="shared" si="2983"/>
        <v/>
      </c>
    </row>
    <row r="2289" spans="1:28" x14ac:dyDescent="0.25">
      <c r="A2289">
        <f t="shared" si="2964"/>
        <v>2</v>
      </c>
      <c r="B2289">
        <f t="shared" si="2965"/>
        <v>2009</v>
      </c>
      <c r="C2289" s="20">
        <v>39853</v>
      </c>
      <c r="D2289">
        <v>2843.05</v>
      </c>
      <c r="E2289">
        <v>2926.75</v>
      </c>
      <c r="F2289">
        <v>2840.15</v>
      </c>
      <c r="G2289">
        <v>2919.9</v>
      </c>
      <c r="H2289">
        <f t="shared" si="2959"/>
        <v>76.800000000000182</v>
      </c>
      <c r="I2289">
        <f t="shared" si="2960"/>
        <v>0</v>
      </c>
      <c r="J2289" s="14">
        <f t="shared" ref="J2289:K2289" si="3012">+AVERAGE(H2276:H2289)</f>
        <v>28.978571428571449</v>
      </c>
      <c r="K2289" s="14">
        <f t="shared" si="3012"/>
        <v>23.714285714285715</v>
      </c>
      <c r="L2289" s="14">
        <f t="shared" si="2986"/>
        <v>1.2219879518072296</v>
      </c>
      <c r="M2289" s="14">
        <f t="shared" si="2987"/>
        <v>54.995255523925735</v>
      </c>
      <c r="N2289" s="14">
        <f t="shared" si="2988"/>
        <v>1</v>
      </c>
      <c r="O2289">
        <f t="shared" si="2977"/>
        <v>1</v>
      </c>
      <c r="P2289">
        <f t="shared" si="2989"/>
        <v>0</v>
      </c>
      <c r="Q2289">
        <f t="shared" si="2990"/>
        <v>0</v>
      </c>
      <c r="R2289">
        <f t="shared" si="2930"/>
        <v>3478</v>
      </c>
      <c r="S2289">
        <f t="shared" si="2931"/>
        <v>0</v>
      </c>
      <c r="T2289">
        <f t="shared" si="2932"/>
        <v>267110.40000000061</v>
      </c>
      <c r="U2289">
        <f t="shared" si="2933"/>
        <v>267110.40000000061</v>
      </c>
      <c r="V2289" s="2">
        <f t="shared" si="2934"/>
        <v>2.6711040000000061E-2</v>
      </c>
      <c r="W2289" s="19">
        <f t="shared" si="2978"/>
        <v>182</v>
      </c>
      <c r="X2289" s="19">
        <f t="shared" si="2979"/>
        <v>3</v>
      </c>
      <c r="Y2289" s="19" t="str">
        <f t="shared" si="2980"/>
        <v/>
      </c>
      <c r="Z2289" s="19">
        <f t="shared" si="2981"/>
        <v>2780.05</v>
      </c>
      <c r="AA2289" s="21" t="str">
        <f t="shared" si="2982"/>
        <v/>
      </c>
      <c r="AB2289" s="19" t="str">
        <f t="shared" si="2983"/>
        <v/>
      </c>
    </row>
    <row r="2290" spans="1:28" x14ac:dyDescent="0.25">
      <c r="A2290">
        <f t="shared" si="2964"/>
        <v>2</v>
      </c>
      <c r="B2290">
        <f t="shared" si="2965"/>
        <v>2009</v>
      </c>
      <c r="C2290" s="20">
        <v>39854</v>
      </c>
      <c r="D2290">
        <v>2919.7</v>
      </c>
      <c r="E2290">
        <v>2957.4</v>
      </c>
      <c r="F2290">
        <v>2891.75</v>
      </c>
      <c r="G2290">
        <v>2934.5</v>
      </c>
      <c r="H2290">
        <f t="shared" si="2959"/>
        <v>14.599999999999909</v>
      </c>
      <c r="I2290">
        <f t="shared" si="2960"/>
        <v>0</v>
      </c>
      <c r="J2290" s="14">
        <f t="shared" ref="J2290:K2290" si="3013">+AVERAGE(H2277:H2290)</f>
        <v>30.021428571428583</v>
      </c>
      <c r="K2290" s="14">
        <f t="shared" si="3013"/>
        <v>20.171428571428578</v>
      </c>
      <c r="L2290" s="14">
        <f t="shared" si="2986"/>
        <v>1.488314447592068</v>
      </c>
      <c r="M2290" s="14">
        <f t="shared" si="2987"/>
        <v>59.812153123665865</v>
      </c>
      <c r="N2290" s="14">
        <f t="shared" si="2988"/>
        <v>1</v>
      </c>
      <c r="O2290">
        <f t="shared" si="2977"/>
        <v>1</v>
      </c>
      <c r="P2290">
        <f t="shared" si="2989"/>
        <v>0</v>
      </c>
      <c r="Q2290">
        <f t="shared" si="2990"/>
        <v>0</v>
      </c>
      <c r="R2290">
        <f t="shared" si="2930"/>
        <v>3478</v>
      </c>
      <c r="S2290">
        <f t="shared" si="2931"/>
        <v>0</v>
      </c>
      <c r="T2290">
        <f t="shared" si="2932"/>
        <v>50778.799999999683</v>
      </c>
      <c r="U2290">
        <f t="shared" si="2933"/>
        <v>50778.799999999683</v>
      </c>
      <c r="V2290" s="2">
        <f t="shared" si="2934"/>
        <v>5.0778799999999687E-3</v>
      </c>
      <c r="W2290" s="19">
        <f t="shared" si="2978"/>
        <v>182</v>
      </c>
      <c r="X2290" s="19">
        <f t="shared" si="2979"/>
        <v>4</v>
      </c>
      <c r="Y2290" s="19" t="str">
        <f t="shared" si="2980"/>
        <v/>
      </c>
      <c r="Z2290" s="19">
        <f t="shared" si="2981"/>
        <v>2780.05</v>
      </c>
      <c r="AA2290" s="21" t="str">
        <f t="shared" si="2982"/>
        <v/>
      </c>
      <c r="AB2290" s="19" t="str">
        <f t="shared" si="2983"/>
        <v/>
      </c>
    </row>
    <row r="2291" spans="1:28" x14ac:dyDescent="0.25">
      <c r="A2291">
        <f t="shared" si="2964"/>
        <v>2</v>
      </c>
      <c r="B2291">
        <f t="shared" si="2965"/>
        <v>2009</v>
      </c>
      <c r="C2291" s="20">
        <v>39855</v>
      </c>
      <c r="D2291">
        <v>2933</v>
      </c>
      <c r="E2291">
        <v>2937.5</v>
      </c>
      <c r="F2291">
        <v>2877.6</v>
      </c>
      <c r="G2291">
        <v>2925.7</v>
      </c>
      <c r="H2291">
        <f t="shared" si="2959"/>
        <v>0</v>
      </c>
      <c r="I2291">
        <f t="shared" si="2960"/>
        <v>8.8000000000001819</v>
      </c>
      <c r="J2291" s="14">
        <f t="shared" ref="J2291:K2291" si="3014">+AVERAGE(H2278:H2291)</f>
        <v>30.021428571428583</v>
      </c>
      <c r="K2291" s="14">
        <f t="shared" si="3014"/>
        <v>14.339285714285747</v>
      </c>
      <c r="L2291" s="14">
        <f t="shared" si="2986"/>
        <v>2.0936488169364842</v>
      </c>
      <c r="M2291" s="14">
        <f t="shared" si="2987"/>
        <v>67.675710490298655</v>
      </c>
      <c r="N2291" s="14">
        <f t="shared" si="2988"/>
        <v>1</v>
      </c>
      <c r="O2291">
        <f t="shared" si="2977"/>
        <v>1</v>
      </c>
      <c r="P2291">
        <f t="shared" si="2989"/>
        <v>0</v>
      </c>
      <c r="Q2291">
        <f t="shared" si="2990"/>
        <v>0</v>
      </c>
      <c r="R2291">
        <f t="shared" ref="R2291:R2354" si="3015">IF($C2291="","",IF(MONTH($C2291)&lt;&gt;MONTH($C2290),ROUNDDOWN($B$10/$G2290,0)*$O2291,ABS(R2290)*$O2291))</f>
        <v>3478</v>
      </c>
      <c r="S2291">
        <f t="shared" ref="S2291:S2354" si="3016">IF($C2291="","",($R2291-$R2290)*($Q2291-$G2290)*$P2291)</f>
        <v>0</v>
      </c>
      <c r="T2291">
        <f t="shared" ref="T2291:T2354" si="3017">IF($C2291="","",$R2291*($G2291-$G2290))</f>
        <v>-30606.400000000634</v>
      </c>
      <c r="U2291">
        <f t="shared" ref="U2291:U2354" si="3018">IF($C2291="","",$T2291-$S2291)</f>
        <v>-30606.400000000634</v>
      </c>
      <c r="V2291" s="2">
        <f t="shared" ref="V2291:V2354" si="3019">IF($C2291="","",$U2291/$B$10)</f>
        <v>-3.0606400000000636E-3</v>
      </c>
      <c r="W2291" s="19">
        <f t="shared" si="2978"/>
        <v>182</v>
      </c>
      <c r="X2291" s="19">
        <f t="shared" si="2979"/>
        <v>5</v>
      </c>
      <c r="Y2291" s="19" t="str">
        <f t="shared" si="2980"/>
        <v/>
      </c>
      <c r="Z2291" s="19">
        <f t="shared" si="2981"/>
        <v>2780.05</v>
      </c>
      <c r="AA2291" s="21" t="str">
        <f t="shared" si="2982"/>
        <v/>
      </c>
      <c r="AB2291" s="19" t="str">
        <f t="shared" si="2983"/>
        <v/>
      </c>
    </row>
    <row r="2292" spans="1:28" x14ac:dyDescent="0.25">
      <c r="A2292">
        <f t="shared" si="2964"/>
        <v>2</v>
      </c>
      <c r="B2292">
        <f t="shared" si="2965"/>
        <v>2009</v>
      </c>
      <c r="C2292" s="20">
        <v>39856</v>
      </c>
      <c r="D2292">
        <v>2927.4</v>
      </c>
      <c r="E2292">
        <v>2939</v>
      </c>
      <c r="F2292">
        <v>2886.55</v>
      </c>
      <c r="G2292">
        <v>2893.05</v>
      </c>
      <c r="H2292">
        <f t="shared" si="2959"/>
        <v>0</v>
      </c>
      <c r="I2292">
        <f t="shared" si="2960"/>
        <v>32.649999999999636</v>
      </c>
      <c r="J2292" s="14">
        <f t="shared" ref="J2292:K2292" si="3020">+AVERAGE(H2279:H2292)</f>
        <v>29.475000000000005</v>
      </c>
      <c r="K2292" s="14">
        <f t="shared" si="3020"/>
        <v>16.671428571428578</v>
      </c>
      <c r="L2292" s="14">
        <f t="shared" si="2986"/>
        <v>1.7679948586118248</v>
      </c>
      <c r="M2292" s="14">
        <f t="shared" si="2987"/>
        <v>63.872765265846297</v>
      </c>
      <c r="N2292" s="14">
        <f t="shared" si="2988"/>
        <v>1</v>
      </c>
      <c r="O2292">
        <f t="shared" si="2977"/>
        <v>1</v>
      </c>
      <c r="P2292">
        <f t="shared" si="2989"/>
        <v>0</v>
      </c>
      <c r="Q2292">
        <f t="shared" si="2990"/>
        <v>0</v>
      </c>
      <c r="R2292">
        <f t="shared" si="3015"/>
        <v>3478</v>
      </c>
      <c r="S2292">
        <f t="shared" si="3016"/>
        <v>0</v>
      </c>
      <c r="T2292">
        <f t="shared" si="3017"/>
        <v>-113556.69999999873</v>
      </c>
      <c r="U2292">
        <f t="shared" si="3018"/>
        <v>-113556.69999999873</v>
      </c>
      <c r="V2292" s="2">
        <f t="shared" si="3019"/>
        <v>-1.1355669999999873E-2</v>
      </c>
      <c r="W2292" s="19">
        <f t="shared" si="2978"/>
        <v>182</v>
      </c>
      <c r="X2292" s="19">
        <f t="shared" si="2979"/>
        <v>6</v>
      </c>
      <c r="Y2292" s="19" t="str">
        <f t="shared" si="2980"/>
        <v/>
      </c>
      <c r="Z2292" s="19">
        <f t="shared" si="2981"/>
        <v>2780.05</v>
      </c>
      <c r="AA2292" s="21" t="str">
        <f t="shared" si="2982"/>
        <v/>
      </c>
      <c r="AB2292" s="19" t="str">
        <f t="shared" si="2983"/>
        <v/>
      </c>
    </row>
    <row r="2293" spans="1:28" x14ac:dyDescent="0.25">
      <c r="A2293">
        <f t="shared" si="2964"/>
        <v>2</v>
      </c>
      <c r="B2293">
        <f t="shared" si="2965"/>
        <v>2009</v>
      </c>
      <c r="C2293" s="20">
        <v>39857</v>
      </c>
      <c r="D2293">
        <v>2896.95</v>
      </c>
      <c r="E2293">
        <v>2969.75</v>
      </c>
      <c r="F2293">
        <v>2896.85</v>
      </c>
      <c r="G2293">
        <v>2948.35</v>
      </c>
      <c r="H2293">
        <f t="shared" si="2959"/>
        <v>55.299999999999727</v>
      </c>
      <c r="I2293">
        <f t="shared" si="2960"/>
        <v>0</v>
      </c>
      <c r="J2293" s="14">
        <f t="shared" ref="J2293:K2293" si="3021">+AVERAGE(H2280:H2293)</f>
        <v>33.42499999999999</v>
      </c>
      <c r="K2293" s="14">
        <f t="shared" si="3021"/>
        <v>14.153571428571436</v>
      </c>
      <c r="L2293" s="14">
        <f t="shared" si="2986"/>
        <v>2.361594751450919</v>
      </c>
      <c r="M2293" s="14">
        <f t="shared" si="2987"/>
        <v>70.252214382224878</v>
      </c>
      <c r="N2293" s="14">
        <f t="shared" si="2988"/>
        <v>1</v>
      </c>
      <c r="O2293">
        <f t="shared" si="2977"/>
        <v>1</v>
      </c>
      <c r="P2293">
        <f t="shared" si="2989"/>
        <v>0</v>
      </c>
      <c r="Q2293">
        <f t="shared" si="2990"/>
        <v>0</v>
      </c>
      <c r="R2293">
        <f t="shared" si="3015"/>
        <v>3478</v>
      </c>
      <c r="S2293">
        <f t="shared" si="3016"/>
        <v>0</v>
      </c>
      <c r="T2293">
        <f t="shared" si="3017"/>
        <v>192333.39999999906</v>
      </c>
      <c r="U2293">
        <f t="shared" si="3018"/>
        <v>192333.39999999906</v>
      </c>
      <c r="V2293" s="2">
        <f t="shared" si="3019"/>
        <v>1.9233339999999908E-2</v>
      </c>
      <c r="W2293" s="19">
        <f t="shared" si="2978"/>
        <v>182</v>
      </c>
      <c r="X2293" s="19">
        <f t="shared" si="2979"/>
        <v>7</v>
      </c>
      <c r="Y2293" s="19" t="str">
        <f t="shared" si="2980"/>
        <v/>
      </c>
      <c r="Z2293" s="19">
        <f t="shared" si="2981"/>
        <v>2780.05</v>
      </c>
      <c r="AA2293" s="21" t="str">
        <f t="shared" si="2982"/>
        <v/>
      </c>
      <c r="AB2293" s="19" t="str">
        <f t="shared" si="2983"/>
        <v/>
      </c>
    </row>
    <row r="2294" spans="1:28" x14ac:dyDescent="0.25">
      <c r="A2294">
        <f t="shared" si="2964"/>
        <v>2</v>
      </c>
      <c r="B2294">
        <f t="shared" si="2965"/>
        <v>2009</v>
      </c>
      <c r="C2294" s="20">
        <v>39860</v>
      </c>
      <c r="D2294">
        <v>2948.25</v>
      </c>
      <c r="E2294">
        <v>2953.2</v>
      </c>
      <c r="F2294">
        <v>2839.1</v>
      </c>
      <c r="G2294">
        <v>2848.5</v>
      </c>
      <c r="H2294">
        <f t="shared" si="2959"/>
        <v>0</v>
      </c>
      <c r="I2294">
        <f t="shared" si="2960"/>
        <v>99.849999999999909</v>
      </c>
      <c r="J2294" s="14">
        <f t="shared" ref="J2294:K2294" si="3022">+AVERAGE(H2281:H2294)</f>
        <v>26.796428571428578</v>
      </c>
      <c r="K2294" s="14">
        <f t="shared" si="3022"/>
        <v>21.285714285714285</v>
      </c>
      <c r="L2294" s="14">
        <f t="shared" si="2986"/>
        <v>1.2588926174496649</v>
      </c>
      <c r="M2294" s="14">
        <f t="shared" si="2987"/>
        <v>55.730520686325498</v>
      </c>
      <c r="N2294" s="14">
        <f t="shared" si="2988"/>
        <v>1</v>
      </c>
      <c r="O2294">
        <f t="shared" si="2977"/>
        <v>1</v>
      </c>
      <c r="P2294">
        <f t="shared" si="2989"/>
        <v>0</v>
      </c>
      <c r="Q2294">
        <f t="shared" si="2990"/>
        <v>0</v>
      </c>
      <c r="R2294">
        <f t="shared" si="3015"/>
        <v>3478</v>
      </c>
      <c r="S2294">
        <f t="shared" si="3016"/>
        <v>0</v>
      </c>
      <c r="T2294">
        <f t="shared" si="3017"/>
        <v>-347278.2999999997</v>
      </c>
      <c r="U2294">
        <f t="shared" si="3018"/>
        <v>-347278.2999999997</v>
      </c>
      <c r="V2294" s="2">
        <f t="shared" si="3019"/>
        <v>-3.4727829999999967E-2</v>
      </c>
      <c r="W2294" s="19">
        <f t="shared" si="2978"/>
        <v>182</v>
      </c>
      <c r="X2294" s="19">
        <f t="shared" si="2979"/>
        <v>8</v>
      </c>
      <c r="Y2294" s="19" t="str">
        <f t="shared" si="2980"/>
        <v/>
      </c>
      <c r="Z2294" s="19">
        <f t="shared" si="2981"/>
        <v>2780.05</v>
      </c>
      <c r="AA2294" s="21" t="str">
        <f t="shared" si="2982"/>
        <v/>
      </c>
      <c r="AB2294" s="19" t="str">
        <f t="shared" si="2983"/>
        <v/>
      </c>
    </row>
    <row r="2295" spans="1:28" x14ac:dyDescent="0.25">
      <c r="A2295">
        <f t="shared" si="2964"/>
        <v>2</v>
      </c>
      <c r="B2295">
        <f t="shared" si="2965"/>
        <v>2009</v>
      </c>
      <c r="C2295" s="20">
        <v>39861</v>
      </c>
      <c r="D2295">
        <v>2853.85</v>
      </c>
      <c r="E2295">
        <v>2854.65</v>
      </c>
      <c r="F2295">
        <v>2757.3</v>
      </c>
      <c r="G2295">
        <v>2770.5</v>
      </c>
      <c r="H2295">
        <f t="shared" si="2959"/>
        <v>0</v>
      </c>
      <c r="I2295">
        <f t="shared" si="2960"/>
        <v>78</v>
      </c>
      <c r="J2295" s="14">
        <f t="shared" ref="J2295:K2295" si="3023">+AVERAGE(H2282:H2295)</f>
        <v>21.214285714285715</v>
      </c>
      <c r="K2295" s="14">
        <f t="shared" si="3023"/>
        <v>26.857142857142858</v>
      </c>
      <c r="L2295" s="14">
        <f t="shared" si="2986"/>
        <v>0.78989361702127658</v>
      </c>
      <c r="M2295" s="14">
        <f t="shared" si="2987"/>
        <v>44.13075780089153</v>
      </c>
      <c r="N2295" s="14">
        <f t="shared" si="2988"/>
        <v>-1</v>
      </c>
      <c r="O2295">
        <f t="shared" si="2977"/>
        <v>-1</v>
      </c>
      <c r="P2295">
        <f t="shared" si="2989"/>
        <v>1</v>
      </c>
      <c r="Q2295">
        <f t="shared" si="2990"/>
        <v>2770.5</v>
      </c>
      <c r="R2295">
        <f t="shared" si="3015"/>
        <v>-3478</v>
      </c>
      <c r="S2295">
        <f t="shared" si="3016"/>
        <v>542568</v>
      </c>
      <c r="T2295">
        <f t="shared" si="3017"/>
        <v>271284</v>
      </c>
      <c r="U2295">
        <f t="shared" si="3018"/>
        <v>-271284</v>
      </c>
      <c r="V2295" s="2">
        <f t="shared" si="3019"/>
        <v>-2.71284E-2</v>
      </c>
      <c r="W2295" s="19">
        <f t="shared" si="2978"/>
        <v>183</v>
      </c>
      <c r="X2295" s="19">
        <f t="shared" si="2979"/>
        <v>9</v>
      </c>
      <c r="Y2295" s="19">
        <f t="shared" si="2980"/>
        <v>1</v>
      </c>
      <c r="Z2295" s="19">
        <f t="shared" si="2981"/>
        <v>2770.5</v>
      </c>
      <c r="AA2295" s="21">
        <f t="shared" si="2982"/>
        <v>-3.4351900145681569E-3</v>
      </c>
      <c r="AB2295" s="19">
        <f t="shared" si="2983"/>
        <v>-1</v>
      </c>
    </row>
    <row r="2296" spans="1:28" x14ac:dyDescent="0.25">
      <c r="A2296">
        <f t="shared" si="2964"/>
        <v>2</v>
      </c>
      <c r="B2296">
        <f t="shared" si="2965"/>
        <v>2009</v>
      </c>
      <c r="C2296" s="20">
        <v>39862</v>
      </c>
      <c r="D2296">
        <v>2755.15</v>
      </c>
      <c r="E2296">
        <v>2806.5</v>
      </c>
      <c r="F2296">
        <v>2736.65</v>
      </c>
      <c r="G2296">
        <v>2776.15</v>
      </c>
      <c r="H2296">
        <f t="shared" si="2959"/>
        <v>5.6500000000000909</v>
      </c>
      <c r="I2296">
        <f t="shared" si="2960"/>
        <v>0</v>
      </c>
      <c r="J2296" s="14">
        <f t="shared" ref="J2296:K2296" si="3024">+AVERAGE(H2283:H2296)</f>
        <v>21.617857142857151</v>
      </c>
      <c r="K2296" s="14">
        <f t="shared" si="3024"/>
        <v>25.032142857142844</v>
      </c>
      <c r="L2296" s="14">
        <f t="shared" si="2986"/>
        <v>0.86360393779426525</v>
      </c>
      <c r="M2296" s="14">
        <f t="shared" si="2987"/>
        <v>46.340529781044275</v>
      </c>
      <c r="N2296" s="14">
        <f t="shared" si="2988"/>
        <v>-1</v>
      </c>
      <c r="O2296">
        <f t="shared" si="2977"/>
        <v>-1</v>
      </c>
      <c r="P2296">
        <f t="shared" si="2989"/>
        <v>0</v>
      </c>
      <c r="Q2296">
        <f t="shared" si="2990"/>
        <v>0</v>
      </c>
      <c r="R2296">
        <f t="shared" si="3015"/>
        <v>-3478</v>
      </c>
      <c r="S2296">
        <f t="shared" si="3016"/>
        <v>0</v>
      </c>
      <c r="T2296">
        <f t="shared" si="3017"/>
        <v>-19650.700000000317</v>
      </c>
      <c r="U2296">
        <f t="shared" si="3018"/>
        <v>-19650.700000000317</v>
      </c>
      <c r="V2296" s="2">
        <f t="shared" si="3019"/>
        <v>-1.9650700000000318E-3</v>
      </c>
      <c r="W2296" s="19">
        <f t="shared" si="2978"/>
        <v>183</v>
      </c>
      <c r="X2296" s="19">
        <f t="shared" si="2979"/>
        <v>2</v>
      </c>
      <c r="Y2296" s="19" t="str">
        <f t="shared" si="2980"/>
        <v/>
      </c>
      <c r="Z2296" s="19">
        <f t="shared" si="2981"/>
        <v>2770.5</v>
      </c>
      <c r="AA2296" s="21" t="str">
        <f t="shared" si="2982"/>
        <v/>
      </c>
      <c r="AB2296" s="19" t="str">
        <f t="shared" si="2983"/>
        <v/>
      </c>
    </row>
    <row r="2297" spans="1:28" x14ac:dyDescent="0.25">
      <c r="A2297">
        <f t="shared" si="2964"/>
        <v>2</v>
      </c>
      <c r="B2297">
        <f t="shared" si="2965"/>
        <v>2009</v>
      </c>
      <c r="C2297" s="20">
        <v>39863</v>
      </c>
      <c r="D2297">
        <v>2776.7</v>
      </c>
      <c r="E2297">
        <v>2802.15</v>
      </c>
      <c r="F2297">
        <v>2767.6</v>
      </c>
      <c r="G2297">
        <v>2789.35</v>
      </c>
      <c r="H2297">
        <f t="shared" si="2959"/>
        <v>13.199999999999818</v>
      </c>
      <c r="I2297">
        <f t="shared" si="2960"/>
        <v>0</v>
      </c>
      <c r="J2297" s="14">
        <f t="shared" ref="J2297:K2297" si="3025">+AVERAGE(H2284:H2297)</f>
        <v>18.928571428571395</v>
      </c>
      <c r="K2297" s="14">
        <f t="shared" si="3025"/>
        <v>25.032142857142844</v>
      </c>
      <c r="L2297" s="14">
        <f t="shared" si="2986"/>
        <v>0.75617063775146143</v>
      </c>
      <c r="M2297" s="14">
        <f t="shared" si="2987"/>
        <v>43.057925095458579</v>
      </c>
      <c r="N2297" s="14">
        <f t="shared" si="2988"/>
        <v>-1</v>
      </c>
      <c r="O2297">
        <f t="shared" si="2977"/>
        <v>-1</v>
      </c>
      <c r="P2297">
        <f t="shared" si="2989"/>
        <v>0</v>
      </c>
      <c r="Q2297">
        <f t="shared" si="2990"/>
        <v>0</v>
      </c>
      <c r="R2297">
        <f t="shared" si="3015"/>
        <v>-3478</v>
      </c>
      <c r="S2297">
        <f t="shared" si="3016"/>
        <v>0</v>
      </c>
      <c r="T2297">
        <f t="shared" si="3017"/>
        <v>-45909.599999999366</v>
      </c>
      <c r="U2297">
        <f t="shared" si="3018"/>
        <v>-45909.599999999366</v>
      </c>
      <c r="V2297" s="2">
        <f t="shared" si="3019"/>
        <v>-4.5909599999999365E-3</v>
      </c>
      <c r="W2297" s="19">
        <f t="shared" si="2978"/>
        <v>183</v>
      </c>
      <c r="X2297" s="19">
        <f t="shared" si="2979"/>
        <v>3</v>
      </c>
      <c r="Y2297" s="19" t="str">
        <f t="shared" si="2980"/>
        <v/>
      </c>
      <c r="Z2297" s="19">
        <f t="shared" si="2981"/>
        <v>2770.5</v>
      </c>
      <c r="AA2297" s="21" t="str">
        <f t="shared" si="2982"/>
        <v/>
      </c>
      <c r="AB2297" s="19" t="str">
        <f t="shared" si="2983"/>
        <v/>
      </c>
    </row>
    <row r="2298" spans="1:28" x14ac:dyDescent="0.25">
      <c r="A2298">
        <f t="shared" si="2964"/>
        <v>2</v>
      </c>
      <c r="B2298">
        <f t="shared" si="2965"/>
        <v>2009</v>
      </c>
      <c r="C2298" s="20">
        <v>39864</v>
      </c>
      <c r="D2298">
        <v>2789.3</v>
      </c>
      <c r="E2298">
        <v>2789.3</v>
      </c>
      <c r="F2298">
        <v>2709.3</v>
      </c>
      <c r="G2298">
        <v>2736.45</v>
      </c>
      <c r="H2298">
        <f t="shared" si="2959"/>
        <v>0</v>
      </c>
      <c r="I2298">
        <f t="shared" si="2960"/>
        <v>52.900000000000091</v>
      </c>
      <c r="J2298" s="14">
        <f t="shared" ref="J2298:K2298" si="3026">+AVERAGE(H2285:H2298)</f>
        <v>18.928571428571395</v>
      </c>
      <c r="K2298" s="14">
        <f t="shared" si="3026"/>
        <v>21.085714285714271</v>
      </c>
      <c r="L2298" s="14">
        <f t="shared" si="2986"/>
        <v>0.89769647696476873</v>
      </c>
      <c r="M2298" s="14">
        <f t="shared" si="2987"/>
        <v>47.304534094966058</v>
      </c>
      <c r="N2298" s="14">
        <f t="shared" si="2988"/>
        <v>-1</v>
      </c>
      <c r="O2298">
        <f t="shared" si="2977"/>
        <v>-1</v>
      </c>
      <c r="P2298">
        <f t="shared" si="2989"/>
        <v>0</v>
      </c>
      <c r="Q2298">
        <f t="shared" si="2990"/>
        <v>0</v>
      </c>
      <c r="R2298">
        <f t="shared" si="3015"/>
        <v>-3478</v>
      </c>
      <c r="S2298">
        <f t="shared" si="3016"/>
        <v>0</v>
      </c>
      <c r="T2298">
        <f t="shared" si="3017"/>
        <v>183986.2000000003</v>
      </c>
      <c r="U2298">
        <f t="shared" si="3018"/>
        <v>183986.2000000003</v>
      </c>
      <c r="V2298" s="2">
        <f t="shared" si="3019"/>
        <v>1.8398620000000029E-2</v>
      </c>
      <c r="W2298" s="19">
        <f t="shared" si="2978"/>
        <v>183</v>
      </c>
      <c r="X2298" s="19">
        <f t="shared" si="2979"/>
        <v>4</v>
      </c>
      <c r="Y2298" s="19" t="str">
        <f t="shared" si="2980"/>
        <v/>
      </c>
      <c r="Z2298" s="19">
        <f t="shared" si="2981"/>
        <v>2770.5</v>
      </c>
      <c r="AA2298" s="21" t="str">
        <f t="shared" si="2982"/>
        <v/>
      </c>
      <c r="AB2298" s="19" t="str">
        <f t="shared" si="2983"/>
        <v/>
      </c>
    </row>
    <row r="2299" spans="1:28" x14ac:dyDescent="0.25">
      <c r="A2299">
        <f t="shared" si="2964"/>
        <v>2</v>
      </c>
      <c r="B2299">
        <f t="shared" si="2965"/>
        <v>2009</v>
      </c>
      <c r="C2299" s="20">
        <v>39868</v>
      </c>
      <c r="D2299">
        <v>2737.25</v>
      </c>
      <c r="E2299">
        <v>2746.2</v>
      </c>
      <c r="F2299">
        <v>2677.55</v>
      </c>
      <c r="G2299">
        <v>2733.9</v>
      </c>
      <c r="H2299">
        <f t="shared" si="2959"/>
        <v>0</v>
      </c>
      <c r="I2299">
        <f t="shared" si="2960"/>
        <v>2.5499999999997272</v>
      </c>
      <c r="J2299" s="14">
        <f t="shared" ref="J2299:K2299" si="3027">+AVERAGE(H2286:H2299)</f>
        <v>17.696428571428537</v>
      </c>
      <c r="K2299" s="14">
        <f t="shared" si="3027"/>
        <v>21.26785714285711</v>
      </c>
      <c r="L2299" s="14">
        <f t="shared" si="2986"/>
        <v>0.83207388748950428</v>
      </c>
      <c r="M2299" s="14">
        <f t="shared" si="2987"/>
        <v>45.417048579285051</v>
      </c>
      <c r="N2299" s="14">
        <f t="shared" si="2988"/>
        <v>-1</v>
      </c>
      <c r="O2299">
        <f t="shared" si="2977"/>
        <v>-1</v>
      </c>
      <c r="P2299">
        <f t="shared" si="2989"/>
        <v>0</v>
      </c>
      <c r="Q2299">
        <f t="shared" si="2990"/>
        <v>0</v>
      </c>
      <c r="R2299">
        <f t="shared" si="3015"/>
        <v>-3478</v>
      </c>
      <c r="S2299">
        <f t="shared" si="3016"/>
        <v>0</v>
      </c>
      <c r="T2299">
        <f t="shared" si="3017"/>
        <v>8868.8999999990519</v>
      </c>
      <c r="U2299">
        <f t="shared" si="3018"/>
        <v>8868.8999999990519</v>
      </c>
      <c r="V2299" s="2">
        <f t="shared" si="3019"/>
        <v>8.8688999999990523E-4</v>
      </c>
      <c r="W2299" s="19">
        <f t="shared" si="2978"/>
        <v>183</v>
      </c>
      <c r="X2299" s="19">
        <f t="shared" si="2979"/>
        <v>5</v>
      </c>
      <c r="Y2299" s="19" t="str">
        <f t="shared" si="2980"/>
        <v/>
      </c>
      <c r="Z2299" s="19">
        <f t="shared" si="2981"/>
        <v>2770.5</v>
      </c>
      <c r="AA2299" s="21" t="str">
        <f t="shared" si="2982"/>
        <v/>
      </c>
      <c r="AB2299" s="19" t="str">
        <f t="shared" si="2983"/>
        <v/>
      </c>
    </row>
    <row r="2300" spans="1:28" x14ac:dyDescent="0.25">
      <c r="A2300">
        <f t="shared" si="2964"/>
        <v>2</v>
      </c>
      <c r="B2300">
        <f t="shared" si="2965"/>
        <v>2009</v>
      </c>
      <c r="C2300" s="20">
        <v>39869</v>
      </c>
      <c r="D2300">
        <v>2733.45</v>
      </c>
      <c r="E2300">
        <v>2789.35</v>
      </c>
      <c r="F2300">
        <v>2733.45</v>
      </c>
      <c r="G2300">
        <v>2762.5</v>
      </c>
      <c r="H2300">
        <f t="shared" si="2959"/>
        <v>28.599999999999909</v>
      </c>
      <c r="I2300">
        <f t="shared" si="2960"/>
        <v>0</v>
      </c>
      <c r="J2300" s="14">
        <f t="shared" ref="J2300:K2300" si="3028">+AVERAGE(H2287:H2300)</f>
        <v>18.371428571428527</v>
      </c>
      <c r="K2300" s="14">
        <f t="shared" si="3028"/>
        <v>21.26785714285711</v>
      </c>
      <c r="L2300" s="14">
        <f t="shared" si="2986"/>
        <v>0.86381192275398755</v>
      </c>
      <c r="M2300" s="14">
        <f t="shared" si="2987"/>
        <v>46.346517704297668</v>
      </c>
      <c r="N2300" s="14">
        <f t="shared" si="2988"/>
        <v>-1</v>
      </c>
      <c r="O2300">
        <f t="shared" si="2977"/>
        <v>-1</v>
      </c>
      <c r="P2300">
        <f t="shared" si="2989"/>
        <v>0</v>
      </c>
      <c r="Q2300">
        <f t="shared" si="2990"/>
        <v>0</v>
      </c>
      <c r="R2300">
        <f t="shared" si="3015"/>
        <v>-3478</v>
      </c>
      <c r="S2300">
        <f t="shared" si="3016"/>
        <v>0</v>
      </c>
      <c r="T2300">
        <f t="shared" si="3017"/>
        <v>-99470.799999999683</v>
      </c>
      <c r="U2300">
        <f t="shared" si="3018"/>
        <v>-99470.799999999683</v>
      </c>
      <c r="V2300" s="2">
        <f t="shared" si="3019"/>
        <v>-9.9470799999999675E-3</v>
      </c>
      <c r="W2300" s="19">
        <f t="shared" si="2978"/>
        <v>183</v>
      </c>
      <c r="X2300" s="19">
        <f t="shared" si="2979"/>
        <v>6</v>
      </c>
      <c r="Y2300" s="19" t="str">
        <f t="shared" si="2980"/>
        <v/>
      </c>
      <c r="Z2300" s="19">
        <f t="shared" si="2981"/>
        <v>2770.5</v>
      </c>
      <c r="AA2300" s="21" t="str">
        <f t="shared" si="2982"/>
        <v/>
      </c>
      <c r="AB2300" s="19" t="str">
        <f t="shared" si="2983"/>
        <v/>
      </c>
    </row>
    <row r="2301" spans="1:28" x14ac:dyDescent="0.25">
      <c r="A2301">
        <f t="shared" si="2964"/>
        <v>2</v>
      </c>
      <c r="B2301">
        <f t="shared" si="2965"/>
        <v>2009</v>
      </c>
      <c r="C2301" s="20">
        <v>39870</v>
      </c>
      <c r="D2301">
        <v>2762.2</v>
      </c>
      <c r="E2301">
        <v>2797.8</v>
      </c>
      <c r="F2301">
        <v>2731.9</v>
      </c>
      <c r="G2301">
        <v>2785.65</v>
      </c>
      <c r="H2301">
        <f t="shared" si="2959"/>
        <v>23.150000000000091</v>
      </c>
      <c r="I2301">
        <f t="shared" si="2960"/>
        <v>0</v>
      </c>
      <c r="J2301" s="14">
        <f t="shared" ref="J2301:K2301" si="3029">+AVERAGE(H2288:H2301)</f>
        <v>20.024999999999959</v>
      </c>
      <c r="K2301" s="14">
        <f t="shared" si="3029"/>
        <v>19.624999999999968</v>
      </c>
      <c r="L2301" s="14">
        <f t="shared" si="2986"/>
        <v>1.0203821656050951</v>
      </c>
      <c r="M2301" s="14">
        <f t="shared" si="2987"/>
        <v>50.504413619167707</v>
      </c>
      <c r="N2301" s="14">
        <f t="shared" si="2988"/>
        <v>1</v>
      </c>
      <c r="O2301">
        <f t="shared" si="2977"/>
        <v>1</v>
      </c>
      <c r="P2301">
        <f t="shared" si="2989"/>
        <v>1</v>
      </c>
      <c r="Q2301">
        <f t="shared" si="2990"/>
        <v>2785.65</v>
      </c>
      <c r="R2301">
        <f t="shared" si="3015"/>
        <v>3478</v>
      </c>
      <c r="S2301">
        <f t="shared" si="3016"/>
        <v>161031.40000000063</v>
      </c>
      <c r="T2301">
        <f t="shared" si="3017"/>
        <v>80515.700000000317</v>
      </c>
      <c r="U2301">
        <f t="shared" si="3018"/>
        <v>-80515.700000000317</v>
      </c>
      <c r="V2301" s="2">
        <f t="shared" si="3019"/>
        <v>-8.0515700000000322E-3</v>
      </c>
      <c r="W2301" s="19">
        <f t="shared" si="2978"/>
        <v>184</v>
      </c>
      <c r="X2301" s="19">
        <f t="shared" si="2979"/>
        <v>7</v>
      </c>
      <c r="Y2301" s="19">
        <f t="shared" si="2980"/>
        <v>1</v>
      </c>
      <c r="Z2301" s="19">
        <f t="shared" si="2981"/>
        <v>2785.65</v>
      </c>
      <c r="AA2301" s="21">
        <f t="shared" si="2982"/>
        <v>-5.4683270167839026E-3</v>
      </c>
      <c r="AB2301" s="19">
        <f t="shared" si="2983"/>
        <v>-1</v>
      </c>
    </row>
    <row r="2302" spans="1:28" x14ac:dyDescent="0.25">
      <c r="A2302">
        <f t="shared" si="2964"/>
        <v>2</v>
      </c>
      <c r="B2302">
        <f t="shared" si="2965"/>
        <v>2009</v>
      </c>
      <c r="C2302" s="20">
        <v>39871</v>
      </c>
      <c r="D2302">
        <v>2785.7</v>
      </c>
      <c r="E2302">
        <v>2787.2</v>
      </c>
      <c r="F2302">
        <v>2708.45</v>
      </c>
      <c r="G2302">
        <v>2763.65</v>
      </c>
      <c r="H2302">
        <f t="shared" si="2959"/>
        <v>0</v>
      </c>
      <c r="I2302">
        <f t="shared" si="2960"/>
        <v>22</v>
      </c>
      <c r="J2302" s="14">
        <f t="shared" ref="J2302:K2302" si="3030">+AVERAGE(H2289:H2302)</f>
        <v>15.521428571428553</v>
      </c>
      <c r="K2302" s="14">
        <f t="shared" si="3030"/>
        <v>21.196428571428537</v>
      </c>
      <c r="L2302" s="14">
        <f t="shared" si="2986"/>
        <v>0.7322662173546759</v>
      </c>
      <c r="M2302" s="14">
        <f t="shared" si="2987"/>
        <v>42.272152514346864</v>
      </c>
      <c r="N2302" s="14">
        <f t="shared" si="2988"/>
        <v>-1</v>
      </c>
      <c r="O2302">
        <f t="shared" si="2977"/>
        <v>-1</v>
      </c>
      <c r="P2302">
        <f t="shared" si="2989"/>
        <v>1</v>
      </c>
      <c r="Q2302">
        <f t="shared" si="2990"/>
        <v>2763.65</v>
      </c>
      <c r="R2302">
        <f t="shared" si="3015"/>
        <v>-3478</v>
      </c>
      <c r="S2302">
        <f t="shared" si="3016"/>
        <v>153032</v>
      </c>
      <c r="T2302">
        <f t="shared" si="3017"/>
        <v>76516</v>
      </c>
      <c r="U2302">
        <f t="shared" si="3018"/>
        <v>-76516</v>
      </c>
      <c r="V2302" s="2">
        <f t="shared" si="3019"/>
        <v>-7.6515999999999997E-3</v>
      </c>
      <c r="W2302" s="19">
        <f t="shared" si="2978"/>
        <v>185</v>
      </c>
      <c r="X2302" s="19">
        <f t="shared" si="2979"/>
        <v>2</v>
      </c>
      <c r="Y2302" s="19">
        <f t="shared" si="2980"/>
        <v>1</v>
      </c>
      <c r="Z2302" s="19">
        <f t="shared" si="2981"/>
        <v>2763.65</v>
      </c>
      <c r="AA2302" s="21">
        <f t="shared" si="2982"/>
        <v>-7.8976181501624332E-3</v>
      </c>
      <c r="AB2302" s="19">
        <f t="shared" si="2983"/>
        <v>-1</v>
      </c>
    </row>
    <row r="2303" spans="1:28" x14ac:dyDescent="0.25">
      <c r="A2303">
        <f t="shared" si="2964"/>
        <v>3</v>
      </c>
      <c r="B2303">
        <f t="shared" si="2965"/>
        <v>2009</v>
      </c>
      <c r="C2303" s="20">
        <v>39874</v>
      </c>
      <c r="D2303">
        <v>2764.6</v>
      </c>
      <c r="E2303">
        <v>2764.6</v>
      </c>
      <c r="F2303">
        <v>2659.55</v>
      </c>
      <c r="G2303">
        <v>2674.6</v>
      </c>
      <c r="H2303">
        <f t="shared" si="2959"/>
        <v>0</v>
      </c>
      <c r="I2303">
        <f t="shared" si="2960"/>
        <v>89.050000000000182</v>
      </c>
      <c r="J2303" s="14">
        <f t="shared" ref="J2303:K2303" si="3031">+AVERAGE(H2290:H2303)</f>
        <v>10.035714285714253</v>
      </c>
      <c r="K2303" s="14">
        <f t="shared" si="3031"/>
        <v>27.557142857142839</v>
      </c>
      <c r="L2303" s="14">
        <f t="shared" si="2986"/>
        <v>0.36417833074131578</v>
      </c>
      <c r="M2303" s="14">
        <f t="shared" si="2987"/>
        <v>26.695800874026176</v>
      </c>
      <c r="N2303" s="14">
        <f t="shared" si="2988"/>
        <v>-1</v>
      </c>
      <c r="O2303">
        <f t="shared" si="2977"/>
        <v>-1</v>
      </c>
      <c r="P2303">
        <f t="shared" si="2989"/>
        <v>0</v>
      </c>
      <c r="Q2303">
        <f t="shared" si="2990"/>
        <v>0</v>
      </c>
      <c r="R2303">
        <f t="shared" si="3015"/>
        <v>-3618</v>
      </c>
      <c r="S2303">
        <f t="shared" si="3016"/>
        <v>0</v>
      </c>
      <c r="T2303">
        <f t="shared" si="3017"/>
        <v>322182.90000000066</v>
      </c>
      <c r="U2303">
        <f t="shared" si="3018"/>
        <v>322182.90000000066</v>
      </c>
      <c r="V2303" s="2">
        <f t="shared" si="3019"/>
        <v>3.2218290000000066E-2</v>
      </c>
      <c r="W2303" s="19">
        <f t="shared" si="2978"/>
        <v>185</v>
      </c>
      <c r="X2303" s="19">
        <f t="shared" si="2979"/>
        <v>2</v>
      </c>
      <c r="Y2303" s="19" t="str">
        <f t="shared" si="2980"/>
        <v/>
      </c>
      <c r="Z2303" s="19">
        <f t="shared" si="2981"/>
        <v>2763.65</v>
      </c>
      <c r="AA2303" s="21" t="str">
        <f t="shared" si="2982"/>
        <v/>
      </c>
      <c r="AB2303" s="19" t="str">
        <f t="shared" si="2983"/>
        <v/>
      </c>
    </row>
    <row r="2304" spans="1:28" x14ac:dyDescent="0.25">
      <c r="A2304">
        <f t="shared" si="2964"/>
        <v>3</v>
      </c>
      <c r="B2304">
        <f t="shared" si="2965"/>
        <v>2009</v>
      </c>
      <c r="C2304" s="20">
        <v>39875</v>
      </c>
      <c r="D2304">
        <v>2672.15</v>
      </c>
      <c r="E2304">
        <v>2688.5</v>
      </c>
      <c r="F2304">
        <v>2611.5500000000002</v>
      </c>
      <c r="G2304">
        <v>2622.4</v>
      </c>
      <c r="H2304">
        <f t="shared" si="2959"/>
        <v>0</v>
      </c>
      <c r="I2304">
        <f t="shared" si="2960"/>
        <v>52.199999999999818</v>
      </c>
      <c r="J2304" s="14">
        <f t="shared" ref="J2304:K2304" si="3032">+AVERAGE(H2291:H2304)</f>
        <v>8.9928571428571171</v>
      </c>
      <c r="K2304" s="14">
        <f t="shared" si="3032"/>
        <v>31.285714285714253</v>
      </c>
      <c r="L2304" s="14">
        <f t="shared" si="2986"/>
        <v>0.2874429223744287</v>
      </c>
      <c r="M2304" s="14">
        <f t="shared" si="2987"/>
        <v>22.326653661996787</v>
      </c>
      <c r="N2304" s="14">
        <f t="shared" si="2988"/>
        <v>-1</v>
      </c>
      <c r="O2304">
        <f t="shared" si="2977"/>
        <v>-1</v>
      </c>
      <c r="P2304">
        <f t="shared" si="2989"/>
        <v>0</v>
      </c>
      <c r="Q2304">
        <f t="shared" si="2990"/>
        <v>0</v>
      </c>
      <c r="R2304">
        <f t="shared" si="3015"/>
        <v>-3618</v>
      </c>
      <c r="S2304">
        <f t="shared" si="3016"/>
        <v>0</v>
      </c>
      <c r="T2304">
        <f t="shared" si="3017"/>
        <v>188859.59999999934</v>
      </c>
      <c r="U2304">
        <f t="shared" si="3018"/>
        <v>188859.59999999934</v>
      </c>
      <c r="V2304" s="2">
        <f t="shared" si="3019"/>
        <v>1.8885959999999934E-2</v>
      </c>
      <c r="W2304" s="19">
        <f t="shared" si="2978"/>
        <v>185</v>
      </c>
      <c r="X2304" s="19">
        <f t="shared" si="2979"/>
        <v>3</v>
      </c>
      <c r="Y2304" s="19" t="str">
        <f t="shared" si="2980"/>
        <v/>
      </c>
      <c r="Z2304" s="19">
        <f t="shared" si="2981"/>
        <v>2763.65</v>
      </c>
      <c r="AA2304" s="21" t="str">
        <f t="shared" si="2982"/>
        <v/>
      </c>
      <c r="AB2304" s="19" t="str">
        <f t="shared" si="2983"/>
        <v/>
      </c>
    </row>
    <row r="2305" spans="1:28" x14ac:dyDescent="0.25">
      <c r="A2305">
        <f t="shared" si="2964"/>
        <v>3</v>
      </c>
      <c r="B2305">
        <f t="shared" si="2965"/>
        <v>2009</v>
      </c>
      <c r="C2305" s="20">
        <v>39876</v>
      </c>
      <c r="D2305">
        <v>2611.9499999999998</v>
      </c>
      <c r="E2305">
        <v>2655.7</v>
      </c>
      <c r="F2305">
        <v>2611.9499999999998</v>
      </c>
      <c r="G2305">
        <v>2645.2</v>
      </c>
      <c r="H2305">
        <f t="shared" si="2959"/>
        <v>22.799999999999727</v>
      </c>
      <c r="I2305">
        <f t="shared" si="2960"/>
        <v>0</v>
      </c>
      <c r="J2305" s="14">
        <f t="shared" ref="J2305:K2305" si="3033">+AVERAGE(H2292:H2305)</f>
        <v>10.621428571428526</v>
      </c>
      <c r="K2305" s="14">
        <f t="shared" si="3033"/>
        <v>30.657142857142812</v>
      </c>
      <c r="L2305" s="14">
        <f t="shared" si="2986"/>
        <v>0.34645852749300926</v>
      </c>
      <c r="M2305" s="14">
        <f t="shared" si="2987"/>
        <v>25.73109534521538</v>
      </c>
      <c r="N2305" s="14">
        <f t="shared" si="2988"/>
        <v>-1</v>
      </c>
      <c r="O2305">
        <f t="shared" si="2977"/>
        <v>-1</v>
      </c>
      <c r="P2305">
        <f t="shared" si="2989"/>
        <v>0</v>
      </c>
      <c r="Q2305">
        <f t="shared" si="2990"/>
        <v>0</v>
      </c>
      <c r="R2305">
        <f t="shared" si="3015"/>
        <v>-3618</v>
      </c>
      <c r="S2305">
        <f t="shared" si="3016"/>
        <v>0</v>
      </c>
      <c r="T2305">
        <f t="shared" si="3017"/>
        <v>-82490.399999999019</v>
      </c>
      <c r="U2305">
        <f t="shared" si="3018"/>
        <v>-82490.399999999019</v>
      </c>
      <c r="V2305" s="2">
        <f t="shared" si="3019"/>
        <v>-8.249039999999902E-3</v>
      </c>
      <c r="W2305" s="19">
        <f t="shared" si="2978"/>
        <v>185</v>
      </c>
      <c r="X2305" s="19">
        <f t="shared" si="2979"/>
        <v>4</v>
      </c>
      <c r="Y2305" s="19" t="str">
        <f t="shared" si="2980"/>
        <v/>
      </c>
      <c r="Z2305" s="19">
        <f t="shared" si="2981"/>
        <v>2763.65</v>
      </c>
      <c r="AA2305" s="21" t="str">
        <f t="shared" si="2982"/>
        <v/>
      </c>
      <c r="AB2305" s="19" t="str">
        <f t="shared" si="2983"/>
        <v/>
      </c>
    </row>
    <row r="2306" spans="1:28" x14ac:dyDescent="0.25">
      <c r="A2306">
        <f t="shared" si="2964"/>
        <v>3</v>
      </c>
      <c r="B2306">
        <f t="shared" si="2965"/>
        <v>2009</v>
      </c>
      <c r="C2306" s="20">
        <v>39877</v>
      </c>
      <c r="D2306">
        <v>2645.9</v>
      </c>
      <c r="E2306">
        <v>2663.9</v>
      </c>
      <c r="F2306">
        <v>2564.1</v>
      </c>
      <c r="G2306">
        <v>2576.6999999999998</v>
      </c>
      <c r="H2306">
        <f t="shared" si="2959"/>
        <v>0</v>
      </c>
      <c r="I2306">
        <f t="shared" si="2960"/>
        <v>68.5</v>
      </c>
      <c r="J2306" s="14">
        <f t="shared" ref="J2306:K2306" si="3034">+AVERAGE(H2293:H2306)</f>
        <v>10.621428571428526</v>
      </c>
      <c r="K2306" s="14">
        <f t="shared" si="3034"/>
        <v>33.21785714285712</v>
      </c>
      <c r="L2306" s="14">
        <f t="shared" si="2986"/>
        <v>0.31975056445543376</v>
      </c>
      <c r="M2306" s="14">
        <f t="shared" si="2987"/>
        <v>24.228105906313573</v>
      </c>
      <c r="N2306" s="14">
        <f t="shared" si="2988"/>
        <v>-1</v>
      </c>
      <c r="O2306">
        <f t="shared" si="2977"/>
        <v>-1</v>
      </c>
      <c r="P2306">
        <f t="shared" si="2989"/>
        <v>0</v>
      </c>
      <c r="Q2306">
        <f t="shared" si="2990"/>
        <v>0</v>
      </c>
      <c r="R2306">
        <f t="shared" si="3015"/>
        <v>-3618</v>
      </c>
      <c r="S2306">
        <f t="shared" si="3016"/>
        <v>0</v>
      </c>
      <c r="T2306">
        <f t="shared" si="3017"/>
        <v>247833</v>
      </c>
      <c r="U2306">
        <f t="shared" si="3018"/>
        <v>247833</v>
      </c>
      <c r="V2306" s="2">
        <f t="shared" si="3019"/>
        <v>2.4783300000000001E-2</v>
      </c>
      <c r="W2306" s="19">
        <f t="shared" si="2978"/>
        <v>185</v>
      </c>
      <c r="X2306" s="19">
        <f t="shared" si="2979"/>
        <v>5</v>
      </c>
      <c r="Y2306" s="19" t="str">
        <f t="shared" si="2980"/>
        <v/>
      </c>
      <c r="Z2306" s="19">
        <f t="shared" si="2981"/>
        <v>2763.65</v>
      </c>
      <c r="AA2306" s="21" t="str">
        <f t="shared" si="2982"/>
        <v/>
      </c>
      <c r="AB2306" s="19" t="str">
        <f t="shared" si="2983"/>
        <v/>
      </c>
    </row>
    <row r="2307" spans="1:28" x14ac:dyDescent="0.25">
      <c r="A2307">
        <f t="shared" si="2964"/>
        <v>3</v>
      </c>
      <c r="B2307">
        <f t="shared" si="2965"/>
        <v>2009</v>
      </c>
      <c r="C2307" s="20">
        <v>39878</v>
      </c>
      <c r="D2307">
        <v>2576.75</v>
      </c>
      <c r="E2307">
        <v>2628.1</v>
      </c>
      <c r="F2307">
        <v>2539.4499999999998</v>
      </c>
      <c r="G2307">
        <v>2620.15</v>
      </c>
      <c r="H2307">
        <f t="shared" si="2959"/>
        <v>43.450000000000273</v>
      </c>
      <c r="I2307">
        <f t="shared" si="2960"/>
        <v>0</v>
      </c>
      <c r="J2307" s="14">
        <f t="shared" ref="J2307:K2307" si="3035">+AVERAGE(H2294:H2307)</f>
        <v>9.7749999999999932</v>
      </c>
      <c r="K2307" s="14">
        <f t="shared" si="3035"/>
        <v>33.21785714285712</v>
      </c>
      <c r="L2307" s="14">
        <f t="shared" si="2986"/>
        <v>0.29426943339425871</v>
      </c>
      <c r="M2307" s="14">
        <f t="shared" si="2987"/>
        <v>22.736334939358699</v>
      </c>
      <c r="N2307" s="14">
        <f t="shared" si="2988"/>
        <v>-1</v>
      </c>
      <c r="O2307">
        <f t="shared" si="2977"/>
        <v>-1</v>
      </c>
      <c r="P2307">
        <f t="shared" si="2989"/>
        <v>0</v>
      </c>
      <c r="Q2307">
        <f t="shared" si="2990"/>
        <v>0</v>
      </c>
      <c r="R2307">
        <f t="shared" si="3015"/>
        <v>-3618</v>
      </c>
      <c r="S2307">
        <f t="shared" si="3016"/>
        <v>0</v>
      </c>
      <c r="T2307">
        <f t="shared" si="3017"/>
        <v>-157202.100000001</v>
      </c>
      <c r="U2307">
        <f t="shared" si="3018"/>
        <v>-157202.100000001</v>
      </c>
      <c r="V2307" s="2">
        <f t="shared" si="3019"/>
        <v>-1.5720210000000099E-2</v>
      </c>
      <c r="W2307" s="19">
        <f t="shared" si="2978"/>
        <v>185</v>
      </c>
      <c r="X2307" s="19">
        <f t="shared" si="2979"/>
        <v>6</v>
      </c>
      <c r="Y2307" s="19" t="str">
        <f t="shared" si="2980"/>
        <v/>
      </c>
      <c r="Z2307" s="19">
        <f t="shared" si="2981"/>
        <v>2763.65</v>
      </c>
      <c r="AA2307" s="21" t="str">
        <f t="shared" si="2982"/>
        <v/>
      </c>
      <c r="AB2307" s="19" t="str">
        <f t="shared" si="2983"/>
        <v/>
      </c>
    </row>
    <row r="2308" spans="1:28" x14ac:dyDescent="0.25">
      <c r="A2308">
        <f t="shared" si="2964"/>
        <v>3</v>
      </c>
      <c r="B2308">
        <f t="shared" si="2965"/>
        <v>2009</v>
      </c>
      <c r="C2308" s="20">
        <v>39881</v>
      </c>
      <c r="D2308">
        <v>2620.1</v>
      </c>
      <c r="E2308">
        <v>2621.25</v>
      </c>
      <c r="F2308">
        <v>2555.6</v>
      </c>
      <c r="G2308">
        <v>2573.15</v>
      </c>
      <c r="H2308">
        <f t="shared" si="2959"/>
        <v>0</v>
      </c>
      <c r="I2308">
        <f t="shared" si="2960"/>
        <v>47</v>
      </c>
      <c r="J2308" s="14">
        <f t="shared" ref="J2308:K2308" si="3036">+AVERAGE(H2295:H2308)</f>
        <v>9.7749999999999932</v>
      </c>
      <c r="K2308" s="14">
        <f t="shared" si="3036"/>
        <v>29.442857142857129</v>
      </c>
      <c r="L2308" s="14">
        <f t="shared" si="2986"/>
        <v>0.33199902959728278</v>
      </c>
      <c r="M2308" s="14">
        <f t="shared" si="2987"/>
        <v>24.924870230397957</v>
      </c>
      <c r="N2308" s="14">
        <f t="shared" si="2988"/>
        <v>-1</v>
      </c>
      <c r="O2308">
        <f t="shared" si="2977"/>
        <v>-1</v>
      </c>
      <c r="P2308">
        <f t="shared" si="2989"/>
        <v>0</v>
      </c>
      <c r="Q2308">
        <f t="shared" si="2990"/>
        <v>0</v>
      </c>
      <c r="R2308">
        <f t="shared" si="3015"/>
        <v>-3618</v>
      </c>
      <c r="S2308">
        <f t="shared" si="3016"/>
        <v>0</v>
      </c>
      <c r="T2308">
        <f t="shared" si="3017"/>
        <v>170046</v>
      </c>
      <c r="U2308">
        <f t="shared" si="3018"/>
        <v>170046</v>
      </c>
      <c r="V2308" s="2">
        <f t="shared" si="3019"/>
        <v>1.7004600000000002E-2</v>
      </c>
      <c r="W2308" s="19">
        <f t="shared" si="2978"/>
        <v>185</v>
      </c>
      <c r="X2308" s="19">
        <f t="shared" si="2979"/>
        <v>7</v>
      </c>
      <c r="Y2308" s="19" t="str">
        <f t="shared" si="2980"/>
        <v/>
      </c>
      <c r="Z2308" s="19">
        <f t="shared" si="2981"/>
        <v>2763.65</v>
      </c>
      <c r="AA2308" s="21" t="str">
        <f t="shared" si="2982"/>
        <v/>
      </c>
      <c r="AB2308" s="19" t="str">
        <f t="shared" si="2983"/>
        <v/>
      </c>
    </row>
    <row r="2309" spans="1:28" x14ac:dyDescent="0.25">
      <c r="A2309">
        <f t="shared" si="2964"/>
        <v>3</v>
      </c>
      <c r="B2309">
        <f t="shared" si="2965"/>
        <v>2009</v>
      </c>
      <c r="C2309" s="20">
        <v>39884</v>
      </c>
      <c r="D2309">
        <v>2574.5</v>
      </c>
      <c r="E2309">
        <v>2646.1</v>
      </c>
      <c r="F2309">
        <v>2574.5</v>
      </c>
      <c r="G2309">
        <v>2617.4499999999998</v>
      </c>
      <c r="H2309">
        <f t="shared" si="2959"/>
        <v>44.299999999999727</v>
      </c>
      <c r="I2309">
        <f t="shared" si="2960"/>
        <v>0</v>
      </c>
      <c r="J2309" s="14">
        <f t="shared" ref="J2309:K2309" si="3037">+AVERAGE(H2296:H2309)</f>
        <v>12.939285714285688</v>
      </c>
      <c r="K2309" s="14">
        <f t="shared" si="3037"/>
        <v>23.871428571428559</v>
      </c>
      <c r="L2309" s="14">
        <f t="shared" si="2986"/>
        <v>0.54204069419509193</v>
      </c>
      <c r="M2309" s="14">
        <f t="shared" si="2987"/>
        <v>35.150868341903532</v>
      </c>
      <c r="N2309" s="14">
        <f t="shared" si="2988"/>
        <v>-1</v>
      </c>
      <c r="O2309">
        <f t="shared" si="2977"/>
        <v>-1</v>
      </c>
      <c r="P2309">
        <f t="shared" si="2989"/>
        <v>0</v>
      </c>
      <c r="Q2309">
        <f t="shared" si="2990"/>
        <v>0</v>
      </c>
      <c r="R2309">
        <f t="shared" si="3015"/>
        <v>-3618</v>
      </c>
      <c r="S2309">
        <f t="shared" si="3016"/>
        <v>0</v>
      </c>
      <c r="T2309">
        <f t="shared" si="3017"/>
        <v>-160277.399999999</v>
      </c>
      <c r="U2309">
        <f t="shared" si="3018"/>
        <v>-160277.399999999</v>
      </c>
      <c r="V2309" s="2">
        <f t="shared" si="3019"/>
        <v>-1.6027739999999902E-2</v>
      </c>
      <c r="W2309" s="19">
        <f t="shared" si="2978"/>
        <v>185</v>
      </c>
      <c r="X2309" s="19">
        <f t="shared" si="2979"/>
        <v>8</v>
      </c>
      <c r="Y2309" s="19" t="str">
        <f t="shared" si="2980"/>
        <v/>
      </c>
      <c r="Z2309" s="19">
        <f t="shared" si="2981"/>
        <v>2763.65</v>
      </c>
      <c r="AA2309" s="21" t="str">
        <f t="shared" si="2982"/>
        <v/>
      </c>
      <c r="AB2309" s="19" t="str">
        <f t="shared" si="2983"/>
        <v/>
      </c>
    </row>
    <row r="2310" spans="1:28" x14ac:dyDescent="0.25">
      <c r="A2310">
        <f t="shared" si="2964"/>
        <v>3</v>
      </c>
      <c r="B2310">
        <f t="shared" si="2965"/>
        <v>2009</v>
      </c>
      <c r="C2310" s="20">
        <v>39885</v>
      </c>
      <c r="D2310">
        <v>2616.6</v>
      </c>
      <c r="E2310">
        <v>2726.15</v>
      </c>
      <c r="F2310">
        <v>2616.6</v>
      </c>
      <c r="G2310">
        <v>2719.25</v>
      </c>
      <c r="H2310">
        <f t="shared" si="2959"/>
        <v>101.80000000000018</v>
      </c>
      <c r="I2310">
        <f t="shared" si="2960"/>
        <v>0</v>
      </c>
      <c r="J2310" s="14">
        <f t="shared" ref="J2310:K2310" si="3038">+AVERAGE(H2297:H2310)</f>
        <v>19.807142857142839</v>
      </c>
      <c r="K2310" s="14">
        <f t="shared" si="3038"/>
        <v>23.871428571428559</v>
      </c>
      <c r="L2310" s="14">
        <f t="shared" si="2986"/>
        <v>0.82974266906044247</v>
      </c>
      <c r="M2310" s="14">
        <f t="shared" si="2987"/>
        <v>45.347506132461156</v>
      </c>
      <c r="N2310" s="14">
        <f t="shared" si="2988"/>
        <v>-1</v>
      </c>
      <c r="O2310">
        <f t="shared" si="2977"/>
        <v>-1</v>
      </c>
      <c r="P2310">
        <f t="shared" si="2989"/>
        <v>0</v>
      </c>
      <c r="Q2310">
        <f t="shared" si="2990"/>
        <v>0</v>
      </c>
      <c r="R2310">
        <f t="shared" si="3015"/>
        <v>-3618</v>
      </c>
      <c r="S2310">
        <f t="shared" si="3016"/>
        <v>0</v>
      </c>
      <c r="T2310">
        <f t="shared" si="3017"/>
        <v>-368312.40000000066</v>
      </c>
      <c r="U2310">
        <f t="shared" si="3018"/>
        <v>-368312.40000000066</v>
      </c>
      <c r="V2310" s="2">
        <f t="shared" si="3019"/>
        <v>-3.6831240000000064E-2</v>
      </c>
      <c r="W2310" s="19">
        <f t="shared" si="2978"/>
        <v>185</v>
      </c>
      <c r="X2310" s="19">
        <f t="shared" si="2979"/>
        <v>9</v>
      </c>
      <c r="Y2310" s="19" t="str">
        <f t="shared" si="2980"/>
        <v/>
      </c>
      <c r="Z2310" s="19">
        <f t="shared" si="2981"/>
        <v>2763.65</v>
      </c>
      <c r="AA2310" s="21" t="str">
        <f t="shared" si="2982"/>
        <v/>
      </c>
      <c r="AB2310" s="19" t="str">
        <f t="shared" si="2983"/>
        <v/>
      </c>
    </row>
    <row r="2311" spans="1:28" x14ac:dyDescent="0.25">
      <c r="A2311">
        <f t="shared" si="2964"/>
        <v>3</v>
      </c>
      <c r="B2311">
        <f t="shared" si="2965"/>
        <v>2009</v>
      </c>
      <c r="C2311" s="20">
        <v>39888</v>
      </c>
      <c r="D2311">
        <v>2716.05</v>
      </c>
      <c r="E2311">
        <v>2781.95</v>
      </c>
      <c r="F2311">
        <v>2701.95</v>
      </c>
      <c r="G2311">
        <v>2777.25</v>
      </c>
      <c r="H2311">
        <f t="shared" si="2959"/>
        <v>58</v>
      </c>
      <c r="I2311">
        <f t="shared" si="2960"/>
        <v>0</v>
      </c>
      <c r="J2311" s="14">
        <f t="shared" ref="J2311:K2311" si="3039">+AVERAGE(H2298:H2311)</f>
        <v>23.007142857142849</v>
      </c>
      <c r="K2311" s="14">
        <f t="shared" si="3039"/>
        <v>23.871428571428559</v>
      </c>
      <c r="L2311" s="14">
        <f t="shared" si="2986"/>
        <v>0.96379413524835444</v>
      </c>
      <c r="M2311" s="14">
        <f t="shared" si="2987"/>
        <v>49.078165473106814</v>
      </c>
      <c r="N2311" s="14">
        <f t="shared" si="2988"/>
        <v>-1</v>
      </c>
      <c r="O2311">
        <f t="shared" si="2977"/>
        <v>-1</v>
      </c>
      <c r="P2311">
        <f t="shared" si="2989"/>
        <v>0</v>
      </c>
      <c r="Q2311">
        <f t="shared" si="2990"/>
        <v>0</v>
      </c>
      <c r="R2311">
        <f t="shared" si="3015"/>
        <v>-3618</v>
      </c>
      <c r="S2311">
        <f t="shared" si="3016"/>
        <v>0</v>
      </c>
      <c r="T2311">
        <f t="shared" si="3017"/>
        <v>-209844</v>
      </c>
      <c r="U2311">
        <f t="shared" si="3018"/>
        <v>-209844</v>
      </c>
      <c r="V2311" s="2">
        <f t="shared" si="3019"/>
        <v>-2.09844E-2</v>
      </c>
      <c r="W2311" s="19">
        <f t="shared" si="2978"/>
        <v>185</v>
      </c>
      <c r="X2311" s="19">
        <f t="shared" si="2979"/>
        <v>10</v>
      </c>
      <c r="Y2311" s="19" t="str">
        <f t="shared" si="2980"/>
        <v/>
      </c>
      <c r="Z2311" s="19">
        <f t="shared" si="2981"/>
        <v>2763.65</v>
      </c>
      <c r="AA2311" s="21" t="str">
        <f t="shared" si="2982"/>
        <v/>
      </c>
      <c r="AB2311" s="19" t="str">
        <f t="shared" si="2983"/>
        <v/>
      </c>
    </row>
    <row r="2312" spans="1:28" x14ac:dyDescent="0.25">
      <c r="A2312">
        <f t="shared" si="2964"/>
        <v>3</v>
      </c>
      <c r="B2312">
        <f t="shared" si="2965"/>
        <v>2009</v>
      </c>
      <c r="C2312" s="20">
        <v>39889</v>
      </c>
      <c r="D2312">
        <v>2776.35</v>
      </c>
      <c r="E2312">
        <v>2805.6</v>
      </c>
      <c r="F2312">
        <v>2738.7</v>
      </c>
      <c r="G2312">
        <v>2757.45</v>
      </c>
      <c r="H2312">
        <f t="shared" si="2959"/>
        <v>0</v>
      </c>
      <c r="I2312">
        <f t="shared" si="2960"/>
        <v>19.800000000000182</v>
      </c>
      <c r="J2312" s="14">
        <f t="shared" ref="J2312:K2312" si="3040">+AVERAGE(H2299:H2312)</f>
        <v>23.007142857142849</v>
      </c>
      <c r="K2312" s="14">
        <f t="shared" si="3040"/>
        <v>21.507142857142849</v>
      </c>
      <c r="L2312" s="14">
        <f t="shared" si="2986"/>
        <v>1.0697442710063103</v>
      </c>
      <c r="M2312" s="14">
        <f t="shared" si="2987"/>
        <v>51.684852374839544</v>
      </c>
      <c r="N2312" s="14">
        <f t="shared" si="2988"/>
        <v>1</v>
      </c>
      <c r="O2312">
        <f t="shared" si="2977"/>
        <v>1</v>
      </c>
      <c r="P2312">
        <f t="shared" si="2989"/>
        <v>1</v>
      </c>
      <c r="Q2312">
        <f t="shared" si="2990"/>
        <v>2757.45</v>
      </c>
      <c r="R2312">
        <f t="shared" si="3015"/>
        <v>3618</v>
      </c>
      <c r="S2312">
        <f t="shared" si="3016"/>
        <v>-143272.80000000133</v>
      </c>
      <c r="T2312">
        <f t="shared" si="3017"/>
        <v>-71636.400000000664</v>
      </c>
      <c r="U2312">
        <f t="shared" si="3018"/>
        <v>71636.400000000664</v>
      </c>
      <c r="V2312" s="2">
        <f t="shared" si="3019"/>
        <v>7.1636400000000666E-3</v>
      </c>
      <c r="W2312" s="19">
        <f t="shared" si="2978"/>
        <v>186</v>
      </c>
      <c r="X2312" s="19">
        <f t="shared" si="2979"/>
        <v>11</v>
      </c>
      <c r="Y2312" s="19">
        <f t="shared" si="2980"/>
        <v>1</v>
      </c>
      <c r="Z2312" s="19">
        <f t="shared" si="2981"/>
        <v>2757.45</v>
      </c>
      <c r="AA2312" s="21">
        <f t="shared" si="2982"/>
        <v>2.2434099831745158E-3</v>
      </c>
      <c r="AB2312" s="19">
        <f t="shared" si="2983"/>
        <v>1</v>
      </c>
    </row>
    <row r="2313" spans="1:28" x14ac:dyDescent="0.25">
      <c r="A2313">
        <f t="shared" si="2964"/>
        <v>3</v>
      </c>
      <c r="B2313">
        <f t="shared" si="2965"/>
        <v>2009</v>
      </c>
      <c r="C2313" s="20">
        <v>39890</v>
      </c>
      <c r="D2313">
        <v>2757.65</v>
      </c>
      <c r="E2313">
        <v>2836.05</v>
      </c>
      <c r="F2313">
        <v>2752.25</v>
      </c>
      <c r="G2313">
        <v>2794.7</v>
      </c>
      <c r="H2313">
        <f t="shared" si="2959"/>
        <v>37.25</v>
      </c>
      <c r="I2313">
        <f t="shared" si="2960"/>
        <v>0</v>
      </c>
      <c r="J2313" s="14">
        <f t="shared" ref="J2313:K2313" si="3041">+AVERAGE(H2300:H2313)</f>
        <v>25.667857142857137</v>
      </c>
      <c r="K2313" s="14">
        <f t="shared" si="3041"/>
        <v>21.325000000000014</v>
      </c>
      <c r="L2313" s="14">
        <f t="shared" si="2986"/>
        <v>1.2036509797353867</v>
      </c>
      <c r="M2313" s="14">
        <f t="shared" si="2987"/>
        <v>54.620763033895706</v>
      </c>
      <c r="N2313" s="14">
        <f t="shared" si="2988"/>
        <v>1</v>
      </c>
      <c r="O2313">
        <f t="shared" si="2977"/>
        <v>1</v>
      </c>
      <c r="P2313">
        <f t="shared" si="2989"/>
        <v>0</v>
      </c>
      <c r="Q2313">
        <f t="shared" si="2990"/>
        <v>0</v>
      </c>
      <c r="R2313">
        <f t="shared" si="3015"/>
        <v>3618</v>
      </c>
      <c r="S2313">
        <f t="shared" si="3016"/>
        <v>0</v>
      </c>
      <c r="T2313">
        <f t="shared" si="3017"/>
        <v>134770.5</v>
      </c>
      <c r="U2313">
        <f t="shared" si="3018"/>
        <v>134770.5</v>
      </c>
      <c r="V2313" s="2">
        <f t="shared" si="3019"/>
        <v>1.3477050000000001E-2</v>
      </c>
      <c r="W2313" s="19">
        <f t="shared" si="2978"/>
        <v>186</v>
      </c>
      <c r="X2313" s="19">
        <f t="shared" si="2979"/>
        <v>2</v>
      </c>
      <c r="Y2313" s="19" t="str">
        <f t="shared" si="2980"/>
        <v/>
      </c>
      <c r="Z2313" s="19">
        <f t="shared" si="2981"/>
        <v>2757.45</v>
      </c>
      <c r="AA2313" s="21" t="str">
        <f t="shared" si="2982"/>
        <v/>
      </c>
      <c r="AB2313" s="19" t="str">
        <f t="shared" si="2983"/>
        <v/>
      </c>
    </row>
    <row r="2314" spans="1:28" x14ac:dyDescent="0.25">
      <c r="A2314">
        <f t="shared" si="2964"/>
        <v>3</v>
      </c>
      <c r="B2314">
        <f t="shared" si="2965"/>
        <v>2009</v>
      </c>
      <c r="C2314" s="20">
        <v>39891</v>
      </c>
      <c r="D2314">
        <v>2797.05</v>
      </c>
      <c r="E2314">
        <v>2822.25</v>
      </c>
      <c r="F2314">
        <v>2771.35</v>
      </c>
      <c r="G2314">
        <v>2807.15</v>
      </c>
      <c r="H2314">
        <f t="shared" si="2959"/>
        <v>12.450000000000273</v>
      </c>
      <c r="I2314">
        <f t="shared" si="2960"/>
        <v>0</v>
      </c>
      <c r="J2314" s="14">
        <f t="shared" ref="J2314:K2314" si="3042">+AVERAGE(H2301:H2314)</f>
        <v>24.514285714285734</v>
      </c>
      <c r="K2314" s="14">
        <f t="shared" si="3042"/>
        <v>21.325000000000014</v>
      </c>
      <c r="L2314" s="14">
        <f t="shared" si="2986"/>
        <v>1.1495561882431755</v>
      </c>
      <c r="M2314" s="14">
        <f t="shared" si="2987"/>
        <v>53.478768991040127</v>
      </c>
      <c r="N2314" s="14">
        <f t="shared" si="2988"/>
        <v>1</v>
      </c>
      <c r="O2314">
        <f t="shared" si="2977"/>
        <v>1</v>
      </c>
      <c r="P2314">
        <f t="shared" si="2989"/>
        <v>0</v>
      </c>
      <c r="Q2314">
        <f t="shared" si="2990"/>
        <v>0</v>
      </c>
      <c r="R2314">
        <f t="shared" si="3015"/>
        <v>3618</v>
      </c>
      <c r="S2314">
        <f t="shared" si="3016"/>
        <v>0</v>
      </c>
      <c r="T2314">
        <f t="shared" si="3017"/>
        <v>45044.100000000988</v>
      </c>
      <c r="U2314">
        <f t="shared" si="3018"/>
        <v>45044.100000000988</v>
      </c>
      <c r="V2314" s="2">
        <f t="shared" si="3019"/>
        <v>4.5044100000000992E-3</v>
      </c>
      <c r="W2314" s="19">
        <f t="shared" si="2978"/>
        <v>186</v>
      </c>
      <c r="X2314" s="19">
        <f t="shared" si="2979"/>
        <v>3</v>
      </c>
      <c r="Y2314" s="19" t="str">
        <f t="shared" si="2980"/>
        <v/>
      </c>
      <c r="Z2314" s="19">
        <f t="shared" si="2981"/>
        <v>2757.45</v>
      </c>
      <c r="AA2314" s="21" t="str">
        <f t="shared" si="2982"/>
        <v/>
      </c>
      <c r="AB2314" s="19" t="str">
        <f t="shared" si="2983"/>
        <v/>
      </c>
    </row>
    <row r="2315" spans="1:28" x14ac:dyDescent="0.25">
      <c r="A2315">
        <f t="shared" si="2964"/>
        <v>3</v>
      </c>
      <c r="B2315">
        <f t="shared" si="2965"/>
        <v>2009</v>
      </c>
      <c r="C2315" s="20">
        <v>39892</v>
      </c>
      <c r="D2315">
        <v>2807.35</v>
      </c>
      <c r="E2315">
        <v>2816.1</v>
      </c>
      <c r="F2315">
        <v>2773.65</v>
      </c>
      <c r="G2315">
        <v>2807.05</v>
      </c>
      <c r="H2315">
        <f t="shared" si="2959"/>
        <v>0</v>
      </c>
      <c r="I2315">
        <f t="shared" si="2960"/>
        <v>9.9999999999909051E-2</v>
      </c>
      <c r="J2315" s="14">
        <f t="shared" ref="J2315:K2315" si="3043">+AVERAGE(H2302:H2315)</f>
        <v>22.860714285714298</v>
      </c>
      <c r="K2315" s="14">
        <f t="shared" si="3043"/>
        <v>21.332142857142863</v>
      </c>
      <c r="L2315" s="14">
        <f t="shared" si="2986"/>
        <v>1.071655784362967</v>
      </c>
      <c r="M2315" s="14">
        <f t="shared" si="2987"/>
        <v>51.729432681428818</v>
      </c>
      <c r="N2315" s="14">
        <f t="shared" si="2988"/>
        <v>1</v>
      </c>
      <c r="O2315">
        <f t="shared" si="2977"/>
        <v>1</v>
      </c>
      <c r="P2315">
        <f t="shared" si="2989"/>
        <v>0</v>
      </c>
      <c r="Q2315">
        <f t="shared" si="2990"/>
        <v>0</v>
      </c>
      <c r="R2315">
        <f t="shared" si="3015"/>
        <v>3618</v>
      </c>
      <c r="S2315">
        <f t="shared" si="3016"/>
        <v>0</v>
      </c>
      <c r="T2315">
        <f t="shared" si="3017"/>
        <v>-361.79999999967094</v>
      </c>
      <c r="U2315">
        <f t="shared" si="3018"/>
        <v>-361.79999999967094</v>
      </c>
      <c r="V2315" s="2">
        <f t="shared" si="3019"/>
        <v>-3.6179999999967097E-5</v>
      </c>
      <c r="W2315" s="19">
        <f t="shared" si="2978"/>
        <v>186</v>
      </c>
      <c r="X2315" s="19">
        <f t="shared" si="2979"/>
        <v>4</v>
      </c>
      <c r="Y2315" s="19" t="str">
        <f t="shared" si="2980"/>
        <v/>
      </c>
      <c r="Z2315" s="19">
        <f t="shared" si="2981"/>
        <v>2757.45</v>
      </c>
      <c r="AA2315" s="21" t="str">
        <f t="shared" si="2982"/>
        <v/>
      </c>
      <c r="AB2315" s="19" t="str">
        <f t="shared" si="2983"/>
        <v/>
      </c>
    </row>
    <row r="2316" spans="1:28" x14ac:dyDescent="0.25">
      <c r="A2316">
        <f t="shared" si="2964"/>
        <v>3</v>
      </c>
      <c r="B2316">
        <f t="shared" si="2965"/>
        <v>2009</v>
      </c>
      <c r="C2316" s="20">
        <v>39895</v>
      </c>
      <c r="D2316">
        <v>2807.25</v>
      </c>
      <c r="E2316">
        <v>2949.75</v>
      </c>
      <c r="F2316">
        <v>2807.25</v>
      </c>
      <c r="G2316">
        <v>2939.9</v>
      </c>
      <c r="H2316">
        <f t="shared" ref="H2316:H2379" si="3044">IF($C2316="","",IF($G2316&gt;$G2315,$G2316-$G2315,0))</f>
        <v>132.84999999999991</v>
      </c>
      <c r="I2316">
        <f t="shared" ref="I2316:I2379" si="3045">IF($C2316="","",IF($G2316&lt;$G2315,$G2315-$G2316,0))</f>
        <v>0</v>
      </c>
      <c r="J2316" s="14">
        <f t="shared" ref="J2316:K2316" si="3046">+AVERAGE(H2303:H2316)</f>
        <v>32.350000000000009</v>
      </c>
      <c r="K2316" s="14">
        <f t="shared" si="3046"/>
        <v>19.760714285714293</v>
      </c>
      <c r="L2316" s="14">
        <f t="shared" si="2986"/>
        <v>1.6370865714802094</v>
      </c>
      <c r="M2316" s="14">
        <f t="shared" si="2987"/>
        <v>62.079363991501609</v>
      </c>
      <c r="N2316" s="14">
        <f t="shared" si="2988"/>
        <v>1</v>
      </c>
      <c r="O2316">
        <f t="shared" si="2977"/>
        <v>1</v>
      </c>
      <c r="P2316">
        <f t="shared" si="2989"/>
        <v>0</v>
      </c>
      <c r="Q2316">
        <f t="shared" si="2990"/>
        <v>0</v>
      </c>
      <c r="R2316">
        <f t="shared" si="3015"/>
        <v>3618</v>
      </c>
      <c r="S2316">
        <f t="shared" si="3016"/>
        <v>0</v>
      </c>
      <c r="T2316">
        <f t="shared" si="3017"/>
        <v>480651.2999999997</v>
      </c>
      <c r="U2316">
        <f t="shared" si="3018"/>
        <v>480651.2999999997</v>
      </c>
      <c r="V2316" s="2">
        <f t="shared" si="3019"/>
        <v>4.806512999999997E-2</v>
      </c>
      <c r="W2316" s="19">
        <f t="shared" si="2978"/>
        <v>186</v>
      </c>
      <c r="X2316" s="19">
        <f t="shared" si="2979"/>
        <v>5</v>
      </c>
      <c r="Y2316" s="19" t="str">
        <f t="shared" si="2980"/>
        <v/>
      </c>
      <c r="Z2316" s="19">
        <f t="shared" si="2981"/>
        <v>2757.45</v>
      </c>
      <c r="AA2316" s="21" t="str">
        <f t="shared" si="2982"/>
        <v/>
      </c>
      <c r="AB2316" s="19" t="str">
        <f t="shared" si="2983"/>
        <v/>
      </c>
    </row>
    <row r="2317" spans="1:28" x14ac:dyDescent="0.25">
      <c r="A2317">
        <f t="shared" si="2964"/>
        <v>3</v>
      </c>
      <c r="B2317">
        <f t="shared" si="2965"/>
        <v>2009</v>
      </c>
      <c r="C2317" s="20">
        <v>39896</v>
      </c>
      <c r="D2317">
        <v>2923.8</v>
      </c>
      <c r="E2317">
        <v>3017.4</v>
      </c>
      <c r="F2317">
        <v>2914.5</v>
      </c>
      <c r="G2317">
        <v>2938.7</v>
      </c>
      <c r="H2317">
        <f t="shared" si="3044"/>
        <v>0</v>
      </c>
      <c r="I2317">
        <f t="shared" si="3045"/>
        <v>1.2000000000002728</v>
      </c>
      <c r="J2317" s="14">
        <f t="shared" ref="J2317:K2317" si="3047">+AVERAGE(H2304:H2317)</f>
        <v>32.350000000000009</v>
      </c>
      <c r="K2317" s="14">
        <f t="shared" si="3047"/>
        <v>13.485714285714298</v>
      </c>
      <c r="L2317" s="14">
        <f t="shared" si="2986"/>
        <v>2.3988347457627102</v>
      </c>
      <c r="M2317" s="14">
        <f t="shared" si="2987"/>
        <v>70.57815178432287</v>
      </c>
      <c r="N2317" s="14">
        <f t="shared" si="2988"/>
        <v>1</v>
      </c>
      <c r="O2317">
        <f t="shared" si="2977"/>
        <v>1</v>
      </c>
      <c r="P2317">
        <f t="shared" si="2989"/>
        <v>0</v>
      </c>
      <c r="Q2317">
        <f t="shared" si="2990"/>
        <v>0</v>
      </c>
      <c r="R2317">
        <f t="shared" si="3015"/>
        <v>3618</v>
      </c>
      <c r="S2317">
        <f t="shared" si="3016"/>
        <v>0</v>
      </c>
      <c r="T2317">
        <f t="shared" si="3017"/>
        <v>-4341.6000000009872</v>
      </c>
      <c r="U2317">
        <f t="shared" si="3018"/>
        <v>-4341.6000000009872</v>
      </c>
      <c r="V2317" s="2">
        <f t="shared" si="3019"/>
        <v>-4.3416000000009872E-4</v>
      </c>
      <c r="W2317" s="19">
        <f t="shared" si="2978"/>
        <v>186</v>
      </c>
      <c r="X2317" s="19">
        <f t="shared" si="2979"/>
        <v>6</v>
      </c>
      <c r="Y2317" s="19" t="str">
        <f t="shared" si="2980"/>
        <v/>
      </c>
      <c r="Z2317" s="19">
        <f t="shared" si="2981"/>
        <v>2757.45</v>
      </c>
      <c r="AA2317" s="21" t="str">
        <f t="shared" si="2982"/>
        <v/>
      </c>
      <c r="AB2317" s="19" t="str">
        <f t="shared" si="2983"/>
        <v/>
      </c>
    </row>
    <row r="2318" spans="1:28" x14ac:dyDescent="0.25">
      <c r="A2318">
        <f t="shared" si="2964"/>
        <v>3</v>
      </c>
      <c r="B2318">
        <f t="shared" si="2965"/>
        <v>2009</v>
      </c>
      <c r="C2318" s="20">
        <v>39897</v>
      </c>
      <c r="D2318">
        <v>2938.8</v>
      </c>
      <c r="E2318">
        <v>2996.5</v>
      </c>
      <c r="F2318">
        <v>2923.3</v>
      </c>
      <c r="G2318">
        <v>2984.35</v>
      </c>
      <c r="H2318">
        <f t="shared" si="3044"/>
        <v>45.650000000000091</v>
      </c>
      <c r="I2318">
        <f t="shared" si="3045"/>
        <v>0</v>
      </c>
      <c r="J2318" s="14">
        <f t="shared" ref="J2318:K2318" si="3048">+AVERAGE(H2305:H2318)</f>
        <v>35.610714285714302</v>
      </c>
      <c r="K2318" s="14">
        <f t="shared" si="3048"/>
        <v>9.7571428571428829</v>
      </c>
      <c r="L2318" s="14">
        <f t="shared" si="2986"/>
        <v>3.6497071742313243</v>
      </c>
      <c r="M2318" s="14">
        <f t="shared" si="2987"/>
        <v>78.493269306463006</v>
      </c>
      <c r="N2318" s="14">
        <f t="shared" si="2988"/>
        <v>1</v>
      </c>
      <c r="O2318">
        <f t="shared" si="2977"/>
        <v>1</v>
      </c>
      <c r="P2318">
        <f t="shared" si="2989"/>
        <v>0</v>
      </c>
      <c r="Q2318">
        <f t="shared" si="2990"/>
        <v>0</v>
      </c>
      <c r="R2318">
        <f t="shared" si="3015"/>
        <v>3618</v>
      </c>
      <c r="S2318">
        <f t="shared" si="3016"/>
        <v>0</v>
      </c>
      <c r="T2318">
        <f t="shared" si="3017"/>
        <v>165161.70000000033</v>
      </c>
      <c r="U2318">
        <f t="shared" si="3018"/>
        <v>165161.70000000033</v>
      </c>
      <c r="V2318" s="2">
        <f t="shared" si="3019"/>
        <v>1.6516170000000035E-2</v>
      </c>
      <c r="W2318" s="19">
        <f t="shared" si="2978"/>
        <v>186</v>
      </c>
      <c r="X2318" s="19">
        <f t="shared" si="2979"/>
        <v>7</v>
      </c>
      <c r="Y2318" s="19" t="str">
        <f t="shared" si="2980"/>
        <v/>
      </c>
      <c r="Z2318" s="19">
        <f t="shared" si="2981"/>
        <v>2757.45</v>
      </c>
      <c r="AA2318" s="21" t="str">
        <f t="shared" si="2982"/>
        <v/>
      </c>
      <c r="AB2318" s="19" t="str">
        <f t="shared" si="2983"/>
        <v/>
      </c>
    </row>
    <row r="2319" spans="1:28" x14ac:dyDescent="0.25">
      <c r="A2319">
        <f t="shared" ref="A2319:A2382" si="3049">IF($C2319="","",MONTH($C2319))</f>
        <v>3</v>
      </c>
      <c r="B2319">
        <f t="shared" ref="B2319:B2382" si="3050">IF($C2319="","",YEAR($C2319))</f>
        <v>2009</v>
      </c>
      <c r="C2319" s="20">
        <v>39898</v>
      </c>
      <c r="D2319">
        <v>2982.25</v>
      </c>
      <c r="E2319">
        <v>3103.35</v>
      </c>
      <c r="F2319">
        <v>2982.25</v>
      </c>
      <c r="G2319">
        <v>3082.25</v>
      </c>
      <c r="H2319">
        <f t="shared" si="3044"/>
        <v>97.900000000000091</v>
      </c>
      <c r="I2319">
        <f t="shared" si="3045"/>
        <v>0</v>
      </c>
      <c r="J2319" s="14">
        <f t="shared" ref="J2319:K2319" si="3051">+AVERAGE(H2306:H2319)</f>
        <v>40.975000000000037</v>
      </c>
      <c r="K2319" s="14">
        <f t="shared" si="3051"/>
        <v>9.7571428571428829</v>
      </c>
      <c r="L2319" s="14">
        <f t="shared" si="2986"/>
        <v>4.1994875549048247</v>
      </c>
      <c r="M2319" s="14">
        <f t="shared" si="2987"/>
        <v>80.767335445265729</v>
      </c>
      <c r="N2319" s="14">
        <f t="shared" si="2988"/>
        <v>1</v>
      </c>
      <c r="O2319">
        <f t="shared" si="2977"/>
        <v>1</v>
      </c>
      <c r="P2319">
        <f t="shared" si="2989"/>
        <v>0</v>
      </c>
      <c r="Q2319">
        <f t="shared" si="2990"/>
        <v>0</v>
      </c>
      <c r="R2319">
        <f t="shared" si="3015"/>
        <v>3618</v>
      </c>
      <c r="S2319">
        <f t="shared" si="3016"/>
        <v>0</v>
      </c>
      <c r="T2319">
        <f t="shared" si="3017"/>
        <v>354202.2000000003</v>
      </c>
      <c r="U2319">
        <f t="shared" si="3018"/>
        <v>354202.2000000003</v>
      </c>
      <c r="V2319" s="2">
        <f t="shared" si="3019"/>
        <v>3.542022000000003E-2</v>
      </c>
      <c r="W2319" s="19">
        <f t="shared" si="2978"/>
        <v>186</v>
      </c>
      <c r="X2319" s="19">
        <f t="shared" si="2979"/>
        <v>8</v>
      </c>
      <c r="Y2319" s="19" t="str">
        <f t="shared" si="2980"/>
        <v/>
      </c>
      <c r="Z2319" s="19">
        <f t="shared" si="2981"/>
        <v>2757.45</v>
      </c>
      <c r="AA2319" s="21" t="str">
        <f t="shared" si="2982"/>
        <v/>
      </c>
      <c r="AB2319" s="19" t="str">
        <f t="shared" si="2983"/>
        <v/>
      </c>
    </row>
    <row r="2320" spans="1:28" x14ac:dyDescent="0.25">
      <c r="A2320">
        <f t="shared" si="3049"/>
        <v>3</v>
      </c>
      <c r="B2320">
        <f t="shared" si="3050"/>
        <v>2009</v>
      </c>
      <c r="C2320" s="20">
        <v>39899</v>
      </c>
      <c r="D2320">
        <v>3079.4</v>
      </c>
      <c r="E2320">
        <v>3123.35</v>
      </c>
      <c r="F2320">
        <v>3055.9</v>
      </c>
      <c r="G2320">
        <v>3108.65</v>
      </c>
      <c r="H2320">
        <f t="shared" si="3044"/>
        <v>26.400000000000091</v>
      </c>
      <c r="I2320">
        <f t="shared" si="3045"/>
        <v>0</v>
      </c>
      <c r="J2320" s="14">
        <f t="shared" ref="J2320:K2320" si="3052">+AVERAGE(H2307:H2320)</f>
        <v>42.86071428571433</v>
      </c>
      <c r="K2320" s="14">
        <f t="shared" si="3052"/>
        <v>4.8642857142857405</v>
      </c>
      <c r="L2320" s="14">
        <f t="shared" si="2986"/>
        <v>8.8113069016152341</v>
      </c>
      <c r="M2320" s="14">
        <f t="shared" si="2987"/>
        <v>89.807677916635441</v>
      </c>
      <c r="N2320" s="14">
        <f t="shared" si="2988"/>
        <v>1</v>
      </c>
      <c r="O2320">
        <f t="shared" si="2977"/>
        <v>1</v>
      </c>
      <c r="P2320">
        <f t="shared" si="2989"/>
        <v>0</v>
      </c>
      <c r="Q2320">
        <f t="shared" si="2990"/>
        <v>0</v>
      </c>
      <c r="R2320">
        <f t="shared" si="3015"/>
        <v>3618</v>
      </c>
      <c r="S2320">
        <f t="shared" si="3016"/>
        <v>0</v>
      </c>
      <c r="T2320">
        <f t="shared" si="3017"/>
        <v>95515.200000000332</v>
      </c>
      <c r="U2320">
        <f t="shared" si="3018"/>
        <v>95515.200000000332</v>
      </c>
      <c r="V2320" s="2">
        <f t="shared" si="3019"/>
        <v>9.5515200000000338E-3</v>
      </c>
      <c r="W2320" s="19">
        <f t="shared" si="2978"/>
        <v>186</v>
      </c>
      <c r="X2320" s="19">
        <f t="shared" si="2979"/>
        <v>9</v>
      </c>
      <c r="Y2320" s="19" t="str">
        <f t="shared" si="2980"/>
        <v/>
      </c>
      <c r="Z2320" s="19">
        <f t="shared" si="2981"/>
        <v>2757.45</v>
      </c>
      <c r="AA2320" s="21" t="str">
        <f t="shared" si="2982"/>
        <v/>
      </c>
      <c r="AB2320" s="19" t="str">
        <f t="shared" si="2983"/>
        <v/>
      </c>
    </row>
    <row r="2321" spans="1:28" x14ac:dyDescent="0.25">
      <c r="A2321">
        <f t="shared" si="3049"/>
        <v>3</v>
      </c>
      <c r="B2321">
        <f t="shared" si="3050"/>
        <v>2009</v>
      </c>
      <c r="C2321" s="20">
        <v>39902</v>
      </c>
      <c r="D2321">
        <v>3108.75</v>
      </c>
      <c r="E2321">
        <v>3110.2</v>
      </c>
      <c r="F2321">
        <v>2962.4</v>
      </c>
      <c r="G2321">
        <v>2978.15</v>
      </c>
      <c r="H2321">
        <f t="shared" si="3044"/>
        <v>0</v>
      </c>
      <c r="I2321">
        <f t="shared" si="3045"/>
        <v>130.5</v>
      </c>
      <c r="J2321" s="14">
        <f t="shared" ref="J2321:K2321" si="3053">+AVERAGE(H2308:H2321)</f>
        <v>39.757142857142881</v>
      </c>
      <c r="K2321" s="14">
        <f t="shared" si="3053"/>
        <v>14.185714285714312</v>
      </c>
      <c r="L2321" s="14">
        <f t="shared" si="2986"/>
        <v>2.8026183282980832</v>
      </c>
      <c r="M2321" s="14">
        <f t="shared" si="2987"/>
        <v>73.702330508474546</v>
      </c>
      <c r="N2321" s="14">
        <f t="shared" si="2988"/>
        <v>1</v>
      </c>
      <c r="O2321">
        <f t="shared" si="2977"/>
        <v>1</v>
      </c>
      <c r="P2321">
        <f t="shared" si="2989"/>
        <v>0</v>
      </c>
      <c r="Q2321">
        <f t="shared" si="2990"/>
        <v>0</v>
      </c>
      <c r="R2321">
        <f t="shared" si="3015"/>
        <v>3618</v>
      </c>
      <c r="S2321">
        <f t="shared" si="3016"/>
        <v>0</v>
      </c>
      <c r="T2321">
        <f t="shared" si="3017"/>
        <v>-472149</v>
      </c>
      <c r="U2321">
        <f t="shared" si="3018"/>
        <v>-472149</v>
      </c>
      <c r="V2321" s="2">
        <f t="shared" si="3019"/>
        <v>-4.7214899999999997E-2</v>
      </c>
      <c r="W2321" s="19">
        <f t="shared" si="2978"/>
        <v>186</v>
      </c>
      <c r="X2321" s="19">
        <f t="shared" si="2979"/>
        <v>10</v>
      </c>
      <c r="Y2321" s="19" t="str">
        <f t="shared" si="2980"/>
        <v/>
      </c>
      <c r="Z2321" s="19">
        <f t="shared" si="2981"/>
        <v>2757.45</v>
      </c>
      <c r="AA2321" s="21" t="str">
        <f t="shared" si="2982"/>
        <v/>
      </c>
      <c r="AB2321" s="19" t="str">
        <f t="shared" si="2983"/>
        <v/>
      </c>
    </row>
    <row r="2322" spans="1:28" x14ac:dyDescent="0.25">
      <c r="A2322">
        <f t="shared" si="3049"/>
        <v>3</v>
      </c>
      <c r="B2322">
        <f t="shared" si="3050"/>
        <v>2009</v>
      </c>
      <c r="C2322" s="20">
        <v>39903</v>
      </c>
      <c r="D2322">
        <v>2981.7</v>
      </c>
      <c r="E2322">
        <v>3054.3</v>
      </c>
      <c r="F2322">
        <v>2966.4</v>
      </c>
      <c r="G2322">
        <v>3020.95</v>
      </c>
      <c r="H2322">
        <f t="shared" si="3044"/>
        <v>42.799999999999727</v>
      </c>
      <c r="I2322">
        <f t="shared" si="3045"/>
        <v>0</v>
      </c>
      <c r="J2322" s="14">
        <f t="shared" ref="J2322:K2322" si="3054">+AVERAGE(H2309:H2322)</f>
        <v>42.814285714285724</v>
      </c>
      <c r="K2322" s="14">
        <f t="shared" si="3054"/>
        <v>10.828571428571454</v>
      </c>
      <c r="L2322" s="14">
        <f t="shared" si="2986"/>
        <v>3.9538258575197807</v>
      </c>
      <c r="M2322" s="14">
        <f t="shared" si="2987"/>
        <v>79.813581890812216</v>
      </c>
      <c r="N2322" s="14">
        <f t="shared" si="2988"/>
        <v>1</v>
      </c>
      <c r="O2322">
        <f t="shared" si="2977"/>
        <v>1</v>
      </c>
      <c r="P2322">
        <f t="shared" si="2989"/>
        <v>0</v>
      </c>
      <c r="Q2322">
        <f t="shared" si="2990"/>
        <v>0</v>
      </c>
      <c r="R2322">
        <f t="shared" si="3015"/>
        <v>3618</v>
      </c>
      <c r="S2322">
        <f t="shared" si="3016"/>
        <v>0</v>
      </c>
      <c r="T2322">
        <f t="shared" si="3017"/>
        <v>154850.399999999</v>
      </c>
      <c r="U2322">
        <f t="shared" si="3018"/>
        <v>154850.399999999</v>
      </c>
      <c r="V2322" s="2">
        <f t="shared" si="3019"/>
        <v>1.54850399999999E-2</v>
      </c>
      <c r="W2322" s="19">
        <f t="shared" si="2978"/>
        <v>186</v>
      </c>
      <c r="X2322" s="19">
        <f t="shared" si="2979"/>
        <v>11</v>
      </c>
      <c r="Y2322" s="19" t="str">
        <f t="shared" si="2980"/>
        <v/>
      </c>
      <c r="Z2322" s="19">
        <f t="shared" si="2981"/>
        <v>2757.45</v>
      </c>
      <c r="AA2322" s="21" t="str">
        <f t="shared" si="2982"/>
        <v/>
      </c>
      <c r="AB2322" s="19" t="str">
        <f t="shared" si="2983"/>
        <v/>
      </c>
    </row>
    <row r="2323" spans="1:28" x14ac:dyDescent="0.25">
      <c r="A2323">
        <f t="shared" si="3049"/>
        <v>4</v>
      </c>
      <c r="B2323">
        <f t="shared" si="3050"/>
        <v>2009</v>
      </c>
      <c r="C2323" s="20">
        <v>39904</v>
      </c>
      <c r="D2323">
        <v>3023.85</v>
      </c>
      <c r="E2323">
        <v>3069.3</v>
      </c>
      <c r="F2323">
        <v>2965.7</v>
      </c>
      <c r="G2323">
        <v>3060.35</v>
      </c>
      <c r="H2323">
        <f t="shared" si="3044"/>
        <v>39.400000000000091</v>
      </c>
      <c r="I2323">
        <f t="shared" si="3045"/>
        <v>0</v>
      </c>
      <c r="J2323" s="14">
        <f t="shared" ref="J2323:K2323" si="3055">+AVERAGE(H2310:H2323)</f>
        <v>42.464285714285744</v>
      </c>
      <c r="K2323" s="14">
        <f t="shared" si="3055"/>
        <v>10.828571428571454</v>
      </c>
      <c r="L2323" s="14">
        <f t="shared" si="2986"/>
        <v>3.9215039577836346</v>
      </c>
      <c r="M2323" s="14">
        <f t="shared" si="2987"/>
        <v>79.681007907787134</v>
      </c>
      <c r="N2323" s="14">
        <f t="shared" si="2988"/>
        <v>1</v>
      </c>
      <c r="O2323">
        <f t="shared" si="2977"/>
        <v>1</v>
      </c>
      <c r="P2323">
        <f t="shared" si="2989"/>
        <v>0</v>
      </c>
      <c r="Q2323">
        <f t="shared" si="2990"/>
        <v>0</v>
      </c>
      <c r="R2323">
        <f t="shared" si="3015"/>
        <v>3310</v>
      </c>
      <c r="S2323">
        <f t="shared" si="3016"/>
        <v>0</v>
      </c>
      <c r="T2323">
        <f t="shared" si="3017"/>
        <v>130414.00000000031</v>
      </c>
      <c r="U2323">
        <f t="shared" si="3018"/>
        <v>130414.00000000031</v>
      </c>
      <c r="V2323" s="2">
        <f t="shared" si="3019"/>
        <v>1.3041400000000031E-2</v>
      </c>
      <c r="W2323" s="19">
        <f t="shared" si="2978"/>
        <v>186</v>
      </c>
      <c r="X2323" s="19">
        <f t="shared" si="2979"/>
        <v>12</v>
      </c>
      <c r="Y2323" s="19" t="str">
        <f t="shared" si="2980"/>
        <v/>
      </c>
      <c r="Z2323" s="19">
        <f t="shared" si="2981"/>
        <v>2757.45</v>
      </c>
      <c r="AA2323" s="21" t="str">
        <f t="shared" si="2982"/>
        <v/>
      </c>
      <c r="AB2323" s="19" t="str">
        <f t="shared" si="2983"/>
        <v/>
      </c>
    </row>
    <row r="2324" spans="1:28" x14ac:dyDescent="0.25">
      <c r="A2324">
        <f t="shared" si="3049"/>
        <v>4</v>
      </c>
      <c r="B2324">
        <f t="shared" si="3050"/>
        <v>2009</v>
      </c>
      <c r="C2324" s="20">
        <v>39905</v>
      </c>
      <c r="D2324">
        <v>3061.05</v>
      </c>
      <c r="E2324">
        <v>3228.75</v>
      </c>
      <c r="F2324">
        <v>3061.05</v>
      </c>
      <c r="G2324">
        <v>3211.05</v>
      </c>
      <c r="H2324">
        <f t="shared" si="3044"/>
        <v>150.70000000000027</v>
      </c>
      <c r="I2324">
        <f t="shared" si="3045"/>
        <v>0</v>
      </c>
      <c r="J2324" s="14">
        <f t="shared" ref="J2324:K2324" si="3056">+AVERAGE(H2311:H2324)</f>
        <v>45.957142857142898</v>
      </c>
      <c r="K2324" s="14">
        <f t="shared" si="3056"/>
        <v>10.828571428571454</v>
      </c>
      <c r="L2324" s="14">
        <f t="shared" si="2986"/>
        <v>4.244063324538252</v>
      </c>
      <c r="M2324" s="14">
        <f t="shared" si="2987"/>
        <v>80.930817610062874</v>
      </c>
      <c r="N2324" s="14">
        <f t="shared" si="2988"/>
        <v>1</v>
      </c>
      <c r="O2324">
        <f t="shared" si="2977"/>
        <v>1</v>
      </c>
      <c r="P2324">
        <f t="shared" si="2989"/>
        <v>0</v>
      </c>
      <c r="Q2324">
        <f t="shared" si="2990"/>
        <v>0</v>
      </c>
      <c r="R2324">
        <f t="shared" si="3015"/>
        <v>3310</v>
      </c>
      <c r="S2324">
        <f t="shared" si="3016"/>
        <v>0</v>
      </c>
      <c r="T2324">
        <f t="shared" si="3017"/>
        <v>498817.00000000093</v>
      </c>
      <c r="U2324">
        <f t="shared" si="3018"/>
        <v>498817.00000000093</v>
      </c>
      <c r="V2324" s="2">
        <f t="shared" si="3019"/>
        <v>4.9881700000000091E-2</v>
      </c>
      <c r="W2324" s="19">
        <f t="shared" si="2978"/>
        <v>186</v>
      </c>
      <c r="X2324" s="19">
        <f t="shared" si="2979"/>
        <v>13</v>
      </c>
      <c r="Y2324" s="19" t="str">
        <f t="shared" si="2980"/>
        <v/>
      </c>
      <c r="Z2324" s="19">
        <f t="shared" si="2981"/>
        <v>2757.45</v>
      </c>
      <c r="AA2324" s="21" t="str">
        <f t="shared" si="2982"/>
        <v/>
      </c>
      <c r="AB2324" s="19" t="str">
        <f t="shared" si="2983"/>
        <v/>
      </c>
    </row>
    <row r="2325" spans="1:28" x14ac:dyDescent="0.25">
      <c r="A2325">
        <f t="shared" si="3049"/>
        <v>4</v>
      </c>
      <c r="B2325">
        <f t="shared" si="3050"/>
        <v>2009</v>
      </c>
      <c r="C2325" s="20">
        <v>39909</v>
      </c>
      <c r="D2325">
        <v>3211.35</v>
      </c>
      <c r="E2325">
        <v>3303.9</v>
      </c>
      <c r="F2325">
        <v>3211.35</v>
      </c>
      <c r="G2325">
        <v>3256.6</v>
      </c>
      <c r="H2325">
        <f t="shared" si="3044"/>
        <v>45.549999999999727</v>
      </c>
      <c r="I2325">
        <f t="shared" si="3045"/>
        <v>0</v>
      </c>
      <c r="J2325" s="14">
        <f t="shared" ref="J2325:K2325" si="3057">+AVERAGE(H2312:H2325)</f>
        <v>45.067857142857164</v>
      </c>
      <c r="K2325" s="14">
        <f t="shared" si="3057"/>
        <v>10.828571428571454</v>
      </c>
      <c r="L2325" s="14">
        <f t="shared" si="2986"/>
        <v>4.1619393139841607</v>
      </c>
      <c r="M2325" s="14">
        <f t="shared" si="2987"/>
        <v>80.627435946584853</v>
      </c>
      <c r="N2325" s="14">
        <f t="shared" si="2988"/>
        <v>1</v>
      </c>
      <c r="O2325">
        <f t="shared" si="2977"/>
        <v>1</v>
      </c>
      <c r="P2325">
        <f t="shared" si="2989"/>
        <v>0</v>
      </c>
      <c r="Q2325">
        <f t="shared" si="2990"/>
        <v>0</v>
      </c>
      <c r="R2325">
        <f t="shared" si="3015"/>
        <v>3310</v>
      </c>
      <c r="S2325">
        <f t="shared" si="3016"/>
        <v>0</v>
      </c>
      <c r="T2325">
        <f t="shared" si="3017"/>
        <v>150770.4999999991</v>
      </c>
      <c r="U2325">
        <f t="shared" si="3018"/>
        <v>150770.4999999991</v>
      </c>
      <c r="V2325" s="2">
        <f t="shared" si="3019"/>
        <v>1.507704999999991E-2</v>
      </c>
      <c r="W2325" s="19">
        <f t="shared" si="2978"/>
        <v>186</v>
      </c>
      <c r="X2325" s="19">
        <f t="shared" si="2979"/>
        <v>14</v>
      </c>
      <c r="Y2325" s="19" t="str">
        <f t="shared" si="2980"/>
        <v/>
      </c>
      <c r="Z2325" s="19">
        <f t="shared" si="2981"/>
        <v>2757.45</v>
      </c>
      <c r="AA2325" s="21" t="str">
        <f t="shared" si="2982"/>
        <v/>
      </c>
      <c r="AB2325" s="19" t="str">
        <f t="shared" si="2983"/>
        <v/>
      </c>
    </row>
    <row r="2326" spans="1:28" x14ac:dyDescent="0.25">
      <c r="A2326">
        <f t="shared" si="3049"/>
        <v>4</v>
      </c>
      <c r="B2326">
        <f t="shared" si="3050"/>
        <v>2009</v>
      </c>
      <c r="C2326" s="20">
        <v>39911</v>
      </c>
      <c r="D2326">
        <v>3255.35</v>
      </c>
      <c r="E2326">
        <v>3357.05</v>
      </c>
      <c r="F2326">
        <v>3149.25</v>
      </c>
      <c r="G2326">
        <v>3342.95</v>
      </c>
      <c r="H2326">
        <f t="shared" si="3044"/>
        <v>86.349999999999909</v>
      </c>
      <c r="I2326">
        <f t="shared" si="3045"/>
        <v>0</v>
      </c>
      <c r="J2326" s="14">
        <f t="shared" ref="J2326:K2326" si="3058">+AVERAGE(H2313:H2326)</f>
        <v>51.235714285714302</v>
      </c>
      <c r="K2326" s="14">
        <f t="shared" si="3058"/>
        <v>9.414285714285727</v>
      </c>
      <c r="L2326" s="14">
        <f t="shared" si="2986"/>
        <v>5.4423368740515876</v>
      </c>
      <c r="M2326" s="14">
        <f t="shared" si="2987"/>
        <v>84.477682251796011</v>
      </c>
      <c r="N2326" s="14">
        <f t="shared" si="2988"/>
        <v>1</v>
      </c>
      <c r="O2326">
        <f t="shared" si="2977"/>
        <v>1</v>
      </c>
      <c r="P2326">
        <f t="shared" si="2989"/>
        <v>0</v>
      </c>
      <c r="Q2326">
        <f t="shared" si="2990"/>
        <v>0</v>
      </c>
      <c r="R2326">
        <f t="shared" si="3015"/>
        <v>3310</v>
      </c>
      <c r="S2326">
        <f t="shared" si="3016"/>
        <v>0</v>
      </c>
      <c r="T2326">
        <f t="shared" si="3017"/>
        <v>285818.49999999971</v>
      </c>
      <c r="U2326">
        <f t="shared" si="3018"/>
        <v>285818.49999999971</v>
      </c>
      <c r="V2326" s="2">
        <f t="shared" si="3019"/>
        <v>2.8581849999999971E-2</v>
      </c>
      <c r="W2326" s="19">
        <f t="shared" si="2978"/>
        <v>186</v>
      </c>
      <c r="X2326" s="19">
        <f t="shared" si="2979"/>
        <v>15</v>
      </c>
      <c r="Y2326" s="19" t="str">
        <f t="shared" si="2980"/>
        <v/>
      </c>
      <c r="Z2326" s="19">
        <f t="shared" si="2981"/>
        <v>2757.45</v>
      </c>
      <c r="AA2326" s="21" t="str">
        <f t="shared" si="2982"/>
        <v/>
      </c>
      <c r="AB2326" s="19" t="str">
        <f t="shared" si="2983"/>
        <v/>
      </c>
    </row>
    <row r="2327" spans="1:28" x14ac:dyDescent="0.25">
      <c r="A2327">
        <f t="shared" si="3049"/>
        <v>4</v>
      </c>
      <c r="B2327">
        <f t="shared" si="3050"/>
        <v>2009</v>
      </c>
      <c r="C2327" s="20">
        <v>39912</v>
      </c>
      <c r="D2327">
        <v>3346</v>
      </c>
      <c r="E2327">
        <v>3401.15</v>
      </c>
      <c r="F2327">
        <v>3307.05</v>
      </c>
      <c r="G2327">
        <v>3342.05</v>
      </c>
      <c r="H2327">
        <f t="shared" si="3044"/>
        <v>0</v>
      </c>
      <c r="I2327">
        <f t="shared" si="3045"/>
        <v>0.8999999999996362</v>
      </c>
      <c r="J2327" s="14">
        <f t="shared" ref="J2327:K2327" si="3059">+AVERAGE(H2314:H2327)</f>
        <v>48.57500000000001</v>
      </c>
      <c r="K2327" s="14">
        <f t="shared" si="3059"/>
        <v>9.4785714285714153</v>
      </c>
      <c r="L2327" s="14">
        <f t="shared" si="2986"/>
        <v>5.1247174076865187</v>
      </c>
      <c r="M2327" s="14">
        <f t="shared" si="2987"/>
        <v>83.672716087357756</v>
      </c>
      <c r="N2327" s="14">
        <f t="shared" si="2988"/>
        <v>1</v>
      </c>
      <c r="O2327">
        <f t="shared" si="2977"/>
        <v>1</v>
      </c>
      <c r="P2327">
        <f t="shared" si="2989"/>
        <v>0</v>
      </c>
      <c r="Q2327">
        <f t="shared" si="2990"/>
        <v>0</v>
      </c>
      <c r="R2327">
        <f t="shared" si="3015"/>
        <v>3310</v>
      </c>
      <c r="S2327">
        <f t="shared" si="3016"/>
        <v>0</v>
      </c>
      <c r="T2327">
        <f t="shared" si="3017"/>
        <v>-2978.9999999987958</v>
      </c>
      <c r="U2327">
        <f t="shared" si="3018"/>
        <v>-2978.9999999987958</v>
      </c>
      <c r="V2327" s="2">
        <f t="shared" si="3019"/>
        <v>-2.9789999999987958E-4</v>
      </c>
      <c r="W2327" s="19">
        <f t="shared" si="2978"/>
        <v>186</v>
      </c>
      <c r="X2327" s="19">
        <f t="shared" si="2979"/>
        <v>16</v>
      </c>
      <c r="Y2327" s="19" t="str">
        <f t="shared" si="2980"/>
        <v/>
      </c>
      <c r="Z2327" s="19">
        <f t="shared" si="2981"/>
        <v>2757.45</v>
      </c>
      <c r="AA2327" s="21" t="str">
        <f t="shared" si="2982"/>
        <v/>
      </c>
      <c r="AB2327" s="19" t="str">
        <f t="shared" si="2983"/>
        <v/>
      </c>
    </row>
    <row r="2328" spans="1:28" x14ac:dyDescent="0.25">
      <c r="A2328">
        <f t="shared" si="3049"/>
        <v>4</v>
      </c>
      <c r="B2328">
        <f t="shared" si="3050"/>
        <v>2009</v>
      </c>
      <c r="C2328" s="20">
        <v>39916</v>
      </c>
      <c r="D2328">
        <v>3342.2</v>
      </c>
      <c r="E2328">
        <v>3417.8</v>
      </c>
      <c r="F2328">
        <v>3334.15</v>
      </c>
      <c r="G2328">
        <v>3382.6</v>
      </c>
      <c r="H2328">
        <f t="shared" si="3044"/>
        <v>40.549999999999727</v>
      </c>
      <c r="I2328">
        <f t="shared" si="3045"/>
        <v>0</v>
      </c>
      <c r="J2328" s="14">
        <f t="shared" ref="J2328:K2328" si="3060">+AVERAGE(H2315:H2328)</f>
        <v>50.582142857142834</v>
      </c>
      <c r="K2328" s="14">
        <f t="shared" si="3060"/>
        <v>9.4785714285714153</v>
      </c>
      <c r="L2328" s="14">
        <f t="shared" si="2986"/>
        <v>5.3364732479276613</v>
      </c>
      <c r="M2328" s="14">
        <f t="shared" si="2987"/>
        <v>84.218350478682297</v>
      </c>
      <c r="N2328" s="14">
        <f t="shared" si="2988"/>
        <v>1</v>
      </c>
      <c r="O2328">
        <f t="shared" si="2977"/>
        <v>1</v>
      </c>
      <c r="P2328">
        <f t="shared" si="2989"/>
        <v>0</v>
      </c>
      <c r="Q2328">
        <f t="shared" si="2990"/>
        <v>0</v>
      </c>
      <c r="R2328">
        <f t="shared" si="3015"/>
        <v>3310</v>
      </c>
      <c r="S2328">
        <f t="shared" si="3016"/>
        <v>0</v>
      </c>
      <c r="T2328">
        <f t="shared" si="3017"/>
        <v>134220.4999999991</v>
      </c>
      <c r="U2328">
        <f t="shared" si="3018"/>
        <v>134220.4999999991</v>
      </c>
      <c r="V2328" s="2">
        <f t="shared" si="3019"/>
        <v>1.3422049999999909E-2</v>
      </c>
      <c r="W2328" s="19">
        <f t="shared" si="2978"/>
        <v>186</v>
      </c>
      <c r="X2328" s="19">
        <f t="shared" si="2979"/>
        <v>17</v>
      </c>
      <c r="Y2328" s="19" t="str">
        <f t="shared" si="2980"/>
        <v/>
      </c>
      <c r="Z2328" s="19">
        <f t="shared" si="2981"/>
        <v>2757.45</v>
      </c>
      <c r="AA2328" s="21" t="str">
        <f t="shared" si="2982"/>
        <v/>
      </c>
      <c r="AB2328" s="19" t="str">
        <f t="shared" si="2983"/>
        <v/>
      </c>
    </row>
    <row r="2329" spans="1:28" x14ac:dyDescent="0.25">
      <c r="A2329">
        <f t="shared" si="3049"/>
        <v>4</v>
      </c>
      <c r="B2329">
        <f t="shared" si="3050"/>
        <v>2009</v>
      </c>
      <c r="C2329" s="20">
        <v>39918</v>
      </c>
      <c r="D2329">
        <v>3381.45</v>
      </c>
      <c r="E2329">
        <v>3497.55</v>
      </c>
      <c r="F2329">
        <v>3311.8</v>
      </c>
      <c r="G2329">
        <v>3484.15</v>
      </c>
      <c r="H2329">
        <f t="shared" si="3044"/>
        <v>101.55000000000018</v>
      </c>
      <c r="I2329">
        <f t="shared" si="3045"/>
        <v>0</v>
      </c>
      <c r="J2329" s="14">
        <f t="shared" ref="J2329:K2329" si="3061">+AVERAGE(H2316:H2329)</f>
        <v>57.835714285714275</v>
      </c>
      <c r="K2329" s="14">
        <f t="shared" si="3061"/>
        <v>9.4714285714285644</v>
      </c>
      <c r="L2329" s="14">
        <f t="shared" si="2986"/>
        <v>6.1063348416289625</v>
      </c>
      <c r="M2329" s="14">
        <f t="shared" si="2987"/>
        <v>85.928048392231773</v>
      </c>
      <c r="N2329" s="14">
        <f t="shared" si="2988"/>
        <v>1</v>
      </c>
      <c r="O2329">
        <f t="shared" ref="O2329:O2392" si="3062">IF($C2329="","",N2329)</f>
        <v>1</v>
      </c>
      <c r="P2329">
        <f t="shared" si="2989"/>
        <v>0</v>
      </c>
      <c r="Q2329">
        <f t="shared" si="2990"/>
        <v>0</v>
      </c>
      <c r="R2329">
        <f t="shared" si="3015"/>
        <v>3310</v>
      </c>
      <c r="S2329">
        <f t="shared" si="3016"/>
        <v>0</v>
      </c>
      <c r="T2329">
        <f t="shared" si="3017"/>
        <v>336130.50000000058</v>
      </c>
      <c r="U2329">
        <f t="shared" si="3018"/>
        <v>336130.50000000058</v>
      </c>
      <c r="V2329" s="2">
        <f t="shared" si="3019"/>
        <v>3.3613050000000061E-2</v>
      </c>
      <c r="W2329" s="19">
        <f t="shared" ref="W2329:W2392" si="3063">+IF($C2329="","",IF(AND(P2329=1,O2329&lt;&gt;0),W2328+1,W2328))</f>
        <v>186</v>
      </c>
      <c r="X2329" s="19">
        <f t="shared" ref="X2329:X2392" si="3064">+IF($C2329="","",IF(O2328=0,IF(O2329=0,0,1),IF(O2329&lt;&gt;O2328,IF((O2328&lt;&gt;O2327),2,X2328+1),IF(P2328=1,2,X2328+1))))</f>
        <v>18</v>
      </c>
      <c r="Y2329" s="19" t="str">
        <f t="shared" ref="Y2329:Y2392" si="3065">+IF($C2329="","",IF(O2329=O2328,"",IF(O2329=0,1,IF(AND(O2328&lt;&gt;0,O2328&lt;&gt;O2329),1,""))))</f>
        <v/>
      </c>
      <c r="Z2329" s="19">
        <f t="shared" ref="Z2329:Z2392" si="3066">IF($C2329="","",IF(P2329=0,Z2328,Q2329))</f>
        <v>2757.45</v>
      </c>
      <c r="AA2329" s="21" t="str">
        <f t="shared" ref="AA2329:AA2392" si="3067">+IF($C2329="","",IF(Y2329=1,(Z2329/Z2328-1)*O2328,""))</f>
        <v/>
      </c>
      <c r="AB2329" s="19" t="str">
        <f t="shared" ref="AB2329:AB2392" si="3068">+IF($C2329="","",IF(Y2329=1,IF(AA2329&gt;0,1,-1),""))</f>
        <v/>
      </c>
    </row>
    <row r="2330" spans="1:28" x14ac:dyDescent="0.25">
      <c r="A2330">
        <f t="shared" si="3049"/>
        <v>4</v>
      </c>
      <c r="B2330">
        <f t="shared" si="3050"/>
        <v>2009</v>
      </c>
      <c r="C2330" s="20">
        <v>39919</v>
      </c>
      <c r="D2330">
        <v>3484.35</v>
      </c>
      <c r="E2330">
        <v>3511.25</v>
      </c>
      <c r="F2330">
        <v>3354.2</v>
      </c>
      <c r="G2330">
        <v>3369.5</v>
      </c>
      <c r="H2330">
        <f t="shared" si="3044"/>
        <v>0</v>
      </c>
      <c r="I2330">
        <f t="shared" si="3045"/>
        <v>114.65000000000009</v>
      </c>
      <c r="J2330" s="14">
        <f t="shared" ref="J2330:K2330" si="3069">+AVERAGE(H2317:H2330)</f>
        <v>48.346428571428568</v>
      </c>
      <c r="K2330" s="14">
        <f t="shared" si="3069"/>
        <v>17.660714285714285</v>
      </c>
      <c r="L2330" s="14">
        <f t="shared" si="2986"/>
        <v>2.7375126390293225</v>
      </c>
      <c r="M2330" s="14">
        <f t="shared" si="2987"/>
        <v>73.244237636619417</v>
      </c>
      <c r="N2330" s="14">
        <f t="shared" si="2988"/>
        <v>1</v>
      </c>
      <c r="O2330">
        <f t="shared" si="3062"/>
        <v>1</v>
      </c>
      <c r="P2330">
        <f t="shared" si="2989"/>
        <v>0</v>
      </c>
      <c r="Q2330">
        <f t="shared" si="2990"/>
        <v>0</v>
      </c>
      <c r="R2330">
        <f t="shared" si="3015"/>
        <v>3310</v>
      </c>
      <c r="S2330">
        <f t="shared" si="3016"/>
        <v>0</v>
      </c>
      <c r="T2330">
        <f t="shared" si="3017"/>
        <v>-379491.50000000029</v>
      </c>
      <c r="U2330">
        <f t="shared" si="3018"/>
        <v>-379491.50000000029</v>
      </c>
      <c r="V2330" s="2">
        <f t="shared" si="3019"/>
        <v>-3.7949150000000029E-2</v>
      </c>
      <c r="W2330" s="19">
        <f t="shared" si="3063"/>
        <v>186</v>
      </c>
      <c r="X2330" s="19">
        <f t="shared" si="3064"/>
        <v>19</v>
      </c>
      <c r="Y2330" s="19" t="str">
        <f t="shared" si="3065"/>
        <v/>
      </c>
      <c r="Z2330" s="19">
        <f t="shared" si="3066"/>
        <v>2757.45</v>
      </c>
      <c r="AA2330" s="21" t="str">
        <f t="shared" si="3067"/>
        <v/>
      </c>
      <c r="AB2330" s="19" t="str">
        <f t="shared" si="3068"/>
        <v/>
      </c>
    </row>
    <row r="2331" spans="1:28" x14ac:dyDescent="0.25">
      <c r="A2331">
        <f t="shared" si="3049"/>
        <v>4</v>
      </c>
      <c r="B2331">
        <f t="shared" si="3050"/>
        <v>2009</v>
      </c>
      <c r="C2331" s="20">
        <v>39920</v>
      </c>
      <c r="D2331">
        <v>3369.5</v>
      </c>
      <c r="E2331">
        <v>3489.85</v>
      </c>
      <c r="F2331">
        <v>3359.25</v>
      </c>
      <c r="G2331">
        <v>3384.4</v>
      </c>
      <c r="H2331">
        <f t="shared" si="3044"/>
        <v>14.900000000000091</v>
      </c>
      <c r="I2331">
        <f t="shared" si="3045"/>
        <v>0</v>
      </c>
      <c r="J2331" s="14">
        <f t="shared" ref="J2331:K2331" si="3070">+AVERAGE(H2318:H2331)</f>
        <v>49.410714285714285</v>
      </c>
      <c r="K2331" s="14">
        <f t="shared" si="3070"/>
        <v>17.574999999999982</v>
      </c>
      <c r="L2331" s="14">
        <f t="shared" ref="L2331:L2394" si="3071">IF($C2331="","",$J2331/$K2331)</f>
        <v>2.8114204429993932</v>
      </c>
      <c r="M2331" s="14">
        <f t="shared" ref="M2331:M2394" si="3072">IF($C2331="","",100-100/(1+$L2331))</f>
        <v>73.763062486670947</v>
      </c>
      <c r="N2331" s="14">
        <f t="shared" ref="N2331:N2394" si="3073">IF($C2331="","",IF($M2331&gt;50,1,-1))</f>
        <v>1</v>
      </c>
      <c r="O2331">
        <f t="shared" si="3062"/>
        <v>1</v>
      </c>
      <c r="P2331">
        <f t="shared" ref="P2331:P2394" si="3074">IF($C2331="","",IF($O2331&lt;&gt;$O2330,1,0))</f>
        <v>0</v>
      </c>
      <c r="Q2331">
        <f t="shared" ref="Q2331:Q2394" si="3075">IF($C2331="","",IF($P2331=1,G2331,0))</f>
        <v>0</v>
      </c>
      <c r="R2331">
        <f t="shared" si="3015"/>
        <v>3310</v>
      </c>
      <c r="S2331">
        <f t="shared" si="3016"/>
        <v>0</v>
      </c>
      <c r="T2331">
        <f t="shared" si="3017"/>
        <v>49319.000000000298</v>
      </c>
      <c r="U2331">
        <f t="shared" si="3018"/>
        <v>49319.000000000298</v>
      </c>
      <c r="V2331" s="2">
        <f t="shared" si="3019"/>
        <v>4.9319000000000298E-3</v>
      </c>
      <c r="W2331" s="19">
        <f t="shared" si="3063"/>
        <v>186</v>
      </c>
      <c r="X2331" s="19">
        <f t="shared" si="3064"/>
        <v>20</v>
      </c>
      <c r="Y2331" s="19" t="str">
        <f t="shared" si="3065"/>
        <v/>
      </c>
      <c r="Z2331" s="19">
        <f t="shared" si="3066"/>
        <v>2757.45</v>
      </c>
      <c r="AA2331" s="21" t="str">
        <f t="shared" si="3067"/>
        <v/>
      </c>
      <c r="AB2331" s="19" t="str">
        <f t="shared" si="3068"/>
        <v/>
      </c>
    </row>
    <row r="2332" spans="1:28" x14ac:dyDescent="0.25">
      <c r="A2332">
        <f t="shared" si="3049"/>
        <v>4</v>
      </c>
      <c r="B2332">
        <f t="shared" si="3050"/>
        <v>2009</v>
      </c>
      <c r="C2332" s="20">
        <v>39923</v>
      </c>
      <c r="D2332">
        <v>3384.75</v>
      </c>
      <c r="E2332">
        <v>3441.1</v>
      </c>
      <c r="F2332">
        <v>3339.45</v>
      </c>
      <c r="G2332">
        <v>3377.1</v>
      </c>
      <c r="H2332">
        <f t="shared" si="3044"/>
        <v>0</v>
      </c>
      <c r="I2332">
        <f t="shared" si="3045"/>
        <v>7.3000000000001819</v>
      </c>
      <c r="J2332" s="14">
        <f t="shared" ref="J2332:K2332" si="3076">+AVERAGE(H2319:H2332)</f>
        <v>46.149999999999991</v>
      </c>
      <c r="K2332" s="14">
        <f t="shared" si="3076"/>
        <v>18.096428571428564</v>
      </c>
      <c r="L2332" s="14">
        <f t="shared" si="3071"/>
        <v>2.550226958752714</v>
      </c>
      <c r="M2332" s="14">
        <f t="shared" si="3072"/>
        <v>71.83278670298516</v>
      </c>
      <c r="N2332" s="14">
        <f t="shared" si="3073"/>
        <v>1</v>
      </c>
      <c r="O2332">
        <f t="shared" si="3062"/>
        <v>1</v>
      </c>
      <c r="P2332">
        <f t="shared" si="3074"/>
        <v>0</v>
      </c>
      <c r="Q2332">
        <f t="shared" si="3075"/>
        <v>0</v>
      </c>
      <c r="R2332">
        <f t="shared" si="3015"/>
        <v>3310</v>
      </c>
      <c r="S2332">
        <f t="shared" si="3016"/>
        <v>0</v>
      </c>
      <c r="T2332">
        <f t="shared" si="3017"/>
        <v>-24163.000000000604</v>
      </c>
      <c r="U2332">
        <f t="shared" si="3018"/>
        <v>-24163.000000000604</v>
      </c>
      <c r="V2332" s="2">
        <f t="shared" si="3019"/>
        <v>-2.4163000000000604E-3</v>
      </c>
      <c r="W2332" s="19">
        <f t="shared" si="3063"/>
        <v>186</v>
      </c>
      <c r="X2332" s="19">
        <f t="shared" si="3064"/>
        <v>21</v>
      </c>
      <c r="Y2332" s="19" t="str">
        <f t="shared" si="3065"/>
        <v/>
      </c>
      <c r="Z2332" s="19">
        <f t="shared" si="3066"/>
        <v>2757.45</v>
      </c>
      <c r="AA2332" s="21" t="str">
        <f t="shared" si="3067"/>
        <v/>
      </c>
      <c r="AB2332" s="19" t="str">
        <f t="shared" si="3068"/>
        <v/>
      </c>
    </row>
    <row r="2333" spans="1:28" x14ac:dyDescent="0.25">
      <c r="A2333">
        <f t="shared" si="3049"/>
        <v>4</v>
      </c>
      <c r="B2333">
        <f t="shared" si="3050"/>
        <v>2009</v>
      </c>
      <c r="C2333" s="20">
        <v>39924</v>
      </c>
      <c r="D2333">
        <v>3376.85</v>
      </c>
      <c r="E2333">
        <v>3414.7</v>
      </c>
      <c r="F2333">
        <v>3309.35</v>
      </c>
      <c r="G2333">
        <v>3365.3</v>
      </c>
      <c r="H2333">
        <f t="shared" si="3044"/>
        <v>0</v>
      </c>
      <c r="I2333">
        <f t="shared" si="3045"/>
        <v>11.799999999999727</v>
      </c>
      <c r="J2333" s="14">
        <f t="shared" ref="J2333:K2333" si="3077">+AVERAGE(H2320:H2333)</f>
        <v>39.157142857142844</v>
      </c>
      <c r="K2333" s="14">
        <f t="shared" si="3077"/>
        <v>18.939285714285688</v>
      </c>
      <c r="L2333" s="14">
        <f t="shared" si="3071"/>
        <v>2.0675089571940433</v>
      </c>
      <c r="M2333" s="14">
        <f t="shared" si="3072"/>
        <v>67.400258191430524</v>
      </c>
      <c r="N2333" s="14">
        <f t="shared" si="3073"/>
        <v>1</v>
      </c>
      <c r="O2333">
        <f t="shared" si="3062"/>
        <v>1</v>
      </c>
      <c r="P2333">
        <f t="shared" si="3074"/>
        <v>0</v>
      </c>
      <c r="Q2333">
        <f t="shared" si="3075"/>
        <v>0</v>
      </c>
      <c r="R2333">
        <f t="shared" si="3015"/>
        <v>3310</v>
      </c>
      <c r="S2333">
        <f t="shared" si="3016"/>
        <v>0</v>
      </c>
      <c r="T2333">
        <f t="shared" si="3017"/>
        <v>-39057.999999999098</v>
      </c>
      <c r="U2333">
        <f t="shared" si="3018"/>
        <v>-39057.999999999098</v>
      </c>
      <c r="V2333" s="2">
        <f t="shared" si="3019"/>
        <v>-3.9057999999999099E-3</v>
      </c>
      <c r="W2333" s="19">
        <f t="shared" si="3063"/>
        <v>186</v>
      </c>
      <c r="X2333" s="19">
        <f t="shared" si="3064"/>
        <v>22</v>
      </c>
      <c r="Y2333" s="19" t="str">
        <f t="shared" si="3065"/>
        <v/>
      </c>
      <c r="Z2333" s="19">
        <f t="shared" si="3066"/>
        <v>2757.45</v>
      </c>
      <c r="AA2333" s="21" t="str">
        <f t="shared" si="3067"/>
        <v/>
      </c>
      <c r="AB2333" s="19" t="str">
        <f t="shared" si="3068"/>
        <v/>
      </c>
    </row>
    <row r="2334" spans="1:28" x14ac:dyDescent="0.25">
      <c r="A2334">
        <f t="shared" si="3049"/>
        <v>4</v>
      </c>
      <c r="B2334">
        <f t="shared" si="3050"/>
        <v>2009</v>
      </c>
      <c r="C2334" s="20">
        <v>39925</v>
      </c>
      <c r="D2334">
        <v>3364.6</v>
      </c>
      <c r="E2334">
        <v>3401.1</v>
      </c>
      <c r="F2334">
        <v>3296.9</v>
      </c>
      <c r="G2334">
        <v>3330.3</v>
      </c>
      <c r="H2334">
        <f t="shared" si="3044"/>
        <v>0</v>
      </c>
      <c r="I2334">
        <f t="shared" si="3045"/>
        <v>35</v>
      </c>
      <c r="J2334" s="14">
        <f t="shared" ref="J2334:K2334" si="3078">+AVERAGE(H2321:H2334)</f>
        <v>37.271428571428551</v>
      </c>
      <c r="K2334" s="14">
        <f t="shared" si="3078"/>
        <v>21.439285714285688</v>
      </c>
      <c r="L2334" s="14">
        <f t="shared" si="3071"/>
        <v>1.7384641012826931</v>
      </c>
      <c r="M2334" s="14">
        <f t="shared" si="3072"/>
        <v>63.483180242107196</v>
      </c>
      <c r="N2334" s="14">
        <f t="shared" si="3073"/>
        <v>1</v>
      </c>
      <c r="O2334">
        <f t="shared" si="3062"/>
        <v>1</v>
      </c>
      <c r="P2334">
        <f t="shared" si="3074"/>
        <v>0</v>
      </c>
      <c r="Q2334">
        <f t="shared" si="3075"/>
        <v>0</v>
      </c>
      <c r="R2334">
        <f t="shared" si="3015"/>
        <v>3310</v>
      </c>
      <c r="S2334">
        <f t="shared" si="3016"/>
        <v>0</v>
      </c>
      <c r="T2334">
        <f t="shared" si="3017"/>
        <v>-115850</v>
      </c>
      <c r="U2334">
        <f t="shared" si="3018"/>
        <v>-115850</v>
      </c>
      <c r="V2334" s="2">
        <f t="shared" si="3019"/>
        <v>-1.1585E-2</v>
      </c>
      <c r="W2334" s="19">
        <f t="shared" si="3063"/>
        <v>186</v>
      </c>
      <c r="X2334" s="19">
        <f t="shared" si="3064"/>
        <v>23</v>
      </c>
      <c r="Y2334" s="19" t="str">
        <f t="shared" si="3065"/>
        <v/>
      </c>
      <c r="Z2334" s="19">
        <f t="shared" si="3066"/>
        <v>2757.45</v>
      </c>
      <c r="AA2334" s="21" t="str">
        <f t="shared" si="3067"/>
        <v/>
      </c>
      <c r="AB2334" s="19" t="str">
        <f t="shared" si="3068"/>
        <v/>
      </c>
    </row>
    <row r="2335" spans="1:28" x14ac:dyDescent="0.25">
      <c r="A2335">
        <f t="shared" si="3049"/>
        <v>4</v>
      </c>
      <c r="B2335">
        <f t="shared" si="3050"/>
        <v>2009</v>
      </c>
      <c r="C2335" s="20">
        <v>39926</v>
      </c>
      <c r="D2335">
        <v>3330.5</v>
      </c>
      <c r="E2335">
        <v>3439.9</v>
      </c>
      <c r="F2335">
        <v>3310.5</v>
      </c>
      <c r="G2335">
        <v>3423.7</v>
      </c>
      <c r="H2335">
        <f t="shared" si="3044"/>
        <v>93.399999999999636</v>
      </c>
      <c r="I2335">
        <f t="shared" si="3045"/>
        <v>0</v>
      </c>
      <c r="J2335" s="14">
        <f t="shared" ref="J2335:K2335" si="3079">+AVERAGE(H2322:H2335)</f>
        <v>43.9428571428571</v>
      </c>
      <c r="K2335" s="14">
        <f t="shared" si="3079"/>
        <v>12.117857142857117</v>
      </c>
      <c r="L2335" s="14">
        <f t="shared" si="3071"/>
        <v>3.6262894193928719</v>
      </c>
      <c r="M2335" s="14">
        <f t="shared" si="3072"/>
        <v>78.384404663311486</v>
      </c>
      <c r="N2335" s="14">
        <f t="shared" si="3073"/>
        <v>1</v>
      </c>
      <c r="O2335">
        <f t="shared" si="3062"/>
        <v>1</v>
      </c>
      <c r="P2335">
        <f t="shared" si="3074"/>
        <v>0</v>
      </c>
      <c r="Q2335">
        <f t="shared" si="3075"/>
        <v>0</v>
      </c>
      <c r="R2335">
        <f t="shared" si="3015"/>
        <v>3310</v>
      </c>
      <c r="S2335">
        <f t="shared" si="3016"/>
        <v>0</v>
      </c>
      <c r="T2335">
        <f t="shared" si="3017"/>
        <v>309153.99999999878</v>
      </c>
      <c r="U2335">
        <f t="shared" si="3018"/>
        <v>309153.99999999878</v>
      </c>
      <c r="V2335" s="2">
        <f t="shared" si="3019"/>
        <v>3.0915399999999878E-2</v>
      </c>
      <c r="W2335" s="19">
        <f t="shared" si="3063"/>
        <v>186</v>
      </c>
      <c r="X2335" s="19">
        <f t="shared" si="3064"/>
        <v>24</v>
      </c>
      <c r="Y2335" s="19" t="str">
        <f t="shared" si="3065"/>
        <v/>
      </c>
      <c r="Z2335" s="19">
        <f t="shared" si="3066"/>
        <v>2757.45</v>
      </c>
      <c r="AA2335" s="21" t="str">
        <f t="shared" si="3067"/>
        <v/>
      </c>
      <c r="AB2335" s="19" t="str">
        <f t="shared" si="3068"/>
        <v/>
      </c>
    </row>
    <row r="2336" spans="1:28" x14ac:dyDescent="0.25">
      <c r="A2336">
        <f t="shared" si="3049"/>
        <v>4</v>
      </c>
      <c r="B2336">
        <f t="shared" si="3050"/>
        <v>2009</v>
      </c>
      <c r="C2336" s="20">
        <v>39927</v>
      </c>
      <c r="D2336">
        <v>3423.6</v>
      </c>
      <c r="E2336">
        <v>3491.35</v>
      </c>
      <c r="F2336">
        <v>3402.9</v>
      </c>
      <c r="G2336">
        <v>3480.75</v>
      </c>
      <c r="H2336">
        <f t="shared" si="3044"/>
        <v>57.050000000000182</v>
      </c>
      <c r="I2336">
        <f t="shared" si="3045"/>
        <v>0</v>
      </c>
      <c r="J2336" s="14">
        <f t="shared" ref="J2336:K2336" si="3080">+AVERAGE(H2323:H2336)</f>
        <v>44.960714285714275</v>
      </c>
      <c r="K2336" s="14">
        <f t="shared" si="3080"/>
        <v>12.117857142857117</v>
      </c>
      <c r="L2336" s="14">
        <f t="shared" si="3071"/>
        <v>3.710285882699683</v>
      </c>
      <c r="M2336" s="14">
        <f t="shared" si="3072"/>
        <v>78.76986609936182</v>
      </c>
      <c r="N2336" s="14">
        <f t="shared" si="3073"/>
        <v>1</v>
      </c>
      <c r="O2336">
        <f t="shared" si="3062"/>
        <v>1</v>
      </c>
      <c r="P2336">
        <f t="shared" si="3074"/>
        <v>0</v>
      </c>
      <c r="Q2336">
        <f t="shared" si="3075"/>
        <v>0</v>
      </c>
      <c r="R2336">
        <f t="shared" si="3015"/>
        <v>3310</v>
      </c>
      <c r="S2336">
        <f t="shared" si="3016"/>
        <v>0</v>
      </c>
      <c r="T2336">
        <f t="shared" si="3017"/>
        <v>188835.50000000061</v>
      </c>
      <c r="U2336">
        <f t="shared" si="3018"/>
        <v>188835.50000000061</v>
      </c>
      <c r="V2336" s="2">
        <f t="shared" si="3019"/>
        <v>1.8883550000000061E-2</v>
      </c>
      <c r="W2336" s="19">
        <f t="shared" si="3063"/>
        <v>186</v>
      </c>
      <c r="X2336" s="19">
        <f t="shared" si="3064"/>
        <v>25</v>
      </c>
      <c r="Y2336" s="19" t="str">
        <f t="shared" si="3065"/>
        <v/>
      </c>
      <c r="Z2336" s="19">
        <f t="shared" si="3066"/>
        <v>2757.45</v>
      </c>
      <c r="AA2336" s="21" t="str">
        <f t="shared" si="3067"/>
        <v/>
      </c>
      <c r="AB2336" s="19" t="str">
        <f t="shared" si="3068"/>
        <v/>
      </c>
    </row>
    <row r="2337" spans="1:28" x14ac:dyDescent="0.25">
      <c r="A2337">
        <f t="shared" si="3049"/>
        <v>4</v>
      </c>
      <c r="B2337">
        <f t="shared" si="3050"/>
        <v>2009</v>
      </c>
      <c r="C2337" s="20">
        <v>39930</v>
      </c>
      <c r="D2337">
        <v>3481.3</v>
      </c>
      <c r="E2337">
        <v>3517.25</v>
      </c>
      <c r="F2337">
        <v>3435.3</v>
      </c>
      <c r="G2337">
        <v>3470</v>
      </c>
      <c r="H2337">
        <f t="shared" si="3044"/>
        <v>0</v>
      </c>
      <c r="I2337">
        <f t="shared" si="3045"/>
        <v>10.75</v>
      </c>
      <c r="J2337" s="14">
        <f t="shared" ref="J2337:K2337" si="3081">+AVERAGE(H2324:H2337)</f>
        <v>42.146428571428551</v>
      </c>
      <c r="K2337" s="14">
        <f t="shared" si="3081"/>
        <v>12.885714285714259</v>
      </c>
      <c r="L2337" s="14">
        <f t="shared" si="3071"/>
        <v>3.2707871396895838</v>
      </c>
      <c r="M2337" s="14">
        <f t="shared" si="3072"/>
        <v>76.585112596534515</v>
      </c>
      <c r="N2337" s="14">
        <f t="shared" si="3073"/>
        <v>1</v>
      </c>
      <c r="O2337">
        <f t="shared" si="3062"/>
        <v>1</v>
      </c>
      <c r="P2337">
        <f t="shared" si="3074"/>
        <v>0</v>
      </c>
      <c r="Q2337">
        <f t="shared" si="3075"/>
        <v>0</v>
      </c>
      <c r="R2337">
        <f t="shared" si="3015"/>
        <v>3310</v>
      </c>
      <c r="S2337">
        <f t="shared" si="3016"/>
        <v>0</v>
      </c>
      <c r="T2337">
        <f t="shared" si="3017"/>
        <v>-35582.5</v>
      </c>
      <c r="U2337">
        <f t="shared" si="3018"/>
        <v>-35582.5</v>
      </c>
      <c r="V2337" s="2">
        <f t="shared" si="3019"/>
        <v>-3.5582500000000002E-3</v>
      </c>
      <c r="W2337" s="19">
        <f t="shared" si="3063"/>
        <v>186</v>
      </c>
      <c r="X2337" s="19">
        <f t="shared" si="3064"/>
        <v>26</v>
      </c>
      <c r="Y2337" s="19" t="str">
        <f t="shared" si="3065"/>
        <v/>
      </c>
      <c r="Z2337" s="19">
        <f t="shared" si="3066"/>
        <v>2757.45</v>
      </c>
      <c r="AA2337" s="21" t="str">
        <f t="shared" si="3067"/>
        <v/>
      </c>
      <c r="AB2337" s="19" t="str">
        <f t="shared" si="3068"/>
        <v/>
      </c>
    </row>
    <row r="2338" spans="1:28" x14ac:dyDescent="0.25">
      <c r="A2338">
        <f t="shared" si="3049"/>
        <v>4</v>
      </c>
      <c r="B2338">
        <f t="shared" si="3050"/>
        <v>2009</v>
      </c>
      <c r="C2338" s="20">
        <v>39931</v>
      </c>
      <c r="D2338">
        <v>3469.5</v>
      </c>
      <c r="E2338">
        <v>3471.95</v>
      </c>
      <c r="F2338">
        <v>3351.5</v>
      </c>
      <c r="G2338">
        <v>3362.35</v>
      </c>
      <c r="H2338">
        <f t="shared" si="3044"/>
        <v>0</v>
      </c>
      <c r="I2338">
        <f t="shared" si="3045"/>
        <v>107.65000000000009</v>
      </c>
      <c r="J2338" s="14">
        <f t="shared" ref="J2338:K2338" si="3082">+AVERAGE(H2325:H2338)</f>
        <v>31.382142857142817</v>
      </c>
      <c r="K2338" s="14">
        <f t="shared" si="3082"/>
        <v>20.574999999999982</v>
      </c>
      <c r="L2338" s="14">
        <f t="shared" si="3071"/>
        <v>1.525256031938899</v>
      </c>
      <c r="M2338" s="14">
        <f t="shared" si="3072"/>
        <v>60.400054990376681</v>
      </c>
      <c r="N2338" s="14">
        <f t="shared" si="3073"/>
        <v>1</v>
      </c>
      <c r="O2338">
        <f t="shared" si="3062"/>
        <v>1</v>
      </c>
      <c r="P2338">
        <f t="shared" si="3074"/>
        <v>0</v>
      </c>
      <c r="Q2338">
        <f t="shared" si="3075"/>
        <v>0</v>
      </c>
      <c r="R2338">
        <f t="shared" si="3015"/>
        <v>3310</v>
      </c>
      <c r="S2338">
        <f t="shared" si="3016"/>
        <v>0</v>
      </c>
      <c r="T2338">
        <f t="shared" si="3017"/>
        <v>-356321.50000000029</v>
      </c>
      <c r="U2338">
        <f t="shared" si="3018"/>
        <v>-356321.50000000029</v>
      </c>
      <c r="V2338" s="2">
        <f t="shared" si="3019"/>
        <v>-3.5632150000000029E-2</v>
      </c>
      <c r="W2338" s="19">
        <f t="shared" si="3063"/>
        <v>186</v>
      </c>
      <c r="X2338" s="19">
        <f t="shared" si="3064"/>
        <v>27</v>
      </c>
      <c r="Y2338" s="19" t="str">
        <f t="shared" si="3065"/>
        <v/>
      </c>
      <c r="Z2338" s="19">
        <f t="shared" si="3066"/>
        <v>2757.45</v>
      </c>
      <c r="AA2338" s="21" t="str">
        <f t="shared" si="3067"/>
        <v/>
      </c>
      <c r="AB2338" s="19" t="str">
        <f t="shared" si="3068"/>
        <v/>
      </c>
    </row>
    <row r="2339" spans="1:28" x14ac:dyDescent="0.25">
      <c r="A2339">
        <f t="shared" si="3049"/>
        <v>4</v>
      </c>
      <c r="B2339">
        <f t="shared" si="3050"/>
        <v>2009</v>
      </c>
      <c r="C2339" s="20">
        <v>39932</v>
      </c>
      <c r="D2339">
        <v>3371.65</v>
      </c>
      <c r="E2339">
        <v>3486.4</v>
      </c>
      <c r="F2339">
        <v>3366.7</v>
      </c>
      <c r="G2339">
        <v>3473.95</v>
      </c>
      <c r="H2339">
        <f t="shared" si="3044"/>
        <v>111.59999999999991</v>
      </c>
      <c r="I2339">
        <f t="shared" si="3045"/>
        <v>0</v>
      </c>
      <c r="J2339" s="14">
        <f t="shared" ref="J2339:K2339" si="3083">+AVERAGE(H2326:H2339)</f>
        <v>36.099999999999973</v>
      </c>
      <c r="K2339" s="14">
        <f t="shared" si="3083"/>
        <v>20.574999999999982</v>
      </c>
      <c r="L2339" s="14">
        <f t="shared" si="3071"/>
        <v>1.7545565006075337</v>
      </c>
      <c r="M2339" s="14">
        <f t="shared" si="3072"/>
        <v>63.696515218350243</v>
      </c>
      <c r="N2339" s="14">
        <f t="shared" si="3073"/>
        <v>1</v>
      </c>
      <c r="O2339">
        <f t="shared" si="3062"/>
        <v>1</v>
      </c>
      <c r="P2339">
        <f t="shared" si="3074"/>
        <v>0</v>
      </c>
      <c r="Q2339">
        <f t="shared" si="3075"/>
        <v>0</v>
      </c>
      <c r="R2339">
        <f t="shared" si="3015"/>
        <v>3310</v>
      </c>
      <c r="S2339">
        <f t="shared" si="3016"/>
        <v>0</v>
      </c>
      <c r="T2339">
        <f t="shared" si="3017"/>
        <v>369395.99999999971</v>
      </c>
      <c r="U2339">
        <f t="shared" si="3018"/>
        <v>369395.99999999971</v>
      </c>
      <c r="V2339" s="2">
        <f t="shared" si="3019"/>
        <v>3.6939599999999968E-2</v>
      </c>
      <c r="W2339" s="19">
        <f t="shared" si="3063"/>
        <v>186</v>
      </c>
      <c r="X2339" s="19">
        <f t="shared" si="3064"/>
        <v>28</v>
      </c>
      <c r="Y2339" s="19" t="str">
        <f t="shared" si="3065"/>
        <v/>
      </c>
      <c r="Z2339" s="19">
        <f t="shared" si="3066"/>
        <v>2757.45</v>
      </c>
      <c r="AA2339" s="21" t="str">
        <f t="shared" si="3067"/>
        <v/>
      </c>
      <c r="AB2339" s="19" t="str">
        <f t="shared" si="3068"/>
        <v/>
      </c>
    </row>
    <row r="2340" spans="1:28" x14ac:dyDescent="0.25">
      <c r="A2340">
        <f t="shared" si="3049"/>
        <v>5</v>
      </c>
      <c r="B2340">
        <f t="shared" si="3050"/>
        <v>2009</v>
      </c>
      <c r="C2340" s="20">
        <v>39937</v>
      </c>
      <c r="D2340">
        <v>3478.7</v>
      </c>
      <c r="E2340">
        <v>3664.5</v>
      </c>
      <c r="F2340">
        <v>3478.7</v>
      </c>
      <c r="G2340">
        <v>3654</v>
      </c>
      <c r="H2340">
        <f t="shared" si="3044"/>
        <v>180.05000000000018</v>
      </c>
      <c r="I2340">
        <f t="shared" si="3045"/>
        <v>0</v>
      </c>
      <c r="J2340" s="14">
        <f t="shared" ref="J2340:K2340" si="3084">+AVERAGE(H2327:H2340)</f>
        <v>42.792857142857137</v>
      </c>
      <c r="K2340" s="14">
        <f t="shared" si="3084"/>
        <v>20.574999999999982</v>
      </c>
      <c r="L2340" s="14">
        <f t="shared" si="3071"/>
        <v>2.0798472487415394</v>
      </c>
      <c r="M2340" s="14">
        <f t="shared" si="3072"/>
        <v>67.530857239474727</v>
      </c>
      <c r="N2340" s="14">
        <f t="shared" si="3073"/>
        <v>1</v>
      </c>
      <c r="O2340">
        <f t="shared" si="3062"/>
        <v>1</v>
      </c>
      <c r="P2340">
        <f t="shared" si="3074"/>
        <v>0</v>
      </c>
      <c r="Q2340">
        <f t="shared" si="3075"/>
        <v>0</v>
      </c>
      <c r="R2340">
        <f t="shared" si="3015"/>
        <v>2878</v>
      </c>
      <c r="S2340">
        <f t="shared" si="3016"/>
        <v>0</v>
      </c>
      <c r="T2340">
        <f t="shared" si="3017"/>
        <v>518183.90000000055</v>
      </c>
      <c r="U2340">
        <f t="shared" si="3018"/>
        <v>518183.90000000055</v>
      </c>
      <c r="V2340" s="2">
        <f t="shared" si="3019"/>
        <v>5.1818390000000054E-2</v>
      </c>
      <c r="W2340" s="19">
        <f t="shared" si="3063"/>
        <v>186</v>
      </c>
      <c r="X2340" s="19">
        <f t="shared" si="3064"/>
        <v>29</v>
      </c>
      <c r="Y2340" s="19" t="str">
        <f t="shared" si="3065"/>
        <v/>
      </c>
      <c r="Z2340" s="19">
        <f t="shared" si="3066"/>
        <v>2757.45</v>
      </c>
      <c r="AA2340" s="21" t="str">
        <f t="shared" si="3067"/>
        <v/>
      </c>
      <c r="AB2340" s="19" t="str">
        <f t="shared" si="3068"/>
        <v/>
      </c>
    </row>
    <row r="2341" spans="1:28" x14ac:dyDescent="0.25">
      <c r="A2341">
        <f t="shared" si="3049"/>
        <v>5</v>
      </c>
      <c r="B2341">
        <f t="shared" si="3050"/>
        <v>2009</v>
      </c>
      <c r="C2341" s="20">
        <v>39938</v>
      </c>
      <c r="D2341">
        <v>3664.5</v>
      </c>
      <c r="E2341">
        <v>3682.2</v>
      </c>
      <c r="F2341">
        <v>3618.75</v>
      </c>
      <c r="G2341">
        <v>3661.9</v>
      </c>
      <c r="H2341">
        <f t="shared" si="3044"/>
        <v>7.9000000000000909</v>
      </c>
      <c r="I2341">
        <f t="shared" si="3045"/>
        <v>0</v>
      </c>
      <c r="J2341" s="14">
        <f t="shared" ref="J2341:K2341" si="3085">+AVERAGE(H2328:H2341)</f>
        <v>43.357142857142854</v>
      </c>
      <c r="K2341" s="14">
        <f t="shared" si="3085"/>
        <v>20.510714285714293</v>
      </c>
      <c r="L2341" s="14">
        <f t="shared" si="3071"/>
        <v>2.1138777642347195</v>
      </c>
      <c r="M2341" s="14">
        <f t="shared" si="3072"/>
        <v>67.885701504221885</v>
      </c>
      <c r="N2341" s="14">
        <f t="shared" si="3073"/>
        <v>1</v>
      </c>
      <c r="O2341">
        <f t="shared" si="3062"/>
        <v>1</v>
      </c>
      <c r="P2341">
        <f t="shared" si="3074"/>
        <v>0</v>
      </c>
      <c r="Q2341">
        <f t="shared" si="3075"/>
        <v>0</v>
      </c>
      <c r="R2341">
        <f t="shared" si="3015"/>
        <v>2878</v>
      </c>
      <c r="S2341">
        <f t="shared" si="3016"/>
        <v>0</v>
      </c>
      <c r="T2341">
        <f t="shared" si="3017"/>
        <v>22736.200000000263</v>
      </c>
      <c r="U2341">
        <f t="shared" si="3018"/>
        <v>22736.200000000263</v>
      </c>
      <c r="V2341" s="2">
        <f t="shared" si="3019"/>
        <v>2.2736200000000261E-3</v>
      </c>
      <c r="W2341" s="19">
        <f t="shared" si="3063"/>
        <v>186</v>
      </c>
      <c r="X2341" s="19">
        <f t="shared" si="3064"/>
        <v>30</v>
      </c>
      <c r="Y2341" s="19" t="str">
        <f t="shared" si="3065"/>
        <v/>
      </c>
      <c r="Z2341" s="19">
        <f t="shared" si="3066"/>
        <v>2757.45</v>
      </c>
      <c r="AA2341" s="21" t="str">
        <f t="shared" si="3067"/>
        <v/>
      </c>
      <c r="AB2341" s="19" t="str">
        <f t="shared" si="3068"/>
        <v/>
      </c>
    </row>
    <row r="2342" spans="1:28" x14ac:dyDescent="0.25">
      <c r="A2342">
        <f t="shared" si="3049"/>
        <v>5</v>
      </c>
      <c r="B2342">
        <f t="shared" si="3050"/>
        <v>2009</v>
      </c>
      <c r="C2342" s="20">
        <v>39939</v>
      </c>
      <c r="D2342">
        <v>3662</v>
      </c>
      <c r="E2342">
        <v>3717.05</v>
      </c>
      <c r="F2342">
        <v>3608.65</v>
      </c>
      <c r="G2342">
        <v>3625.05</v>
      </c>
      <c r="H2342">
        <f t="shared" si="3044"/>
        <v>0</v>
      </c>
      <c r="I2342">
        <f t="shared" si="3045"/>
        <v>36.849999999999909</v>
      </c>
      <c r="J2342" s="14">
        <f t="shared" ref="J2342:K2342" si="3086">+AVERAGE(H2329:H2342)</f>
        <v>40.460714285714303</v>
      </c>
      <c r="K2342" s="14">
        <f t="shared" si="3086"/>
        <v>23.142857142857142</v>
      </c>
      <c r="L2342" s="14">
        <f t="shared" si="3071"/>
        <v>1.7483024691358033</v>
      </c>
      <c r="M2342" s="14">
        <f t="shared" si="3072"/>
        <v>63.613903082710998</v>
      </c>
      <c r="N2342" s="14">
        <f t="shared" si="3073"/>
        <v>1</v>
      </c>
      <c r="O2342">
        <f t="shared" si="3062"/>
        <v>1</v>
      </c>
      <c r="P2342">
        <f t="shared" si="3074"/>
        <v>0</v>
      </c>
      <c r="Q2342">
        <f t="shared" si="3075"/>
        <v>0</v>
      </c>
      <c r="R2342">
        <f t="shared" si="3015"/>
        <v>2878</v>
      </c>
      <c r="S2342">
        <f t="shared" si="3016"/>
        <v>0</v>
      </c>
      <c r="T2342">
        <f t="shared" si="3017"/>
        <v>-106054.29999999974</v>
      </c>
      <c r="U2342">
        <f t="shared" si="3018"/>
        <v>-106054.29999999974</v>
      </c>
      <c r="V2342" s="2">
        <f t="shared" si="3019"/>
        <v>-1.0605429999999975E-2</v>
      </c>
      <c r="W2342" s="19">
        <f t="shared" si="3063"/>
        <v>186</v>
      </c>
      <c r="X2342" s="19">
        <f t="shared" si="3064"/>
        <v>31</v>
      </c>
      <c r="Y2342" s="19" t="str">
        <f t="shared" si="3065"/>
        <v/>
      </c>
      <c r="Z2342" s="19">
        <f t="shared" si="3066"/>
        <v>2757.45</v>
      </c>
      <c r="AA2342" s="21" t="str">
        <f t="shared" si="3067"/>
        <v/>
      </c>
      <c r="AB2342" s="19" t="str">
        <f t="shared" si="3068"/>
        <v/>
      </c>
    </row>
    <row r="2343" spans="1:28" x14ac:dyDescent="0.25">
      <c r="A2343">
        <f t="shared" si="3049"/>
        <v>5</v>
      </c>
      <c r="B2343">
        <f t="shared" si="3050"/>
        <v>2009</v>
      </c>
      <c r="C2343" s="20">
        <v>39940</v>
      </c>
      <c r="D2343">
        <v>3617.15</v>
      </c>
      <c r="E2343">
        <v>3692.05</v>
      </c>
      <c r="F2343">
        <v>3617.15</v>
      </c>
      <c r="G2343">
        <v>3683.9</v>
      </c>
      <c r="H2343">
        <f t="shared" si="3044"/>
        <v>58.849999999999909</v>
      </c>
      <c r="I2343">
        <f t="shared" si="3045"/>
        <v>0</v>
      </c>
      <c r="J2343" s="14">
        <f t="shared" ref="J2343:K2343" si="3087">+AVERAGE(H2330:H2343)</f>
        <v>37.410714285714285</v>
      </c>
      <c r="K2343" s="14">
        <f t="shared" si="3087"/>
        <v>23.142857142857142</v>
      </c>
      <c r="L2343" s="14">
        <f t="shared" si="3071"/>
        <v>1.6165123456790123</v>
      </c>
      <c r="M2343" s="14">
        <f t="shared" si="3072"/>
        <v>61.781185491005601</v>
      </c>
      <c r="N2343" s="14">
        <f t="shared" si="3073"/>
        <v>1</v>
      </c>
      <c r="O2343">
        <f t="shared" si="3062"/>
        <v>1</v>
      </c>
      <c r="P2343">
        <f t="shared" si="3074"/>
        <v>0</v>
      </c>
      <c r="Q2343">
        <f t="shared" si="3075"/>
        <v>0</v>
      </c>
      <c r="R2343">
        <f t="shared" si="3015"/>
        <v>2878</v>
      </c>
      <c r="S2343">
        <f t="shared" si="3016"/>
        <v>0</v>
      </c>
      <c r="T2343">
        <f t="shared" si="3017"/>
        <v>169370.29999999973</v>
      </c>
      <c r="U2343">
        <f t="shared" si="3018"/>
        <v>169370.29999999973</v>
      </c>
      <c r="V2343" s="2">
        <f t="shared" si="3019"/>
        <v>1.6937029999999971E-2</v>
      </c>
      <c r="W2343" s="19">
        <f t="shared" si="3063"/>
        <v>186</v>
      </c>
      <c r="X2343" s="19">
        <f t="shared" si="3064"/>
        <v>32</v>
      </c>
      <c r="Y2343" s="19" t="str">
        <f t="shared" si="3065"/>
        <v/>
      </c>
      <c r="Z2343" s="19">
        <f t="shared" si="3066"/>
        <v>2757.45</v>
      </c>
      <c r="AA2343" s="21" t="str">
        <f t="shared" si="3067"/>
        <v/>
      </c>
      <c r="AB2343" s="19" t="str">
        <f t="shared" si="3068"/>
        <v/>
      </c>
    </row>
    <row r="2344" spans="1:28" x14ac:dyDescent="0.25">
      <c r="A2344">
        <f t="shared" si="3049"/>
        <v>5</v>
      </c>
      <c r="B2344">
        <f t="shared" si="3050"/>
        <v>2009</v>
      </c>
      <c r="C2344" s="20">
        <v>39941</v>
      </c>
      <c r="D2344">
        <v>3681.8</v>
      </c>
      <c r="E2344">
        <v>3711.25</v>
      </c>
      <c r="F2344">
        <v>3582.85</v>
      </c>
      <c r="G2344">
        <v>3620.7</v>
      </c>
      <c r="H2344">
        <f t="shared" si="3044"/>
        <v>0</v>
      </c>
      <c r="I2344">
        <f t="shared" si="3045"/>
        <v>63.200000000000273</v>
      </c>
      <c r="J2344" s="14">
        <f t="shared" ref="J2344:K2344" si="3088">+AVERAGE(H2331:H2344)</f>
        <v>37.410714285714285</v>
      </c>
      <c r="K2344" s="14">
        <f t="shared" si="3088"/>
        <v>19.467857142857156</v>
      </c>
      <c r="L2344" s="14">
        <f t="shared" si="3071"/>
        <v>1.9216657494037779</v>
      </c>
      <c r="M2344" s="14">
        <f t="shared" si="3072"/>
        <v>65.772949893256296</v>
      </c>
      <c r="N2344" s="14">
        <f t="shared" si="3073"/>
        <v>1</v>
      </c>
      <c r="O2344">
        <f t="shared" si="3062"/>
        <v>1</v>
      </c>
      <c r="P2344">
        <f t="shared" si="3074"/>
        <v>0</v>
      </c>
      <c r="Q2344">
        <f t="shared" si="3075"/>
        <v>0</v>
      </c>
      <c r="R2344">
        <f t="shared" si="3015"/>
        <v>2878</v>
      </c>
      <c r="S2344">
        <f t="shared" si="3016"/>
        <v>0</v>
      </c>
      <c r="T2344">
        <f t="shared" si="3017"/>
        <v>-181889.60000000079</v>
      </c>
      <c r="U2344">
        <f t="shared" si="3018"/>
        <v>-181889.60000000079</v>
      </c>
      <c r="V2344" s="2">
        <f t="shared" si="3019"/>
        <v>-1.818896000000008E-2</v>
      </c>
      <c r="W2344" s="19">
        <f t="shared" si="3063"/>
        <v>186</v>
      </c>
      <c r="X2344" s="19">
        <f t="shared" si="3064"/>
        <v>33</v>
      </c>
      <c r="Y2344" s="19" t="str">
        <f t="shared" si="3065"/>
        <v/>
      </c>
      <c r="Z2344" s="19">
        <f t="shared" si="3066"/>
        <v>2757.45</v>
      </c>
      <c r="AA2344" s="21" t="str">
        <f t="shared" si="3067"/>
        <v/>
      </c>
      <c r="AB2344" s="19" t="str">
        <f t="shared" si="3068"/>
        <v/>
      </c>
    </row>
    <row r="2345" spans="1:28" x14ac:dyDescent="0.25">
      <c r="A2345">
        <f t="shared" si="3049"/>
        <v>5</v>
      </c>
      <c r="B2345">
        <f t="shared" si="3050"/>
        <v>2009</v>
      </c>
      <c r="C2345" s="20">
        <v>39944</v>
      </c>
      <c r="D2345">
        <v>3615.75</v>
      </c>
      <c r="E2345">
        <v>3660.2</v>
      </c>
      <c r="F2345">
        <v>3534.55</v>
      </c>
      <c r="G2345">
        <v>3554.6</v>
      </c>
      <c r="H2345">
        <f t="shared" si="3044"/>
        <v>0</v>
      </c>
      <c r="I2345">
        <f t="shared" si="3045"/>
        <v>66.099999999999909</v>
      </c>
      <c r="J2345" s="14">
        <f t="shared" ref="J2345:K2345" si="3089">+AVERAGE(H2332:H2345)</f>
        <v>36.346428571428568</v>
      </c>
      <c r="K2345" s="14">
        <f t="shared" si="3089"/>
        <v>24.18928571428572</v>
      </c>
      <c r="L2345" s="14">
        <f t="shared" si="3071"/>
        <v>1.5025837885722717</v>
      </c>
      <c r="M2345" s="14">
        <f t="shared" si="3072"/>
        <v>60.041297935103238</v>
      </c>
      <c r="N2345" s="14">
        <f t="shared" si="3073"/>
        <v>1</v>
      </c>
      <c r="O2345">
        <f t="shared" si="3062"/>
        <v>1</v>
      </c>
      <c r="P2345">
        <f t="shared" si="3074"/>
        <v>0</v>
      </c>
      <c r="Q2345">
        <f t="shared" si="3075"/>
        <v>0</v>
      </c>
      <c r="R2345">
        <f t="shared" si="3015"/>
        <v>2878</v>
      </c>
      <c r="S2345">
        <f t="shared" si="3016"/>
        <v>0</v>
      </c>
      <c r="T2345">
        <f t="shared" si="3017"/>
        <v>-190235.79999999973</v>
      </c>
      <c r="U2345">
        <f t="shared" si="3018"/>
        <v>-190235.79999999973</v>
      </c>
      <c r="V2345" s="2">
        <f t="shared" si="3019"/>
        <v>-1.9023579999999974E-2</v>
      </c>
      <c r="W2345" s="19">
        <f t="shared" si="3063"/>
        <v>186</v>
      </c>
      <c r="X2345" s="19">
        <f t="shared" si="3064"/>
        <v>34</v>
      </c>
      <c r="Y2345" s="19" t="str">
        <f t="shared" si="3065"/>
        <v/>
      </c>
      <c r="Z2345" s="19">
        <f t="shared" si="3066"/>
        <v>2757.45</v>
      </c>
      <c r="AA2345" s="21" t="str">
        <f t="shared" si="3067"/>
        <v/>
      </c>
      <c r="AB2345" s="19" t="str">
        <f t="shared" si="3068"/>
        <v/>
      </c>
    </row>
    <row r="2346" spans="1:28" x14ac:dyDescent="0.25">
      <c r="A2346">
        <f t="shared" si="3049"/>
        <v>5</v>
      </c>
      <c r="B2346">
        <f t="shared" si="3050"/>
        <v>2009</v>
      </c>
      <c r="C2346" s="20">
        <v>39945</v>
      </c>
      <c r="D2346">
        <v>3554.65</v>
      </c>
      <c r="E2346">
        <v>3691.65</v>
      </c>
      <c r="F2346">
        <v>3534.2</v>
      </c>
      <c r="G2346">
        <v>3681.1</v>
      </c>
      <c r="H2346">
        <f t="shared" si="3044"/>
        <v>126.5</v>
      </c>
      <c r="I2346">
        <f t="shared" si="3045"/>
        <v>0</v>
      </c>
      <c r="J2346" s="14">
        <f t="shared" ref="J2346:K2346" si="3090">+AVERAGE(H2333:H2346)</f>
        <v>45.382142857142853</v>
      </c>
      <c r="K2346" s="14">
        <f t="shared" si="3090"/>
        <v>23.667857142857137</v>
      </c>
      <c r="L2346" s="14">
        <f t="shared" si="3071"/>
        <v>1.9174588803380115</v>
      </c>
      <c r="M2346" s="14">
        <f t="shared" si="3072"/>
        <v>65.723595738077989</v>
      </c>
      <c r="N2346" s="14">
        <f t="shared" si="3073"/>
        <v>1</v>
      </c>
      <c r="O2346">
        <f t="shared" si="3062"/>
        <v>1</v>
      </c>
      <c r="P2346">
        <f t="shared" si="3074"/>
        <v>0</v>
      </c>
      <c r="Q2346">
        <f t="shared" si="3075"/>
        <v>0</v>
      </c>
      <c r="R2346">
        <f t="shared" si="3015"/>
        <v>2878</v>
      </c>
      <c r="S2346">
        <f t="shared" si="3016"/>
        <v>0</v>
      </c>
      <c r="T2346">
        <f t="shared" si="3017"/>
        <v>364067</v>
      </c>
      <c r="U2346">
        <f t="shared" si="3018"/>
        <v>364067</v>
      </c>
      <c r="V2346" s="2">
        <f t="shared" si="3019"/>
        <v>3.64067E-2</v>
      </c>
      <c r="W2346" s="19">
        <f t="shared" si="3063"/>
        <v>186</v>
      </c>
      <c r="X2346" s="19">
        <f t="shared" si="3064"/>
        <v>35</v>
      </c>
      <c r="Y2346" s="19" t="str">
        <f t="shared" si="3065"/>
        <v/>
      </c>
      <c r="Z2346" s="19">
        <f t="shared" si="3066"/>
        <v>2757.45</v>
      </c>
      <c r="AA2346" s="21" t="str">
        <f t="shared" si="3067"/>
        <v/>
      </c>
      <c r="AB2346" s="19" t="str">
        <f t="shared" si="3068"/>
        <v/>
      </c>
    </row>
    <row r="2347" spans="1:28" x14ac:dyDescent="0.25">
      <c r="A2347">
        <f t="shared" si="3049"/>
        <v>5</v>
      </c>
      <c r="B2347">
        <f t="shared" si="3050"/>
        <v>2009</v>
      </c>
      <c r="C2347" s="20">
        <v>39946</v>
      </c>
      <c r="D2347">
        <v>3668.75</v>
      </c>
      <c r="E2347">
        <v>3709.6</v>
      </c>
      <c r="F2347">
        <v>3610.2</v>
      </c>
      <c r="G2347">
        <v>3635.25</v>
      </c>
      <c r="H2347">
        <f t="shared" si="3044"/>
        <v>0</v>
      </c>
      <c r="I2347">
        <f t="shared" si="3045"/>
        <v>45.849999999999909</v>
      </c>
      <c r="J2347" s="14">
        <f t="shared" ref="J2347:K2347" si="3091">+AVERAGE(H2334:H2347)</f>
        <v>45.382142857142853</v>
      </c>
      <c r="K2347" s="14">
        <f t="shared" si="3091"/>
        <v>26.100000000000005</v>
      </c>
      <c r="L2347" s="14">
        <f t="shared" si="3071"/>
        <v>1.7387794198139022</v>
      </c>
      <c r="M2347" s="14">
        <f t="shared" si="3072"/>
        <v>63.487384461653754</v>
      </c>
      <c r="N2347" s="14">
        <f t="shared" si="3073"/>
        <v>1</v>
      </c>
      <c r="O2347">
        <f t="shared" si="3062"/>
        <v>1</v>
      </c>
      <c r="P2347">
        <f t="shared" si="3074"/>
        <v>0</v>
      </c>
      <c r="Q2347">
        <f t="shared" si="3075"/>
        <v>0</v>
      </c>
      <c r="R2347">
        <f t="shared" si="3015"/>
        <v>2878</v>
      </c>
      <c r="S2347">
        <f t="shared" si="3016"/>
        <v>0</v>
      </c>
      <c r="T2347">
        <f t="shared" si="3017"/>
        <v>-131956.29999999973</v>
      </c>
      <c r="U2347">
        <f t="shared" si="3018"/>
        <v>-131956.29999999973</v>
      </c>
      <c r="V2347" s="2">
        <f t="shared" si="3019"/>
        <v>-1.3195629999999972E-2</v>
      </c>
      <c r="W2347" s="19">
        <f t="shared" si="3063"/>
        <v>186</v>
      </c>
      <c r="X2347" s="19">
        <f t="shared" si="3064"/>
        <v>36</v>
      </c>
      <c r="Y2347" s="19" t="str">
        <f t="shared" si="3065"/>
        <v/>
      </c>
      <c r="Z2347" s="19">
        <f t="shared" si="3066"/>
        <v>2757.45</v>
      </c>
      <c r="AA2347" s="21" t="str">
        <f t="shared" si="3067"/>
        <v/>
      </c>
      <c r="AB2347" s="19" t="str">
        <f t="shared" si="3068"/>
        <v/>
      </c>
    </row>
    <row r="2348" spans="1:28" x14ac:dyDescent="0.25">
      <c r="A2348">
        <f t="shared" si="3049"/>
        <v>5</v>
      </c>
      <c r="B2348">
        <f t="shared" si="3050"/>
        <v>2009</v>
      </c>
      <c r="C2348" s="20">
        <v>39947</v>
      </c>
      <c r="D2348">
        <v>3631.9</v>
      </c>
      <c r="E2348">
        <v>3631.9</v>
      </c>
      <c r="F2348">
        <v>3537.6</v>
      </c>
      <c r="G2348">
        <v>3593.45</v>
      </c>
      <c r="H2348">
        <f t="shared" si="3044"/>
        <v>0</v>
      </c>
      <c r="I2348">
        <f t="shared" si="3045"/>
        <v>41.800000000000182</v>
      </c>
      <c r="J2348" s="14">
        <f t="shared" ref="J2348:K2348" si="3092">+AVERAGE(H2335:H2348)</f>
        <v>45.382142857142853</v>
      </c>
      <c r="K2348" s="14">
        <f t="shared" si="3092"/>
        <v>26.585714285714307</v>
      </c>
      <c r="L2348" s="14">
        <f t="shared" si="3071"/>
        <v>1.7070123589468014</v>
      </c>
      <c r="M2348" s="14">
        <f t="shared" si="3072"/>
        <v>63.058905265247361</v>
      </c>
      <c r="N2348" s="14">
        <f t="shared" si="3073"/>
        <v>1</v>
      </c>
      <c r="O2348">
        <f t="shared" si="3062"/>
        <v>1</v>
      </c>
      <c r="P2348">
        <f t="shared" si="3074"/>
        <v>0</v>
      </c>
      <c r="Q2348">
        <f t="shared" si="3075"/>
        <v>0</v>
      </c>
      <c r="R2348">
        <f t="shared" si="3015"/>
        <v>2878</v>
      </c>
      <c r="S2348">
        <f t="shared" si="3016"/>
        <v>0</v>
      </c>
      <c r="T2348">
        <f t="shared" si="3017"/>
        <v>-120300.40000000052</v>
      </c>
      <c r="U2348">
        <f t="shared" si="3018"/>
        <v>-120300.40000000052</v>
      </c>
      <c r="V2348" s="2">
        <f t="shared" si="3019"/>
        <v>-1.2030040000000053E-2</v>
      </c>
      <c r="W2348" s="19">
        <f t="shared" si="3063"/>
        <v>186</v>
      </c>
      <c r="X2348" s="19">
        <f t="shared" si="3064"/>
        <v>37</v>
      </c>
      <c r="Y2348" s="19" t="str">
        <f t="shared" si="3065"/>
        <v/>
      </c>
      <c r="Z2348" s="19">
        <f t="shared" si="3066"/>
        <v>2757.45</v>
      </c>
      <c r="AA2348" s="21" t="str">
        <f t="shared" si="3067"/>
        <v/>
      </c>
      <c r="AB2348" s="19" t="str">
        <f t="shared" si="3068"/>
        <v/>
      </c>
    </row>
    <row r="2349" spans="1:28" x14ac:dyDescent="0.25">
      <c r="A2349">
        <f t="shared" si="3049"/>
        <v>5</v>
      </c>
      <c r="B2349">
        <f t="shared" si="3050"/>
        <v>2009</v>
      </c>
      <c r="C2349" s="20">
        <v>39948</v>
      </c>
      <c r="D2349">
        <v>3597.85</v>
      </c>
      <c r="E2349">
        <v>3686.25</v>
      </c>
      <c r="F2349">
        <v>3597.85</v>
      </c>
      <c r="G2349">
        <v>3671.65</v>
      </c>
      <c r="H2349">
        <f t="shared" si="3044"/>
        <v>78.200000000000273</v>
      </c>
      <c r="I2349">
        <f t="shared" si="3045"/>
        <v>0</v>
      </c>
      <c r="J2349" s="14">
        <f t="shared" ref="J2349:K2349" si="3093">+AVERAGE(H2336:H2349)</f>
        <v>44.296428571428613</v>
      </c>
      <c r="K2349" s="14">
        <f t="shared" si="3093"/>
        <v>26.585714285714307</v>
      </c>
      <c r="L2349" s="14">
        <f t="shared" si="3071"/>
        <v>1.6661740999462658</v>
      </c>
      <c r="M2349" s="14">
        <f t="shared" si="3072"/>
        <v>62.493072000806173</v>
      </c>
      <c r="N2349" s="14">
        <f t="shared" si="3073"/>
        <v>1</v>
      </c>
      <c r="O2349">
        <f t="shared" si="3062"/>
        <v>1</v>
      </c>
      <c r="P2349">
        <f t="shared" si="3074"/>
        <v>0</v>
      </c>
      <c r="Q2349">
        <f t="shared" si="3075"/>
        <v>0</v>
      </c>
      <c r="R2349">
        <f t="shared" si="3015"/>
        <v>2878</v>
      </c>
      <c r="S2349">
        <f t="shared" si="3016"/>
        <v>0</v>
      </c>
      <c r="T2349">
        <f t="shared" si="3017"/>
        <v>225059.60000000079</v>
      </c>
      <c r="U2349">
        <f t="shared" si="3018"/>
        <v>225059.60000000079</v>
      </c>
      <c r="V2349" s="2">
        <f t="shared" si="3019"/>
        <v>2.2505960000000078E-2</v>
      </c>
      <c r="W2349" s="19">
        <f t="shared" si="3063"/>
        <v>186</v>
      </c>
      <c r="X2349" s="19">
        <f t="shared" si="3064"/>
        <v>38</v>
      </c>
      <c r="Y2349" s="19" t="str">
        <f t="shared" si="3065"/>
        <v/>
      </c>
      <c r="Z2349" s="19">
        <f t="shared" si="3066"/>
        <v>2757.45</v>
      </c>
      <c r="AA2349" s="21" t="str">
        <f t="shared" si="3067"/>
        <v/>
      </c>
      <c r="AB2349" s="19" t="str">
        <f t="shared" si="3068"/>
        <v/>
      </c>
    </row>
    <row r="2350" spans="1:28" x14ac:dyDescent="0.25">
      <c r="A2350">
        <f t="shared" si="3049"/>
        <v>5</v>
      </c>
      <c r="B2350">
        <f t="shared" si="3050"/>
        <v>2009</v>
      </c>
      <c r="C2350" s="20">
        <v>39951</v>
      </c>
      <c r="D2350">
        <v>3673.15</v>
      </c>
      <c r="E2350">
        <v>4384.3</v>
      </c>
      <c r="F2350">
        <v>3673.15</v>
      </c>
      <c r="G2350">
        <v>4323.1499999999996</v>
      </c>
      <c r="H2350">
        <f t="shared" si="3044"/>
        <v>651.49999999999955</v>
      </c>
      <c r="I2350">
        <f t="shared" si="3045"/>
        <v>0</v>
      </c>
      <c r="J2350" s="14">
        <f t="shared" ref="J2350:K2350" si="3094">+AVERAGE(H2337:H2350)</f>
        <v>86.757142857142853</v>
      </c>
      <c r="K2350" s="14">
        <f t="shared" si="3094"/>
        <v>26.585714285714307</v>
      </c>
      <c r="L2350" s="14">
        <f t="shared" si="3071"/>
        <v>3.26329930145083</v>
      </c>
      <c r="M2350" s="14">
        <f t="shared" si="3072"/>
        <v>76.543987900176447</v>
      </c>
      <c r="N2350" s="14">
        <f t="shared" si="3073"/>
        <v>1</v>
      </c>
      <c r="O2350">
        <f t="shared" si="3062"/>
        <v>1</v>
      </c>
      <c r="P2350">
        <f t="shared" si="3074"/>
        <v>0</v>
      </c>
      <c r="Q2350">
        <f t="shared" si="3075"/>
        <v>0</v>
      </c>
      <c r="R2350">
        <f t="shared" si="3015"/>
        <v>2878</v>
      </c>
      <c r="S2350">
        <f t="shared" si="3016"/>
        <v>0</v>
      </c>
      <c r="T2350">
        <f t="shared" si="3017"/>
        <v>1875016.9999999986</v>
      </c>
      <c r="U2350">
        <f t="shared" si="3018"/>
        <v>1875016.9999999986</v>
      </c>
      <c r="V2350" s="2">
        <f t="shared" si="3019"/>
        <v>0.18750169999999985</v>
      </c>
      <c r="W2350" s="19">
        <f t="shared" si="3063"/>
        <v>186</v>
      </c>
      <c r="X2350" s="19">
        <f t="shared" si="3064"/>
        <v>39</v>
      </c>
      <c r="Y2350" s="19" t="str">
        <f t="shared" si="3065"/>
        <v/>
      </c>
      <c r="Z2350" s="19">
        <f t="shared" si="3066"/>
        <v>2757.45</v>
      </c>
      <c r="AA2350" s="21" t="str">
        <f t="shared" si="3067"/>
        <v/>
      </c>
      <c r="AB2350" s="19" t="str">
        <f t="shared" si="3068"/>
        <v/>
      </c>
    </row>
    <row r="2351" spans="1:28" x14ac:dyDescent="0.25">
      <c r="A2351">
        <f t="shared" si="3049"/>
        <v>5</v>
      </c>
      <c r="B2351">
        <f t="shared" si="3050"/>
        <v>2009</v>
      </c>
      <c r="C2351" s="20">
        <v>39952</v>
      </c>
      <c r="D2351">
        <v>4324.95</v>
      </c>
      <c r="E2351">
        <v>4509.3999999999996</v>
      </c>
      <c r="F2351">
        <v>4167.6499999999996</v>
      </c>
      <c r="G2351">
        <v>4318.45</v>
      </c>
      <c r="H2351">
        <f t="shared" si="3044"/>
        <v>0</v>
      </c>
      <c r="I2351">
        <f t="shared" si="3045"/>
        <v>4.6999999999998181</v>
      </c>
      <c r="J2351" s="14">
        <f t="shared" ref="J2351:K2351" si="3095">+AVERAGE(H2338:H2351)</f>
        <v>86.757142857142853</v>
      </c>
      <c r="K2351" s="14">
        <f t="shared" si="3095"/>
        <v>26.153571428571436</v>
      </c>
      <c r="L2351" s="14">
        <f t="shared" si="3071"/>
        <v>3.3172197186945231</v>
      </c>
      <c r="M2351" s="14">
        <f t="shared" si="3072"/>
        <v>76.836944488375764</v>
      </c>
      <c r="N2351" s="14">
        <f t="shared" si="3073"/>
        <v>1</v>
      </c>
      <c r="O2351">
        <f t="shared" si="3062"/>
        <v>1</v>
      </c>
      <c r="P2351">
        <f t="shared" si="3074"/>
        <v>0</v>
      </c>
      <c r="Q2351">
        <f t="shared" si="3075"/>
        <v>0</v>
      </c>
      <c r="R2351">
        <f t="shared" si="3015"/>
        <v>2878</v>
      </c>
      <c r="S2351">
        <f t="shared" si="3016"/>
        <v>0</v>
      </c>
      <c r="T2351">
        <f t="shared" si="3017"/>
        <v>-13526.599999999476</v>
      </c>
      <c r="U2351">
        <f t="shared" si="3018"/>
        <v>-13526.599999999476</v>
      </c>
      <c r="V2351" s="2">
        <f t="shared" si="3019"/>
        <v>-1.3526599999999476E-3</v>
      </c>
      <c r="W2351" s="19">
        <f t="shared" si="3063"/>
        <v>186</v>
      </c>
      <c r="X2351" s="19">
        <f t="shared" si="3064"/>
        <v>40</v>
      </c>
      <c r="Y2351" s="19" t="str">
        <f t="shared" si="3065"/>
        <v/>
      </c>
      <c r="Z2351" s="19">
        <f t="shared" si="3066"/>
        <v>2757.45</v>
      </c>
      <c r="AA2351" s="21" t="str">
        <f t="shared" si="3067"/>
        <v/>
      </c>
      <c r="AB2351" s="19" t="str">
        <f t="shared" si="3068"/>
        <v/>
      </c>
    </row>
    <row r="2352" spans="1:28" x14ac:dyDescent="0.25">
      <c r="A2352">
        <f t="shared" si="3049"/>
        <v>5</v>
      </c>
      <c r="B2352">
        <f t="shared" si="3050"/>
        <v>2009</v>
      </c>
      <c r="C2352" s="20">
        <v>39953</v>
      </c>
      <c r="D2352">
        <v>4318.75</v>
      </c>
      <c r="E2352">
        <v>4362.8500000000004</v>
      </c>
      <c r="F2352">
        <v>4244.7</v>
      </c>
      <c r="G2352">
        <v>4270.3</v>
      </c>
      <c r="H2352">
        <f t="shared" si="3044"/>
        <v>0</v>
      </c>
      <c r="I2352">
        <f t="shared" si="3045"/>
        <v>48.149999999999636</v>
      </c>
      <c r="J2352" s="14">
        <f t="shared" ref="J2352:K2352" si="3096">+AVERAGE(H2339:H2352)</f>
        <v>86.757142857142853</v>
      </c>
      <c r="K2352" s="14">
        <f t="shared" si="3096"/>
        <v>21.903571428571404</v>
      </c>
      <c r="L2352" s="14">
        <f t="shared" si="3071"/>
        <v>3.960867438447746</v>
      </c>
      <c r="M2352" s="14">
        <f t="shared" si="3072"/>
        <v>79.842235004108488</v>
      </c>
      <c r="N2352" s="14">
        <f t="shared" si="3073"/>
        <v>1</v>
      </c>
      <c r="O2352">
        <f t="shared" si="3062"/>
        <v>1</v>
      </c>
      <c r="P2352">
        <f t="shared" si="3074"/>
        <v>0</v>
      </c>
      <c r="Q2352">
        <f t="shared" si="3075"/>
        <v>0</v>
      </c>
      <c r="R2352">
        <f t="shared" si="3015"/>
        <v>2878</v>
      </c>
      <c r="S2352">
        <f t="shared" si="3016"/>
        <v>0</v>
      </c>
      <c r="T2352">
        <f t="shared" si="3017"/>
        <v>-138575.69999999896</v>
      </c>
      <c r="U2352">
        <f t="shared" si="3018"/>
        <v>-138575.69999999896</v>
      </c>
      <c r="V2352" s="2">
        <f t="shared" si="3019"/>
        <v>-1.3857569999999896E-2</v>
      </c>
      <c r="W2352" s="19">
        <f t="shared" si="3063"/>
        <v>186</v>
      </c>
      <c r="X2352" s="19">
        <f t="shared" si="3064"/>
        <v>41</v>
      </c>
      <c r="Y2352" s="19" t="str">
        <f t="shared" si="3065"/>
        <v/>
      </c>
      <c r="Z2352" s="19">
        <f t="shared" si="3066"/>
        <v>2757.45</v>
      </c>
      <c r="AA2352" s="21" t="str">
        <f t="shared" si="3067"/>
        <v/>
      </c>
      <c r="AB2352" s="19" t="str">
        <f t="shared" si="3068"/>
        <v/>
      </c>
    </row>
    <row r="2353" spans="1:28" x14ac:dyDescent="0.25">
      <c r="A2353">
        <f t="shared" si="3049"/>
        <v>5</v>
      </c>
      <c r="B2353">
        <f t="shared" si="3050"/>
        <v>2009</v>
      </c>
      <c r="C2353" s="20">
        <v>39954</v>
      </c>
      <c r="D2353">
        <v>4270.3500000000004</v>
      </c>
      <c r="E2353">
        <v>4319</v>
      </c>
      <c r="F2353">
        <v>4199.2</v>
      </c>
      <c r="G2353">
        <v>4210.8999999999996</v>
      </c>
      <c r="H2353">
        <f t="shared" si="3044"/>
        <v>0</v>
      </c>
      <c r="I2353">
        <f t="shared" si="3045"/>
        <v>59.400000000000546</v>
      </c>
      <c r="J2353" s="14">
        <f t="shared" ref="J2353:K2353" si="3097">+AVERAGE(H2340:H2353)</f>
        <v>78.785714285714292</v>
      </c>
      <c r="K2353" s="14">
        <f t="shared" si="3097"/>
        <v>26.146428571428583</v>
      </c>
      <c r="L2353" s="14">
        <f t="shared" si="3071"/>
        <v>3.0132495560715737</v>
      </c>
      <c r="M2353" s="14">
        <f t="shared" si="3072"/>
        <v>75.082536333004313</v>
      </c>
      <c r="N2353" s="14">
        <f t="shared" si="3073"/>
        <v>1</v>
      </c>
      <c r="O2353">
        <f t="shared" si="3062"/>
        <v>1</v>
      </c>
      <c r="P2353">
        <f t="shared" si="3074"/>
        <v>0</v>
      </c>
      <c r="Q2353">
        <f t="shared" si="3075"/>
        <v>0</v>
      </c>
      <c r="R2353">
        <f t="shared" si="3015"/>
        <v>2878</v>
      </c>
      <c r="S2353">
        <f t="shared" si="3016"/>
        <v>0</v>
      </c>
      <c r="T2353">
        <f t="shared" si="3017"/>
        <v>-170953.20000000158</v>
      </c>
      <c r="U2353">
        <f t="shared" si="3018"/>
        <v>-170953.20000000158</v>
      </c>
      <c r="V2353" s="2">
        <f t="shared" si="3019"/>
        <v>-1.7095320000000157E-2</v>
      </c>
      <c r="W2353" s="19">
        <f t="shared" si="3063"/>
        <v>186</v>
      </c>
      <c r="X2353" s="19">
        <f t="shared" si="3064"/>
        <v>42</v>
      </c>
      <c r="Y2353" s="19" t="str">
        <f t="shared" si="3065"/>
        <v/>
      </c>
      <c r="Z2353" s="19">
        <f t="shared" si="3066"/>
        <v>2757.45</v>
      </c>
      <c r="AA2353" s="21" t="str">
        <f t="shared" si="3067"/>
        <v/>
      </c>
      <c r="AB2353" s="19" t="str">
        <f t="shared" si="3068"/>
        <v/>
      </c>
    </row>
    <row r="2354" spans="1:28" x14ac:dyDescent="0.25">
      <c r="A2354">
        <f t="shared" si="3049"/>
        <v>5</v>
      </c>
      <c r="B2354">
        <f t="shared" si="3050"/>
        <v>2009</v>
      </c>
      <c r="C2354" s="20">
        <v>39955</v>
      </c>
      <c r="D2354">
        <v>4211.8500000000004</v>
      </c>
      <c r="E2354">
        <v>4249.5</v>
      </c>
      <c r="F2354">
        <v>4155.8500000000004</v>
      </c>
      <c r="G2354">
        <v>4238.5</v>
      </c>
      <c r="H2354">
        <f t="shared" si="3044"/>
        <v>27.600000000000364</v>
      </c>
      <c r="I2354">
        <f t="shared" si="3045"/>
        <v>0</v>
      </c>
      <c r="J2354" s="14">
        <f t="shared" ref="J2354:K2354" si="3098">+AVERAGE(H2341:H2354)</f>
        <v>67.896428571428586</v>
      </c>
      <c r="K2354" s="14">
        <f t="shared" si="3098"/>
        <v>26.146428571428583</v>
      </c>
      <c r="L2354" s="14">
        <f t="shared" si="3071"/>
        <v>2.5967763966671216</v>
      </c>
      <c r="M2354" s="14">
        <f t="shared" si="3072"/>
        <v>72.197326446908704</v>
      </c>
      <c r="N2354" s="14">
        <f t="shared" si="3073"/>
        <v>1</v>
      </c>
      <c r="O2354">
        <f t="shared" si="3062"/>
        <v>1</v>
      </c>
      <c r="P2354">
        <f t="shared" si="3074"/>
        <v>0</v>
      </c>
      <c r="Q2354">
        <f t="shared" si="3075"/>
        <v>0</v>
      </c>
      <c r="R2354">
        <f t="shared" si="3015"/>
        <v>2878</v>
      </c>
      <c r="S2354">
        <f t="shared" si="3016"/>
        <v>0</v>
      </c>
      <c r="T2354">
        <f t="shared" si="3017"/>
        <v>79432.800000001051</v>
      </c>
      <c r="U2354">
        <f t="shared" si="3018"/>
        <v>79432.800000001051</v>
      </c>
      <c r="V2354" s="2">
        <f t="shared" si="3019"/>
        <v>7.9432800000001046E-3</v>
      </c>
      <c r="W2354" s="19">
        <f t="shared" si="3063"/>
        <v>186</v>
      </c>
      <c r="X2354" s="19">
        <f t="shared" si="3064"/>
        <v>43</v>
      </c>
      <c r="Y2354" s="19" t="str">
        <f t="shared" si="3065"/>
        <v/>
      </c>
      <c r="Z2354" s="19">
        <f t="shared" si="3066"/>
        <v>2757.45</v>
      </c>
      <c r="AA2354" s="21" t="str">
        <f t="shared" si="3067"/>
        <v/>
      </c>
      <c r="AB2354" s="19" t="str">
        <f t="shared" si="3068"/>
        <v/>
      </c>
    </row>
    <row r="2355" spans="1:28" x14ac:dyDescent="0.25">
      <c r="A2355">
        <f t="shared" si="3049"/>
        <v>5</v>
      </c>
      <c r="B2355">
        <f t="shared" si="3050"/>
        <v>2009</v>
      </c>
      <c r="C2355" s="20">
        <v>39958</v>
      </c>
      <c r="D2355">
        <v>4238.1000000000004</v>
      </c>
      <c r="E2355">
        <v>4270.05</v>
      </c>
      <c r="F2355">
        <v>4205.1000000000004</v>
      </c>
      <c r="G2355">
        <v>4237.55</v>
      </c>
      <c r="H2355">
        <f t="shared" si="3044"/>
        <v>0</v>
      </c>
      <c r="I2355">
        <f t="shared" si="3045"/>
        <v>0.9499999999998181</v>
      </c>
      <c r="J2355" s="14">
        <f t="shared" ref="J2355:K2355" si="3099">+AVERAGE(H2342:H2355)</f>
        <v>67.33214285714287</v>
      </c>
      <c r="K2355" s="14">
        <f t="shared" si="3099"/>
        <v>26.214285714285715</v>
      </c>
      <c r="L2355" s="14">
        <f t="shared" si="3071"/>
        <v>2.5685286103542238</v>
      </c>
      <c r="M2355" s="14">
        <f t="shared" si="3072"/>
        <v>71.977245829038296</v>
      </c>
      <c r="N2355" s="14">
        <f t="shared" si="3073"/>
        <v>1</v>
      </c>
      <c r="O2355">
        <f t="shared" si="3062"/>
        <v>1</v>
      </c>
      <c r="P2355">
        <f t="shared" si="3074"/>
        <v>0</v>
      </c>
      <c r="Q2355">
        <f t="shared" si="3075"/>
        <v>0</v>
      </c>
      <c r="R2355">
        <f t="shared" ref="R2355:R2418" si="3100">IF($C2355="","",IF(MONTH($C2355)&lt;&gt;MONTH($C2354),ROUNDDOWN($B$10/$G2354,0)*$O2355,ABS(R2354)*$O2355))</f>
        <v>2878</v>
      </c>
      <c r="S2355">
        <f t="shared" ref="S2355:S2418" si="3101">IF($C2355="","",($R2355-$R2354)*($Q2355-$G2354)*$P2355)</f>
        <v>0</v>
      </c>
      <c r="T2355">
        <f t="shared" ref="T2355:T2418" si="3102">IF($C2355="","",$R2355*($G2355-$G2354))</f>
        <v>-2734.0999999994765</v>
      </c>
      <c r="U2355">
        <f t="shared" ref="U2355:U2418" si="3103">IF($C2355="","",$T2355-$S2355)</f>
        <v>-2734.0999999994765</v>
      </c>
      <c r="V2355" s="2">
        <f t="shared" ref="V2355:V2418" si="3104">IF($C2355="","",$U2355/$B$10)</f>
        <v>-2.7340999999994766E-4</v>
      </c>
      <c r="W2355" s="19">
        <f t="shared" si="3063"/>
        <v>186</v>
      </c>
      <c r="X2355" s="19">
        <f t="shared" si="3064"/>
        <v>44</v>
      </c>
      <c r="Y2355" s="19" t="str">
        <f t="shared" si="3065"/>
        <v/>
      </c>
      <c r="Z2355" s="19">
        <f t="shared" si="3066"/>
        <v>2757.45</v>
      </c>
      <c r="AA2355" s="21" t="str">
        <f t="shared" si="3067"/>
        <v/>
      </c>
      <c r="AB2355" s="19" t="str">
        <f t="shared" si="3068"/>
        <v/>
      </c>
    </row>
    <row r="2356" spans="1:28" x14ac:dyDescent="0.25">
      <c r="A2356">
        <f t="shared" si="3049"/>
        <v>5</v>
      </c>
      <c r="B2356">
        <f t="shared" si="3050"/>
        <v>2009</v>
      </c>
      <c r="C2356" s="20">
        <v>39959</v>
      </c>
      <c r="D2356">
        <v>4239.55</v>
      </c>
      <c r="E2356">
        <v>4256.05</v>
      </c>
      <c r="F2356">
        <v>4092.25</v>
      </c>
      <c r="G2356">
        <v>4116.7</v>
      </c>
      <c r="H2356">
        <f t="shared" si="3044"/>
        <v>0</v>
      </c>
      <c r="I2356">
        <f t="shared" si="3045"/>
        <v>120.85000000000036</v>
      </c>
      <c r="J2356" s="14">
        <f t="shared" ref="J2356:K2356" si="3105">+AVERAGE(H2343:H2356)</f>
        <v>67.33214285714287</v>
      </c>
      <c r="K2356" s="14">
        <f t="shared" si="3105"/>
        <v>32.214285714285744</v>
      </c>
      <c r="L2356" s="14">
        <f t="shared" si="3071"/>
        <v>2.0901330376940117</v>
      </c>
      <c r="M2356" s="14">
        <f t="shared" si="3072"/>
        <v>67.638933735155859</v>
      </c>
      <c r="N2356" s="14">
        <f t="shared" si="3073"/>
        <v>1</v>
      </c>
      <c r="O2356">
        <f t="shared" si="3062"/>
        <v>1</v>
      </c>
      <c r="P2356">
        <f t="shared" si="3074"/>
        <v>0</v>
      </c>
      <c r="Q2356">
        <f t="shared" si="3075"/>
        <v>0</v>
      </c>
      <c r="R2356">
        <f t="shared" si="3100"/>
        <v>2878</v>
      </c>
      <c r="S2356">
        <f t="shared" si="3101"/>
        <v>0</v>
      </c>
      <c r="T2356">
        <f t="shared" si="3102"/>
        <v>-347806.30000000104</v>
      </c>
      <c r="U2356">
        <f t="shared" si="3103"/>
        <v>-347806.30000000104</v>
      </c>
      <c r="V2356" s="2">
        <f t="shared" si="3104"/>
        <v>-3.4780630000000104E-2</v>
      </c>
      <c r="W2356" s="19">
        <f t="shared" si="3063"/>
        <v>186</v>
      </c>
      <c r="X2356" s="19">
        <f t="shared" si="3064"/>
        <v>45</v>
      </c>
      <c r="Y2356" s="19" t="str">
        <f t="shared" si="3065"/>
        <v/>
      </c>
      <c r="Z2356" s="19">
        <f t="shared" si="3066"/>
        <v>2757.45</v>
      </c>
      <c r="AA2356" s="21" t="str">
        <f t="shared" si="3067"/>
        <v/>
      </c>
      <c r="AB2356" s="19" t="str">
        <f t="shared" si="3068"/>
        <v/>
      </c>
    </row>
    <row r="2357" spans="1:28" x14ac:dyDescent="0.25">
      <c r="A2357">
        <f t="shared" si="3049"/>
        <v>5</v>
      </c>
      <c r="B2357">
        <f t="shared" si="3050"/>
        <v>2009</v>
      </c>
      <c r="C2357" s="20">
        <v>39960</v>
      </c>
      <c r="D2357">
        <v>4117.3</v>
      </c>
      <c r="E2357">
        <v>4286.45</v>
      </c>
      <c r="F2357">
        <v>4115.25</v>
      </c>
      <c r="G2357">
        <v>4276.05</v>
      </c>
      <c r="H2357">
        <f t="shared" si="3044"/>
        <v>159.35000000000036</v>
      </c>
      <c r="I2357">
        <f t="shared" si="3045"/>
        <v>0</v>
      </c>
      <c r="J2357" s="14">
        <f t="shared" ref="J2357:K2357" si="3106">+AVERAGE(H2344:H2357)</f>
        <v>74.510714285714329</v>
      </c>
      <c r="K2357" s="14">
        <f t="shared" si="3106"/>
        <v>32.214285714285744</v>
      </c>
      <c r="L2357" s="14">
        <f t="shared" si="3071"/>
        <v>2.3129711751662962</v>
      </c>
      <c r="M2357" s="14">
        <f t="shared" si="3072"/>
        <v>69.815614228825751</v>
      </c>
      <c r="N2357" s="14">
        <f t="shared" si="3073"/>
        <v>1</v>
      </c>
      <c r="O2357">
        <f t="shared" si="3062"/>
        <v>1</v>
      </c>
      <c r="P2357">
        <f t="shared" si="3074"/>
        <v>0</v>
      </c>
      <c r="Q2357">
        <f t="shared" si="3075"/>
        <v>0</v>
      </c>
      <c r="R2357">
        <f t="shared" si="3100"/>
        <v>2878</v>
      </c>
      <c r="S2357">
        <f t="shared" si="3101"/>
        <v>0</v>
      </c>
      <c r="T2357">
        <f t="shared" si="3102"/>
        <v>458609.30000000104</v>
      </c>
      <c r="U2357">
        <f t="shared" si="3103"/>
        <v>458609.30000000104</v>
      </c>
      <c r="V2357" s="2">
        <f t="shared" si="3104"/>
        <v>4.5860930000000105E-2</v>
      </c>
      <c r="W2357" s="19">
        <f t="shared" si="3063"/>
        <v>186</v>
      </c>
      <c r="X2357" s="19">
        <f t="shared" si="3064"/>
        <v>46</v>
      </c>
      <c r="Y2357" s="19" t="str">
        <f t="shared" si="3065"/>
        <v/>
      </c>
      <c r="Z2357" s="19">
        <f t="shared" si="3066"/>
        <v>2757.45</v>
      </c>
      <c r="AA2357" s="21" t="str">
        <f t="shared" si="3067"/>
        <v/>
      </c>
      <c r="AB2357" s="19" t="str">
        <f t="shared" si="3068"/>
        <v/>
      </c>
    </row>
    <row r="2358" spans="1:28" x14ac:dyDescent="0.25">
      <c r="A2358">
        <f t="shared" si="3049"/>
        <v>5</v>
      </c>
      <c r="B2358">
        <f t="shared" si="3050"/>
        <v>2009</v>
      </c>
      <c r="C2358" s="20">
        <v>39961</v>
      </c>
      <c r="D2358">
        <v>4276.1499999999996</v>
      </c>
      <c r="E2358">
        <v>4354.8500000000004</v>
      </c>
      <c r="F2358">
        <v>4254.8500000000004</v>
      </c>
      <c r="G2358">
        <v>4337.1000000000004</v>
      </c>
      <c r="H2358">
        <f t="shared" si="3044"/>
        <v>61.050000000000182</v>
      </c>
      <c r="I2358">
        <f t="shared" si="3045"/>
        <v>0</v>
      </c>
      <c r="J2358" s="14">
        <f t="shared" ref="J2358:K2358" si="3107">+AVERAGE(H2345:H2358)</f>
        <v>78.871428571428623</v>
      </c>
      <c r="K2358" s="14">
        <f t="shared" si="3107"/>
        <v>27.700000000000014</v>
      </c>
      <c r="L2358" s="14">
        <f t="shared" si="3071"/>
        <v>2.8473439917483243</v>
      </c>
      <c r="M2358" s="14">
        <f t="shared" si="3072"/>
        <v>74.008042895442358</v>
      </c>
      <c r="N2358" s="14">
        <f t="shared" si="3073"/>
        <v>1</v>
      </c>
      <c r="O2358">
        <f t="shared" si="3062"/>
        <v>1</v>
      </c>
      <c r="P2358">
        <f t="shared" si="3074"/>
        <v>0</v>
      </c>
      <c r="Q2358">
        <f t="shared" si="3075"/>
        <v>0</v>
      </c>
      <c r="R2358">
        <f t="shared" si="3100"/>
        <v>2878</v>
      </c>
      <c r="S2358">
        <f t="shared" si="3101"/>
        <v>0</v>
      </c>
      <c r="T2358">
        <f t="shared" si="3102"/>
        <v>175701.90000000052</v>
      </c>
      <c r="U2358">
        <f t="shared" si="3103"/>
        <v>175701.90000000052</v>
      </c>
      <c r="V2358" s="2">
        <f t="shared" si="3104"/>
        <v>1.7570190000000051E-2</v>
      </c>
      <c r="W2358" s="19">
        <f t="shared" si="3063"/>
        <v>186</v>
      </c>
      <c r="X2358" s="19">
        <f t="shared" si="3064"/>
        <v>47</v>
      </c>
      <c r="Y2358" s="19" t="str">
        <f t="shared" si="3065"/>
        <v/>
      </c>
      <c r="Z2358" s="19">
        <f t="shared" si="3066"/>
        <v>2757.45</v>
      </c>
      <c r="AA2358" s="21" t="str">
        <f t="shared" si="3067"/>
        <v/>
      </c>
      <c r="AB2358" s="19" t="str">
        <f t="shared" si="3068"/>
        <v/>
      </c>
    </row>
    <row r="2359" spans="1:28" x14ac:dyDescent="0.25">
      <c r="A2359">
        <f t="shared" si="3049"/>
        <v>5</v>
      </c>
      <c r="B2359">
        <f t="shared" si="3050"/>
        <v>2009</v>
      </c>
      <c r="C2359" s="20">
        <v>39962</v>
      </c>
      <c r="D2359">
        <v>4340.75</v>
      </c>
      <c r="E2359">
        <v>4488.05</v>
      </c>
      <c r="F2359">
        <v>4340.75</v>
      </c>
      <c r="G2359">
        <v>4448.95</v>
      </c>
      <c r="H2359">
        <f t="shared" si="3044"/>
        <v>111.84999999999945</v>
      </c>
      <c r="I2359">
        <f t="shared" si="3045"/>
        <v>0</v>
      </c>
      <c r="J2359" s="14">
        <f t="shared" ref="J2359:K2359" si="3108">+AVERAGE(H2346:H2359)</f>
        <v>86.860714285714295</v>
      </c>
      <c r="K2359" s="14">
        <f t="shared" si="3108"/>
        <v>22.978571428571449</v>
      </c>
      <c r="L2359" s="14">
        <f t="shared" si="3071"/>
        <v>3.7800746036680106</v>
      </c>
      <c r="M2359" s="14">
        <f t="shared" si="3072"/>
        <v>79.079824418793677</v>
      </c>
      <c r="N2359" s="14">
        <f t="shared" si="3073"/>
        <v>1</v>
      </c>
      <c r="O2359">
        <f t="shared" si="3062"/>
        <v>1</v>
      </c>
      <c r="P2359">
        <f t="shared" si="3074"/>
        <v>0</v>
      </c>
      <c r="Q2359">
        <f t="shared" si="3075"/>
        <v>0</v>
      </c>
      <c r="R2359">
        <f t="shared" si="3100"/>
        <v>2878</v>
      </c>
      <c r="S2359">
        <f t="shared" si="3101"/>
        <v>0</v>
      </c>
      <c r="T2359">
        <f t="shared" si="3102"/>
        <v>321904.29999999842</v>
      </c>
      <c r="U2359">
        <f t="shared" si="3103"/>
        <v>321904.29999999842</v>
      </c>
      <c r="V2359" s="2">
        <f t="shared" si="3104"/>
        <v>3.2190429999999839E-2</v>
      </c>
      <c r="W2359" s="19">
        <f t="shared" si="3063"/>
        <v>186</v>
      </c>
      <c r="X2359" s="19">
        <f t="shared" si="3064"/>
        <v>48</v>
      </c>
      <c r="Y2359" s="19" t="str">
        <f t="shared" si="3065"/>
        <v/>
      </c>
      <c r="Z2359" s="19">
        <f t="shared" si="3066"/>
        <v>2757.45</v>
      </c>
      <c r="AA2359" s="21" t="str">
        <f t="shared" si="3067"/>
        <v/>
      </c>
      <c r="AB2359" s="19" t="str">
        <f t="shared" si="3068"/>
        <v/>
      </c>
    </row>
    <row r="2360" spans="1:28" x14ac:dyDescent="0.25">
      <c r="A2360">
        <f t="shared" si="3049"/>
        <v>6</v>
      </c>
      <c r="B2360">
        <f t="shared" si="3050"/>
        <v>2009</v>
      </c>
      <c r="C2360" s="20">
        <v>39965</v>
      </c>
      <c r="D2360">
        <v>4450.3999999999996</v>
      </c>
      <c r="E2360">
        <v>4545.3999999999996</v>
      </c>
      <c r="F2360">
        <v>4450.3999999999996</v>
      </c>
      <c r="G2360">
        <v>4529.8999999999996</v>
      </c>
      <c r="H2360">
        <f t="shared" si="3044"/>
        <v>80.949999999999818</v>
      </c>
      <c r="I2360">
        <f t="shared" si="3045"/>
        <v>0</v>
      </c>
      <c r="J2360" s="14">
        <f t="shared" ref="J2360:K2360" si="3109">+AVERAGE(H2347:H2360)</f>
        <v>83.607142857142861</v>
      </c>
      <c r="K2360" s="14">
        <f t="shared" si="3109"/>
        <v>22.978571428571449</v>
      </c>
      <c r="L2360" s="14">
        <f t="shared" si="3071"/>
        <v>3.6384830587503854</v>
      </c>
      <c r="M2360" s="14">
        <f t="shared" si="3072"/>
        <v>78.44122771746413</v>
      </c>
      <c r="N2360" s="14">
        <f t="shared" si="3073"/>
        <v>1</v>
      </c>
      <c r="O2360">
        <f t="shared" si="3062"/>
        <v>1</v>
      </c>
      <c r="P2360">
        <f t="shared" si="3074"/>
        <v>0</v>
      </c>
      <c r="Q2360">
        <f t="shared" si="3075"/>
        <v>0</v>
      </c>
      <c r="R2360">
        <f t="shared" si="3100"/>
        <v>2247</v>
      </c>
      <c r="S2360">
        <f t="shared" si="3101"/>
        <v>0</v>
      </c>
      <c r="T2360">
        <f t="shared" si="3102"/>
        <v>181894.64999999959</v>
      </c>
      <c r="U2360">
        <f t="shared" si="3103"/>
        <v>181894.64999999959</v>
      </c>
      <c r="V2360" s="2">
        <f t="shared" si="3104"/>
        <v>1.818946499999996E-2</v>
      </c>
      <c r="W2360" s="19">
        <f t="shared" si="3063"/>
        <v>186</v>
      </c>
      <c r="X2360" s="19">
        <f t="shared" si="3064"/>
        <v>49</v>
      </c>
      <c r="Y2360" s="19" t="str">
        <f t="shared" si="3065"/>
        <v/>
      </c>
      <c r="Z2360" s="19">
        <f t="shared" si="3066"/>
        <v>2757.45</v>
      </c>
      <c r="AA2360" s="21" t="str">
        <f t="shared" si="3067"/>
        <v/>
      </c>
      <c r="AB2360" s="19" t="str">
        <f t="shared" si="3068"/>
        <v/>
      </c>
    </row>
    <row r="2361" spans="1:28" x14ac:dyDescent="0.25">
      <c r="A2361">
        <f t="shared" si="3049"/>
        <v>6</v>
      </c>
      <c r="B2361">
        <f t="shared" si="3050"/>
        <v>2009</v>
      </c>
      <c r="C2361" s="20">
        <v>39966</v>
      </c>
      <c r="D2361">
        <v>4530.45</v>
      </c>
      <c r="E2361">
        <v>4586.3999999999996</v>
      </c>
      <c r="F2361">
        <v>4451.3</v>
      </c>
      <c r="G2361">
        <v>4525.25</v>
      </c>
      <c r="H2361">
        <f t="shared" si="3044"/>
        <v>0</v>
      </c>
      <c r="I2361">
        <f t="shared" si="3045"/>
        <v>4.6499999999996362</v>
      </c>
      <c r="J2361" s="14">
        <f t="shared" ref="J2361:K2361" si="3110">+AVERAGE(H2348:H2361)</f>
        <v>83.607142857142861</v>
      </c>
      <c r="K2361" s="14">
        <f t="shared" si="3110"/>
        <v>20.035714285714285</v>
      </c>
      <c r="L2361" s="14">
        <f t="shared" si="3071"/>
        <v>4.1729055258467032</v>
      </c>
      <c r="M2361" s="14">
        <f t="shared" si="3072"/>
        <v>80.668504479669195</v>
      </c>
      <c r="N2361" s="14">
        <f t="shared" si="3073"/>
        <v>1</v>
      </c>
      <c r="O2361">
        <f t="shared" si="3062"/>
        <v>1</v>
      </c>
      <c r="P2361">
        <f t="shared" si="3074"/>
        <v>0</v>
      </c>
      <c r="Q2361">
        <f t="shared" si="3075"/>
        <v>0</v>
      </c>
      <c r="R2361">
        <f t="shared" si="3100"/>
        <v>2247</v>
      </c>
      <c r="S2361">
        <f t="shared" si="3101"/>
        <v>0</v>
      </c>
      <c r="T2361">
        <f t="shared" si="3102"/>
        <v>-10448.549999999183</v>
      </c>
      <c r="U2361">
        <f t="shared" si="3103"/>
        <v>-10448.549999999183</v>
      </c>
      <c r="V2361" s="2">
        <f t="shared" si="3104"/>
        <v>-1.0448549999999182E-3</v>
      </c>
      <c r="W2361" s="19">
        <f t="shared" si="3063"/>
        <v>186</v>
      </c>
      <c r="X2361" s="19">
        <f t="shared" si="3064"/>
        <v>50</v>
      </c>
      <c r="Y2361" s="19" t="str">
        <f t="shared" si="3065"/>
        <v/>
      </c>
      <c r="Z2361" s="19">
        <f t="shared" si="3066"/>
        <v>2757.45</v>
      </c>
      <c r="AA2361" s="21" t="str">
        <f t="shared" si="3067"/>
        <v/>
      </c>
      <c r="AB2361" s="19" t="str">
        <f t="shared" si="3068"/>
        <v/>
      </c>
    </row>
    <row r="2362" spans="1:28" x14ac:dyDescent="0.25">
      <c r="A2362">
        <f t="shared" si="3049"/>
        <v>6</v>
      </c>
      <c r="B2362">
        <f t="shared" si="3050"/>
        <v>2009</v>
      </c>
      <c r="C2362" s="20">
        <v>39967</v>
      </c>
      <c r="D2362">
        <v>4525.5</v>
      </c>
      <c r="E2362">
        <v>4574.8999999999996</v>
      </c>
      <c r="F2362">
        <v>4478.6000000000004</v>
      </c>
      <c r="G2362">
        <v>4530.7</v>
      </c>
      <c r="H2362">
        <f t="shared" si="3044"/>
        <v>5.4499999999998181</v>
      </c>
      <c r="I2362">
        <f t="shared" si="3045"/>
        <v>0</v>
      </c>
      <c r="J2362" s="14">
        <f t="shared" ref="J2362:K2362" si="3111">+AVERAGE(H2349:H2362)</f>
        <v>83.996428571428552</v>
      </c>
      <c r="K2362" s="14">
        <f t="shared" si="3111"/>
        <v>17.049999999999986</v>
      </c>
      <c r="L2362" s="14">
        <f t="shared" si="3071"/>
        <v>4.9264767490573966</v>
      </c>
      <c r="M2362" s="14">
        <f t="shared" si="3072"/>
        <v>83.126568409147154</v>
      </c>
      <c r="N2362" s="14">
        <f t="shared" si="3073"/>
        <v>1</v>
      </c>
      <c r="O2362">
        <f t="shared" si="3062"/>
        <v>1</v>
      </c>
      <c r="P2362">
        <f t="shared" si="3074"/>
        <v>0</v>
      </c>
      <c r="Q2362">
        <f t="shared" si="3075"/>
        <v>0</v>
      </c>
      <c r="R2362">
        <f t="shared" si="3100"/>
        <v>2247</v>
      </c>
      <c r="S2362">
        <f t="shared" si="3101"/>
        <v>0</v>
      </c>
      <c r="T2362">
        <f t="shared" si="3102"/>
        <v>12246.14999999959</v>
      </c>
      <c r="U2362">
        <f t="shared" si="3103"/>
        <v>12246.14999999959</v>
      </c>
      <c r="V2362" s="2">
        <f t="shared" si="3104"/>
        <v>1.2246149999999591E-3</v>
      </c>
      <c r="W2362" s="19">
        <f t="shared" si="3063"/>
        <v>186</v>
      </c>
      <c r="X2362" s="19">
        <f t="shared" si="3064"/>
        <v>51</v>
      </c>
      <c r="Y2362" s="19" t="str">
        <f t="shared" si="3065"/>
        <v/>
      </c>
      <c r="Z2362" s="19">
        <f t="shared" si="3066"/>
        <v>2757.45</v>
      </c>
      <c r="AA2362" s="21" t="str">
        <f t="shared" si="3067"/>
        <v/>
      </c>
      <c r="AB2362" s="19" t="str">
        <f t="shared" si="3068"/>
        <v/>
      </c>
    </row>
    <row r="2363" spans="1:28" x14ac:dyDescent="0.25">
      <c r="A2363">
        <f t="shared" si="3049"/>
        <v>6</v>
      </c>
      <c r="B2363">
        <f t="shared" si="3050"/>
        <v>2009</v>
      </c>
      <c r="C2363" s="20">
        <v>39968</v>
      </c>
      <c r="D2363">
        <v>4530.3</v>
      </c>
      <c r="E2363">
        <v>4582.2</v>
      </c>
      <c r="F2363">
        <v>4453.45</v>
      </c>
      <c r="G2363">
        <v>4572.6499999999996</v>
      </c>
      <c r="H2363">
        <f t="shared" si="3044"/>
        <v>41.949999999999818</v>
      </c>
      <c r="I2363">
        <f t="shared" si="3045"/>
        <v>0</v>
      </c>
      <c r="J2363" s="14">
        <f t="shared" ref="J2363:K2363" si="3112">+AVERAGE(H2350:H2363)</f>
        <v>81.407142857142816</v>
      </c>
      <c r="K2363" s="14">
        <f t="shared" si="3112"/>
        <v>17.049999999999986</v>
      </c>
      <c r="L2363" s="14">
        <f t="shared" si="3071"/>
        <v>4.7746124842899054</v>
      </c>
      <c r="M2363" s="14">
        <f t="shared" si="3072"/>
        <v>82.682820661636683</v>
      </c>
      <c r="N2363" s="14">
        <f t="shared" si="3073"/>
        <v>1</v>
      </c>
      <c r="O2363">
        <f t="shared" si="3062"/>
        <v>1</v>
      </c>
      <c r="P2363">
        <f t="shared" si="3074"/>
        <v>0</v>
      </c>
      <c r="Q2363">
        <f t="shared" si="3075"/>
        <v>0</v>
      </c>
      <c r="R2363">
        <f t="shared" si="3100"/>
        <v>2247</v>
      </c>
      <c r="S2363">
        <f t="shared" si="3101"/>
        <v>0</v>
      </c>
      <c r="T2363">
        <f t="shared" si="3102"/>
        <v>94261.649999999587</v>
      </c>
      <c r="U2363">
        <f t="shared" si="3103"/>
        <v>94261.649999999587</v>
      </c>
      <c r="V2363" s="2">
        <f t="shared" si="3104"/>
        <v>9.4261649999999586E-3</v>
      </c>
      <c r="W2363" s="19">
        <f t="shared" si="3063"/>
        <v>186</v>
      </c>
      <c r="X2363" s="19">
        <f t="shared" si="3064"/>
        <v>52</v>
      </c>
      <c r="Y2363" s="19" t="str">
        <f t="shared" si="3065"/>
        <v/>
      </c>
      <c r="Z2363" s="19">
        <f t="shared" si="3066"/>
        <v>2757.45</v>
      </c>
      <c r="AA2363" s="21" t="str">
        <f t="shared" si="3067"/>
        <v/>
      </c>
      <c r="AB2363" s="19" t="str">
        <f t="shared" si="3068"/>
        <v/>
      </c>
    </row>
    <row r="2364" spans="1:28" x14ac:dyDescent="0.25">
      <c r="A2364">
        <f t="shared" si="3049"/>
        <v>6</v>
      </c>
      <c r="B2364">
        <f t="shared" si="3050"/>
        <v>2009</v>
      </c>
      <c r="C2364" s="20">
        <v>39969</v>
      </c>
      <c r="D2364">
        <v>4573.3</v>
      </c>
      <c r="E2364">
        <v>4636.8500000000004</v>
      </c>
      <c r="F2364">
        <v>4561.95</v>
      </c>
      <c r="G2364">
        <v>4586.8999999999996</v>
      </c>
      <c r="H2364">
        <f t="shared" si="3044"/>
        <v>14.25</v>
      </c>
      <c r="I2364">
        <f t="shared" si="3045"/>
        <v>0</v>
      </c>
      <c r="J2364" s="14">
        <f t="shared" ref="J2364:K2364" si="3113">+AVERAGE(H2351:H2364)</f>
        <v>35.889285714285698</v>
      </c>
      <c r="K2364" s="14">
        <f t="shared" si="3113"/>
        <v>17.049999999999986</v>
      </c>
      <c r="L2364" s="14">
        <f t="shared" si="3071"/>
        <v>2.1049434436531218</v>
      </c>
      <c r="M2364" s="14">
        <f t="shared" si="3072"/>
        <v>67.793294204951764</v>
      </c>
      <c r="N2364" s="14">
        <f t="shared" si="3073"/>
        <v>1</v>
      </c>
      <c r="O2364">
        <f t="shared" si="3062"/>
        <v>1</v>
      </c>
      <c r="P2364">
        <f t="shared" si="3074"/>
        <v>0</v>
      </c>
      <c r="Q2364">
        <f t="shared" si="3075"/>
        <v>0</v>
      </c>
      <c r="R2364">
        <f t="shared" si="3100"/>
        <v>2247</v>
      </c>
      <c r="S2364">
        <f t="shared" si="3101"/>
        <v>0</v>
      </c>
      <c r="T2364">
        <f t="shared" si="3102"/>
        <v>32019.75</v>
      </c>
      <c r="U2364">
        <f t="shared" si="3103"/>
        <v>32019.75</v>
      </c>
      <c r="V2364" s="2">
        <f t="shared" si="3104"/>
        <v>3.2019750000000001E-3</v>
      </c>
      <c r="W2364" s="19">
        <f t="shared" si="3063"/>
        <v>186</v>
      </c>
      <c r="X2364" s="19">
        <f t="shared" si="3064"/>
        <v>53</v>
      </c>
      <c r="Y2364" s="19" t="str">
        <f t="shared" si="3065"/>
        <v/>
      </c>
      <c r="Z2364" s="19">
        <f t="shared" si="3066"/>
        <v>2757.45</v>
      </c>
      <c r="AA2364" s="21" t="str">
        <f t="shared" si="3067"/>
        <v/>
      </c>
      <c r="AB2364" s="19" t="str">
        <f t="shared" si="3068"/>
        <v/>
      </c>
    </row>
    <row r="2365" spans="1:28" x14ac:dyDescent="0.25">
      <c r="A2365">
        <f t="shared" si="3049"/>
        <v>6</v>
      </c>
      <c r="B2365">
        <f t="shared" si="3050"/>
        <v>2009</v>
      </c>
      <c r="C2365" s="20">
        <v>39972</v>
      </c>
      <c r="D2365">
        <v>4582.3500000000004</v>
      </c>
      <c r="E2365">
        <v>4611.3999999999996</v>
      </c>
      <c r="F2365">
        <v>4404.6499999999996</v>
      </c>
      <c r="G2365">
        <v>4429.8999999999996</v>
      </c>
      <c r="H2365">
        <f t="shared" si="3044"/>
        <v>0</v>
      </c>
      <c r="I2365">
        <f t="shared" si="3045"/>
        <v>157</v>
      </c>
      <c r="J2365" s="14">
        <f t="shared" ref="J2365:K2365" si="3114">+AVERAGE(H2352:H2365)</f>
        <v>35.889285714285698</v>
      </c>
      <c r="K2365" s="14">
        <f t="shared" si="3114"/>
        <v>27.928571428571427</v>
      </c>
      <c r="L2365" s="14">
        <f t="shared" si="3071"/>
        <v>1.2850383631713549</v>
      </c>
      <c r="M2365" s="14">
        <f t="shared" si="3072"/>
        <v>56.237058593094176</v>
      </c>
      <c r="N2365" s="14">
        <f t="shared" si="3073"/>
        <v>1</v>
      </c>
      <c r="O2365">
        <f t="shared" si="3062"/>
        <v>1</v>
      </c>
      <c r="P2365">
        <f t="shared" si="3074"/>
        <v>0</v>
      </c>
      <c r="Q2365">
        <f t="shared" si="3075"/>
        <v>0</v>
      </c>
      <c r="R2365">
        <f t="shared" si="3100"/>
        <v>2247</v>
      </c>
      <c r="S2365">
        <f t="shared" si="3101"/>
        <v>0</v>
      </c>
      <c r="T2365">
        <f t="shared" si="3102"/>
        <v>-352779</v>
      </c>
      <c r="U2365">
        <f t="shared" si="3103"/>
        <v>-352779</v>
      </c>
      <c r="V2365" s="2">
        <f t="shared" si="3104"/>
        <v>-3.5277900000000001E-2</v>
      </c>
      <c r="W2365" s="19">
        <f t="shared" si="3063"/>
        <v>186</v>
      </c>
      <c r="X2365" s="19">
        <f t="shared" si="3064"/>
        <v>54</v>
      </c>
      <c r="Y2365" s="19" t="str">
        <f t="shared" si="3065"/>
        <v/>
      </c>
      <c r="Z2365" s="19">
        <f t="shared" si="3066"/>
        <v>2757.45</v>
      </c>
      <c r="AA2365" s="21" t="str">
        <f t="shared" si="3067"/>
        <v/>
      </c>
      <c r="AB2365" s="19" t="str">
        <f t="shared" si="3068"/>
        <v/>
      </c>
    </row>
    <row r="2366" spans="1:28" x14ac:dyDescent="0.25">
      <c r="A2366">
        <f t="shared" si="3049"/>
        <v>6</v>
      </c>
      <c r="B2366">
        <f t="shared" si="3050"/>
        <v>2009</v>
      </c>
      <c r="C2366" s="20">
        <v>39973</v>
      </c>
      <c r="D2366">
        <v>4427.75</v>
      </c>
      <c r="E2366">
        <v>4562.45</v>
      </c>
      <c r="F2366">
        <v>4365.1000000000004</v>
      </c>
      <c r="G2366">
        <v>4550.95</v>
      </c>
      <c r="H2366">
        <f t="shared" si="3044"/>
        <v>121.05000000000018</v>
      </c>
      <c r="I2366">
        <f t="shared" si="3045"/>
        <v>0</v>
      </c>
      <c r="J2366" s="14">
        <f t="shared" ref="J2366:K2366" si="3115">+AVERAGE(H2353:H2366)</f>
        <v>44.535714285714285</v>
      </c>
      <c r="K2366" s="14">
        <f t="shared" si="3115"/>
        <v>24.489285714285739</v>
      </c>
      <c r="L2366" s="14">
        <f t="shared" si="3071"/>
        <v>1.818579553740701</v>
      </c>
      <c r="M2366" s="14">
        <f t="shared" si="3072"/>
        <v>64.521136234283631</v>
      </c>
      <c r="N2366" s="14">
        <f t="shared" si="3073"/>
        <v>1</v>
      </c>
      <c r="O2366">
        <f t="shared" si="3062"/>
        <v>1</v>
      </c>
      <c r="P2366">
        <f t="shared" si="3074"/>
        <v>0</v>
      </c>
      <c r="Q2366">
        <f t="shared" si="3075"/>
        <v>0</v>
      </c>
      <c r="R2366">
        <f t="shared" si="3100"/>
        <v>2247</v>
      </c>
      <c r="S2366">
        <f t="shared" si="3101"/>
        <v>0</v>
      </c>
      <c r="T2366">
        <f t="shared" si="3102"/>
        <v>271999.35000000038</v>
      </c>
      <c r="U2366">
        <f t="shared" si="3103"/>
        <v>271999.35000000038</v>
      </c>
      <c r="V2366" s="2">
        <f t="shared" si="3104"/>
        <v>2.719993500000004E-2</v>
      </c>
      <c r="W2366" s="19">
        <f t="shared" si="3063"/>
        <v>186</v>
      </c>
      <c r="X2366" s="19">
        <f t="shared" si="3064"/>
        <v>55</v>
      </c>
      <c r="Y2366" s="19" t="str">
        <f t="shared" si="3065"/>
        <v/>
      </c>
      <c r="Z2366" s="19">
        <f t="shared" si="3066"/>
        <v>2757.45</v>
      </c>
      <c r="AA2366" s="21" t="str">
        <f t="shared" si="3067"/>
        <v/>
      </c>
      <c r="AB2366" s="19" t="str">
        <f t="shared" si="3068"/>
        <v/>
      </c>
    </row>
    <row r="2367" spans="1:28" x14ac:dyDescent="0.25">
      <c r="A2367">
        <f t="shared" si="3049"/>
        <v>6</v>
      </c>
      <c r="B2367">
        <f t="shared" si="3050"/>
        <v>2009</v>
      </c>
      <c r="C2367" s="20">
        <v>39974</v>
      </c>
      <c r="D2367">
        <v>4551.7</v>
      </c>
      <c r="E2367">
        <v>4688.95</v>
      </c>
      <c r="F2367">
        <v>4551.7</v>
      </c>
      <c r="G2367">
        <v>4655.25</v>
      </c>
      <c r="H2367">
        <f t="shared" si="3044"/>
        <v>104.30000000000018</v>
      </c>
      <c r="I2367">
        <f t="shared" si="3045"/>
        <v>0</v>
      </c>
      <c r="J2367" s="14">
        <f t="shared" ref="J2367:K2367" si="3116">+AVERAGE(H2354:H2367)</f>
        <v>51.985714285714302</v>
      </c>
      <c r="K2367" s="14">
        <f t="shared" si="3116"/>
        <v>20.246428571428559</v>
      </c>
      <c r="L2367" s="14">
        <f t="shared" si="3071"/>
        <v>2.5676486152760649</v>
      </c>
      <c r="M2367" s="14">
        <f t="shared" si="3072"/>
        <v>71.97033374536467</v>
      </c>
      <c r="N2367" s="14">
        <f t="shared" si="3073"/>
        <v>1</v>
      </c>
      <c r="O2367">
        <f t="shared" si="3062"/>
        <v>1</v>
      </c>
      <c r="P2367">
        <f t="shared" si="3074"/>
        <v>0</v>
      </c>
      <c r="Q2367">
        <f t="shared" si="3075"/>
        <v>0</v>
      </c>
      <c r="R2367">
        <f t="shared" si="3100"/>
        <v>2247</v>
      </c>
      <c r="S2367">
        <f t="shared" si="3101"/>
        <v>0</v>
      </c>
      <c r="T2367">
        <f t="shared" si="3102"/>
        <v>234362.10000000041</v>
      </c>
      <c r="U2367">
        <f t="shared" si="3103"/>
        <v>234362.10000000041</v>
      </c>
      <c r="V2367" s="2">
        <f t="shared" si="3104"/>
        <v>2.3436210000000041E-2</v>
      </c>
      <c r="W2367" s="19">
        <f t="shared" si="3063"/>
        <v>186</v>
      </c>
      <c r="X2367" s="19">
        <f t="shared" si="3064"/>
        <v>56</v>
      </c>
      <c r="Y2367" s="19" t="str">
        <f t="shared" si="3065"/>
        <v/>
      </c>
      <c r="Z2367" s="19">
        <f t="shared" si="3066"/>
        <v>2757.45</v>
      </c>
      <c r="AA2367" s="21" t="str">
        <f t="shared" si="3067"/>
        <v/>
      </c>
      <c r="AB2367" s="19" t="str">
        <f t="shared" si="3068"/>
        <v/>
      </c>
    </row>
    <row r="2368" spans="1:28" x14ac:dyDescent="0.25">
      <c r="A2368">
        <f t="shared" si="3049"/>
        <v>6</v>
      </c>
      <c r="B2368">
        <f t="shared" si="3050"/>
        <v>2009</v>
      </c>
      <c r="C2368" s="20">
        <v>39975</v>
      </c>
      <c r="D2368">
        <v>4657.3999999999996</v>
      </c>
      <c r="E2368">
        <v>4679.55</v>
      </c>
      <c r="F2368">
        <v>4586.1499999999996</v>
      </c>
      <c r="G2368">
        <v>4637.7</v>
      </c>
      <c r="H2368">
        <f t="shared" si="3044"/>
        <v>0</v>
      </c>
      <c r="I2368">
        <f t="shared" si="3045"/>
        <v>17.550000000000182</v>
      </c>
      <c r="J2368" s="14">
        <f t="shared" ref="J2368:K2368" si="3117">+AVERAGE(H2355:H2368)</f>
        <v>50.014285714285698</v>
      </c>
      <c r="K2368" s="14">
        <f t="shared" si="3117"/>
        <v>21.5</v>
      </c>
      <c r="L2368" s="14">
        <f t="shared" si="3071"/>
        <v>2.3262458471760792</v>
      </c>
      <c r="M2368" s="14">
        <f t="shared" si="3072"/>
        <v>69.936076707950463</v>
      </c>
      <c r="N2368" s="14">
        <f t="shared" si="3073"/>
        <v>1</v>
      </c>
      <c r="O2368">
        <f t="shared" si="3062"/>
        <v>1</v>
      </c>
      <c r="P2368">
        <f t="shared" si="3074"/>
        <v>0</v>
      </c>
      <c r="Q2368">
        <f t="shared" si="3075"/>
        <v>0</v>
      </c>
      <c r="R2368">
        <f t="shared" si="3100"/>
        <v>2247</v>
      </c>
      <c r="S2368">
        <f t="shared" si="3101"/>
        <v>0</v>
      </c>
      <c r="T2368">
        <f t="shared" si="3102"/>
        <v>-39434.850000000406</v>
      </c>
      <c r="U2368">
        <f t="shared" si="3103"/>
        <v>-39434.850000000406</v>
      </c>
      <c r="V2368" s="2">
        <f t="shared" si="3104"/>
        <v>-3.9434850000000408E-3</v>
      </c>
      <c r="W2368" s="19">
        <f t="shared" si="3063"/>
        <v>186</v>
      </c>
      <c r="X2368" s="19">
        <f t="shared" si="3064"/>
        <v>57</v>
      </c>
      <c r="Y2368" s="19" t="str">
        <f t="shared" si="3065"/>
        <v/>
      </c>
      <c r="Z2368" s="19">
        <f t="shared" si="3066"/>
        <v>2757.45</v>
      </c>
      <c r="AA2368" s="21" t="str">
        <f t="shared" si="3067"/>
        <v/>
      </c>
      <c r="AB2368" s="19" t="str">
        <f t="shared" si="3068"/>
        <v/>
      </c>
    </row>
    <row r="2369" spans="1:28" x14ac:dyDescent="0.25">
      <c r="A2369">
        <f t="shared" si="3049"/>
        <v>6</v>
      </c>
      <c r="B2369">
        <f t="shared" si="3050"/>
        <v>2009</v>
      </c>
      <c r="C2369" s="20">
        <v>39976</v>
      </c>
      <c r="D2369">
        <v>4637.55</v>
      </c>
      <c r="E2369">
        <v>4693.2</v>
      </c>
      <c r="F2369">
        <v>4566.1499999999996</v>
      </c>
      <c r="G2369">
        <v>4583.3999999999996</v>
      </c>
      <c r="H2369">
        <f t="shared" si="3044"/>
        <v>0</v>
      </c>
      <c r="I2369">
        <f t="shared" si="3045"/>
        <v>54.300000000000182</v>
      </c>
      <c r="J2369" s="14">
        <f t="shared" ref="J2369:K2369" si="3118">+AVERAGE(H2356:H2369)</f>
        <v>50.014285714285698</v>
      </c>
      <c r="K2369" s="14">
        <f t="shared" si="3118"/>
        <v>25.310714285714312</v>
      </c>
      <c r="L2369" s="14">
        <f t="shared" si="3071"/>
        <v>1.9760124171017328</v>
      </c>
      <c r="M2369" s="14">
        <f t="shared" si="3072"/>
        <v>66.39798966383762</v>
      </c>
      <c r="N2369" s="14">
        <f t="shared" si="3073"/>
        <v>1</v>
      </c>
      <c r="O2369">
        <f t="shared" si="3062"/>
        <v>1</v>
      </c>
      <c r="P2369">
        <f t="shared" si="3074"/>
        <v>0</v>
      </c>
      <c r="Q2369">
        <f t="shared" si="3075"/>
        <v>0</v>
      </c>
      <c r="R2369">
        <f t="shared" si="3100"/>
        <v>2247</v>
      </c>
      <c r="S2369">
        <f t="shared" si="3101"/>
        <v>0</v>
      </c>
      <c r="T2369">
        <f t="shared" si="3102"/>
        <v>-122012.10000000041</v>
      </c>
      <c r="U2369">
        <f t="shared" si="3103"/>
        <v>-122012.10000000041</v>
      </c>
      <c r="V2369" s="2">
        <f t="shared" si="3104"/>
        <v>-1.2201210000000042E-2</v>
      </c>
      <c r="W2369" s="19">
        <f t="shared" si="3063"/>
        <v>186</v>
      </c>
      <c r="X2369" s="19">
        <f t="shared" si="3064"/>
        <v>58</v>
      </c>
      <c r="Y2369" s="19" t="str">
        <f t="shared" si="3065"/>
        <v/>
      </c>
      <c r="Z2369" s="19">
        <f t="shared" si="3066"/>
        <v>2757.45</v>
      </c>
      <c r="AA2369" s="21" t="str">
        <f t="shared" si="3067"/>
        <v/>
      </c>
      <c r="AB2369" s="19" t="str">
        <f t="shared" si="3068"/>
        <v/>
      </c>
    </row>
    <row r="2370" spans="1:28" x14ac:dyDescent="0.25">
      <c r="A2370">
        <f t="shared" si="3049"/>
        <v>6</v>
      </c>
      <c r="B2370">
        <f t="shared" si="3050"/>
        <v>2009</v>
      </c>
      <c r="C2370" s="20">
        <v>39979</v>
      </c>
      <c r="D2370">
        <v>4584.6499999999996</v>
      </c>
      <c r="E2370">
        <v>4601.05</v>
      </c>
      <c r="F2370">
        <v>4469.6000000000004</v>
      </c>
      <c r="G2370">
        <v>4484</v>
      </c>
      <c r="H2370">
        <f t="shared" si="3044"/>
        <v>0</v>
      </c>
      <c r="I2370">
        <f t="shared" si="3045"/>
        <v>99.399999999999636</v>
      </c>
      <c r="J2370" s="14">
        <f t="shared" ref="J2370:K2370" si="3119">+AVERAGE(H2357:H2370)</f>
        <v>50.014285714285698</v>
      </c>
      <c r="K2370" s="14">
        <f t="shared" si="3119"/>
        <v>23.778571428571404</v>
      </c>
      <c r="L2370" s="14">
        <f t="shared" si="3071"/>
        <v>2.1033343346350271</v>
      </c>
      <c r="M2370" s="14">
        <f t="shared" si="3072"/>
        <v>67.776594714935641</v>
      </c>
      <c r="N2370" s="14">
        <f t="shared" si="3073"/>
        <v>1</v>
      </c>
      <c r="O2370">
        <f t="shared" si="3062"/>
        <v>1</v>
      </c>
      <c r="P2370">
        <f t="shared" si="3074"/>
        <v>0</v>
      </c>
      <c r="Q2370">
        <f t="shared" si="3075"/>
        <v>0</v>
      </c>
      <c r="R2370">
        <f t="shared" si="3100"/>
        <v>2247</v>
      </c>
      <c r="S2370">
        <f t="shared" si="3101"/>
        <v>0</v>
      </c>
      <c r="T2370">
        <f t="shared" si="3102"/>
        <v>-223351.79999999917</v>
      </c>
      <c r="U2370">
        <f t="shared" si="3103"/>
        <v>-223351.79999999917</v>
      </c>
      <c r="V2370" s="2">
        <f t="shared" si="3104"/>
        <v>-2.2335179999999916E-2</v>
      </c>
      <c r="W2370" s="19">
        <f t="shared" si="3063"/>
        <v>186</v>
      </c>
      <c r="X2370" s="19">
        <f t="shared" si="3064"/>
        <v>59</v>
      </c>
      <c r="Y2370" s="19" t="str">
        <f t="shared" si="3065"/>
        <v/>
      </c>
      <c r="Z2370" s="19">
        <f t="shared" si="3066"/>
        <v>2757.45</v>
      </c>
      <c r="AA2370" s="21" t="str">
        <f t="shared" si="3067"/>
        <v/>
      </c>
      <c r="AB2370" s="19" t="str">
        <f t="shared" si="3068"/>
        <v/>
      </c>
    </row>
    <row r="2371" spans="1:28" x14ac:dyDescent="0.25">
      <c r="A2371">
        <f t="shared" si="3049"/>
        <v>6</v>
      </c>
      <c r="B2371">
        <f t="shared" si="3050"/>
        <v>2009</v>
      </c>
      <c r="C2371" s="20">
        <v>39980</v>
      </c>
      <c r="D2371">
        <v>4478.1000000000004</v>
      </c>
      <c r="E2371">
        <v>4537.95</v>
      </c>
      <c r="F2371">
        <v>4405.95</v>
      </c>
      <c r="G2371">
        <v>4517.8</v>
      </c>
      <c r="H2371">
        <f t="shared" si="3044"/>
        <v>33.800000000000182</v>
      </c>
      <c r="I2371">
        <f t="shared" si="3045"/>
        <v>0</v>
      </c>
      <c r="J2371" s="14">
        <f t="shared" ref="J2371:K2371" si="3120">+AVERAGE(H2358:H2371)</f>
        <v>41.046428571428542</v>
      </c>
      <c r="K2371" s="14">
        <f t="shared" si="3120"/>
        <v>23.778571428571404</v>
      </c>
      <c r="L2371" s="14">
        <f t="shared" si="3071"/>
        <v>1.7261940522679489</v>
      </c>
      <c r="M2371" s="14">
        <f t="shared" si="3072"/>
        <v>63.318825409068374</v>
      </c>
      <c r="N2371" s="14">
        <f t="shared" si="3073"/>
        <v>1</v>
      </c>
      <c r="O2371">
        <f t="shared" si="3062"/>
        <v>1</v>
      </c>
      <c r="P2371">
        <f t="shared" si="3074"/>
        <v>0</v>
      </c>
      <c r="Q2371">
        <f t="shared" si="3075"/>
        <v>0</v>
      </c>
      <c r="R2371">
        <f t="shared" si="3100"/>
        <v>2247</v>
      </c>
      <c r="S2371">
        <f t="shared" si="3101"/>
        <v>0</v>
      </c>
      <c r="T2371">
        <f t="shared" si="3102"/>
        <v>75948.600000000413</v>
      </c>
      <c r="U2371">
        <f t="shared" si="3103"/>
        <v>75948.600000000413</v>
      </c>
      <c r="V2371" s="2">
        <f t="shared" si="3104"/>
        <v>7.5948600000000409E-3</v>
      </c>
      <c r="W2371" s="19">
        <f t="shared" si="3063"/>
        <v>186</v>
      </c>
      <c r="X2371" s="19">
        <f t="shared" si="3064"/>
        <v>60</v>
      </c>
      <c r="Y2371" s="19" t="str">
        <f t="shared" si="3065"/>
        <v/>
      </c>
      <c r="Z2371" s="19">
        <f t="shared" si="3066"/>
        <v>2757.45</v>
      </c>
      <c r="AA2371" s="21" t="str">
        <f t="shared" si="3067"/>
        <v/>
      </c>
      <c r="AB2371" s="19" t="str">
        <f t="shared" si="3068"/>
        <v/>
      </c>
    </row>
    <row r="2372" spans="1:28" x14ac:dyDescent="0.25">
      <c r="A2372">
        <f t="shared" si="3049"/>
        <v>6</v>
      </c>
      <c r="B2372">
        <f t="shared" si="3050"/>
        <v>2009</v>
      </c>
      <c r="C2372" s="20">
        <v>39981</v>
      </c>
      <c r="D2372">
        <v>4515.3500000000004</v>
      </c>
      <c r="E2372">
        <v>4517.8</v>
      </c>
      <c r="F2372">
        <v>4332.8</v>
      </c>
      <c r="G2372">
        <v>4356.1499999999996</v>
      </c>
      <c r="H2372">
        <f t="shared" si="3044"/>
        <v>0</v>
      </c>
      <c r="I2372">
        <f t="shared" si="3045"/>
        <v>161.65000000000055</v>
      </c>
      <c r="J2372" s="14">
        <f t="shared" ref="J2372:K2372" si="3121">+AVERAGE(H2359:H2372)</f>
        <v>36.685714285714248</v>
      </c>
      <c r="K2372" s="14">
        <f t="shared" si="3121"/>
        <v>35.32500000000001</v>
      </c>
      <c r="L2372" s="14">
        <f t="shared" si="3071"/>
        <v>1.0385198665453428</v>
      </c>
      <c r="M2372" s="14">
        <f t="shared" si="3072"/>
        <v>50.944799880970066</v>
      </c>
      <c r="N2372" s="14">
        <f t="shared" si="3073"/>
        <v>1</v>
      </c>
      <c r="O2372">
        <f t="shared" si="3062"/>
        <v>1</v>
      </c>
      <c r="P2372">
        <f t="shared" si="3074"/>
        <v>0</v>
      </c>
      <c r="Q2372">
        <f t="shared" si="3075"/>
        <v>0</v>
      </c>
      <c r="R2372">
        <f t="shared" si="3100"/>
        <v>2247</v>
      </c>
      <c r="S2372">
        <f t="shared" si="3101"/>
        <v>0</v>
      </c>
      <c r="T2372">
        <f t="shared" si="3102"/>
        <v>-363227.55000000121</v>
      </c>
      <c r="U2372">
        <f t="shared" si="3103"/>
        <v>-363227.55000000121</v>
      </c>
      <c r="V2372" s="2">
        <f t="shared" si="3104"/>
        <v>-3.6322755000000123E-2</v>
      </c>
      <c r="W2372" s="19">
        <f t="shared" si="3063"/>
        <v>186</v>
      </c>
      <c r="X2372" s="19">
        <f t="shared" si="3064"/>
        <v>61</v>
      </c>
      <c r="Y2372" s="19" t="str">
        <f t="shared" si="3065"/>
        <v/>
      </c>
      <c r="Z2372" s="19">
        <f t="shared" si="3066"/>
        <v>2757.45</v>
      </c>
      <c r="AA2372" s="21" t="str">
        <f t="shared" si="3067"/>
        <v/>
      </c>
      <c r="AB2372" s="19" t="str">
        <f t="shared" si="3068"/>
        <v/>
      </c>
    </row>
    <row r="2373" spans="1:28" x14ac:dyDescent="0.25">
      <c r="A2373">
        <f t="shared" si="3049"/>
        <v>6</v>
      </c>
      <c r="B2373">
        <f t="shared" si="3050"/>
        <v>2009</v>
      </c>
      <c r="C2373" s="20">
        <v>39982</v>
      </c>
      <c r="D2373">
        <v>4352.95</v>
      </c>
      <c r="E2373">
        <v>4375.3</v>
      </c>
      <c r="F2373">
        <v>4222.1499999999996</v>
      </c>
      <c r="G2373">
        <v>4251.3999999999996</v>
      </c>
      <c r="H2373">
        <f t="shared" si="3044"/>
        <v>0</v>
      </c>
      <c r="I2373">
        <f t="shared" si="3045"/>
        <v>104.75</v>
      </c>
      <c r="J2373" s="14">
        <f t="shared" ref="J2373:K2373" si="3122">+AVERAGE(H2360:H2373)</f>
        <v>28.696428571428573</v>
      </c>
      <c r="K2373" s="14">
        <f t="shared" si="3122"/>
        <v>42.807142857142871</v>
      </c>
      <c r="L2373" s="14">
        <f t="shared" si="3071"/>
        <v>0.67036542633071894</v>
      </c>
      <c r="M2373" s="14">
        <f t="shared" si="3072"/>
        <v>40.132860496478692</v>
      </c>
      <c r="N2373" s="14">
        <f t="shared" si="3073"/>
        <v>-1</v>
      </c>
      <c r="O2373">
        <f t="shared" si="3062"/>
        <v>-1</v>
      </c>
      <c r="P2373">
        <f t="shared" si="3074"/>
        <v>1</v>
      </c>
      <c r="Q2373">
        <f t="shared" si="3075"/>
        <v>4251.3999999999996</v>
      </c>
      <c r="R2373">
        <f t="shared" si="3100"/>
        <v>-2247</v>
      </c>
      <c r="S2373">
        <f t="shared" si="3101"/>
        <v>470746.5</v>
      </c>
      <c r="T2373">
        <f t="shared" si="3102"/>
        <v>235373.25</v>
      </c>
      <c r="U2373">
        <f t="shared" si="3103"/>
        <v>-235373.25</v>
      </c>
      <c r="V2373" s="2">
        <f t="shared" si="3104"/>
        <v>-2.3537325000000001E-2</v>
      </c>
      <c r="W2373" s="19">
        <f t="shared" si="3063"/>
        <v>187</v>
      </c>
      <c r="X2373" s="19">
        <f t="shared" si="3064"/>
        <v>62</v>
      </c>
      <c r="Y2373" s="19">
        <f t="shared" si="3065"/>
        <v>1</v>
      </c>
      <c r="Z2373" s="19">
        <f t="shared" si="3066"/>
        <v>4251.3999999999996</v>
      </c>
      <c r="AA2373" s="21">
        <f t="shared" si="3067"/>
        <v>0.5417867957714555</v>
      </c>
      <c r="AB2373" s="19">
        <f t="shared" si="3068"/>
        <v>1</v>
      </c>
    </row>
    <row r="2374" spans="1:28" x14ac:dyDescent="0.25">
      <c r="A2374">
        <f t="shared" si="3049"/>
        <v>6</v>
      </c>
      <c r="B2374">
        <f t="shared" si="3050"/>
        <v>2009</v>
      </c>
      <c r="C2374" s="20">
        <v>39983</v>
      </c>
      <c r="D2374">
        <v>4251.1000000000004</v>
      </c>
      <c r="E2374">
        <v>4326.2</v>
      </c>
      <c r="F2374">
        <v>4206.7</v>
      </c>
      <c r="G2374">
        <v>4313.6000000000004</v>
      </c>
      <c r="H2374">
        <f t="shared" si="3044"/>
        <v>62.200000000000728</v>
      </c>
      <c r="I2374">
        <f t="shared" si="3045"/>
        <v>0</v>
      </c>
      <c r="J2374" s="14">
        <f t="shared" ref="J2374:K2374" si="3123">+AVERAGE(H2361:H2374)</f>
        <v>27.357142857142922</v>
      </c>
      <c r="K2374" s="14">
        <f t="shared" si="3123"/>
        <v>42.807142857142871</v>
      </c>
      <c r="L2374" s="14">
        <f t="shared" si="3071"/>
        <v>0.63907892541298306</v>
      </c>
      <c r="M2374" s="14">
        <f t="shared" si="3072"/>
        <v>38.990125216329076</v>
      </c>
      <c r="N2374" s="14">
        <f t="shared" si="3073"/>
        <v>-1</v>
      </c>
      <c r="O2374">
        <f t="shared" si="3062"/>
        <v>-1</v>
      </c>
      <c r="P2374">
        <f t="shared" si="3074"/>
        <v>0</v>
      </c>
      <c r="Q2374">
        <f t="shared" si="3075"/>
        <v>0</v>
      </c>
      <c r="R2374">
        <f t="shared" si="3100"/>
        <v>-2247</v>
      </c>
      <c r="S2374">
        <f t="shared" si="3101"/>
        <v>0</v>
      </c>
      <c r="T2374">
        <f t="shared" si="3102"/>
        <v>-139763.40000000162</v>
      </c>
      <c r="U2374">
        <f t="shared" si="3103"/>
        <v>-139763.40000000162</v>
      </c>
      <c r="V2374" s="2">
        <f t="shared" si="3104"/>
        <v>-1.3976340000000162E-2</v>
      </c>
      <c r="W2374" s="19">
        <f t="shared" si="3063"/>
        <v>187</v>
      </c>
      <c r="X2374" s="19">
        <f t="shared" si="3064"/>
        <v>2</v>
      </c>
      <c r="Y2374" s="19" t="str">
        <f t="shared" si="3065"/>
        <v/>
      </c>
      <c r="Z2374" s="19">
        <f t="shared" si="3066"/>
        <v>4251.3999999999996</v>
      </c>
      <c r="AA2374" s="21" t="str">
        <f t="shared" si="3067"/>
        <v/>
      </c>
      <c r="AB2374" s="19" t="str">
        <f t="shared" si="3068"/>
        <v/>
      </c>
    </row>
    <row r="2375" spans="1:28" x14ac:dyDescent="0.25">
      <c r="A2375">
        <f t="shared" si="3049"/>
        <v>6</v>
      </c>
      <c r="B2375">
        <f t="shared" si="3050"/>
        <v>2009</v>
      </c>
      <c r="C2375" s="20">
        <v>39986</v>
      </c>
      <c r="D2375">
        <v>4314.2</v>
      </c>
      <c r="E2375">
        <v>4352.25</v>
      </c>
      <c r="F2375">
        <v>4221.8999999999996</v>
      </c>
      <c r="G2375">
        <v>4235.25</v>
      </c>
      <c r="H2375">
        <f t="shared" si="3044"/>
        <v>0</v>
      </c>
      <c r="I2375">
        <f t="shared" si="3045"/>
        <v>78.350000000000364</v>
      </c>
      <c r="J2375" s="14">
        <f t="shared" ref="J2375:K2375" si="3124">+AVERAGE(H2362:H2375)</f>
        <v>27.357142857142922</v>
      </c>
      <c r="K2375" s="14">
        <f t="shared" si="3124"/>
        <v>48.071428571428633</v>
      </c>
      <c r="L2375" s="14">
        <f t="shared" si="3071"/>
        <v>0.56909361069836617</v>
      </c>
      <c r="M2375" s="14">
        <f t="shared" si="3072"/>
        <v>36.268939393939419</v>
      </c>
      <c r="N2375" s="14">
        <f t="shared" si="3073"/>
        <v>-1</v>
      </c>
      <c r="O2375">
        <f t="shared" si="3062"/>
        <v>-1</v>
      </c>
      <c r="P2375">
        <f t="shared" si="3074"/>
        <v>0</v>
      </c>
      <c r="Q2375">
        <f t="shared" si="3075"/>
        <v>0</v>
      </c>
      <c r="R2375">
        <f t="shared" si="3100"/>
        <v>-2247</v>
      </c>
      <c r="S2375">
        <f t="shared" si="3101"/>
        <v>0</v>
      </c>
      <c r="T2375">
        <f t="shared" si="3102"/>
        <v>176052.45000000083</v>
      </c>
      <c r="U2375">
        <f t="shared" si="3103"/>
        <v>176052.45000000083</v>
      </c>
      <c r="V2375" s="2">
        <f t="shared" si="3104"/>
        <v>1.7605245000000082E-2</v>
      </c>
      <c r="W2375" s="19">
        <f t="shared" si="3063"/>
        <v>187</v>
      </c>
      <c r="X2375" s="19">
        <f t="shared" si="3064"/>
        <v>3</v>
      </c>
      <c r="Y2375" s="19" t="str">
        <f t="shared" si="3065"/>
        <v/>
      </c>
      <c r="Z2375" s="19">
        <f t="shared" si="3066"/>
        <v>4251.3999999999996</v>
      </c>
      <c r="AA2375" s="21" t="str">
        <f t="shared" si="3067"/>
        <v/>
      </c>
      <c r="AB2375" s="19" t="str">
        <f t="shared" si="3068"/>
        <v/>
      </c>
    </row>
    <row r="2376" spans="1:28" x14ac:dyDescent="0.25">
      <c r="A2376">
        <f t="shared" si="3049"/>
        <v>6</v>
      </c>
      <c r="B2376">
        <f t="shared" si="3050"/>
        <v>2009</v>
      </c>
      <c r="C2376" s="20">
        <v>39987</v>
      </c>
      <c r="D2376">
        <v>4223.3</v>
      </c>
      <c r="E2376">
        <v>4267.45</v>
      </c>
      <c r="F2376">
        <v>4143.25</v>
      </c>
      <c r="G2376">
        <v>4247</v>
      </c>
      <c r="H2376">
        <f t="shared" si="3044"/>
        <v>11.75</v>
      </c>
      <c r="I2376">
        <f t="shared" si="3045"/>
        <v>0</v>
      </c>
      <c r="J2376" s="14">
        <f t="shared" ref="J2376:K2376" si="3125">+AVERAGE(H2363:H2376)</f>
        <v>27.807142857142935</v>
      </c>
      <c r="K2376" s="14">
        <f t="shared" si="3125"/>
        <v>48.071428571428633</v>
      </c>
      <c r="L2376" s="14">
        <f t="shared" si="3071"/>
        <v>0.57845468053491911</v>
      </c>
      <c r="M2376" s="14">
        <f t="shared" si="3072"/>
        <v>36.64689823966868</v>
      </c>
      <c r="N2376" s="14">
        <f t="shared" si="3073"/>
        <v>-1</v>
      </c>
      <c r="O2376">
        <f t="shared" si="3062"/>
        <v>-1</v>
      </c>
      <c r="P2376">
        <f t="shared" si="3074"/>
        <v>0</v>
      </c>
      <c r="Q2376">
        <f t="shared" si="3075"/>
        <v>0</v>
      </c>
      <c r="R2376">
        <f t="shared" si="3100"/>
        <v>-2247</v>
      </c>
      <c r="S2376">
        <f t="shared" si="3101"/>
        <v>0</v>
      </c>
      <c r="T2376">
        <f t="shared" si="3102"/>
        <v>-26402.25</v>
      </c>
      <c r="U2376">
        <f t="shared" si="3103"/>
        <v>-26402.25</v>
      </c>
      <c r="V2376" s="2">
        <f t="shared" si="3104"/>
        <v>-2.640225E-3</v>
      </c>
      <c r="W2376" s="19">
        <f t="shared" si="3063"/>
        <v>187</v>
      </c>
      <c r="X2376" s="19">
        <f t="shared" si="3064"/>
        <v>4</v>
      </c>
      <c r="Y2376" s="19" t="str">
        <f t="shared" si="3065"/>
        <v/>
      </c>
      <c r="Z2376" s="19">
        <f t="shared" si="3066"/>
        <v>4251.3999999999996</v>
      </c>
      <c r="AA2376" s="21" t="str">
        <f t="shared" si="3067"/>
        <v/>
      </c>
      <c r="AB2376" s="19" t="str">
        <f t="shared" si="3068"/>
        <v/>
      </c>
    </row>
    <row r="2377" spans="1:28" x14ac:dyDescent="0.25">
      <c r="A2377">
        <f t="shared" si="3049"/>
        <v>6</v>
      </c>
      <c r="B2377">
        <f t="shared" si="3050"/>
        <v>2009</v>
      </c>
      <c r="C2377" s="20">
        <v>39988</v>
      </c>
      <c r="D2377">
        <v>4247.3</v>
      </c>
      <c r="E2377">
        <v>4307</v>
      </c>
      <c r="F2377">
        <v>4218.25</v>
      </c>
      <c r="G2377">
        <v>4292.95</v>
      </c>
      <c r="H2377">
        <f t="shared" si="3044"/>
        <v>45.949999999999818</v>
      </c>
      <c r="I2377">
        <f t="shared" si="3045"/>
        <v>0</v>
      </c>
      <c r="J2377" s="14">
        <f t="shared" ref="J2377:K2377" si="3126">+AVERAGE(H2364:H2377)</f>
        <v>28.09285714285722</v>
      </c>
      <c r="K2377" s="14">
        <f t="shared" si="3126"/>
        <v>48.071428571428633</v>
      </c>
      <c r="L2377" s="14">
        <f t="shared" si="3071"/>
        <v>0.58439821693907956</v>
      </c>
      <c r="M2377" s="14">
        <f t="shared" si="3072"/>
        <v>36.884554065460037</v>
      </c>
      <c r="N2377" s="14">
        <f t="shared" si="3073"/>
        <v>-1</v>
      </c>
      <c r="O2377">
        <f t="shared" si="3062"/>
        <v>-1</v>
      </c>
      <c r="P2377">
        <f t="shared" si="3074"/>
        <v>0</v>
      </c>
      <c r="Q2377">
        <f t="shared" si="3075"/>
        <v>0</v>
      </c>
      <c r="R2377">
        <f t="shared" si="3100"/>
        <v>-2247</v>
      </c>
      <c r="S2377">
        <f t="shared" si="3101"/>
        <v>0</v>
      </c>
      <c r="T2377">
        <f t="shared" si="3102"/>
        <v>-103249.64999999959</v>
      </c>
      <c r="U2377">
        <f t="shared" si="3103"/>
        <v>-103249.64999999959</v>
      </c>
      <c r="V2377" s="2">
        <f t="shared" si="3104"/>
        <v>-1.0324964999999959E-2</v>
      </c>
      <c r="W2377" s="19">
        <f t="shared" si="3063"/>
        <v>187</v>
      </c>
      <c r="X2377" s="19">
        <f t="shared" si="3064"/>
        <v>5</v>
      </c>
      <c r="Y2377" s="19" t="str">
        <f t="shared" si="3065"/>
        <v/>
      </c>
      <c r="Z2377" s="19">
        <f t="shared" si="3066"/>
        <v>4251.3999999999996</v>
      </c>
      <c r="AA2377" s="21" t="str">
        <f t="shared" si="3067"/>
        <v/>
      </c>
      <c r="AB2377" s="19" t="str">
        <f t="shared" si="3068"/>
        <v/>
      </c>
    </row>
    <row r="2378" spans="1:28" x14ac:dyDescent="0.25">
      <c r="A2378">
        <f t="shared" si="3049"/>
        <v>6</v>
      </c>
      <c r="B2378">
        <f t="shared" si="3050"/>
        <v>2009</v>
      </c>
      <c r="C2378" s="20">
        <v>39989</v>
      </c>
      <c r="D2378">
        <v>4293.8500000000004</v>
      </c>
      <c r="E2378">
        <v>4337.95</v>
      </c>
      <c r="F2378">
        <v>4221.1499999999996</v>
      </c>
      <c r="G2378">
        <v>4241.8500000000004</v>
      </c>
      <c r="H2378">
        <f t="shared" si="3044"/>
        <v>0</v>
      </c>
      <c r="I2378">
        <f t="shared" si="3045"/>
        <v>51.099999999999454</v>
      </c>
      <c r="J2378" s="14">
        <f t="shared" ref="J2378:K2378" si="3127">+AVERAGE(H2365:H2378)</f>
        <v>27.075000000000077</v>
      </c>
      <c r="K2378" s="14">
        <f t="shared" si="3127"/>
        <v>51.721428571428596</v>
      </c>
      <c r="L2378" s="14">
        <f t="shared" si="3071"/>
        <v>0.52347742024582367</v>
      </c>
      <c r="M2378" s="14">
        <f t="shared" si="3072"/>
        <v>34.360694375198349</v>
      </c>
      <c r="N2378" s="14">
        <f t="shared" si="3073"/>
        <v>-1</v>
      </c>
      <c r="O2378">
        <f t="shared" si="3062"/>
        <v>-1</v>
      </c>
      <c r="P2378">
        <f t="shared" si="3074"/>
        <v>0</v>
      </c>
      <c r="Q2378">
        <f t="shared" si="3075"/>
        <v>0</v>
      </c>
      <c r="R2378">
        <f t="shared" si="3100"/>
        <v>-2247</v>
      </c>
      <c r="S2378">
        <f t="shared" si="3101"/>
        <v>0</v>
      </c>
      <c r="T2378">
        <f t="shared" si="3102"/>
        <v>114821.69999999877</v>
      </c>
      <c r="U2378">
        <f t="shared" si="3103"/>
        <v>114821.69999999877</v>
      </c>
      <c r="V2378" s="2">
        <f t="shared" si="3104"/>
        <v>1.1482169999999877E-2</v>
      </c>
      <c r="W2378" s="19">
        <f t="shared" si="3063"/>
        <v>187</v>
      </c>
      <c r="X2378" s="19">
        <f t="shared" si="3064"/>
        <v>6</v>
      </c>
      <c r="Y2378" s="19" t="str">
        <f t="shared" si="3065"/>
        <v/>
      </c>
      <c r="Z2378" s="19">
        <f t="shared" si="3066"/>
        <v>4251.3999999999996</v>
      </c>
      <c r="AA2378" s="21" t="str">
        <f t="shared" si="3067"/>
        <v/>
      </c>
      <c r="AB2378" s="19" t="str">
        <f t="shared" si="3068"/>
        <v/>
      </c>
    </row>
    <row r="2379" spans="1:28" x14ac:dyDescent="0.25">
      <c r="A2379">
        <f t="shared" si="3049"/>
        <v>6</v>
      </c>
      <c r="B2379">
        <f t="shared" si="3050"/>
        <v>2009</v>
      </c>
      <c r="C2379" s="20">
        <v>39990</v>
      </c>
      <c r="D2379">
        <v>4243.95</v>
      </c>
      <c r="E2379">
        <v>4383.75</v>
      </c>
      <c r="F2379">
        <v>4243.95</v>
      </c>
      <c r="G2379">
        <v>4375.5</v>
      </c>
      <c r="H2379">
        <f t="shared" si="3044"/>
        <v>133.64999999999964</v>
      </c>
      <c r="I2379">
        <f t="shared" si="3045"/>
        <v>0</v>
      </c>
      <c r="J2379" s="14">
        <f t="shared" ref="J2379:K2379" si="3128">+AVERAGE(H2366:H2379)</f>
        <v>36.621428571428623</v>
      </c>
      <c r="K2379" s="14">
        <f t="shared" si="3128"/>
        <v>40.507142857142881</v>
      </c>
      <c r="L2379" s="14">
        <f t="shared" si="3071"/>
        <v>0.90407335566919489</v>
      </c>
      <c r="M2379" s="14">
        <f t="shared" si="3072"/>
        <v>47.481015002778314</v>
      </c>
      <c r="N2379" s="14">
        <f t="shared" si="3073"/>
        <v>-1</v>
      </c>
      <c r="O2379">
        <f t="shared" si="3062"/>
        <v>-1</v>
      </c>
      <c r="P2379">
        <f t="shared" si="3074"/>
        <v>0</v>
      </c>
      <c r="Q2379">
        <f t="shared" si="3075"/>
        <v>0</v>
      </c>
      <c r="R2379">
        <f t="shared" si="3100"/>
        <v>-2247</v>
      </c>
      <c r="S2379">
        <f t="shared" si="3101"/>
        <v>0</v>
      </c>
      <c r="T2379">
        <f t="shared" si="3102"/>
        <v>-300311.54999999917</v>
      </c>
      <c r="U2379">
        <f t="shared" si="3103"/>
        <v>-300311.54999999917</v>
      </c>
      <c r="V2379" s="2">
        <f t="shared" si="3104"/>
        <v>-3.0031154999999917E-2</v>
      </c>
      <c r="W2379" s="19">
        <f t="shared" si="3063"/>
        <v>187</v>
      </c>
      <c r="X2379" s="19">
        <f t="shared" si="3064"/>
        <v>7</v>
      </c>
      <c r="Y2379" s="19" t="str">
        <f t="shared" si="3065"/>
        <v/>
      </c>
      <c r="Z2379" s="19">
        <f t="shared" si="3066"/>
        <v>4251.3999999999996</v>
      </c>
      <c r="AA2379" s="21" t="str">
        <f t="shared" si="3067"/>
        <v/>
      </c>
      <c r="AB2379" s="19" t="str">
        <f t="shared" si="3068"/>
        <v/>
      </c>
    </row>
    <row r="2380" spans="1:28" x14ac:dyDescent="0.25">
      <c r="A2380">
        <f t="shared" si="3049"/>
        <v>6</v>
      </c>
      <c r="B2380">
        <f t="shared" si="3050"/>
        <v>2009</v>
      </c>
      <c r="C2380" s="20">
        <v>39993</v>
      </c>
      <c r="D2380">
        <v>4375.3999999999996</v>
      </c>
      <c r="E2380">
        <v>4439.95</v>
      </c>
      <c r="F2380">
        <v>4350.8999999999996</v>
      </c>
      <c r="G2380">
        <v>4390.95</v>
      </c>
      <c r="H2380">
        <f t="shared" ref="H2380:H2443" si="3129">IF($C2380="","",IF($G2380&gt;$G2379,$G2380-$G2379,0))</f>
        <v>15.449999999999818</v>
      </c>
      <c r="I2380">
        <f t="shared" ref="I2380:I2443" si="3130">IF($C2380="","",IF($G2380&lt;$G2379,$G2379-$G2380,0))</f>
        <v>0</v>
      </c>
      <c r="J2380" s="14">
        <f t="shared" ref="J2380:K2380" si="3131">+AVERAGE(H2367:H2380)</f>
        <v>29.078571428571454</v>
      </c>
      <c r="K2380" s="14">
        <f t="shared" si="3131"/>
        <v>40.507142857142881</v>
      </c>
      <c r="L2380" s="14">
        <f t="shared" si="3071"/>
        <v>0.71786281079174774</v>
      </c>
      <c r="M2380" s="14">
        <f t="shared" si="3072"/>
        <v>41.788133853418195</v>
      </c>
      <c r="N2380" s="14">
        <f t="shared" si="3073"/>
        <v>-1</v>
      </c>
      <c r="O2380">
        <f t="shared" si="3062"/>
        <v>-1</v>
      </c>
      <c r="P2380">
        <f t="shared" si="3074"/>
        <v>0</v>
      </c>
      <c r="Q2380">
        <f t="shared" si="3075"/>
        <v>0</v>
      </c>
      <c r="R2380">
        <f t="shared" si="3100"/>
        <v>-2247</v>
      </c>
      <c r="S2380">
        <f t="shared" si="3101"/>
        <v>0</v>
      </c>
      <c r="T2380">
        <f t="shared" si="3102"/>
        <v>-34716.149999999594</v>
      </c>
      <c r="U2380">
        <f t="shared" si="3103"/>
        <v>-34716.149999999594</v>
      </c>
      <c r="V2380" s="2">
        <f t="shared" si="3104"/>
        <v>-3.4716149999999596E-3</v>
      </c>
      <c r="W2380" s="19">
        <f t="shared" si="3063"/>
        <v>187</v>
      </c>
      <c r="X2380" s="19">
        <f t="shared" si="3064"/>
        <v>8</v>
      </c>
      <c r="Y2380" s="19" t="str">
        <f t="shared" si="3065"/>
        <v/>
      </c>
      <c r="Z2380" s="19">
        <f t="shared" si="3066"/>
        <v>4251.3999999999996</v>
      </c>
      <c r="AA2380" s="21" t="str">
        <f t="shared" si="3067"/>
        <v/>
      </c>
      <c r="AB2380" s="19" t="str">
        <f t="shared" si="3068"/>
        <v/>
      </c>
    </row>
    <row r="2381" spans="1:28" x14ac:dyDescent="0.25">
      <c r="A2381">
        <f t="shared" si="3049"/>
        <v>6</v>
      </c>
      <c r="B2381">
        <f t="shared" si="3050"/>
        <v>2009</v>
      </c>
      <c r="C2381" s="20">
        <v>39994</v>
      </c>
      <c r="D2381">
        <v>4391.5</v>
      </c>
      <c r="E2381">
        <v>4426.75</v>
      </c>
      <c r="F2381">
        <v>4267.3500000000004</v>
      </c>
      <c r="G2381">
        <v>4291.1000000000004</v>
      </c>
      <c r="H2381">
        <f t="shared" si="3129"/>
        <v>0</v>
      </c>
      <c r="I2381">
        <f t="shared" si="3130"/>
        <v>99.849999999999454</v>
      </c>
      <c r="J2381" s="14">
        <f t="shared" ref="J2381:K2381" si="3132">+AVERAGE(H2368:H2381)</f>
        <v>21.628571428571441</v>
      </c>
      <c r="K2381" s="14">
        <f t="shared" si="3132"/>
        <v>47.639285714285698</v>
      </c>
      <c r="L2381" s="14">
        <f t="shared" si="3071"/>
        <v>0.45400704700502326</v>
      </c>
      <c r="M2381" s="14">
        <f t="shared" si="3072"/>
        <v>31.224542407837092</v>
      </c>
      <c r="N2381" s="14">
        <f t="shared" si="3073"/>
        <v>-1</v>
      </c>
      <c r="O2381">
        <f t="shared" si="3062"/>
        <v>-1</v>
      </c>
      <c r="P2381">
        <f t="shared" si="3074"/>
        <v>0</v>
      </c>
      <c r="Q2381">
        <f t="shared" si="3075"/>
        <v>0</v>
      </c>
      <c r="R2381">
        <f t="shared" si="3100"/>
        <v>-2247</v>
      </c>
      <c r="S2381">
        <f t="shared" si="3101"/>
        <v>0</v>
      </c>
      <c r="T2381">
        <f t="shared" si="3102"/>
        <v>224362.94999999876</v>
      </c>
      <c r="U2381">
        <f t="shared" si="3103"/>
        <v>224362.94999999876</v>
      </c>
      <c r="V2381" s="2">
        <f t="shared" si="3104"/>
        <v>2.2436294999999877E-2</v>
      </c>
      <c r="W2381" s="19">
        <f t="shared" si="3063"/>
        <v>187</v>
      </c>
      <c r="X2381" s="19">
        <f t="shared" si="3064"/>
        <v>9</v>
      </c>
      <c r="Y2381" s="19" t="str">
        <f t="shared" si="3065"/>
        <v/>
      </c>
      <c r="Z2381" s="19">
        <f t="shared" si="3066"/>
        <v>4251.3999999999996</v>
      </c>
      <c r="AA2381" s="21" t="str">
        <f t="shared" si="3067"/>
        <v/>
      </c>
      <c r="AB2381" s="19" t="str">
        <f t="shared" si="3068"/>
        <v/>
      </c>
    </row>
    <row r="2382" spans="1:28" x14ac:dyDescent="0.25">
      <c r="A2382">
        <f t="shared" si="3049"/>
        <v>7</v>
      </c>
      <c r="B2382">
        <f t="shared" si="3050"/>
        <v>2009</v>
      </c>
      <c r="C2382" s="20">
        <v>39995</v>
      </c>
      <c r="D2382">
        <v>4292.3</v>
      </c>
      <c r="E2382">
        <v>4362.3</v>
      </c>
      <c r="F2382">
        <v>4249.7</v>
      </c>
      <c r="G2382">
        <v>4340.8999999999996</v>
      </c>
      <c r="H2382">
        <f t="shared" si="3129"/>
        <v>49.799999999999272</v>
      </c>
      <c r="I2382">
        <f t="shared" si="3130"/>
        <v>0</v>
      </c>
      <c r="J2382" s="14">
        <f t="shared" ref="J2382:K2382" si="3133">+AVERAGE(H2369:H2382)</f>
        <v>25.185714285714248</v>
      </c>
      <c r="K2382" s="14">
        <f t="shared" si="3133"/>
        <v>46.385714285714258</v>
      </c>
      <c r="L2382" s="14">
        <f t="shared" si="3071"/>
        <v>0.54296273483215229</v>
      </c>
      <c r="M2382" s="14">
        <f t="shared" si="3072"/>
        <v>35.189620758483017</v>
      </c>
      <c r="N2382" s="14">
        <f t="shared" si="3073"/>
        <v>-1</v>
      </c>
      <c r="O2382">
        <f t="shared" si="3062"/>
        <v>-1</v>
      </c>
      <c r="P2382">
        <f t="shared" si="3074"/>
        <v>0</v>
      </c>
      <c r="Q2382">
        <f t="shared" si="3075"/>
        <v>0</v>
      </c>
      <c r="R2382">
        <f t="shared" si="3100"/>
        <v>-2330</v>
      </c>
      <c r="S2382">
        <f t="shared" si="3101"/>
        <v>0</v>
      </c>
      <c r="T2382">
        <f t="shared" si="3102"/>
        <v>-116033.99999999831</v>
      </c>
      <c r="U2382">
        <f t="shared" si="3103"/>
        <v>-116033.99999999831</v>
      </c>
      <c r="V2382" s="2">
        <f t="shared" si="3104"/>
        <v>-1.1603399999999832E-2</v>
      </c>
      <c r="W2382" s="19">
        <f t="shared" si="3063"/>
        <v>187</v>
      </c>
      <c r="X2382" s="19">
        <f t="shared" si="3064"/>
        <v>10</v>
      </c>
      <c r="Y2382" s="19" t="str">
        <f t="shared" si="3065"/>
        <v/>
      </c>
      <c r="Z2382" s="19">
        <f t="shared" si="3066"/>
        <v>4251.3999999999996</v>
      </c>
      <c r="AA2382" s="21" t="str">
        <f t="shared" si="3067"/>
        <v/>
      </c>
      <c r="AB2382" s="19" t="str">
        <f t="shared" si="3068"/>
        <v/>
      </c>
    </row>
    <row r="2383" spans="1:28" x14ac:dyDescent="0.25">
      <c r="A2383">
        <f t="shared" ref="A2383:A2446" si="3134">IF($C2383="","",MONTH($C2383))</f>
        <v>7</v>
      </c>
      <c r="B2383">
        <f t="shared" ref="B2383:B2446" si="3135">IF($C2383="","",YEAR($C2383))</f>
        <v>2009</v>
      </c>
      <c r="C2383" s="20">
        <v>39996</v>
      </c>
      <c r="D2383">
        <v>4373.5</v>
      </c>
      <c r="E2383">
        <v>4383.6499999999996</v>
      </c>
      <c r="F2383">
        <v>4288.75</v>
      </c>
      <c r="G2383">
        <v>4348.8500000000004</v>
      </c>
      <c r="H2383">
        <f t="shared" si="3129"/>
        <v>7.9500000000007276</v>
      </c>
      <c r="I2383">
        <f t="shared" si="3130"/>
        <v>0</v>
      </c>
      <c r="J2383" s="14">
        <f t="shared" ref="J2383:K2383" si="3136">+AVERAGE(H2370:H2383)</f>
        <v>25.753571428571441</v>
      </c>
      <c r="K2383" s="14">
        <f t="shared" si="3136"/>
        <v>42.507142857142817</v>
      </c>
      <c r="L2383" s="14">
        <f t="shared" si="3071"/>
        <v>0.60586456057805493</v>
      </c>
      <c r="M2383" s="14">
        <f t="shared" si="3072"/>
        <v>37.728247789462706</v>
      </c>
      <c r="N2383" s="14">
        <f t="shared" si="3073"/>
        <v>-1</v>
      </c>
      <c r="O2383">
        <f t="shared" si="3062"/>
        <v>-1</v>
      </c>
      <c r="P2383">
        <f t="shared" si="3074"/>
        <v>0</v>
      </c>
      <c r="Q2383">
        <f t="shared" si="3075"/>
        <v>0</v>
      </c>
      <c r="R2383">
        <f t="shared" si="3100"/>
        <v>-2330</v>
      </c>
      <c r="S2383">
        <f t="shared" si="3101"/>
        <v>0</v>
      </c>
      <c r="T2383">
        <f t="shared" si="3102"/>
        <v>-18523.500000001695</v>
      </c>
      <c r="U2383">
        <f t="shared" si="3103"/>
        <v>-18523.500000001695</v>
      </c>
      <c r="V2383" s="2">
        <f t="shared" si="3104"/>
        <v>-1.8523500000001696E-3</v>
      </c>
      <c r="W2383" s="19">
        <f t="shared" si="3063"/>
        <v>187</v>
      </c>
      <c r="X2383" s="19">
        <f t="shared" si="3064"/>
        <v>11</v>
      </c>
      <c r="Y2383" s="19" t="str">
        <f t="shared" si="3065"/>
        <v/>
      </c>
      <c r="Z2383" s="19">
        <f t="shared" si="3066"/>
        <v>4251.3999999999996</v>
      </c>
      <c r="AA2383" s="21" t="str">
        <f t="shared" si="3067"/>
        <v/>
      </c>
      <c r="AB2383" s="19" t="str">
        <f t="shared" si="3068"/>
        <v/>
      </c>
    </row>
    <row r="2384" spans="1:28" x14ac:dyDescent="0.25">
      <c r="A2384">
        <f t="shared" si="3134"/>
        <v>7</v>
      </c>
      <c r="B2384">
        <f t="shared" si="3135"/>
        <v>2009</v>
      </c>
      <c r="C2384" s="20">
        <v>39997</v>
      </c>
      <c r="D2384">
        <v>4347.3</v>
      </c>
      <c r="E2384">
        <v>4434.45</v>
      </c>
      <c r="F2384">
        <v>4298.95</v>
      </c>
      <c r="G2384">
        <v>4424.25</v>
      </c>
      <c r="H2384">
        <f t="shared" si="3129"/>
        <v>75.399999999999636</v>
      </c>
      <c r="I2384">
        <f t="shared" si="3130"/>
        <v>0</v>
      </c>
      <c r="J2384" s="14">
        <f t="shared" ref="J2384:K2384" si="3137">+AVERAGE(H2371:H2384)</f>
        <v>31.139285714285702</v>
      </c>
      <c r="K2384" s="14">
        <f t="shared" si="3137"/>
        <v>35.407142857142844</v>
      </c>
      <c r="L2384" s="14">
        <f t="shared" si="3071"/>
        <v>0.87946338511196287</v>
      </c>
      <c r="M2384" s="14">
        <f t="shared" si="3072"/>
        <v>46.793323673053187</v>
      </c>
      <c r="N2384" s="14">
        <f t="shared" si="3073"/>
        <v>-1</v>
      </c>
      <c r="O2384">
        <f t="shared" si="3062"/>
        <v>-1</v>
      </c>
      <c r="P2384">
        <f t="shared" si="3074"/>
        <v>0</v>
      </c>
      <c r="Q2384">
        <f t="shared" si="3075"/>
        <v>0</v>
      </c>
      <c r="R2384">
        <f t="shared" si="3100"/>
        <v>-2330</v>
      </c>
      <c r="S2384">
        <f t="shared" si="3101"/>
        <v>0</v>
      </c>
      <c r="T2384">
        <f t="shared" si="3102"/>
        <v>-175681.99999999916</v>
      </c>
      <c r="U2384">
        <f t="shared" si="3103"/>
        <v>-175681.99999999916</v>
      </c>
      <c r="V2384" s="2">
        <f t="shared" si="3104"/>
        <v>-1.7568199999999916E-2</v>
      </c>
      <c r="W2384" s="19">
        <f t="shared" si="3063"/>
        <v>187</v>
      </c>
      <c r="X2384" s="19">
        <f t="shared" si="3064"/>
        <v>12</v>
      </c>
      <c r="Y2384" s="19" t="str">
        <f t="shared" si="3065"/>
        <v/>
      </c>
      <c r="Z2384" s="19">
        <f t="shared" si="3066"/>
        <v>4251.3999999999996</v>
      </c>
      <c r="AA2384" s="21" t="str">
        <f t="shared" si="3067"/>
        <v/>
      </c>
      <c r="AB2384" s="19" t="str">
        <f t="shared" si="3068"/>
        <v/>
      </c>
    </row>
    <row r="2385" spans="1:28" x14ac:dyDescent="0.25">
      <c r="A2385">
        <f t="shared" si="3134"/>
        <v>7</v>
      </c>
      <c r="B2385">
        <f t="shared" si="3135"/>
        <v>2009</v>
      </c>
      <c r="C2385" s="20">
        <v>40000</v>
      </c>
      <c r="D2385">
        <v>4429.6000000000004</v>
      </c>
      <c r="E2385">
        <v>4479.8</v>
      </c>
      <c r="F2385">
        <v>4133.7</v>
      </c>
      <c r="G2385">
        <v>4165.7</v>
      </c>
      <c r="H2385">
        <f t="shared" si="3129"/>
        <v>0</v>
      </c>
      <c r="I2385">
        <f t="shared" si="3130"/>
        <v>258.55000000000018</v>
      </c>
      <c r="J2385" s="14">
        <f t="shared" ref="J2385:K2385" si="3138">+AVERAGE(H2372:H2385)</f>
        <v>28.724999999999973</v>
      </c>
      <c r="K2385" s="14">
        <f t="shared" si="3138"/>
        <v>53.875</v>
      </c>
      <c r="L2385" s="14">
        <f t="shared" si="3071"/>
        <v>0.5331786542923429</v>
      </c>
      <c r="M2385" s="14">
        <f t="shared" si="3072"/>
        <v>34.776029055690046</v>
      </c>
      <c r="N2385" s="14">
        <f t="shared" si="3073"/>
        <v>-1</v>
      </c>
      <c r="O2385">
        <f t="shared" si="3062"/>
        <v>-1</v>
      </c>
      <c r="P2385">
        <f t="shared" si="3074"/>
        <v>0</v>
      </c>
      <c r="Q2385">
        <f t="shared" si="3075"/>
        <v>0</v>
      </c>
      <c r="R2385">
        <f t="shared" si="3100"/>
        <v>-2330</v>
      </c>
      <c r="S2385">
        <f t="shared" si="3101"/>
        <v>0</v>
      </c>
      <c r="T2385">
        <f t="shared" si="3102"/>
        <v>602421.50000000047</v>
      </c>
      <c r="U2385">
        <f t="shared" si="3103"/>
        <v>602421.50000000047</v>
      </c>
      <c r="V2385" s="2">
        <f t="shared" si="3104"/>
        <v>6.024215000000005E-2</v>
      </c>
      <c r="W2385" s="19">
        <f t="shared" si="3063"/>
        <v>187</v>
      </c>
      <c r="X2385" s="19">
        <f t="shared" si="3064"/>
        <v>13</v>
      </c>
      <c r="Y2385" s="19" t="str">
        <f t="shared" si="3065"/>
        <v/>
      </c>
      <c r="Z2385" s="19">
        <f t="shared" si="3066"/>
        <v>4251.3999999999996</v>
      </c>
      <c r="AA2385" s="21" t="str">
        <f t="shared" si="3067"/>
        <v/>
      </c>
      <c r="AB2385" s="19" t="str">
        <f t="shared" si="3068"/>
        <v/>
      </c>
    </row>
    <row r="2386" spans="1:28" x14ac:dyDescent="0.25">
      <c r="A2386">
        <f t="shared" si="3134"/>
        <v>7</v>
      </c>
      <c r="B2386">
        <f t="shared" si="3135"/>
        <v>2009</v>
      </c>
      <c r="C2386" s="20">
        <v>40001</v>
      </c>
      <c r="D2386">
        <v>4166</v>
      </c>
      <c r="E2386">
        <v>4231.8</v>
      </c>
      <c r="F2386">
        <v>4155.5</v>
      </c>
      <c r="G2386">
        <v>4202.1499999999996</v>
      </c>
      <c r="H2386">
        <f t="shared" si="3129"/>
        <v>36.449999999999818</v>
      </c>
      <c r="I2386">
        <f t="shared" si="3130"/>
        <v>0</v>
      </c>
      <c r="J2386" s="14">
        <f t="shared" ref="J2386:K2386" si="3139">+AVERAGE(H2373:H2386)</f>
        <v>31.32857142857139</v>
      </c>
      <c r="K2386" s="14">
        <f t="shared" si="3139"/>
        <v>42.328571428571387</v>
      </c>
      <c r="L2386" s="14">
        <f t="shared" si="3071"/>
        <v>0.74012824839689484</v>
      </c>
      <c r="M2386" s="14">
        <f t="shared" si="3072"/>
        <v>42.532971295577966</v>
      </c>
      <c r="N2386" s="14">
        <f t="shared" si="3073"/>
        <v>-1</v>
      </c>
      <c r="O2386">
        <f t="shared" si="3062"/>
        <v>-1</v>
      </c>
      <c r="P2386">
        <f t="shared" si="3074"/>
        <v>0</v>
      </c>
      <c r="Q2386">
        <f t="shared" si="3075"/>
        <v>0</v>
      </c>
      <c r="R2386">
        <f t="shared" si="3100"/>
        <v>-2330</v>
      </c>
      <c r="S2386">
        <f t="shared" si="3101"/>
        <v>0</v>
      </c>
      <c r="T2386">
        <f t="shared" si="3102"/>
        <v>-84928.499999999578</v>
      </c>
      <c r="U2386">
        <f t="shared" si="3103"/>
        <v>-84928.499999999578</v>
      </c>
      <c r="V2386" s="2">
        <f t="shared" si="3104"/>
        <v>-8.4928499999999581E-3</v>
      </c>
      <c r="W2386" s="19">
        <f t="shared" si="3063"/>
        <v>187</v>
      </c>
      <c r="X2386" s="19">
        <f t="shared" si="3064"/>
        <v>14</v>
      </c>
      <c r="Y2386" s="19" t="str">
        <f t="shared" si="3065"/>
        <v/>
      </c>
      <c r="Z2386" s="19">
        <f t="shared" si="3066"/>
        <v>4251.3999999999996</v>
      </c>
      <c r="AA2386" s="21" t="str">
        <f t="shared" si="3067"/>
        <v/>
      </c>
      <c r="AB2386" s="19" t="str">
        <f t="shared" si="3068"/>
        <v/>
      </c>
    </row>
    <row r="2387" spans="1:28" x14ac:dyDescent="0.25">
      <c r="A2387">
        <f t="shared" si="3134"/>
        <v>7</v>
      </c>
      <c r="B2387">
        <f t="shared" si="3135"/>
        <v>2009</v>
      </c>
      <c r="C2387" s="20">
        <v>40002</v>
      </c>
      <c r="D2387">
        <v>4201.8500000000004</v>
      </c>
      <c r="E2387">
        <v>4201.8500000000004</v>
      </c>
      <c r="F2387">
        <v>4061.1</v>
      </c>
      <c r="G2387">
        <v>4078.9</v>
      </c>
      <c r="H2387">
        <f t="shared" si="3129"/>
        <v>0</v>
      </c>
      <c r="I2387">
        <f t="shared" si="3130"/>
        <v>123.24999999999955</v>
      </c>
      <c r="J2387" s="14">
        <f t="shared" ref="J2387:K2387" si="3140">+AVERAGE(H2374:H2387)</f>
        <v>31.32857142857139</v>
      </c>
      <c r="K2387" s="14">
        <f t="shared" si="3140"/>
        <v>43.649999999999928</v>
      </c>
      <c r="L2387" s="14">
        <f t="shared" si="3071"/>
        <v>0.71772214040255311</v>
      </c>
      <c r="M2387" s="14">
        <f t="shared" si="3072"/>
        <v>41.783366676193211</v>
      </c>
      <c r="N2387" s="14">
        <f t="shared" si="3073"/>
        <v>-1</v>
      </c>
      <c r="O2387">
        <f t="shared" si="3062"/>
        <v>-1</v>
      </c>
      <c r="P2387">
        <f t="shared" si="3074"/>
        <v>0</v>
      </c>
      <c r="Q2387">
        <f t="shared" si="3075"/>
        <v>0</v>
      </c>
      <c r="R2387">
        <f t="shared" si="3100"/>
        <v>-2330</v>
      </c>
      <c r="S2387">
        <f t="shared" si="3101"/>
        <v>0</v>
      </c>
      <c r="T2387">
        <f t="shared" si="3102"/>
        <v>287172.49999999895</v>
      </c>
      <c r="U2387">
        <f t="shared" si="3103"/>
        <v>287172.49999999895</v>
      </c>
      <c r="V2387" s="2">
        <f t="shared" si="3104"/>
        <v>2.8717249999999896E-2</v>
      </c>
      <c r="W2387" s="19">
        <f t="shared" si="3063"/>
        <v>187</v>
      </c>
      <c r="X2387" s="19">
        <f t="shared" si="3064"/>
        <v>15</v>
      </c>
      <c r="Y2387" s="19" t="str">
        <f t="shared" si="3065"/>
        <v/>
      </c>
      <c r="Z2387" s="19">
        <f t="shared" si="3066"/>
        <v>4251.3999999999996</v>
      </c>
      <c r="AA2387" s="21" t="str">
        <f t="shared" si="3067"/>
        <v/>
      </c>
      <c r="AB2387" s="19" t="str">
        <f t="shared" si="3068"/>
        <v/>
      </c>
    </row>
    <row r="2388" spans="1:28" x14ac:dyDescent="0.25">
      <c r="A2388">
        <f t="shared" si="3134"/>
        <v>7</v>
      </c>
      <c r="B2388">
        <f t="shared" si="3135"/>
        <v>2009</v>
      </c>
      <c r="C2388" s="20">
        <v>40003</v>
      </c>
      <c r="D2388">
        <v>4078.75</v>
      </c>
      <c r="E2388">
        <v>4114.8999999999996</v>
      </c>
      <c r="F2388">
        <v>4039.85</v>
      </c>
      <c r="G2388">
        <v>4080.95</v>
      </c>
      <c r="H2388">
        <f t="shared" si="3129"/>
        <v>2.0499999999997272</v>
      </c>
      <c r="I2388">
        <f t="shared" si="3130"/>
        <v>0</v>
      </c>
      <c r="J2388" s="14">
        <f t="shared" ref="J2388:K2388" si="3141">+AVERAGE(H2375:H2388)</f>
        <v>27.032142857142748</v>
      </c>
      <c r="K2388" s="14">
        <f t="shared" si="3141"/>
        <v>43.649999999999928</v>
      </c>
      <c r="L2388" s="14">
        <f t="shared" si="3071"/>
        <v>0.61929307805596323</v>
      </c>
      <c r="M2388" s="14">
        <f t="shared" si="3072"/>
        <v>38.244656662119098</v>
      </c>
      <c r="N2388" s="14">
        <f t="shared" si="3073"/>
        <v>-1</v>
      </c>
      <c r="O2388">
        <f t="shared" si="3062"/>
        <v>-1</v>
      </c>
      <c r="P2388">
        <f t="shared" si="3074"/>
        <v>0</v>
      </c>
      <c r="Q2388">
        <f t="shared" si="3075"/>
        <v>0</v>
      </c>
      <c r="R2388">
        <f t="shared" si="3100"/>
        <v>-2330</v>
      </c>
      <c r="S2388">
        <f t="shared" si="3101"/>
        <v>0</v>
      </c>
      <c r="T2388">
        <f t="shared" si="3102"/>
        <v>-4776.4999999993643</v>
      </c>
      <c r="U2388">
        <f t="shared" si="3103"/>
        <v>-4776.4999999993643</v>
      </c>
      <c r="V2388" s="2">
        <f t="shared" si="3104"/>
        <v>-4.7764999999993645E-4</v>
      </c>
      <c r="W2388" s="19">
        <f t="shared" si="3063"/>
        <v>187</v>
      </c>
      <c r="X2388" s="19">
        <f t="shared" si="3064"/>
        <v>16</v>
      </c>
      <c r="Y2388" s="19" t="str">
        <f t="shared" si="3065"/>
        <v/>
      </c>
      <c r="Z2388" s="19">
        <f t="shared" si="3066"/>
        <v>4251.3999999999996</v>
      </c>
      <c r="AA2388" s="21" t="str">
        <f t="shared" si="3067"/>
        <v/>
      </c>
      <c r="AB2388" s="19" t="str">
        <f t="shared" si="3068"/>
        <v/>
      </c>
    </row>
    <row r="2389" spans="1:28" x14ac:dyDescent="0.25">
      <c r="A2389">
        <f t="shared" si="3134"/>
        <v>7</v>
      </c>
      <c r="B2389">
        <f t="shared" si="3135"/>
        <v>2009</v>
      </c>
      <c r="C2389" s="20">
        <v>40004</v>
      </c>
      <c r="D2389">
        <v>4081.4</v>
      </c>
      <c r="E2389">
        <v>4129.95</v>
      </c>
      <c r="F2389">
        <v>3976.8</v>
      </c>
      <c r="G2389">
        <v>4003.9</v>
      </c>
      <c r="H2389">
        <f t="shared" si="3129"/>
        <v>0</v>
      </c>
      <c r="I2389">
        <f t="shared" si="3130"/>
        <v>77.049999999999727</v>
      </c>
      <c r="J2389" s="14">
        <f t="shared" ref="J2389:K2389" si="3142">+AVERAGE(H2376:H2389)</f>
        <v>27.032142857142748</v>
      </c>
      <c r="K2389" s="14">
        <f t="shared" si="3142"/>
        <v>43.557142857142743</v>
      </c>
      <c r="L2389" s="14">
        <f t="shared" si="3071"/>
        <v>0.62061331584125856</v>
      </c>
      <c r="M2389" s="14">
        <f t="shared" si="3072"/>
        <v>38.294965848722455</v>
      </c>
      <c r="N2389" s="14">
        <f t="shared" si="3073"/>
        <v>-1</v>
      </c>
      <c r="O2389">
        <f t="shared" si="3062"/>
        <v>-1</v>
      </c>
      <c r="P2389">
        <f t="shared" si="3074"/>
        <v>0</v>
      </c>
      <c r="Q2389">
        <f t="shared" si="3075"/>
        <v>0</v>
      </c>
      <c r="R2389">
        <f t="shared" si="3100"/>
        <v>-2330</v>
      </c>
      <c r="S2389">
        <f t="shared" si="3101"/>
        <v>0</v>
      </c>
      <c r="T2389">
        <f t="shared" si="3102"/>
        <v>179526.49999999936</v>
      </c>
      <c r="U2389">
        <f t="shared" si="3103"/>
        <v>179526.49999999936</v>
      </c>
      <c r="V2389" s="2">
        <f t="shared" si="3104"/>
        <v>1.7952649999999935E-2</v>
      </c>
      <c r="W2389" s="19">
        <f t="shared" si="3063"/>
        <v>187</v>
      </c>
      <c r="X2389" s="19">
        <f t="shared" si="3064"/>
        <v>17</v>
      </c>
      <c r="Y2389" s="19" t="str">
        <f t="shared" si="3065"/>
        <v/>
      </c>
      <c r="Z2389" s="19">
        <f t="shared" si="3066"/>
        <v>4251.3999999999996</v>
      </c>
      <c r="AA2389" s="21" t="str">
        <f t="shared" si="3067"/>
        <v/>
      </c>
      <c r="AB2389" s="19" t="str">
        <f t="shared" si="3068"/>
        <v/>
      </c>
    </row>
    <row r="2390" spans="1:28" x14ac:dyDescent="0.25">
      <c r="A2390">
        <f t="shared" si="3134"/>
        <v>7</v>
      </c>
      <c r="B2390">
        <f t="shared" si="3135"/>
        <v>2009</v>
      </c>
      <c r="C2390" s="20">
        <v>40007</v>
      </c>
      <c r="D2390">
        <v>4003.4</v>
      </c>
      <c r="E2390">
        <v>4003.4</v>
      </c>
      <c r="F2390">
        <v>3918.75</v>
      </c>
      <c r="G2390">
        <v>3974.05</v>
      </c>
      <c r="H2390">
        <f t="shared" si="3129"/>
        <v>0</v>
      </c>
      <c r="I2390">
        <f t="shared" si="3130"/>
        <v>29.849999999999909</v>
      </c>
      <c r="J2390" s="14">
        <f t="shared" ref="J2390:K2390" si="3143">+AVERAGE(H2377:H2390)</f>
        <v>26.192857142857033</v>
      </c>
      <c r="K2390" s="14">
        <f t="shared" si="3143"/>
        <v>45.689285714285589</v>
      </c>
      <c r="L2390" s="14">
        <f t="shared" si="3071"/>
        <v>0.57328226373798086</v>
      </c>
      <c r="M2390" s="14">
        <f t="shared" si="3072"/>
        <v>36.43861479604508</v>
      </c>
      <c r="N2390" s="14">
        <f t="shared" si="3073"/>
        <v>-1</v>
      </c>
      <c r="O2390">
        <f t="shared" si="3062"/>
        <v>-1</v>
      </c>
      <c r="P2390">
        <f t="shared" si="3074"/>
        <v>0</v>
      </c>
      <c r="Q2390">
        <f t="shared" si="3075"/>
        <v>0</v>
      </c>
      <c r="R2390">
        <f t="shared" si="3100"/>
        <v>-2330</v>
      </c>
      <c r="S2390">
        <f t="shared" si="3101"/>
        <v>0</v>
      </c>
      <c r="T2390">
        <f t="shared" si="3102"/>
        <v>69550.499999999782</v>
      </c>
      <c r="U2390">
        <f t="shared" si="3103"/>
        <v>69550.499999999782</v>
      </c>
      <c r="V2390" s="2">
        <f t="shared" si="3104"/>
        <v>6.9550499999999783E-3</v>
      </c>
      <c r="W2390" s="19">
        <f t="shared" si="3063"/>
        <v>187</v>
      </c>
      <c r="X2390" s="19">
        <f t="shared" si="3064"/>
        <v>18</v>
      </c>
      <c r="Y2390" s="19" t="str">
        <f t="shared" si="3065"/>
        <v/>
      </c>
      <c r="Z2390" s="19">
        <f t="shared" si="3066"/>
        <v>4251.3999999999996</v>
      </c>
      <c r="AA2390" s="21" t="str">
        <f t="shared" si="3067"/>
        <v/>
      </c>
      <c r="AB2390" s="19" t="str">
        <f t="shared" si="3068"/>
        <v/>
      </c>
    </row>
    <row r="2391" spans="1:28" x14ac:dyDescent="0.25">
      <c r="A2391">
        <f t="shared" si="3134"/>
        <v>7</v>
      </c>
      <c r="B2391">
        <f t="shared" si="3135"/>
        <v>2009</v>
      </c>
      <c r="C2391" s="20">
        <v>40008</v>
      </c>
      <c r="D2391">
        <v>3974.1</v>
      </c>
      <c r="E2391">
        <v>4128.8999999999996</v>
      </c>
      <c r="F2391">
        <v>3974.1</v>
      </c>
      <c r="G2391">
        <v>4111.3999999999996</v>
      </c>
      <c r="H2391">
        <f t="shared" si="3129"/>
        <v>137.34999999999945</v>
      </c>
      <c r="I2391">
        <f t="shared" si="3130"/>
        <v>0</v>
      </c>
      <c r="J2391" s="14">
        <f t="shared" ref="J2391:K2391" si="3144">+AVERAGE(H2378:H2391)</f>
        <v>32.721428571428433</v>
      </c>
      <c r="K2391" s="14">
        <f t="shared" si="3144"/>
        <v>45.689285714285589</v>
      </c>
      <c r="L2391" s="14">
        <f t="shared" si="3071"/>
        <v>0.71617290705854653</v>
      </c>
      <c r="M2391" s="14">
        <f t="shared" si="3072"/>
        <v>41.730813026645372</v>
      </c>
      <c r="N2391" s="14">
        <f t="shared" si="3073"/>
        <v>-1</v>
      </c>
      <c r="O2391">
        <f t="shared" si="3062"/>
        <v>-1</v>
      </c>
      <c r="P2391">
        <f t="shared" si="3074"/>
        <v>0</v>
      </c>
      <c r="Q2391">
        <f t="shared" si="3075"/>
        <v>0</v>
      </c>
      <c r="R2391">
        <f t="shared" si="3100"/>
        <v>-2330</v>
      </c>
      <c r="S2391">
        <f t="shared" si="3101"/>
        <v>0</v>
      </c>
      <c r="T2391">
        <f t="shared" si="3102"/>
        <v>-320025.49999999872</v>
      </c>
      <c r="U2391">
        <f t="shared" si="3103"/>
        <v>-320025.49999999872</v>
      </c>
      <c r="V2391" s="2">
        <f t="shared" si="3104"/>
        <v>-3.2002549999999873E-2</v>
      </c>
      <c r="W2391" s="19">
        <f t="shared" si="3063"/>
        <v>187</v>
      </c>
      <c r="X2391" s="19">
        <f t="shared" si="3064"/>
        <v>19</v>
      </c>
      <c r="Y2391" s="19" t="str">
        <f t="shared" si="3065"/>
        <v/>
      </c>
      <c r="Z2391" s="19">
        <f t="shared" si="3066"/>
        <v>4251.3999999999996</v>
      </c>
      <c r="AA2391" s="21" t="str">
        <f t="shared" si="3067"/>
        <v/>
      </c>
      <c r="AB2391" s="19" t="str">
        <f t="shared" si="3068"/>
        <v/>
      </c>
    </row>
    <row r="2392" spans="1:28" x14ac:dyDescent="0.25">
      <c r="A2392">
        <f t="shared" si="3134"/>
        <v>7</v>
      </c>
      <c r="B2392">
        <f t="shared" si="3135"/>
        <v>2009</v>
      </c>
      <c r="C2392" s="20">
        <v>40009</v>
      </c>
      <c r="D2392">
        <v>4120.8</v>
      </c>
      <c r="E2392">
        <v>4249.55</v>
      </c>
      <c r="F2392">
        <v>4118.75</v>
      </c>
      <c r="G2392">
        <v>4233.5</v>
      </c>
      <c r="H2392">
        <f t="shared" si="3129"/>
        <v>122.10000000000036</v>
      </c>
      <c r="I2392">
        <f t="shared" si="3130"/>
        <v>0</v>
      </c>
      <c r="J2392" s="14">
        <f t="shared" ref="J2392:K2392" si="3145">+AVERAGE(H2379:H2392)</f>
        <v>41.442857142857029</v>
      </c>
      <c r="K2392" s="14">
        <f t="shared" si="3145"/>
        <v>42.039285714285633</v>
      </c>
      <c r="L2392" s="14">
        <f t="shared" si="3071"/>
        <v>0.98581259026420787</v>
      </c>
      <c r="M2392" s="14">
        <f t="shared" si="3072"/>
        <v>49.642780748663078</v>
      </c>
      <c r="N2392" s="14">
        <f t="shared" si="3073"/>
        <v>-1</v>
      </c>
      <c r="O2392">
        <f t="shared" si="3062"/>
        <v>-1</v>
      </c>
      <c r="P2392">
        <f t="shared" si="3074"/>
        <v>0</v>
      </c>
      <c r="Q2392">
        <f t="shared" si="3075"/>
        <v>0</v>
      </c>
      <c r="R2392">
        <f t="shared" si="3100"/>
        <v>-2330</v>
      </c>
      <c r="S2392">
        <f t="shared" si="3101"/>
        <v>0</v>
      </c>
      <c r="T2392">
        <f t="shared" si="3102"/>
        <v>-284493.00000000087</v>
      </c>
      <c r="U2392">
        <f t="shared" si="3103"/>
        <v>-284493.00000000087</v>
      </c>
      <c r="V2392" s="2">
        <f t="shared" si="3104"/>
        <v>-2.8449300000000087E-2</v>
      </c>
      <c r="W2392" s="19">
        <f t="shared" si="3063"/>
        <v>187</v>
      </c>
      <c r="X2392" s="19">
        <f t="shared" si="3064"/>
        <v>20</v>
      </c>
      <c r="Y2392" s="19" t="str">
        <f t="shared" si="3065"/>
        <v/>
      </c>
      <c r="Z2392" s="19">
        <f t="shared" si="3066"/>
        <v>4251.3999999999996</v>
      </c>
      <c r="AA2392" s="21" t="str">
        <f t="shared" si="3067"/>
        <v/>
      </c>
      <c r="AB2392" s="19" t="str">
        <f t="shared" si="3068"/>
        <v/>
      </c>
    </row>
    <row r="2393" spans="1:28" x14ac:dyDescent="0.25">
      <c r="A2393">
        <f t="shared" si="3134"/>
        <v>7</v>
      </c>
      <c r="B2393">
        <f t="shared" si="3135"/>
        <v>2009</v>
      </c>
      <c r="C2393" s="20">
        <v>40010</v>
      </c>
      <c r="D2393">
        <v>4223.5</v>
      </c>
      <c r="E2393">
        <v>4305</v>
      </c>
      <c r="F2393">
        <v>4205.5</v>
      </c>
      <c r="G2393">
        <v>4231.3999999999996</v>
      </c>
      <c r="H2393">
        <f t="shared" si="3129"/>
        <v>0</v>
      </c>
      <c r="I2393">
        <f t="shared" si="3130"/>
        <v>2.1000000000003638</v>
      </c>
      <c r="J2393" s="14">
        <f t="shared" ref="J2393:K2393" si="3146">+AVERAGE(H2380:H2393)</f>
        <v>31.896428571428487</v>
      </c>
      <c r="K2393" s="14">
        <f t="shared" si="3146"/>
        <v>42.189285714285653</v>
      </c>
      <c r="L2393" s="14">
        <f t="shared" si="3071"/>
        <v>0.7560314907305502</v>
      </c>
      <c r="M2393" s="14">
        <f t="shared" si="3072"/>
        <v>43.053413035094451</v>
      </c>
      <c r="N2393" s="14">
        <f t="shared" si="3073"/>
        <v>-1</v>
      </c>
      <c r="O2393">
        <f t="shared" ref="O2393:O2456" si="3147">IF($C2393="","",N2393)</f>
        <v>-1</v>
      </c>
      <c r="P2393">
        <f t="shared" si="3074"/>
        <v>0</v>
      </c>
      <c r="Q2393">
        <f t="shared" si="3075"/>
        <v>0</v>
      </c>
      <c r="R2393">
        <f t="shared" si="3100"/>
        <v>-2330</v>
      </c>
      <c r="S2393">
        <f t="shared" si="3101"/>
        <v>0</v>
      </c>
      <c r="T2393">
        <f t="shared" si="3102"/>
        <v>4893.0000000008476</v>
      </c>
      <c r="U2393">
        <f t="shared" si="3103"/>
        <v>4893.0000000008476</v>
      </c>
      <c r="V2393" s="2">
        <f t="shared" si="3104"/>
        <v>4.8930000000008481E-4</v>
      </c>
      <c r="W2393" s="19">
        <f t="shared" ref="W2393:W2456" si="3148">+IF($C2393="","",IF(AND(P2393=1,O2393&lt;&gt;0),W2392+1,W2392))</f>
        <v>187</v>
      </c>
      <c r="X2393" s="19">
        <f t="shared" ref="X2393:X2456" si="3149">+IF($C2393="","",IF(O2392=0,IF(O2393=0,0,1),IF(O2393&lt;&gt;O2392,IF((O2392&lt;&gt;O2391),2,X2392+1),IF(P2392=1,2,X2392+1))))</f>
        <v>21</v>
      </c>
      <c r="Y2393" s="19" t="str">
        <f t="shared" ref="Y2393:Y2456" si="3150">+IF($C2393="","",IF(O2393=O2392,"",IF(O2393=0,1,IF(AND(O2392&lt;&gt;0,O2392&lt;&gt;O2393),1,""))))</f>
        <v/>
      </c>
      <c r="Z2393" s="19">
        <f t="shared" ref="Z2393:Z2456" si="3151">IF($C2393="","",IF(P2393=0,Z2392,Q2393))</f>
        <v>4251.3999999999996</v>
      </c>
      <c r="AA2393" s="21" t="str">
        <f t="shared" ref="AA2393:AA2456" si="3152">+IF($C2393="","",IF(Y2393=1,(Z2393/Z2392-1)*O2392,""))</f>
        <v/>
      </c>
      <c r="AB2393" s="19" t="str">
        <f t="shared" ref="AB2393:AB2456" si="3153">+IF($C2393="","",IF(Y2393=1,IF(AA2393&gt;0,1,-1),""))</f>
        <v/>
      </c>
    </row>
    <row r="2394" spans="1:28" x14ac:dyDescent="0.25">
      <c r="A2394">
        <f t="shared" si="3134"/>
        <v>7</v>
      </c>
      <c r="B2394">
        <f t="shared" si="3135"/>
        <v>2009</v>
      </c>
      <c r="C2394" s="20">
        <v>40011</v>
      </c>
      <c r="D2394">
        <v>4231.45</v>
      </c>
      <c r="E2394">
        <v>4390.3999999999996</v>
      </c>
      <c r="F2394">
        <v>4230.1499999999996</v>
      </c>
      <c r="G2394">
        <v>4374.95</v>
      </c>
      <c r="H2394">
        <f t="shared" si="3129"/>
        <v>143.55000000000018</v>
      </c>
      <c r="I2394">
        <f t="shared" si="3130"/>
        <v>0</v>
      </c>
      <c r="J2394" s="14">
        <f t="shared" ref="J2394:K2394" si="3154">+AVERAGE(H2381:H2394)</f>
        <v>41.046428571428514</v>
      </c>
      <c r="K2394" s="14">
        <f t="shared" si="3154"/>
        <v>42.189285714285653</v>
      </c>
      <c r="L2394" s="14">
        <f t="shared" si="3071"/>
        <v>0.97291119952594607</v>
      </c>
      <c r="M2394" s="14">
        <f t="shared" si="3072"/>
        <v>49.313481506908097</v>
      </c>
      <c r="N2394" s="14">
        <f t="shared" si="3073"/>
        <v>-1</v>
      </c>
      <c r="O2394">
        <f t="shared" si="3147"/>
        <v>-1</v>
      </c>
      <c r="P2394">
        <f t="shared" si="3074"/>
        <v>0</v>
      </c>
      <c r="Q2394">
        <f t="shared" si="3075"/>
        <v>0</v>
      </c>
      <c r="R2394">
        <f t="shared" si="3100"/>
        <v>-2330</v>
      </c>
      <c r="S2394">
        <f t="shared" si="3101"/>
        <v>0</v>
      </c>
      <c r="T2394">
        <f t="shared" si="3102"/>
        <v>-334471.50000000041</v>
      </c>
      <c r="U2394">
        <f t="shared" si="3103"/>
        <v>-334471.50000000041</v>
      </c>
      <c r="V2394" s="2">
        <f t="shared" si="3104"/>
        <v>-3.3447150000000044E-2</v>
      </c>
      <c r="W2394" s="19">
        <f t="shared" si="3148"/>
        <v>187</v>
      </c>
      <c r="X2394" s="19">
        <f t="shared" si="3149"/>
        <v>22</v>
      </c>
      <c r="Y2394" s="19" t="str">
        <f t="shared" si="3150"/>
        <v/>
      </c>
      <c r="Z2394" s="19">
        <f t="shared" si="3151"/>
        <v>4251.3999999999996</v>
      </c>
      <c r="AA2394" s="21" t="str">
        <f t="shared" si="3152"/>
        <v/>
      </c>
      <c r="AB2394" s="19" t="str">
        <f t="shared" si="3153"/>
        <v/>
      </c>
    </row>
    <row r="2395" spans="1:28" x14ac:dyDescent="0.25">
      <c r="A2395">
        <f t="shared" si="3134"/>
        <v>7</v>
      </c>
      <c r="B2395">
        <f t="shared" si="3135"/>
        <v>2009</v>
      </c>
      <c r="C2395" s="20">
        <v>40014</v>
      </c>
      <c r="D2395">
        <v>4377.8999999999996</v>
      </c>
      <c r="E2395">
        <v>4510.3</v>
      </c>
      <c r="F2395">
        <v>4377.8999999999996</v>
      </c>
      <c r="G2395">
        <v>4502.25</v>
      </c>
      <c r="H2395">
        <f t="shared" si="3129"/>
        <v>127.30000000000018</v>
      </c>
      <c r="I2395">
        <f t="shared" si="3130"/>
        <v>0</v>
      </c>
      <c r="J2395" s="14">
        <f t="shared" ref="J2395:K2395" si="3155">+AVERAGE(H2382:H2395)</f>
        <v>50.13928571428567</v>
      </c>
      <c r="K2395" s="14">
        <f t="shared" si="3155"/>
        <v>35.057142857142836</v>
      </c>
      <c r="L2395" s="14">
        <f t="shared" ref="L2395:L2458" si="3156">IF($C2395="","",$J2395/$K2395)</f>
        <v>1.4302159739201301</v>
      </c>
      <c r="M2395" s="14">
        <f t="shared" ref="M2395:M2458" si="3157">IF($C2395="","",100-100/(1+$L2395))</f>
        <v>58.851393837769848</v>
      </c>
      <c r="N2395" s="14">
        <f t="shared" ref="N2395:N2458" si="3158">IF($C2395="","",IF($M2395&gt;50,1,-1))</f>
        <v>1</v>
      </c>
      <c r="O2395">
        <f t="shared" si="3147"/>
        <v>1</v>
      </c>
      <c r="P2395">
        <f t="shared" ref="P2395:P2458" si="3159">IF($C2395="","",IF($O2395&lt;&gt;$O2394,1,0))</f>
        <v>1</v>
      </c>
      <c r="Q2395">
        <f t="shared" ref="Q2395:Q2458" si="3160">IF($C2395="","",IF($P2395=1,G2395,0))</f>
        <v>4502.25</v>
      </c>
      <c r="R2395">
        <f t="shared" si="3100"/>
        <v>2330</v>
      </c>
      <c r="S2395">
        <f t="shared" si="3101"/>
        <v>593218.00000000081</v>
      </c>
      <c r="T2395">
        <f t="shared" si="3102"/>
        <v>296609.00000000041</v>
      </c>
      <c r="U2395">
        <f t="shared" si="3103"/>
        <v>-296609.00000000041</v>
      </c>
      <c r="V2395" s="2">
        <f t="shared" si="3104"/>
        <v>-2.9660900000000042E-2</v>
      </c>
      <c r="W2395" s="19">
        <f t="shared" si="3148"/>
        <v>188</v>
      </c>
      <c r="X2395" s="19">
        <f t="shared" si="3149"/>
        <v>23</v>
      </c>
      <c r="Y2395" s="19">
        <f t="shared" si="3150"/>
        <v>1</v>
      </c>
      <c r="Z2395" s="19">
        <f t="shared" si="3151"/>
        <v>4502.25</v>
      </c>
      <c r="AA2395" s="21">
        <f t="shared" si="3152"/>
        <v>-5.9004092769440852E-2</v>
      </c>
      <c r="AB2395" s="19">
        <f t="shared" si="3153"/>
        <v>-1</v>
      </c>
    </row>
    <row r="2396" spans="1:28" x14ac:dyDescent="0.25">
      <c r="A2396">
        <f t="shared" si="3134"/>
        <v>7</v>
      </c>
      <c r="B2396">
        <f t="shared" si="3135"/>
        <v>2009</v>
      </c>
      <c r="C2396" s="20">
        <v>40015</v>
      </c>
      <c r="D2396">
        <v>4501.5</v>
      </c>
      <c r="E2396">
        <v>4524</v>
      </c>
      <c r="F2396">
        <v>4436.6000000000004</v>
      </c>
      <c r="G2396">
        <v>4469.1000000000004</v>
      </c>
      <c r="H2396">
        <f t="shared" si="3129"/>
        <v>0</v>
      </c>
      <c r="I2396">
        <f t="shared" si="3130"/>
        <v>33.149999999999636</v>
      </c>
      <c r="J2396" s="14">
        <f t="shared" ref="J2396:K2396" si="3161">+AVERAGE(H2383:H2396)</f>
        <v>46.582142857142863</v>
      </c>
      <c r="K2396" s="14">
        <f t="shared" si="3161"/>
        <v>37.424999999999955</v>
      </c>
      <c r="L2396" s="14">
        <f t="shared" si="3156"/>
        <v>1.2446798358622022</v>
      </c>
      <c r="M2396" s="14">
        <f t="shared" si="3157"/>
        <v>55.450216818297797</v>
      </c>
      <c r="N2396" s="14">
        <f t="shared" si="3158"/>
        <v>1</v>
      </c>
      <c r="O2396">
        <f t="shared" si="3147"/>
        <v>1</v>
      </c>
      <c r="P2396">
        <f t="shared" si="3159"/>
        <v>0</v>
      </c>
      <c r="Q2396">
        <f t="shared" si="3160"/>
        <v>0</v>
      </c>
      <c r="R2396">
        <f t="shared" si="3100"/>
        <v>2330</v>
      </c>
      <c r="S2396">
        <f t="shared" si="3101"/>
        <v>0</v>
      </c>
      <c r="T2396">
        <f t="shared" si="3102"/>
        <v>-77239.499999999156</v>
      </c>
      <c r="U2396">
        <f t="shared" si="3103"/>
        <v>-77239.499999999156</v>
      </c>
      <c r="V2396" s="2">
        <f t="shared" si="3104"/>
        <v>-7.7239499999999153E-3</v>
      </c>
      <c r="W2396" s="19">
        <f t="shared" si="3148"/>
        <v>188</v>
      </c>
      <c r="X2396" s="19">
        <f t="shared" si="3149"/>
        <v>2</v>
      </c>
      <c r="Y2396" s="19" t="str">
        <f t="shared" si="3150"/>
        <v/>
      </c>
      <c r="Z2396" s="19">
        <f t="shared" si="3151"/>
        <v>4502.25</v>
      </c>
      <c r="AA2396" s="21" t="str">
        <f t="shared" si="3152"/>
        <v/>
      </c>
      <c r="AB2396" s="19" t="str">
        <f t="shared" si="3153"/>
        <v/>
      </c>
    </row>
    <row r="2397" spans="1:28" x14ac:dyDescent="0.25">
      <c r="A2397">
        <f t="shared" si="3134"/>
        <v>7</v>
      </c>
      <c r="B2397">
        <f t="shared" si="3135"/>
        <v>2009</v>
      </c>
      <c r="C2397" s="20">
        <v>40016</v>
      </c>
      <c r="D2397">
        <v>4469.3</v>
      </c>
      <c r="E2397">
        <v>4557.95</v>
      </c>
      <c r="F2397">
        <v>4380.45</v>
      </c>
      <c r="G2397">
        <v>4398.8999999999996</v>
      </c>
      <c r="H2397">
        <f t="shared" si="3129"/>
        <v>0</v>
      </c>
      <c r="I2397">
        <f t="shared" si="3130"/>
        <v>70.200000000000728</v>
      </c>
      <c r="J2397" s="14">
        <f t="shared" ref="J2397:K2397" si="3162">+AVERAGE(H2384:H2397)</f>
        <v>46.01428571428567</v>
      </c>
      <c r="K2397" s="14">
        <f t="shared" si="3162"/>
        <v>42.439285714285724</v>
      </c>
      <c r="L2397" s="14">
        <f t="shared" si="3156"/>
        <v>1.0842379870403085</v>
      </c>
      <c r="M2397" s="14">
        <f t="shared" si="3157"/>
        <v>52.020834174506369</v>
      </c>
      <c r="N2397" s="14">
        <f t="shared" si="3158"/>
        <v>1</v>
      </c>
      <c r="O2397">
        <f t="shared" si="3147"/>
        <v>1</v>
      </c>
      <c r="P2397">
        <f t="shared" si="3159"/>
        <v>0</v>
      </c>
      <c r="Q2397">
        <f t="shared" si="3160"/>
        <v>0</v>
      </c>
      <c r="R2397">
        <f t="shared" si="3100"/>
        <v>2330</v>
      </c>
      <c r="S2397">
        <f t="shared" si="3101"/>
        <v>0</v>
      </c>
      <c r="T2397">
        <f t="shared" si="3102"/>
        <v>-163566.00000000169</v>
      </c>
      <c r="U2397">
        <f t="shared" si="3103"/>
        <v>-163566.00000000169</v>
      </c>
      <c r="V2397" s="2">
        <f t="shared" si="3104"/>
        <v>-1.6356600000000169E-2</v>
      </c>
      <c r="W2397" s="19">
        <f t="shared" si="3148"/>
        <v>188</v>
      </c>
      <c r="X2397" s="19">
        <f t="shared" si="3149"/>
        <v>3</v>
      </c>
      <c r="Y2397" s="19" t="str">
        <f t="shared" si="3150"/>
        <v/>
      </c>
      <c r="Z2397" s="19">
        <f t="shared" si="3151"/>
        <v>4502.25</v>
      </c>
      <c r="AA2397" s="21" t="str">
        <f t="shared" si="3152"/>
        <v/>
      </c>
      <c r="AB2397" s="19" t="str">
        <f t="shared" si="3153"/>
        <v/>
      </c>
    </row>
    <row r="2398" spans="1:28" x14ac:dyDescent="0.25">
      <c r="A2398">
        <f t="shared" si="3134"/>
        <v>7</v>
      </c>
      <c r="B2398">
        <f t="shared" si="3135"/>
        <v>2009</v>
      </c>
      <c r="C2398" s="20">
        <v>40017</v>
      </c>
      <c r="D2398">
        <v>4409.7</v>
      </c>
      <c r="E2398">
        <v>4532.3999999999996</v>
      </c>
      <c r="F2398">
        <v>4405.95</v>
      </c>
      <c r="G2398">
        <v>4523.75</v>
      </c>
      <c r="H2398">
        <f t="shared" si="3129"/>
        <v>124.85000000000036</v>
      </c>
      <c r="I2398">
        <f t="shared" si="3130"/>
        <v>0</v>
      </c>
      <c r="J2398" s="14">
        <f t="shared" ref="J2398:K2398" si="3163">+AVERAGE(H2385:H2398)</f>
        <v>49.546428571428578</v>
      </c>
      <c r="K2398" s="14">
        <f t="shared" si="3163"/>
        <v>42.439285714285724</v>
      </c>
      <c r="L2398" s="14">
        <f t="shared" si="3156"/>
        <v>1.1674661280821341</v>
      </c>
      <c r="M2398" s="14">
        <f t="shared" si="3157"/>
        <v>53.863177512036032</v>
      </c>
      <c r="N2398" s="14">
        <f t="shared" si="3158"/>
        <v>1</v>
      </c>
      <c r="O2398">
        <f t="shared" si="3147"/>
        <v>1</v>
      </c>
      <c r="P2398">
        <f t="shared" si="3159"/>
        <v>0</v>
      </c>
      <c r="Q2398">
        <f t="shared" si="3160"/>
        <v>0</v>
      </c>
      <c r="R2398">
        <f t="shared" si="3100"/>
        <v>2330</v>
      </c>
      <c r="S2398">
        <f t="shared" si="3101"/>
        <v>0</v>
      </c>
      <c r="T2398">
        <f t="shared" si="3102"/>
        <v>290900.50000000087</v>
      </c>
      <c r="U2398">
        <f t="shared" si="3103"/>
        <v>290900.50000000087</v>
      </c>
      <c r="V2398" s="2">
        <f t="shared" si="3104"/>
        <v>2.9090050000000086E-2</v>
      </c>
      <c r="W2398" s="19">
        <f t="shared" si="3148"/>
        <v>188</v>
      </c>
      <c r="X2398" s="19">
        <f t="shared" si="3149"/>
        <v>4</v>
      </c>
      <c r="Y2398" s="19" t="str">
        <f t="shared" si="3150"/>
        <v/>
      </c>
      <c r="Z2398" s="19">
        <f t="shared" si="3151"/>
        <v>4502.25</v>
      </c>
      <c r="AA2398" s="21" t="str">
        <f t="shared" si="3152"/>
        <v/>
      </c>
      <c r="AB2398" s="19" t="str">
        <f t="shared" si="3153"/>
        <v/>
      </c>
    </row>
    <row r="2399" spans="1:28" x14ac:dyDescent="0.25">
      <c r="A2399">
        <f t="shared" si="3134"/>
        <v>7</v>
      </c>
      <c r="B2399">
        <f t="shared" si="3135"/>
        <v>2009</v>
      </c>
      <c r="C2399" s="20">
        <v>40018</v>
      </c>
      <c r="D2399">
        <v>4524.8</v>
      </c>
      <c r="E2399">
        <v>4578.75</v>
      </c>
      <c r="F2399">
        <v>4504.8500000000004</v>
      </c>
      <c r="G2399">
        <v>4568.55</v>
      </c>
      <c r="H2399">
        <f t="shared" si="3129"/>
        <v>44.800000000000182</v>
      </c>
      <c r="I2399">
        <f t="shared" si="3130"/>
        <v>0</v>
      </c>
      <c r="J2399" s="14">
        <f t="shared" ref="J2399:K2399" si="3164">+AVERAGE(H2386:H2399)</f>
        <v>52.746428571428588</v>
      </c>
      <c r="K2399" s="14">
        <f t="shared" si="3164"/>
        <v>23.971428571428564</v>
      </c>
      <c r="L2399" s="14">
        <f t="shared" si="3156"/>
        <v>2.200387365911801</v>
      </c>
      <c r="M2399" s="14">
        <f t="shared" si="3157"/>
        <v>68.75378241236443</v>
      </c>
      <c r="N2399" s="14">
        <f t="shared" si="3158"/>
        <v>1</v>
      </c>
      <c r="O2399">
        <f t="shared" si="3147"/>
        <v>1</v>
      </c>
      <c r="P2399">
        <f t="shared" si="3159"/>
        <v>0</v>
      </c>
      <c r="Q2399">
        <f t="shared" si="3160"/>
        <v>0</v>
      </c>
      <c r="R2399">
        <f t="shared" si="3100"/>
        <v>2330</v>
      </c>
      <c r="S2399">
        <f t="shared" si="3101"/>
        <v>0</v>
      </c>
      <c r="T2399">
        <f t="shared" si="3102"/>
        <v>104384.00000000042</v>
      </c>
      <c r="U2399">
        <f t="shared" si="3103"/>
        <v>104384.00000000042</v>
      </c>
      <c r="V2399" s="2">
        <f t="shared" si="3104"/>
        <v>1.0438400000000042E-2</v>
      </c>
      <c r="W2399" s="19">
        <f t="shared" si="3148"/>
        <v>188</v>
      </c>
      <c r="X2399" s="19">
        <f t="shared" si="3149"/>
        <v>5</v>
      </c>
      <c r="Y2399" s="19" t="str">
        <f t="shared" si="3150"/>
        <v/>
      </c>
      <c r="Z2399" s="19">
        <f t="shared" si="3151"/>
        <v>4502.25</v>
      </c>
      <c r="AA2399" s="21" t="str">
        <f t="shared" si="3152"/>
        <v/>
      </c>
      <c r="AB2399" s="19" t="str">
        <f t="shared" si="3153"/>
        <v/>
      </c>
    </row>
    <row r="2400" spans="1:28" x14ac:dyDescent="0.25">
      <c r="A2400">
        <f t="shared" si="3134"/>
        <v>7</v>
      </c>
      <c r="B2400">
        <f t="shared" si="3135"/>
        <v>2009</v>
      </c>
      <c r="C2400" s="20">
        <v>40021</v>
      </c>
      <c r="D2400">
        <v>4568.6499999999996</v>
      </c>
      <c r="E2400">
        <v>4596.75</v>
      </c>
      <c r="F2400">
        <v>4528.5</v>
      </c>
      <c r="G2400">
        <v>4572.3</v>
      </c>
      <c r="H2400">
        <f t="shared" si="3129"/>
        <v>3.75</v>
      </c>
      <c r="I2400">
        <f t="shared" si="3130"/>
        <v>0</v>
      </c>
      <c r="J2400" s="14">
        <f t="shared" ref="J2400:K2400" si="3165">+AVERAGE(H2387:H2400)</f>
        <v>50.41071428571432</v>
      </c>
      <c r="K2400" s="14">
        <f t="shared" si="3165"/>
        <v>23.971428571428564</v>
      </c>
      <c r="L2400" s="14">
        <f t="shared" si="3156"/>
        <v>2.1029499404052463</v>
      </c>
      <c r="M2400" s="14">
        <f t="shared" si="3157"/>
        <v>67.772602871272881</v>
      </c>
      <c r="N2400" s="14">
        <f t="shared" si="3158"/>
        <v>1</v>
      </c>
      <c r="O2400">
        <f t="shared" si="3147"/>
        <v>1</v>
      </c>
      <c r="P2400">
        <f t="shared" si="3159"/>
        <v>0</v>
      </c>
      <c r="Q2400">
        <f t="shared" si="3160"/>
        <v>0</v>
      </c>
      <c r="R2400">
        <f t="shared" si="3100"/>
        <v>2330</v>
      </c>
      <c r="S2400">
        <f t="shared" si="3101"/>
        <v>0</v>
      </c>
      <c r="T2400">
        <f t="shared" si="3102"/>
        <v>8737.5</v>
      </c>
      <c r="U2400">
        <f t="shared" si="3103"/>
        <v>8737.5</v>
      </c>
      <c r="V2400" s="2">
        <f t="shared" si="3104"/>
        <v>8.7374999999999996E-4</v>
      </c>
      <c r="W2400" s="19">
        <f t="shared" si="3148"/>
        <v>188</v>
      </c>
      <c r="X2400" s="19">
        <f t="shared" si="3149"/>
        <v>6</v>
      </c>
      <c r="Y2400" s="19" t="str">
        <f t="shared" si="3150"/>
        <v/>
      </c>
      <c r="Z2400" s="19">
        <f t="shared" si="3151"/>
        <v>4502.25</v>
      </c>
      <c r="AA2400" s="21" t="str">
        <f t="shared" si="3152"/>
        <v/>
      </c>
      <c r="AB2400" s="19" t="str">
        <f t="shared" si="3153"/>
        <v/>
      </c>
    </row>
    <row r="2401" spans="1:28" x14ac:dyDescent="0.25">
      <c r="A2401">
        <f t="shared" si="3134"/>
        <v>7</v>
      </c>
      <c r="B2401">
        <f t="shared" si="3135"/>
        <v>2009</v>
      </c>
      <c r="C2401" s="20">
        <v>40022</v>
      </c>
      <c r="D2401">
        <v>4572.8</v>
      </c>
      <c r="E2401">
        <v>4599.8999999999996</v>
      </c>
      <c r="F2401">
        <v>4529.1499999999996</v>
      </c>
      <c r="G2401">
        <v>4564.1000000000004</v>
      </c>
      <c r="H2401">
        <f t="shared" si="3129"/>
        <v>0</v>
      </c>
      <c r="I2401">
        <f t="shared" si="3130"/>
        <v>8.1999999999998181</v>
      </c>
      <c r="J2401" s="14">
        <f t="shared" ref="J2401:K2401" si="3166">+AVERAGE(H2388:H2401)</f>
        <v>50.41071428571432</v>
      </c>
      <c r="K2401" s="14">
        <f t="shared" si="3166"/>
        <v>15.753571428571442</v>
      </c>
      <c r="L2401" s="14">
        <f t="shared" si="3156"/>
        <v>3.1999546588075258</v>
      </c>
      <c r="M2401" s="14">
        <f t="shared" si="3157"/>
        <v>76.190219151462799</v>
      </c>
      <c r="N2401" s="14">
        <f t="shared" si="3158"/>
        <v>1</v>
      </c>
      <c r="O2401">
        <f t="shared" si="3147"/>
        <v>1</v>
      </c>
      <c r="P2401">
        <f t="shared" si="3159"/>
        <v>0</v>
      </c>
      <c r="Q2401">
        <f t="shared" si="3160"/>
        <v>0</v>
      </c>
      <c r="R2401">
        <f t="shared" si="3100"/>
        <v>2330</v>
      </c>
      <c r="S2401">
        <f t="shared" si="3101"/>
        <v>0</v>
      </c>
      <c r="T2401">
        <f t="shared" si="3102"/>
        <v>-19105.999999999578</v>
      </c>
      <c r="U2401">
        <f t="shared" si="3103"/>
        <v>-19105.999999999578</v>
      </c>
      <c r="V2401" s="2">
        <f t="shared" si="3104"/>
        <v>-1.9105999999999579E-3</v>
      </c>
      <c r="W2401" s="19">
        <f t="shared" si="3148"/>
        <v>188</v>
      </c>
      <c r="X2401" s="19">
        <f t="shared" si="3149"/>
        <v>7</v>
      </c>
      <c r="Y2401" s="19" t="str">
        <f t="shared" si="3150"/>
        <v/>
      </c>
      <c r="Z2401" s="19">
        <f t="shared" si="3151"/>
        <v>4502.25</v>
      </c>
      <c r="AA2401" s="21" t="str">
        <f t="shared" si="3152"/>
        <v/>
      </c>
      <c r="AB2401" s="19" t="str">
        <f t="shared" si="3153"/>
        <v/>
      </c>
    </row>
    <row r="2402" spans="1:28" x14ac:dyDescent="0.25">
      <c r="A2402">
        <f t="shared" si="3134"/>
        <v>7</v>
      </c>
      <c r="B2402">
        <f t="shared" si="3135"/>
        <v>2009</v>
      </c>
      <c r="C2402" s="20">
        <v>40023</v>
      </c>
      <c r="D2402">
        <v>4565.8</v>
      </c>
      <c r="E2402">
        <v>4573.8500000000004</v>
      </c>
      <c r="F2402">
        <v>4420.8</v>
      </c>
      <c r="G2402">
        <v>4513.5</v>
      </c>
      <c r="H2402">
        <f t="shared" si="3129"/>
        <v>0</v>
      </c>
      <c r="I2402">
        <f t="shared" si="3130"/>
        <v>50.600000000000364</v>
      </c>
      <c r="J2402" s="14">
        <f t="shared" ref="J2402:K2402" si="3167">+AVERAGE(H2389:H2402)</f>
        <v>50.264285714285769</v>
      </c>
      <c r="K2402" s="14">
        <f t="shared" si="3167"/>
        <v>19.367857142857183</v>
      </c>
      <c r="L2402" s="14">
        <f t="shared" si="3156"/>
        <v>2.5952424857090146</v>
      </c>
      <c r="M2402" s="14">
        <f t="shared" si="3157"/>
        <v>72.185464430425171</v>
      </c>
      <c r="N2402" s="14">
        <f t="shared" si="3158"/>
        <v>1</v>
      </c>
      <c r="O2402">
        <f t="shared" si="3147"/>
        <v>1</v>
      </c>
      <c r="P2402">
        <f t="shared" si="3159"/>
        <v>0</v>
      </c>
      <c r="Q2402">
        <f t="shared" si="3160"/>
        <v>0</v>
      </c>
      <c r="R2402">
        <f t="shared" si="3100"/>
        <v>2330</v>
      </c>
      <c r="S2402">
        <f t="shared" si="3101"/>
        <v>0</v>
      </c>
      <c r="T2402">
        <f t="shared" si="3102"/>
        <v>-117898.00000000084</v>
      </c>
      <c r="U2402">
        <f t="shared" si="3103"/>
        <v>-117898.00000000084</v>
      </c>
      <c r="V2402" s="2">
        <f t="shared" si="3104"/>
        <v>-1.1789800000000085E-2</v>
      </c>
      <c r="W2402" s="19">
        <f t="shared" si="3148"/>
        <v>188</v>
      </c>
      <c r="X2402" s="19">
        <f t="shared" si="3149"/>
        <v>8</v>
      </c>
      <c r="Y2402" s="19" t="str">
        <f t="shared" si="3150"/>
        <v/>
      </c>
      <c r="Z2402" s="19">
        <f t="shared" si="3151"/>
        <v>4502.25</v>
      </c>
      <c r="AA2402" s="21" t="str">
        <f t="shared" si="3152"/>
        <v/>
      </c>
      <c r="AB2402" s="19" t="str">
        <f t="shared" si="3153"/>
        <v/>
      </c>
    </row>
    <row r="2403" spans="1:28" x14ac:dyDescent="0.25">
      <c r="A2403">
        <f t="shared" si="3134"/>
        <v>7</v>
      </c>
      <c r="B2403">
        <f t="shared" si="3135"/>
        <v>2009</v>
      </c>
      <c r="C2403" s="20">
        <v>40024</v>
      </c>
      <c r="D2403">
        <v>4513.1000000000004</v>
      </c>
      <c r="E2403">
        <v>4582.3500000000004</v>
      </c>
      <c r="F2403">
        <v>4474.5</v>
      </c>
      <c r="G2403">
        <v>4571.45</v>
      </c>
      <c r="H2403">
        <f t="shared" si="3129"/>
        <v>57.949999999999818</v>
      </c>
      <c r="I2403">
        <f t="shared" si="3130"/>
        <v>0</v>
      </c>
      <c r="J2403" s="14">
        <f t="shared" ref="J2403:K2403" si="3168">+AVERAGE(H2390:H2403)</f>
        <v>54.403571428571468</v>
      </c>
      <c r="K2403" s="14">
        <f t="shared" si="3168"/>
        <v>13.864285714285772</v>
      </c>
      <c r="L2403" s="14">
        <f t="shared" si="3156"/>
        <v>3.9240082431736081</v>
      </c>
      <c r="M2403" s="14">
        <f t="shared" si="3157"/>
        <v>79.691341878106144</v>
      </c>
      <c r="N2403" s="14">
        <f t="shared" si="3158"/>
        <v>1</v>
      </c>
      <c r="O2403">
        <f t="shared" si="3147"/>
        <v>1</v>
      </c>
      <c r="P2403">
        <f t="shared" si="3159"/>
        <v>0</v>
      </c>
      <c r="Q2403">
        <f t="shared" si="3160"/>
        <v>0</v>
      </c>
      <c r="R2403">
        <f t="shared" si="3100"/>
        <v>2330</v>
      </c>
      <c r="S2403">
        <f t="shared" si="3101"/>
        <v>0</v>
      </c>
      <c r="T2403">
        <f t="shared" si="3102"/>
        <v>135023.49999999956</v>
      </c>
      <c r="U2403">
        <f t="shared" si="3103"/>
        <v>135023.49999999956</v>
      </c>
      <c r="V2403" s="2">
        <f t="shared" si="3104"/>
        <v>1.3502349999999956E-2</v>
      </c>
      <c r="W2403" s="19">
        <f t="shared" si="3148"/>
        <v>188</v>
      </c>
      <c r="X2403" s="19">
        <f t="shared" si="3149"/>
        <v>9</v>
      </c>
      <c r="Y2403" s="19" t="str">
        <f t="shared" si="3150"/>
        <v/>
      </c>
      <c r="Z2403" s="19">
        <f t="shared" si="3151"/>
        <v>4502.25</v>
      </c>
      <c r="AA2403" s="21" t="str">
        <f t="shared" si="3152"/>
        <v/>
      </c>
      <c r="AB2403" s="19" t="str">
        <f t="shared" si="3153"/>
        <v/>
      </c>
    </row>
    <row r="2404" spans="1:28" x14ac:dyDescent="0.25">
      <c r="A2404">
        <f t="shared" si="3134"/>
        <v>7</v>
      </c>
      <c r="B2404">
        <f t="shared" si="3135"/>
        <v>2009</v>
      </c>
      <c r="C2404" s="20">
        <v>40025</v>
      </c>
      <c r="D2404">
        <v>4571.6000000000004</v>
      </c>
      <c r="E2404">
        <v>4669.75</v>
      </c>
      <c r="F2404">
        <v>4571.6000000000004</v>
      </c>
      <c r="G2404">
        <v>4636.45</v>
      </c>
      <c r="H2404">
        <f t="shared" si="3129"/>
        <v>65</v>
      </c>
      <c r="I2404">
        <f t="shared" si="3130"/>
        <v>0</v>
      </c>
      <c r="J2404" s="14">
        <f t="shared" ref="J2404:K2404" si="3169">+AVERAGE(H2391:H2404)</f>
        <v>59.046428571428613</v>
      </c>
      <c r="K2404" s="14">
        <f t="shared" si="3169"/>
        <v>11.732142857142922</v>
      </c>
      <c r="L2404" s="14">
        <f t="shared" si="3156"/>
        <v>5.0328767123287435</v>
      </c>
      <c r="M2404" s="14">
        <f t="shared" si="3157"/>
        <v>83.424159854677498</v>
      </c>
      <c r="N2404" s="14">
        <f t="shared" si="3158"/>
        <v>1</v>
      </c>
      <c r="O2404">
        <f t="shared" si="3147"/>
        <v>1</v>
      </c>
      <c r="P2404">
        <f t="shared" si="3159"/>
        <v>0</v>
      </c>
      <c r="Q2404">
        <f t="shared" si="3160"/>
        <v>0</v>
      </c>
      <c r="R2404">
        <f t="shared" si="3100"/>
        <v>2330</v>
      </c>
      <c r="S2404">
        <f t="shared" si="3101"/>
        <v>0</v>
      </c>
      <c r="T2404">
        <f t="shared" si="3102"/>
        <v>151450</v>
      </c>
      <c r="U2404">
        <f t="shared" si="3103"/>
        <v>151450</v>
      </c>
      <c r="V2404" s="2">
        <f t="shared" si="3104"/>
        <v>1.5145E-2</v>
      </c>
      <c r="W2404" s="19">
        <f t="shared" si="3148"/>
        <v>188</v>
      </c>
      <c r="X2404" s="19">
        <f t="shared" si="3149"/>
        <v>10</v>
      </c>
      <c r="Y2404" s="19" t="str">
        <f t="shared" si="3150"/>
        <v/>
      </c>
      <c r="Z2404" s="19">
        <f t="shared" si="3151"/>
        <v>4502.25</v>
      </c>
      <c r="AA2404" s="21" t="str">
        <f t="shared" si="3152"/>
        <v/>
      </c>
      <c r="AB2404" s="19" t="str">
        <f t="shared" si="3153"/>
        <v/>
      </c>
    </row>
    <row r="2405" spans="1:28" x14ac:dyDescent="0.25">
      <c r="A2405">
        <f t="shared" si="3134"/>
        <v>8</v>
      </c>
      <c r="B2405">
        <f t="shared" si="3135"/>
        <v>2009</v>
      </c>
      <c r="C2405" s="20">
        <v>40028</v>
      </c>
      <c r="D2405">
        <v>4633.8</v>
      </c>
      <c r="E2405">
        <v>4723.75</v>
      </c>
      <c r="F2405">
        <v>4617.75</v>
      </c>
      <c r="G2405">
        <v>4711.3999999999996</v>
      </c>
      <c r="H2405">
        <f t="shared" si="3129"/>
        <v>74.949999999999818</v>
      </c>
      <c r="I2405">
        <f t="shared" si="3130"/>
        <v>0</v>
      </c>
      <c r="J2405" s="14">
        <f t="shared" ref="J2405:K2405" si="3170">+AVERAGE(H2392:H2405)</f>
        <v>54.589285714285779</v>
      </c>
      <c r="K2405" s="14">
        <f t="shared" si="3170"/>
        <v>11.732142857142922</v>
      </c>
      <c r="L2405" s="14">
        <f t="shared" si="3156"/>
        <v>4.6529680365296606</v>
      </c>
      <c r="M2405" s="14">
        <f t="shared" si="3157"/>
        <v>82.310177705977324</v>
      </c>
      <c r="N2405" s="14">
        <f t="shared" si="3158"/>
        <v>1</v>
      </c>
      <c r="O2405">
        <f t="shared" si="3147"/>
        <v>1</v>
      </c>
      <c r="P2405">
        <f t="shared" si="3159"/>
        <v>0</v>
      </c>
      <c r="Q2405">
        <f t="shared" si="3160"/>
        <v>0</v>
      </c>
      <c r="R2405">
        <f t="shared" si="3100"/>
        <v>2156</v>
      </c>
      <c r="S2405">
        <f t="shared" si="3101"/>
        <v>0</v>
      </c>
      <c r="T2405">
        <f t="shared" si="3102"/>
        <v>161592.1999999996</v>
      </c>
      <c r="U2405">
        <f t="shared" si="3103"/>
        <v>161592.1999999996</v>
      </c>
      <c r="V2405" s="2">
        <f t="shared" si="3104"/>
        <v>1.615921999999996E-2</v>
      </c>
      <c r="W2405" s="19">
        <f t="shared" si="3148"/>
        <v>188</v>
      </c>
      <c r="X2405" s="19">
        <f t="shared" si="3149"/>
        <v>11</v>
      </c>
      <c r="Y2405" s="19" t="str">
        <f t="shared" si="3150"/>
        <v/>
      </c>
      <c r="Z2405" s="19">
        <f t="shared" si="3151"/>
        <v>4502.25</v>
      </c>
      <c r="AA2405" s="21" t="str">
        <f t="shared" si="3152"/>
        <v/>
      </c>
      <c r="AB2405" s="19" t="str">
        <f t="shared" si="3153"/>
        <v/>
      </c>
    </row>
    <row r="2406" spans="1:28" x14ac:dyDescent="0.25">
      <c r="A2406">
        <f t="shared" si="3134"/>
        <v>8</v>
      </c>
      <c r="B2406">
        <f t="shared" si="3135"/>
        <v>2009</v>
      </c>
      <c r="C2406" s="20">
        <v>40029</v>
      </c>
      <c r="D2406">
        <v>4706.25</v>
      </c>
      <c r="E2406">
        <v>4731.45</v>
      </c>
      <c r="F2406">
        <v>4642.6000000000004</v>
      </c>
      <c r="G2406">
        <v>4680.5</v>
      </c>
      <c r="H2406">
        <f t="shared" si="3129"/>
        <v>0</v>
      </c>
      <c r="I2406">
        <f t="shared" si="3130"/>
        <v>30.899999999999636</v>
      </c>
      <c r="J2406" s="14">
        <f t="shared" ref="J2406:K2406" si="3171">+AVERAGE(H2393:H2406)</f>
        <v>45.867857142857183</v>
      </c>
      <c r="K2406" s="14">
        <f t="shared" si="3171"/>
        <v>13.939285714285754</v>
      </c>
      <c r="L2406" s="14">
        <f t="shared" si="3156"/>
        <v>3.2905457340507236</v>
      </c>
      <c r="M2406" s="14">
        <f t="shared" si="3157"/>
        <v>76.692941597993524</v>
      </c>
      <c r="N2406" s="14">
        <f t="shared" si="3158"/>
        <v>1</v>
      </c>
      <c r="O2406">
        <f t="shared" si="3147"/>
        <v>1</v>
      </c>
      <c r="P2406">
        <f t="shared" si="3159"/>
        <v>0</v>
      </c>
      <c r="Q2406">
        <f t="shared" si="3160"/>
        <v>0</v>
      </c>
      <c r="R2406">
        <f t="shared" si="3100"/>
        <v>2156</v>
      </c>
      <c r="S2406">
        <f t="shared" si="3101"/>
        <v>0</v>
      </c>
      <c r="T2406">
        <f t="shared" si="3102"/>
        <v>-66620.399999999208</v>
      </c>
      <c r="U2406">
        <f t="shared" si="3103"/>
        <v>-66620.399999999208</v>
      </c>
      <c r="V2406" s="2">
        <f t="shared" si="3104"/>
        <v>-6.6620399999999212E-3</v>
      </c>
      <c r="W2406" s="19">
        <f t="shared" si="3148"/>
        <v>188</v>
      </c>
      <c r="X2406" s="19">
        <f t="shared" si="3149"/>
        <v>12</v>
      </c>
      <c r="Y2406" s="19" t="str">
        <f t="shared" si="3150"/>
        <v/>
      </c>
      <c r="Z2406" s="19">
        <f t="shared" si="3151"/>
        <v>4502.25</v>
      </c>
      <c r="AA2406" s="21" t="str">
        <f t="shared" si="3152"/>
        <v/>
      </c>
      <c r="AB2406" s="19" t="str">
        <f t="shared" si="3153"/>
        <v/>
      </c>
    </row>
    <row r="2407" spans="1:28" x14ac:dyDescent="0.25">
      <c r="A2407">
        <f t="shared" si="3134"/>
        <v>8</v>
      </c>
      <c r="B2407">
        <f t="shared" si="3135"/>
        <v>2009</v>
      </c>
      <c r="C2407" s="20">
        <v>40030</v>
      </c>
      <c r="D2407">
        <v>4680.95</v>
      </c>
      <c r="E2407">
        <v>4717.2</v>
      </c>
      <c r="F2407">
        <v>4629.8500000000004</v>
      </c>
      <c r="G2407">
        <v>4694.1499999999996</v>
      </c>
      <c r="H2407">
        <f t="shared" si="3129"/>
        <v>13.649999999999636</v>
      </c>
      <c r="I2407">
        <f t="shared" si="3130"/>
        <v>0</v>
      </c>
      <c r="J2407" s="14">
        <f t="shared" ref="J2407:K2407" si="3172">+AVERAGE(H2394:H2407)</f>
        <v>46.842857142857156</v>
      </c>
      <c r="K2407" s="14">
        <f t="shared" si="3172"/>
        <v>13.789285714285727</v>
      </c>
      <c r="L2407" s="14">
        <f t="shared" si="3156"/>
        <v>3.3970473970473947</v>
      </c>
      <c r="M2407" s="14">
        <f t="shared" si="3157"/>
        <v>77.257465983389281</v>
      </c>
      <c r="N2407" s="14">
        <f t="shared" si="3158"/>
        <v>1</v>
      </c>
      <c r="O2407">
        <f t="shared" si="3147"/>
        <v>1</v>
      </c>
      <c r="P2407">
        <f t="shared" si="3159"/>
        <v>0</v>
      </c>
      <c r="Q2407">
        <f t="shared" si="3160"/>
        <v>0</v>
      </c>
      <c r="R2407">
        <f t="shared" si="3100"/>
        <v>2156</v>
      </c>
      <c r="S2407">
        <f t="shared" si="3101"/>
        <v>0</v>
      </c>
      <c r="T2407">
        <f t="shared" si="3102"/>
        <v>29429.399999999216</v>
      </c>
      <c r="U2407">
        <f t="shared" si="3103"/>
        <v>29429.399999999216</v>
      </c>
      <c r="V2407" s="2">
        <f t="shared" si="3104"/>
        <v>2.9429399999999217E-3</v>
      </c>
      <c r="W2407" s="19">
        <f t="shared" si="3148"/>
        <v>188</v>
      </c>
      <c r="X2407" s="19">
        <f t="shared" si="3149"/>
        <v>13</v>
      </c>
      <c r="Y2407" s="19" t="str">
        <f t="shared" si="3150"/>
        <v/>
      </c>
      <c r="Z2407" s="19">
        <f t="shared" si="3151"/>
        <v>4502.25</v>
      </c>
      <c r="AA2407" s="21" t="str">
        <f t="shared" si="3152"/>
        <v/>
      </c>
      <c r="AB2407" s="19" t="str">
        <f t="shared" si="3153"/>
        <v/>
      </c>
    </row>
    <row r="2408" spans="1:28" x14ac:dyDescent="0.25">
      <c r="A2408">
        <f t="shared" si="3134"/>
        <v>8</v>
      </c>
      <c r="B2408">
        <f t="shared" si="3135"/>
        <v>2009</v>
      </c>
      <c r="C2408" s="20">
        <v>40031</v>
      </c>
      <c r="D2408">
        <v>4694.3500000000004</v>
      </c>
      <c r="E2408">
        <v>4718.1499999999996</v>
      </c>
      <c r="F2408">
        <v>4559.2</v>
      </c>
      <c r="G2408">
        <v>4585.5</v>
      </c>
      <c r="H2408">
        <f t="shared" si="3129"/>
        <v>0</v>
      </c>
      <c r="I2408">
        <f t="shared" si="3130"/>
        <v>108.64999999999964</v>
      </c>
      <c r="J2408" s="14">
        <f t="shared" ref="J2408:K2408" si="3173">+AVERAGE(H2395:H2408)</f>
        <v>36.589285714285715</v>
      </c>
      <c r="K2408" s="14">
        <f t="shared" si="3173"/>
        <v>21.549999999999986</v>
      </c>
      <c r="L2408" s="14">
        <f t="shared" si="3156"/>
        <v>1.6978786874378533</v>
      </c>
      <c r="M2408" s="14">
        <f t="shared" si="3157"/>
        <v>62.933841145033497</v>
      </c>
      <c r="N2408" s="14">
        <f t="shared" si="3158"/>
        <v>1</v>
      </c>
      <c r="O2408">
        <f t="shared" si="3147"/>
        <v>1</v>
      </c>
      <c r="P2408">
        <f t="shared" si="3159"/>
        <v>0</v>
      </c>
      <c r="Q2408">
        <f t="shared" si="3160"/>
        <v>0</v>
      </c>
      <c r="R2408">
        <f t="shared" si="3100"/>
        <v>2156</v>
      </c>
      <c r="S2408">
        <f t="shared" si="3101"/>
        <v>0</v>
      </c>
      <c r="T2408">
        <f t="shared" si="3102"/>
        <v>-234249.39999999921</v>
      </c>
      <c r="U2408">
        <f t="shared" si="3103"/>
        <v>-234249.39999999921</v>
      </c>
      <c r="V2408" s="2">
        <f t="shared" si="3104"/>
        <v>-2.3424939999999922E-2</v>
      </c>
      <c r="W2408" s="19">
        <f t="shared" si="3148"/>
        <v>188</v>
      </c>
      <c r="X2408" s="19">
        <f t="shared" si="3149"/>
        <v>14</v>
      </c>
      <c r="Y2408" s="19" t="str">
        <f t="shared" si="3150"/>
        <v/>
      </c>
      <c r="Z2408" s="19">
        <f t="shared" si="3151"/>
        <v>4502.25</v>
      </c>
      <c r="AA2408" s="21" t="str">
        <f t="shared" si="3152"/>
        <v/>
      </c>
      <c r="AB2408" s="19" t="str">
        <f t="shared" si="3153"/>
        <v/>
      </c>
    </row>
    <row r="2409" spans="1:28" x14ac:dyDescent="0.25">
      <c r="A2409">
        <f t="shared" si="3134"/>
        <v>8</v>
      </c>
      <c r="B2409">
        <f t="shared" si="3135"/>
        <v>2009</v>
      </c>
      <c r="C2409" s="20">
        <v>40032</v>
      </c>
      <c r="D2409">
        <v>4591.8999999999996</v>
      </c>
      <c r="E2409">
        <v>4591.8999999999996</v>
      </c>
      <c r="F2409">
        <v>4463.95</v>
      </c>
      <c r="G2409">
        <v>4481.3999999999996</v>
      </c>
      <c r="H2409">
        <f t="shared" si="3129"/>
        <v>0</v>
      </c>
      <c r="I2409">
        <f t="shared" si="3130"/>
        <v>104.10000000000036</v>
      </c>
      <c r="J2409" s="14">
        <f t="shared" ref="J2409:K2409" si="3174">+AVERAGE(H2396:H2409)</f>
        <v>27.496428571428559</v>
      </c>
      <c r="K2409" s="14">
        <f t="shared" si="3174"/>
        <v>28.985714285714298</v>
      </c>
      <c r="L2409" s="14">
        <f t="shared" si="3156"/>
        <v>0.94862000985707162</v>
      </c>
      <c r="M2409" s="14">
        <f t="shared" si="3157"/>
        <v>48.681631362630391</v>
      </c>
      <c r="N2409" s="14">
        <f t="shared" si="3158"/>
        <v>-1</v>
      </c>
      <c r="O2409">
        <f t="shared" si="3147"/>
        <v>-1</v>
      </c>
      <c r="P2409">
        <f t="shared" si="3159"/>
        <v>1</v>
      </c>
      <c r="Q2409">
        <f t="shared" si="3160"/>
        <v>4481.3999999999996</v>
      </c>
      <c r="R2409">
        <f t="shared" si="3100"/>
        <v>-2156</v>
      </c>
      <c r="S2409">
        <f t="shared" si="3101"/>
        <v>448879.20000000158</v>
      </c>
      <c r="T2409">
        <f t="shared" si="3102"/>
        <v>224439.60000000079</v>
      </c>
      <c r="U2409">
        <f t="shared" si="3103"/>
        <v>-224439.60000000079</v>
      </c>
      <c r="V2409" s="2">
        <f t="shared" si="3104"/>
        <v>-2.2443960000000079E-2</v>
      </c>
      <c r="W2409" s="19">
        <f t="shared" si="3148"/>
        <v>189</v>
      </c>
      <c r="X2409" s="19">
        <f t="shared" si="3149"/>
        <v>15</v>
      </c>
      <c r="Y2409" s="19">
        <f t="shared" si="3150"/>
        <v>1</v>
      </c>
      <c r="Z2409" s="19">
        <f t="shared" si="3151"/>
        <v>4481.3999999999996</v>
      </c>
      <c r="AA2409" s="21">
        <f t="shared" si="3152"/>
        <v>-4.631017824421213E-3</v>
      </c>
      <c r="AB2409" s="19">
        <f t="shared" si="3153"/>
        <v>-1</v>
      </c>
    </row>
    <row r="2410" spans="1:28" x14ac:dyDescent="0.25">
      <c r="A2410">
        <f t="shared" si="3134"/>
        <v>8</v>
      </c>
      <c r="B2410">
        <f t="shared" si="3135"/>
        <v>2009</v>
      </c>
      <c r="C2410" s="20">
        <v>40035</v>
      </c>
      <c r="D2410">
        <v>4486.5</v>
      </c>
      <c r="E2410">
        <v>4562.5</v>
      </c>
      <c r="F2410">
        <v>4399.8500000000004</v>
      </c>
      <c r="G2410">
        <v>4437.6499999999996</v>
      </c>
      <c r="H2410">
        <f t="shared" si="3129"/>
        <v>0</v>
      </c>
      <c r="I2410">
        <f t="shared" si="3130"/>
        <v>43.75</v>
      </c>
      <c r="J2410" s="14">
        <f t="shared" ref="J2410:K2410" si="3175">+AVERAGE(H2397:H2410)</f>
        <v>27.496428571428559</v>
      </c>
      <c r="K2410" s="14">
        <f t="shared" si="3175"/>
        <v>29.742857142857183</v>
      </c>
      <c r="L2410" s="14">
        <f t="shared" si="3156"/>
        <v>0.92447166186359109</v>
      </c>
      <c r="M2410" s="14">
        <f t="shared" si="3157"/>
        <v>48.037686404192883</v>
      </c>
      <c r="N2410" s="14">
        <f t="shared" si="3158"/>
        <v>-1</v>
      </c>
      <c r="O2410">
        <f t="shared" si="3147"/>
        <v>-1</v>
      </c>
      <c r="P2410">
        <f t="shared" si="3159"/>
        <v>0</v>
      </c>
      <c r="Q2410">
        <f t="shared" si="3160"/>
        <v>0</v>
      </c>
      <c r="R2410">
        <f t="shared" si="3100"/>
        <v>-2156</v>
      </c>
      <c r="S2410">
        <f t="shared" si="3101"/>
        <v>0</v>
      </c>
      <c r="T2410">
        <f t="shared" si="3102"/>
        <v>94325</v>
      </c>
      <c r="U2410">
        <f t="shared" si="3103"/>
        <v>94325</v>
      </c>
      <c r="V2410" s="2">
        <f t="shared" si="3104"/>
        <v>9.4324999999999999E-3</v>
      </c>
      <c r="W2410" s="19">
        <f t="shared" si="3148"/>
        <v>189</v>
      </c>
      <c r="X2410" s="19">
        <f t="shared" si="3149"/>
        <v>2</v>
      </c>
      <c r="Y2410" s="19" t="str">
        <f t="shared" si="3150"/>
        <v/>
      </c>
      <c r="Z2410" s="19">
        <f t="shared" si="3151"/>
        <v>4481.3999999999996</v>
      </c>
      <c r="AA2410" s="21" t="str">
        <f t="shared" si="3152"/>
        <v/>
      </c>
      <c r="AB2410" s="19" t="str">
        <f t="shared" si="3153"/>
        <v/>
      </c>
    </row>
    <row r="2411" spans="1:28" x14ac:dyDescent="0.25">
      <c r="A2411">
        <f t="shared" si="3134"/>
        <v>8</v>
      </c>
      <c r="B2411">
        <f t="shared" si="3135"/>
        <v>2009</v>
      </c>
      <c r="C2411" s="20">
        <v>40036</v>
      </c>
      <c r="D2411">
        <v>4435</v>
      </c>
      <c r="E2411">
        <v>4510.8</v>
      </c>
      <c r="F2411">
        <v>4398.8999999999996</v>
      </c>
      <c r="G2411">
        <v>4471.3500000000004</v>
      </c>
      <c r="H2411">
        <f t="shared" si="3129"/>
        <v>33.700000000000728</v>
      </c>
      <c r="I2411">
        <f t="shared" si="3130"/>
        <v>0</v>
      </c>
      <c r="J2411" s="14">
        <f t="shared" ref="J2411:K2411" si="3176">+AVERAGE(H2398:H2411)</f>
        <v>29.903571428571468</v>
      </c>
      <c r="K2411" s="14">
        <f t="shared" si="3176"/>
        <v>24.728571428571417</v>
      </c>
      <c r="L2411" s="14">
        <f t="shared" si="3156"/>
        <v>1.2092720970537283</v>
      </c>
      <c r="M2411" s="14">
        <f t="shared" si="3157"/>
        <v>54.73622278878215</v>
      </c>
      <c r="N2411" s="14">
        <f t="shared" si="3158"/>
        <v>1</v>
      </c>
      <c r="O2411">
        <f t="shared" si="3147"/>
        <v>1</v>
      </c>
      <c r="P2411">
        <f t="shared" si="3159"/>
        <v>1</v>
      </c>
      <c r="Q2411">
        <f t="shared" si="3160"/>
        <v>4471.3500000000004</v>
      </c>
      <c r="R2411">
        <f t="shared" si="3100"/>
        <v>2156</v>
      </c>
      <c r="S2411">
        <f t="shared" si="3101"/>
        <v>145314.40000000314</v>
      </c>
      <c r="T2411">
        <f t="shared" si="3102"/>
        <v>72657.200000001569</v>
      </c>
      <c r="U2411">
        <f t="shared" si="3103"/>
        <v>-72657.200000001569</v>
      </c>
      <c r="V2411" s="2">
        <f t="shared" si="3104"/>
        <v>-7.2657200000001568E-3</v>
      </c>
      <c r="W2411" s="19">
        <f t="shared" si="3148"/>
        <v>190</v>
      </c>
      <c r="X2411" s="19">
        <f t="shared" si="3149"/>
        <v>3</v>
      </c>
      <c r="Y2411" s="19">
        <f t="shared" si="3150"/>
        <v>1</v>
      </c>
      <c r="Z2411" s="19">
        <f t="shared" si="3151"/>
        <v>4471.3500000000004</v>
      </c>
      <c r="AA2411" s="21">
        <f t="shared" si="3152"/>
        <v>2.2426027580665364E-3</v>
      </c>
      <c r="AB2411" s="19">
        <f t="shared" si="3153"/>
        <v>1</v>
      </c>
    </row>
    <row r="2412" spans="1:28" x14ac:dyDescent="0.25">
      <c r="A2412">
        <f t="shared" si="3134"/>
        <v>8</v>
      </c>
      <c r="B2412">
        <f t="shared" si="3135"/>
        <v>2009</v>
      </c>
      <c r="C2412" s="20">
        <v>40037</v>
      </c>
      <c r="D2412">
        <v>4473.8</v>
      </c>
      <c r="E2412">
        <v>4473.8</v>
      </c>
      <c r="F2412">
        <v>4359.3999999999996</v>
      </c>
      <c r="G2412">
        <v>4457.5</v>
      </c>
      <c r="H2412">
        <f t="shared" si="3129"/>
        <v>0</v>
      </c>
      <c r="I2412">
        <f t="shared" si="3130"/>
        <v>13.850000000000364</v>
      </c>
      <c r="J2412" s="14">
        <f t="shared" ref="J2412:K2412" si="3177">+AVERAGE(H2399:H2412)</f>
        <v>20.985714285714298</v>
      </c>
      <c r="K2412" s="14">
        <f t="shared" si="3177"/>
        <v>25.717857142857156</v>
      </c>
      <c r="L2412" s="14">
        <f t="shared" si="3156"/>
        <v>0.81599777808637697</v>
      </c>
      <c r="M2412" s="14">
        <f t="shared" si="3157"/>
        <v>44.93385333027453</v>
      </c>
      <c r="N2412" s="14">
        <f t="shared" si="3158"/>
        <v>-1</v>
      </c>
      <c r="O2412">
        <f t="shared" si="3147"/>
        <v>-1</v>
      </c>
      <c r="P2412">
        <f t="shared" si="3159"/>
        <v>1</v>
      </c>
      <c r="Q2412">
        <f t="shared" si="3160"/>
        <v>4457.5</v>
      </c>
      <c r="R2412">
        <f t="shared" si="3100"/>
        <v>-2156</v>
      </c>
      <c r="S2412">
        <f t="shared" si="3101"/>
        <v>59721.200000001569</v>
      </c>
      <c r="T2412">
        <f t="shared" si="3102"/>
        <v>29860.600000000784</v>
      </c>
      <c r="U2412">
        <f t="shared" si="3103"/>
        <v>-29860.600000000784</v>
      </c>
      <c r="V2412" s="2">
        <f t="shared" si="3104"/>
        <v>-2.9860600000000785E-3</v>
      </c>
      <c r="W2412" s="19">
        <f t="shared" si="3148"/>
        <v>191</v>
      </c>
      <c r="X2412" s="19">
        <f t="shared" si="3149"/>
        <v>2</v>
      </c>
      <c r="Y2412" s="19">
        <f t="shared" si="3150"/>
        <v>1</v>
      </c>
      <c r="Z2412" s="19">
        <f t="shared" si="3151"/>
        <v>4457.5</v>
      </c>
      <c r="AA2412" s="21">
        <f t="shared" si="3152"/>
        <v>-3.0974985183446213E-3</v>
      </c>
      <c r="AB2412" s="19">
        <f t="shared" si="3153"/>
        <v>-1</v>
      </c>
    </row>
    <row r="2413" spans="1:28" x14ac:dyDescent="0.25">
      <c r="A2413">
        <f t="shared" si="3134"/>
        <v>8</v>
      </c>
      <c r="B2413">
        <f t="shared" si="3135"/>
        <v>2009</v>
      </c>
      <c r="C2413" s="20">
        <v>40038</v>
      </c>
      <c r="D2413">
        <v>4458.55</v>
      </c>
      <c r="E2413">
        <v>4614.1499999999996</v>
      </c>
      <c r="F2413">
        <v>4458.55</v>
      </c>
      <c r="G2413">
        <v>4605</v>
      </c>
      <c r="H2413">
        <f t="shared" si="3129"/>
        <v>147.5</v>
      </c>
      <c r="I2413">
        <f t="shared" si="3130"/>
        <v>0</v>
      </c>
      <c r="J2413" s="14">
        <f t="shared" ref="J2413:K2413" si="3178">+AVERAGE(H2400:H2413)</f>
        <v>28.321428571428573</v>
      </c>
      <c r="K2413" s="14">
        <f t="shared" si="3178"/>
        <v>25.717857142857156</v>
      </c>
      <c r="L2413" s="14">
        <f t="shared" si="3156"/>
        <v>1.1012359394528533</v>
      </c>
      <c r="M2413" s="14">
        <f t="shared" si="3157"/>
        <v>52.408961734188082</v>
      </c>
      <c r="N2413" s="14">
        <f t="shared" si="3158"/>
        <v>1</v>
      </c>
      <c r="O2413">
        <f t="shared" si="3147"/>
        <v>1</v>
      </c>
      <c r="P2413">
        <f t="shared" si="3159"/>
        <v>1</v>
      </c>
      <c r="Q2413">
        <f t="shared" si="3160"/>
        <v>4605</v>
      </c>
      <c r="R2413">
        <f t="shared" si="3100"/>
        <v>2156</v>
      </c>
      <c r="S2413">
        <f t="shared" si="3101"/>
        <v>636020</v>
      </c>
      <c r="T2413">
        <f t="shared" si="3102"/>
        <v>318010</v>
      </c>
      <c r="U2413">
        <f t="shared" si="3103"/>
        <v>-318010</v>
      </c>
      <c r="V2413" s="2">
        <f t="shared" si="3104"/>
        <v>-3.1801000000000003E-2</v>
      </c>
      <c r="W2413" s="19">
        <f t="shared" si="3148"/>
        <v>192</v>
      </c>
      <c r="X2413" s="19">
        <f t="shared" si="3149"/>
        <v>2</v>
      </c>
      <c r="Y2413" s="19">
        <f t="shared" si="3150"/>
        <v>1</v>
      </c>
      <c r="Z2413" s="19">
        <f t="shared" si="3151"/>
        <v>4605</v>
      </c>
      <c r="AA2413" s="21">
        <f t="shared" si="3152"/>
        <v>-3.3090297251822776E-2</v>
      </c>
      <c r="AB2413" s="19">
        <f t="shared" si="3153"/>
        <v>-1</v>
      </c>
    </row>
    <row r="2414" spans="1:28" x14ac:dyDescent="0.25">
      <c r="A2414">
        <f t="shared" si="3134"/>
        <v>8</v>
      </c>
      <c r="B2414">
        <f t="shared" si="3135"/>
        <v>2009</v>
      </c>
      <c r="C2414" s="20">
        <v>40039</v>
      </c>
      <c r="D2414">
        <v>4605.1499999999996</v>
      </c>
      <c r="E2414">
        <v>4619</v>
      </c>
      <c r="F2414">
        <v>4559.3500000000004</v>
      </c>
      <c r="G2414">
        <v>4580.05</v>
      </c>
      <c r="H2414">
        <f t="shared" si="3129"/>
        <v>0</v>
      </c>
      <c r="I2414">
        <f t="shared" si="3130"/>
        <v>24.949999999999818</v>
      </c>
      <c r="J2414" s="14">
        <f t="shared" ref="J2414:K2414" si="3179">+AVERAGE(H2401:H2414)</f>
        <v>28.053571428571427</v>
      </c>
      <c r="K2414" s="14">
        <f t="shared" si="3179"/>
        <v>27.5</v>
      </c>
      <c r="L2414" s="14">
        <f t="shared" si="3156"/>
        <v>1.02012987012987</v>
      </c>
      <c r="M2414" s="14">
        <f t="shared" si="3157"/>
        <v>50.498232079717134</v>
      </c>
      <c r="N2414" s="14">
        <f t="shared" si="3158"/>
        <v>1</v>
      </c>
      <c r="O2414">
        <f t="shared" si="3147"/>
        <v>1</v>
      </c>
      <c r="P2414">
        <f t="shared" si="3159"/>
        <v>0</v>
      </c>
      <c r="Q2414">
        <f t="shared" si="3160"/>
        <v>0</v>
      </c>
      <c r="R2414">
        <f t="shared" si="3100"/>
        <v>2156</v>
      </c>
      <c r="S2414">
        <f t="shared" si="3101"/>
        <v>0</v>
      </c>
      <c r="T2414">
        <f t="shared" si="3102"/>
        <v>-53792.199999999604</v>
      </c>
      <c r="U2414">
        <f t="shared" si="3103"/>
        <v>-53792.199999999604</v>
      </c>
      <c r="V2414" s="2">
        <f t="shared" si="3104"/>
        <v>-5.3792199999999606E-3</v>
      </c>
      <c r="W2414" s="19">
        <f t="shared" si="3148"/>
        <v>192</v>
      </c>
      <c r="X2414" s="19">
        <f t="shared" si="3149"/>
        <v>2</v>
      </c>
      <c r="Y2414" s="19" t="str">
        <f t="shared" si="3150"/>
        <v/>
      </c>
      <c r="Z2414" s="19">
        <f t="shared" si="3151"/>
        <v>4605</v>
      </c>
      <c r="AA2414" s="21" t="str">
        <f t="shared" si="3152"/>
        <v/>
      </c>
      <c r="AB2414" s="19" t="str">
        <f t="shared" si="3153"/>
        <v/>
      </c>
    </row>
    <row r="2415" spans="1:28" x14ac:dyDescent="0.25">
      <c r="A2415">
        <f t="shared" si="3134"/>
        <v>8</v>
      </c>
      <c r="B2415">
        <f t="shared" si="3135"/>
        <v>2009</v>
      </c>
      <c r="C2415" s="20">
        <v>40042</v>
      </c>
      <c r="D2415">
        <v>4578.8</v>
      </c>
      <c r="E2415">
        <v>4578.8</v>
      </c>
      <c r="F2415">
        <v>4374.6000000000004</v>
      </c>
      <c r="G2415">
        <v>4387.8999999999996</v>
      </c>
      <c r="H2415">
        <f t="shared" si="3129"/>
        <v>0</v>
      </c>
      <c r="I2415">
        <f t="shared" si="3130"/>
        <v>192.15000000000055</v>
      </c>
      <c r="J2415" s="14">
        <f t="shared" ref="J2415:K2415" si="3180">+AVERAGE(H2402:H2415)</f>
        <v>28.053571428571427</v>
      </c>
      <c r="K2415" s="14">
        <f t="shared" si="3180"/>
        <v>40.639285714285769</v>
      </c>
      <c r="L2415" s="14">
        <f t="shared" si="3156"/>
        <v>0.69030670533438698</v>
      </c>
      <c r="M2415" s="14">
        <f t="shared" si="3157"/>
        <v>40.839139024643828</v>
      </c>
      <c r="N2415" s="14">
        <f t="shared" si="3158"/>
        <v>-1</v>
      </c>
      <c r="O2415">
        <f t="shared" si="3147"/>
        <v>-1</v>
      </c>
      <c r="P2415">
        <f t="shared" si="3159"/>
        <v>1</v>
      </c>
      <c r="Q2415">
        <f t="shared" si="3160"/>
        <v>4387.8999999999996</v>
      </c>
      <c r="R2415">
        <f t="shared" si="3100"/>
        <v>-2156</v>
      </c>
      <c r="S2415">
        <f t="shared" si="3101"/>
        <v>828550.80000000237</v>
      </c>
      <c r="T2415">
        <f t="shared" si="3102"/>
        <v>414275.40000000119</v>
      </c>
      <c r="U2415">
        <f t="shared" si="3103"/>
        <v>-414275.40000000119</v>
      </c>
      <c r="V2415" s="2">
        <f t="shared" si="3104"/>
        <v>-4.1427540000000117E-2</v>
      </c>
      <c r="W2415" s="19">
        <f t="shared" si="3148"/>
        <v>193</v>
      </c>
      <c r="X2415" s="19">
        <f t="shared" si="3149"/>
        <v>3</v>
      </c>
      <c r="Y2415" s="19">
        <f t="shared" si="3150"/>
        <v>1</v>
      </c>
      <c r="Z2415" s="19">
        <f t="shared" si="3151"/>
        <v>4387.8999999999996</v>
      </c>
      <c r="AA2415" s="21">
        <f t="shared" si="3152"/>
        <v>-4.7144408251900138E-2</v>
      </c>
      <c r="AB2415" s="19">
        <f t="shared" si="3153"/>
        <v>-1</v>
      </c>
    </row>
    <row r="2416" spans="1:28" x14ac:dyDescent="0.25">
      <c r="A2416">
        <f t="shared" si="3134"/>
        <v>8</v>
      </c>
      <c r="B2416">
        <f t="shared" si="3135"/>
        <v>2009</v>
      </c>
      <c r="C2416" s="20">
        <v>40043</v>
      </c>
      <c r="D2416">
        <v>4389.5</v>
      </c>
      <c r="E2416">
        <v>4491.45</v>
      </c>
      <c r="F2416">
        <v>4372.6499999999996</v>
      </c>
      <c r="G2416">
        <v>4458.8999999999996</v>
      </c>
      <c r="H2416">
        <f t="shared" si="3129"/>
        <v>71</v>
      </c>
      <c r="I2416">
        <f t="shared" si="3130"/>
        <v>0</v>
      </c>
      <c r="J2416" s="14">
        <f t="shared" ref="J2416:K2416" si="3181">+AVERAGE(H2403:H2416)</f>
        <v>33.125</v>
      </c>
      <c r="K2416" s="14">
        <f t="shared" si="3181"/>
        <v>37.025000000000027</v>
      </c>
      <c r="L2416" s="14">
        <f t="shared" si="3156"/>
        <v>0.89466576637407091</v>
      </c>
      <c r="M2416" s="14">
        <f t="shared" si="3157"/>
        <v>47.220242337847452</v>
      </c>
      <c r="N2416" s="14">
        <f t="shared" si="3158"/>
        <v>-1</v>
      </c>
      <c r="O2416">
        <f t="shared" si="3147"/>
        <v>-1</v>
      </c>
      <c r="P2416">
        <f t="shared" si="3159"/>
        <v>0</v>
      </c>
      <c r="Q2416">
        <f t="shared" si="3160"/>
        <v>0</v>
      </c>
      <c r="R2416">
        <f t="shared" si="3100"/>
        <v>-2156</v>
      </c>
      <c r="S2416">
        <f t="shared" si="3101"/>
        <v>0</v>
      </c>
      <c r="T2416">
        <f t="shared" si="3102"/>
        <v>-153076</v>
      </c>
      <c r="U2416">
        <f t="shared" si="3103"/>
        <v>-153076</v>
      </c>
      <c r="V2416" s="2">
        <f t="shared" si="3104"/>
        <v>-1.5307599999999999E-2</v>
      </c>
      <c r="W2416" s="19">
        <f t="shared" si="3148"/>
        <v>193</v>
      </c>
      <c r="X2416" s="19">
        <f t="shared" si="3149"/>
        <v>2</v>
      </c>
      <c r="Y2416" s="19" t="str">
        <f t="shared" si="3150"/>
        <v/>
      </c>
      <c r="Z2416" s="19">
        <f t="shared" si="3151"/>
        <v>4387.8999999999996</v>
      </c>
      <c r="AA2416" s="21" t="str">
        <f t="shared" si="3152"/>
        <v/>
      </c>
      <c r="AB2416" s="19" t="str">
        <f t="shared" si="3153"/>
        <v/>
      </c>
    </row>
    <row r="2417" spans="1:28" x14ac:dyDescent="0.25">
      <c r="A2417">
        <f t="shared" si="3134"/>
        <v>8</v>
      </c>
      <c r="B2417">
        <f t="shared" si="3135"/>
        <v>2009</v>
      </c>
      <c r="C2417" s="20">
        <v>40044</v>
      </c>
      <c r="D2417">
        <v>4457.75</v>
      </c>
      <c r="E2417">
        <v>4477.55</v>
      </c>
      <c r="F2417">
        <v>4353.45</v>
      </c>
      <c r="G2417">
        <v>4394.1000000000004</v>
      </c>
      <c r="H2417">
        <f t="shared" si="3129"/>
        <v>0</v>
      </c>
      <c r="I2417">
        <f t="shared" si="3130"/>
        <v>64.799999999999272</v>
      </c>
      <c r="J2417" s="14">
        <f t="shared" ref="J2417:K2417" si="3182">+AVERAGE(H2404:H2417)</f>
        <v>28.985714285714298</v>
      </c>
      <c r="K2417" s="14">
        <f t="shared" si="3182"/>
        <v>41.653571428571404</v>
      </c>
      <c r="L2417" s="14">
        <f t="shared" si="3156"/>
        <v>0.69587584669467617</v>
      </c>
      <c r="M2417" s="14">
        <f t="shared" si="3157"/>
        <v>41.03341928307804</v>
      </c>
      <c r="N2417" s="14">
        <f t="shared" si="3158"/>
        <v>-1</v>
      </c>
      <c r="O2417">
        <f t="shared" si="3147"/>
        <v>-1</v>
      </c>
      <c r="P2417">
        <f t="shared" si="3159"/>
        <v>0</v>
      </c>
      <c r="Q2417">
        <f t="shared" si="3160"/>
        <v>0</v>
      </c>
      <c r="R2417">
        <f t="shared" si="3100"/>
        <v>-2156</v>
      </c>
      <c r="S2417">
        <f t="shared" si="3101"/>
        <v>0</v>
      </c>
      <c r="T2417">
        <f t="shared" si="3102"/>
        <v>139708.79999999842</v>
      </c>
      <c r="U2417">
        <f t="shared" si="3103"/>
        <v>139708.79999999842</v>
      </c>
      <c r="V2417" s="2">
        <f t="shared" si="3104"/>
        <v>1.3970879999999842E-2</v>
      </c>
      <c r="W2417" s="19">
        <f t="shared" si="3148"/>
        <v>193</v>
      </c>
      <c r="X2417" s="19">
        <f t="shared" si="3149"/>
        <v>3</v>
      </c>
      <c r="Y2417" s="19" t="str">
        <f t="shared" si="3150"/>
        <v/>
      </c>
      <c r="Z2417" s="19">
        <f t="shared" si="3151"/>
        <v>4387.8999999999996</v>
      </c>
      <c r="AA2417" s="21" t="str">
        <f t="shared" si="3152"/>
        <v/>
      </c>
      <c r="AB2417" s="19" t="str">
        <f t="shared" si="3153"/>
        <v/>
      </c>
    </row>
    <row r="2418" spans="1:28" x14ac:dyDescent="0.25">
      <c r="A2418">
        <f t="shared" si="3134"/>
        <v>8</v>
      </c>
      <c r="B2418">
        <f t="shared" si="3135"/>
        <v>2009</v>
      </c>
      <c r="C2418" s="20">
        <v>40045</v>
      </c>
      <c r="D2418">
        <v>4394.3500000000004</v>
      </c>
      <c r="E2418">
        <v>4492.8</v>
      </c>
      <c r="F2418">
        <v>4394.3500000000004</v>
      </c>
      <c r="G2418">
        <v>4453.45</v>
      </c>
      <c r="H2418">
        <f t="shared" si="3129"/>
        <v>59.349999999999454</v>
      </c>
      <c r="I2418">
        <f t="shared" si="3130"/>
        <v>0</v>
      </c>
      <c r="J2418" s="14">
        <f t="shared" ref="J2418:K2418" si="3183">+AVERAGE(H2405:H2418)</f>
        <v>28.582142857142831</v>
      </c>
      <c r="K2418" s="14">
        <f t="shared" si="3183"/>
        <v>41.653571428571404</v>
      </c>
      <c r="L2418" s="14">
        <f t="shared" si="3156"/>
        <v>0.6861870873703162</v>
      </c>
      <c r="M2418" s="14">
        <f t="shared" si="3157"/>
        <v>40.69459981694294</v>
      </c>
      <c r="N2418" s="14">
        <f t="shared" si="3158"/>
        <v>-1</v>
      </c>
      <c r="O2418">
        <f t="shared" si="3147"/>
        <v>-1</v>
      </c>
      <c r="P2418">
        <f t="shared" si="3159"/>
        <v>0</v>
      </c>
      <c r="Q2418">
        <f t="shared" si="3160"/>
        <v>0</v>
      </c>
      <c r="R2418">
        <f t="shared" si="3100"/>
        <v>-2156</v>
      </c>
      <c r="S2418">
        <f t="shared" si="3101"/>
        <v>0</v>
      </c>
      <c r="T2418">
        <f t="shared" si="3102"/>
        <v>-127958.59999999883</v>
      </c>
      <c r="U2418">
        <f t="shared" si="3103"/>
        <v>-127958.59999999883</v>
      </c>
      <c r="V2418" s="2">
        <f t="shared" si="3104"/>
        <v>-1.2795859999999883E-2</v>
      </c>
      <c r="W2418" s="19">
        <f t="shared" si="3148"/>
        <v>193</v>
      </c>
      <c r="X2418" s="19">
        <f t="shared" si="3149"/>
        <v>4</v>
      </c>
      <c r="Y2418" s="19" t="str">
        <f t="shared" si="3150"/>
        <v/>
      </c>
      <c r="Z2418" s="19">
        <f t="shared" si="3151"/>
        <v>4387.8999999999996</v>
      </c>
      <c r="AA2418" s="21" t="str">
        <f t="shared" si="3152"/>
        <v/>
      </c>
      <c r="AB2418" s="19" t="str">
        <f t="shared" si="3153"/>
        <v/>
      </c>
    </row>
    <row r="2419" spans="1:28" x14ac:dyDescent="0.25">
      <c r="A2419">
        <f t="shared" si="3134"/>
        <v>8</v>
      </c>
      <c r="B2419">
        <f t="shared" si="3135"/>
        <v>2009</v>
      </c>
      <c r="C2419" s="20">
        <v>40046</v>
      </c>
      <c r="D2419">
        <v>4453.45</v>
      </c>
      <c r="E2419">
        <v>4538.7</v>
      </c>
      <c r="F2419">
        <v>4400.8999999999996</v>
      </c>
      <c r="G2419">
        <v>4528.8</v>
      </c>
      <c r="H2419">
        <f t="shared" si="3129"/>
        <v>75.350000000000364</v>
      </c>
      <c r="I2419">
        <f t="shared" si="3130"/>
        <v>0</v>
      </c>
      <c r="J2419" s="14">
        <f t="shared" ref="J2419:K2419" si="3184">+AVERAGE(H2406:H2419)</f>
        <v>28.610714285714298</v>
      </c>
      <c r="K2419" s="14">
        <f t="shared" si="3184"/>
        <v>41.653571428571404</v>
      </c>
      <c r="L2419" s="14">
        <f t="shared" si="3156"/>
        <v>0.68687301723398853</v>
      </c>
      <c r="M2419" s="14">
        <f t="shared" si="3157"/>
        <v>40.718715055403095</v>
      </c>
      <c r="N2419" s="14">
        <f t="shared" si="3158"/>
        <v>-1</v>
      </c>
      <c r="O2419">
        <f t="shared" si="3147"/>
        <v>-1</v>
      </c>
      <c r="P2419">
        <f t="shared" si="3159"/>
        <v>0</v>
      </c>
      <c r="Q2419">
        <f t="shared" si="3160"/>
        <v>0</v>
      </c>
      <c r="R2419">
        <f t="shared" ref="R2419:R2482" si="3185">IF($C2419="","",IF(MONTH($C2419)&lt;&gt;MONTH($C2418),ROUNDDOWN($B$10/$G2418,0)*$O2419,ABS(R2418)*$O2419))</f>
        <v>-2156</v>
      </c>
      <c r="S2419">
        <f t="shared" ref="S2419:S2482" si="3186">IF($C2419="","",($R2419-$R2418)*($Q2419-$G2418)*$P2419)</f>
        <v>0</v>
      </c>
      <c r="T2419">
        <f t="shared" ref="T2419:T2482" si="3187">IF($C2419="","",$R2419*($G2419-$G2418))</f>
        <v>-162454.60000000079</v>
      </c>
      <c r="U2419">
        <f t="shared" ref="U2419:U2482" si="3188">IF($C2419="","",$T2419-$S2419)</f>
        <v>-162454.60000000079</v>
      </c>
      <c r="V2419" s="2">
        <f t="shared" ref="V2419:V2482" si="3189">IF($C2419="","",$U2419/$B$10)</f>
        <v>-1.624546000000008E-2</v>
      </c>
      <c r="W2419" s="19">
        <f t="shared" si="3148"/>
        <v>193</v>
      </c>
      <c r="X2419" s="19">
        <f t="shared" si="3149"/>
        <v>5</v>
      </c>
      <c r="Y2419" s="19" t="str">
        <f t="shared" si="3150"/>
        <v/>
      </c>
      <c r="Z2419" s="19">
        <f t="shared" si="3151"/>
        <v>4387.8999999999996</v>
      </c>
      <c r="AA2419" s="21" t="str">
        <f t="shared" si="3152"/>
        <v/>
      </c>
      <c r="AB2419" s="19" t="str">
        <f t="shared" si="3153"/>
        <v/>
      </c>
    </row>
    <row r="2420" spans="1:28" x14ac:dyDescent="0.25">
      <c r="A2420">
        <f t="shared" si="3134"/>
        <v>8</v>
      </c>
      <c r="B2420">
        <f t="shared" si="3135"/>
        <v>2009</v>
      </c>
      <c r="C2420" s="20">
        <v>40049</v>
      </c>
      <c r="D2420">
        <v>4536.95</v>
      </c>
      <c r="E2420">
        <v>4656.3</v>
      </c>
      <c r="F2420">
        <v>4536.95</v>
      </c>
      <c r="G2420">
        <v>4642.8</v>
      </c>
      <c r="H2420">
        <f t="shared" si="3129"/>
        <v>114</v>
      </c>
      <c r="I2420">
        <f t="shared" si="3130"/>
        <v>0</v>
      </c>
      <c r="J2420" s="14">
        <f t="shared" ref="J2420:K2420" si="3190">+AVERAGE(H2407:H2420)</f>
        <v>36.753571428571441</v>
      </c>
      <c r="K2420" s="14">
        <f t="shared" si="3190"/>
        <v>39.446428571428569</v>
      </c>
      <c r="L2420" s="14">
        <f t="shared" si="3156"/>
        <v>0.93173381620642859</v>
      </c>
      <c r="M2420" s="14">
        <f t="shared" si="3157"/>
        <v>48.233033370828657</v>
      </c>
      <c r="N2420" s="14">
        <f t="shared" si="3158"/>
        <v>-1</v>
      </c>
      <c r="O2420">
        <f t="shared" si="3147"/>
        <v>-1</v>
      </c>
      <c r="P2420">
        <f t="shared" si="3159"/>
        <v>0</v>
      </c>
      <c r="Q2420">
        <f t="shared" si="3160"/>
        <v>0</v>
      </c>
      <c r="R2420">
        <f t="shared" si="3185"/>
        <v>-2156</v>
      </c>
      <c r="S2420">
        <f t="shared" si="3186"/>
        <v>0</v>
      </c>
      <c r="T2420">
        <f t="shared" si="3187"/>
        <v>-245784</v>
      </c>
      <c r="U2420">
        <f t="shared" si="3188"/>
        <v>-245784</v>
      </c>
      <c r="V2420" s="2">
        <f t="shared" si="3189"/>
        <v>-2.45784E-2</v>
      </c>
      <c r="W2420" s="19">
        <f t="shared" si="3148"/>
        <v>193</v>
      </c>
      <c r="X2420" s="19">
        <f t="shared" si="3149"/>
        <v>6</v>
      </c>
      <c r="Y2420" s="19" t="str">
        <f t="shared" si="3150"/>
        <v/>
      </c>
      <c r="Z2420" s="19">
        <f t="shared" si="3151"/>
        <v>4387.8999999999996</v>
      </c>
      <c r="AA2420" s="21" t="str">
        <f t="shared" si="3152"/>
        <v/>
      </c>
      <c r="AB2420" s="19" t="str">
        <f t="shared" si="3153"/>
        <v/>
      </c>
    </row>
    <row r="2421" spans="1:28" x14ac:dyDescent="0.25">
      <c r="A2421">
        <f t="shared" si="3134"/>
        <v>8</v>
      </c>
      <c r="B2421">
        <f t="shared" si="3135"/>
        <v>2009</v>
      </c>
      <c r="C2421" s="20">
        <v>40050</v>
      </c>
      <c r="D2421">
        <v>4641.6499999999996</v>
      </c>
      <c r="E2421">
        <v>4672.8999999999996</v>
      </c>
      <c r="F2421">
        <v>4582.5</v>
      </c>
      <c r="G2421">
        <v>4659.3500000000004</v>
      </c>
      <c r="H2421">
        <f t="shared" si="3129"/>
        <v>16.550000000000182</v>
      </c>
      <c r="I2421">
        <f t="shared" si="3130"/>
        <v>0</v>
      </c>
      <c r="J2421" s="14">
        <f t="shared" ref="J2421:K2421" si="3191">+AVERAGE(H2408:H2421)</f>
        <v>36.960714285714339</v>
      </c>
      <c r="K2421" s="14">
        <f t="shared" si="3191"/>
        <v>39.446428571428569</v>
      </c>
      <c r="L2421" s="14">
        <f t="shared" si="3156"/>
        <v>0.93698506111362745</v>
      </c>
      <c r="M2421" s="14">
        <f t="shared" si="3157"/>
        <v>48.373375712816717</v>
      </c>
      <c r="N2421" s="14">
        <f t="shared" si="3158"/>
        <v>-1</v>
      </c>
      <c r="O2421">
        <f t="shared" si="3147"/>
        <v>-1</v>
      </c>
      <c r="P2421">
        <f t="shared" si="3159"/>
        <v>0</v>
      </c>
      <c r="Q2421">
        <f t="shared" si="3160"/>
        <v>0</v>
      </c>
      <c r="R2421">
        <f t="shared" si="3185"/>
        <v>-2156</v>
      </c>
      <c r="S2421">
        <f t="shared" si="3186"/>
        <v>0</v>
      </c>
      <c r="T2421">
        <f t="shared" si="3187"/>
        <v>-35681.800000000396</v>
      </c>
      <c r="U2421">
        <f t="shared" si="3188"/>
        <v>-35681.800000000396</v>
      </c>
      <c r="V2421" s="2">
        <f t="shared" si="3189"/>
        <v>-3.5681800000000397E-3</v>
      </c>
      <c r="W2421" s="19">
        <f t="shared" si="3148"/>
        <v>193</v>
      </c>
      <c r="X2421" s="19">
        <f t="shared" si="3149"/>
        <v>7</v>
      </c>
      <c r="Y2421" s="19" t="str">
        <f t="shared" si="3150"/>
        <v/>
      </c>
      <c r="Z2421" s="19">
        <f t="shared" si="3151"/>
        <v>4387.8999999999996</v>
      </c>
      <c r="AA2421" s="21" t="str">
        <f t="shared" si="3152"/>
        <v/>
      </c>
      <c r="AB2421" s="19" t="str">
        <f t="shared" si="3153"/>
        <v/>
      </c>
    </row>
    <row r="2422" spans="1:28" x14ac:dyDescent="0.25">
      <c r="A2422">
        <f t="shared" si="3134"/>
        <v>8</v>
      </c>
      <c r="B2422">
        <f t="shared" si="3135"/>
        <v>2009</v>
      </c>
      <c r="C2422" s="20">
        <v>40051</v>
      </c>
      <c r="D2422">
        <v>4659.45</v>
      </c>
      <c r="E2422">
        <v>4697.8</v>
      </c>
      <c r="F2422">
        <v>4659.1000000000004</v>
      </c>
      <c r="G2422">
        <v>4680.8500000000004</v>
      </c>
      <c r="H2422">
        <f t="shared" si="3129"/>
        <v>21.5</v>
      </c>
      <c r="I2422">
        <f t="shared" si="3130"/>
        <v>0</v>
      </c>
      <c r="J2422" s="14">
        <f t="shared" ref="J2422:K2422" si="3192">+AVERAGE(H2409:H2422)</f>
        <v>38.496428571428623</v>
      </c>
      <c r="K2422" s="14">
        <f t="shared" si="3192"/>
        <v>31.685714285714312</v>
      </c>
      <c r="L2422" s="14">
        <f t="shared" si="3156"/>
        <v>1.2149458972046896</v>
      </c>
      <c r="M2422" s="14">
        <f t="shared" si="3157"/>
        <v>54.852170373009017</v>
      </c>
      <c r="N2422" s="14">
        <f t="shared" si="3158"/>
        <v>1</v>
      </c>
      <c r="O2422">
        <f t="shared" si="3147"/>
        <v>1</v>
      </c>
      <c r="P2422">
        <f t="shared" si="3159"/>
        <v>1</v>
      </c>
      <c r="Q2422">
        <f t="shared" si="3160"/>
        <v>4680.8500000000004</v>
      </c>
      <c r="R2422">
        <f t="shared" si="3185"/>
        <v>2156</v>
      </c>
      <c r="S2422">
        <f t="shared" si="3186"/>
        <v>92708</v>
      </c>
      <c r="T2422">
        <f t="shared" si="3187"/>
        <v>46354</v>
      </c>
      <c r="U2422">
        <f t="shared" si="3188"/>
        <v>-46354</v>
      </c>
      <c r="V2422" s="2">
        <f t="shared" si="3189"/>
        <v>-4.6353999999999996E-3</v>
      </c>
      <c r="W2422" s="19">
        <f t="shared" si="3148"/>
        <v>194</v>
      </c>
      <c r="X2422" s="19">
        <f t="shared" si="3149"/>
        <v>8</v>
      </c>
      <c r="Y2422" s="19">
        <f t="shared" si="3150"/>
        <v>1</v>
      </c>
      <c r="Z2422" s="19">
        <f t="shared" si="3151"/>
        <v>4680.8500000000004</v>
      </c>
      <c r="AA2422" s="21">
        <f t="shared" si="3152"/>
        <v>-6.6763144100822958E-2</v>
      </c>
      <c r="AB2422" s="19">
        <f t="shared" si="3153"/>
        <v>-1</v>
      </c>
    </row>
    <row r="2423" spans="1:28" x14ac:dyDescent="0.25">
      <c r="A2423">
        <f t="shared" si="3134"/>
        <v>8</v>
      </c>
      <c r="B2423">
        <f t="shared" si="3135"/>
        <v>2009</v>
      </c>
      <c r="C2423" s="20">
        <v>40052</v>
      </c>
      <c r="D2423">
        <v>4679</v>
      </c>
      <c r="E2423">
        <v>4707.8999999999996</v>
      </c>
      <c r="F2423">
        <v>4645.1499999999996</v>
      </c>
      <c r="G2423">
        <v>4688.2</v>
      </c>
      <c r="H2423">
        <f t="shared" si="3129"/>
        <v>7.3499999999994543</v>
      </c>
      <c r="I2423">
        <f t="shared" si="3130"/>
        <v>0</v>
      </c>
      <c r="J2423" s="14">
        <f t="shared" ref="J2423:K2423" si="3193">+AVERAGE(H2410:H2423)</f>
        <v>39.021428571428586</v>
      </c>
      <c r="K2423" s="14">
        <f t="shared" si="3193"/>
        <v>24.25</v>
      </c>
      <c r="L2423" s="14">
        <f t="shared" si="3156"/>
        <v>1.6091310751104573</v>
      </c>
      <c r="M2423" s="14">
        <f t="shared" si="3157"/>
        <v>61.673063897042226</v>
      </c>
      <c r="N2423" s="14">
        <f t="shared" si="3158"/>
        <v>1</v>
      </c>
      <c r="O2423">
        <f t="shared" si="3147"/>
        <v>1</v>
      </c>
      <c r="P2423">
        <f t="shared" si="3159"/>
        <v>0</v>
      </c>
      <c r="Q2423">
        <f t="shared" si="3160"/>
        <v>0</v>
      </c>
      <c r="R2423">
        <f t="shared" si="3185"/>
        <v>2156</v>
      </c>
      <c r="S2423">
        <f t="shared" si="3186"/>
        <v>0</v>
      </c>
      <c r="T2423">
        <f t="shared" si="3187"/>
        <v>15846.599999998823</v>
      </c>
      <c r="U2423">
        <f t="shared" si="3188"/>
        <v>15846.599999998823</v>
      </c>
      <c r="V2423" s="2">
        <f t="shared" si="3189"/>
        <v>1.5846599999998824E-3</v>
      </c>
      <c r="W2423" s="19">
        <f t="shared" si="3148"/>
        <v>194</v>
      </c>
      <c r="X2423" s="19">
        <f t="shared" si="3149"/>
        <v>2</v>
      </c>
      <c r="Y2423" s="19" t="str">
        <f t="shared" si="3150"/>
        <v/>
      </c>
      <c r="Z2423" s="19">
        <f t="shared" si="3151"/>
        <v>4680.8500000000004</v>
      </c>
      <c r="AA2423" s="21" t="str">
        <f t="shared" si="3152"/>
        <v/>
      </c>
      <c r="AB2423" s="19" t="str">
        <f t="shared" si="3153"/>
        <v/>
      </c>
    </row>
    <row r="2424" spans="1:28" x14ac:dyDescent="0.25">
      <c r="A2424">
        <f t="shared" si="3134"/>
        <v>8</v>
      </c>
      <c r="B2424">
        <f t="shared" si="3135"/>
        <v>2009</v>
      </c>
      <c r="C2424" s="20">
        <v>40053</v>
      </c>
      <c r="D2424">
        <v>4688.3999999999996</v>
      </c>
      <c r="E2424">
        <v>4743.75</v>
      </c>
      <c r="F2424">
        <v>4651.3999999999996</v>
      </c>
      <c r="G2424">
        <v>4732.3500000000004</v>
      </c>
      <c r="H2424">
        <f t="shared" si="3129"/>
        <v>44.150000000000546</v>
      </c>
      <c r="I2424">
        <f t="shared" si="3130"/>
        <v>0</v>
      </c>
      <c r="J2424" s="14">
        <f t="shared" ref="J2424:K2424" si="3194">+AVERAGE(H2411:H2424)</f>
        <v>42.175000000000054</v>
      </c>
      <c r="K2424" s="14">
        <f t="shared" si="3194"/>
        <v>21.125</v>
      </c>
      <c r="L2424" s="14">
        <f t="shared" si="3156"/>
        <v>1.9964497041420144</v>
      </c>
      <c r="M2424" s="14">
        <f t="shared" si="3157"/>
        <v>66.627172195892598</v>
      </c>
      <c r="N2424" s="14">
        <f t="shared" si="3158"/>
        <v>1</v>
      </c>
      <c r="O2424">
        <f t="shared" si="3147"/>
        <v>1</v>
      </c>
      <c r="P2424">
        <f t="shared" si="3159"/>
        <v>0</v>
      </c>
      <c r="Q2424">
        <f t="shared" si="3160"/>
        <v>0</v>
      </c>
      <c r="R2424">
        <f t="shared" si="3185"/>
        <v>2156</v>
      </c>
      <c r="S2424">
        <f t="shared" si="3186"/>
        <v>0</v>
      </c>
      <c r="T2424">
        <f t="shared" si="3187"/>
        <v>95187.400000001173</v>
      </c>
      <c r="U2424">
        <f t="shared" si="3188"/>
        <v>95187.400000001173</v>
      </c>
      <c r="V2424" s="2">
        <f t="shared" si="3189"/>
        <v>9.5187400000001175E-3</v>
      </c>
      <c r="W2424" s="19">
        <f t="shared" si="3148"/>
        <v>194</v>
      </c>
      <c r="X2424" s="19">
        <f t="shared" si="3149"/>
        <v>3</v>
      </c>
      <c r="Y2424" s="19" t="str">
        <f t="shared" si="3150"/>
        <v/>
      </c>
      <c r="Z2424" s="19">
        <f t="shared" si="3151"/>
        <v>4680.8500000000004</v>
      </c>
      <c r="AA2424" s="21" t="str">
        <f t="shared" si="3152"/>
        <v/>
      </c>
      <c r="AB2424" s="19" t="str">
        <f t="shared" si="3153"/>
        <v/>
      </c>
    </row>
    <row r="2425" spans="1:28" x14ac:dyDescent="0.25">
      <c r="A2425">
        <f t="shared" si="3134"/>
        <v>8</v>
      </c>
      <c r="B2425">
        <f t="shared" si="3135"/>
        <v>2009</v>
      </c>
      <c r="C2425" s="20">
        <v>40056</v>
      </c>
      <c r="D2425">
        <v>4730.8500000000004</v>
      </c>
      <c r="E2425">
        <v>4730.8500000000004</v>
      </c>
      <c r="F2425">
        <v>4635</v>
      </c>
      <c r="G2425">
        <v>4662.1000000000004</v>
      </c>
      <c r="H2425">
        <f t="shared" si="3129"/>
        <v>0</v>
      </c>
      <c r="I2425">
        <f t="shared" si="3130"/>
        <v>70.25</v>
      </c>
      <c r="J2425" s="14">
        <f t="shared" ref="J2425:K2425" si="3195">+AVERAGE(H2412:H2425)</f>
        <v>39.767857142857146</v>
      </c>
      <c r="K2425" s="14">
        <f t="shared" si="3195"/>
        <v>26.142857142857142</v>
      </c>
      <c r="L2425" s="14">
        <f t="shared" si="3156"/>
        <v>1.5211748633879782</v>
      </c>
      <c r="M2425" s="14">
        <f t="shared" si="3157"/>
        <v>60.335952316445407</v>
      </c>
      <c r="N2425" s="14">
        <f t="shared" si="3158"/>
        <v>1</v>
      </c>
      <c r="O2425">
        <f t="shared" si="3147"/>
        <v>1</v>
      </c>
      <c r="P2425">
        <f t="shared" si="3159"/>
        <v>0</v>
      </c>
      <c r="Q2425">
        <f t="shared" si="3160"/>
        <v>0</v>
      </c>
      <c r="R2425">
        <f t="shared" si="3185"/>
        <v>2156</v>
      </c>
      <c r="S2425">
        <f t="shared" si="3186"/>
        <v>0</v>
      </c>
      <c r="T2425">
        <f t="shared" si="3187"/>
        <v>-151459</v>
      </c>
      <c r="U2425">
        <f t="shared" si="3188"/>
        <v>-151459</v>
      </c>
      <c r="V2425" s="2">
        <f t="shared" si="3189"/>
        <v>-1.51459E-2</v>
      </c>
      <c r="W2425" s="19">
        <f t="shared" si="3148"/>
        <v>194</v>
      </c>
      <c r="X2425" s="19">
        <f t="shared" si="3149"/>
        <v>4</v>
      </c>
      <c r="Y2425" s="19" t="str">
        <f t="shared" si="3150"/>
        <v/>
      </c>
      <c r="Z2425" s="19">
        <f t="shared" si="3151"/>
        <v>4680.8500000000004</v>
      </c>
      <c r="AA2425" s="21" t="str">
        <f t="shared" si="3152"/>
        <v/>
      </c>
      <c r="AB2425" s="19" t="str">
        <f t="shared" si="3153"/>
        <v/>
      </c>
    </row>
    <row r="2426" spans="1:28" x14ac:dyDescent="0.25">
      <c r="A2426">
        <f t="shared" si="3134"/>
        <v>9</v>
      </c>
      <c r="B2426">
        <f t="shared" si="3135"/>
        <v>2009</v>
      </c>
      <c r="C2426" s="20">
        <v>40057</v>
      </c>
      <c r="D2426">
        <v>4662.2</v>
      </c>
      <c r="E2426">
        <v>4735.8999999999996</v>
      </c>
      <c r="F2426">
        <v>4600.6499999999996</v>
      </c>
      <c r="G2426">
        <v>4625.3500000000004</v>
      </c>
      <c r="H2426">
        <f t="shared" si="3129"/>
        <v>0</v>
      </c>
      <c r="I2426">
        <f t="shared" si="3130"/>
        <v>36.75</v>
      </c>
      <c r="J2426" s="14">
        <f t="shared" ref="J2426:K2426" si="3196">+AVERAGE(H2413:H2426)</f>
        <v>39.767857142857146</v>
      </c>
      <c r="K2426" s="14">
        <f t="shared" si="3196"/>
        <v>27.778571428571404</v>
      </c>
      <c r="L2426" s="14">
        <f t="shared" si="3156"/>
        <v>1.4316019542298806</v>
      </c>
      <c r="M2426" s="14">
        <f t="shared" si="3157"/>
        <v>58.874847988156318</v>
      </c>
      <c r="N2426" s="14">
        <f t="shared" si="3158"/>
        <v>1</v>
      </c>
      <c r="O2426">
        <f t="shared" si="3147"/>
        <v>1</v>
      </c>
      <c r="P2426">
        <f t="shared" si="3159"/>
        <v>0</v>
      </c>
      <c r="Q2426">
        <f t="shared" si="3160"/>
        <v>0</v>
      </c>
      <c r="R2426">
        <f t="shared" si="3185"/>
        <v>2144</v>
      </c>
      <c r="S2426">
        <f t="shared" si="3186"/>
        <v>0</v>
      </c>
      <c r="T2426">
        <f t="shared" si="3187"/>
        <v>-78792</v>
      </c>
      <c r="U2426">
        <f t="shared" si="3188"/>
        <v>-78792</v>
      </c>
      <c r="V2426" s="2">
        <f t="shared" si="3189"/>
        <v>-7.8791999999999994E-3</v>
      </c>
      <c r="W2426" s="19">
        <f t="shared" si="3148"/>
        <v>194</v>
      </c>
      <c r="X2426" s="19">
        <f t="shared" si="3149"/>
        <v>5</v>
      </c>
      <c r="Y2426" s="19" t="str">
        <f t="shared" si="3150"/>
        <v/>
      </c>
      <c r="Z2426" s="19">
        <f t="shared" si="3151"/>
        <v>4680.8500000000004</v>
      </c>
      <c r="AA2426" s="21" t="str">
        <f t="shared" si="3152"/>
        <v/>
      </c>
      <c r="AB2426" s="19" t="str">
        <f t="shared" si="3153"/>
        <v/>
      </c>
    </row>
    <row r="2427" spans="1:28" x14ac:dyDescent="0.25">
      <c r="A2427">
        <f t="shared" si="3134"/>
        <v>9</v>
      </c>
      <c r="B2427">
        <f t="shared" si="3135"/>
        <v>2009</v>
      </c>
      <c r="C2427" s="20">
        <v>40058</v>
      </c>
      <c r="D2427">
        <v>4624</v>
      </c>
      <c r="E2427">
        <v>4650.45</v>
      </c>
      <c r="F2427">
        <v>4576.6000000000004</v>
      </c>
      <c r="G2427">
        <v>4608.3500000000004</v>
      </c>
      <c r="H2427">
        <f t="shared" si="3129"/>
        <v>0</v>
      </c>
      <c r="I2427">
        <f t="shared" si="3130"/>
        <v>17</v>
      </c>
      <c r="J2427" s="14">
        <f t="shared" ref="J2427:K2427" si="3197">+AVERAGE(H2414:H2427)</f>
        <v>29.232142857142858</v>
      </c>
      <c r="K2427" s="14">
        <f t="shared" si="3197"/>
        <v>28.992857142857115</v>
      </c>
      <c r="L2427" s="14">
        <f t="shared" si="3156"/>
        <v>1.0082532643508264</v>
      </c>
      <c r="M2427" s="14">
        <f t="shared" si="3157"/>
        <v>50.205483653315369</v>
      </c>
      <c r="N2427" s="14">
        <f t="shared" si="3158"/>
        <v>1</v>
      </c>
      <c r="O2427">
        <f t="shared" si="3147"/>
        <v>1</v>
      </c>
      <c r="P2427">
        <f t="shared" si="3159"/>
        <v>0</v>
      </c>
      <c r="Q2427">
        <f t="shared" si="3160"/>
        <v>0</v>
      </c>
      <c r="R2427">
        <f t="shared" si="3185"/>
        <v>2144</v>
      </c>
      <c r="S2427">
        <f t="shared" si="3186"/>
        <v>0</v>
      </c>
      <c r="T2427">
        <f t="shared" si="3187"/>
        <v>-36448</v>
      </c>
      <c r="U2427">
        <f t="shared" si="3188"/>
        <v>-36448</v>
      </c>
      <c r="V2427" s="2">
        <f t="shared" si="3189"/>
        <v>-3.6448000000000001E-3</v>
      </c>
      <c r="W2427" s="19">
        <f t="shared" si="3148"/>
        <v>194</v>
      </c>
      <c r="X2427" s="19">
        <f t="shared" si="3149"/>
        <v>6</v>
      </c>
      <c r="Y2427" s="19" t="str">
        <f t="shared" si="3150"/>
        <v/>
      </c>
      <c r="Z2427" s="19">
        <f t="shared" si="3151"/>
        <v>4680.8500000000004</v>
      </c>
      <c r="AA2427" s="21" t="str">
        <f t="shared" si="3152"/>
        <v/>
      </c>
      <c r="AB2427" s="19" t="str">
        <f t="shared" si="3153"/>
        <v/>
      </c>
    </row>
    <row r="2428" spans="1:28" x14ac:dyDescent="0.25">
      <c r="A2428">
        <f t="shared" si="3134"/>
        <v>9</v>
      </c>
      <c r="B2428">
        <f t="shared" si="3135"/>
        <v>2009</v>
      </c>
      <c r="C2428" s="20">
        <v>40059</v>
      </c>
      <c r="D2428">
        <v>4608.75</v>
      </c>
      <c r="E2428">
        <v>4647.3500000000004</v>
      </c>
      <c r="F2428">
        <v>4581.05</v>
      </c>
      <c r="G2428">
        <v>4593.55</v>
      </c>
      <c r="H2428">
        <f t="shared" si="3129"/>
        <v>0</v>
      </c>
      <c r="I2428">
        <f t="shared" si="3130"/>
        <v>14.800000000000182</v>
      </c>
      <c r="J2428" s="14">
        <f t="shared" ref="J2428:K2428" si="3198">+AVERAGE(H2415:H2428)</f>
        <v>29.232142857142858</v>
      </c>
      <c r="K2428" s="14">
        <f t="shared" si="3198"/>
        <v>28.267857142857142</v>
      </c>
      <c r="L2428" s="14">
        <f t="shared" si="3156"/>
        <v>1.0341124447252052</v>
      </c>
      <c r="M2428" s="14">
        <f t="shared" si="3157"/>
        <v>50.838509316770192</v>
      </c>
      <c r="N2428" s="14">
        <f t="shared" si="3158"/>
        <v>1</v>
      </c>
      <c r="O2428">
        <f t="shared" si="3147"/>
        <v>1</v>
      </c>
      <c r="P2428">
        <f t="shared" si="3159"/>
        <v>0</v>
      </c>
      <c r="Q2428">
        <f t="shared" si="3160"/>
        <v>0</v>
      </c>
      <c r="R2428">
        <f t="shared" si="3185"/>
        <v>2144</v>
      </c>
      <c r="S2428">
        <f t="shared" si="3186"/>
        <v>0</v>
      </c>
      <c r="T2428">
        <f t="shared" si="3187"/>
        <v>-31731.20000000039</v>
      </c>
      <c r="U2428">
        <f t="shared" si="3188"/>
        <v>-31731.20000000039</v>
      </c>
      <c r="V2428" s="2">
        <f t="shared" si="3189"/>
        <v>-3.1731200000000388E-3</v>
      </c>
      <c r="W2428" s="19">
        <f t="shared" si="3148"/>
        <v>194</v>
      </c>
      <c r="X2428" s="19">
        <f t="shared" si="3149"/>
        <v>7</v>
      </c>
      <c r="Y2428" s="19" t="str">
        <f t="shared" si="3150"/>
        <v/>
      </c>
      <c r="Z2428" s="19">
        <f t="shared" si="3151"/>
        <v>4680.8500000000004</v>
      </c>
      <c r="AA2428" s="21" t="str">
        <f t="shared" si="3152"/>
        <v/>
      </c>
      <c r="AB2428" s="19" t="str">
        <f t="shared" si="3153"/>
        <v/>
      </c>
    </row>
    <row r="2429" spans="1:28" x14ac:dyDescent="0.25">
      <c r="A2429">
        <f t="shared" si="3134"/>
        <v>9</v>
      </c>
      <c r="B2429">
        <f t="shared" si="3135"/>
        <v>2009</v>
      </c>
      <c r="C2429" s="20">
        <v>40060</v>
      </c>
      <c r="D2429">
        <v>4608.7</v>
      </c>
      <c r="E2429">
        <v>4697.2</v>
      </c>
      <c r="F2429">
        <v>4580.3500000000004</v>
      </c>
      <c r="G2429">
        <v>4680.3999999999996</v>
      </c>
      <c r="H2429">
        <f t="shared" si="3129"/>
        <v>86.849999999999454</v>
      </c>
      <c r="I2429">
        <f t="shared" si="3130"/>
        <v>0</v>
      </c>
      <c r="J2429" s="14">
        <f t="shared" ref="J2429:K2429" si="3199">+AVERAGE(H2416:H2429)</f>
        <v>35.435714285714248</v>
      </c>
      <c r="K2429" s="14">
        <f t="shared" si="3199"/>
        <v>14.542857142857104</v>
      </c>
      <c r="L2429" s="14">
        <f t="shared" si="3156"/>
        <v>2.4366404715127743</v>
      </c>
      <c r="M2429" s="14">
        <f t="shared" si="3157"/>
        <v>70.901815063598718</v>
      </c>
      <c r="N2429" s="14">
        <f t="shared" si="3158"/>
        <v>1</v>
      </c>
      <c r="O2429">
        <f t="shared" si="3147"/>
        <v>1</v>
      </c>
      <c r="P2429">
        <f t="shared" si="3159"/>
        <v>0</v>
      </c>
      <c r="Q2429">
        <f t="shared" si="3160"/>
        <v>0</v>
      </c>
      <c r="R2429">
        <f t="shared" si="3185"/>
        <v>2144</v>
      </c>
      <c r="S2429">
        <f t="shared" si="3186"/>
        <v>0</v>
      </c>
      <c r="T2429">
        <f t="shared" si="3187"/>
        <v>186206.39999999883</v>
      </c>
      <c r="U2429">
        <f t="shared" si="3188"/>
        <v>186206.39999999883</v>
      </c>
      <c r="V2429" s="2">
        <f t="shared" si="3189"/>
        <v>1.8620639999999883E-2</v>
      </c>
      <c r="W2429" s="19">
        <f t="shared" si="3148"/>
        <v>194</v>
      </c>
      <c r="X2429" s="19">
        <f t="shared" si="3149"/>
        <v>8</v>
      </c>
      <c r="Y2429" s="19" t="str">
        <f t="shared" si="3150"/>
        <v/>
      </c>
      <c r="Z2429" s="19">
        <f t="shared" si="3151"/>
        <v>4680.8500000000004</v>
      </c>
      <c r="AA2429" s="21" t="str">
        <f t="shared" si="3152"/>
        <v/>
      </c>
      <c r="AB2429" s="19" t="str">
        <f t="shared" si="3153"/>
        <v/>
      </c>
    </row>
    <row r="2430" spans="1:28" x14ac:dyDescent="0.25">
      <c r="A2430">
        <f t="shared" si="3134"/>
        <v>9</v>
      </c>
      <c r="B2430">
        <f t="shared" si="3135"/>
        <v>2009</v>
      </c>
      <c r="C2430" s="20">
        <v>40063</v>
      </c>
      <c r="D2430">
        <v>4682.3999999999996</v>
      </c>
      <c r="E2430">
        <v>4790</v>
      </c>
      <c r="F2430">
        <v>4679.3</v>
      </c>
      <c r="G2430">
        <v>4782.8999999999996</v>
      </c>
      <c r="H2430">
        <f t="shared" si="3129"/>
        <v>102.5</v>
      </c>
      <c r="I2430">
        <f t="shared" si="3130"/>
        <v>0</v>
      </c>
      <c r="J2430" s="14">
        <f t="shared" ref="J2430:K2430" si="3200">+AVERAGE(H2417:H2430)</f>
        <v>37.685714285714248</v>
      </c>
      <c r="K2430" s="14">
        <f t="shared" si="3200"/>
        <v>14.542857142857104</v>
      </c>
      <c r="L2430" s="14">
        <f t="shared" si="3156"/>
        <v>2.5913555992141499</v>
      </c>
      <c r="M2430" s="14">
        <f t="shared" si="3157"/>
        <v>72.155361050328267</v>
      </c>
      <c r="N2430" s="14">
        <f t="shared" si="3158"/>
        <v>1</v>
      </c>
      <c r="O2430">
        <f t="shared" si="3147"/>
        <v>1</v>
      </c>
      <c r="P2430">
        <f t="shared" si="3159"/>
        <v>0</v>
      </c>
      <c r="Q2430">
        <f t="shared" si="3160"/>
        <v>0</v>
      </c>
      <c r="R2430">
        <f t="shared" si="3185"/>
        <v>2144</v>
      </c>
      <c r="S2430">
        <f t="shared" si="3186"/>
        <v>0</v>
      </c>
      <c r="T2430">
        <f t="shared" si="3187"/>
        <v>219760</v>
      </c>
      <c r="U2430">
        <f t="shared" si="3188"/>
        <v>219760</v>
      </c>
      <c r="V2430" s="2">
        <f t="shared" si="3189"/>
        <v>2.1975999999999999E-2</v>
      </c>
      <c r="W2430" s="19">
        <f t="shared" si="3148"/>
        <v>194</v>
      </c>
      <c r="X2430" s="19">
        <f t="shared" si="3149"/>
        <v>9</v>
      </c>
      <c r="Y2430" s="19" t="str">
        <f t="shared" si="3150"/>
        <v/>
      </c>
      <c r="Z2430" s="19">
        <f t="shared" si="3151"/>
        <v>4680.8500000000004</v>
      </c>
      <c r="AA2430" s="21" t="str">
        <f t="shared" si="3152"/>
        <v/>
      </c>
      <c r="AB2430" s="19" t="str">
        <f t="shared" si="3153"/>
        <v/>
      </c>
    </row>
    <row r="2431" spans="1:28" x14ac:dyDescent="0.25">
      <c r="A2431">
        <f t="shared" si="3134"/>
        <v>9</v>
      </c>
      <c r="B2431">
        <f t="shared" si="3135"/>
        <v>2009</v>
      </c>
      <c r="C2431" s="20">
        <v>40064</v>
      </c>
      <c r="D2431">
        <v>4782.8500000000004</v>
      </c>
      <c r="E2431">
        <v>4842.2</v>
      </c>
      <c r="F2431">
        <v>4782.6499999999996</v>
      </c>
      <c r="G2431">
        <v>4805.25</v>
      </c>
      <c r="H2431">
        <f t="shared" si="3129"/>
        <v>22.350000000000364</v>
      </c>
      <c r="I2431">
        <f t="shared" si="3130"/>
        <v>0</v>
      </c>
      <c r="J2431" s="14">
        <f t="shared" ref="J2431:K2431" si="3201">+AVERAGE(H2418:H2431)</f>
        <v>39.282142857142844</v>
      </c>
      <c r="K2431" s="14">
        <f t="shared" si="3201"/>
        <v>9.914285714285727</v>
      </c>
      <c r="L2431" s="14">
        <f t="shared" si="3156"/>
        <v>3.9621757925071983</v>
      </c>
      <c r="M2431" s="14">
        <f t="shared" si="3157"/>
        <v>79.847549909255875</v>
      </c>
      <c r="N2431" s="14">
        <f t="shared" si="3158"/>
        <v>1</v>
      </c>
      <c r="O2431">
        <f t="shared" si="3147"/>
        <v>1</v>
      </c>
      <c r="P2431">
        <f t="shared" si="3159"/>
        <v>0</v>
      </c>
      <c r="Q2431">
        <f t="shared" si="3160"/>
        <v>0</v>
      </c>
      <c r="R2431">
        <f t="shared" si="3185"/>
        <v>2144</v>
      </c>
      <c r="S2431">
        <f t="shared" si="3186"/>
        <v>0</v>
      </c>
      <c r="T2431">
        <f t="shared" si="3187"/>
        <v>47918.40000000078</v>
      </c>
      <c r="U2431">
        <f t="shared" si="3188"/>
        <v>47918.40000000078</v>
      </c>
      <c r="V2431" s="2">
        <f t="shared" si="3189"/>
        <v>4.7918400000000784E-3</v>
      </c>
      <c r="W2431" s="19">
        <f t="shared" si="3148"/>
        <v>194</v>
      </c>
      <c r="X2431" s="19">
        <f t="shared" si="3149"/>
        <v>10</v>
      </c>
      <c r="Y2431" s="19" t="str">
        <f t="shared" si="3150"/>
        <v/>
      </c>
      <c r="Z2431" s="19">
        <f t="shared" si="3151"/>
        <v>4680.8500000000004</v>
      </c>
      <c r="AA2431" s="21" t="str">
        <f t="shared" si="3152"/>
        <v/>
      </c>
      <c r="AB2431" s="19" t="str">
        <f t="shared" si="3153"/>
        <v/>
      </c>
    </row>
    <row r="2432" spans="1:28" x14ac:dyDescent="0.25">
      <c r="A2432">
        <f t="shared" si="3134"/>
        <v>9</v>
      </c>
      <c r="B2432">
        <f t="shared" si="3135"/>
        <v>2009</v>
      </c>
      <c r="C2432" s="20">
        <v>40065</v>
      </c>
      <c r="D2432">
        <v>4804.8999999999996</v>
      </c>
      <c r="E2432">
        <v>4825.05</v>
      </c>
      <c r="F2432">
        <v>4783.5</v>
      </c>
      <c r="G2432">
        <v>4814.25</v>
      </c>
      <c r="H2432">
        <f t="shared" si="3129"/>
        <v>9</v>
      </c>
      <c r="I2432">
        <f t="shared" si="3130"/>
        <v>0</v>
      </c>
      <c r="J2432" s="14">
        <f t="shared" ref="J2432:K2432" si="3202">+AVERAGE(H2419:H2432)</f>
        <v>35.685714285714312</v>
      </c>
      <c r="K2432" s="14">
        <f t="shared" si="3202"/>
        <v>9.914285714285727</v>
      </c>
      <c r="L2432" s="14">
        <f t="shared" si="3156"/>
        <v>3.5994236311239174</v>
      </c>
      <c r="M2432" s="14">
        <f t="shared" si="3157"/>
        <v>78.258145363408516</v>
      </c>
      <c r="N2432" s="14">
        <f t="shared" si="3158"/>
        <v>1</v>
      </c>
      <c r="O2432">
        <f t="shared" si="3147"/>
        <v>1</v>
      </c>
      <c r="P2432">
        <f t="shared" si="3159"/>
        <v>0</v>
      </c>
      <c r="Q2432">
        <f t="shared" si="3160"/>
        <v>0</v>
      </c>
      <c r="R2432">
        <f t="shared" si="3185"/>
        <v>2144</v>
      </c>
      <c r="S2432">
        <f t="shared" si="3186"/>
        <v>0</v>
      </c>
      <c r="T2432">
        <f t="shared" si="3187"/>
        <v>19296</v>
      </c>
      <c r="U2432">
        <f t="shared" si="3188"/>
        <v>19296</v>
      </c>
      <c r="V2432" s="2">
        <f t="shared" si="3189"/>
        <v>1.9296000000000001E-3</v>
      </c>
      <c r="W2432" s="19">
        <f t="shared" si="3148"/>
        <v>194</v>
      </c>
      <c r="X2432" s="19">
        <f t="shared" si="3149"/>
        <v>11</v>
      </c>
      <c r="Y2432" s="19" t="str">
        <f t="shared" si="3150"/>
        <v/>
      </c>
      <c r="Z2432" s="19">
        <f t="shared" si="3151"/>
        <v>4680.8500000000004</v>
      </c>
      <c r="AA2432" s="21" t="str">
        <f t="shared" si="3152"/>
        <v/>
      </c>
      <c r="AB2432" s="19" t="str">
        <f t="shared" si="3153"/>
        <v/>
      </c>
    </row>
    <row r="2433" spans="1:28" x14ac:dyDescent="0.25">
      <c r="A2433">
        <f t="shared" si="3134"/>
        <v>9</v>
      </c>
      <c r="B2433">
        <f t="shared" si="3135"/>
        <v>2009</v>
      </c>
      <c r="C2433" s="20">
        <v>40066</v>
      </c>
      <c r="D2433">
        <v>4814.3500000000004</v>
      </c>
      <c r="E2433">
        <v>4889.05</v>
      </c>
      <c r="F2433">
        <v>4807.8999999999996</v>
      </c>
      <c r="G2433">
        <v>4819.3999999999996</v>
      </c>
      <c r="H2433">
        <f t="shared" si="3129"/>
        <v>5.1499999999996362</v>
      </c>
      <c r="I2433">
        <f t="shared" si="3130"/>
        <v>0</v>
      </c>
      <c r="J2433" s="14">
        <f t="shared" ref="J2433:K2433" si="3203">+AVERAGE(H2420:H2433)</f>
        <v>30.671428571428546</v>
      </c>
      <c r="K2433" s="14">
        <f t="shared" si="3203"/>
        <v>9.914285714285727</v>
      </c>
      <c r="L2433" s="14">
        <f t="shared" si="3156"/>
        <v>3.0936599423631059</v>
      </c>
      <c r="M2433" s="14">
        <f t="shared" si="3157"/>
        <v>75.571981696585667</v>
      </c>
      <c r="N2433" s="14">
        <f t="shared" si="3158"/>
        <v>1</v>
      </c>
      <c r="O2433">
        <f t="shared" si="3147"/>
        <v>1</v>
      </c>
      <c r="P2433">
        <f t="shared" si="3159"/>
        <v>0</v>
      </c>
      <c r="Q2433">
        <f t="shared" si="3160"/>
        <v>0</v>
      </c>
      <c r="R2433">
        <f t="shared" si="3185"/>
        <v>2144</v>
      </c>
      <c r="S2433">
        <f t="shared" si="3186"/>
        <v>0</v>
      </c>
      <c r="T2433">
        <f t="shared" si="3187"/>
        <v>11041.59999999922</v>
      </c>
      <c r="U2433">
        <f t="shared" si="3188"/>
        <v>11041.59999999922</v>
      </c>
      <c r="V2433" s="2">
        <f t="shared" si="3189"/>
        <v>1.104159999999922E-3</v>
      </c>
      <c r="W2433" s="19">
        <f t="shared" si="3148"/>
        <v>194</v>
      </c>
      <c r="X2433" s="19">
        <f t="shared" si="3149"/>
        <v>12</v>
      </c>
      <c r="Y2433" s="19" t="str">
        <f t="shared" si="3150"/>
        <v/>
      </c>
      <c r="Z2433" s="19">
        <f t="shared" si="3151"/>
        <v>4680.8500000000004</v>
      </c>
      <c r="AA2433" s="21" t="str">
        <f t="shared" si="3152"/>
        <v/>
      </c>
      <c r="AB2433" s="19" t="str">
        <f t="shared" si="3153"/>
        <v/>
      </c>
    </row>
    <row r="2434" spans="1:28" x14ac:dyDescent="0.25">
      <c r="A2434">
        <f t="shared" si="3134"/>
        <v>9</v>
      </c>
      <c r="B2434">
        <f t="shared" si="3135"/>
        <v>2009</v>
      </c>
      <c r="C2434" s="20">
        <v>40067</v>
      </c>
      <c r="D2434">
        <v>4819.3999999999996</v>
      </c>
      <c r="E2434">
        <v>4856.1499999999996</v>
      </c>
      <c r="F2434">
        <v>4791.55</v>
      </c>
      <c r="G2434">
        <v>4829.55</v>
      </c>
      <c r="H2434">
        <f t="shared" si="3129"/>
        <v>10.150000000000546</v>
      </c>
      <c r="I2434">
        <f t="shared" si="3130"/>
        <v>0</v>
      </c>
      <c r="J2434" s="14">
        <f t="shared" ref="J2434:K2434" si="3204">+AVERAGE(H2421:H2434)</f>
        <v>23.253571428571441</v>
      </c>
      <c r="K2434" s="14">
        <f t="shared" si="3204"/>
        <v>9.914285714285727</v>
      </c>
      <c r="L2434" s="14">
        <f t="shared" si="3156"/>
        <v>2.3454610951008625</v>
      </c>
      <c r="M2434" s="14">
        <f t="shared" si="3157"/>
        <v>70.108754172499175</v>
      </c>
      <c r="N2434" s="14">
        <f t="shared" si="3158"/>
        <v>1</v>
      </c>
      <c r="O2434">
        <f t="shared" si="3147"/>
        <v>1</v>
      </c>
      <c r="P2434">
        <f t="shared" si="3159"/>
        <v>0</v>
      </c>
      <c r="Q2434">
        <f t="shared" si="3160"/>
        <v>0</v>
      </c>
      <c r="R2434">
        <f t="shared" si="3185"/>
        <v>2144</v>
      </c>
      <c r="S2434">
        <f t="shared" si="3186"/>
        <v>0</v>
      </c>
      <c r="T2434">
        <f t="shared" si="3187"/>
        <v>21761.60000000117</v>
      </c>
      <c r="U2434">
        <f t="shared" si="3188"/>
        <v>21761.60000000117</v>
      </c>
      <c r="V2434" s="2">
        <f t="shared" si="3189"/>
        <v>2.176160000000117E-3</v>
      </c>
      <c r="W2434" s="19">
        <f t="shared" si="3148"/>
        <v>194</v>
      </c>
      <c r="X2434" s="19">
        <f t="shared" si="3149"/>
        <v>13</v>
      </c>
      <c r="Y2434" s="19" t="str">
        <f t="shared" si="3150"/>
        <v/>
      </c>
      <c r="Z2434" s="19">
        <f t="shared" si="3151"/>
        <v>4680.8500000000004</v>
      </c>
      <c r="AA2434" s="21" t="str">
        <f t="shared" si="3152"/>
        <v/>
      </c>
      <c r="AB2434" s="19" t="str">
        <f t="shared" si="3153"/>
        <v/>
      </c>
    </row>
    <row r="2435" spans="1:28" x14ac:dyDescent="0.25">
      <c r="A2435">
        <f t="shared" si="3134"/>
        <v>9</v>
      </c>
      <c r="B2435">
        <f t="shared" si="3135"/>
        <v>2009</v>
      </c>
      <c r="C2435" s="20">
        <v>40070</v>
      </c>
      <c r="D2435">
        <v>4830.3500000000004</v>
      </c>
      <c r="E2435">
        <v>4832.25</v>
      </c>
      <c r="F2435">
        <v>4786.25</v>
      </c>
      <c r="G2435">
        <v>4808.6000000000004</v>
      </c>
      <c r="H2435">
        <f t="shared" si="3129"/>
        <v>0</v>
      </c>
      <c r="I2435">
        <f t="shared" si="3130"/>
        <v>20.949999999999818</v>
      </c>
      <c r="J2435" s="14">
        <f t="shared" ref="J2435:K2435" si="3205">+AVERAGE(H2422:H2435)</f>
        <v>22.071428571428573</v>
      </c>
      <c r="K2435" s="14">
        <f t="shared" si="3205"/>
        <v>11.410714285714286</v>
      </c>
      <c r="L2435" s="14">
        <f t="shared" si="3156"/>
        <v>1.9342723004694835</v>
      </c>
      <c r="M2435" s="14">
        <f t="shared" si="3157"/>
        <v>65.92</v>
      </c>
      <c r="N2435" s="14">
        <f t="shared" si="3158"/>
        <v>1</v>
      </c>
      <c r="O2435">
        <f t="shared" si="3147"/>
        <v>1</v>
      </c>
      <c r="P2435">
        <f t="shared" si="3159"/>
        <v>0</v>
      </c>
      <c r="Q2435">
        <f t="shared" si="3160"/>
        <v>0</v>
      </c>
      <c r="R2435">
        <f t="shared" si="3185"/>
        <v>2144</v>
      </c>
      <c r="S2435">
        <f t="shared" si="3186"/>
        <v>0</v>
      </c>
      <c r="T2435">
        <f t="shared" si="3187"/>
        <v>-44916.79999999961</v>
      </c>
      <c r="U2435">
        <f t="shared" si="3188"/>
        <v>-44916.79999999961</v>
      </c>
      <c r="V2435" s="2">
        <f t="shared" si="3189"/>
        <v>-4.4916799999999606E-3</v>
      </c>
      <c r="W2435" s="19">
        <f t="shared" si="3148"/>
        <v>194</v>
      </c>
      <c r="X2435" s="19">
        <f t="shared" si="3149"/>
        <v>14</v>
      </c>
      <c r="Y2435" s="19" t="str">
        <f t="shared" si="3150"/>
        <v/>
      </c>
      <c r="Z2435" s="19">
        <f t="shared" si="3151"/>
        <v>4680.8500000000004</v>
      </c>
      <c r="AA2435" s="21" t="str">
        <f t="shared" si="3152"/>
        <v/>
      </c>
      <c r="AB2435" s="19" t="str">
        <f t="shared" si="3153"/>
        <v/>
      </c>
    </row>
    <row r="2436" spans="1:28" x14ac:dyDescent="0.25">
      <c r="A2436">
        <f t="shared" si="3134"/>
        <v>9</v>
      </c>
      <c r="B2436">
        <f t="shared" si="3135"/>
        <v>2009</v>
      </c>
      <c r="C2436" s="20">
        <v>40071</v>
      </c>
      <c r="D2436">
        <v>4808.3500000000004</v>
      </c>
      <c r="E2436">
        <v>4899.45</v>
      </c>
      <c r="F2436">
        <v>4808.3500000000004</v>
      </c>
      <c r="G2436">
        <v>4892.1000000000004</v>
      </c>
      <c r="H2436">
        <f t="shared" si="3129"/>
        <v>83.5</v>
      </c>
      <c r="I2436">
        <f t="shared" si="3130"/>
        <v>0</v>
      </c>
      <c r="J2436" s="14">
        <f t="shared" ref="J2436:K2436" si="3206">+AVERAGE(H2423:H2436)</f>
        <v>26.5</v>
      </c>
      <c r="K2436" s="14">
        <f t="shared" si="3206"/>
        <v>11.410714285714286</v>
      </c>
      <c r="L2436" s="14">
        <f t="shared" si="3156"/>
        <v>2.3223787167449137</v>
      </c>
      <c r="M2436" s="14">
        <f t="shared" si="3157"/>
        <v>69.901083372585958</v>
      </c>
      <c r="N2436" s="14">
        <f t="shared" si="3158"/>
        <v>1</v>
      </c>
      <c r="O2436">
        <f t="shared" si="3147"/>
        <v>1</v>
      </c>
      <c r="P2436">
        <f t="shared" si="3159"/>
        <v>0</v>
      </c>
      <c r="Q2436">
        <f t="shared" si="3160"/>
        <v>0</v>
      </c>
      <c r="R2436">
        <f t="shared" si="3185"/>
        <v>2144</v>
      </c>
      <c r="S2436">
        <f t="shared" si="3186"/>
        <v>0</v>
      </c>
      <c r="T2436">
        <f t="shared" si="3187"/>
        <v>179024</v>
      </c>
      <c r="U2436">
        <f t="shared" si="3188"/>
        <v>179024</v>
      </c>
      <c r="V2436" s="2">
        <f t="shared" si="3189"/>
        <v>1.7902399999999999E-2</v>
      </c>
      <c r="W2436" s="19">
        <f t="shared" si="3148"/>
        <v>194</v>
      </c>
      <c r="X2436" s="19">
        <f t="shared" si="3149"/>
        <v>15</v>
      </c>
      <c r="Y2436" s="19" t="str">
        <f t="shared" si="3150"/>
        <v/>
      </c>
      <c r="Z2436" s="19">
        <f t="shared" si="3151"/>
        <v>4680.8500000000004</v>
      </c>
      <c r="AA2436" s="21" t="str">
        <f t="shared" si="3152"/>
        <v/>
      </c>
      <c r="AB2436" s="19" t="str">
        <f t="shared" si="3153"/>
        <v/>
      </c>
    </row>
    <row r="2437" spans="1:28" x14ac:dyDescent="0.25">
      <c r="A2437">
        <f t="shared" si="3134"/>
        <v>9</v>
      </c>
      <c r="B2437">
        <f t="shared" si="3135"/>
        <v>2009</v>
      </c>
      <c r="C2437" s="20">
        <v>40072</v>
      </c>
      <c r="D2437">
        <v>4894.6499999999996</v>
      </c>
      <c r="E2437">
        <v>4966.3</v>
      </c>
      <c r="F2437">
        <v>4894.6499999999996</v>
      </c>
      <c r="G2437">
        <v>4958.3999999999996</v>
      </c>
      <c r="H2437">
        <f t="shared" si="3129"/>
        <v>66.299999999999272</v>
      </c>
      <c r="I2437">
        <f t="shared" si="3130"/>
        <v>0</v>
      </c>
      <c r="J2437" s="14">
        <f t="shared" ref="J2437:K2437" si="3207">+AVERAGE(H2424:H2437)</f>
        <v>30.710714285714271</v>
      </c>
      <c r="K2437" s="14">
        <f t="shared" si="3207"/>
        <v>11.410714285714286</v>
      </c>
      <c r="L2437" s="14">
        <f t="shared" si="3156"/>
        <v>2.6913928012519546</v>
      </c>
      <c r="M2437" s="14">
        <f t="shared" si="3157"/>
        <v>72.909954214007115</v>
      </c>
      <c r="N2437" s="14">
        <f t="shared" si="3158"/>
        <v>1</v>
      </c>
      <c r="O2437">
        <f t="shared" si="3147"/>
        <v>1</v>
      </c>
      <c r="P2437">
        <f t="shared" si="3159"/>
        <v>0</v>
      </c>
      <c r="Q2437">
        <f t="shared" si="3160"/>
        <v>0</v>
      </c>
      <c r="R2437">
        <f t="shared" si="3185"/>
        <v>2144</v>
      </c>
      <c r="S2437">
        <f t="shared" si="3186"/>
        <v>0</v>
      </c>
      <c r="T2437">
        <f t="shared" si="3187"/>
        <v>142147.19999999844</v>
      </c>
      <c r="U2437">
        <f t="shared" si="3188"/>
        <v>142147.19999999844</v>
      </c>
      <c r="V2437" s="2">
        <f t="shared" si="3189"/>
        <v>1.4214719999999844E-2</v>
      </c>
      <c r="W2437" s="19">
        <f t="shared" si="3148"/>
        <v>194</v>
      </c>
      <c r="X2437" s="19">
        <f t="shared" si="3149"/>
        <v>16</v>
      </c>
      <c r="Y2437" s="19" t="str">
        <f t="shared" si="3150"/>
        <v/>
      </c>
      <c r="Z2437" s="19">
        <f t="shared" si="3151"/>
        <v>4680.8500000000004</v>
      </c>
      <c r="AA2437" s="21" t="str">
        <f t="shared" si="3152"/>
        <v/>
      </c>
      <c r="AB2437" s="19" t="str">
        <f t="shared" si="3153"/>
        <v/>
      </c>
    </row>
    <row r="2438" spans="1:28" x14ac:dyDescent="0.25">
      <c r="A2438">
        <f t="shared" si="3134"/>
        <v>9</v>
      </c>
      <c r="B2438">
        <f t="shared" si="3135"/>
        <v>2009</v>
      </c>
      <c r="C2438" s="20">
        <v>40073</v>
      </c>
      <c r="D2438">
        <v>4958.55</v>
      </c>
      <c r="E2438">
        <v>5003.05</v>
      </c>
      <c r="F2438">
        <v>4944.1499999999996</v>
      </c>
      <c r="G2438">
        <v>4965.55</v>
      </c>
      <c r="H2438">
        <f t="shared" si="3129"/>
        <v>7.1500000000005457</v>
      </c>
      <c r="I2438">
        <f t="shared" si="3130"/>
        <v>0</v>
      </c>
      <c r="J2438" s="14">
        <f t="shared" ref="J2438:K2438" si="3208">+AVERAGE(H2425:H2438)</f>
        <v>28.067857142857129</v>
      </c>
      <c r="K2438" s="14">
        <f t="shared" si="3208"/>
        <v>11.410714285714286</v>
      </c>
      <c r="L2438" s="14">
        <f t="shared" si="3156"/>
        <v>2.4597809076682302</v>
      </c>
      <c r="M2438" s="14">
        <f t="shared" si="3157"/>
        <v>71.096435679392059</v>
      </c>
      <c r="N2438" s="14">
        <f t="shared" si="3158"/>
        <v>1</v>
      </c>
      <c r="O2438">
        <f t="shared" si="3147"/>
        <v>1</v>
      </c>
      <c r="P2438">
        <f t="shared" si="3159"/>
        <v>0</v>
      </c>
      <c r="Q2438">
        <f t="shared" si="3160"/>
        <v>0</v>
      </c>
      <c r="R2438">
        <f t="shared" si="3185"/>
        <v>2144</v>
      </c>
      <c r="S2438">
        <f t="shared" si="3186"/>
        <v>0</v>
      </c>
      <c r="T2438">
        <f t="shared" si="3187"/>
        <v>15329.60000000117</v>
      </c>
      <c r="U2438">
        <f t="shared" si="3188"/>
        <v>15329.60000000117</v>
      </c>
      <c r="V2438" s="2">
        <f t="shared" si="3189"/>
        <v>1.532960000000117E-3</v>
      </c>
      <c r="W2438" s="19">
        <f t="shared" si="3148"/>
        <v>194</v>
      </c>
      <c r="X2438" s="19">
        <f t="shared" si="3149"/>
        <v>17</v>
      </c>
      <c r="Y2438" s="19" t="str">
        <f t="shared" si="3150"/>
        <v/>
      </c>
      <c r="Z2438" s="19">
        <f t="shared" si="3151"/>
        <v>4680.8500000000004</v>
      </c>
      <c r="AA2438" s="21" t="str">
        <f t="shared" si="3152"/>
        <v/>
      </c>
      <c r="AB2438" s="19" t="str">
        <f t="shared" si="3153"/>
        <v/>
      </c>
    </row>
    <row r="2439" spans="1:28" x14ac:dyDescent="0.25">
      <c r="A2439">
        <f t="shared" si="3134"/>
        <v>9</v>
      </c>
      <c r="B2439">
        <f t="shared" si="3135"/>
        <v>2009</v>
      </c>
      <c r="C2439" s="20">
        <v>40074</v>
      </c>
      <c r="D2439">
        <v>4963.95</v>
      </c>
      <c r="E2439">
        <v>4980.8500000000004</v>
      </c>
      <c r="F2439">
        <v>4931.8999999999996</v>
      </c>
      <c r="G2439">
        <v>4976.05</v>
      </c>
      <c r="H2439">
        <f t="shared" si="3129"/>
        <v>10.5</v>
      </c>
      <c r="I2439">
        <f t="shared" si="3130"/>
        <v>0</v>
      </c>
      <c r="J2439" s="14">
        <f t="shared" ref="J2439:K2439" si="3209">+AVERAGE(H2426:H2439)</f>
        <v>28.817857142857129</v>
      </c>
      <c r="K2439" s="14">
        <f t="shared" si="3209"/>
        <v>6.3928571428571432</v>
      </c>
      <c r="L2439" s="14">
        <f t="shared" si="3156"/>
        <v>4.5078212290502773</v>
      </c>
      <c r="M2439" s="14">
        <f t="shared" si="3157"/>
        <v>81.844000405720649</v>
      </c>
      <c r="N2439" s="14">
        <f t="shared" si="3158"/>
        <v>1</v>
      </c>
      <c r="O2439">
        <f t="shared" si="3147"/>
        <v>1</v>
      </c>
      <c r="P2439">
        <f t="shared" si="3159"/>
        <v>0</v>
      </c>
      <c r="Q2439">
        <f t="shared" si="3160"/>
        <v>0</v>
      </c>
      <c r="R2439">
        <f t="shared" si="3185"/>
        <v>2144</v>
      </c>
      <c r="S2439">
        <f t="shared" si="3186"/>
        <v>0</v>
      </c>
      <c r="T2439">
        <f t="shared" si="3187"/>
        <v>22512</v>
      </c>
      <c r="U2439">
        <f t="shared" si="3188"/>
        <v>22512</v>
      </c>
      <c r="V2439" s="2">
        <f t="shared" si="3189"/>
        <v>2.2512000000000001E-3</v>
      </c>
      <c r="W2439" s="19">
        <f t="shared" si="3148"/>
        <v>194</v>
      </c>
      <c r="X2439" s="19">
        <f t="shared" si="3149"/>
        <v>18</v>
      </c>
      <c r="Y2439" s="19" t="str">
        <f t="shared" si="3150"/>
        <v/>
      </c>
      <c r="Z2439" s="19">
        <f t="shared" si="3151"/>
        <v>4680.8500000000004</v>
      </c>
      <c r="AA2439" s="21" t="str">
        <f t="shared" si="3152"/>
        <v/>
      </c>
      <c r="AB2439" s="19" t="str">
        <f t="shared" si="3153"/>
        <v/>
      </c>
    </row>
    <row r="2440" spans="1:28" x14ac:dyDescent="0.25">
      <c r="A2440">
        <f t="shared" si="3134"/>
        <v>9</v>
      </c>
      <c r="B2440">
        <f t="shared" si="3135"/>
        <v>2009</v>
      </c>
      <c r="C2440" s="20">
        <v>40078</v>
      </c>
      <c r="D2440">
        <v>4977.1000000000004</v>
      </c>
      <c r="E2440">
        <v>5036.3</v>
      </c>
      <c r="F2440">
        <v>4977.1000000000004</v>
      </c>
      <c r="G2440">
        <v>5020.2</v>
      </c>
      <c r="H2440">
        <f t="shared" si="3129"/>
        <v>44.149999999999636</v>
      </c>
      <c r="I2440">
        <f t="shared" si="3130"/>
        <v>0</v>
      </c>
      <c r="J2440" s="14">
        <f t="shared" ref="J2440:K2440" si="3210">+AVERAGE(H2427:H2440)</f>
        <v>31.971428571428532</v>
      </c>
      <c r="K2440" s="14">
        <f t="shared" si="3210"/>
        <v>3.7678571428571428</v>
      </c>
      <c r="L2440" s="14">
        <f t="shared" si="3156"/>
        <v>8.4853080568720269</v>
      </c>
      <c r="M2440" s="14">
        <f t="shared" si="3157"/>
        <v>89.457379834116111</v>
      </c>
      <c r="N2440" s="14">
        <f t="shared" si="3158"/>
        <v>1</v>
      </c>
      <c r="O2440">
        <f t="shared" si="3147"/>
        <v>1</v>
      </c>
      <c r="P2440">
        <f t="shared" si="3159"/>
        <v>0</v>
      </c>
      <c r="Q2440">
        <f t="shared" si="3160"/>
        <v>0</v>
      </c>
      <c r="R2440">
        <f t="shared" si="3185"/>
        <v>2144</v>
      </c>
      <c r="S2440">
        <f t="shared" si="3186"/>
        <v>0</v>
      </c>
      <c r="T2440">
        <f t="shared" si="3187"/>
        <v>94657.59999999922</v>
      </c>
      <c r="U2440">
        <f t="shared" si="3188"/>
        <v>94657.59999999922</v>
      </c>
      <c r="V2440" s="2">
        <f t="shared" si="3189"/>
        <v>9.4657599999999221E-3</v>
      </c>
      <c r="W2440" s="19">
        <f t="shared" si="3148"/>
        <v>194</v>
      </c>
      <c r="X2440" s="19">
        <f t="shared" si="3149"/>
        <v>19</v>
      </c>
      <c r="Y2440" s="19" t="str">
        <f t="shared" si="3150"/>
        <v/>
      </c>
      <c r="Z2440" s="19">
        <f t="shared" si="3151"/>
        <v>4680.8500000000004</v>
      </c>
      <c r="AA2440" s="21" t="str">
        <f t="shared" si="3152"/>
        <v/>
      </c>
      <c r="AB2440" s="19" t="str">
        <f t="shared" si="3153"/>
        <v/>
      </c>
    </row>
    <row r="2441" spans="1:28" x14ac:dyDescent="0.25">
      <c r="A2441">
        <f t="shared" si="3134"/>
        <v>9</v>
      </c>
      <c r="B2441">
        <f t="shared" si="3135"/>
        <v>2009</v>
      </c>
      <c r="C2441" s="20">
        <v>40079</v>
      </c>
      <c r="D2441">
        <v>5019.95</v>
      </c>
      <c r="E2441">
        <v>5030.75</v>
      </c>
      <c r="F2441">
        <v>4957.05</v>
      </c>
      <c r="G2441">
        <v>4969.95</v>
      </c>
      <c r="H2441">
        <f t="shared" si="3129"/>
        <v>0</v>
      </c>
      <c r="I2441">
        <f t="shared" si="3130"/>
        <v>50.25</v>
      </c>
      <c r="J2441" s="14">
        <f t="shared" ref="J2441:K2441" si="3211">+AVERAGE(H2428:H2441)</f>
        <v>31.971428571428532</v>
      </c>
      <c r="K2441" s="14">
        <f t="shared" si="3211"/>
        <v>6.1428571428571432</v>
      </c>
      <c r="L2441" s="14">
        <f t="shared" si="3156"/>
        <v>5.2046511627906913</v>
      </c>
      <c r="M2441" s="14">
        <f t="shared" si="3157"/>
        <v>83.88305847076461</v>
      </c>
      <c r="N2441" s="14">
        <f t="shared" si="3158"/>
        <v>1</v>
      </c>
      <c r="O2441">
        <f t="shared" si="3147"/>
        <v>1</v>
      </c>
      <c r="P2441">
        <f t="shared" si="3159"/>
        <v>0</v>
      </c>
      <c r="Q2441">
        <f t="shared" si="3160"/>
        <v>0</v>
      </c>
      <c r="R2441">
        <f t="shared" si="3185"/>
        <v>2144</v>
      </c>
      <c r="S2441">
        <f t="shared" si="3186"/>
        <v>0</v>
      </c>
      <c r="T2441">
        <f t="shared" si="3187"/>
        <v>-107736</v>
      </c>
      <c r="U2441">
        <f t="shared" si="3188"/>
        <v>-107736</v>
      </c>
      <c r="V2441" s="2">
        <f t="shared" si="3189"/>
        <v>-1.0773599999999999E-2</v>
      </c>
      <c r="W2441" s="19">
        <f t="shared" si="3148"/>
        <v>194</v>
      </c>
      <c r="X2441" s="19">
        <f t="shared" si="3149"/>
        <v>20</v>
      </c>
      <c r="Y2441" s="19" t="str">
        <f t="shared" si="3150"/>
        <v/>
      </c>
      <c r="Z2441" s="19">
        <f t="shared" si="3151"/>
        <v>4680.8500000000004</v>
      </c>
      <c r="AA2441" s="21" t="str">
        <f t="shared" si="3152"/>
        <v/>
      </c>
      <c r="AB2441" s="19" t="str">
        <f t="shared" si="3153"/>
        <v/>
      </c>
    </row>
    <row r="2442" spans="1:28" x14ac:dyDescent="0.25">
      <c r="A2442">
        <f t="shared" si="3134"/>
        <v>9</v>
      </c>
      <c r="B2442">
        <f t="shared" si="3135"/>
        <v>2009</v>
      </c>
      <c r="C2442" s="20">
        <v>40080</v>
      </c>
      <c r="D2442">
        <v>4977.1499999999996</v>
      </c>
      <c r="E2442">
        <v>5016.7</v>
      </c>
      <c r="F2442">
        <v>4904.05</v>
      </c>
      <c r="G2442">
        <v>4986.55</v>
      </c>
      <c r="H2442">
        <f t="shared" si="3129"/>
        <v>16.600000000000364</v>
      </c>
      <c r="I2442">
        <f t="shared" si="3130"/>
        <v>0</v>
      </c>
      <c r="J2442" s="14">
        <f t="shared" ref="J2442:K2442" si="3212">+AVERAGE(H2429:H2442)</f>
        <v>33.157142857142844</v>
      </c>
      <c r="K2442" s="14">
        <f t="shared" si="3212"/>
        <v>5.085714285714273</v>
      </c>
      <c r="L2442" s="14">
        <f t="shared" si="3156"/>
        <v>6.5196629213483286</v>
      </c>
      <c r="M2442" s="14">
        <f t="shared" si="3157"/>
        <v>86.701531565184936</v>
      </c>
      <c r="N2442" s="14">
        <f t="shared" si="3158"/>
        <v>1</v>
      </c>
      <c r="O2442">
        <f t="shared" si="3147"/>
        <v>1</v>
      </c>
      <c r="P2442">
        <f t="shared" si="3159"/>
        <v>0</v>
      </c>
      <c r="Q2442">
        <f t="shared" si="3160"/>
        <v>0</v>
      </c>
      <c r="R2442">
        <f t="shared" si="3185"/>
        <v>2144</v>
      </c>
      <c r="S2442">
        <f t="shared" si="3186"/>
        <v>0</v>
      </c>
      <c r="T2442">
        <f t="shared" si="3187"/>
        <v>35590.40000000078</v>
      </c>
      <c r="U2442">
        <f t="shared" si="3188"/>
        <v>35590.40000000078</v>
      </c>
      <c r="V2442" s="2">
        <f t="shared" si="3189"/>
        <v>3.5590400000000779E-3</v>
      </c>
      <c r="W2442" s="19">
        <f t="shared" si="3148"/>
        <v>194</v>
      </c>
      <c r="X2442" s="19">
        <f t="shared" si="3149"/>
        <v>21</v>
      </c>
      <c r="Y2442" s="19" t="str">
        <f t="shared" si="3150"/>
        <v/>
      </c>
      <c r="Z2442" s="19">
        <f t="shared" si="3151"/>
        <v>4680.8500000000004</v>
      </c>
      <c r="AA2442" s="21" t="str">
        <f t="shared" si="3152"/>
        <v/>
      </c>
      <c r="AB2442" s="19" t="str">
        <f t="shared" si="3153"/>
        <v/>
      </c>
    </row>
    <row r="2443" spans="1:28" x14ac:dyDescent="0.25">
      <c r="A2443">
        <f t="shared" si="3134"/>
        <v>9</v>
      </c>
      <c r="B2443">
        <f t="shared" si="3135"/>
        <v>2009</v>
      </c>
      <c r="C2443" s="20">
        <v>40081</v>
      </c>
      <c r="D2443">
        <v>4985.1000000000004</v>
      </c>
      <c r="E2443">
        <v>4994.3500000000004</v>
      </c>
      <c r="F2443">
        <v>4931.25</v>
      </c>
      <c r="G2443">
        <v>4958.95</v>
      </c>
      <c r="H2443">
        <f t="shared" si="3129"/>
        <v>0</v>
      </c>
      <c r="I2443">
        <f t="shared" si="3130"/>
        <v>27.600000000000364</v>
      </c>
      <c r="J2443" s="14">
        <f t="shared" ref="J2443:K2443" si="3213">+AVERAGE(H2430:H2443)</f>
        <v>26.953571428571454</v>
      </c>
      <c r="K2443" s="14">
        <f t="shared" si="3213"/>
        <v>7.0571428571428703</v>
      </c>
      <c r="L2443" s="14">
        <f t="shared" si="3156"/>
        <v>3.8193319838056645</v>
      </c>
      <c r="M2443" s="14">
        <f t="shared" si="3157"/>
        <v>79.250236270082951</v>
      </c>
      <c r="N2443" s="14">
        <f t="shared" si="3158"/>
        <v>1</v>
      </c>
      <c r="O2443">
        <f t="shared" si="3147"/>
        <v>1</v>
      </c>
      <c r="P2443">
        <f t="shared" si="3159"/>
        <v>0</v>
      </c>
      <c r="Q2443">
        <f t="shared" si="3160"/>
        <v>0</v>
      </c>
      <c r="R2443">
        <f t="shared" si="3185"/>
        <v>2144</v>
      </c>
      <c r="S2443">
        <f t="shared" si="3186"/>
        <v>0</v>
      </c>
      <c r="T2443">
        <f t="shared" si="3187"/>
        <v>-59174.40000000078</v>
      </c>
      <c r="U2443">
        <f t="shared" si="3188"/>
        <v>-59174.40000000078</v>
      </c>
      <c r="V2443" s="2">
        <f t="shared" si="3189"/>
        <v>-5.9174400000000776E-3</v>
      </c>
      <c r="W2443" s="19">
        <f t="shared" si="3148"/>
        <v>194</v>
      </c>
      <c r="X2443" s="19">
        <f t="shared" si="3149"/>
        <v>22</v>
      </c>
      <c r="Y2443" s="19" t="str">
        <f t="shared" si="3150"/>
        <v/>
      </c>
      <c r="Z2443" s="19">
        <f t="shared" si="3151"/>
        <v>4680.8500000000004</v>
      </c>
      <c r="AA2443" s="21" t="str">
        <f t="shared" si="3152"/>
        <v/>
      </c>
      <c r="AB2443" s="19" t="str">
        <f t="shared" si="3153"/>
        <v/>
      </c>
    </row>
    <row r="2444" spans="1:28" x14ac:dyDescent="0.25">
      <c r="A2444">
        <f t="shared" si="3134"/>
        <v>9</v>
      </c>
      <c r="B2444">
        <f t="shared" si="3135"/>
        <v>2009</v>
      </c>
      <c r="C2444" s="20">
        <v>40085</v>
      </c>
      <c r="D2444">
        <v>4959.1499999999996</v>
      </c>
      <c r="E2444">
        <v>5020.25</v>
      </c>
      <c r="F2444">
        <v>4959.1000000000004</v>
      </c>
      <c r="G2444">
        <v>5006.8500000000004</v>
      </c>
      <c r="H2444">
        <f t="shared" ref="H2444:H2507" si="3214">IF($C2444="","",IF($G2444&gt;$G2443,$G2444-$G2443,0))</f>
        <v>47.900000000000546</v>
      </c>
      <c r="I2444">
        <f t="shared" ref="I2444:I2507" si="3215">IF($C2444="","",IF($G2444&lt;$G2443,$G2443-$G2444,0))</f>
        <v>0</v>
      </c>
      <c r="J2444" s="14">
        <f t="shared" ref="J2444:K2444" si="3216">+AVERAGE(H2431:H2444)</f>
        <v>23.053571428571495</v>
      </c>
      <c r="K2444" s="14">
        <f t="shared" si="3216"/>
        <v>7.0571428571428703</v>
      </c>
      <c r="L2444" s="14">
        <f t="shared" si="3156"/>
        <v>3.266700404858303</v>
      </c>
      <c r="M2444" s="14">
        <f t="shared" si="3157"/>
        <v>76.562685327956373</v>
      </c>
      <c r="N2444" s="14">
        <f t="shared" si="3158"/>
        <v>1</v>
      </c>
      <c r="O2444">
        <f t="shared" si="3147"/>
        <v>1</v>
      </c>
      <c r="P2444">
        <f t="shared" si="3159"/>
        <v>0</v>
      </c>
      <c r="Q2444">
        <f t="shared" si="3160"/>
        <v>0</v>
      </c>
      <c r="R2444">
        <f t="shared" si="3185"/>
        <v>2144</v>
      </c>
      <c r="S2444">
        <f t="shared" si="3186"/>
        <v>0</v>
      </c>
      <c r="T2444">
        <f t="shared" si="3187"/>
        <v>102697.60000000117</v>
      </c>
      <c r="U2444">
        <f t="shared" si="3188"/>
        <v>102697.60000000117</v>
      </c>
      <c r="V2444" s="2">
        <f t="shared" si="3189"/>
        <v>1.0269760000000117E-2</v>
      </c>
      <c r="W2444" s="19">
        <f t="shared" si="3148"/>
        <v>194</v>
      </c>
      <c r="X2444" s="19">
        <f t="shared" si="3149"/>
        <v>23</v>
      </c>
      <c r="Y2444" s="19" t="str">
        <f t="shared" si="3150"/>
        <v/>
      </c>
      <c r="Z2444" s="19">
        <f t="shared" si="3151"/>
        <v>4680.8500000000004</v>
      </c>
      <c r="AA2444" s="21" t="str">
        <f t="shared" si="3152"/>
        <v/>
      </c>
      <c r="AB2444" s="19" t="str">
        <f t="shared" si="3153"/>
        <v/>
      </c>
    </row>
    <row r="2445" spans="1:28" x14ac:dyDescent="0.25">
      <c r="A2445">
        <f t="shared" si="3134"/>
        <v>9</v>
      </c>
      <c r="B2445">
        <f t="shared" si="3135"/>
        <v>2009</v>
      </c>
      <c r="C2445" s="20">
        <v>40086</v>
      </c>
      <c r="D2445">
        <v>5007.6499999999996</v>
      </c>
      <c r="E2445">
        <v>5087.6000000000004</v>
      </c>
      <c r="F2445">
        <v>5004.3500000000004</v>
      </c>
      <c r="G2445">
        <v>5083.95</v>
      </c>
      <c r="H2445">
        <f t="shared" si="3214"/>
        <v>77.099999999999454</v>
      </c>
      <c r="I2445">
        <f t="shared" si="3215"/>
        <v>0</v>
      </c>
      <c r="J2445" s="14">
        <f t="shared" ref="J2445:K2445" si="3217">+AVERAGE(H2432:H2445)</f>
        <v>26.964285714285715</v>
      </c>
      <c r="K2445" s="14">
        <f t="shared" si="3217"/>
        <v>7.0571428571428703</v>
      </c>
      <c r="L2445" s="14">
        <f t="shared" si="3156"/>
        <v>3.8208502024291429</v>
      </c>
      <c r="M2445" s="14">
        <f t="shared" si="3157"/>
        <v>79.256770942683147</v>
      </c>
      <c r="N2445" s="14">
        <f t="shared" si="3158"/>
        <v>1</v>
      </c>
      <c r="O2445">
        <f t="shared" si="3147"/>
        <v>1</v>
      </c>
      <c r="P2445">
        <f t="shared" si="3159"/>
        <v>0</v>
      </c>
      <c r="Q2445">
        <f t="shared" si="3160"/>
        <v>0</v>
      </c>
      <c r="R2445">
        <f t="shared" si="3185"/>
        <v>2144</v>
      </c>
      <c r="S2445">
        <f t="shared" si="3186"/>
        <v>0</v>
      </c>
      <c r="T2445">
        <f t="shared" si="3187"/>
        <v>165302.39999999883</v>
      </c>
      <c r="U2445">
        <f t="shared" si="3188"/>
        <v>165302.39999999883</v>
      </c>
      <c r="V2445" s="2">
        <f t="shared" si="3189"/>
        <v>1.6530239999999884E-2</v>
      </c>
      <c r="W2445" s="19">
        <f t="shared" si="3148"/>
        <v>194</v>
      </c>
      <c r="X2445" s="19">
        <f t="shared" si="3149"/>
        <v>24</v>
      </c>
      <c r="Y2445" s="19" t="str">
        <f t="shared" si="3150"/>
        <v/>
      </c>
      <c r="Z2445" s="19">
        <f t="shared" si="3151"/>
        <v>4680.8500000000004</v>
      </c>
      <c r="AA2445" s="21" t="str">
        <f t="shared" si="3152"/>
        <v/>
      </c>
      <c r="AB2445" s="19" t="str">
        <f t="shared" si="3153"/>
        <v/>
      </c>
    </row>
    <row r="2446" spans="1:28" x14ac:dyDescent="0.25">
      <c r="A2446">
        <f t="shared" si="3134"/>
        <v>10</v>
      </c>
      <c r="B2446">
        <f t="shared" si="3135"/>
        <v>2009</v>
      </c>
      <c r="C2446" s="20">
        <v>40087</v>
      </c>
      <c r="D2446">
        <v>5087.2</v>
      </c>
      <c r="E2446">
        <v>5110.5</v>
      </c>
      <c r="F2446">
        <v>5057.05</v>
      </c>
      <c r="G2446">
        <v>5083.3999999999996</v>
      </c>
      <c r="H2446">
        <f t="shared" si="3214"/>
        <v>0</v>
      </c>
      <c r="I2446">
        <f t="shared" si="3215"/>
        <v>0.5500000000001819</v>
      </c>
      <c r="J2446" s="14">
        <f t="shared" ref="J2446:K2446" si="3218">+AVERAGE(H2433:H2446)</f>
        <v>26.321428571428573</v>
      </c>
      <c r="K2446" s="14">
        <f t="shared" si="3218"/>
        <v>7.0964285714285973</v>
      </c>
      <c r="L2446" s="14">
        <f t="shared" si="3156"/>
        <v>3.7091092098641036</v>
      </c>
      <c r="M2446" s="14">
        <f t="shared" si="3157"/>
        <v>78.764561291012015</v>
      </c>
      <c r="N2446" s="14">
        <f t="shared" si="3158"/>
        <v>1</v>
      </c>
      <c r="O2446">
        <f t="shared" si="3147"/>
        <v>1</v>
      </c>
      <c r="P2446">
        <f t="shared" si="3159"/>
        <v>0</v>
      </c>
      <c r="Q2446">
        <f t="shared" si="3160"/>
        <v>0</v>
      </c>
      <c r="R2446">
        <f t="shared" si="3185"/>
        <v>1966</v>
      </c>
      <c r="S2446">
        <f t="shared" si="3186"/>
        <v>0</v>
      </c>
      <c r="T2446">
        <f t="shared" si="3187"/>
        <v>-1081.3000000003576</v>
      </c>
      <c r="U2446">
        <f t="shared" si="3188"/>
        <v>-1081.3000000003576</v>
      </c>
      <c r="V2446" s="2">
        <f t="shared" si="3189"/>
        <v>-1.0813000000003576E-4</v>
      </c>
      <c r="W2446" s="19">
        <f t="shared" si="3148"/>
        <v>194</v>
      </c>
      <c r="X2446" s="19">
        <f t="shared" si="3149"/>
        <v>25</v>
      </c>
      <c r="Y2446" s="19" t="str">
        <f t="shared" si="3150"/>
        <v/>
      </c>
      <c r="Z2446" s="19">
        <f t="shared" si="3151"/>
        <v>4680.8500000000004</v>
      </c>
      <c r="AA2446" s="21" t="str">
        <f t="shared" si="3152"/>
        <v/>
      </c>
      <c r="AB2446" s="19" t="str">
        <f t="shared" si="3153"/>
        <v/>
      </c>
    </row>
    <row r="2447" spans="1:28" x14ac:dyDescent="0.25">
      <c r="A2447">
        <f t="shared" ref="A2447:A2510" si="3219">IF($C2447="","",MONTH($C2447))</f>
        <v>10</v>
      </c>
      <c r="B2447">
        <f t="shared" ref="B2447:B2510" si="3220">IF($C2447="","",YEAR($C2447))</f>
        <v>2009</v>
      </c>
      <c r="C2447" s="20">
        <v>40091</v>
      </c>
      <c r="D2447">
        <v>5076.05</v>
      </c>
      <c r="E2447">
        <v>5076.05</v>
      </c>
      <c r="F2447">
        <v>4991.95</v>
      </c>
      <c r="G2447">
        <v>5003.2</v>
      </c>
      <c r="H2447">
        <f t="shared" si="3214"/>
        <v>0</v>
      </c>
      <c r="I2447">
        <f t="shared" si="3215"/>
        <v>80.199999999999818</v>
      </c>
      <c r="J2447" s="14">
        <f t="shared" ref="J2447:K2447" si="3221">+AVERAGE(H2434:H2447)</f>
        <v>25.953571428571454</v>
      </c>
      <c r="K2447" s="14">
        <f t="shared" si="3221"/>
        <v>12.825000000000014</v>
      </c>
      <c r="L2447" s="14">
        <f t="shared" si="3156"/>
        <v>2.0236702868281813</v>
      </c>
      <c r="M2447" s="14">
        <f t="shared" si="3157"/>
        <v>66.927610978080679</v>
      </c>
      <c r="N2447" s="14">
        <f t="shared" si="3158"/>
        <v>1</v>
      </c>
      <c r="O2447">
        <f t="shared" si="3147"/>
        <v>1</v>
      </c>
      <c r="P2447">
        <f t="shared" si="3159"/>
        <v>0</v>
      </c>
      <c r="Q2447">
        <f t="shared" si="3160"/>
        <v>0</v>
      </c>
      <c r="R2447">
        <f t="shared" si="3185"/>
        <v>1966</v>
      </c>
      <c r="S2447">
        <f t="shared" si="3186"/>
        <v>0</v>
      </c>
      <c r="T2447">
        <f t="shared" si="3187"/>
        <v>-157673.19999999963</v>
      </c>
      <c r="U2447">
        <f t="shared" si="3188"/>
        <v>-157673.19999999963</v>
      </c>
      <c r="V2447" s="2">
        <f t="shared" si="3189"/>
        <v>-1.5767319999999963E-2</v>
      </c>
      <c r="W2447" s="19">
        <f t="shared" si="3148"/>
        <v>194</v>
      </c>
      <c r="X2447" s="19">
        <f t="shared" si="3149"/>
        <v>26</v>
      </c>
      <c r="Y2447" s="19" t="str">
        <f t="shared" si="3150"/>
        <v/>
      </c>
      <c r="Z2447" s="19">
        <f t="shared" si="3151"/>
        <v>4680.8500000000004</v>
      </c>
      <c r="AA2447" s="21" t="str">
        <f t="shared" si="3152"/>
        <v/>
      </c>
      <c r="AB2447" s="19" t="str">
        <f t="shared" si="3153"/>
        <v/>
      </c>
    </row>
    <row r="2448" spans="1:28" x14ac:dyDescent="0.25">
      <c r="A2448">
        <f t="shared" si="3219"/>
        <v>10</v>
      </c>
      <c r="B2448">
        <f t="shared" si="3220"/>
        <v>2009</v>
      </c>
      <c r="C2448" s="20">
        <v>40092</v>
      </c>
      <c r="D2448">
        <v>5003.6499999999996</v>
      </c>
      <c r="E2448">
        <v>5034.7</v>
      </c>
      <c r="F2448">
        <v>4921.05</v>
      </c>
      <c r="G2448">
        <v>5027.3999999999996</v>
      </c>
      <c r="H2448">
        <f t="shared" si="3214"/>
        <v>24.199999999999818</v>
      </c>
      <c r="I2448">
        <f t="shared" si="3215"/>
        <v>0</v>
      </c>
      <c r="J2448" s="14">
        <f t="shared" ref="J2448:K2448" si="3222">+AVERAGE(H2435:H2448)</f>
        <v>26.957142857142831</v>
      </c>
      <c r="K2448" s="14">
        <f t="shared" si="3222"/>
        <v>12.825000000000014</v>
      </c>
      <c r="L2448" s="14">
        <f t="shared" si="3156"/>
        <v>2.1019214703425186</v>
      </c>
      <c r="M2448" s="14">
        <f t="shared" si="3157"/>
        <v>67.761917586856953</v>
      </c>
      <c r="N2448" s="14">
        <f t="shared" si="3158"/>
        <v>1</v>
      </c>
      <c r="O2448">
        <f t="shared" si="3147"/>
        <v>1</v>
      </c>
      <c r="P2448">
        <f t="shared" si="3159"/>
        <v>0</v>
      </c>
      <c r="Q2448">
        <f t="shared" si="3160"/>
        <v>0</v>
      </c>
      <c r="R2448">
        <f t="shared" si="3185"/>
        <v>1966</v>
      </c>
      <c r="S2448">
        <f t="shared" si="3186"/>
        <v>0</v>
      </c>
      <c r="T2448">
        <f t="shared" si="3187"/>
        <v>47577.199999999641</v>
      </c>
      <c r="U2448">
        <f t="shared" si="3188"/>
        <v>47577.199999999641</v>
      </c>
      <c r="V2448" s="2">
        <f t="shared" si="3189"/>
        <v>4.7577199999999644E-3</v>
      </c>
      <c r="W2448" s="19">
        <f t="shared" si="3148"/>
        <v>194</v>
      </c>
      <c r="X2448" s="19">
        <f t="shared" si="3149"/>
        <v>27</v>
      </c>
      <c r="Y2448" s="19" t="str">
        <f t="shared" si="3150"/>
        <v/>
      </c>
      <c r="Z2448" s="19">
        <f t="shared" si="3151"/>
        <v>4680.8500000000004</v>
      </c>
      <c r="AA2448" s="21" t="str">
        <f t="shared" si="3152"/>
        <v/>
      </c>
      <c r="AB2448" s="19" t="str">
        <f t="shared" si="3153"/>
        <v/>
      </c>
    </row>
    <row r="2449" spans="1:28" x14ac:dyDescent="0.25">
      <c r="A2449">
        <f t="shared" si="3219"/>
        <v>10</v>
      </c>
      <c r="B2449">
        <f t="shared" si="3220"/>
        <v>2009</v>
      </c>
      <c r="C2449" s="20">
        <v>40093</v>
      </c>
      <c r="D2449">
        <v>5031.7</v>
      </c>
      <c r="E2449">
        <v>5077</v>
      </c>
      <c r="F2449">
        <v>4972.95</v>
      </c>
      <c r="G2449">
        <v>4985.75</v>
      </c>
      <c r="H2449">
        <f t="shared" si="3214"/>
        <v>0</v>
      </c>
      <c r="I2449">
        <f t="shared" si="3215"/>
        <v>41.649999999999636</v>
      </c>
      <c r="J2449" s="14">
        <f t="shared" ref="J2449:K2449" si="3223">+AVERAGE(H2436:H2449)</f>
        <v>26.957142857142831</v>
      </c>
      <c r="K2449" s="14">
        <f t="shared" si="3223"/>
        <v>14.303571428571429</v>
      </c>
      <c r="L2449" s="14">
        <f t="shared" si="3156"/>
        <v>1.8846441947565524</v>
      </c>
      <c r="M2449" s="14">
        <f t="shared" si="3157"/>
        <v>65.333679563749655</v>
      </c>
      <c r="N2449" s="14">
        <f t="shared" si="3158"/>
        <v>1</v>
      </c>
      <c r="O2449">
        <f t="shared" si="3147"/>
        <v>1</v>
      </c>
      <c r="P2449">
        <f t="shared" si="3159"/>
        <v>0</v>
      </c>
      <c r="Q2449">
        <f t="shared" si="3160"/>
        <v>0</v>
      </c>
      <c r="R2449">
        <f t="shared" si="3185"/>
        <v>1966</v>
      </c>
      <c r="S2449">
        <f t="shared" si="3186"/>
        <v>0</v>
      </c>
      <c r="T2449">
        <f t="shared" si="3187"/>
        <v>-81883.899999999281</v>
      </c>
      <c r="U2449">
        <f t="shared" si="3188"/>
        <v>-81883.899999999281</v>
      </c>
      <c r="V2449" s="2">
        <f t="shared" si="3189"/>
        <v>-8.1883899999999274E-3</v>
      </c>
      <c r="W2449" s="19">
        <f t="shared" si="3148"/>
        <v>194</v>
      </c>
      <c r="X2449" s="19">
        <f t="shared" si="3149"/>
        <v>28</v>
      </c>
      <c r="Y2449" s="19" t="str">
        <f t="shared" si="3150"/>
        <v/>
      </c>
      <c r="Z2449" s="19">
        <f t="shared" si="3151"/>
        <v>4680.8500000000004</v>
      </c>
      <c r="AA2449" s="21" t="str">
        <f t="shared" si="3152"/>
        <v/>
      </c>
      <c r="AB2449" s="19" t="str">
        <f t="shared" si="3153"/>
        <v/>
      </c>
    </row>
    <row r="2450" spans="1:28" x14ac:dyDescent="0.25">
      <c r="A2450">
        <f t="shared" si="3219"/>
        <v>10</v>
      </c>
      <c r="B2450">
        <f t="shared" si="3220"/>
        <v>2009</v>
      </c>
      <c r="C2450" s="20">
        <v>40094</v>
      </c>
      <c r="D2450">
        <v>5011.25</v>
      </c>
      <c r="E2450">
        <v>5043.05</v>
      </c>
      <c r="F2450">
        <v>4971.75</v>
      </c>
      <c r="G2450">
        <v>5002.25</v>
      </c>
      <c r="H2450">
        <f t="shared" si="3214"/>
        <v>16.5</v>
      </c>
      <c r="I2450">
        <f t="shared" si="3215"/>
        <v>0</v>
      </c>
      <c r="J2450" s="14">
        <f t="shared" ref="J2450:K2450" si="3224">+AVERAGE(H2437:H2450)</f>
        <v>22.171428571428546</v>
      </c>
      <c r="K2450" s="14">
        <f t="shared" si="3224"/>
        <v>14.303571428571429</v>
      </c>
      <c r="L2450" s="14">
        <f t="shared" si="3156"/>
        <v>1.5500624219725325</v>
      </c>
      <c r="M2450" s="14">
        <f t="shared" si="3157"/>
        <v>60.785273670811684</v>
      </c>
      <c r="N2450" s="14">
        <f t="shared" si="3158"/>
        <v>1</v>
      </c>
      <c r="O2450">
        <f t="shared" si="3147"/>
        <v>1</v>
      </c>
      <c r="P2450">
        <f t="shared" si="3159"/>
        <v>0</v>
      </c>
      <c r="Q2450">
        <f t="shared" si="3160"/>
        <v>0</v>
      </c>
      <c r="R2450">
        <f t="shared" si="3185"/>
        <v>1966</v>
      </c>
      <c r="S2450">
        <f t="shared" si="3186"/>
        <v>0</v>
      </c>
      <c r="T2450">
        <f t="shared" si="3187"/>
        <v>32439</v>
      </c>
      <c r="U2450">
        <f t="shared" si="3188"/>
        <v>32439</v>
      </c>
      <c r="V2450" s="2">
        <f t="shared" si="3189"/>
        <v>3.2439000000000001E-3</v>
      </c>
      <c r="W2450" s="19">
        <f t="shared" si="3148"/>
        <v>194</v>
      </c>
      <c r="X2450" s="19">
        <f t="shared" si="3149"/>
        <v>29</v>
      </c>
      <c r="Y2450" s="19" t="str">
        <f t="shared" si="3150"/>
        <v/>
      </c>
      <c r="Z2450" s="19">
        <f t="shared" si="3151"/>
        <v>4680.8500000000004</v>
      </c>
      <c r="AA2450" s="21" t="str">
        <f t="shared" si="3152"/>
        <v/>
      </c>
      <c r="AB2450" s="19" t="str">
        <f t="shared" si="3153"/>
        <v/>
      </c>
    </row>
    <row r="2451" spans="1:28" x14ac:dyDescent="0.25">
      <c r="A2451">
        <f t="shared" si="3219"/>
        <v>10</v>
      </c>
      <c r="B2451">
        <f t="shared" si="3220"/>
        <v>2009</v>
      </c>
      <c r="C2451" s="20">
        <v>40095</v>
      </c>
      <c r="D2451">
        <v>4993</v>
      </c>
      <c r="E2451">
        <v>5032.6000000000004</v>
      </c>
      <c r="F2451">
        <v>4934.55</v>
      </c>
      <c r="G2451">
        <v>4945.2</v>
      </c>
      <c r="H2451">
        <f t="shared" si="3214"/>
        <v>0</v>
      </c>
      <c r="I2451">
        <f t="shared" si="3215"/>
        <v>57.050000000000182</v>
      </c>
      <c r="J2451" s="14">
        <f t="shared" ref="J2451:K2451" si="3225">+AVERAGE(H2438:H2451)</f>
        <v>17.435714285714312</v>
      </c>
      <c r="K2451" s="14">
        <f t="shared" si="3225"/>
        <v>18.378571428571441</v>
      </c>
      <c r="L2451" s="14">
        <f t="shared" si="3156"/>
        <v>0.94869801787796426</v>
      </c>
      <c r="M2451" s="14">
        <f t="shared" si="3157"/>
        <v>48.683685680095756</v>
      </c>
      <c r="N2451" s="14">
        <f t="shared" si="3158"/>
        <v>-1</v>
      </c>
      <c r="O2451">
        <f t="shared" si="3147"/>
        <v>-1</v>
      </c>
      <c r="P2451">
        <f t="shared" si="3159"/>
        <v>1</v>
      </c>
      <c r="Q2451">
        <f t="shared" si="3160"/>
        <v>4945.2</v>
      </c>
      <c r="R2451">
        <f t="shared" si="3185"/>
        <v>-1966</v>
      </c>
      <c r="S2451">
        <f t="shared" si="3186"/>
        <v>224320.6000000007</v>
      </c>
      <c r="T2451">
        <f t="shared" si="3187"/>
        <v>112160.30000000035</v>
      </c>
      <c r="U2451">
        <f t="shared" si="3188"/>
        <v>-112160.30000000035</v>
      </c>
      <c r="V2451" s="2">
        <f t="shared" si="3189"/>
        <v>-1.1216030000000035E-2</v>
      </c>
      <c r="W2451" s="19">
        <f t="shared" si="3148"/>
        <v>195</v>
      </c>
      <c r="X2451" s="19">
        <f t="shared" si="3149"/>
        <v>30</v>
      </c>
      <c r="Y2451" s="19">
        <f t="shared" si="3150"/>
        <v>1</v>
      </c>
      <c r="Z2451" s="19">
        <f t="shared" si="3151"/>
        <v>4945.2</v>
      </c>
      <c r="AA2451" s="21">
        <f t="shared" si="3152"/>
        <v>5.6474785562451224E-2</v>
      </c>
      <c r="AB2451" s="19">
        <f t="shared" si="3153"/>
        <v>1</v>
      </c>
    </row>
    <row r="2452" spans="1:28" x14ac:dyDescent="0.25">
      <c r="A2452">
        <f t="shared" si="3219"/>
        <v>10</v>
      </c>
      <c r="B2452">
        <f t="shared" si="3220"/>
        <v>2009</v>
      </c>
      <c r="C2452" s="20">
        <v>40098</v>
      </c>
      <c r="D2452">
        <v>4945.45</v>
      </c>
      <c r="E2452">
        <v>5068.05</v>
      </c>
      <c r="F2452">
        <v>4945.45</v>
      </c>
      <c r="G2452">
        <v>5054.25</v>
      </c>
      <c r="H2452">
        <f t="shared" si="3214"/>
        <v>109.05000000000018</v>
      </c>
      <c r="I2452">
        <f t="shared" si="3215"/>
        <v>0</v>
      </c>
      <c r="J2452" s="14">
        <f t="shared" ref="J2452:K2452" si="3226">+AVERAGE(H2439:H2452)</f>
        <v>24.714285714285715</v>
      </c>
      <c r="K2452" s="14">
        <f t="shared" si="3226"/>
        <v>18.378571428571441</v>
      </c>
      <c r="L2452" s="14">
        <f t="shared" si="3156"/>
        <v>1.3447337738048961</v>
      </c>
      <c r="M2452" s="14">
        <f t="shared" si="3157"/>
        <v>57.351234874854953</v>
      </c>
      <c r="N2452" s="14">
        <f t="shared" si="3158"/>
        <v>1</v>
      </c>
      <c r="O2452">
        <f t="shared" si="3147"/>
        <v>1</v>
      </c>
      <c r="P2452">
        <f t="shared" si="3159"/>
        <v>1</v>
      </c>
      <c r="Q2452">
        <f t="shared" si="3160"/>
        <v>5054.25</v>
      </c>
      <c r="R2452">
        <f t="shared" si="3185"/>
        <v>1966</v>
      </c>
      <c r="S2452">
        <f t="shared" si="3186"/>
        <v>428784.60000000073</v>
      </c>
      <c r="T2452">
        <f t="shared" si="3187"/>
        <v>214392.30000000037</v>
      </c>
      <c r="U2452">
        <f t="shared" si="3188"/>
        <v>-214392.30000000037</v>
      </c>
      <c r="V2452" s="2">
        <f t="shared" si="3189"/>
        <v>-2.1439230000000038E-2</v>
      </c>
      <c r="W2452" s="19">
        <f t="shared" si="3148"/>
        <v>196</v>
      </c>
      <c r="X2452" s="19">
        <f t="shared" si="3149"/>
        <v>2</v>
      </c>
      <c r="Y2452" s="19">
        <f t="shared" si="3150"/>
        <v>1</v>
      </c>
      <c r="Z2452" s="19">
        <f t="shared" si="3151"/>
        <v>5054.25</v>
      </c>
      <c r="AA2452" s="21">
        <f t="shared" si="3152"/>
        <v>-2.2051686483863131E-2</v>
      </c>
      <c r="AB2452" s="19">
        <f t="shared" si="3153"/>
        <v>-1</v>
      </c>
    </row>
    <row r="2453" spans="1:28" x14ac:dyDescent="0.25">
      <c r="A2453">
        <f t="shared" si="3219"/>
        <v>10</v>
      </c>
      <c r="B2453">
        <f t="shared" si="3220"/>
        <v>2009</v>
      </c>
      <c r="C2453" s="20">
        <v>40100</v>
      </c>
      <c r="D2453">
        <v>5054.3500000000004</v>
      </c>
      <c r="E2453">
        <v>5127.3999999999996</v>
      </c>
      <c r="F2453">
        <v>5054.3500000000004</v>
      </c>
      <c r="G2453">
        <v>5118.2</v>
      </c>
      <c r="H2453">
        <f t="shared" si="3214"/>
        <v>63.949999999999818</v>
      </c>
      <c r="I2453">
        <f t="shared" si="3215"/>
        <v>0</v>
      </c>
      <c r="J2453" s="14">
        <f t="shared" ref="J2453:K2453" si="3227">+AVERAGE(H2440:H2453)</f>
        <v>28.532142857142844</v>
      </c>
      <c r="K2453" s="14">
        <f t="shared" si="3227"/>
        <v>18.378571428571441</v>
      </c>
      <c r="L2453" s="14">
        <f t="shared" si="3156"/>
        <v>1.552467936261172</v>
      </c>
      <c r="M2453" s="14">
        <f t="shared" si="3157"/>
        <v>60.822230681385584</v>
      </c>
      <c r="N2453" s="14">
        <f t="shared" si="3158"/>
        <v>1</v>
      </c>
      <c r="O2453">
        <f t="shared" si="3147"/>
        <v>1</v>
      </c>
      <c r="P2453">
        <f t="shared" si="3159"/>
        <v>0</v>
      </c>
      <c r="Q2453">
        <f t="shared" si="3160"/>
        <v>0</v>
      </c>
      <c r="R2453">
        <f t="shared" si="3185"/>
        <v>1966</v>
      </c>
      <c r="S2453">
        <f t="shared" si="3186"/>
        <v>0</v>
      </c>
      <c r="T2453">
        <f t="shared" si="3187"/>
        <v>125725.69999999965</v>
      </c>
      <c r="U2453">
        <f t="shared" si="3188"/>
        <v>125725.69999999965</v>
      </c>
      <c r="V2453" s="2">
        <f t="shared" si="3189"/>
        <v>1.2572569999999965E-2</v>
      </c>
      <c r="W2453" s="19">
        <f t="shared" si="3148"/>
        <v>196</v>
      </c>
      <c r="X2453" s="19">
        <f t="shared" si="3149"/>
        <v>2</v>
      </c>
      <c r="Y2453" s="19" t="str">
        <f t="shared" si="3150"/>
        <v/>
      </c>
      <c r="Z2453" s="19">
        <f t="shared" si="3151"/>
        <v>5054.25</v>
      </c>
      <c r="AA2453" s="21" t="str">
        <f t="shared" si="3152"/>
        <v/>
      </c>
      <c r="AB2453" s="19" t="str">
        <f t="shared" si="3153"/>
        <v/>
      </c>
    </row>
    <row r="2454" spans="1:28" x14ac:dyDescent="0.25">
      <c r="A2454">
        <f t="shared" si="3219"/>
        <v>10</v>
      </c>
      <c r="B2454">
        <f t="shared" si="3220"/>
        <v>2009</v>
      </c>
      <c r="C2454" s="20">
        <v>40101</v>
      </c>
      <c r="D2454">
        <v>5118.55</v>
      </c>
      <c r="E2454">
        <v>5152.25</v>
      </c>
      <c r="F2454">
        <v>5077.1000000000004</v>
      </c>
      <c r="G2454">
        <v>5108.8500000000004</v>
      </c>
      <c r="H2454">
        <f t="shared" si="3214"/>
        <v>0</v>
      </c>
      <c r="I2454">
        <f t="shared" si="3215"/>
        <v>9.3499999999994543</v>
      </c>
      <c r="J2454" s="14">
        <f t="shared" ref="J2454:K2454" si="3228">+AVERAGE(H2441:H2454)</f>
        <v>25.378571428571441</v>
      </c>
      <c r="K2454" s="14">
        <f t="shared" si="3228"/>
        <v>19.046428571428546</v>
      </c>
      <c r="L2454" s="14">
        <f t="shared" si="3156"/>
        <v>1.3324582786424175</v>
      </c>
      <c r="M2454" s="14">
        <f t="shared" si="3157"/>
        <v>57.126778679958242</v>
      </c>
      <c r="N2454" s="14">
        <f t="shared" si="3158"/>
        <v>1</v>
      </c>
      <c r="O2454">
        <f t="shared" si="3147"/>
        <v>1</v>
      </c>
      <c r="P2454">
        <f t="shared" si="3159"/>
        <v>0</v>
      </c>
      <c r="Q2454">
        <f t="shared" si="3160"/>
        <v>0</v>
      </c>
      <c r="R2454">
        <f t="shared" si="3185"/>
        <v>1966</v>
      </c>
      <c r="S2454">
        <f t="shared" si="3186"/>
        <v>0</v>
      </c>
      <c r="T2454">
        <f t="shared" si="3187"/>
        <v>-18382.099999998929</v>
      </c>
      <c r="U2454">
        <f t="shared" si="3188"/>
        <v>-18382.099999998929</v>
      </c>
      <c r="V2454" s="2">
        <f t="shared" si="3189"/>
        <v>-1.8382099999998929E-3</v>
      </c>
      <c r="W2454" s="19">
        <f t="shared" si="3148"/>
        <v>196</v>
      </c>
      <c r="X2454" s="19">
        <f t="shared" si="3149"/>
        <v>3</v>
      </c>
      <c r="Y2454" s="19" t="str">
        <f t="shared" si="3150"/>
        <v/>
      </c>
      <c r="Z2454" s="19">
        <f t="shared" si="3151"/>
        <v>5054.25</v>
      </c>
      <c r="AA2454" s="21" t="str">
        <f t="shared" si="3152"/>
        <v/>
      </c>
      <c r="AB2454" s="19" t="str">
        <f t="shared" si="3153"/>
        <v/>
      </c>
    </row>
    <row r="2455" spans="1:28" x14ac:dyDescent="0.25">
      <c r="A2455">
        <f t="shared" si="3219"/>
        <v>10</v>
      </c>
      <c r="B2455">
        <f t="shared" si="3220"/>
        <v>2009</v>
      </c>
      <c r="C2455" s="20">
        <v>40102</v>
      </c>
      <c r="D2455">
        <v>5108.6499999999996</v>
      </c>
      <c r="E2455">
        <v>5149.6499999999996</v>
      </c>
      <c r="F2455">
        <v>5093.2</v>
      </c>
      <c r="G2455">
        <v>5142.1499999999996</v>
      </c>
      <c r="H2455">
        <f t="shared" si="3214"/>
        <v>33.299999999999272</v>
      </c>
      <c r="I2455">
        <f t="shared" si="3215"/>
        <v>0</v>
      </c>
      <c r="J2455" s="14">
        <f t="shared" ref="J2455:K2455" si="3229">+AVERAGE(H2442:H2455)</f>
        <v>27.757142857142817</v>
      </c>
      <c r="K2455" s="14">
        <f t="shared" si="3229"/>
        <v>15.457142857142831</v>
      </c>
      <c r="L2455" s="14">
        <f t="shared" si="3156"/>
        <v>1.7957486136783738</v>
      </c>
      <c r="M2455" s="14">
        <f t="shared" si="3157"/>
        <v>64.231404958677686</v>
      </c>
      <c r="N2455" s="14">
        <f t="shared" si="3158"/>
        <v>1</v>
      </c>
      <c r="O2455">
        <f t="shared" si="3147"/>
        <v>1</v>
      </c>
      <c r="P2455">
        <f t="shared" si="3159"/>
        <v>0</v>
      </c>
      <c r="Q2455">
        <f t="shared" si="3160"/>
        <v>0</v>
      </c>
      <c r="R2455">
        <f t="shared" si="3185"/>
        <v>1966</v>
      </c>
      <c r="S2455">
        <f t="shared" si="3186"/>
        <v>0</v>
      </c>
      <c r="T2455">
        <f t="shared" si="3187"/>
        <v>65467.79999999857</v>
      </c>
      <c r="U2455">
        <f t="shared" si="3188"/>
        <v>65467.79999999857</v>
      </c>
      <c r="V2455" s="2">
        <f t="shared" si="3189"/>
        <v>6.5467799999998572E-3</v>
      </c>
      <c r="W2455" s="19">
        <f t="shared" si="3148"/>
        <v>196</v>
      </c>
      <c r="X2455" s="19">
        <f t="shared" si="3149"/>
        <v>4</v>
      </c>
      <c r="Y2455" s="19" t="str">
        <f t="shared" si="3150"/>
        <v/>
      </c>
      <c r="Z2455" s="19">
        <f t="shared" si="3151"/>
        <v>5054.25</v>
      </c>
      <c r="AA2455" s="21" t="str">
        <f t="shared" si="3152"/>
        <v/>
      </c>
      <c r="AB2455" s="19" t="str">
        <f t="shared" si="3153"/>
        <v/>
      </c>
    </row>
    <row r="2456" spans="1:28" x14ac:dyDescent="0.25">
      <c r="A2456">
        <f t="shared" si="3219"/>
        <v>10</v>
      </c>
      <c r="B2456">
        <f t="shared" si="3220"/>
        <v>2009</v>
      </c>
      <c r="C2456" s="20">
        <v>40103</v>
      </c>
      <c r="D2456">
        <v>5159.3500000000004</v>
      </c>
      <c r="E2456">
        <v>5176.8</v>
      </c>
      <c r="F2456">
        <v>5124.25</v>
      </c>
      <c r="G2456">
        <v>5141.8</v>
      </c>
      <c r="H2456">
        <f t="shared" si="3214"/>
        <v>0</v>
      </c>
      <c r="I2456">
        <f t="shared" si="3215"/>
        <v>0.3499999999994543</v>
      </c>
      <c r="J2456" s="14">
        <f t="shared" ref="J2456:K2456" si="3230">+AVERAGE(H2443:H2456)</f>
        <v>26.571428571428505</v>
      </c>
      <c r="K2456" s="14">
        <f t="shared" si="3230"/>
        <v>15.482142857142792</v>
      </c>
      <c r="L2456" s="14">
        <f t="shared" si="3156"/>
        <v>1.7162629757785497</v>
      </c>
      <c r="M2456" s="14">
        <f t="shared" si="3157"/>
        <v>63.184713375796221</v>
      </c>
      <c r="N2456" s="14">
        <f t="shared" si="3158"/>
        <v>1</v>
      </c>
      <c r="O2456">
        <f t="shared" si="3147"/>
        <v>1</v>
      </c>
      <c r="P2456">
        <f t="shared" si="3159"/>
        <v>0</v>
      </c>
      <c r="Q2456">
        <f t="shared" si="3160"/>
        <v>0</v>
      </c>
      <c r="R2456">
        <f t="shared" si="3185"/>
        <v>1966</v>
      </c>
      <c r="S2456">
        <f t="shared" si="3186"/>
        <v>0</v>
      </c>
      <c r="T2456">
        <f t="shared" si="3187"/>
        <v>-688.09999999892716</v>
      </c>
      <c r="U2456">
        <f t="shared" si="3188"/>
        <v>-688.09999999892716</v>
      </c>
      <c r="V2456" s="2">
        <f t="shared" si="3189"/>
        <v>-6.8809999999892718E-5</v>
      </c>
      <c r="W2456" s="19">
        <f t="shared" si="3148"/>
        <v>196</v>
      </c>
      <c r="X2456" s="19">
        <f t="shared" si="3149"/>
        <v>5</v>
      </c>
      <c r="Y2456" s="19" t="str">
        <f t="shared" si="3150"/>
        <v/>
      </c>
      <c r="Z2456" s="19">
        <f t="shared" si="3151"/>
        <v>5054.25</v>
      </c>
      <c r="AA2456" s="21" t="str">
        <f t="shared" si="3152"/>
        <v/>
      </c>
      <c r="AB2456" s="19" t="str">
        <f t="shared" si="3153"/>
        <v/>
      </c>
    </row>
    <row r="2457" spans="1:28" x14ac:dyDescent="0.25">
      <c r="A2457">
        <f t="shared" si="3219"/>
        <v>10</v>
      </c>
      <c r="B2457">
        <f t="shared" si="3220"/>
        <v>2009</v>
      </c>
      <c r="C2457" s="20">
        <v>40106</v>
      </c>
      <c r="D2457">
        <v>5145.6000000000004</v>
      </c>
      <c r="E2457">
        <v>5181.95</v>
      </c>
      <c r="F2457">
        <v>5102.6499999999996</v>
      </c>
      <c r="G2457">
        <v>5114.45</v>
      </c>
      <c r="H2457">
        <f t="shared" si="3214"/>
        <v>0</v>
      </c>
      <c r="I2457">
        <f t="shared" si="3215"/>
        <v>27.350000000000364</v>
      </c>
      <c r="J2457" s="14">
        <f t="shared" ref="J2457:K2457" si="3231">+AVERAGE(H2444:H2457)</f>
        <v>26.571428571428505</v>
      </c>
      <c r="K2457" s="14">
        <f t="shared" si="3231"/>
        <v>15.46428571428565</v>
      </c>
      <c r="L2457" s="14">
        <f t="shared" si="3156"/>
        <v>1.718244803695153</v>
      </c>
      <c r="M2457" s="14">
        <f t="shared" si="3157"/>
        <v>63.211554800339883</v>
      </c>
      <c r="N2457" s="14">
        <f t="shared" si="3158"/>
        <v>1</v>
      </c>
      <c r="O2457">
        <f t="shared" ref="O2457:O2520" si="3232">IF($C2457="","",N2457)</f>
        <v>1</v>
      </c>
      <c r="P2457">
        <f t="shared" si="3159"/>
        <v>0</v>
      </c>
      <c r="Q2457">
        <f t="shared" si="3160"/>
        <v>0</v>
      </c>
      <c r="R2457">
        <f t="shared" si="3185"/>
        <v>1966</v>
      </c>
      <c r="S2457">
        <f t="shared" si="3186"/>
        <v>0</v>
      </c>
      <c r="T2457">
        <f t="shared" si="3187"/>
        <v>-53770.100000000719</v>
      </c>
      <c r="U2457">
        <f t="shared" si="3188"/>
        <v>-53770.100000000719</v>
      </c>
      <c r="V2457" s="2">
        <f t="shared" si="3189"/>
        <v>-5.3770100000000718E-3</v>
      </c>
      <c r="W2457" s="19">
        <f t="shared" ref="W2457:W2520" si="3233">+IF($C2457="","",IF(AND(P2457=1,O2457&lt;&gt;0),W2456+1,W2456))</f>
        <v>196</v>
      </c>
      <c r="X2457" s="19">
        <f t="shared" ref="X2457:X2520" si="3234">+IF($C2457="","",IF(O2456=0,IF(O2457=0,0,1),IF(O2457&lt;&gt;O2456,IF((O2456&lt;&gt;O2455),2,X2456+1),IF(P2456=1,2,X2456+1))))</f>
        <v>6</v>
      </c>
      <c r="Y2457" s="19" t="str">
        <f t="shared" ref="Y2457:Y2520" si="3235">+IF($C2457="","",IF(O2457=O2456,"",IF(O2457=0,1,IF(AND(O2456&lt;&gt;0,O2456&lt;&gt;O2457),1,""))))</f>
        <v/>
      </c>
      <c r="Z2457" s="19">
        <f t="shared" ref="Z2457:Z2520" si="3236">IF($C2457="","",IF(P2457=0,Z2456,Q2457))</f>
        <v>5054.25</v>
      </c>
      <c r="AA2457" s="21" t="str">
        <f t="shared" ref="AA2457:AA2520" si="3237">+IF($C2457="","",IF(Y2457=1,(Z2457/Z2456-1)*O2456,""))</f>
        <v/>
      </c>
      <c r="AB2457" s="19" t="str">
        <f t="shared" ref="AB2457:AB2520" si="3238">+IF($C2457="","",IF(Y2457=1,IF(AA2457&gt;0,1,-1),""))</f>
        <v/>
      </c>
    </row>
    <row r="2458" spans="1:28" x14ac:dyDescent="0.25">
      <c r="A2458">
        <f t="shared" si="3219"/>
        <v>10</v>
      </c>
      <c r="B2458">
        <f t="shared" si="3220"/>
        <v>2009</v>
      </c>
      <c r="C2458" s="20">
        <v>40107</v>
      </c>
      <c r="D2458">
        <v>5114.8500000000004</v>
      </c>
      <c r="E2458">
        <v>5117.45</v>
      </c>
      <c r="F2458">
        <v>5051.6499999999996</v>
      </c>
      <c r="G2458">
        <v>5063.6000000000004</v>
      </c>
      <c r="H2458">
        <f t="shared" si="3214"/>
        <v>0</v>
      </c>
      <c r="I2458">
        <f t="shared" si="3215"/>
        <v>50.849999999999454</v>
      </c>
      <c r="J2458" s="14">
        <f t="shared" ref="J2458:K2458" si="3239">+AVERAGE(H2445:H2458)</f>
        <v>23.149999999999896</v>
      </c>
      <c r="K2458" s="14">
        <f t="shared" si="3239"/>
        <v>19.096428571428469</v>
      </c>
      <c r="L2458" s="14">
        <f t="shared" si="3156"/>
        <v>1.2122685618103619</v>
      </c>
      <c r="M2458" s="14">
        <f t="shared" si="3157"/>
        <v>54.79753149040495</v>
      </c>
      <c r="N2458" s="14">
        <f t="shared" si="3158"/>
        <v>1</v>
      </c>
      <c r="O2458">
        <f t="shared" si="3232"/>
        <v>1</v>
      </c>
      <c r="P2458">
        <f t="shared" si="3159"/>
        <v>0</v>
      </c>
      <c r="Q2458">
        <f t="shared" si="3160"/>
        <v>0</v>
      </c>
      <c r="R2458">
        <f t="shared" si="3185"/>
        <v>1966</v>
      </c>
      <c r="S2458">
        <f t="shared" si="3186"/>
        <v>0</v>
      </c>
      <c r="T2458">
        <f t="shared" si="3187"/>
        <v>-99971.099999998929</v>
      </c>
      <c r="U2458">
        <f t="shared" si="3188"/>
        <v>-99971.099999998929</v>
      </c>
      <c r="V2458" s="2">
        <f t="shared" si="3189"/>
        <v>-9.9971099999998925E-3</v>
      </c>
      <c r="W2458" s="19">
        <f t="shared" si="3233"/>
        <v>196</v>
      </c>
      <c r="X2458" s="19">
        <f t="shared" si="3234"/>
        <v>7</v>
      </c>
      <c r="Y2458" s="19" t="str">
        <f t="shared" si="3235"/>
        <v/>
      </c>
      <c r="Z2458" s="19">
        <f t="shared" si="3236"/>
        <v>5054.25</v>
      </c>
      <c r="AA2458" s="21" t="str">
        <f t="shared" si="3237"/>
        <v/>
      </c>
      <c r="AB2458" s="19" t="str">
        <f t="shared" si="3238"/>
        <v/>
      </c>
    </row>
    <row r="2459" spans="1:28" x14ac:dyDescent="0.25">
      <c r="A2459">
        <f t="shared" si="3219"/>
        <v>10</v>
      </c>
      <c r="B2459">
        <f t="shared" si="3220"/>
        <v>2009</v>
      </c>
      <c r="C2459" s="20">
        <v>40108</v>
      </c>
      <c r="D2459">
        <v>5063.3500000000004</v>
      </c>
      <c r="E2459">
        <v>5064.25</v>
      </c>
      <c r="F2459">
        <v>4968.45</v>
      </c>
      <c r="G2459">
        <v>4988.6000000000004</v>
      </c>
      <c r="H2459">
        <f t="shared" si="3214"/>
        <v>0</v>
      </c>
      <c r="I2459">
        <f t="shared" si="3215"/>
        <v>75</v>
      </c>
      <c r="J2459" s="14">
        <f t="shared" ref="J2459:K2459" si="3240">+AVERAGE(H2446:H2459)</f>
        <v>17.642857142857078</v>
      </c>
      <c r="K2459" s="14">
        <f t="shared" si="3240"/>
        <v>24.453571428571326</v>
      </c>
      <c r="L2459" s="14">
        <f t="shared" ref="L2459:L2522" si="3241">IF($C2459="","",$J2459/$K2459)</f>
        <v>0.72148386154520261</v>
      </c>
      <c r="M2459" s="14">
        <f t="shared" ref="M2459:M2522" si="3242">IF($C2459="","",100-100/(1+$L2459))</f>
        <v>41.910579451938588</v>
      </c>
      <c r="N2459" s="14">
        <f t="shared" ref="N2459:N2522" si="3243">IF($C2459="","",IF($M2459&gt;50,1,-1))</f>
        <v>-1</v>
      </c>
      <c r="O2459">
        <f t="shared" si="3232"/>
        <v>-1</v>
      </c>
      <c r="P2459">
        <f t="shared" ref="P2459:P2522" si="3244">IF($C2459="","",IF($O2459&lt;&gt;$O2458,1,0))</f>
        <v>1</v>
      </c>
      <c r="Q2459">
        <f t="shared" ref="Q2459:Q2522" si="3245">IF($C2459="","",IF($P2459=1,G2459,0))</f>
        <v>4988.6000000000004</v>
      </c>
      <c r="R2459">
        <f t="shared" si="3185"/>
        <v>-1966</v>
      </c>
      <c r="S2459">
        <f t="shared" si="3186"/>
        <v>294900</v>
      </c>
      <c r="T2459">
        <f t="shared" si="3187"/>
        <v>147450</v>
      </c>
      <c r="U2459">
        <f t="shared" si="3188"/>
        <v>-147450</v>
      </c>
      <c r="V2459" s="2">
        <f t="shared" si="3189"/>
        <v>-1.4744999999999999E-2</v>
      </c>
      <c r="W2459" s="19">
        <f t="shared" si="3233"/>
        <v>197</v>
      </c>
      <c r="X2459" s="19">
        <f t="shared" si="3234"/>
        <v>8</v>
      </c>
      <c r="Y2459" s="19">
        <f t="shared" si="3235"/>
        <v>1</v>
      </c>
      <c r="Z2459" s="19">
        <f t="shared" si="3236"/>
        <v>4988.6000000000004</v>
      </c>
      <c r="AA2459" s="21">
        <f t="shared" si="3237"/>
        <v>-1.2989068605628873E-2</v>
      </c>
      <c r="AB2459" s="19">
        <f t="shared" si="3238"/>
        <v>-1</v>
      </c>
    </row>
    <row r="2460" spans="1:28" x14ac:dyDescent="0.25">
      <c r="A2460">
        <f t="shared" si="3219"/>
        <v>10</v>
      </c>
      <c r="B2460">
        <f t="shared" si="3220"/>
        <v>2009</v>
      </c>
      <c r="C2460" s="20">
        <v>40109</v>
      </c>
      <c r="D2460">
        <v>4986.55</v>
      </c>
      <c r="E2460">
        <v>5054.95</v>
      </c>
      <c r="F2460">
        <v>4983.25</v>
      </c>
      <c r="G2460">
        <v>4997.05</v>
      </c>
      <c r="H2460">
        <f t="shared" si="3214"/>
        <v>8.4499999999998181</v>
      </c>
      <c r="I2460">
        <f t="shared" si="3215"/>
        <v>0</v>
      </c>
      <c r="J2460" s="14">
        <f t="shared" ref="J2460:K2460" si="3246">+AVERAGE(H2447:H2460)</f>
        <v>18.246428571428492</v>
      </c>
      <c r="K2460" s="14">
        <f t="shared" si="3246"/>
        <v>24.414285714285597</v>
      </c>
      <c r="L2460" s="14">
        <f t="shared" si="3241"/>
        <v>0.74736688121708639</v>
      </c>
      <c r="M2460" s="14">
        <f t="shared" si="3242"/>
        <v>42.771033905399761</v>
      </c>
      <c r="N2460" s="14">
        <f t="shared" si="3243"/>
        <v>-1</v>
      </c>
      <c r="O2460">
        <f t="shared" si="3232"/>
        <v>-1</v>
      </c>
      <c r="P2460">
        <f t="shared" si="3244"/>
        <v>0</v>
      </c>
      <c r="Q2460">
        <f t="shared" si="3245"/>
        <v>0</v>
      </c>
      <c r="R2460">
        <f t="shared" si="3185"/>
        <v>-1966</v>
      </c>
      <c r="S2460">
        <f t="shared" si="3186"/>
        <v>0</v>
      </c>
      <c r="T2460">
        <f t="shared" si="3187"/>
        <v>-16612.699999999641</v>
      </c>
      <c r="U2460">
        <f t="shared" si="3188"/>
        <v>-16612.699999999641</v>
      </c>
      <c r="V2460" s="2">
        <f t="shared" si="3189"/>
        <v>-1.6612699999999641E-3</v>
      </c>
      <c r="W2460" s="19">
        <f t="shared" si="3233"/>
        <v>197</v>
      </c>
      <c r="X2460" s="19">
        <f t="shared" si="3234"/>
        <v>2</v>
      </c>
      <c r="Y2460" s="19" t="str">
        <f t="shared" si="3235"/>
        <v/>
      </c>
      <c r="Z2460" s="19">
        <f t="shared" si="3236"/>
        <v>4988.6000000000004</v>
      </c>
      <c r="AA2460" s="21" t="str">
        <f t="shared" si="3237"/>
        <v/>
      </c>
      <c r="AB2460" s="19" t="str">
        <f t="shared" si="3238"/>
        <v/>
      </c>
    </row>
    <row r="2461" spans="1:28" x14ac:dyDescent="0.25">
      <c r="A2461">
        <f t="shared" si="3219"/>
        <v>10</v>
      </c>
      <c r="B2461">
        <f t="shared" si="3220"/>
        <v>2009</v>
      </c>
      <c r="C2461" s="20">
        <v>40112</v>
      </c>
      <c r="D2461">
        <v>4997.1499999999996</v>
      </c>
      <c r="E2461">
        <v>5033.75</v>
      </c>
      <c r="F2461">
        <v>4961.3500000000004</v>
      </c>
      <c r="G2461">
        <v>4970.8999999999996</v>
      </c>
      <c r="H2461">
        <f t="shared" si="3214"/>
        <v>0</v>
      </c>
      <c r="I2461">
        <f t="shared" si="3215"/>
        <v>26.150000000000546</v>
      </c>
      <c r="J2461" s="14">
        <f t="shared" ref="J2461:K2461" si="3247">+AVERAGE(H2448:H2461)</f>
        <v>18.246428571428492</v>
      </c>
      <c r="K2461" s="14">
        <f t="shared" si="3247"/>
        <v>20.553571428571363</v>
      </c>
      <c r="L2461" s="14">
        <f t="shared" si="3241"/>
        <v>0.88774978279756633</v>
      </c>
      <c r="M2461" s="14">
        <f t="shared" si="3242"/>
        <v>47.026877761413814</v>
      </c>
      <c r="N2461" s="14">
        <f t="shared" si="3243"/>
        <v>-1</v>
      </c>
      <c r="O2461">
        <f t="shared" si="3232"/>
        <v>-1</v>
      </c>
      <c r="P2461">
        <f t="shared" si="3244"/>
        <v>0</v>
      </c>
      <c r="Q2461">
        <f t="shared" si="3245"/>
        <v>0</v>
      </c>
      <c r="R2461">
        <f t="shared" si="3185"/>
        <v>-1966</v>
      </c>
      <c r="S2461">
        <f t="shared" si="3186"/>
        <v>0</v>
      </c>
      <c r="T2461">
        <f t="shared" si="3187"/>
        <v>51410.900000001071</v>
      </c>
      <c r="U2461">
        <f t="shared" si="3188"/>
        <v>51410.900000001071</v>
      </c>
      <c r="V2461" s="2">
        <f t="shared" si="3189"/>
        <v>5.1410900000001068E-3</v>
      </c>
      <c r="W2461" s="19">
        <f t="shared" si="3233"/>
        <v>197</v>
      </c>
      <c r="X2461" s="19">
        <f t="shared" si="3234"/>
        <v>3</v>
      </c>
      <c r="Y2461" s="19" t="str">
        <f t="shared" si="3235"/>
        <v/>
      </c>
      <c r="Z2461" s="19">
        <f t="shared" si="3236"/>
        <v>4988.6000000000004</v>
      </c>
      <c r="AA2461" s="21" t="str">
        <f t="shared" si="3237"/>
        <v/>
      </c>
      <c r="AB2461" s="19" t="str">
        <f t="shared" si="3238"/>
        <v/>
      </c>
    </row>
    <row r="2462" spans="1:28" x14ac:dyDescent="0.25">
      <c r="A2462">
        <f t="shared" si="3219"/>
        <v>10</v>
      </c>
      <c r="B2462">
        <f t="shared" si="3220"/>
        <v>2009</v>
      </c>
      <c r="C2462" s="20">
        <v>40113</v>
      </c>
      <c r="D2462">
        <v>4970.55</v>
      </c>
      <c r="E2462">
        <v>4970.55</v>
      </c>
      <c r="F2462">
        <v>4829.5</v>
      </c>
      <c r="G2462">
        <v>4846.7</v>
      </c>
      <c r="H2462">
        <f t="shared" si="3214"/>
        <v>0</v>
      </c>
      <c r="I2462">
        <f t="shared" si="3215"/>
        <v>124.19999999999982</v>
      </c>
      <c r="J2462" s="14">
        <f t="shared" ref="J2462:K2462" si="3248">+AVERAGE(H2449:H2462)</f>
        <v>16.517857142857078</v>
      </c>
      <c r="K2462" s="14">
        <f t="shared" si="3248"/>
        <v>29.424999999999923</v>
      </c>
      <c r="L2462" s="14">
        <f t="shared" si="3241"/>
        <v>0.56135453331714946</v>
      </c>
      <c r="M2462" s="14">
        <f t="shared" si="3242"/>
        <v>35.953047263681569</v>
      </c>
      <c r="N2462" s="14">
        <f t="shared" si="3243"/>
        <v>-1</v>
      </c>
      <c r="O2462">
        <f t="shared" si="3232"/>
        <v>-1</v>
      </c>
      <c r="P2462">
        <f t="shared" si="3244"/>
        <v>0</v>
      </c>
      <c r="Q2462">
        <f t="shared" si="3245"/>
        <v>0</v>
      </c>
      <c r="R2462">
        <f t="shared" si="3185"/>
        <v>-1966</v>
      </c>
      <c r="S2462">
        <f t="shared" si="3186"/>
        <v>0</v>
      </c>
      <c r="T2462">
        <f t="shared" si="3187"/>
        <v>244177.19999999963</v>
      </c>
      <c r="U2462">
        <f t="shared" si="3188"/>
        <v>244177.19999999963</v>
      </c>
      <c r="V2462" s="2">
        <f t="shared" si="3189"/>
        <v>2.4417719999999962E-2</v>
      </c>
      <c r="W2462" s="19">
        <f t="shared" si="3233"/>
        <v>197</v>
      </c>
      <c r="X2462" s="19">
        <f t="shared" si="3234"/>
        <v>4</v>
      </c>
      <c r="Y2462" s="19" t="str">
        <f t="shared" si="3235"/>
        <v/>
      </c>
      <c r="Z2462" s="19">
        <f t="shared" si="3236"/>
        <v>4988.6000000000004</v>
      </c>
      <c r="AA2462" s="21" t="str">
        <f t="shared" si="3237"/>
        <v/>
      </c>
      <c r="AB2462" s="19" t="str">
        <f t="shared" si="3238"/>
        <v/>
      </c>
    </row>
    <row r="2463" spans="1:28" x14ac:dyDescent="0.25">
      <c r="A2463">
        <f t="shared" si="3219"/>
        <v>10</v>
      </c>
      <c r="B2463">
        <f t="shared" si="3220"/>
        <v>2009</v>
      </c>
      <c r="C2463" s="20">
        <v>40114</v>
      </c>
      <c r="D2463">
        <v>4846.55</v>
      </c>
      <c r="E2463">
        <v>4867</v>
      </c>
      <c r="F2463">
        <v>4784.1000000000004</v>
      </c>
      <c r="G2463">
        <v>4826.1499999999996</v>
      </c>
      <c r="H2463">
        <f t="shared" si="3214"/>
        <v>0</v>
      </c>
      <c r="I2463">
        <f t="shared" si="3215"/>
        <v>20.550000000000182</v>
      </c>
      <c r="J2463" s="14">
        <f t="shared" ref="J2463:K2463" si="3249">+AVERAGE(H2450:H2463)</f>
        <v>16.517857142857078</v>
      </c>
      <c r="K2463" s="14">
        <f t="shared" si="3249"/>
        <v>27.917857142857105</v>
      </c>
      <c r="L2463" s="14">
        <f t="shared" si="3241"/>
        <v>0.59165920429832264</v>
      </c>
      <c r="M2463" s="14">
        <f t="shared" si="3242"/>
        <v>37.172480308631989</v>
      </c>
      <c r="N2463" s="14">
        <f t="shared" si="3243"/>
        <v>-1</v>
      </c>
      <c r="O2463">
        <f t="shared" si="3232"/>
        <v>-1</v>
      </c>
      <c r="P2463">
        <f t="shared" si="3244"/>
        <v>0</v>
      </c>
      <c r="Q2463">
        <f t="shared" si="3245"/>
        <v>0</v>
      </c>
      <c r="R2463">
        <f t="shared" si="3185"/>
        <v>-1966</v>
      </c>
      <c r="S2463">
        <f t="shared" si="3186"/>
        <v>0</v>
      </c>
      <c r="T2463">
        <f t="shared" si="3187"/>
        <v>40401.300000000359</v>
      </c>
      <c r="U2463">
        <f t="shared" si="3188"/>
        <v>40401.300000000359</v>
      </c>
      <c r="V2463" s="2">
        <f t="shared" si="3189"/>
        <v>4.0401300000000358E-3</v>
      </c>
      <c r="W2463" s="19">
        <f t="shared" si="3233"/>
        <v>197</v>
      </c>
      <c r="X2463" s="19">
        <f t="shared" si="3234"/>
        <v>5</v>
      </c>
      <c r="Y2463" s="19" t="str">
        <f t="shared" si="3235"/>
        <v/>
      </c>
      <c r="Z2463" s="19">
        <f t="shared" si="3236"/>
        <v>4988.6000000000004</v>
      </c>
      <c r="AA2463" s="21" t="str">
        <f t="shared" si="3237"/>
        <v/>
      </c>
      <c r="AB2463" s="19" t="str">
        <f t="shared" si="3238"/>
        <v/>
      </c>
    </row>
    <row r="2464" spans="1:28" x14ac:dyDescent="0.25">
      <c r="A2464">
        <f t="shared" si="3219"/>
        <v>10</v>
      </c>
      <c r="B2464">
        <f t="shared" si="3220"/>
        <v>2009</v>
      </c>
      <c r="C2464" s="20">
        <v>40115</v>
      </c>
      <c r="D2464">
        <v>4826.1000000000004</v>
      </c>
      <c r="E2464">
        <v>4826.1000000000004</v>
      </c>
      <c r="F2464">
        <v>4738.3999999999996</v>
      </c>
      <c r="G2464">
        <v>4750.55</v>
      </c>
      <c r="H2464">
        <f t="shared" si="3214"/>
        <v>0</v>
      </c>
      <c r="I2464">
        <f t="shared" si="3215"/>
        <v>75.599999999999454</v>
      </c>
      <c r="J2464" s="14">
        <f t="shared" ref="J2464:K2464" si="3250">+AVERAGE(H2451:H2464)</f>
        <v>15.33928571428565</v>
      </c>
      <c r="K2464" s="14">
        <f t="shared" si="3250"/>
        <v>33.317857142857065</v>
      </c>
      <c r="L2464" s="14">
        <f t="shared" si="3241"/>
        <v>0.46039232500803856</v>
      </c>
      <c r="M2464" s="14">
        <f t="shared" si="3242"/>
        <v>31.525249559600667</v>
      </c>
      <c r="N2464" s="14">
        <f t="shared" si="3243"/>
        <v>-1</v>
      </c>
      <c r="O2464">
        <f t="shared" si="3232"/>
        <v>-1</v>
      </c>
      <c r="P2464">
        <f t="shared" si="3244"/>
        <v>0</v>
      </c>
      <c r="Q2464">
        <f t="shared" si="3245"/>
        <v>0</v>
      </c>
      <c r="R2464">
        <f t="shared" si="3185"/>
        <v>-1966</v>
      </c>
      <c r="S2464">
        <f t="shared" si="3186"/>
        <v>0</v>
      </c>
      <c r="T2464">
        <f t="shared" si="3187"/>
        <v>148629.59999999893</v>
      </c>
      <c r="U2464">
        <f t="shared" si="3188"/>
        <v>148629.59999999893</v>
      </c>
      <c r="V2464" s="2">
        <f t="shared" si="3189"/>
        <v>1.4862959999999892E-2</v>
      </c>
      <c r="W2464" s="19">
        <f t="shared" si="3233"/>
        <v>197</v>
      </c>
      <c r="X2464" s="19">
        <f t="shared" si="3234"/>
        <v>6</v>
      </c>
      <c r="Y2464" s="19" t="str">
        <f t="shared" si="3235"/>
        <v/>
      </c>
      <c r="Z2464" s="19">
        <f t="shared" si="3236"/>
        <v>4988.6000000000004</v>
      </c>
      <c r="AA2464" s="21" t="str">
        <f t="shared" si="3237"/>
        <v/>
      </c>
      <c r="AB2464" s="19" t="str">
        <f t="shared" si="3238"/>
        <v/>
      </c>
    </row>
    <row r="2465" spans="1:28" x14ac:dyDescent="0.25">
      <c r="A2465">
        <f t="shared" si="3219"/>
        <v>10</v>
      </c>
      <c r="B2465">
        <f t="shared" si="3220"/>
        <v>2009</v>
      </c>
      <c r="C2465" s="20">
        <v>40116</v>
      </c>
      <c r="D2465">
        <v>4751.1000000000004</v>
      </c>
      <c r="E2465">
        <v>4853.6499999999996</v>
      </c>
      <c r="F2465">
        <v>4687.5</v>
      </c>
      <c r="G2465">
        <v>4711.7</v>
      </c>
      <c r="H2465">
        <f t="shared" si="3214"/>
        <v>0</v>
      </c>
      <c r="I2465">
        <f t="shared" si="3215"/>
        <v>38.850000000000364</v>
      </c>
      <c r="J2465" s="14">
        <f t="shared" ref="J2465:K2465" si="3251">+AVERAGE(H2452:H2465)</f>
        <v>15.33928571428565</v>
      </c>
      <c r="K2465" s="14">
        <f t="shared" si="3251"/>
        <v>32.017857142857075</v>
      </c>
      <c r="L2465" s="14">
        <f t="shared" si="3241"/>
        <v>0.47908533184606705</v>
      </c>
      <c r="M2465" s="14">
        <f t="shared" si="3242"/>
        <v>32.390648567119115</v>
      </c>
      <c r="N2465" s="14">
        <f t="shared" si="3243"/>
        <v>-1</v>
      </c>
      <c r="O2465">
        <f t="shared" si="3232"/>
        <v>-1</v>
      </c>
      <c r="P2465">
        <f t="shared" si="3244"/>
        <v>0</v>
      </c>
      <c r="Q2465">
        <f t="shared" si="3245"/>
        <v>0</v>
      </c>
      <c r="R2465">
        <f t="shared" si="3185"/>
        <v>-1966</v>
      </c>
      <c r="S2465">
        <f t="shared" si="3186"/>
        <v>0</v>
      </c>
      <c r="T2465">
        <f t="shared" si="3187"/>
        <v>76379.100000000719</v>
      </c>
      <c r="U2465">
        <f t="shared" si="3188"/>
        <v>76379.100000000719</v>
      </c>
      <c r="V2465" s="2">
        <f t="shared" si="3189"/>
        <v>7.6379100000000715E-3</v>
      </c>
      <c r="W2465" s="19">
        <f t="shared" si="3233"/>
        <v>197</v>
      </c>
      <c r="X2465" s="19">
        <f t="shared" si="3234"/>
        <v>7</v>
      </c>
      <c r="Y2465" s="19" t="str">
        <f t="shared" si="3235"/>
        <v/>
      </c>
      <c r="Z2465" s="19">
        <f t="shared" si="3236"/>
        <v>4988.6000000000004</v>
      </c>
      <c r="AA2465" s="21" t="str">
        <f t="shared" si="3237"/>
        <v/>
      </c>
      <c r="AB2465" s="19" t="str">
        <f t="shared" si="3238"/>
        <v/>
      </c>
    </row>
    <row r="2466" spans="1:28" x14ac:dyDescent="0.25">
      <c r="A2466">
        <f t="shared" si="3219"/>
        <v>11</v>
      </c>
      <c r="B2466">
        <f t="shared" si="3220"/>
        <v>2009</v>
      </c>
      <c r="C2466" s="20">
        <v>40120</v>
      </c>
      <c r="D2466">
        <v>4712.25</v>
      </c>
      <c r="E2466">
        <v>4729.8500000000004</v>
      </c>
      <c r="F2466">
        <v>4538.5</v>
      </c>
      <c r="G2466">
        <v>4563.8999999999996</v>
      </c>
      <c r="H2466">
        <f t="shared" si="3214"/>
        <v>0</v>
      </c>
      <c r="I2466">
        <f t="shared" si="3215"/>
        <v>147.80000000000018</v>
      </c>
      <c r="J2466" s="14">
        <f t="shared" ref="J2466:K2466" si="3252">+AVERAGE(H2453:H2466)</f>
        <v>7.5499999999999217</v>
      </c>
      <c r="K2466" s="14">
        <f t="shared" si="3252"/>
        <v>42.574999999999946</v>
      </c>
      <c r="L2466" s="14">
        <f t="shared" si="3241"/>
        <v>0.17733411626541237</v>
      </c>
      <c r="M2466" s="14">
        <f t="shared" si="3242"/>
        <v>15.062344139650747</v>
      </c>
      <c r="N2466" s="14">
        <f t="shared" si="3243"/>
        <v>-1</v>
      </c>
      <c r="O2466">
        <f t="shared" si="3232"/>
        <v>-1</v>
      </c>
      <c r="P2466">
        <f t="shared" si="3244"/>
        <v>0</v>
      </c>
      <c r="Q2466">
        <f t="shared" si="3245"/>
        <v>0</v>
      </c>
      <c r="R2466">
        <f t="shared" si="3185"/>
        <v>-2122</v>
      </c>
      <c r="S2466">
        <f t="shared" si="3186"/>
        <v>0</v>
      </c>
      <c r="T2466">
        <f t="shared" si="3187"/>
        <v>313631.60000000038</v>
      </c>
      <c r="U2466">
        <f t="shared" si="3188"/>
        <v>313631.60000000038</v>
      </c>
      <c r="V2466" s="2">
        <f t="shared" si="3189"/>
        <v>3.1363160000000036E-2</v>
      </c>
      <c r="W2466" s="19">
        <f t="shared" si="3233"/>
        <v>197</v>
      </c>
      <c r="X2466" s="19">
        <f t="shared" si="3234"/>
        <v>8</v>
      </c>
      <c r="Y2466" s="19" t="str">
        <f t="shared" si="3235"/>
        <v/>
      </c>
      <c r="Z2466" s="19">
        <f t="shared" si="3236"/>
        <v>4988.6000000000004</v>
      </c>
      <c r="AA2466" s="21" t="str">
        <f t="shared" si="3237"/>
        <v/>
      </c>
      <c r="AB2466" s="19" t="str">
        <f t="shared" si="3238"/>
        <v/>
      </c>
    </row>
    <row r="2467" spans="1:28" x14ac:dyDescent="0.25">
      <c r="A2467">
        <f t="shared" si="3219"/>
        <v>11</v>
      </c>
      <c r="B2467">
        <f t="shared" si="3220"/>
        <v>2009</v>
      </c>
      <c r="C2467" s="20">
        <v>40121</v>
      </c>
      <c r="D2467">
        <v>4567.3</v>
      </c>
      <c r="E2467">
        <v>4717.8</v>
      </c>
      <c r="F2467">
        <v>4565</v>
      </c>
      <c r="G2467">
        <v>4710.8</v>
      </c>
      <c r="H2467">
        <f t="shared" si="3214"/>
        <v>146.90000000000055</v>
      </c>
      <c r="I2467">
        <f t="shared" si="3215"/>
        <v>0</v>
      </c>
      <c r="J2467" s="14">
        <f t="shared" ref="J2467:K2467" si="3253">+AVERAGE(H2454:H2467)</f>
        <v>13.474999999999975</v>
      </c>
      <c r="K2467" s="14">
        <f t="shared" si="3253"/>
        <v>42.574999999999946</v>
      </c>
      <c r="L2467" s="14">
        <f t="shared" si="3241"/>
        <v>0.31650029359953002</v>
      </c>
      <c r="M2467" s="14">
        <f t="shared" si="3242"/>
        <v>24.041034790365728</v>
      </c>
      <c r="N2467" s="14">
        <f t="shared" si="3243"/>
        <v>-1</v>
      </c>
      <c r="O2467">
        <f t="shared" si="3232"/>
        <v>-1</v>
      </c>
      <c r="P2467">
        <f t="shared" si="3244"/>
        <v>0</v>
      </c>
      <c r="Q2467">
        <f t="shared" si="3245"/>
        <v>0</v>
      </c>
      <c r="R2467">
        <f t="shared" si="3185"/>
        <v>-2122</v>
      </c>
      <c r="S2467">
        <f t="shared" si="3186"/>
        <v>0</v>
      </c>
      <c r="T2467">
        <f t="shared" si="3187"/>
        <v>-311721.80000000115</v>
      </c>
      <c r="U2467">
        <f t="shared" si="3188"/>
        <v>-311721.80000000115</v>
      </c>
      <c r="V2467" s="2">
        <f t="shared" si="3189"/>
        <v>-3.1172180000000115E-2</v>
      </c>
      <c r="W2467" s="19">
        <f t="shared" si="3233"/>
        <v>197</v>
      </c>
      <c r="X2467" s="19">
        <f t="shared" si="3234"/>
        <v>9</v>
      </c>
      <c r="Y2467" s="19" t="str">
        <f t="shared" si="3235"/>
        <v/>
      </c>
      <c r="Z2467" s="19">
        <f t="shared" si="3236"/>
        <v>4988.6000000000004</v>
      </c>
      <c r="AA2467" s="21" t="str">
        <f t="shared" si="3237"/>
        <v/>
      </c>
      <c r="AB2467" s="19" t="str">
        <f t="shared" si="3238"/>
        <v/>
      </c>
    </row>
    <row r="2468" spans="1:28" x14ac:dyDescent="0.25">
      <c r="A2468">
        <f t="shared" si="3219"/>
        <v>11</v>
      </c>
      <c r="B2468">
        <f t="shared" si="3220"/>
        <v>2009</v>
      </c>
      <c r="C2468" s="20">
        <v>40122</v>
      </c>
      <c r="D2468">
        <v>4711.6499999999996</v>
      </c>
      <c r="E2468">
        <v>4776.3500000000004</v>
      </c>
      <c r="F2468">
        <v>4610.6000000000004</v>
      </c>
      <c r="G2468">
        <v>4765.55</v>
      </c>
      <c r="H2468">
        <f t="shared" si="3214"/>
        <v>54.75</v>
      </c>
      <c r="I2468">
        <f t="shared" si="3215"/>
        <v>0</v>
      </c>
      <c r="J2468" s="14">
        <f t="shared" ref="J2468:K2468" si="3254">+AVERAGE(H2455:H2468)</f>
        <v>17.385714285714261</v>
      </c>
      <c r="K2468" s="14">
        <f t="shared" si="3254"/>
        <v>41.907142857142844</v>
      </c>
      <c r="L2468" s="14">
        <f t="shared" si="3241"/>
        <v>0.41486279188682418</v>
      </c>
      <c r="M2468" s="14">
        <f t="shared" si="3242"/>
        <v>29.321768461631109</v>
      </c>
      <c r="N2468" s="14">
        <f t="shared" si="3243"/>
        <v>-1</v>
      </c>
      <c r="O2468">
        <f t="shared" si="3232"/>
        <v>-1</v>
      </c>
      <c r="P2468">
        <f t="shared" si="3244"/>
        <v>0</v>
      </c>
      <c r="Q2468">
        <f t="shared" si="3245"/>
        <v>0</v>
      </c>
      <c r="R2468">
        <f t="shared" si="3185"/>
        <v>-2122</v>
      </c>
      <c r="S2468">
        <f t="shared" si="3186"/>
        <v>0</v>
      </c>
      <c r="T2468">
        <f t="shared" si="3187"/>
        <v>-116179.5</v>
      </c>
      <c r="U2468">
        <f t="shared" si="3188"/>
        <v>-116179.5</v>
      </c>
      <c r="V2468" s="2">
        <f t="shared" si="3189"/>
        <v>-1.161795E-2</v>
      </c>
      <c r="W2468" s="19">
        <f t="shared" si="3233"/>
        <v>197</v>
      </c>
      <c r="X2468" s="19">
        <f t="shared" si="3234"/>
        <v>10</v>
      </c>
      <c r="Y2468" s="19" t="str">
        <f t="shared" si="3235"/>
        <v/>
      </c>
      <c r="Z2468" s="19">
        <f t="shared" si="3236"/>
        <v>4988.6000000000004</v>
      </c>
      <c r="AA2468" s="21" t="str">
        <f t="shared" si="3237"/>
        <v/>
      </c>
      <c r="AB2468" s="19" t="str">
        <f t="shared" si="3238"/>
        <v/>
      </c>
    </row>
    <row r="2469" spans="1:28" x14ac:dyDescent="0.25">
      <c r="A2469">
        <f t="shared" si="3219"/>
        <v>11</v>
      </c>
      <c r="B2469">
        <f t="shared" si="3220"/>
        <v>2009</v>
      </c>
      <c r="C2469" s="20">
        <v>40123</v>
      </c>
      <c r="D2469">
        <v>4767.5</v>
      </c>
      <c r="E2469">
        <v>4836.2</v>
      </c>
      <c r="F2469">
        <v>4764.8500000000004</v>
      </c>
      <c r="G2469">
        <v>4796.1499999999996</v>
      </c>
      <c r="H2469">
        <f t="shared" si="3214"/>
        <v>30.599999999999454</v>
      </c>
      <c r="I2469">
        <f t="shared" si="3215"/>
        <v>0</v>
      </c>
      <c r="J2469" s="14">
        <f t="shared" ref="J2469:K2469" si="3255">+AVERAGE(H2456:H2469)</f>
        <v>17.192857142857129</v>
      </c>
      <c r="K2469" s="14">
        <f t="shared" si="3255"/>
        <v>41.907142857142844</v>
      </c>
      <c r="L2469" s="14">
        <f t="shared" si="3241"/>
        <v>0.41026078063746357</v>
      </c>
      <c r="M2469" s="14">
        <f t="shared" si="3242"/>
        <v>29.091128837321719</v>
      </c>
      <c r="N2469" s="14">
        <f t="shared" si="3243"/>
        <v>-1</v>
      </c>
      <c r="O2469">
        <f t="shared" si="3232"/>
        <v>-1</v>
      </c>
      <c r="P2469">
        <f t="shared" si="3244"/>
        <v>0</v>
      </c>
      <c r="Q2469">
        <f t="shared" si="3245"/>
        <v>0</v>
      </c>
      <c r="R2469">
        <f t="shared" si="3185"/>
        <v>-2122</v>
      </c>
      <c r="S2469">
        <f t="shared" si="3186"/>
        <v>0</v>
      </c>
      <c r="T2469">
        <f t="shared" si="3187"/>
        <v>-64933.19999999884</v>
      </c>
      <c r="U2469">
        <f t="shared" si="3188"/>
        <v>-64933.19999999884</v>
      </c>
      <c r="V2469" s="2">
        <f t="shared" si="3189"/>
        <v>-6.4933199999998841E-3</v>
      </c>
      <c r="W2469" s="19">
        <f t="shared" si="3233"/>
        <v>197</v>
      </c>
      <c r="X2469" s="19">
        <f t="shared" si="3234"/>
        <v>11</v>
      </c>
      <c r="Y2469" s="19" t="str">
        <f t="shared" si="3235"/>
        <v/>
      </c>
      <c r="Z2469" s="19">
        <f t="shared" si="3236"/>
        <v>4988.6000000000004</v>
      </c>
      <c r="AA2469" s="21" t="str">
        <f t="shared" si="3237"/>
        <v/>
      </c>
      <c r="AB2469" s="19" t="str">
        <f t="shared" si="3238"/>
        <v/>
      </c>
    </row>
    <row r="2470" spans="1:28" x14ac:dyDescent="0.25">
      <c r="A2470">
        <f t="shared" si="3219"/>
        <v>11</v>
      </c>
      <c r="B2470">
        <f t="shared" si="3220"/>
        <v>2009</v>
      </c>
      <c r="C2470" s="20">
        <v>40126</v>
      </c>
      <c r="D2470">
        <v>4796.1499999999996</v>
      </c>
      <c r="E2470">
        <v>4905.25</v>
      </c>
      <c r="F2470">
        <v>4789.8999999999996</v>
      </c>
      <c r="G2470">
        <v>4898.3999999999996</v>
      </c>
      <c r="H2470">
        <f t="shared" si="3214"/>
        <v>102.25</v>
      </c>
      <c r="I2470">
        <f t="shared" si="3215"/>
        <v>0</v>
      </c>
      <c r="J2470" s="14">
        <f t="shared" ref="J2470:K2470" si="3256">+AVERAGE(H2457:H2470)</f>
        <v>24.496428571428559</v>
      </c>
      <c r="K2470" s="14">
        <f t="shared" si="3256"/>
        <v>41.882142857142881</v>
      </c>
      <c r="L2470" s="14">
        <f t="shared" si="3241"/>
        <v>0.58488957107529571</v>
      </c>
      <c r="M2470" s="14">
        <f t="shared" si="3242"/>
        <v>36.904121381685115</v>
      </c>
      <c r="N2470" s="14">
        <f t="shared" si="3243"/>
        <v>-1</v>
      </c>
      <c r="O2470">
        <f t="shared" si="3232"/>
        <v>-1</v>
      </c>
      <c r="P2470">
        <f t="shared" si="3244"/>
        <v>0</v>
      </c>
      <c r="Q2470">
        <f t="shared" si="3245"/>
        <v>0</v>
      </c>
      <c r="R2470">
        <f t="shared" si="3185"/>
        <v>-2122</v>
      </c>
      <c r="S2470">
        <f t="shared" si="3186"/>
        <v>0</v>
      </c>
      <c r="T2470">
        <f t="shared" si="3187"/>
        <v>-216974.5</v>
      </c>
      <c r="U2470">
        <f t="shared" si="3188"/>
        <v>-216974.5</v>
      </c>
      <c r="V2470" s="2">
        <f t="shared" si="3189"/>
        <v>-2.169745E-2</v>
      </c>
      <c r="W2470" s="19">
        <f t="shared" si="3233"/>
        <v>197</v>
      </c>
      <c r="X2470" s="19">
        <f t="shared" si="3234"/>
        <v>12</v>
      </c>
      <c r="Y2470" s="19" t="str">
        <f t="shared" si="3235"/>
        <v/>
      </c>
      <c r="Z2470" s="19">
        <f t="shared" si="3236"/>
        <v>4988.6000000000004</v>
      </c>
      <c r="AA2470" s="21" t="str">
        <f t="shared" si="3237"/>
        <v/>
      </c>
      <c r="AB2470" s="19" t="str">
        <f t="shared" si="3238"/>
        <v/>
      </c>
    </row>
    <row r="2471" spans="1:28" x14ac:dyDescent="0.25">
      <c r="A2471">
        <f t="shared" si="3219"/>
        <v>11</v>
      </c>
      <c r="B2471">
        <f t="shared" si="3220"/>
        <v>2009</v>
      </c>
      <c r="C2471" s="20">
        <v>40127</v>
      </c>
      <c r="D2471">
        <v>4898.8999999999996</v>
      </c>
      <c r="E2471">
        <v>4947.7</v>
      </c>
      <c r="F2471">
        <v>4860.1000000000004</v>
      </c>
      <c r="G2471">
        <v>4881.7</v>
      </c>
      <c r="H2471">
        <f t="shared" si="3214"/>
        <v>0</v>
      </c>
      <c r="I2471">
        <f t="shared" si="3215"/>
        <v>16.699999999999818</v>
      </c>
      <c r="J2471" s="14">
        <f t="shared" ref="J2471:K2471" si="3257">+AVERAGE(H2458:H2471)</f>
        <v>24.496428571428559</v>
      </c>
      <c r="K2471" s="14">
        <f t="shared" si="3257"/>
        <v>41.121428571428559</v>
      </c>
      <c r="L2471" s="14">
        <f t="shared" si="3241"/>
        <v>0.59570957095709565</v>
      </c>
      <c r="M2471" s="14">
        <f t="shared" si="3242"/>
        <v>37.331954498448809</v>
      </c>
      <c r="N2471" s="14">
        <f t="shared" si="3243"/>
        <v>-1</v>
      </c>
      <c r="O2471">
        <f t="shared" si="3232"/>
        <v>-1</v>
      </c>
      <c r="P2471">
        <f t="shared" si="3244"/>
        <v>0</v>
      </c>
      <c r="Q2471">
        <f t="shared" si="3245"/>
        <v>0</v>
      </c>
      <c r="R2471">
        <f t="shared" si="3185"/>
        <v>-2122</v>
      </c>
      <c r="S2471">
        <f t="shared" si="3186"/>
        <v>0</v>
      </c>
      <c r="T2471">
        <f t="shared" si="3187"/>
        <v>35437.399999999616</v>
      </c>
      <c r="U2471">
        <f t="shared" si="3188"/>
        <v>35437.399999999616</v>
      </c>
      <c r="V2471" s="2">
        <f t="shared" si="3189"/>
        <v>3.5437399999999615E-3</v>
      </c>
      <c r="W2471" s="19">
        <f t="shared" si="3233"/>
        <v>197</v>
      </c>
      <c r="X2471" s="19">
        <f t="shared" si="3234"/>
        <v>13</v>
      </c>
      <c r="Y2471" s="19" t="str">
        <f t="shared" si="3235"/>
        <v/>
      </c>
      <c r="Z2471" s="19">
        <f t="shared" si="3236"/>
        <v>4988.6000000000004</v>
      </c>
      <c r="AA2471" s="21" t="str">
        <f t="shared" si="3237"/>
        <v/>
      </c>
      <c r="AB2471" s="19" t="str">
        <f t="shared" si="3238"/>
        <v/>
      </c>
    </row>
    <row r="2472" spans="1:28" x14ac:dyDescent="0.25">
      <c r="A2472">
        <f t="shared" si="3219"/>
        <v>11</v>
      </c>
      <c r="B2472">
        <f t="shared" si="3220"/>
        <v>2009</v>
      </c>
      <c r="C2472" s="20">
        <v>40128</v>
      </c>
      <c r="D2472">
        <v>4882.3</v>
      </c>
      <c r="E2472">
        <v>5016.7</v>
      </c>
      <c r="F2472">
        <v>4870.05</v>
      </c>
      <c r="G2472">
        <v>5003.95</v>
      </c>
      <c r="H2472">
        <f t="shared" si="3214"/>
        <v>122.25</v>
      </c>
      <c r="I2472">
        <f t="shared" si="3215"/>
        <v>0</v>
      </c>
      <c r="J2472" s="14">
        <f t="shared" ref="J2472:K2472" si="3258">+AVERAGE(H2459:H2472)</f>
        <v>33.228571428571414</v>
      </c>
      <c r="K2472" s="14">
        <f t="shared" si="3258"/>
        <v>37.489285714285742</v>
      </c>
      <c r="L2472" s="14">
        <f t="shared" si="3241"/>
        <v>0.88634848051824222</v>
      </c>
      <c r="M2472" s="14">
        <f t="shared" si="3242"/>
        <v>46.987525882531152</v>
      </c>
      <c r="N2472" s="14">
        <f t="shared" si="3243"/>
        <v>-1</v>
      </c>
      <c r="O2472">
        <f t="shared" si="3232"/>
        <v>-1</v>
      </c>
      <c r="P2472">
        <f t="shared" si="3244"/>
        <v>0</v>
      </c>
      <c r="Q2472">
        <f t="shared" si="3245"/>
        <v>0</v>
      </c>
      <c r="R2472">
        <f t="shared" si="3185"/>
        <v>-2122</v>
      </c>
      <c r="S2472">
        <f t="shared" si="3186"/>
        <v>0</v>
      </c>
      <c r="T2472">
        <f t="shared" si="3187"/>
        <v>-259414.5</v>
      </c>
      <c r="U2472">
        <f t="shared" si="3188"/>
        <v>-259414.5</v>
      </c>
      <c r="V2472" s="2">
        <f t="shared" si="3189"/>
        <v>-2.5941450000000001E-2</v>
      </c>
      <c r="W2472" s="19">
        <f t="shared" si="3233"/>
        <v>197</v>
      </c>
      <c r="X2472" s="19">
        <f t="shared" si="3234"/>
        <v>14</v>
      </c>
      <c r="Y2472" s="19" t="str">
        <f t="shared" si="3235"/>
        <v/>
      </c>
      <c r="Z2472" s="19">
        <f t="shared" si="3236"/>
        <v>4988.6000000000004</v>
      </c>
      <c r="AA2472" s="21" t="str">
        <f t="shared" si="3237"/>
        <v/>
      </c>
      <c r="AB2472" s="19" t="str">
        <f t="shared" si="3238"/>
        <v/>
      </c>
    </row>
    <row r="2473" spans="1:28" x14ac:dyDescent="0.25">
      <c r="A2473">
        <f t="shared" si="3219"/>
        <v>11</v>
      </c>
      <c r="B2473">
        <f t="shared" si="3220"/>
        <v>2009</v>
      </c>
      <c r="C2473" s="20">
        <v>40129</v>
      </c>
      <c r="D2473">
        <v>5004.3999999999996</v>
      </c>
      <c r="E2473">
        <v>5014.3999999999996</v>
      </c>
      <c r="F2473">
        <v>4924.75</v>
      </c>
      <c r="G2473">
        <v>4952.6499999999996</v>
      </c>
      <c r="H2473">
        <f t="shared" si="3214"/>
        <v>0</v>
      </c>
      <c r="I2473">
        <f t="shared" si="3215"/>
        <v>51.300000000000182</v>
      </c>
      <c r="J2473" s="14">
        <f t="shared" ref="J2473:K2473" si="3259">+AVERAGE(H2460:H2473)</f>
        <v>33.228571428571414</v>
      </c>
      <c r="K2473" s="14">
        <f t="shared" si="3259"/>
        <v>35.796428571428613</v>
      </c>
      <c r="L2473" s="14">
        <f t="shared" si="3241"/>
        <v>0.92826499052179834</v>
      </c>
      <c r="M2473" s="14">
        <f t="shared" si="3242"/>
        <v>48.139907900864038</v>
      </c>
      <c r="N2473" s="14">
        <f t="shared" si="3243"/>
        <v>-1</v>
      </c>
      <c r="O2473">
        <f t="shared" si="3232"/>
        <v>-1</v>
      </c>
      <c r="P2473">
        <f t="shared" si="3244"/>
        <v>0</v>
      </c>
      <c r="Q2473">
        <f t="shared" si="3245"/>
        <v>0</v>
      </c>
      <c r="R2473">
        <f t="shared" si="3185"/>
        <v>-2122</v>
      </c>
      <c r="S2473">
        <f t="shared" si="3186"/>
        <v>0</v>
      </c>
      <c r="T2473">
        <f t="shared" si="3187"/>
        <v>108858.60000000038</v>
      </c>
      <c r="U2473">
        <f t="shared" si="3188"/>
        <v>108858.60000000038</v>
      </c>
      <c r="V2473" s="2">
        <f t="shared" si="3189"/>
        <v>1.0885860000000039E-2</v>
      </c>
      <c r="W2473" s="19">
        <f t="shared" si="3233"/>
        <v>197</v>
      </c>
      <c r="X2473" s="19">
        <f t="shared" si="3234"/>
        <v>15</v>
      </c>
      <c r="Y2473" s="19" t="str">
        <f t="shared" si="3235"/>
        <v/>
      </c>
      <c r="Z2473" s="19">
        <f t="shared" si="3236"/>
        <v>4988.6000000000004</v>
      </c>
      <c r="AA2473" s="21" t="str">
        <f t="shared" si="3237"/>
        <v/>
      </c>
      <c r="AB2473" s="19" t="str">
        <f t="shared" si="3238"/>
        <v/>
      </c>
    </row>
    <row r="2474" spans="1:28" x14ac:dyDescent="0.25">
      <c r="A2474">
        <f t="shared" si="3219"/>
        <v>11</v>
      </c>
      <c r="B2474">
        <f t="shared" si="3220"/>
        <v>2009</v>
      </c>
      <c r="C2474" s="20">
        <v>40130</v>
      </c>
      <c r="D2474">
        <v>4952.3500000000004</v>
      </c>
      <c r="E2474">
        <v>5017.8999999999996</v>
      </c>
      <c r="F2474">
        <v>4942.6499999999996</v>
      </c>
      <c r="G2474">
        <v>4998.95</v>
      </c>
      <c r="H2474">
        <f t="shared" si="3214"/>
        <v>46.300000000000182</v>
      </c>
      <c r="I2474">
        <f t="shared" si="3215"/>
        <v>0</v>
      </c>
      <c r="J2474" s="14">
        <f t="shared" ref="J2474:K2474" si="3260">+AVERAGE(H2461:H2474)</f>
        <v>35.932142857142871</v>
      </c>
      <c r="K2474" s="14">
        <f t="shared" si="3260"/>
        <v>35.796428571428613</v>
      </c>
      <c r="L2474" s="14">
        <f t="shared" si="3241"/>
        <v>1.0037912800558708</v>
      </c>
      <c r="M2474" s="14">
        <f t="shared" si="3242"/>
        <v>50.094602668791055</v>
      </c>
      <c r="N2474" s="14">
        <f t="shared" si="3243"/>
        <v>1</v>
      </c>
      <c r="O2474">
        <f t="shared" si="3232"/>
        <v>1</v>
      </c>
      <c r="P2474">
        <f t="shared" si="3244"/>
        <v>1</v>
      </c>
      <c r="Q2474">
        <f t="shared" si="3245"/>
        <v>4998.95</v>
      </c>
      <c r="R2474">
        <f t="shared" si="3185"/>
        <v>2122</v>
      </c>
      <c r="S2474">
        <f t="shared" si="3186"/>
        <v>196497.20000000077</v>
      </c>
      <c r="T2474">
        <f t="shared" si="3187"/>
        <v>98248.600000000384</v>
      </c>
      <c r="U2474">
        <f t="shared" si="3188"/>
        <v>-98248.600000000384</v>
      </c>
      <c r="V2474" s="2">
        <f t="shared" si="3189"/>
        <v>-9.8248600000000377E-3</v>
      </c>
      <c r="W2474" s="19">
        <f t="shared" si="3233"/>
        <v>198</v>
      </c>
      <c r="X2474" s="19">
        <f t="shared" si="3234"/>
        <v>16</v>
      </c>
      <c r="Y2474" s="19">
        <f t="shared" si="3235"/>
        <v>1</v>
      </c>
      <c r="Z2474" s="19">
        <f t="shared" si="3236"/>
        <v>4998.95</v>
      </c>
      <c r="AA2474" s="21">
        <f t="shared" si="3237"/>
        <v>-2.0747303852783894E-3</v>
      </c>
      <c r="AB2474" s="19">
        <f t="shared" si="3238"/>
        <v>-1</v>
      </c>
    </row>
    <row r="2475" spans="1:28" x14ac:dyDescent="0.25">
      <c r="A2475">
        <f t="shared" si="3219"/>
        <v>11</v>
      </c>
      <c r="B2475">
        <f t="shared" si="3220"/>
        <v>2009</v>
      </c>
      <c r="C2475" s="20">
        <v>40133</v>
      </c>
      <c r="D2475">
        <v>4996.5</v>
      </c>
      <c r="E2475">
        <v>5073.2</v>
      </c>
      <c r="F2475">
        <v>4994</v>
      </c>
      <c r="G2475">
        <v>5058.05</v>
      </c>
      <c r="H2475">
        <f t="shared" si="3214"/>
        <v>59.100000000000364</v>
      </c>
      <c r="I2475">
        <f t="shared" si="3215"/>
        <v>0</v>
      </c>
      <c r="J2475" s="14">
        <f t="shared" ref="J2475:K2475" si="3261">+AVERAGE(H2462:H2475)</f>
        <v>40.153571428571468</v>
      </c>
      <c r="K2475" s="14">
        <f t="shared" si="3261"/>
        <v>33.928571428571431</v>
      </c>
      <c r="L2475" s="14">
        <f t="shared" si="3241"/>
        <v>1.1834736842105273</v>
      </c>
      <c r="M2475" s="14">
        <f t="shared" si="3242"/>
        <v>54.201417345610594</v>
      </c>
      <c r="N2475" s="14">
        <f t="shared" si="3243"/>
        <v>1</v>
      </c>
      <c r="O2475">
        <f t="shared" si="3232"/>
        <v>1</v>
      </c>
      <c r="P2475">
        <f t="shared" si="3244"/>
        <v>0</v>
      </c>
      <c r="Q2475">
        <f t="shared" si="3245"/>
        <v>0</v>
      </c>
      <c r="R2475">
        <f t="shared" si="3185"/>
        <v>2122</v>
      </c>
      <c r="S2475">
        <f t="shared" si="3186"/>
        <v>0</v>
      </c>
      <c r="T2475">
        <f t="shared" si="3187"/>
        <v>125410.20000000077</v>
      </c>
      <c r="U2475">
        <f t="shared" si="3188"/>
        <v>125410.20000000077</v>
      </c>
      <c r="V2475" s="2">
        <f t="shared" si="3189"/>
        <v>1.2541020000000076E-2</v>
      </c>
      <c r="W2475" s="19">
        <f t="shared" si="3233"/>
        <v>198</v>
      </c>
      <c r="X2475" s="19">
        <f t="shared" si="3234"/>
        <v>2</v>
      </c>
      <c r="Y2475" s="19" t="str">
        <f t="shared" si="3235"/>
        <v/>
      </c>
      <c r="Z2475" s="19">
        <f t="shared" si="3236"/>
        <v>4998.95</v>
      </c>
      <c r="AA2475" s="21" t="str">
        <f t="shared" si="3237"/>
        <v/>
      </c>
      <c r="AB2475" s="19" t="str">
        <f t="shared" si="3238"/>
        <v/>
      </c>
    </row>
    <row r="2476" spans="1:28" x14ac:dyDescent="0.25">
      <c r="A2476">
        <f t="shared" si="3219"/>
        <v>11</v>
      </c>
      <c r="B2476">
        <f t="shared" si="3220"/>
        <v>2009</v>
      </c>
      <c r="C2476" s="20">
        <v>40134</v>
      </c>
      <c r="D2476">
        <v>5058.95</v>
      </c>
      <c r="E2476">
        <v>5074</v>
      </c>
      <c r="F2476">
        <v>5010.1499999999996</v>
      </c>
      <c r="G2476">
        <v>5062.25</v>
      </c>
      <c r="H2476">
        <f t="shared" si="3214"/>
        <v>4.1999999999998181</v>
      </c>
      <c r="I2476">
        <f t="shared" si="3215"/>
        <v>0</v>
      </c>
      <c r="J2476" s="14">
        <f t="shared" ref="J2476:K2476" si="3262">+AVERAGE(H2463:H2476)</f>
        <v>40.453571428571458</v>
      </c>
      <c r="K2476" s="14">
        <f t="shared" si="3262"/>
        <v>25.057142857142871</v>
      </c>
      <c r="L2476" s="14">
        <f t="shared" si="3241"/>
        <v>1.61445267958951</v>
      </c>
      <c r="M2476" s="14">
        <f t="shared" si="3242"/>
        <v>61.751076705010092</v>
      </c>
      <c r="N2476" s="14">
        <f t="shared" si="3243"/>
        <v>1</v>
      </c>
      <c r="O2476">
        <f t="shared" si="3232"/>
        <v>1</v>
      </c>
      <c r="P2476">
        <f t="shared" si="3244"/>
        <v>0</v>
      </c>
      <c r="Q2476">
        <f t="shared" si="3245"/>
        <v>0</v>
      </c>
      <c r="R2476">
        <f t="shared" si="3185"/>
        <v>2122</v>
      </c>
      <c r="S2476">
        <f t="shared" si="3186"/>
        <v>0</v>
      </c>
      <c r="T2476">
        <f t="shared" si="3187"/>
        <v>8912.399999999614</v>
      </c>
      <c r="U2476">
        <f t="shared" si="3188"/>
        <v>8912.399999999614</v>
      </c>
      <c r="V2476" s="2">
        <f t="shared" si="3189"/>
        <v>8.9123999999996136E-4</v>
      </c>
      <c r="W2476" s="19">
        <f t="shared" si="3233"/>
        <v>198</v>
      </c>
      <c r="X2476" s="19">
        <f t="shared" si="3234"/>
        <v>3</v>
      </c>
      <c r="Y2476" s="19" t="str">
        <f t="shared" si="3235"/>
        <v/>
      </c>
      <c r="Z2476" s="19">
        <f t="shared" si="3236"/>
        <v>4998.95</v>
      </c>
      <c r="AA2476" s="21" t="str">
        <f t="shared" si="3237"/>
        <v/>
      </c>
      <c r="AB2476" s="19" t="str">
        <f t="shared" si="3238"/>
        <v/>
      </c>
    </row>
    <row r="2477" spans="1:28" x14ac:dyDescent="0.25">
      <c r="A2477">
        <f t="shared" si="3219"/>
        <v>11</v>
      </c>
      <c r="B2477">
        <f t="shared" si="3220"/>
        <v>2009</v>
      </c>
      <c r="C2477" s="20">
        <v>40135</v>
      </c>
      <c r="D2477">
        <v>5061.5</v>
      </c>
      <c r="E2477">
        <v>5079.3</v>
      </c>
      <c r="F2477">
        <v>5041.6499999999996</v>
      </c>
      <c r="G2477">
        <v>5054.7</v>
      </c>
      <c r="H2477">
        <f t="shared" si="3214"/>
        <v>0</v>
      </c>
      <c r="I2477">
        <f t="shared" si="3215"/>
        <v>7.5500000000001819</v>
      </c>
      <c r="J2477" s="14">
        <f t="shared" ref="J2477:K2477" si="3263">+AVERAGE(H2464:H2477)</f>
        <v>40.453571428571458</v>
      </c>
      <c r="K2477" s="14">
        <f t="shared" si="3263"/>
        <v>24.128571428571441</v>
      </c>
      <c r="L2477" s="14">
        <f t="shared" si="3241"/>
        <v>1.6765837773830672</v>
      </c>
      <c r="M2477" s="14">
        <f t="shared" si="3242"/>
        <v>62.638942653320804</v>
      </c>
      <c r="N2477" s="14">
        <f t="shared" si="3243"/>
        <v>1</v>
      </c>
      <c r="O2477">
        <f t="shared" si="3232"/>
        <v>1</v>
      </c>
      <c r="P2477">
        <f t="shared" si="3244"/>
        <v>0</v>
      </c>
      <c r="Q2477">
        <f t="shared" si="3245"/>
        <v>0</v>
      </c>
      <c r="R2477">
        <f t="shared" si="3185"/>
        <v>2122</v>
      </c>
      <c r="S2477">
        <f t="shared" si="3186"/>
        <v>0</v>
      </c>
      <c r="T2477">
        <f t="shared" si="3187"/>
        <v>-16021.100000000386</v>
      </c>
      <c r="U2477">
        <f t="shared" si="3188"/>
        <v>-16021.100000000386</v>
      </c>
      <c r="V2477" s="2">
        <f t="shared" si="3189"/>
        <v>-1.6021100000000385E-3</v>
      </c>
      <c r="W2477" s="19">
        <f t="shared" si="3233"/>
        <v>198</v>
      </c>
      <c r="X2477" s="19">
        <f t="shared" si="3234"/>
        <v>4</v>
      </c>
      <c r="Y2477" s="19" t="str">
        <f t="shared" si="3235"/>
        <v/>
      </c>
      <c r="Z2477" s="19">
        <f t="shared" si="3236"/>
        <v>4998.95</v>
      </c>
      <c r="AA2477" s="21" t="str">
        <f t="shared" si="3237"/>
        <v/>
      </c>
      <c r="AB2477" s="19" t="str">
        <f t="shared" si="3238"/>
        <v/>
      </c>
    </row>
    <row r="2478" spans="1:28" x14ac:dyDescent="0.25">
      <c r="A2478">
        <f t="shared" si="3219"/>
        <v>11</v>
      </c>
      <c r="B2478">
        <f t="shared" si="3220"/>
        <v>2009</v>
      </c>
      <c r="C2478" s="20">
        <v>40136</v>
      </c>
      <c r="D2478">
        <v>5043.95</v>
      </c>
      <c r="E2478">
        <v>5053.45</v>
      </c>
      <c r="F2478">
        <v>4963.7</v>
      </c>
      <c r="G2478">
        <v>4989</v>
      </c>
      <c r="H2478">
        <f t="shared" si="3214"/>
        <v>0</v>
      </c>
      <c r="I2478">
        <f t="shared" si="3215"/>
        <v>65.699999999999818</v>
      </c>
      <c r="J2478" s="14">
        <f t="shared" ref="J2478:K2478" si="3264">+AVERAGE(H2465:H2478)</f>
        <v>40.453571428571458</v>
      </c>
      <c r="K2478" s="14">
        <f t="shared" si="3264"/>
        <v>23.42142857142861</v>
      </c>
      <c r="L2478" s="14">
        <f t="shared" si="3241"/>
        <v>1.7272034156755092</v>
      </c>
      <c r="M2478" s="14">
        <f t="shared" si="3242"/>
        <v>63.33240145373216</v>
      </c>
      <c r="N2478" s="14">
        <f t="shared" si="3243"/>
        <v>1</v>
      </c>
      <c r="O2478">
        <f t="shared" si="3232"/>
        <v>1</v>
      </c>
      <c r="P2478">
        <f t="shared" si="3244"/>
        <v>0</v>
      </c>
      <c r="Q2478">
        <f t="shared" si="3245"/>
        <v>0</v>
      </c>
      <c r="R2478">
        <f t="shared" si="3185"/>
        <v>2122</v>
      </c>
      <c r="S2478">
        <f t="shared" si="3186"/>
        <v>0</v>
      </c>
      <c r="T2478">
        <f t="shared" si="3187"/>
        <v>-139415.39999999962</v>
      </c>
      <c r="U2478">
        <f t="shared" si="3188"/>
        <v>-139415.39999999962</v>
      </c>
      <c r="V2478" s="2">
        <f t="shared" si="3189"/>
        <v>-1.3941539999999962E-2</v>
      </c>
      <c r="W2478" s="19">
        <f t="shared" si="3233"/>
        <v>198</v>
      </c>
      <c r="X2478" s="19">
        <f t="shared" si="3234"/>
        <v>5</v>
      </c>
      <c r="Y2478" s="19" t="str">
        <f t="shared" si="3235"/>
        <v/>
      </c>
      <c r="Z2478" s="19">
        <f t="shared" si="3236"/>
        <v>4998.95</v>
      </c>
      <c r="AA2478" s="21" t="str">
        <f t="shared" si="3237"/>
        <v/>
      </c>
      <c r="AB2478" s="19" t="str">
        <f t="shared" si="3238"/>
        <v/>
      </c>
    </row>
    <row r="2479" spans="1:28" x14ac:dyDescent="0.25">
      <c r="A2479">
        <f t="shared" si="3219"/>
        <v>11</v>
      </c>
      <c r="B2479">
        <f t="shared" si="3220"/>
        <v>2009</v>
      </c>
      <c r="C2479" s="20">
        <v>40137</v>
      </c>
      <c r="D2479">
        <v>4988.75</v>
      </c>
      <c r="E2479">
        <v>5063.3</v>
      </c>
      <c r="F2479">
        <v>4932.8</v>
      </c>
      <c r="G2479">
        <v>5052.45</v>
      </c>
      <c r="H2479">
        <f t="shared" si="3214"/>
        <v>63.449999999999818</v>
      </c>
      <c r="I2479">
        <f t="shared" si="3215"/>
        <v>0</v>
      </c>
      <c r="J2479" s="14">
        <f t="shared" ref="J2479:K2479" si="3265">+AVERAGE(H2466:H2479)</f>
        <v>44.985714285714302</v>
      </c>
      <c r="K2479" s="14">
        <f t="shared" si="3265"/>
        <v>20.646428571428583</v>
      </c>
      <c r="L2479" s="14">
        <f t="shared" si="3241"/>
        <v>2.1788617886178856</v>
      </c>
      <c r="M2479" s="14">
        <f t="shared" si="3242"/>
        <v>68.542199488491036</v>
      </c>
      <c r="N2479" s="14">
        <f t="shared" si="3243"/>
        <v>1</v>
      </c>
      <c r="O2479">
        <f t="shared" si="3232"/>
        <v>1</v>
      </c>
      <c r="P2479">
        <f t="shared" si="3244"/>
        <v>0</v>
      </c>
      <c r="Q2479">
        <f t="shared" si="3245"/>
        <v>0</v>
      </c>
      <c r="R2479">
        <f t="shared" si="3185"/>
        <v>2122</v>
      </c>
      <c r="S2479">
        <f t="shared" si="3186"/>
        <v>0</v>
      </c>
      <c r="T2479">
        <f t="shared" si="3187"/>
        <v>134640.89999999962</v>
      </c>
      <c r="U2479">
        <f t="shared" si="3188"/>
        <v>134640.89999999962</v>
      </c>
      <c r="V2479" s="2">
        <f t="shared" si="3189"/>
        <v>1.3464089999999962E-2</v>
      </c>
      <c r="W2479" s="19">
        <f t="shared" si="3233"/>
        <v>198</v>
      </c>
      <c r="X2479" s="19">
        <f t="shared" si="3234"/>
        <v>6</v>
      </c>
      <c r="Y2479" s="19" t="str">
        <f t="shared" si="3235"/>
        <v/>
      </c>
      <c r="Z2479" s="19">
        <f t="shared" si="3236"/>
        <v>4998.95</v>
      </c>
      <c r="AA2479" s="21" t="str">
        <f t="shared" si="3237"/>
        <v/>
      </c>
      <c r="AB2479" s="19" t="str">
        <f t="shared" si="3238"/>
        <v/>
      </c>
    </row>
    <row r="2480" spans="1:28" x14ac:dyDescent="0.25">
      <c r="A2480">
        <f t="shared" si="3219"/>
        <v>11</v>
      </c>
      <c r="B2480">
        <f t="shared" si="3220"/>
        <v>2009</v>
      </c>
      <c r="C2480" s="20">
        <v>40140</v>
      </c>
      <c r="D2480">
        <v>5052.95</v>
      </c>
      <c r="E2480">
        <v>5113.1000000000004</v>
      </c>
      <c r="F2480">
        <v>5052.1000000000004</v>
      </c>
      <c r="G2480">
        <v>5103.55</v>
      </c>
      <c r="H2480">
        <f t="shared" si="3214"/>
        <v>51.100000000000364</v>
      </c>
      <c r="I2480">
        <f t="shared" si="3215"/>
        <v>0</v>
      </c>
      <c r="J2480" s="14">
        <f t="shared" ref="J2480:K2480" si="3266">+AVERAGE(H2467:H2480)</f>
        <v>48.635714285714322</v>
      </c>
      <c r="K2480" s="14">
        <f t="shared" si="3266"/>
        <v>10.089285714285714</v>
      </c>
      <c r="L2480" s="14">
        <f t="shared" si="3241"/>
        <v>4.8205309734513317</v>
      </c>
      <c r="M2480" s="14">
        <f t="shared" si="3242"/>
        <v>82.819436842425361</v>
      </c>
      <c r="N2480" s="14">
        <f t="shared" si="3243"/>
        <v>1</v>
      </c>
      <c r="O2480">
        <f t="shared" si="3232"/>
        <v>1</v>
      </c>
      <c r="P2480">
        <f t="shared" si="3244"/>
        <v>0</v>
      </c>
      <c r="Q2480">
        <f t="shared" si="3245"/>
        <v>0</v>
      </c>
      <c r="R2480">
        <f t="shared" si="3185"/>
        <v>2122</v>
      </c>
      <c r="S2480">
        <f t="shared" si="3186"/>
        <v>0</v>
      </c>
      <c r="T2480">
        <f t="shared" si="3187"/>
        <v>108434.20000000077</v>
      </c>
      <c r="U2480">
        <f t="shared" si="3188"/>
        <v>108434.20000000077</v>
      </c>
      <c r="V2480" s="2">
        <f t="shared" si="3189"/>
        <v>1.0843420000000078E-2</v>
      </c>
      <c r="W2480" s="19">
        <f t="shared" si="3233"/>
        <v>198</v>
      </c>
      <c r="X2480" s="19">
        <f t="shared" si="3234"/>
        <v>7</v>
      </c>
      <c r="Y2480" s="19" t="str">
        <f t="shared" si="3235"/>
        <v/>
      </c>
      <c r="Z2480" s="19">
        <f t="shared" si="3236"/>
        <v>4998.95</v>
      </c>
      <c r="AA2480" s="21" t="str">
        <f t="shared" si="3237"/>
        <v/>
      </c>
      <c r="AB2480" s="19" t="str">
        <f t="shared" si="3238"/>
        <v/>
      </c>
    </row>
    <row r="2481" spans="1:28" x14ac:dyDescent="0.25">
      <c r="A2481">
        <f t="shared" si="3219"/>
        <v>11</v>
      </c>
      <c r="B2481">
        <f t="shared" si="3220"/>
        <v>2009</v>
      </c>
      <c r="C2481" s="20">
        <v>40141</v>
      </c>
      <c r="D2481">
        <v>5105</v>
      </c>
      <c r="E2481">
        <v>5112.8500000000004</v>
      </c>
      <c r="F2481">
        <v>5053.5</v>
      </c>
      <c r="G2481">
        <v>5090.55</v>
      </c>
      <c r="H2481">
        <f t="shared" si="3214"/>
        <v>0</v>
      </c>
      <c r="I2481">
        <f t="shared" si="3215"/>
        <v>13</v>
      </c>
      <c r="J2481" s="14">
        <f t="shared" ref="J2481:K2481" si="3267">+AVERAGE(H2468:H2481)</f>
        <v>38.142857142857146</v>
      </c>
      <c r="K2481" s="14">
        <f t="shared" si="3267"/>
        <v>11.017857142857142</v>
      </c>
      <c r="L2481" s="14">
        <f t="shared" si="3241"/>
        <v>3.4619124797406813</v>
      </c>
      <c r="M2481" s="14">
        <f t="shared" si="3242"/>
        <v>77.588085724664012</v>
      </c>
      <c r="N2481" s="14">
        <f t="shared" si="3243"/>
        <v>1</v>
      </c>
      <c r="O2481">
        <f t="shared" si="3232"/>
        <v>1</v>
      </c>
      <c r="P2481">
        <f t="shared" si="3244"/>
        <v>0</v>
      </c>
      <c r="Q2481">
        <f t="shared" si="3245"/>
        <v>0</v>
      </c>
      <c r="R2481">
        <f t="shared" si="3185"/>
        <v>2122</v>
      </c>
      <c r="S2481">
        <f t="shared" si="3186"/>
        <v>0</v>
      </c>
      <c r="T2481">
        <f t="shared" si="3187"/>
        <v>-27586</v>
      </c>
      <c r="U2481">
        <f t="shared" si="3188"/>
        <v>-27586</v>
      </c>
      <c r="V2481" s="2">
        <f t="shared" si="3189"/>
        <v>-2.7585999999999999E-3</v>
      </c>
      <c r="W2481" s="19">
        <f t="shared" si="3233"/>
        <v>198</v>
      </c>
      <c r="X2481" s="19">
        <f t="shared" si="3234"/>
        <v>8</v>
      </c>
      <c r="Y2481" s="19" t="str">
        <f t="shared" si="3235"/>
        <v/>
      </c>
      <c r="Z2481" s="19">
        <f t="shared" si="3236"/>
        <v>4998.95</v>
      </c>
      <c r="AA2481" s="21" t="str">
        <f t="shared" si="3237"/>
        <v/>
      </c>
      <c r="AB2481" s="19" t="str">
        <f t="shared" si="3238"/>
        <v/>
      </c>
    </row>
    <row r="2482" spans="1:28" x14ac:dyDescent="0.25">
      <c r="A2482">
        <f t="shared" si="3219"/>
        <v>11</v>
      </c>
      <c r="B2482">
        <f t="shared" si="3220"/>
        <v>2009</v>
      </c>
      <c r="C2482" s="20">
        <v>40142</v>
      </c>
      <c r="D2482">
        <v>5091.55</v>
      </c>
      <c r="E2482">
        <v>5138</v>
      </c>
      <c r="F2482">
        <v>5078.3500000000004</v>
      </c>
      <c r="G2482">
        <v>5108.1499999999996</v>
      </c>
      <c r="H2482">
        <f t="shared" si="3214"/>
        <v>17.599999999999454</v>
      </c>
      <c r="I2482">
        <f t="shared" si="3215"/>
        <v>0</v>
      </c>
      <c r="J2482" s="14">
        <f t="shared" ref="J2482:K2482" si="3268">+AVERAGE(H2469:H2482)</f>
        <v>35.489285714285678</v>
      </c>
      <c r="K2482" s="14">
        <f t="shared" si="3268"/>
        <v>11.017857142857142</v>
      </c>
      <c r="L2482" s="14">
        <f t="shared" si="3241"/>
        <v>3.2210696920583439</v>
      </c>
      <c r="M2482" s="14">
        <f t="shared" si="3242"/>
        <v>76.30932268468743</v>
      </c>
      <c r="N2482" s="14">
        <f t="shared" si="3243"/>
        <v>1</v>
      </c>
      <c r="O2482">
        <f t="shared" si="3232"/>
        <v>1</v>
      </c>
      <c r="P2482">
        <f t="shared" si="3244"/>
        <v>0</v>
      </c>
      <c r="Q2482">
        <f t="shared" si="3245"/>
        <v>0</v>
      </c>
      <c r="R2482">
        <f t="shared" si="3185"/>
        <v>2122</v>
      </c>
      <c r="S2482">
        <f t="shared" si="3186"/>
        <v>0</v>
      </c>
      <c r="T2482">
        <f t="shared" si="3187"/>
        <v>37347.19999999884</v>
      </c>
      <c r="U2482">
        <f t="shared" si="3188"/>
        <v>37347.19999999884</v>
      </c>
      <c r="V2482" s="2">
        <f t="shared" si="3189"/>
        <v>3.7347199999998842E-3</v>
      </c>
      <c r="W2482" s="19">
        <f t="shared" si="3233"/>
        <v>198</v>
      </c>
      <c r="X2482" s="19">
        <f t="shared" si="3234"/>
        <v>9</v>
      </c>
      <c r="Y2482" s="19" t="str">
        <f t="shared" si="3235"/>
        <v/>
      </c>
      <c r="Z2482" s="19">
        <f t="shared" si="3236"/>
        <v>4998.95</v>
      </c>
      <c r="AA2482" s="21" t="str">
        <f t="shared" si="3237"/>
        <v/>
      </c>
      <c r="AB2482" s="19" t="str">
        <f t="shared" si="3238"/>
        <v/>
      </c>
    </row>
    <row r="2483" spans="1:28" x14ac:dyDescent="0.25">
      <c r="A2483">
        <f t="shared" si="3219"/>
        <v>11</v>
      </c>
      <c r="B2483">
        <f t="shared" si="3220"/>
        <v>2009</v>
      </c>
      <c r="C2483" s="20">
        <v>40143</v>
      </c>
      <c r="D2483">
        <v>5116.45</v>
      </c>
      <c r="E2483">
        <v>5116.45</v>
      </c>
      <c r="F2483">
        <v>4986.05</v>
      </c>
      <c r="G2483">
        <v>5005.55</v>
      </c>
      <c r="H2483">
        <f t="shared" si="3214"/>
        <v>0</v>
      </c>
      <c r="I2483">
        <f t="shared" si="3215"/>
        <v>102.59999999999945</v>
      </c>
      <c r="J2483" s="14">
        <f t="shared" ref="J2483:K2483" si="3269">+AVERAGE(H2470:H2483)</f>
        <v>33.303571428571431</v>
      </c>
      <c r="K2483" s="14">
        <f t="shared" si="3269"/>
        <v>18.346428571428532</v>
      </c>
      <c r="L2483" s="14">
        <f t="shared" si="3241"/>
        <v>1.8152618259684681</v>
      </c>
      <c r="M2483" s="14">
        <f t="shared" si="3242"/>
        <v>64.479325127921499</v>
      </c>
      <c r="N2483" s="14">
        <f t="shared" si="3243"/>
        <v>1</v>
      </c>
      <c r="O2483">
        <f t="shared" si="3232"/>
        <v>1</v>
      </c>
      <c r="P2483">
        <f t="shared" si="3244"/>
        <v>0</v>
      </c>
      <c r="Q2483">
        <f t="shared" si="3245"/>
        <v>0</v>
      </c>
      <c r="R2483">
        <f t="shared" ref="R2483:R2546" si="3270">IF($C2483="","",IF(MONTH($C2483)&lt;&gt;MONTH($C2482),ROUNDDOWN($B$10/$G2482,0)*$O2483,ABS(R2482)*$O2483))</f>
        <v>2122</v>
      </c>
      <c r="S2483">
        <f t="shared" ref="S2483:S2546" si="3271">IF($C2483="","",($R2483-$R2482)*($Q2483-$G2482)*$P2483)</f>
        <v>0</v>
      </c>
      <c r="T2483">
        <f t="shared" ref="T2483:T2546" si="3272">IF($C2483="","",$R2483*($G2483-$G2482))</f>
        <v>-217717.19999999885</v>
      </c>
      <c r="U2483">
        <f t="shared" ref="U2483:U2546" si="3273">IF($C2483="","",$T2483-$S2483)</f>
        <v>-217717.19999999885</v>
      </c>
      <c r="V2483" s="2">
        <f t="shared" ref="V2483:V2546" si="3274">IF($C2483="","",$U2483/$B$10)</f>
        <v>-2.1771719999999883E-2</v>
      </c>
      <c r="W2483" s="19">
        <f t="shared" si="3233"/>
        <v>198</v>
      </c>
      <c r="X2483" s="19">
        <f t="shared" si="3234"/>
        <v>10</v>
      </c>
      <c r="Y2483" s="19" t="str">
        <f t="shared" si="3235"/>
        <v/>
      </c>
      <c r="Z2483" s="19">
        <f t="shared" si="3236"/>
        <v>4998.95</v>
      </c>
      <c r="AA2483" s="21" t="str">
        <f t="shared" si="3237"/>
        <v/>
      </c>
      <c r="AB2483" s="19" t="str">
        <f t="shared" si="3238"/>
        <v/>
      </c>
    </row>
    <row r="2484" spans="1:28" x14ac:dyDescent="0.25">
      <c r="A2484">
        <f t="shared" si="3219"/>
        <v>11</v>
      </c>
      <c r="B2484">
        <f t="shared" si="3220"/>
        <v>2009</v>
      </c>
      <c r="C2484" s="20">
        <v>40144</v>
      </c>
      <c r="D2484">
        <v>5005.05</v>
      </c>
      <c r="E2484">
        <v>5005.05</v>
      </c>
      <c r="F2484">
        <v>4806.7</v>
      </c>
      <c r="G2484">
        <v>4941.75</v>
      </c>
      <c r="H2484">
        <f t="shared" si="3214"/>
        <v>0</v>
      </c>
      <c r="I2484">
        <f t="shared" si="3215"/>
        <v>63.800000000000182</v>
      </c>
      <c r="J2484" s="14">
        <f t="shared" ref="J2484:K2484" si="3275">+AVERAGE(H2471:H2484)</f>
        <v>26</v>
      </c>
      <c r="K2484" s="14">
        <f t="shared" si="3275"/>
        <v>22.903571428571404</v>
      </c>
      <c r="L2484" s="14">
        <f t="shared" si="3241"/>
        <v>1.1351941369094041</v>
      </c>
      <c r="M2484" s="14">
        <f t="shared" si="3242"/>
        <v>53.165851164828773</v>
      </c>
      <c r="N2484" s="14">
        <f t="shared" si="3243"/>
        <v>1</v>
      </c>
      <c r="O2484">
        <f t="shared" si="3232"/>
        <v>1</v>
      </c>
      <c r="P2484">
        <f t="shared" si="3244"/>
        <v>0</v>
      </c>
      <c r="Q2484">
        <f t="shared" si="3245"/>
        <v>0</v>
      </c>
      <c r="R2484">
        <f t="shared" si="3270"/>
        <v>2122</v>
      </c>
      <c r="S2484">
        <f t="shared" si="3271"/>
        <v>0</v>
      </c>
      <c r="T2484">
        <f t="shared" si="3272"/>
        <v>-135383.60000000038</v>
      </c>
      <c r="U2484">
        <f t="shared" si="3273"/>
        <v>-135383.60000000038</v>
      </c>
      <c r="V2484" s="2">
        <f t="shared" si="3274"/>
        <v>-1.3538360000000039E-2</v>
      </c>
      <c r="W2484" s="19">
        <f t="shared" si="3233"/>
        <v>198</v>
      </c>
      <c r="X2484" s="19">
        <f t="shared" si="3234"/>
        <v>11</v>
      </c>
      <c r="Y2484" s="19" t="str">
        <f t="shared" si="3235"/>
        <v/>
      </c>
      <c r="Z2484" s="19">
        <f t="shared" si="3236"/>
        <v>4998.95</v>
      </c>
      <c r="AA2484" s="21" t="str">
        <f t="shared" si="3237"/>
        <v/>
      </c>
      <c r="AB2484" s="19" t="str">
        <f t="shared" si="3238"/>
        <v/>
      </c>
    </row>
    <row r="2485" spans="1:28" x14ac:dyDescent="0.25">
      <c r="A2485">
        <f t="shared" si="3219"/>
        <v>11</v>
      </c>
      <c r="B2485">
        <f t="shared" si="3220"/>
        <v>2009</v>
      </c>
      <c r="C2485" s="20">
        <v>40147</v>
      </c>
      <c r="D2485">
        <v>4942.25</v>
      </c>
      <c r="E2485">
        <v>5066.3500000000004</v>
      </c>
      <c r="F2485">
        <v>4942.25</v>
      </c>
      <c r="G2485">
        <v>5032.7</v>
      </c>
      <c r="H2485">
        <f t="shared" si="3214"/>
        <v>90.949999999999818</v>
      </c>
      <c r="I2485">
        <f t="shared" si="3215"/>
        <v>0</v>
      </c>
      <c r="J2485" s="14">
        <f t="shared" ref="J2485:K2485" si="3276">+AVERAGE(H2472:H2485)</f>
        <v>32.496428571428559</v>
      </c>
      <c r="K2485" s="14">
        <f t="shared" si="3276"/>
        <v>21.710714285714271</v>
      </c>
      <c r="L2485" s="14">
        <f t="shared" si="3241"/>
        <v>1.4967922355650605</v>
      </c>
      <c r="M2485" s="14">
        <f t="shared" si="3242"/>
        <v>59.948609830017134</v>
      </c>
      <c r="N2485" s="14">
        <f t="shared" si="3243"/>
        <v>1</v>
      </c>
      <c r="O2485">
        <f t="shared" si="3232"/>
        <v>1</v>
      </c>
      <c r="P2485">
        <f t="shared" si="3244"/>
        <v>0</v>
      </c>
      <c r="Q2485">
        <f t="shared" si="3245"/>
        <v>0</v>
      </c>
      <c r="R2485">
        <f t="shared" si="3270"/>
        <v>2122</v>
      </c>
      <c r="S2485">
        <f t="shared" si="3271"/>
        <v>0</v>
      </c>
      <c r="T2485">
        <f t="shared" si="3272"/>
        <v>192995.89999999962</v>
      </c>
      <c r="U2485">
        <f t="shared" si="3273"/>
        <v>192995.89999999962</v>
      </c>
      <c r="V2485" s="2">
        <f t="shared" si="3274"/>
        <v>1.929958999999996E-2</v>
      </c>
      <c r="W2485" s="19">
        <f t="shared" si="3233"/>
        <v>198</v>
      </c>
      <c r="X2485" s="19">
        <f t="shared" si="3234"/>
        <v>12</v>
      </c>
      <c r="Y2485" s="19" t="str">
        <f t="shared" si="3235"/>
        <v/>
      </c>
      <c r="Z2485" s="19">
        <f t="shared" si="3236"/>
        <v>4998.95</v>
      </c>
      <c r="AA2485" s="21" t="str">
        <f t="shared" si="3237"/>
        <v/>
      </c>
      <c r="AB2485" s="19" t="str">
        <f t="shared" si="3238"/>
        <v/>
      </c>
    </row>
    <row r="2486" spans="1:28" x14ac:dyDescent="0.25">
      <c r="A2486">
        <f t="shared" si="3219"/>
        <v>12</v>
      </c>
      <c r="B2486">
        <f t="shared" si="3220"/>
        <v>2009</v>
      </c>
      <c r="C2486" s="20">
        <v>40148</v>
      </c>
      <c r="D2486">
        <v>5039.7</v>
      </c>
      <c r="E2486">
        <v>5130.3500000000004</v>
      </c>
      <c r="F2486">
        <v>5038.8500000000004</v>
      </c>
      <c r="G2486">
        <v>5122</v>
      </c>
      <c r="H2486">
        <f t="shared" si="3214"/>
        <v>89.300000000000182</v>
      </c>
      <c r="I2486">
        <f t="shared" si="3215"/>
        <v>0</v>
      </c>
      <c r="J2486" s="14">
        <f t="shared" ref="J2486:K2486" si="3277">+AVERAGE(H2473:H2486)</f>
        <v>30.142857142857142</v>
      </c>
      <c r="K2486" s="14">
        <f t="shared" si="3277"/>
        <v>21.710714285714271</v>
      </c>
      <c r="L2486" s="14">
        <f t="shared" si="3241"/>
        <v>1.3883862477381157</v>
      </c>
      <c r="M2486" s="14">
        <f t="shared" si="3242"/>
        <v>58.130725256560389</v>
      </c>
      <c r="N2486" s="14">
        <f t="shared" si="3243"/>
        <v>1</v>
      </c>
      <c r="O2486">
        <f t="shared" si="3232"/>
        <v>1</v>
      </c>
      <c r="P2486">
        <f t="shared" si="3244"/>
        <v>0</v>
      </c>
      <c r="Q2486">
        <f t="shared" si="3245"/>
        <v>0</v>
      </c>
      <c r="R2486">
        <f t="shared" si="3270"/>
        <v>1987</v>
      </c>
      <c r="S2486">
        <f t="shared" si="3271"/>
        <v>0</v>
      </c>
      <c r="T2486">
        <f t="shared" si="3272"/>
        <v>177439.10000000036</v>
      </c>
      <c r="U2486">
        <f t="shared" si="3273"/>
        <v>177439.10000000036</v>
      </c>
      <c r="V2486" s="2">
        <f t="shared" si="3274"/>
        <v>1.7743910000000036E-2</v>
      </c>
      <c r="W2486" s="19">
        <f t="shared" si="3233"/>
        <v>198</v>
      </c>
      <c r="X2486" s="19">
        <f t="shared" si="3234"/>
        <v>13</v>
      </c>
      <c r="Y2486" s="19" t="str">
        <f t="shared" si="3235"/>
        <v/>
      </c>
      <c r="Z2486" s="19">
        <f t="shared" si="3236"/>
        <v>4998.95</v>
      </c>
      <c r="AA2486" s="21" t="str">
        <f t="shared" si="3237"/>
        <v/>
      </c>
      <c r="AB2486" s="19" t="str">
        <f t="shared" si="3238"/>
        <v/>
      </c>
    </row>
    <row r="2487" spans="1:28" x14ac:dyDescent="0.25">
      <c r="A2487">
        <f t="shared" si="3219"/>
        <v>12</v>
      </c>
      <c r="B2487">
        <f t="shared" si="3220"/>
        <v>2009</v>
      </c>
      <c r="C2487" s="20">
        <v>40149</v>
      </c>
      <c r="D2487">
        <v>5122.75</v>
      </c>
      <c r="E2487">
        <v>5161.75</v>
      </c>
      <c r="F2487">
        <v>5111.75</v>
      </c>
      <c r="G2487">
        <v>5123.25</v>
      </c>
      <c r="H2487">
        <f t="shared" si="3214"/>
        <v>1.25</v>
      </c>
      <c r="I2487">
        <f t="shared" si="3215"/>
        <v>0</v>
      </c>
      <c r="J2487" s="14">
        <f t="shared" ref="J2487:K2487" si="3278">+AVERAGE(H2474:H2487)</f>
        <v>30.232142857142858</v>
      </c>
      <c r="K2487" s="14">
        <f t="shared" si="3278"/>
        <v>18.046428571428546</v>
      </c>
      <c r="L2487" s="14">
        <f t="shared" si="3241"/>
        <v>1.6752424302394642</v>
      </c>
      <c r="M2487" s="14">
        <f t="shared" si="3242"/>
        <v>62.620210090250076</v>
      </c>
      <c r="N2487" s="14">
        <f t="shared" si="3243"/>
        <v>1</v>
      </c>
      <c r="O2487">
        <f t="shared" si="3232"/>
        <v>1</v>
      </c>
      <c r="P2487">
        <f t="shared" si="3244"/>
        <v>0</v>
      </c>
      <c r="Q2487">
        <f t="shared" si="3245"/>
        <v>0</v>
      </c>
      <c r="R2487">
        <f t="shared" si="3270"/>
        <v>1987</v>
      </c>
      <c r="S2487">
        <f t="shared" si="3271"/>
        <v>0</v>
      </c>
      <c r="T2487">
        <f t="shared" si="3272"/>
        <v>2483.75</v>
      </c>
      <c r="U2487">
        <f t="shared" si="3273"/>
        <v>2483.75</v>
      </c>
      <c r="V2487" s="2">
        <f t="shared" si="3274"/>
        <v>2.4837500000000001E-4</v>
      </c>
      <c r="W2487" s="19">
        <f t="shared" si="3233"/>
        <v>198</v>
      </c>
      <c r="X2487" s="19">
        <f t="shared" si="3234"/>
        <v>14</v>
      </c>
      <c r="Y2487" s="19" t="str">
        <f t="shared" si="3235"/>
        <v/>
      </c>
      <c r="Z2487" s="19">
        <f t="shared" si="3236"/>
        <v>4998.95</v>
      </c>
      <c r="AA2487" s="21" t="str">
        <f t="shared" si="3237"/>
        <v/>
      </c>
      <c r="AB2487" s="19" t="str">
        <f t="shared" si="3238"/>
        <v/>
      </c>
    </row>
    <row r="2488" spans="1:28" x14ac:dyDescent="0.25">
      <c r="A2488">
        <f t="shared" si="3219"/>
        <v>12</v>
      </c>
      <c r="B2488">
        <f t="shared" si="3220"/>
        <v>2009</v>
      </c>
      <c r="C2488" s="20">
        <v>40150</v>
      </c>
      <c r="D2488">
        <v>5124.55</v>
      </c>
      <c r="E2488">
        <v>5181</v>
      </c>
      <c r="F2488">
        <v>5106.6000000000004</v>
      </c>
      <c r="G2488">
        <v>5131.7</v>
      </c>
      <c r="H2488">
        <f t="shared" si="3214"/>
        <v>8.4499999999998181</v>
      </c>
      <c r="I2488">
        <f t="shared" si="3215"/>
        <v>0</v>
      </c>
      <c r="J2488" s="14">
        <f t="shared" ref="J2488:K2488" si="3279">+AVERAGE(H2475:H2488)</f>
        <v>27.528571428571404</v>
      </c>
      <c r="K2488" s="14">
        <f t="shared" si="3279"/>
        <v>18.046428571428546</v>
      </c>
      <c r="L2488" s="14">
        <f t="shared" si="3241"/>
        <v>1.5254304373639429</v>
      </c>
      <c r="M2488" s="14">
        <f t="shared" si="3242"/>
        <v>60.4027897500196</v>
      </c>
      <c r="N2488" s="14">
        <f t="shared" si="3243"/>
        <v>1</v>
      </c>
      <c r="O2488">
        <f t="shared" si="3232"/>
        <v>1</v>
      </c>
      <c r="P2488">
        <f t="shared" si="3244"/>
        <v>0</v>
      </c>
      <c r="Q2488">
        <f t="shared" si="3245"/>
        <v>0</v>
      </c>
      <c r="R2488">
        <f t="shared" si="3270"/>
        <v>1987</v>
      </c>
      <c r="S2488">
        <f t="shared" si="3271"/>
        <v>0</v>
      </c>
      <c r="T2488">
        <f t="shared" si="3272"/>
        <v>16790.149999999638</v>
      </c>
      <c r="U2488">
        <f t="shared" si="3273"/>
        <v>16790.149999999638</v>
      </c>
      <c r="V2488" s="2">
        <f t="shared" si="3274"/>
        <v>1.6790149999999639E-3</v>
      </c>
      <c r="W2488" s="19">
        <f t="shared" si="3233"/>
        <v>198</v>
      </c>
      <c r="X2488" s="19">
        <f t="shared" si="3234"/>
        <v>15</v>
      </c>
      <c r="Y2488" s="19" t="str">
        <f t="shared" si="3235"/>
        <v/>
      </c>
      <c r="Z2488" s="19">
        <f t="shared" si="3236"/>
        <v>4998.95</v>
      </c>
      <c r="AA2488" s="21" t="str">
        <f t="shared" si="3237"/>
        <v/>
      </c>
      <c r="AB2488" s="19" t="str">
        <f t="shared" si="3238"/>
        <v/>
      </c>
    </row>
    <row r="2489" spans="1:28" x14ac:dyDescent="0.25">
      <c r="A2489">
        <f t="shared" si="3219"/>
        <v>12</v>
      </c>
      <c r="B2489">
        <f t="shared" si="3220"/>
        <v>2009</v>
      </c>
      <c r="C2489" s="20">
        <v>40151</v>
      </c>
      <c r="D2489">
        <v>5131.7</v>
      </c>
      <c r="E2489">
        <v>5161.8</v>
      </c>
      <c r="F2489">
        <v>5081.8500000000004</v>
      </c>
      <c r="G2489">
        <v>5108.8999999999996</v>
      </c>
      <c r="H2489">
        <f t="shared" si="3214"/>
        <v>0</v>
      </c>
      <c r="I2489">
        <f t="shared" si="3215"/>
        <v>22.800000000000182</v>
      </c>
      <c r="J2489" s="14">
        <f t="shared" ref="J2489:K2489" si="3280">+AVERAGE(H2476:H2489)</f>
        <v>23.307142857142804</v>
      </c>
      <c r="K2489" s="14">
        <f t="shared" si="3280"/>
        <v>19.674999999999986</v>
      </c>
      <c r="L2489" s="14">
        <f t="shared" si="3241"/>
        <v>1.1846070067162806</v>
      </c>
      <c r="M2489" s="14">
        <f t="shared" si="3242"/>
        <v>54.225176568342299</v>
      </c>
      <c r="N2489" s="14">
        <f t="shared" si="3243"/>
        <v>1</v>
      </c>
      <c r="O2489">
        <f t="shared" si="3232"/>
        <v>1</v>
      </c>
      <c r="P2489">
        <f t="shared" si="3244"/>
        <v>0</v>
      </c>
      <c r="Q2489">
        <f t="shared" si="3245"/>
        <v>0</v>
      </c>
      <c r="R2489">
        <f t="shared" si="3270"/>
        <v>1987</v>
      </c>
      <c r="S2489">
        <f t="shared" si="3271"/>
        <v>0</v>
      </c>
      <c r="T2489">
        <f t="shared" si="3272"/>
        <v>-45303.600000000362</v>
      </c>
      <c r="U2489">
        <f t="shared" si="3273"/>
        <v>-45303.600000000362</v>
      </c>
      <c r="V2489" s="2">
        <f t="shared" si="3274"/>
        <v>-4.5303600000000362E-3</v>
      </c>
      <c r="W2489" s="19">
        <f t="shared" si="3233"/>
        <v>198</v>
      </c>
      <c r="X2489" s="19">
        <f t="shared" si="3234"/>
        <v>16</v>
      </c>
      <c r="Y2489" s="19" t="str">
        <f t="shared" si="3235"/>
        <v/>
      </c>
      <c r="Z2489" s="19">
        <f t="shared" si="3236"/>
        <v>4998.95</v>
      </c>
      <c r="AA2489" s="21" t="str">
        <f t="shared" si="3237"/>
        <v/>
      </c>
      <c r="AB2489" s="19" t="str">
        <f t="shared" si="3238"/>
        <v/>
      </c>
    </row>
    <row r="2490" spans="1:28" x14ac:dyDescent="0.25">
      <c r="A2490">
        <f t="shared" si="3219"/>
        <v>12</v>
      </c>
      <c r="B2490">
        <f t="shared" si="3220"/>
        <v>2009</v>
      </c>
      <c r="C2490" s="20">
        <v>40154</v>
      </c>
      <c r="D2490">
        <v>5108.8500000000004</v>
      </c>
      <c r="E2490">
        <v>5131.3</v>
      </c>
      <c r="F2490">
        <v>5051.55</v>
      </c>
      <c r="G2490">
        <v>5066.7</v>
      </c>
      <c r="H2490">
        <f t="shared" si="3214"/>
        <v>0</v>
      </c>
      <c r="I2490">
        <f t="shared" si="3215"/>
        <v>42.199999999999818</v>
      </c>
      <c r="J2490" s="14">
        <f t="shared" ref="J2490:K2490" si="3281">+AVERAGE(H2477:H2490)</f>
        <v>23.007142857142817</v>
      </c>
      <c r="K2490" s="14">
        <f t="shared" si="3281"/>
        <v>22.689285714285688</v>
      </c>
      <c r="L2490" s="14">
        <f t="shared" si="3241"/>
        <v>1.0140091295450961</v>
      </c>
      <c r="M2490" s="14">
        <f t="shared" si="3242"/>
        <v>50.347792106291507</v>
      </c>
      <c r="N2490" s="14">
        <f t="shared" si="3243"/>
        <v>1</v>
      </c>
      <c r="O2490">
        <f t="shared" si="3232"/>
        <v>1</v>
      </c>
      <c r="P2490">
        <f t="shared" si="3244"/>
        <v>0</v>
      </c>
      <c r="Q2490">
        <f t="shared" si="3245"/>
        <v>0</v>
      </c>
      <c r="R2490">
        <f t="shared" si="3270"/>
        <v>1987</v>
      </c>
      <c r="S2490">
        <f t="shared" si="3271"/>
        <v>0</v>
      </c>
      <c r="T2490">
        <f t="shared" si="3272"/>
        <v>-83851.399999999645</v>
      </c>
      <c r="U2490">
        <f t="shared" si="3273"/>
        <v>-83851.399999999645</v>
      </c>
      <c r="V2490" s="2">
        <f t="shared" si="3274"/>
        <v>-8.3851399999999646E-3</v>
      </c>
      <c r="W2490" s="19">
        <f t="shared" si="3233"/>
        <v>198</v>
      </c>
      <c r="X2490" s="19">
        <f t="shared" si="3234"/>
        <v>17</v>
      </c>
      <c r="Y2490" s="19" t="str">
        <f t="shared" si="3235"/>
        <v/>
      </c>
      <c r="Z2490" s="19">
        <f t="shared" si="3236"/>
        <v>4998.95</v>
      </c>
      <c r="AA2490" s="21" t="str">
        <f t="shared" si="3237"/>
        <v/>
      </c>
      <c r="AB2490" s="19" t="str">
        <f t="shared" si="3238"/>
        <v/>
      </c>
    </row>
    <row r="2491" spans="1:28" x14ac:dyDescent="0.25">
      <c r="A2491">
        <f t="shared" si="3219"/>
        <v>12</v>
      </c>
      <c r="B2491">
        <f t="shared" si="3220"/>
        <v>2009</v>
      </c>
      <c r="C2491" s="20">
        <v>40155</v>
      </c>
      <c r="D2491">
        <v>5068.55</v>
      </c>
      <c r="E2491">
        <v>5152.55</v>
      </c>
      <c r="F2491">
        <v>5058.8999999999996</v>
      </c>
      <c r="G2491">
        <v>5147.95</v>
      </c>
      <c r="H2491">
        <f t="shared" si="3214"/>
        <v>81.25</v>
      </c>
      <c r="I2491">
        <f t="shared" si="3215"/>
        <v>0</v>
      </c>
      <c r="J2491" s="14">
        <f t="shared" ref="J2491:K2491" si="3282">+AVERAGE(H2478:H2491)</f>
        <v>28.810714285714248</v>
      </c>
      <c r="K2491" s="14">
        <f t="shared" si="3282"/>
        <v>22.149999999999959</v>
      </c>
      <c r="L2491" s="14">
        <f t="shared" si="3241"/>
        <v>1.3007094485649797</v>
      </c>
      <c r="M2491" s="14">
        <f t="shared" si="3242"/>
        <v>56.535146120961535</v>
      </c>
      <c r="N2491" s="14">
        <f t="shared" si="3243"/>
        <v>1</v>
      </c>
      <c r="O2491">
        <f t="shared" si="3232"/>
        <v>1</v>
      </c>
      <c r="P2491">
        <f t="shared" si="3244"/>
        <v>0</v>
      </c>
      <c r="Q2491">
        <f t="shared" si="3245"/>
        <v>0</v>
      </c>
      <c r="R2491">
        <f t="shared" si="3270"/>
        <v>1987</v>
      </c>
      <c r="S2491">
        <f t="shared" si="3271"/>
        <v>0</v>
      </c>
      <c r="T2491">
        <f t="shared" si="3272"/>
        <v>161443.75</v>
      </c>
      <c r="U2491">
        <f t="shared" si="3273"/>
        <v>161443.75</v>
      </c>
      <c r="V2491" s="2">
        <f t="shared" si="3274"/>
        <v>1.6144374999999999E-2</v>
      </c>
      <c r="W2491" s="19">
        <f t="shared" si="3233"/>
        <v>198</v>
      </c>
      <c r="X2491" s="19">
        <f t="shared" si="3234"/>
        <v>18</v>
      </c>
      <c r="Y2491" s="19" t="str">
        <f t="shared" si="3235"/>
        <v/>
      </c>
      <c r="Z2491" s="19">
        <f t="shared" si="3236"/>
        <v>4998.95</v>
      </c>
      <c r="AA2491" s="21" t="str">
        <f t="shared" si="3237"/>
        <v/>
      </c>
      <c r="AB2491" s="19" t="str">
        <f t="shared" si="3238"/>
        <v/>
      </c>
    </row>
    <row r="2492" spans="1:28" x14ac:dyDescent="0.25">
      <c r="A2492">
        <f t="shared" si="3219"/>
        <v>12</v>
      </c>
      <c r="B2492">
        <f t="shared" si="3220"/>
        <v>2009</v>
      </c>
      <c r="C2492" s="20">
        <v>40156</v>
      </c>
      <c r="D2492">
        <v>5147.6499999999996</v>
      </c>
      <c r="E2492">
        <v>5147.6499999999996</v>
      </c>
      <c r="F2492">
        <v>5090.6000000000004</v>
      </c>
      <c r="G2492">
        <v>5112</v>
      </c>
      <c r="H2492">
        <f t="shared" si="3214"/>
        <v>0</v>
      </c>
      <c r="I2492">
        <f t="shared" si="3215"/>
        <v>35.949999999999818</v>
      </c>
      <c r="J2492" s="14">
        <f t="shared" ref="J2492:K2492" si="3283">+AVERAGE(H2479:H2492)</f>
        <v>28.810714285714248</v>
      </c>
      <c r="K2492" s="14">
        <f t="shared" si="3283"/>
        <v>20.024999999999959</v>
      </c>
      <c r="L2492" s="14">
        <f t="shared" si="3241"/>
        <v>1.438737292669878</v>
      </c>
      <c r="M2492" s="14">
        <f t="shared" si="3242"/>
        <v>58.995173321632315</v>
      </c>
      <c r="N2492" s="14">
        <f t="shared" si="3243"/>
        <v>1</v>
      </c>
      <c r="O2492">
        <f t="shared" si="3232"/>
        <v>1</v>
      </c>
      <c r="P2492">
        <f t="shared" si="3244"/>
        <v>0</v>
      </c>
      <c r="Q2492">
        <f t="shared" si="3245"/>
        <v>0</v>
      </c>
      <c r="R2492">
        <f t="shared" si="3270"/>
        <v>1987</v>
      </c>
      <c r="S2492">
        <f t="shared" si="3271"/>
        <v>0</v>
      </c>
      <c r="T2492">
        <f t="shared" si="3272"/>
        <v>-71432.649999999645</v>
      </c>
      <c r="U2492">
        <f t="shared" si="3273"/>
        <v>-71432.649999999645</v>
      </c>
      <c r="V2492" s="2">
        <f t="shared" si="3274"/>
        <v>-7.1432649999999646E-3</v>
      </c>
      <c r="W2492" s="19">
        <f t="shared" si="3233"/>
        <v>198</v>
      </c>
      <c r="X2492" s="19">
        <f t="shared" si="3234"/>
        <v>19</v>
      </c>
      <c r="Y2492" s="19" t="str">
        <f t="shared" si="3235"/>
        <v/>
      </c>
      <c r="Z2492" s="19">
        <f t="shared" si="3236"/>
        <v>4998.95</v>
      </c>
      <c r="AA2492" s="21" t="str">
        <f t="shared" si="3237"/>
        <v/>
      </c>
      <c r="AB2492" s="19" t="str">
        <f t="shared" si="3238"/>
        <v/>
      </c>
    </row>
    <row r="2493" spans="1:28" x14ac:dyDescent="0.25">
      <c r="A2493">
        <f t="shared" si="3219"/>
        <v>12</v>
      </c>
      <c r="B2493">
        <f t="shared" si="3220"/>
        <v>2009</v>
      </c>
      <c r="C2493" s="20">
        <v>40157</v>
      </c>
      <c r="D2493">
        <v>5112.3999999999996</v>
      </c>
      <c r="E2493">
        <v>5146.45</v>
      </c>
      <c r="F2493">
        <v>5084.6499999999996</v>
      </c>
      <c r="G2493">
        <v>5134.6499999999996</v>
      </c>
      <c r="H2493">
        <f t="shared" si="3214"/>
        <v>22.649999999999636</v>
      </c>
      <c r="I2493">
        <f t="shared" si="3215"/>
        <v>0</v>
      </c>
      <c r="J2493" s="14">
        <f t="shared" ref="J2493:K2493" si="3284">+AVERAGE(H2480:H2493)</f>
        <v>25.896428571428519</v>
      </c>
      <c r="K2493" s="14">
        <f t="shared" si="3284"/>
        <v>20.024999999999959</v>
      </c>
      <c r="L2493" s="14">
        <f t="shared" si="3241"/>
        <v>1.2932049224184055</v>
      </c>
      <c r="M2493" s="14">
        <f t="shared" si="3242"/>
        <v>56.392907139524027</v>
      </c>
      <c r="N2493" s="14">
        <f t="shared" si="3243"/>
        <v>1</v>
      </c>
      <c r="O2493">
        <f t="shared" si="3232"/>
        <v>1</v>
      </c>
      <c r="P2493">
        <f t="shared" si="3244"/>
        <v>0</v>
      </c>
      <c r="Q2493">
        <f t="shared" si="3245"/>
        <v>0</v>
      </c>
      <c r="R2493">
        <f t="shared" si="3270"/>
        <v>1987</v>
      </c>
      <c r="S2493">
        <f t="shared" si="3271"/>
        <v>0</v>
      </c>
      <c r="T2493">
        <f t="shared" si="3272"/>
        <v>45005.549999999275</v>
      </c>
      <c r="U2493">
        <f t="shared" si="3273"/>
        <v>45005.549999999275</v>
      </c>
      <c r="V2493" s="2">
        <f t="shared" si="3274"/>
        <v>4.5005549999999278E-3</v>
      </c>
      <c r="W2493" s="19">
        <f t="shared" si="3233"/>
        <v>198</v>
      </c>
      <c r="X2493" s="19">
        <f t="shared" si="3234"/>
        <v>20</v>
      </c>
      <c r="Y2493" s="19" t="str">
        <f t="shared" si="3235"/>
        <v/>
      </c>
      <c r="Z2493" s="19">
        <f t="shared" si="3236"/>
        <v>4998.95</v>
      </c>
      <c r="AA2493" s="21" t="str">
        <f t="shared" si="3237"/>
        <v/>
      </c>
      <c r="AB2493" s="19" t="str">
        <f t="shared" si="3238"/>
        <v/>
      </c>
    </row>
    <row r="2494" spans="1:28" x14ac:dyDescent="0.25">
      <c r="A2494">
        <f t="shared" si="3219"/>
        <v>12</v>
      </c>
      <c r="B2494">
        <f t="shared" si="3220"/>
        <v>2009</v>
      </c>
      <c r="C2494" s="20">
        <v>40158</v>
      </c>
      <c r="D2494">
        <v>5136.05</v>
      </c>
      <c r="E2494">
        <v>5182.55</v>
      </c>
      <c r="F2494">
        <v>5088.3999999999996</v>
      </c>
      <c r="G2494">
        <v>5117.3</v>
      </c>
      <c r="H2494">
        <f t="shared" si="3214"/>
        <v>0</v>
      </c>
      <c r="I2494">
        <f t="shared" si="3215"/>
        <v>17.349999999999454</v>
      </c>
      <c r="J2494" s="14">
        <f t="shared" ref="J2494:K2494" si="3285">+AVERAGE(H2481:H2494)</f>
        <v>22.246428571428492</v>
      </c>
      <c r="K2494" s="14">
        <f t="shared" si="3285"/>
        <v>21.264285714285638</v>
      </c>
      <c r="L2494" s="14">
        <f t="shared" si="3241"/>
        <v>1.0461874370171313</v>
      </c>
      <c r="M2494" s="14">
        <f t="shared" si="3242"/>
        <v>51.128621850119025</v>
      </c>
      <c r="N2494" s="14">
        <f t="shared" si="3243"/>
        <v>1</v>
      </c>
      <c r="O2494">
        <f t="shared" si="3232"/>
        <v>1</v>
      </c>
      <c r="P2494">
        <f t="shared" si="3244"/>
        <v>0</v>
      </c>
      <c r="Q2494">
        <f t="shared" si="3245"/>
        <v>0</v>
      </c>
      <c r="R2494">
        <f t="shared" si="3270"/>
        <v>1987</v>
      </c>
      <c r="S2494">
        <f t="shared" si="3271"/>
        <v>0</v>
      </c>
      <c r="T2494">
        <f t="shared" si="3272"/>
        <v>-34474.449999998913</v>
      </c>
      <c r="U2494">
        <f t="shared" si="3273"/>
        <v>-34474.449999998913</v>
      </c>
      <c r="V2494" s="2">
        <f t="shared" si="3274"/>
        <v>-3.4474449999998911E-3</v>
      </c>
      <c r="W2494" s="19">
        <f t="shared" si="3233"/>
        <v>198</v>
      </c>
      <c r="X2494" s="19">
        <f t="shared" si="3234"/>
        <v>21</v>
      </c>
      <c r="Y2494" s="19" t="str">
        <f t="shared" si="3235"/>
        <v/>
      </c>
      <c r="Z2494" s="19">
        <f t="shared" si="3236"/>
        <v>4998.95</v>
      </c>
      <c r="AA2494" s="21" t="str">
        <f t="shared" si="3237"/>
        <v/>
      </c>
      <c r="AB2494" s="19" t="str">
        <f t="shared" si="3238"/>
        <v/>
      </c>
    </row>
    <row r="2495" spans="1:28" x14ac:dyDescent="0.25">
      <c r="A2495">
        <f t="shared" si="3219"/>
        <v>12</v>
      </c>
      <c r="B2495">
        <f t="shared" si="3220"/>
        <v>2009</v>
      </c>
      <c r="C2495" s="20">
        <v>40161</v>
      </c>
      <c r="D2495">
        <v>5117.45</v>
      </c>
      <c r="E2495">
        <v>5156.7</v>
      </c>
      <c r="F2495">
        <v>5090.1499999999996</v>
      </c>
      <c r="G2495">
        <v>5105.7</v>
      </c>
      <c r="H2495">
        <f t="shared" si="3214"/>
        <v>0</v>
      </c>
      <c r="I2495">
        <f t="shared" si="3215"/>
        <v>11.600000000000364</v>
      </c>
      <c r="J2495" s="14">
        <f t="shared" ref="J2495:K2495" si="3286">+AVERAGE(H2482:H2495)</f>
        <v>22.246428571428492</v>
      </c>
      <c r="K2495" s="14">
        <f t="shared" si="3286"/>
        <v>21.164285714285661</v>
      </c>
      <c r="L2495" s="14">
        <f t="shared" si="3241"/>
        <v>1.051130610867363</v>
      </c>
      <c r="M2495" s="14">
        <f t="shared" si="3242"/>
        <v>51.246400658165335</v>
      </c>
      <c r="N2495" s="14">
        <f t="shared" si="3243"/>
        <v>1</v>
      </c>
      <c r="O2495">
        <f t="shared" si="3232"/>
        <v>1</v>
      </c>
      <c r="P2495">
        <f t="shared" si="3244"/>
        <v>0</v>
      </c>
      <c r="Q2495">
        <f t="shared" si="3245"/>
        <v>0</v>
      </c>
      <c r="R2495">
        <f t="shared" si="3270"/>
        <v>1987</v>
      </c>
      <c r="S2495">
        <f t="shared" si="3271"/>
        <v>0</v>
      </c>
      <c r="T2495">
        <f t="shared" si="3272"/>
        <v>-23049.200000000725</v>
      </c>
      <c r="U2495">
        <f t="shared" si="3273"/>
        <v>-23049.200000000725</v>
      </c>
      <c r="V2495" s="2">
        <f t="shared" si="3274"/>
        <v>-2.3049200000000727E-3</v>
      </c>
      <c r="W2495" s="19">
        <f t="shared" si="3233"/>
        <v>198</v>
      </c>
      <c r="X2495" s="19">
        <f t="shared" si="3234"/>
        <v>22</v>
      </c>
      <c r="Y2495" s="19" t="str">
        <f t="shared" si="3235"/>
        <v/>
      </c>
      <c r="Z2495" s="19">
        <f t="shared" si="3236"/>
        <v>4998.95</v>
      </c>
      <c r="AA2495" s="21" t="str">
        <f t="shared" si="3237"/>
        <v/>
      </c>
      <c r="AB2495" s="19" t="str">
        <f t="shared" si="3238"/>
        <v/>
      </c>
    </row>
    <row r="2496" spans="1:28" x14ac:dyDescent="0.25">
      <c r="A2496">
        <f t="shared" si="3219"/>
        <v>12</v>
      </c>
      <c r="B2496">
        <f t="shared" si="3220"/>
        <v>2009</v>
      </c>
      <c r="C2496" s="20">
        <v>40162</v>
      </c>
      <c r="D2496">
        <v>5105.75</v>
      </c>
      <c r="E2496">
        <v>5129.45</v>
      </c>
      <c r="F2496">
        <v>5018.25</v>
      </c>
      <c r="G2496">
        <v>5033.05</v>
      </c>
      <c r="H2496">
        <f t="shared" si="3214"/>
        <v>0</v>
      </c>
      <c r="I2496">
        <f t="shared" si="3215"/>
        <v>72.649999999999636</v>
      </c>
      <c r="J2496" s="14">
        <f t="shared" ref="J2496:K2496" si="3287">+AVERAGE(H2483:H2496)</f>
        <v>20.989285714285675</v>
      </c>
      <c r="K2496" s="14">
        <f t="shared" si="3287"/>
        <v>26.35357142857135</v>
      </c>
      <c r="L2496" s="14">
        <f t="shared" si="3241"/>
        <v>0.79644938338528348</v>
      </c>
      <c r="M2496" s="14">
        <f t="shared" si="3242"/>
        <v>44.334640917320485</v>
      </c>
      <c r="N2496" s="14">
        <f t="shared" si="3243"/>
        <v>-1</v>
      </c>
      <c r="O2496">
        <f t="shared" si="3232"/>
        <v>-1</v>
      </c>
      <c r="P2496">
        <f t="shared" si="3244"/>
        <v>1</v>
      </c>
      <c r="Q2496">
        <f t="shared" si="3245"/>
        <v>5033.05</v>
      </c>
      <c r="R2496">
        <f t="shared" si="3270"/>
        <v>-1987</v>
      </c>
      <c r="S2496">
        <f t="shared" si="3271"/>
        <v>288711.09999999858</v>
      </c>
      <c r="T2496">
        <f t="shared" si="3272"/>
        <v>144355.54999999929</v>
      </c>
      <c r="U2496">
        <f t="shared" si="3273"/>
        <v>-144355.54999999929</v>
      </c>
      <c r="V2496" s="2">
        <f t="shared" si="3274"/>
        <v>-1.443555499999993E-2</v>
      </c>
      <c r="W2496" s="19">
        <f t="shared" si="3233"/>
        <v>199</v>
      </c>
      <c r="X2496" s="19">
        <f t="shared" si="3234"/>
        <v>23</v>
      </c>
      <c r="Y2496" s="19">
        <f t="shared" si="3235"/>
        <v>1</v>
      </c>
      <c r="Z2496" s="19">
        <f t="shared" si="3236"/>
        <v>5033.05</v>
      </c>
      <c r="AA2496" s="21">
        <f t="shared" si="3237"/>
        <v>6.8214325008253418E-3</v>
      </c>
      <c r="AB2496" s="19">
        <f t="shared" si="3238"/>
        <v>1</v>
      </c>
    </row>
    <row r="2497" spans="1:28" x14ac:dyDescent="0.25">
      <c r="A2497">
        <f t="shared" si="3219"/>
        <v>12</v>
      </c>
      <c r="B2497">
        <f t="shared" si="3220"/>
        <v>2009</v>
      </c>
      <c r="C2497" s="20">
        <v>40163</v>
      </c>
      <c r="D2497">
        <v>5032.95</v>
      </c>
      <c r="E2497">
        <v>5067.25</v>
      </c>
      <c r="F2497">
        <v>5001.8</v>
      </c>
      <c r="G2497">
        <v>5042.05</v>
      </c>
      <c r="H2497">
        <f t="shared" si="3214"/>
        <v>9</v>
      </c>
      <c r="I2497">
        <f t="shared" si="3215"/>
        <v>0</v>
      </c>
      <c r="J2497" s="14">
        <f t="shared" ref="J2497:K2497" si="3288">+AVERAGE(H2484:H2497)</f>
        <v>21.632142857142817</v>
      </c>
      <c r="K2497" s="14">
        <f t="shared" si="3288"/>
        <v>19.024999999999959</v>
      </c>
      <c r="L2497" s="14">
        <f t="shared" si="3241"/>
        <v>1.137037732307115</v>
      </c>
      <c r="M2497" s="14">
        <f t="shared" si="3242"/>
        <v>53.20625439212931</v>
      </c>
      <c r="N2497" s="14">
        <f t="shared" si="3243"/>
        <v>1</v>
      </c>
      <c r="O2497">
        <f t="shared" si="3232"/>
        <v>1</v>
      </c>
      <c r="P2497">
        <f t="shared" si="3244"/>
        <v>1</v>
      </c>
      <c r="Q2497">
        <f t="shared" si="3245"/>
        <v>5042.05</v>
      </c>
      <c r="R2497">
        <f t="shared" si="3270"/>
        <v>1987</v>
      </c>
      <c r="S2497">
        <f t="shared" si="3271"/>
        <v>35766</v>
      </c>
      <c r="T2497">
        <f t="shared" si="3272"/>
        <v>17883</v>
      </c>
      <c r="U2497">
        <f t="shared" si="3273"/>
        <v>-17883</v>
      </c>
      <c r="V2497" s="2">
        <f t="shared" si="3274"/>
        <v>-1.7883E-3</v>
      </c>
      <c r="W2497" s="19">
        <f t="shared" si="3233"/>
        <v>200</v>
      </c>
      <c r="X2497" s="19">
        <f t="shared" si="3234"/>
        <v>2</v>
      </c>
      <c r="Y2497" s="19">
        <f t="shared" si="3235"/>
        <v>1</v>
      </c>
      <c r="Z2497" s="19">
        <f t="shared" si="3236"/>
        <v>5042.05</v>
      </c>
      <c r="AA2497" s="21">
        <f t="shared" si="3237"/>
        <v>-1.7881801293451183E-3</v>
      </c>
      <c r="AB2497" s="19">
        <f t="shared" si="3238"/>
        <v>-1</v>
      </c>
    </row>
    <row r="2498" spans="1:28" x14ac:dyDescent="0.25">
      <c r="A2498">
        <f t="shared" si="3219"/>
        <v>12</v>
      </c>
      <c r="B2498">
        <f t="shared" si="3220"/>
        <v>2009</v>
      </c>
      <c r="C2498" s="20">
        <v>40164</v>
      </c>
      <c r="D2498">
        <v>5046.6499999999996</v>
      </c>
      <c r="E2498">
        <v>5064.2</v>
      </c>
      <c r="F2498">
        <v>5013.1499999999996</v>
      </c>
      <c r="G2498">
        <v>5041.75</v>
      </c>
      <c r="H2498">
        <f t="shared" si="3214"/>
        <v>0</v>
      </c>
      <c r="I2498">
        <f t="shared" si="3215"/>
        <v>0.3000000000001819</v>
      </c>
      <c r="J2498" s="14">
        <f t="shared" ref="J2498:K2498" si="3289">+AVERAGE(H2485:H2498)</f>
        <v>21.632142857142817</v>
      </c>
      <c r="K2498" s="14">
        <f t="shared" si="3289"/>
        <v>14.489285714285675</v>
      </c>
      <c r="L2498" s="14">
        <f t="shared" si="3241"/>
        <v>1.4929751047572111</v>
      </c>
      <c r="M2498" s="14">
        <f t="shared" si="3242"/>
        <v>59.887284951552331</v>
      </c>
      <c r="N2498" s="14">
        <f t="shared" si="3243"/>
        <v>1</v>
      </c>
      <c r="O2498">
        <f t="shared" si="3232"/>
        <v>1</v>
      </c>
      <c r="P2498">
        <f t="shared" si="3244"/>
        <v>0</v>
      </c>
      <c r="Q2498">
        <f t="shared" si="3245"/>
        <v>0</v>
      </c>
      <c r="R2498">
        <f t="shared" si="3270"/>
        <v>1987</v>
      </c>
      <c r="S2498">
        <f t="shared" si="3271"/>
        <v>0</v>
      </c>
      <c r="T2498">
        <f t="shared" si="3272"/>
        <v>-596.10000000036143</v>
      </c>
      <c r="U2498">
        <f t="shared" si="3273"/>
        <v>-596.10000000036143</v>
      </c>
      <c r="V2498" s="2">
        <f t="shared" si="3274"/>
        <v>-5.9610000000036145E-5</v>
      </c>
      <c r="W2498" s="19">
        <f t="shared" si="3233"/>
        <v>200</v>
      </c>
      <c r="X2498" s="19">
        <f t="shared" si="3234"/>
        <v>2</v>
      </c>
      <c r="Y2498" s="19" t="str">
        <f t="shared" si="3235"/>
        <v/>
      </c>
      <c r="Z2498" s="19">
        <f t="shared" si="3236"/>
        <v>5042.05</v>
      </c>
      <c r="AA2498" s="21" t="str">
        <f t="shared" si="3237"/>
        <v/>
      </c>
      <c r="AB2498" s="19" t="str">
        <f t="shared" si="3238"/>
        <v/>
      </c>
    </row>
    <row r="2499" spans="1:28" x14ac:dyDescent="0.25">
      <c r="A2499">
        <f t="shared" si="3219"/>
        <v>12</v>
      </c>
      <c r="B2499">
        <f t="shared" si="3220"/>
        <v>2009</v>
      </c>
      <c r="C2499" s="20">
        <v>40165</v>
      </c>
      <c r="D2499">
        <v>5042</v>
      </c>
      <c r="E2499">
        <v>5043.3999999999996</v>
      </c>
      <c r="F2499">
        <v>4979.05</v>
      </c>
      <c r="G2499">
        <v>4987.7</v>
      </c>
      <c r="H2499">
        <f t="shared" si="3214"/>
        <v>0</v>
      </c>
      <c r="I2499">
        <f t="shared" si="3215"/>
        <v>54.050000000000182</v>
      </c>
      <c r="J2499" s="14">
        <f t="shared" ref="J2499:K2499" si="3290">+AVERAGE(H2486:H2499)</f>
        <v>15.135714285714259</v>
      </c>
      <c r="K2499" s="14">
        <f t="shared" si="3290"/>
        <v>18.349999999999973</v>
      </c>
      <c r="L2499" s="14">
        <f t="shared" si="3241"/>
        <v>0.82483456597897997</v>
      </c>
      <c r="M2499" s="14">
        <f t="shared" si="3242"/>
        <v>45.200511945392485</v>
      </c>
      <c r="N2499" s="14">
        <f t="shared" si="3243"/>
        <v>-1</v>
      </c>
      <c r="O2499">
        <f t="shared" si="3232"/>
        <v>-1</v>
      </c>
      <c r="P2499">
        <f t="shared" si="3244"/>
        <v>1</v>
      </c>
      <c r="Q2499">
        <f t="shared" si="3245"/>
        <v>4987.7</v>
      </c>
      <c r="R2499">
        <f t="shared" si="3270"/>
        <v>-1987</v>
      </c>
      <c r="S2499">
        <f t="shared" si="3271"/>
        <v>214794.70000000071</v>
      </c>
      <c r="T2499">
        <f t="shared" si="3272"/>
        <v>107397.35000000036</v>
      </c>
      <c r="U2499">
        <f t="shared" si="3273"/>
        <v>-107397.35000000036</v>
      </c>
      <c r="V2499" s="2">
        <f t="shared" si="3274"/>
        <v>-1.0739735000000035E-2</v>
      </c>
      <c r="W2499" s="19">
        <f t="shared" si="3233"/>
        <v>201</v>
      </c>
      <c r="X2499" s="19">
        <f t="shared" si="3234"/>
        <v>3</v>
      </c>
      <c r="Y2499" s="19">
        <f t="shared" si="3235"/>
        <v>1</v>
      </c>
      <c r="Z2499" s="19">
        <f t="shared" si="3236"/>
        <v>4987.7</v>
      </c>
      <c r="AA2499" s="21">
        <f t="shared" si="3237"/>
        <v>-1.077934570264083E-2</v>
      </c>
      <c r="AB2499" s="19">
        <f t="shared" si="3238"/>
        <v>-1</v>
      </c>
    </row>
    <row r="2500" spans="1:28" x14ac:dyDescent="0.25">
      <c r="A2500">
        <f t="shared" si="3219"/>
        <v>12</v>
      </c>
      <c r="B2500">
        <f t="shared" si="3220"/>
        <v>2009</v>
      </c>
      <c r="C2500" s="20">
        <v>40168</v>
      </c>
      <c r="D2500">
        <v>4983.6499999999996</v>
      </c>
      <c r="E2500">
        <v>4997.8500000000004</v>
      </c>
      <c r="F2500">
        <v>4943.95</v>
      </c>
      <c r="G2500">
        <v>4952.6000000000004</v>
      </c>
      <c r="H2500">
        <f t="shared" si="3214"/>
        <v>0</v>
      </c>
      <c r="I2500">
        <f t="shared" si="3215"/>
        <v>35.099999999999454</v>
      </c>
      <c r="J2500" s="14">
        <f t="shared" ref="J2500:K2500" si="3291">+AVERAGE(H2487:H2500)</f>
        <v>8.7571428571428189</v>
      </c>
      <c r="K2500" s="14">
        <f t="shared" si="3291"/>
        <v>20.857142857142794</v>
      </c>
      <c r="L2500" s="14">
        <f t="shared" si="3241"/>
        <v>0.41986301369862961</v>
      </c>
      <c r="M2500" s="14">
        <f t="shared" si="3242"/>
        <v>29.570670525807984</v>
      </c>
      <c r="N2500" s="14">
        <f t="shared" si="3243"/>
        <v>-1</v>
      </c>
      <c r="O2500">
        <f t="shared" si="3232"/>
        <v>-1</v>
      </c>
      <c r="P2500">
        <f t="shared" si="3244"/>
        <v>0</v>
      </c>
      <c r="Q2500">
        <f t="shared" si="3245"/>
        <v>0</v>
      </c>
      <c r="R2500">
        <f t="shared" si="3270"/>
        <v>-1987</v>
      </c>
      <c r="S2500">
        <f t="shared" si="3271"/>
        <v>0</v>
      </c>
      <c r="T2500">
        <f t="shared" si="3272"/>
        <v>69743.69999999892</v>
      </c>
      <c r="U2500">
        <f t="shared" si="3273"/>
        <v>69743.69999999892</v>
      </c>
      <c r="V2500" s="2">
        <f t="shared" si="3274"/>
        <v>6.9743699999998921E-3</v>
      </c>
      <c r="W2500" s="19">
        <f t="shared" si="3233"/>
        <v>201</v>
      </c>
      <c r="X2500" s="19">
        <f t="shared" si="3234"/>
        <v>2</v>
      </c>
      <c r="Y2500" s="19" t="str">
        <f t="shared" si="3235"/>
        <v/>
      </c>
      <c r="Z2500" s="19">
        <f t="shared" si="3236"/>
        <v>4987.7</v>
      </c>
      <c r="AA2500" s="21" t="str">
        <f t="shared" si="3237"/>
        <v/>
      </c>
      <c r="AB2500" s="19" t="str">
        <f t="shared" si="3238"/>
        <v/>
      </c>
    </row>
    <row r="2501" spans="1:28" x14ac:dyDescent="0.25">
      <c r="A2501">
        <f t="shared" si="3219"/>
        <v>12</v>
      </c>
      <c r="B2501">
        <f t="shared" si="3220"/>
        <v>2009</v>
      </c>
      <c r="C2501" s="20">
        <v>40169</v>
      </c>
      <c r="D2501">
        <v>4953.3500000000004</v>
      </c>
      <c r="E2501">
        <v>4997.3</v>
      </c>
      <c r="F2501">
        <v>4953.3500000000004</v>
      </c>
      <c r="G2501">
        <v>4985.8500000000004</v>
      </c>
      <c r="H2501">
        <f t="shared" si="3214"/>
        <v>33.25</v>
      </c>
      <c r="I2501">
        <f t="shared" si="3215"/>
        <v>0</v>
      </c>
      <c r="J2501" s="14">
        <f t="shared" ref="J2501:K2501" si="3292">+AVERAGE(H2488:H2501)</f>
        <v>11.042857142857104</v>
      </c>
      <c r="K2501" s="14">
        <f t="shared" si="3292"/>
        <v>20.857142857142794</v>
      </c>
      <c r="L2501" s="14">
        <f t="shared" si="3241"/>
        <v>0.52945205479452029</v>
      </c>
      <c r="M2501" s="14">
        <f t="shared" si="3242"/>
        <v>34.617107030900129</v>
      </c>
      <c r="N2501" s="14">
        <f t="shared" si="3243"/>
        <v>-1</v>
      </c>
      <c r="O2501">
        <f t="shared" si="3232"/>
        <v>-1</v>
      </c>
      <c r="P2501">
        <f t="shared" si="3244"/>
        <v>0</v>
      </c>
      <c r="Q2501">
        <f t="shared" si="3245"/>
        <v>0</v>
      </c>
      <c r="R2501">
        <f t="shared" si="3270"/>
        <v>-1987</v>
      </c>
      <c r="S2501">
        <f t="shared" si="3271"/>
        <v>0</v>
      </c>
      <c r="T2501">
        <f t="shared" si="3272"/>
        <v>-66067.75</v>
      </c>
      <c r="U2501">
        <f t="shared" si="3273"/>
        <v>-66067.75</v>
      </c>
      <c r="V2501" s="2">
        <f t="shared" si="3274"/>
        <v>-6.6067749999999996E-3</v>
      </c>
      <c r="W2501" s="19">
        <f t="shared" si="3233"/>
        <v>201</v>
      </c>
      <c r="X2501" s="19">
        <f t="shared" si="3234"/>
        <v>3</v>
      </c>
      <c r="Y2501" s="19" t="str">
        <f t="shared" si="3235"/>
        <v/>
      </c>
      <c r="Z2501" s="19">
        <f t="shared" si="3236"/>
        <v>4987.7</v>
      </c>
      <c r="AA2501" s="21" t="str">
        <f t="shared" si="3237"/>
        <v/>
      </c>
      <c r="AB2501" s="19" t="str">
        <f t="shared" si="3238"/>
        <v/>
      </c>
    </row>
    <row r="2502" spans="1:28" x14ac:dyDescent="0.25">
      <c r="A2502">
        <f t="shared" si="3219"/>
        <v>12</v>
      </c>
      <c r="B2502">
        <f t="shared" si="3220"/>
        <v>2009</v>
      </c>
      <c r="C2502" s="20">
        <v>40170</v>
      </c>
      <c r="D2502">
        <v>4990.05</v>
      </c>
      <c r="E2502">
        <v>5150.6000000000004</v>
      </c>
      <c r="F2502">
        <v>4990.05</v>
      </c>
      <c r="G2502">
        <v>5144.6000000000004</v>
      </c>
      <c r="H2502">
        <f t="shared" si="3214"/>
        <v>158.75</v>
      </c>
      <c r="I2502">
        <f t="shared" si="3215"/>
        <v>0</v>
      </c>
      <c r="J2502" s="14">
        <f t="shared" ref="J2502:K2502" si="3293">+AVERAGE(H2489:H2502)</f>
        <v>21.778571428571404</v>
      </c>
      <c r="K2502" s="14">
        <f t="shared" si="3293"/>
        <v>20.857142857142794</v>
      </c>
      <c r="L2502" s="14">
        <f t="shared" si="3241"/>
        <v>1.0441780821917828</v>
      </c>
      <c r="M2502" s="14">
        <f t="shared" si="3242"/>
        <v>51.080583012229901</v>
      </c>
      <c r="N2502" s="14">
        <f t="shared" si="3243"/>
        <v>1</v>
      </c>
      <c r="O2502">
        <f t="shared" si="3232"/>
        <v>1</v>
      </c>
      <c r="P2502">
        <f t="shared" si="3244"/>
        <v>1</v>
      </c>
      <c r="Q2502">
        <f t="shared" si="3245"/>
        <v>5144.6000000000004</v>
      </c>
      <c r="R2502">
        <f t="shared" si="3270"/>
        <v>1987</v>
      </c>
      <c r="S2502">
        <f t="shared" si="3271"/>
        <v>630872.5</v>
      </c>
      <c r="T2502">
        <f t="shared" si="3272"/>
        <v>315436.25</v>
      </c>
      <c r="U2502">
        <f t="shared" si="3273"/>
        <v>-315436.25</v>
      </c>
      <c r="V2502" s="2">
        <f t="shared" si="3274"/>
        <v>-3.1543624999999999E-2</v>
      </c>
      <c r="W2502" s="19">
        <f t="shared" si="3233"/>
        <v>202</v>
      </c>
      <c r="X2502" s="19">
        <f t="shared" si="3234"/>
        <v>4</v>
      </c>
      <c r="Y2502" s="19">
        <f t="shared" si="3235"/>
        <v>1</v>
      </c>
      <c r="Z2502" s="19">
        <f t="shared" si="3236"/>
        <v>5144.6000000000004</v>
      </c>
      <c r="AA2502" s="21">
        <f t="shared" si="3237"/>
        <v>-3.1457385167512175E-2</v>
      </c>
      <c r="AB2502" s="19">
        <f t="shared" si="3238"/>
        <v>-1</v>
      </c>
    </row>
    <row r="2503" spans="1:28" x14ac:dyDescent="0.25">
      <c r="A2503">
        <f t="shared" si="3219"/>
        <v>12</v>
      </c>
      <c r="B2503">
        <f t="shared" si="3220"/>
        <v>2009</v>
      </c>
      <c r="C2503" s="20">
        <v>40171</v>
      </c>
      <c r="D2503">
        <v>5144.8</v>
      </c>
      <c r="E2503">
        <v>5197.8999999999996</v>
      </c>
      <c r="F2503">
        <v>5129.05</v>
      </c>
      <c r="G2503">
        <v>5178.3999999999996</v>
      </c>
      <c r="H2503">
        <f t="shared" si="3214"/>
        <v>33.799999999999272</v>
      </c>
      <c r="I2503">
        <f t="shared" si="3215"/>
        <v>0</v>
      </c>
      <c r="J2503" s="14">
        <f t="shared" ref="J2503:K2503" si="3294">+AVERAGE(H2490:H2503)</f>
        <v>24.192857142857065</v>
      </c>
      <c r="K2503" s="14">
        <f t="shared" si="3294"/>
        <v>19.22857142857135</v>
      </c>
      <c r="L2503" s="14">
        <f t="shared" si="3241"/>
        <v>1.2581723625557217</v>
      </c>
      <c r="M2503" s="14">
        <f t="shared" si="3242"/>
        <v>55.716400723803275</v>
      </c>
      <c r="N2503" s="14">
        <f t="shared" si="3243"/>
        <v>1</v>
      </c>
      <c r="O2503">
        <f t="shared" si="3232"/>
        <v>1</v>
      </c>
      <c r="P2503">
        <f t="shared" si="3244"/>
        <v>0</v>
      </c>
      <c r="Q2503">
        <f t="shared" si="3245"/>
        <v>0</v>
      </c>
      <c r="R2503">
        <f t="shared" si="3270"/>
        <v>1987</v>
      </c>
      <c r="S2503">
        <f t="shared" si="3271"/>
        <v>0</v>
      </c>
      <c r="T2503">
        <f t="shared" si="3272"/>
        <v>67160.599999998551</v>
      </c>
      <c r="U2503">
        <f t="shared" si="3273"/>
        <v>67160.599999998551</v>
      </c>
      <c r="V2503" s="2">
        <f t="shared" si="3274"/>
        <v>6.7160599999998554E-3</v>
      </c>
      <c r="W2503" s="19">
        <f t="shared" si="3233"/>
        <v>202</v>
      </c>
      <c r="X2503" s="19">
        <f t="shared" si="3234"/>
        <v>2</v>
      </c>
      <c r="Y2503" s="19" t="str">
        <f t="shared" si="3235"/>
        <v/>
      </c>
      <c r="Z2503" s="19">
        <f t="shared" si="3236"/>
        <v>5144.6000000000004</v>
      </c>
      <c r="AA2503" s="21" t="str">
        <f t="shared" si="3237"/>
        <v/>
      </c>
      <c r="AB2503" s="19" t="str">
        <f t="shared" si="3238"/>
        <v/>
      </c>
    </row>
    <row r="2504" spans="1:28" x14ac:dyDescent="0.25">
      <c r="A2504">
        <f t="shared" si="3219"/>
        <v>12</v>
      </c>
      <c r="B2504">
        <f t="shared" si="3220"/>
        <v>2009</v>
      </c>
      <c r="C2504" s="20">
        <v>40176</v>
      </c>
      <c r="D2504">
        <v>5180.75</v>
      </c>
      <c r="E2504">
        <v>5214.6000000000004</v>
      </c>
      <c r="F2504">
        <v>5175.8500000000004</v>
      </c>
      <c r="G2504">
        <v>5187.95</v>
      </c>
      <c r="H2504">
        <f t="shared" si="3214"/>
        <v>9.5500000000001819</v>
      </c>
      <c r="I2504">
        <f t="shared" si="3215"/>
        <v>0</v>
      </c>
      <c r="J2504" s="14">
        <f t="shared" ref="J2504:K2504" si="3295">+AVERAGE(H2491:H2504)</f>
        <v>24.874999999999936</v>
      </c>
      <c r="K2504" s="14">
        <f t="shared" si="3295"/>
        <v>16.214285714285648</v>
      </c>
      <c r="L2504" s="14">
        <f t="shared" si="3241"/>
        <v>1.5341409691629979</v>
      </c>
      <c r="M2504" s="14">
        <f t="shared" si="3242"/>
        <v>60.538896132116506</v>
      </c>
      <c r="N2504" s="14">
        <f t="shared" si="3243"/>
        <v>1</v>
      </c>
      <c r="O2504">
        <f t="shared" si="3232"/>
        <v>1</v>
      </c>
      <c r="P2504">
        <f t="shared" si="3244"/>
        <v>0</v>
      </c>
      <c r="Q2504">
        <f t="shared" si="3245"/>
        <v>0</v>
      </c>
      <c r="R2504">
        <f t="shared" si="3270"/>
        <v>1987</v>
      </c>
      <c r="S2504">
        <f t="shared" si="3271"/>
        <v>0</v>
      </c>
      <c r="T2504">
        <f t="shared" si="3272"/>
        <v>18975.850000000362</v>
      </c>
      <c r="U2504">
        <f t="shared" si="3273"/>
        <v>18975.850000000362</v>
      </c>
      <c r="V2504" s="2">
        <f t="shared" si="3274"/>
        <v>1.8975850000000362E-3</v>
      </c>
      <c r="W2504" s="19">
        <f t="shared" si="3233"/>
        <v>202</v>
      </c>
      <c r="X2504" s="19">
        <f t="shared" si="3234"/>
        <v>3</v>
      </c>
      <c r="Y2504" s="19" t="str">
        <f t="shared" si="3235"/>
        <v/>
      </c>
      <c r="Z2504" s="19">
        <f t="shared" si="3236"/>
        <v>5144.6000000000004</v>
      </c>
      <c r="AA2504" s="21" t="str">
        <f t="shared" si="3237"/>
        <v/>
      </c>
      <c r="AB2504" s="19" t="str">
        <f t="shared" si="3238"/>
        <v/>
      </c>
    </row>
    <row r="2505" spans="1:28" x14ac:dyDescent="0.25">
      <c r="A2505">
        <f t="shared" si="3219"/>
        <v>12</v>
      </c>
      <c r="B2505">
        <f t="shared" si="3220"/>
        <v>2009</v>
      </c>
      <c r="C2505" s="20">
        <v>40177</v>
      </c>
      <c r="D2505">
        <v>5188.75</v>
      </c>
      <c r="E2505">
        <v>5197.05</v>
      </c>
      <c r="F2505">
        <v>5160.1000000000004</v>
      </c>
      <c r="G2505">
        <v>5169.45</v>
      </c>
      <c r="H2505">
        <f t="shared" si="3214"/>
        <v>0</v>
      </c>
      <c r="I2505">
        <f t="shared" si="3215"/>
        <v>18.5</v>
      </c>
      <c r="J2505" s="14">
        <f t="shared" ref="J2505:K2505" si="3296">+AVERAGE(H2492:H2505)</f>
        <v>19.071428571428505</v>
      </c>
      <c r="K2505" s="14">
        <f t="shared" si="3296"/>
        <v>17.535714285714221</v>
      </c>
      <c r="L2505" s="14">
        <f t="shared" si="3241"/>
        <v>1.0875763747454177</v>
      </c>
      <c r="M2505" s="14">
        <f t="shared" si="3242"/>
        <v>52.09756097560976</v>
      </c>
      <c r="N2505" s="14">
        <f t="shared" si="3243"/>
        <v>1</v>
      </c>
      <c r="O2505">
        <f t="shared" si="3232"/>
        <v>1</v>
      </c>
      <c r="P2505">
        <f t="shared" si="3244"/>
        <v>0</v>
      </c>
      <c r="Q2505">
        <f t="shared" si="3245"/>
        <v>0</v>
      </c>
      <c r="R2505">
        <f t="shared" si="3270"/>
        <v>1987</v>
      </c>
      <c r="S2505">
        <f t="shared" si="3271"/>
        <v>0</v>
      </c>
      <c r="T2505">
        <f t="shared" si="3272"/>
        <v>-36759.5</v>
      </c>
      <c r="U2505">
        <f t="shared" si="3273"/>
        <v>-36759.5</v>
      </c>
      <c r="V2505" s="2">
        <f t="shared" si="3274"/>
        <v>-3.6759499999999999E-3</v>
      </c>
      <c r="W2505" s="19">
        <f t="shared" si="3233"/>
        <v>202</v>
      </c>
      <c r="X2505" s="19">
        <f t="shared" si="3234"/>
        <v>4</v>
      </c>
      <c r="Y2505" s="19" t="str">
        <f t="shared" si="3235"/>
        <v/>
      </c>
      <c r="Z2505" s="19">
        <f t="shared" si="3236"/>
        <v>5144.6000000000004</v>
      </c>
      <c r="AA2505" s="21" t="str">
        <f t="shared" si="3237"/>
        <v/>
      </c>
      <c r="AB2505" s="19" t="str">
        <f t="shared" si="3238"/>
        <v/>
      </c>
    </row>
    <row r="2506" spans="1:28" x14ac:dyDescent="0.25">
      <c r="A2506">
        <f t="shared" si="3219"/>
        <v>12</v>
      </c>
      <c r="B2506">
        <f t="shared" si="3220"/>
        <v>2009</v>
      </c>
      <c r="C2506" s="20">
        <v>40178</v>
      </c>
      <c r="D2506">
        <v>5171.2</v>
      </c>
      <c r="E2506">
        <v>5221.8500000000004</v>
      </c>
      <c r="F2506">
        <v>5168.75</v>
      </c>
      <c r="G2506">
        <v>5201.05</v>
      </c>
      <c r="H2506">
        <f t="shared" si="3214"/>
        <v>31.600000000000364</v>
      </c>
      <c r="I2506">
        <f t="shared" si="3215"/>
        <v>0</v>
      </c>
      <c r="J2506" s="14">
        <f t="shared" ref="J2506:K2506" si="3297">+AVERAGE(H2493:H2506)</f>
        <v>21.32857142857139</v>
      </c>
      <c r="K2506" s="14">
        <f t="shared" si="3297"/>
        <v>14.96785714285709</v>
      </c>
      <c r="L2506" s="14">
        <f t="shared" si="3241"/>
        <v>1.4249582438558841</v>
      </c>
      <c r="M2506" s="14">
        <f t="shared" si="3242"/>
        <v>58.762176522680356</v>
      </c>
      <c r="N2506" s="14">
        <f t="shared" si="3243"/>
        <v>1</v>
      </c>
      <c r="O2506">
        <f t="shared" si="3232"/>
        <v>1</v>
      </c>
      <c r="P2506">
        <f t="shared" si="3244"/>
        <v>0</v>
      </c>
      <c r="Q2506">
        <f t="shared" si="3245"/>
        <v>0</v>
      </c>
      <c r="R2506">
        <f t="shared" si="3270"/>
        <v>1987</v>
      </c>
      <c r="S2506">
        <f t="shared" si="3271"/>
        <v>0</v>
      </c>
      <c r="T2506">
        <f t="shared" si="3272"/>
        <v>62789.200000000725</v>
      </c>
      <c r="U2506">
        <f t="shared" si="3273"/>
        <v>62789.200000000725</v>
      </c>
      <c r="V2506" s="2">
        <f t="shared" si="3274"/>
        <v>6.2789200000000723E-3</v>
      </c>
      <c r="W2506" s="19">
        <f t="shared" si="3233"/>
        <v>202</v>
      </c>
      <c r="X2506" s="19">
        <f t="shared" si="3234"/>
        <v>5</v>
      </c>
      <c r="Y2506" s="19" t="str">
        <f t="shared" si="3235"/>
        <v/>
      </c>
      <c r="Z2506" s="19">
        <f t="shared" si="3236"/>
        <v>5144.6000000000004</v>
      </c>
      <c r="AA2506" s="21" t="str">
        <f t="shared" si="3237"/>
        <v/>
      </c>
      <c r="AB2506" s="19" t="str">
        <f t="shared" si="3238"/>
        <v/>
      </c>
    </row>
    <row r="2507" spans="1:28" x14ac:dyDescent="0.25">
      <c r="A2507">
        <f t="shared" si="3219"/>
        <v>1</v>
      </c>
      <c r="B2507">
        <f t="shared" si="3220"/>
        <v>2010</v>
      </c>
      <c r="C2507" s="20">
        <v>40182</v>
      </c>
      <c r="D2507">
        <v>5200.8999999999996</v>
      </c>
      <c r="E2507">
        <v>5238.45</v>
      </c>
      <c r="F2507">
        <v>5167.1000000000004</v>
      </c>
      <c r="G2507">
        <v>5232.2</v>
      </c>
      <c r="H2507">
        <f t="shared" si="3214"/>
        <v>31.149999999999636</v>
      </c>
      <c r="I2507">
        <f t="shared" si="3215"/>
        <v>0</v>
      </c>
      <c r="J2507" s="14">
        <f t="shared" ref="J2507:K2507" si="3298">+AVERAGE(H2494:H2507)</f>
        <v>21.935714285714248</v>
      </c>
      <c r="K2507" s="14">
        <f t="shared" si="3298"/>
        <v>14.96785714285709</v>
      </c>
      <c r="L2507" s="14">
        <f t="shared" si="3241"/>
        <v>1.4655213552851374</v>
      </c>
      <c r="M2507" s="14">
        <f t="shared" si="3242"/>
        <v>59.440627117003814</v>
      </c>
      <c r="N2507" s="14">
        <f t="shared" si="3243"/>
        <v>1</v>
      </c>
      <c r="O2507">
        <f t="shared" si="3232"/>
        <v>1</v>
      </c>
      <c r="P2507">
        <f t="shared" si="3244"/>
        <v>0</v>
      </c>
      <c r="Q2507">
        <f t="shared" si="3245"/>
        <v>0</v>
      </c>
      <c r="R2507">
        <f t="shared" si="3270"/>
        <v>1922</v>
      </c>
      <c r="S2507">
        <f t="shared" si="3271"/>
        <v>0</v>
      </c>
      <c r="T2507">
        <f t="shared" si="3272"/>
        <v>59870.299999999304</v>
      </c>
      <c r="U2507">
        <f t="shared" si="3273"/>
        <v>59870.299999999304</v>
      </c>
      <c r="V2507" s="2">
        <f t="shared" si="3274"/>
        <v>5.9870299999999306E-3</v>
      </c>
      <c r="W2507" s="19">
        <f t="shared" si="3233"/>
        <v>202</v>
      </c>
      <c r="X2507" s="19">
        <f t="shared" si="3234"/>
        <v>6</v>
      </c>
      <c r="Y2507" s="19" t="str">
        <f t="shared" si="3235"/>
        <v/>
      </c>
      <c r="Z2507" s="19">
        <f t="shared" si="3236"/>
        <v>5144.6000000000004</v>
      </c>
      <c r="AA2507" s="21" t="str">
        <f t="shared" si="3237"/>
        <v/>
      </c>
      <c r="AB2507" s="19" t="str">
        <f t="shared" si="3238"/>
        <v/>
      </c>
    </row>
    <row r="2508" spans="1:28" x14ac:dyDescent="0.25">
      <c r="A2508">
        <f t="shared" si="3219"/>
        <v>1</v>
      </c>
      <c r="B2508">
        <f t="shared" si="3220"/>
        <v>2010</v>
      </c>
      <c r="C2508" s="20">
        <v>40183</v>
      </c>
      <c r="D2508">
        <v>5277.15</v>
      </c>
      <c r="E2508">
        <v>5288.35</v>
      </c>
      <c r="F2508">
        <v>5242.3999999999996</v>
      </c>
      <c r="G2508">
        <v>5277.9</v>
      </c>
      <c r="H2508">
        <f t="shared" ref="H2508:H2571" si="3299">IF($C2508="","",IF($G2508&gt;$G2507,$G2508-$G2507,0))</f>
        <v>45.699999999999818</v>
      </c>
      <c r="I2508">
        <f t="shared" ref="I2508:I2571" si="3300">IF($C2508="","",IF($G2508&lt;$G2507,$G2507-$G2508,0))</f>
        <v>0</v>
      </c>
      <c r="J2508" s="14">
        <f t="shared" ref="J2508:K2508" si="3301">+AVERAGE(H2495:H2508)</f>
        <v>25.19999999999995</v>
      </c>
      <c r="K2508" s="14">
        <f t="shared" si="3301"/>
        <v>13.728571428571415</v>
      </c>
      <c r="L2508" s="14">
        <f t="shared" si="3241"/>
        <v>1.8355879292403727</v>
      </c>
      <c r="M2508" s="14">
        <f t="shared" si="3242"/>
        <v>64.733944954128418</v>
      </c>
      <c r="N2508" s="14">
        <f t="shared" si="3243"/>
        <v>1</v>
      </c>
      <c r="O2508">
        <f t="shared" si="3232"/>
        <v>1</v>
      </c>
      <c r="P2508">
        <f t="shared" si="3244"/>
        <v>0</v>
      </c>
      <c r="Q2508">
        <f t="shared" si="3245"/>
        <v>0</v>
      </c>
      <c r="R2508">
        <f t="shared" si="3270"/>
        <v>1922</v>
      </c>
      <c r="S2508">
        <f t="shared" si="3271"/>
        <v>0</v>
      </c>
      <c r="T2508">
        <f t="shared" si="3272"/>
        <v>87835.399999999645</v>
      </c>
      <c r="U2508">
        <f t="shared" si="3273"/>
        <v>87835.399999999645</v>
      </c>
      <c r="V2508" s="2">
        <f t="shared" si="3274"/>
        <v>8.7835399999999647E-3</v>
      </c>
      <c r="W2508" s="19">
        <f t="shared" si="3233"/>
        <v>202</v>
      </c>
      <c r="X2508" s="19">
        <f t="shared" si="3234"/>
        <v>7</v>
      </c>
      <c r="Y2508" s="19" t="str">
        <f t="shared" si="3235"/>
        <v/>
      </c>
      <c r="Z2508" s="19">
        <f t="shared" si="3236"/>
        <v>5144.6000000000004</v>
      </c>
      <c r="AA2508" s="21" t="str">
        <f t="shared" si="3237"/>
        <v/>
      </c>
      <c r="AB2508" s="19" t="str">
        <f t="shared" si="3238"/>
        <v/>
      </c>
    </row>
    <row r="2509" spans="1:28" x14ac:dyDescent="0.25">
      <c r="A2509">
        <f t="shared" si="3219"/>
        <v>1</v>
      </c>
      <c r="B2509">
        <f t="shared" si="3220"/>
        <v>2010</v>
      </c>
      <c r="C2509" s="20">
        <v>40184</v>
      </c>
      <c r="D2509">
        <v>5278.15</v>
      </c>
      <c r="E2509">
        <v>5310.85</v>
      </c>
      <c r="F2509">
        <v>5260.05</v>
      </c>
      <c r="G2509">
        <v>5281.8</v>
      </c>
      <c r="H2509">
        <f t="shared" si="3299"/>
        <v>3.9000000000005457</v>
      </c>
      <c r="I2509">
        <f t="shared" si="3300"/>
        <v>0</v>
      </c>
      <c r="J2509" s="14">
        <f t="shared" ref="J2509:K2509" si="3302">+AVERAGE(H2496:H2509)</f>
        <v>25.478571428571417</v>
      </c>
      <c r="K2509" s="14">
        <f t="shared" si="3302"/>
        <v>12.899999999999961</v>
      </c>
      <c r="L2509" s="14">
        <f t="shared" si="3241"/>
        <v>1.9750830564784103</v>
      </c>
      <c r="M2509" s="14">
        <f t="shared" si="3242"/>
        <v>66.387493020658894</v>
      </c>
      <c r="N2509" s="14">
        <f t="shared" si="3243"/>
        <v>1</v>
      </c>
      <c r="O2509">
        <f t="shared" si="3232"/>
        <v>1</v>
      </c>
      <c r="P2509">
        <f t="shared" si="3244"/>
        <v>0</v>
      </c>
      <c r="Q2509">
        <f t="shared" si="3245"/>
        <v>0</v>
      </c>
      <c r="R2509">
        <f t="shared" si="3270"/>
        <v>1922</v>
      </c>
      <c r="S2509">
        <f t="shared" si="3271"/>
        <v>0</v>
      </c>
      <c r="T2509">
        <f t="shared" si="3272"/>
        <v>7495.8000000010488</v>
      </c>
      <c r="U2509">
        <f t="shared" si="3273"/>
        <v>7495.8000000010488</v>
      </c>
      <c r="V2509" s="2">
        <f t="shared" si="3274"/>
        <v>7.4958000000010486E-4</v>
      </c>
      <c r="W2509" s="19">
        <f t="shared" si="3233"/>
        <v>202</v>
      </c>
      <c r="X2509" s="19">
        <f t="shared" si="3234"/>
        <v>8</v>
      </c>
      <c r="Y2509" s="19" t="str">
        <f t="shared" si="3235"/>
        <v/>
      </c>
      <c r="Z2509" s="19">
        <f t="shared" si="3236"/>
        <v>5144.6000000000004</v>
      </c>
      <c r="AA2509" s="21" t="str">
        <f t="shared" si="3237"/>
        <v/>
      </c>
      <c r="AB2509" s="19" t="str">
        <f t="shared" si="3238"/>
        <v/>
      </c>
    </row>
    <row r="2510" spans="1:28" x14ac:dyDescent="0.25">
      <c r="A2510">
        <f t="shared" si="3219"/>
        <v>1</v>
      </c>
      <c r="B2510">
        <f t="shared" si="3220"/>
        <v>2010</v>
      </c>
      <c r="C2510" s="20">
        <v>40185</v>
      </c>
      <c r="D2510">
        <v>5281.8</v>
      </c>
      <c r="E2510">
        <v>5302.55</v>
      </c>
      <c r="F2510">
        <v>5244.75</v>
      </c>
      <c r="G2510">
        <v>5263.1</v>
      </c>
      <c r="H2510">
        <f t="shared" si="3299"/>
        <v>0</v>
      </c>
      <c r="I2510">
        <f t="shared" si="3300"/>
        <v>18.699999999999818</v>
      </c>
      <c r="J2510" s="14">
        <f t="shared" ref="J2510:K2510" si="3303">+AVERAGE(H2497:H2510)</f>
        <v>25.478571428571417</v>
      </c>
      <c r="K2510" s="14">
        <f t="shared" si="3303"/>
        <v>9.046428571428546</v>
      </c>
      <c r="L2510" s="14">
        <f t="shared" si="3241"/>
        <v>2.816423213580741</v>
      </c>
      <c r="M2510" s="14">
        <f t="shared" si="3242"/>
        <v>73.797455260163488</v>
      </c>
      <c r="N2510" s="14">
        <f t="shared" si="3243"/>
        <v>1</v>
      </c>
      <c r="O2510">
        <f t="shared" si="3232"/>
        <v>1</v>
      </c>
      <c r="P2510">
        <f t="shared" si="3244"/>
        <v>0</v>
      </c>
      <c r="Q2510">
        <f t="shared" si="3245"/>
        <v>0</v>
      </c>
      <c r="R2510">
        <f t="shared" si="3270"/>
        <v>1922</v>
      </c>
      <c r="S2510">
        <f t="shared" si="3271"/>
        <v>0</v>
      </c>
      <c r="T2510">
        <f t="shared" si="3272"/>
        <v>-35941.399999999652</v>
      </c>
      <c r="U2510">
        <f t="shared" si="3273"/>
        <v>-35941.399999999652</v>
      </c>
      <c r="V2510" s="2">
        <f t="shared" si="3274"/>
        <v>-3.5941399999999653E-3</v>
      </c>
      <c r="W2510" s="19">
        <f t="shared" si="3233"/>
        <v>202</v>
      </c>
      <c r="X2510" s="19">
        <f t="shared" si="3234"/>
        <v>9</v>
      </c>
      <c r="Y2510" s="19" t="str">
        <f t="shared" si="3235"/>
        <v/>
      </c>
      <c r="Z2510" s="19">
        <f t="shared" si="3236"/>
        <v>5144.6000000000004</v>
      </c>
      <c r="AA2510" s="21" t="str">
        <f t="shared" si="3237"/>
        <v/>
      </c>
      <c r="AB2510" s="19" t="str">
        <f t="shared" si="3238"/>
        <v/>
      </c>
    </row>
    <row r="2511" spans="1:28" x14ac:dyDescent="0.25">
      <c r="A2511">
        <f t="shared" ref="A2511:A2574" si="3304">IF($C2511="","",MONTH($C2511))</f>
        <v>1</v>
      </c>
      <c r="B2511">
        <f t="shared" ref="B2511:B2574" si="3305">IF($C2511="","",YEAR($C2511))</f>
        <v>2010</v>
      </c>
      <c r="C2511" s="20">
        <v>40186</v>
      </c>
      <c r="D2511">
        <v>5264.25</v>
      </c>
      <c r="E2511">
        <v>5276.75</v>
      </c>
      <c r="F2511">
        <v>5234.7</v>
      </c>
      <c r="G2511">
        <v>5244.75</v>
      </c>
      <c r="H2511">
        <f t="shared" si="3299"/>
        <v>0</v>
      </c>
      <c r="I2511">
        <f t="shared" si="3300"/>
        <v>18.350000000000364</v>
      </c>
      <c r="J2511" s="14">
        <f t="shared" ref="J2511:K2511" si="3306">+AVERAGE(H2498:H2511)</f>
        <v>24.835714285714271</v>
      </c>
      <c r="K2511" s="14">
        <f t="shared" si="3306"/>
        <v>10.357142857142858</v>
      </c>
      <c r="L2511" s="14">
        <f t="shared" si="3241"/>
        <v>2.3979310344827569</v>
      </c>
      <c r="M2511" s="14">
        <f t="shared" si="3242"/>
        <v>70.570326770854464</v>
      </c>
      <c r="N2511" s="14">
        <f t="shared" si="3243"/>
        <v>1</v>
      </c>
      <c r="O2511">
        <f t="shared" si="3232"/>
        <v>1</v>
      </c>
      <c r="P2511">
        <f t="shared" si="3244"/>
        <v>0</v>
      </c>
      <c r="Q2511">
        <f t="shared" si="3245"/>
        <v>0</v>
      </c>
      <c r="R2511">
        <f t="shared" si="3270"/>
        <v>1922</v>
      </c>
      <c r="S2511">
        <f t="shared" si="3271"/>
        <v>0</v>
      </c>
      <c r="T2511">
        <f t="shared" si="3272"/>
        <v>-35268.700000000696</v>
      </c>
      <c r="U2511">
        <f t="shared" si="3273"/>
        <v>-35268.700000000696</v>
      </c>
      <c r="V2511" s="2">
        <f t="shared" si="3274"/>
        <v>-3.5268700000000695E-3</v>
      </c>
      <c r="W2511" s="19">
        <f t="shared" si="3233"/>
        <v>202</v>
      </c>
      <c r="X2511" s="19">
        <f t="shared" si="3234"/>
        <v>10</v>
      </c>
      <c r="Y2511" s="19" t="str">
        <f t="shared" si="3235"/>
        <v/>
      </c>
      <c r="Z2511" s="19">
        <f t="shared" si="3236"/>
        <v>5144.6000000000004</v>
      </c>
      <c r="AA2511" s="21" t="str">
        <f t="shared" si="3237"/>
        <v/>
      </c>
      <c r="AB2511" s="19" t="str">
        <f t="shared" si="3238"/>
        <v/>
      </c>
    </row>
    <row r="2512" spans="1:28" x14ac:dyDescent="0.25">
      <c r="A2512">
        <f t="shared" si="3304"/>
        <v>1</v>
      </c>
      <c r="B2512">
        <f t="shared" si="3305"/>
        <v>2010</v>
      </c>
      <c r="C2512" s="20">
        <v>40189</v>
      </c>
      <c r="D2512">
        <v>5263.8</v>
      </c>
      <c r="E2512">
        <v>5287.2</v>
      </c>
      <c r="F2512">
        <v>5227.8</v>
      </c>
      <c r="G2512">
        <v>5249.4</v>
      </c>
      <c r="H2512">
        <f t="shared" si="3299"/>
        <v>4.6499999999996362</v>
      </c>
      <c r="I2512">
        <f t="shared" si="3300"/>
        <v>0</v>
      </c>
      <c r="J2512" s="14">
        <f t="shared" ref="J2512:K2512" si="3307">+AVERAGE(H2499:H2512)</f>
        <v>25.167857142857105</v>
      </c>
      <c r="K2512" s="14">
        <f t="shared" si="3307"/>
        <v>10.335714285714273</v>
      </c>
      <c r="L2512" s="14">
        <f t="shared" si="3241"/>
        <v>2.4350380096751896</v>
      </c>
      <c r="M2512" s="14">
        <f t="shared" si="3242"/>
        <v>70.88824061965596</v>
      </c>
      <c r="N2512" s="14">
        <f t="shared" si="3243"/>
        <v>1</v>
      </c>
      <c r="O2512">
        <f t="shared" si="3232"/>
        <v>1</v>
      </c>
      <c r="P2512">
        <f t="shared" si="3244"/>
        <v>0</v>
      </c>
      <c r="Q2512">
        <f t="shared" si="3245"/>
        <v>0</v>
      </c>
      <c r="R2512">
        <f t="shared" si="3270"/>
        <v>1922</v>
      </c>
      <c r="S2512">
        <f t="shared" si="3271"/>
        <v>0</v>
      </c>
      <c r="T2512">
        <f t="shared" si="3272"/>
        <v>8937.2999999993008</v>
      </c>
      <c r="U2512">
        <f t="shared" si="3273"/>
        <v>8937.2999999993008</v>
      </c>
      <c r="V2512" s="2">
        <f t="shared" si="3274"/>
        <v>8.9372999999993009E-4</v>
      </c>
      <c r="W2512" s="19">
        <f t="shared" si="3233"/>
        <v>202</v>
      </c>
      <c r="X2512" s="19">
        <f t="shared" si="3234"/>
        <v>11</v>
      </c>
      <c r="Y2512" s="19" t="str">
        <f t="shared" si="3235"/>
        <v/>
      </c>
      <c r="Z2512" s="19">
        <f t="shared" si="3236"/>
        <v>5144.6000000000004</v>
      </c>
      <c r="AA2512" s="21" t="str">
        <f t="shared" si="3237"/>
        <v/>
      </c>
      <c r="AB2512" s="19" t="str">
        <f t="shared" si="3238"/>
        <v/>
      </c>
    </row>
    <row r="2513" spans="1:28" x14ac:dyDescent="0.25">
      <c r="A2513">
        <f t="shared" si="3304"/>
        <v>1</v>
      </c>
      <c r="B2513">
        <f t="shared" si="3305"/>
        <v>2010</v>
      </c>
      <c r="C2513" s="20">
        <v>40190</v>
      </c>
      <c r="D2513">
        <v>5251.1</v>
      </c>
      <c r="E2513">
        <v>5300.5</v>
      </c>
      <c r="F2513">
        <v>5200.95</v>
      </c>
      <c r="G2513">
        <v>5210.3999999999996</v>
      </c>
      <c r="H2513">
        <f t="shared" si="3299"/>
        <v>0</v>
      </c>
      <c r="I2513">
        <f t="shared" si="3300"/>
        <v>39</v>
      </c>
      <c r="J2513" s="14">
        <f t="shared" ref="J2513:K2513" si="3308">+AVERAGE(H2500:H2513)</f>
        <v>25.167857142857105</v>
      </c>
      <c r="K2513" s="14">
        <f t="shared" si="3308"/>
        <v>9.2607142857142595</v>
      </c>
      <c r="L2513" s="14">
        <f t="shared" si="3241"/>
        <v>2.7177015040493675</v>
      </c>
      <c r="M2513" s="14">
        <f t="shared" si="3242"/>
        <v>73.101659751037374</v>
      </c>
      <c r="N2513" s="14">
        <f t="shared" si="3243"/>
        <v>1</v>
      </c>
      <c r="O2513">
        <f t="shared" si="3232"/>
        <v>1</v>
      </c>
      <c r="P2513">
        <f t="shared" si="3244"/>
        <v>0</v>
      </c>
      <c r="Q2513">
        <f t="shared" si="3245"/>
        <v>0</v>
      </c>
      <c r="R2513">
        <f t="shared" si="3270"/>
        <v>1922</v>
      </c>
      <c r="S2513">
        <f t="shared" si="3271"/>
        <v>0</v>
      </c>
      <c r="T2513">
        <f t="shared" si="3272"/>
        <v>-74958</v>
      </c>
      <c r="U2513">
        <f t="shared" si="3273"/>
        <v>-74958</v>
      </c>
      <c r="V2513" s="2">
        <f t="shared" si="3274"/>
        <v>-7.4958000000000004E-3</v>
      </c>
      <c r="W2513" s="19">
        <f t="shared" si="3233"/>
        <v>202</v>
      </c>
      <c r="X2513" s="19">
        <f t="shared" si="3234"/>
        <v>12</v>
      </c>
      <c r="Y2513" s="19" t="str">
        <f t="shared" si="3235"/>
        <v/>
      </c>
      <c r="Z2513" s="19">
        <f t="shared" si="3236"/>
        <v>5144.6000000000004</v>
      </c>
      <c r="AA2513" s="21" t="str">
        <f t="shared" si="3237"/>
        <v/>
      </c>
      <c r="AB2513" s="19" t="str">
        <f t="shared" si="3238"/>
        <v/>
      </c>
    </row>
    <row r="2514" spans="1:28" x14ac:dyDescent="0.25">
      <c r="A2514">
        <f t="shared" si="3304"/>
        <v>1</v>
      </c>
      <c r="B2514">
        <f t="shared" si="3305"/>
        <v>2010</v>
      </c>
      <c r="C2514" s="20">
        <v>40191</v>
      </c>
      <c r="D2514">
        <v>5212.6000000000004</v>
      </c>
      <c r="E2514">
        <v>5239.2</v>
      </c>
      <c r="F2514">
        <v>5169.55</v>
      </c>
      <c r="G2514">
        <v>5233.95</v>
      </c>
      <c r="H2514">
        <f t="shared" si="3299"/>
        <v>23.550000000000182</v>
      </c>
      <c r="I2514">
        <f t="shared" si="3300"/>
        <v>0</v>
      </c>
      <c r="J2514" s="14">
        <f t="shared" ref="J2514:K2514" si="3309">+AVERAGE(H2501:H2514)</f>
        <v>26.849999999999973</v>
      </c>
      <c r="K2514" s="14">
        <f t="shared" si="3309"/>
        <v>6.7535714285714414</v>
      </c>
      <c r="L2514" s="14">
        <f t="shared" si="3241"/>
        <v>3.9756742464304486</v>
      </c>
      <c r="M2514" s="14">
        <f t="shared" si="3242"/>
        <v>79.902221277500217</v>
      </c>
      <c r="N2514" s="14">
        <f t="shared" si="3243"/>
        <v>1</v>
      </c>
      <c r="O2514">
        <f t="shared" si="3232"/>
        <v>1</v>
      </c>
      <c r="P2514">
        <f t="shared" si="3244"/>
        <v>0</v>
      </c>
      <c r="Q2514">
        <f t="shared" si="3245"/>
        <v>0</v>
      </c>
      <c r="R2514">
        <f t="shared" si="3270"/>
        <v>1922</v>
      </c>
      <c r="S2514">
        <f t="shared" si="3271"/>
        <v>0</v>
      </c>
      <c r="T2514">
        <f t="shared" si="3272"/>
        <v>45263.100000000348</v>
      </c>
      <c r="U2514">
        <f t="shared" si="3273"/>
        <v>45263.100000000348</v>
      </c>
      <c r="V2514" s="2">
        <f t="shared" si="3274"/>
        <v>4.5263100000000351E-3</v>
      </c>
      <c r="W2514" s="19">
        <f t="shared" si="3233"/>
        <v>202</v>
      </c>
      <c r="X2514" s="19">
        <f t="shared" si="3234"/>
        <v>13</v>
      </c>
      <c r="Y2514" s="19" t="str">
        <f t="shared" si="3235"/>
        <v/>
      </c>
      <c r="Z2514" s="19">
        <f t="shared" si="3236"/>
        <v>5144.6000000000004</v>
      </c>
      <c r="AA2514" s="21" t="str">
        <f t="shared" si="3237"/>
        <v/>
      </c>
      <c r="AB2514" s="19" t="str">
        <f t="shared" si="3238"/>
        <v/>
      </c>
    </row>
    <row r="2515" spans="1:28" x14ac:dyDescent="0.25">
      <c r="A2515">
        <f t="shared" si="3304"/>
        <v>1</v>
      </c>
      <c r="B2515">
        <f t="shared" si="3305"/>
        <v>2010</v>
      </c>
      <c r="C2515" s="20">
        <v>40192</v>
      </c>
      <c r="D2515">
        <v>5234.5</v>
      </c>
      <c r="E2515">
        <v>5272.85</v>
      </c>
      <c r="F2515">
        <v>5232.5</v>
      </c>
      <c r="G2515">
        <v>5259.9</v>
      </c>
      <c r="H2515">
        <f t="shared" si="3299"/>
        <v>25.949999999999818</v>
      </c>
      <c r="I2515">
        <f t="shared" si="3300"/>
        <v>0</v>
      </c>
      <c r="J2515" s="14">
        <f t="shared" ref="J2515:K2515" si="3310">+AVERAGE(H2502:H2515)</f>
        <v>26.32857142857139</v>
      </c>
      <c r="K2515" s="14">
        <f t="shared" si="3310"/>
        <v>6.7535714285714414</v>
      </c>
      <c r="L2515" s="14">
        <f t="shared" si="3241"/>
        <v>3.8984664198836465</v>
      </c>
      <c r="M2515" s="14">
        <f t="shared" si="3242"/>
        <v>79.585447479218345</v>
      </c>
      <c r="N2515" s="14">
        <f t="shared" si="3243"/>
        <v>1</v>
      </c>
      <c r="O2515">
        <f t="shared" si="3232"/>
        <v>1</v>
      </c>
      <c r="P2515">
        <f t="shared" si="3244"/>
        <v>0</v>
      </c>
      <c r="Q2515">
        <f t="shared" si="3245"/>
        <v>0</v>
      </c>
      <c r="R2515">
        <f t="shared" si="3270"/>
        <v>1922</v>
      </c>
      <c r="S2515">
        <f t="shared" si="3271"/>
        <v>0</v>
      </c>
      <c r="T2515">
        <f t="shared" si="3272"/>
        <v>49875.899999999652</v>
      </c>
      <c r="U2515">
        <f t="shared" si="3273"/>
        <v>49875.899999999652</v>
      </c>
      <c r="V2515" s="2">
        <f t="shared" si="3274"/>
        <v>4.9875899999999654E-3</v>
      </c>
      <c r="W2515" s="19">
        <f t="shared" si="3233"/>
        <v>202</v>
      </c>
      <c r="X2515" s="19">
        <f t="shared" si="3234"/>
        <v>14</v>
      </c>
      <c r="Y2515" s="19" t="str">
        <f t="shared" si="3235"/>
        <v/>
      </c>
      <c r="Z2515" s="19">
        <f t="shared" si="3236"/>
        <v>5144.6000000000004</v>
      </c>
      <c r="AA2515" s="21" t="str">
        <f t="shared" si="3237"/>
        <v/>
      </c>
      <c r="AB2515" s="19" t="str">
        <f t="shared" si="3238"/>
        <v/>
      </c>
    </row>
    <row r="2516" spans="1:28" x14ac:dyDescent="0.25">
      <c r="A2516">
        <f t="shared" si="3304"/>
        <v>1</v>
      </c>
      <c r="B2516">
        <f t="shared" si="3305"/>
        <v>2010</v>
      </c>
      <c r="C2516" s="20">
        <v>40193</v>
      </c>
      <c r="D2516">
        <v>5259.9</v>
      </c>
      <c r="E2516">
        <v>5279.85</v>
      </c>
      <c r="F2516">
        <v>5242.45</v>
      </c>
      <c r="G2516">
        <v>5252.2</v>
      </c>
      <c r="H2516">
        <f t="shared" si="3299"/>
        <v>0</v>
      </c>
      <c r="I2516">
        <f t="shared" si="3300"/>
        <v>7.6999999999998181</v>
      </c>
      <c r="J2516" s="14">
        <f t="shared" ref="J2516:K2516" si="3311">+AVERAGE(H2503:H2516)</f>
        <v>14.989285714285675</v>
      </c>
      <c r="K2516" s="14">
        <f t="shared" si="3311"/>
        <v>7.3035714285714288</v>
      </c>
      <c r="L2516" s="14">
        <f t="shared" si="3241"/>
        <v>2.0523227383863025</v>
      </c>
      <c r="M2516" s="14">
        <f t="shared" si="3242"/>
        <v>67.238064722845181</v>
      </c>
      <c r="N2516" s="14">
        <f t="shared" si="3243"/>
        <v>1</v>
      </c>
      <c r="O2516">
        <f t="shared" si="3232"/>
        <v>1</v>
      </c>
      <c r="P2516">
        <f t="shared" si="3244"/>
        <v>0</v>
      </c>
      <c r="Q2516">
        <f t="shared" si="3245"/>
        <v>0</v>
      </c>
      <c r="R2516">
        <f t="shared" si="3270"/>
        <v>1922</v>
      </c>
      <c r="S2516">
        <f t="shared" si="3271"/>
        <v>0</v>
      </c>
      <c r="T2516">
        <f t="shared" si="3272"/>
        <v>-14799.39999999965</v>
      </c>
      <c r="U2516">
        <f t="shared" si="3273"/>
        <v>-14799.39999999965</v>
      </c>
      <c r="V2516" s="2">
        <f t="shared" si="3274"/>
        <v>-1.479939999999965E-3</v>
      </c>
      <c r="W2516" s="19">
        <f t="shared" si="3233"/>
        <v>202</v>
      </c>
      <c r="X2516" s="19">
        <f t="shared" si="3234"/>
        <v>15</v>
      </c>
      <c r="Y2516" s="19" t="str">
        <f t="shared" si="3235"/>
        <v/>
      </c>
      <c r="Z2516" s="19">
        <f t="shared" si="3236"/>
        <v>5144.6000000000004</v>
      </c>
      <c r="AA2516" s="21" t="str">
        <f t="shared" si="3237"/>
        <v/>
      </c>
      <c r="AB2516" s="19" t="str">
        <f t="shared" si="3238"/>
        <v/>
      </c>
    </row>
    <row r="2517" spans="1:28" x14ac:dyDescent="0.25">
      <c r="A2517">
        <f t="shared" si="3304"/>
        <v>1</v>
      </c>
      <c r="B2517">
        <f t="shared" si="3305"/>
        <v>2010</v>
      </c>
      <c r="C2517" s="20">
        <v>40196</v>
      </c>
      <c r="D2517">
        <v>5253.65</v>
      </c>
      <c r="E2517">
        <v>5292.5</v>
      </c>
      <c r="F2517">
        <v>5228.95</v>
      </c>
      <c r="G2517">
        <v>5274.85</v>
      </c>
      <c r="H2517">
        <f t="shared" si="3299"/>
        <v>22.650000000000546</v>
      </c>
      <c r="I2517">
        <f t="shared" si="3300"/>
        <v>0</v>
      </c>
      <c r="J2517" s="14">
        <f t="shared" ref="J2517:K2517" si="3312">+AVERAGE(H2504:H2517)</f>
        <v>14.192857142857195</v>
      </c>
      <c r="K2517" s="14">
        <f t="shared" si="3312"/>
        <v>7.3035714285714288</v>
      </c>
      <c r="L2517" s="14">
        <f t="shared" si="3241"/>
        <v>1.9432762836185888</v>
      </c>
      <c r="M2517" s="14">
        <f t="shared" si="3242"/>
        <v>66.024256521016866</v>
      </c>
      <c r="N2517" s="14">
        <f t="shared" si="3243"/>
        <v>1</v>
      </c>
      <c r="O2517">
        <f t="shared" si="3232"/>
        <v>1</v>
      </c>
      <c r="P2517">
        <f t="shared" si="3244"/>
        <v>0</v>
      </c>
      <c r="Q2517">
        <f t="shared" si="3245"/>
        <v>0</v>
      </c>
      <c r="R2517">
        <f t="shared" si="3270"/>
        <v>1922</v>
      </c>
      <c r="S2517">
        <f t="shared" si="3271"/>
        <v>0</v>
      </c>
      <c r="T2517">
        <f t="shared" si="3272"/>
        <v>43533.300000001051</v>
      </c>
      <c r="U2517">
        <f t="shared" si="3273"/>
        <v>43533.300000001051</v>
      </c>
      <c r="V2517" s="2">
        <f t="shared" si="3274"/>
        <v>4.3533300000001048E-3</v>
      </c>
      <c r="W2517" s="19">
        <f t="shared" si="3233"/>
        <v>202</v>
      </c>
      <c r="X2517" s="19">
        <f t="shared" si="3234"/>
        <v>16</v>
      </c>
      <c r="Y2517" s="19" t="str">
        <f t="shared" si="3235"/>
        <v/>
      </c>
      <c r="Z2517" s="19">
        <f t="shared" si="3236"/>
        <v>5144.6000000000004</v>
      </c>
      <c r="AA2517" s="21" t="str">
        <f t="shared" si="3237"/>
        <v/>
      </c>
      <c r="AB2517" s="19" t="str">
        <f t="shared" si="3238"/>
        <v/>
      </c>
    </row>
    <row r="2518" spans="1:28" x14ac:dyDescent="0.25">
      <c r="A2518">
        <f t="shared" si="3304"/>
        <v>1</v>
      </c>
      <c r="B2518">
        <f t="shared" si="3305"/>
        <v>2010</v>
      </c>
      <c r="C2518" s="20">
        <v>40197</v>
      </c>
      <c r="D2518">
        <v>5274.2</v>
      </c>
      <c r="E2518">
        <v>5287.8</v>
      </c>
      <c r="F2518">
        <v>5218.6499999999996</v>
      </c>
      <c r="G2518">
        <v>5225.6499999999996</v>
      </c>
      <c r="H2518">
        <f t="shared" si="3299"/>
        <v>0</v>
      </c>
      <c r="I2518">
        <f t="shared" si="3300"/>
        <v>49.200000000000728</v>
      </c>
      <c r="J2518" s="14">
        <f t="shared" ref="J2518:K2518" si="3313">+AVERAGE(H2505:H2518)</f>
        <v>13.510714285714325</v>
      </c>
      <c r="K2518" s="14">
        <f t="shared" si="3313"/>
        <v>10.817857142857195</v>
      </c>
      <c r="L2518" s="14">
        <f t="shared" si="3241"/>
        <v>1.2489270386266071</v>
      </c>
      <c r="M2518" s="14">
        <f t="shared" si="3242"/>
        <v>55.534351145038116</v>
      </c>
      <c r="N2518" s="14">
        <f t="shared" si="3243"/>
        <v>1</v>
      </c>
      <c r="O2518">
        <f t="shared" si="3232"/>
        <v>1</v>
      </c>
      <c r="P2518">
        <f t="shared" si="3244"/>
        <v>0</v>
      </c>
      <c r="Q2518">
        <f t="shared" si="3245"/>
        <v>0</v>
      </c>
      <c r="R2518">
        <f t="shared" si="3270"/>
        <v>1922</v>
      </c>
      <c r="S2518">
        <f t="shared" si="3271"/>
        <v>0</v>
      </c>
      <c r="T2518">
        <f t="shared" si="3272"/>
        <v>-94562.400000001391</v>
      </c>
      <c r="U2518">
        <f t="shared" si="3273"/>
        <v>-94562.400000001391</v>
      </c>
      <c r="V2518" s="2">
        <f t="shared" si="3274"/>
        <v>-9.45624000000014E-3</v>
      </c>
      <c r="W2518" s="19">
        <f t="shared" si="3233"/>
        <v>202</v>
      </c>
      <c r="X2518" s="19">
        <f t="shared" si="3234"/>
        <v>17</v>
      </c>
      <c r="Y2518" s="19" t="str">
        <f t="shared" si="3235"/>
        <v/>
      </c>
      <c r="Z2518" s="19">
        <f t="shared" si="3236"/>
        <v>5144.6000000000004</v>
      </c>
      <c r="AA2518" s="21" t="str">
        <f t="shared" si="3237"/>
        <v/>
      </c>
      <c r="AB2518" s="19" t="str">
        <f t="shared" si="3238"/>
        <v/>
      </c>
    </row>
    <row r="2519" spans="1:28" x14ac:dyDescent="0.25">
      <c r="A2519">
        <f t="shared" si="3304"/>
        <v>1</v>
      </c>
      <c r="B2519">
        <f t="shared" si="3305"/>
        <v>2010</v>
      </c>
      <c r="C2519" s="20">
        <v>40198</v>
      </c>
      <c r="D2519">
        <v>5226.1000000000004</v>
      </c>
      <c r="E2519">
        <v>5256.7</v>
      </c>
      <c r="F2519">
        <v>5201.3999999999996</v>
      </c>
      <c r="G2519">
        <v>5221.7</v>
      </c>
      <c r="H2519">
        <f t="shared" si="3299"/>
        <v>0</v>
      </c>
      <c r="I2519">
        <f t="shared" si="3300"/>
        <v>3.9499999999998181</v>
      </c>
      <c r="J2519" s="14">
        <f t="shared" ref="J2519:K2519" si="3314">+AVERAGE(H2506:H2519)</f>
        <v>13.510714285714325</v>
      </c>
      <c r="K2519" s="14">
        <f t="shared" si="3314"/>
        <v>9.7785714285714675</v>
      </c>
      <c r="L2519" s="14">
        <f t="shared" si="3241"/>
        <v>1.3816654492330154</v>
      </c>
      <c r="M2519" s="14">
        <f t="shared" si="3242"/>
        <v>58.012574758472596</v>
      </c>
      <c r="N2519" s="14">
        <f t="shared" si="3243"/>
        <v>1</v>
      </c>
      <c r="O2519">
        <f t="shared" si="3232"/>
        <v>1</v>
      </c>
      <c r="P2519">
        <f t="shared" si="3244"/>
        <v>0</v>
      </c>
      <c r="Q2519">
        <f t="shared" si="3245"/>
        <v>0</v>
      </c>
      <c r="R2519">
        <f t="shared" si="3270"/>
        <v>1922</v>
      </c>
      <c r="S2519">
        <f t="shared" si="3271"/>
        <v>0</v>
      </c>
      <c r="T2519">
        <f t="shared" si="3272"/>
        <v>-7591.8999999996504</v>
      </c>
      <c r="U2519">
        <f t="shared" si="3273"/>
        <v>-7591.8999999996504</v>
      </c>
      <c r="V2519" s="2">
        <f t="shared" si="3274"/>
        <v>-7.5918999999996506E-4</v>
      </c>
      <c r="W2519" s="19">
        <f t="shared" si="3233"/>
        <v>202</v>
      </c>
      <c r="X2519" s="19">
        <f t="shared" si="3234"/>
        <v>18</v>
      </c>
      <c r="Y2519" s="19" t="str">
        <f t="shared" si="3235"/>
        <v/>
      </c>
      <c r="Z2519" s="19">
        <f t="shared" si="3236"/>
        <v>5144.6000000000004</v>
      </c>
      <c r="AA2519" s="21" t="str">
        <f t="shared" si="3237"/>
        <v/>
      </c>
      <c r="AB2519" s="19" t="str">
        <f t="shared" si="3238"/>
        <v/>
      </c>
    </row>
    <row r="2520" spans="1:28" x14ac:dyDescent="0.25">
      <c r="A2520">
        <f t="shared" si="3304"/>
        <v>1</v>
      </c>
      <c r="B2520">
        <f t="shared" si="3305"/>
        <v>2010</v>
      </c>
      <c r="C2520" s="20">
        <v>40199</v>
      </c>
      <c r="D2520">
        <v>5220.2</v>
      </c>
      <c r="E2520">
        <v>5220.3500000000004</v>
      </c>
      <c r="F2520">
        <v>5085.45</v>
      </c>
      <c r="G2520">
        <v>5094.1499999999996</v>
      </c>
      <c r="H2520">
        <f t="shared" si="3299"/>
        <v>0</v>
      </c>
      <c r="I2520">
        <f t="shared" si="3300"/>
        <v>127.55000000000018</v>
      </c>
      <c r="J2520" s="14">
        <f t="shared" ref="J2520:K2520" si="3315">+AVERAGE(H2507:H2520)</f>
        <v>11.253571428571442</v>
      </c>
      <c r="K2520" s="14">
        <f t="shared" si="3315"/>
        <v>18.889285714285766</v>
      </c>
      <c r="L2520" s="14">
        <f t="shared" si="3241"/>
        <v>0.59576479485724998</v>
      </c>
      <c r="M2520" s="14">
        <f t="shared" si="3242"/>
        <v>37.334123222748779</v>
      </c>
      <c r="N2520" s="14">
        <f t="shared" si="3243"/>
        <v>-1</v>
      </c>
      <c r="O2520">
        <f t="shared" si="3232"/>
        <v>-1</v>
      </c>
      <c r="P2520">
        <f t="shared" si="3244"/>
        <v>1</v>
      </c>
      <c r="Q2520">
        <f t="shared" si="3245"/>
        <v>5094.1499999999996</v>
      </c>
      <c r="R2520">
        <f t="shared" si="3270"/>
        <v>-1922</v>
      </c>
      <c r="S2520">
        <f t="shared" si="3271"/>
        <v>490302.20000000071</v>
      </c>
      <c r="T2520">
        <f t="shared" si="3272"/>
        <v>245151.10000000036</v>
      </c>
      <c r="U2520">
        <f t="shared" si="3273"/>
        <v>-245151.10000000036</v>
      </c>
      <c r="V2520" s="2">
        <f t="shared" si="3274"/>
        <v>-2.4515110000000034E-2</v>
      </c>
      <c r="W2520" s="19">
        <f t="shared" si="3233"/>
        <v>203</v>
      </c>
      <c r="X2520" s="19">
        <f t="shared" si="3234"/>
        <v>19</v>
      </c>
      <c r="Y2520" s="19">
        <f t="shared" si="3235"/>
        <v>1</v>
      </c>
      <c r="Z2520" s="19">
        <f t="shared" si="3236"/>
        <v>5094.1499999999996</v>
      </c>
      <c r="AA2520" s="21">
        <f t="shared" si="3237"/>
        <v>-9.8063989425807296E-3</v>
      </c>
      <c r="AB2520" s="19">
        <f t="shared" si="3238"/>
        <v>-1</v>
      </c>
    </row>
    <row r="2521" spans="1:28" x14ac:dyDescent="0.25">
      <c r="A2521">
        <f t="shared" si="3304"/>
        <v>1</v>
      </c>
      <c r="B2521">
        <f t="shared" si="3305"/>
        <v>2010</v>
      </c>
      <c r="C2521" s="20">
        <v>40200</v>
      </c>
      <c r="D2521">
        <v>5094.1499999999996</v>
      </c>
      <c r="E2521">
        <v>5094.1499999999996</v>
      </c>
      <c r="F2521">
        <v>4954.8500000000004</v>
      </c>
      <c r="G2521">
        <v>5036</v>
      </c>
      <c r="H2521">
        <f t="shared" si="3299"/>
        <v>0</v>
      </c>
      <c r="I2521">
        <f t="shared" si="3300"/>
        <v>58.149999999999636</v>
      </c>
      <c r="J2521" s="14">
        <f t="shared" ref="J2521:K2521" si="3316">+AVERAGE(H2508:H2521)</f>
        <v>9.0285714285714675</v>
      </c>
      <c r="K2521" s="14">
        <f t="shared" si="3316"/>
        <v>23.042857142857169</v>
      </c>
      <c r="L2521" s="14">
        <f t="shared" si="3241"/>
        <v>0.39181649101054061</v>
      </c>
      <c r="M2521" s="14">
        <f t="shared" si="3242"/>
        <v>28.151447661470002</v>
      </c>
      <c r="N2521" s="14">
        <f t="shared" si="3243"/>
        <v>-1</v>
      </c>
      <c r="O2521">
        <f t="shared" ref="O2521:O2584" si="3317">IF($C2521="","",N2521)</f>
        <v>-1</v>
      </c>
      <c r="P2521">
        <f t="shared" si="3244"/>
        <v>0</v>
      </c>
      <c r="Q2521">
        <f t="shared" si="3245"/>
        <v>0</v>
      </c>
      <c r="R2521">
        <f t="shared" si="3270"/>
        <v>-1922</v>
      </c>
      <c r="S2521">
        <f t="shared" si="3271"/>
        <v>0</v>
      </c>
      <c r="T2521">
        <f t="shared" si="3272"/>
        <v>111764.2999999993</v>
      </c>
      <c r="U2521">
        <f t="shared" si="3273"/>
        <v>111764.2999999993</v>
      </c>
      <c r="V2521" s="2">
        <f t="shared" si="3274"/>
        <v>1.117642999999993E-2</v>
      </c>
      <c r="W2521" s="19">
        <f t="shared" ref="W2521:W2584" si="3318">+IF($C2521="","",IF(AND(P2521=1,O2521&lt;&gt;0),W2520+1,W2520))</f>
        <v>203</v>
      </c>
      <c r="X2521" s="19">
        <f t="shared" ref="X2521:X2584" si="3319">+IF($C2521="","",IF(O2520=0,IF(O2521=0,0,1),IF(O2521&lt;&gt;O2520,IF((O2520&lt;&gt;O2519),2,X2520+1),IF(P2520=1,2,X2520+1))))</f>
        <v>2</v>
      </c>
      <c r="Y2521" s="19" t="str">
        <f t="shared" ref="Y2521:Y2584" si="3320">+IF($C2521="","",IF(O2521=O2520,"",IF(O2521=0,1,IF(AND(O2520&lt;&gt;0,O2520&lt;&gt;O2521),1,""))))</f>
        <v/>
      </c>
      <c r="Z2521" s="19">
        <f t="shared" ref="Z2521:Z2584" si="3321">IF($C2521="","",IF(P2521=0,Z2520,Q2521))</f>
        <v>5094.1499999999996</v>
      </c>
      <c r="AA2521" s="21" t="str">
        <f t="shared" ref="AA2521:AA2584" si="3322">+IF($C2521="","",IF(Y2521=1,(Z2521/Z2520-1)*O2520,""))</f>
        <v/>
      </c>
      <c r="AB2521" s="19" t="str">
        <f t="shared" ref="AB2521:AB2584" si="3323">+IF($C2521="","",IF(Y2521=1,IF(AA2521&gt;0,1,-1),""))</f>
        <v/>
      </c>
    </row>
    <row r="2522" spans="1:28" x14ac:dyDescent="0.25">
      <c r="A2522">
        <f t="shared" si="3304"/>
        <v>1</v>
      </c>
      <c r="B2522">
        <f t="shared" si="3305"/>
        <v>2010</v>
      </c>
      <c r="C2522" s="20">
        <v>40203</v>
      </c>
      <c r="D2522">
        <v>5034.55</v>
      </c>
      <c r="E2522">
        <v>5035.7</v>
      </c>
      <c r="F2522">
        <v>4983.05</v>
      </c>
      <c r="G2522">
        <v>5007.8999999999996</v>
      </c>
      <c r="H2522">
        <f t="shared" si="3299"/>
        <v>0</v>
      </c>
      <c r="I2522">
        <f t="shared" si="3300"/>
        <v>28.100000000000364</v>
      </c>
      <c r="J2522" s="14">
        <f t="shared" ref="J2522:K2522" si="3324">+AVERAGE(H2509:H2522)</f>
        <v>5.7642857142857666</v>
      </c>
      <c r="K2522" s="14">
        <f t="shared" si="3324"/>
        <v>25.05000000000005</v>
      </c>
      <c r="L2522" s="14">
        <f t="shared" si="3241"/>
        <v>0.23011120615911199</v>
      </c>
      <c r="M2522" s="14">
        <f t="shared" si="3242"/>
        <v>18.706536856745586</v>
      </c>
      <c r="N2522" s="14">
        <f t="shared" si="3243"/>
        <v>-1</v>
      </c>
      <c r="O2522">
        <f t="shared" si="3317"/>
        <v>-1</v>
      </c>
      <c r="P2522">
        <f t="shared" si="3244"/>
        <v>0</v>
      </c>
      <c r="Q2522">
        <f t="shared" si="3245"/>
        <v>0</v>
      </c>
      <c r="R2522">
        <f t="shared" si="3270"/>
        <v>-1922</v>
      </c>
      <c r="S2522">
        <f t="shared" si="3271"/>
        <v>0</v>
      </c>
      <c r="T2522">
        <f t="shared" si="3272"/>
        <v>54008.200000000696</v>
      </c>
      <c r="U2522">
        <f t="shared" si="3273"/>
        <v>54008.200000000696</v>
      </c>
      <c r="V2522" s="2">
        <f t="shared" si="3274"/>
        <v>5.4008200000000691E-3</v>
      </c>
      <c r="W2522" s="19">
        <f t="shared" si="3318"/>
        <v>203</v>
      </c>
      <c r="X2522" s="19">
        <f t="shared" si="3319"/>
        <v>3</v>
      </c>
      <c r="Y2522" s="19" t="str">
        <f t="shared" si="3320"/>
        <v/>
      </c>
      <c r="Z2522" s="19">
        <f t="shared" si="3321"/>
        <v>5094.1499999999996</v>
      </c>
      <c r="AA2522" s="21" t="str">
        <f t="shared" si="3322"/>
        <v/>
      </c>
      <c r="AB2522" s="19" t="str">
        <f t="shared" si="3323"/>
        <v/>
      </c>
    </row>
    <row r="2523" spans="1:28" x14ac:dyDescent="0.25">
      <c r="A2523">
        <f t="shared" si="3304"/>
        <v>1</v>
      </c>
      <c r="B2523">
        <f t="shared" si="3305"/>
        <v>2010</v>
      </c>
      <c r="C2523" s="20">
        <v>40205</v>
      </c>
      <c r="D2523">
        <v>5008.5</v>
      </c>
      <c r="E2523">
        <v>5008.5</v>
      </c>
      <c r="F2523">
        <v>4833.05</v>
      </c>
      <c r="G2523">
        <v>4853.1000000000004</v>
      </c>
      <c r="H2523">
        <f t="shared" si="3299"/>
        <v>0</v>
      </c>
      <c r="I2523">
        <f t="shared" si="3300"/>
        <v>154.79999999999927</v>
      </c>
      <c r="J2523" s="14">
        <f t="shared" ref="J2523:K2523" si="3325">+AVERAGE(H2510:H2523)</f>
        <v>5.4857142857142991</v>
      </c>
      <c r="K2523" s="14">
        <f t="shared" si="3325"/>
        <v>36.107142857142854</v>
      </c>
      <c r="L2523" s="14">
        <f t="shared" ref="L2523:L2586" si="3326">IF($C2523="","",$J2523/$K2523)</f>
        <v>0.1519287833827897</v>
      </c>
      <c r="M2523" s="14">
        <f t="shared" ref="M2523:M2586" si="3327">IF($C2523="","",100-100/(1+$L2523))</f>
        <v>13.189077794951075</v>
      </c>
      <c r="N2523" s="14">
        <f t="shared" ref="N2523:N2586" si="3328">IF($C2523="","",IF($M2523&gt;50,1,-1))</f>
        <v>-1</v>
      </c>
      <c r="O2523">
        <f t="shared" si="3317"/>
        <v>-1</v>
      </c>
      <c r="P2523">
        <f t="shared" ref="P2523:P2586" si="3329">IF($C2523="","",IF($O2523&lt;&gt;$O2522,1,0))</f>
        <v>0</v>
      </c>
      <c r="Q2523">
        <f t="shared" ref="Q2523:Q2586" si="3330">IF($C2523="","",IF($P2523=1,G2523,0))</f>
        <v>0</v>
      </c>
      <c r="R2523">
        <f t="shared" si="3270"/>
        <v>-1922</v>
      </c>
      <c r="S2523">
        <f t="shared" si="3271"/>
        <v>0</v>
      </c>
      <c r="T2523">
        <f t="shared" si="3272"/>
        <v>297525.59999999858</v>
      </c>
      <c r="U2523">
        <f t="shared" si="3273"/>
        <v>297525.59999999858</v>
      </c>
      <c r="V2523" s="2">
        <f t="shared" si="3274"/>
        <v>2.9752559999999859E-2</v>
      </c>
      <c r="W2523" s="19">
        <f t="shared" si="3318"/>
        <v>203</v>
      </c>
      <c r="X2523" s="19">
        <f t="shared" si="3319"/>
        <v>4</v>
      </c>
      <c r="Y2523" s="19" t="str">
        <f t="shared" si="3320"/>
        <v/>
      </c>
      <c r="Z2523" s="19">
        <f t="shared" si="3321"/>
        <v>5094.1499999999996</v>
      </c>
      <c r="AA2523" s="21" t="str">
        <f t="shared" si="3322"/>
        <v/>
      </c>
      <c r="AB2523" s="19" t="str">
        <f t="shared" si="3323"/>
        <v/>
      </c>
    </row>
    <row r="2524" spans="1:28" x14ac:dyDescent="0.25">
      <c r="A2524">
        <f t="shared" si="3304"/>
        <v>1</v>
      </c>
      <c r="B2524">
        <f t="shared" si="3305"/>
        <v>2010</v>
      </c>
      <c r="C2524" s="20">
        <v>40206</v>
      </c>
      <c r="D2524">
        <v>4863</v>
      </c>
      <c r="E2524">
        <v>4929.8999999999996</v>
      </c>
      <c r="F2524">
        <v>4824.95</v>
      </c>
      <c r="G2524">
        <v>4867.25</v>
      </c>
      <c r="H2524">
        <f t="shared" si="3299"/>
        <v>14.149999999999636</v>
      </c>
      <c r="I2524">
        <f t="shared" si="3300"/>
        <v>0</v>
      </c>
      <c r="J2524" s="14">
        <f t="shared" ref="J2524:K2524" si="3331">+AVERAGE(H2511:H2524)</f>
        <v>6.4964285714285586</v>
      </c>
      <c r="K2524" s="14">
        <f t="shared" si="3331"/>
        <v>34.771428571428586</v>
      </c>
      <c r="L2524" s="14">
        <f t="shared" si="3326"/>
        <v>0.18683237469186478</v>
      </c>
      <c r="M2524" s="14">
        <f t="shared" si="3327"/>
        <v>15.742102985720436</v>
      </c>
      <c r="N2524" s="14">
        <f t="shared" si="3328"/>
        <v>-1</v>
      </c>
      <c r="O2524">
        <f t="shared" si="3317"/>
        <v>-1</v>
      </c>
      <c r="P2524">
        <f t="shared" si="3329"/>
        <v>0</v>
      </c>
      <c r="Q2524">
        <f t="shared" si="3330"/>
        <v>0</v>
      </c>
      <c r="R2524">
        <f t="shared" si="3270"/>
        <v>-1922</v>
      </c>
      <c r="S2524">
        <f t="shared" si="3271"/>
        <v>0</v>
      </c>
      <c r="T2524">
        <f t="shared" si="3272"/>
        <v>-27196.299999999301</v>
      </c>
      <c r="U2524">
        <f t="shared" si="3273"/>
        <v>-27196.299999999301</v>
      </c>
      <c r="V2524" s="2">
        <f t="shared" si="3274"/>
        <v>-2.71962999999993E-3</v>
      </c>
      <c r="W2524" s="19">
        <f t="shared" si="3318"/>
        <v>203</v>
      </c>
      <c r="X2524" s="19">
        <f t="shared" si="3319"/>
        <v>5</v>
      </c>
      <c r="Y2524" s="19" t="str">
        <f t="shared" si="3320"/>
        <v/>
      </c>
      <c r="Z2524" s="19">
        <f t="shared" si="3321"/>
        <v>5094.1499999999996</v>
      </c>
      <c r="AA2524" s="21" t="str">
        <f t="shared" si="3322"/>
        <v/>
      </c>
      <c r="AB2524" s="19" t="str">
        <f t="shared" si="3323"/>
        <v/>
      </c>
    </row>
    <row r="2525" spans="1:28" x14ac:dyDescent="0.25">
      <c r="A2525">
        <f t="shared" si="3304"/>
        <v>1</v>
      </c>
      <c r="B2525">
        <f t="shared" si="3305"/>
        <v>2010</v>
      </c>
      <c r="C2525" s="20">
        <v>40207</v>
      </c>
      <c r="D2525">
        <v>4866.1499999999996</v>
      </c>
      <c r="E2525">
        <v>4893.7</v>
      </c>
      <c r="F2525">
        <v>4766</v>
      </c>
      <c r="G2525">
        <v>4882.05</v>
      </c>
      <c r="H2525">
        <f t="shared" si="3299"/>
        <v>14.800000000000182</v>
      </c>
      <c r="I2525">
        <f t="shared" si="3300"/>
        <v>0</v>
      </c>
      <c r="J2525" s="14">
        <f t="shared" ref="J2525:K2525" si="3332">+AVERAGE(H2512:H2525)</f>
        <v>7.5535714285714288</v>
      </c>
      <c r="K2525" s="14">
        <f t="shared" si="3332"/>
        <v>33.460714285714275</v>
      </c>
      <c r="L2525" s="14">
        <f t="shared" si="3326"/>
        <v>0.22574447646493764</v>
      </c>
      <c r="M2525" s="14">
        <f t="shared" si="3327"/>
        <v>18.416927899686527</v>
      </c>
      <c r="N2525" s="14">
        <f t="shared" si="3328"/>
        <v>-1</v>
      </c>
      <c r="O2525">
        <f t="shared" si="3317"/>
        <v>-1</v>
      </c>
      <c r="P2525">
        <f t="shared" si="3329"/>
        <v>0</v>
      </c>
      <c r="Q2525">
        <f t="shared" si="3330"/>
        <v>0</v>
      </c>
      <c r="R2525">
        <f t="shared" si="3270"/>
        <v>-1922</v>
      </c>
      <c r="S2525">
        <f t="shared" si="3271"/>
        <v>0</v>
      </c>
      <c r="T2525">
        <f t="shared" si="3272"/>
        <v>-28445.600000000348</v>
      </c>
      <c r="U2525">
        <f t="shared" si="3273"/>
        <v>-28445.600000000348</v>
      </c>
      <c r="V2525" s="2">
        <f t="shared" si="3274"/>
        <v>-2.8445600000000346E-3</v>
      </c>
      <c r="W2525" s="19">
        <f t="shared" si="3318"/>
        <v>203</v>
      </c>
      <c r="X2525" s="19">
        <f t="shared" si="3319"/>
        <v>6</v>
      </c>
      <c r="Y2525" s="19" t="str">
        <f t="shared" si="3320"/>
        <v/>
      </c>
      <c r="Z2525" s="19">
        <f t="shared" si="3321"/>
        <v>5094.1499999999996</v>
      </c>
      <c r="AA2525" s="21" t="str">
        <f t="shared" si="3322"/>
        <v/>
      </c>
      <c r="AB2525" s="19" t="str">
        <f t="shared" si="3323"/>
        <v/>
      </c>
    </row>
    <row r="2526" spans="1:28" x14ac:dyDescent="0.25">
      <c r="A2526">
        <f t="shared" si="3304"/>
        <v>2</v>
      </c>
      <c r="B2526">
        <f t="shared" si="3305"/>
        <v>2010</v>
      </c>
      <c r="C2526" s="20">
        <v>40210</v>
      </c>
      <c r="D2526">
        <v>4882.05</v>
      </c>
      <c r="E2526">
        <v>4918.8</v>
      </c>
      <c r="F2526">
        <v>4827.1499999999996</v>
      </c>
      <c r="G2526">
        <v>4899.7</v>
      </c>
      <c r="H2526">
        <f t="shared" si="3299"/>
        <v>17.649999999999636</v>
      </c>
      <c r="I2526">
        <f t="shared" si="3300"/>
        <v>0</v>
      </c>
      <c r="J2526" s="14">
        <f t="shared" ref="J2526:K2526" si="3333">+AVERAGE(H2513:H2526)</f>
        <v>8.4821428571428577</v>
      </c>
      <c r="K2526" s="14">
        <f t="shared" si="3333"/>
        <v>33.460714285714275</v>
      </c>
      <c r="L2526" s="14">
        <f t="shared" si="3326"/>
        <v>0.25349557049845245</v>
      </c>
      <c r="M2526" s="14">
        <f t="shared" si="3327"/>
        <v>20.223092643051785</v>
      </c>
      <c r="N2526" s="14">
        <f t="shared" si="3328"/>
        <v>-1</v>
      </c>
      <c r="O2526">
        <f t="shared" si="3317"/>
        <v>-1</v>
      </c>
      <c r="P2526">
        <f t="shared" si="3329"/>
        <v>0</v>
      </c>
      <c r="Q2526">
        <f t="shared" si="3330"/>
        <v>0</v>
      </c>
      <c r="R2526">
        <f t="shared" si="3270"/>
        <v>-2048</v>
      </c>
      <c r="S2526">
        <f t="shared" si="3271"/>
        <v>0</v>
      </c>
      <c r="T2526">
        <f t="shared" si="3272"/>
        <v>-36147.199999999255</v>
      </c>
      <c r="U2526">
        <f t="shared" si="3273"/>
        <v>-36147.199999999255</v>
      </c>
      <c r="V2526" s="2">
        <f t="shared" si="3274"/>
        <v>-3.6147199999999255E-3</v>
      </c>
      <c r="W2526" s="19">
        <f t="shared" si="3318"/>
        <v>203</v>
      </c>
      <c r="X2526" s="19">
        <f t="shared" si="3319"/>
        <v>7</v>
      </c>
      <c r="Y2526" s="19" t="str">
        <f t="shared" si="3320"/>
        <v/>
      </c>
      <c r="Z2526" s="19">
        <f t="shared" si="3321"/>
        <v>5094.1499999999996</v>
      </c>
      <c r="AA2526" s="21" t="str">
        <f t="shared" si="3322"/>
        <v/>
      </c>
      <c r="AB2526" s="19" t="str">
        <f t="shared" si="3323"/>
        <v/>
      </c>
    </row>
    <row r="2527" spans="1:28" x14ac:dyDescent="0.25">
      <c r="A2527">
        <f t="shared" si="3304"/>
        <v>2</v>
      </c>
      <c r="B2527">
        <f t="shared" si="3305"/>
        <v>2010</v>
      </c>
      <c r="C2527" s="20">
        <v>40211</v>
      </c>
      <c r="D2527">
        <v>4907.8500000000004</v>
      </c>
      <c r="E2527">
        <v>4951.1499999999996</v>
      </c>
      <c r="F2527">
        <v>4814.1000000000004</v>
      </c>
      <c r="G2527">
        <v>4830.1000000000004</v>
      </c>
      <c r="H2527">
        <f t="shared" si="3299"/>
        <v>0</v>
      </c>
      <c r="I2527">
        <f t="shared" si="3300"/>
        <v>69.599999999999454</v>
      </c>
      <c r="J2527" s="14">
        <f t="shared" ref="J2527:K2527" si="3334">+AVERAGE(H2514:H2527)</f>
        <v>8.4821428571428577</v>
      </c>
      <c r="K2527" s="14">
        <f t="shared" si="3334"/>
        <v>35.646428571428523</v>
      </c>
      <c r="L2527" s="14">
        <f t="shared" si="3326"/>
        <v>0.23795210900711386</v>
      </c>
      <c r="M2527" s="14">
        <f t="shared" si="3327"/>
        <v>19.221430883781181</v>
      </c>
      <c r="N2527" s="14">
        <f t="shared" si="3328"/>
        <v>-1</v>
      </c>
      <c r="O2527">
        <f t="shared" si="3317"/>
        <v>-1</v>
      </c>
      <c r="P2527">
        <f t="shared" si="3329"/>
        <v>0</v>
      </c>
      <c r="Q2527">
        <f t="shared" si="3330"/>
        <v>0</v>
      </c>
      <c r="R2527">
        <f t="shared" si="3270"/>
        <v>-2048</v>
      </c>
      <c r="S2527">
        <f t="shared" si="3271"/>
        <v>0</v>
      </c>
      <c r="T2527">
        <f t="shared" si="3272"/>
        <v>142540.79999999888</v>
      </c>
      <c r="U2527">
        <f t="shared" si="3273"/>
        <v>142540.79999999888</v>
      </c>
      <c r="V2527" s="2">
        <f t="shared" si="3274"/>
        <v>1.4254079999999888E-2</v>
      </c>
      <c r="W2527" s="19">
        <f t="shared" si="3318"/>
        <v>203</v>
      </c>
      <c r="X2527" s="19">
        <f t="shared" si="3319"/>
        <v>8</v>
      </c>
      <c r="Y2527" s="19" t="str">
        <f t="shared" si="3320"/>
        <v/>
      </c>
      <c r="Z2527" s="19">
        <f t="shared" si="3321"/>
        <v>5094.1499999999996</v>
      </c>
      <c r="AA2527" s="21" t="str">
        <f t="shared" si="3322"/>
        <v/>
      </c>
      <c r="AB2527" s="19" t="str">
        <f t="shared" si="3323"/>
        <v/>
      </c>
    </row>
    <row r="2528" spans="1:28" x14ac:dyDescent="0.25">
      <c r="A2528">
        <f t="shared" si="3304"/>
        <v>2</v>
      </c>
      <c r="B2528">
        <f t="shared" si="3305"/>
        <v>2010</v>
      </c>
      <c r="C2528" s="20">
        <v>40212</v>
      </c>
      <c r="D2528">
        <v>4831</v>
      </c>
      <c r="E2528">
        <v>4949.1499999999996</v>
      </c>
      <c r="F2528">
        <v>4831</v>
      </c>
      <c r="G2528">
        <v>4931.8500000000004</v>
      </c>
      <c r="H2528">
        <f t="shared" si="3299"/>
        <v>101.75</v>
      </c>
      <c r="I2528">
        <f t="shared" si="3300"/>
        <v>0</v>
      </c>
      <c r="J2528" s="14">
        <f t="shared" ref="J2528:K2528" si="3335">+AVERAGE(H2515:H2528)</f>
        <v>14.067857142857131</v>
      </c>
      <c r="K2528" s="14">
        <f t="shared" si="3335"/>
        <v>35.646428571428523</v>
      </c>
      <c r="L2528" s="14">
        <f t="shared" si="3326"/>
        <v>0.39464983468590342</v>
      </c>
      <c r="M2528" s="14">
        <f t="shared" si="3327"/>
        <v>28.297413793103459</v>
      </c>
      <c r="N2528" s="14">
        <f t="shared" si="3328"/>
        <v>-1</v>
      </c>
      <c r="O2528">
        <f t="shared" si="3317"/>
        <v>-1</v>
      </c>
      <c r="P2528">
        <f t="shared" si="3329"/>
        <v>0</v>
      </c>
      <c r="Q2528">
        <f t="shared" si="3330"/>
        <v>0</v>
      </c>
      <c r="R2528">
        <f t="shared" si="3270"/>
        <v>-2048</v>
      </c>
      <c r="S2528">
        <f t="shared" si="3271"/>
        <v>0</v>
      </c>
      <c r="T2528">
        <f t="shared" si="3272"/>
        <v>-208384</v>
      </c>
      <c r="U2528">
        <f t="shared" si="3273"/>
        <v>-208384</v>
      </c>
      <c r="V2528" s="2">
        <f t="shared" si="3274"/>
        <v>-2.08384E-2</v>
      </c>
      <c r="W2528" s="19">
        <f t="shared" si="3318"/>
        <v>203</v>
      </c>
      <c r="X2528" s="19">
        <f t="shared" si="3319"/>
        <v>9</v>
      </c>
      <c r="Y2528" s="19" t="str">
        <f t="shared" si="3320"/>
        <v/>
      </c>
      <c r="Z2528" s="19">
        <f t="shared" si="3321"/>
        <v>5094.1499999999996</v>
      </c>
      <c r="AA2528" s="21" t="str">
        <f t="shared" si="3322"/>
        <v/>
      </c>
      <c r="AB2528" s="19" t="str">
        <f t="shared" si="3323"/>
        <v/>
      </c>
    </row>
    <row r="2529" spans="1:28" x14ac:dyDescent="0.25">
      <c r="A2529">
        <f t="shared" si="3304"/>
        <v>2</v>
      </c>
      <c r="B2529">
        <f t="shared" si="3305"/>
        <v>2010</v>
      </c>
      <c r="C2529" s="20">
        <v>40213</v>
      </c>
      <c r="D2529">
        <v>4931.3</v>
      </c>
      <c r="E2529">
        <v>4931.3</v>
      </c>
      <c r="F2529">
        <v>4832.3500000000004</v>
      </c>
      <c r="G2529">
        <v>4845.3500000000004</v>
      </c>
      <c r="H2529">
        <f t="shared" si="3299"/>
        <v>0</v>
      </c>
      <c r="I2529">
        <f t="shared" si="3300"/>
        <v>86.5</v>
      </c>
      <c r="J2529" s="14">
        <f t="shared" ref="J2529:K2529" si="3336">+AVERAGE(H2516:H2529)</f>
        <v>12.214285714285714</v>
      </c>
      <c r="K2529" s="14">
        <f t="shared" si="3336"/>
        <v>41.824999999999946</v>
      </c>
      <c r="L2529" s="14">
        <f t="shared" si="3326"/>
        <v>0.29203313124412983</v>
      </c>
      <c r="M2529" s="14">
        <f t="shared" si="3327"/>
        <v>22.602603925715442</v>
      </c>
      <c r="N2529" s="14">
        <f t="shared" si="3328"/>
        <v>-1</v>
      </c>
      <c r="O2529">
        <f t="shared" si="3317"/>
        <v>-1</v>
      </c>
      <c r="P2529">
        <f t="shared" si="3329"/>
        <v>0</v>
      </c>
      <c r="Q2529">
        <f t="shared" si="3330"/>
        <v>0</v>
      </c>
      <c r="R2529">
        <f t="shared" si="3270"/>
        <v>-2048</v>
      </c>
      <c r="S2529">
        <f t="shared" si="3271"/>
        <v>0</v>
      </c>
      <c r="T2529">
        <f t="shared" si="3272"/>
        <v>177152</v>
      </c>
      <c r="U2529">
        <f t="shared" si="3273"/>
        <v>177152</v>
      </c>
      <c r="V2529" s="2">
        <f t="shared" si="3274"/>
        <v>1.77152E-2</v>
      </c>
      <c r="W2529" s="19">
        <f t="shared" si="3318"/>
        <v>203</v>
      </c>
      <c r="X2529" s="19">
        <f t="shared" si="3319"/>
        <v>10</v>
      </c>
      <c r="Y2529" s="19" t="str">
        <f t="shared" si="3320"/>
        <v/>
      </c>
      <c r="Z2529" s="19">
        <f t="shared" si="3321"/>
        <v>5094.1499999999996</v>
      </c>
      <c r="AA2529" s="21" t="str">
        <f t="shared" si="3322"/>
        <v/>
      </c>
      <c r="AB2529" s="19" t="str">
        <f t="shared" si="3323"/>
        <v/>
      </c>
    </row>
    <row r="2530" spans="1:28" x14ac:dyDescent="0.25">
      <c r="A2530">
        <f t="shared" si="3304"/>
        <v>2</v>
      </c>
      <c r="B2530">
        <f t="shared" si="3305"/>
        <v>2010</v>
      </c>
      <c r="C2530" s="20">
        <v>40214</v>
      </c>
      <c r="D2530">
        <v>4819.6499999999996</v>
      </c>
      <c r="E2530">
        <v>4827</v>
      </c>
      <c r="F2530">
        <v>4692.3500000000004</v>
      </c>
      <c r="G2530">
        <v>4718.6499999999996</v>
      </c>
      <c r="H2530">
        <f t="shared" si="3299"/>
        <v>0</v>
      </c>
      <c r="I2530">
        <f t="shared" si="3300"/>
        <v>126.70000000000073</v>
      </c>
      <c r="J2530" s="14">
        <f t="shared" ref="J2530:K2530" si="3337">+AVERAGE(H2517:H2530)</f>
        <v>12.214285714285714</v>
      </c>
      <c r="K2530" s="14">
        <f t="shared" si="3337"/>
        <v>50.32500000000001</v>
      </c>
      <c r="L2530" s="14">
        <f t="shared" si="3326"/>
        <v>0.24270811156057051</v>
      </c>
      <c r="M2530" s="14">
        <f t="shared" si="3327"/>
        <v>19.530580777796814</v>
      </c>
      <c r="N2530" s="14">
        <f t="shared" si="3328"/>
        <v>-1</v>
      </c>
      <c r="O2530">
        <f t="shared" si="3317"/>
        <v>-1</v>
      </c>
      <c r="P2530">
        <f t="shared" si="3329"/>
        <v>0</v>
      </c>
      <c r="Q2530">
        <f t="shared" si="3330"/>
        <v>0</v>
      </c>
      <c r="R2530">
        <f t="shared" si="3270"/>
        <v>-2048</v>
      </c>
      <c r="S2530">
        <f t="shared" si="3271"/>
        <v>0</v>
      </c>
      <c r="T2530">
        <f t="shared" si="3272"/>
        <v>259481.60000000149</v>
      </c>
      <c r="U2530">
        <f t="shared" si="3273"/>
        <v>259481.60000000149</v>
      </c>
      <c r="V2530" s="2">
        <f t="shared" si="3274"/>
        <v>2.5948160000000151E-2</v>
      </c>
      <c r="W2530" s="19">
        <f t="shared" si="3318"/>
        <v>203</v>
      </c>
      <c r="X2530" s="19">
        <f t="shared" si="3319"/>
        <v>11</v>
      </c>
      <c r="Y2530" s="19" t="str">
        <f t="shared" si="3320"/>
        <v/>
      </c>
      <c r="Z2530" s="19">
        <f t="shared" si="3321"/>
        <v>5094.1499999999996</v>
      </c>
      <c r="AA2530" s="21" t="str">
        <f t="shared" si="3322"/>
        <v/>
      </c>
      <c r="AB2530" s="19" t="str">
        <f t="shared" si="3323"/>
        <v/>
      </c>
    </row>
    <row r="2531" spans="1:28" x14ac:dyDescent="0.25">
      <c r="A2531">
        <f t="shared" si="3304"/>
        <v>2</v>
      </c>
      <c r="B2531">
        <f t="shared" si="3305"/>
        <v>2010</v>
      </c>
      <c r="C2531" s="20">
        <v>40215</v>
      </c>
      <c r="D2531">
        <v>4712.75</v>
      </c>
      <c r="E2531">
        <v>4768.1499999999996</v>
      </c>
      <c r="F2531">
        <v>4712.75</v>
      </c>
      <c r="G2531">
        <v>4757.25</v>
      </c>
      <c r="H2531">
        <f t="shared" si="3299"/>
        <v>38.600000000000364</v>
      </c>
      <c r="I2531">
        <f t="shared" si="3300"/>
        <v>0</v>
      </c>
      <c r="J2531" s="14">
        <f t="shared" ref="J2531:K2531" si="3338">+AVERAGE(H2518:H2531)</f>
        <v>13.353571428571415</v>
      </c>
      <c r="K2531" s="14">
        <f t="shared" si="3338"/>
        <v>50.32500000000001</v>
      </c>
      <c r="L2531" s="14">
        <f t="shared" si="3326"/>
        <v>0.26534667518274047</v>
      </c>
      <c r="M2531" s="14">
        <f t="shared" si="3327"/>
        <v>20.970274817722924</v>
      </c>
      <c r="N2531" s="14">
        <f t="shared" si="3328"/>
        <v>-1</v>
      </c>
      <c r="O2531">
        <f t="shared" si="3317"/>
        <v>-1</v>
      </c>
      <c r="P2531">
        <f t="shared" si="3329"/>
        <v>0</v>
      </c>
      <c r="Q2531">
        <f t="shared" si="3330"/>
        <v>0</v>
      </c>
      <c r="R2531">
        <f t="shared" si="3270"/>
        <v>-2048</v>
      </c>
      <c r="S2531">
        <f t="shared" si="3271"/>
        <v>0</v>
      </c>
      <c r="T2531">
        <f t="shared" si="3272"/>
        <v>-79052.800000000745</v>
      </c>
      <c r="U2531">
        <f t="shared" si="3273"/>
        <v>-79052.800000000745</v>
      </c>
      <c r="V2531" s="2">
        <f t="shared" si="3274"/>
        <v>-7.9052800000000752E-3</v>
      </c>
      <c r="W2531" s="19">
        <f t="shared" si="3318"/>
        <v>203</v>
      </c>
      <c r="X2531" s="19">
        <f t="shared" si="3319"/>
        <v>12</v>
      </c>
      <c r="Y2531" s="19" t="str">
        <f t="shared" si="3320"/>
        <v/>
      </c>
      <c r="Z2531" s="19">
        <f t="shared" si="3321"/>
        <v>5094.1499999999996</v>
      </c>
      <c r="AA2531" s="21" t="str">
        <f t="shared" si="3322"/>
        <v/>
      </c>
      <c r="AB2531" s="19" t="str">
        <f t="shared" si="3323"/>
        <v/>
      </c>
    </row>
    <row r="2532" spans="1:28" x14ac:dyDescent="0.25">
      <c r="A2532">
        <f t="shared" si="3304"/>
        <v>2</v>
      </c>
      <c r="B2532">
        <f t="shared" si="3305"/>
        <v>2010</v>
      </c>
      <c r="C2532" s="20">
        <v>40217</v>
      </c>
      <c r="D2532">
        <v>4755.3500000000004</v>
      </c>
      <c r="E2532">
        <v>4799.05</v>
      </c>
      <c r="F2532">
        <v>4675.3999999999996</v>
      </c>
      <c r="G2532">
        <v>4760.3999999999996</v>
      </c>
      <c r="H2532">
        <f t="shared" si="3299"/>
        <v>3.1499999999996362</v>
      </c>
      <c r="I2532">
        <f t="shared" si="3300"/>
        <v>0</v>
      </c>
      <c r="J2532" s="14">
        <f t="shared" ref="J2532:K2532" si="3339">+AVERAGE(H2519:H2532)</f>
        <v>13.57857142857139</v>
      </c>
      <c r="K2532" s="14">
        <f t="shared" si="3339"/>
        <v>46.810714285714248</v>
      </c>
      <c r="L2532" s="14">
        <f t="shared" si="3326"/>
        <v>0.29007400625619839</v>
      </c>
      <c r="M2532" s="14">
        <f t="shared" si="3327"/>
        <v>22.485067124016766</v>
      </c>
      <c r="N2532" s="14">
        <f t="shared" si="3328"/>
        <v>-1</v>
      </c>
      <c r="O2532">
        <f t="shared" si="3317"/>
        <v>-1</v>
      </c>
      <c r="P2532">
        <f t="shared" si="3329"/>
        <v>0</v>
      </c>
      <c r="Q2532">
        <f t="shared" si="3330"/>
        <v>0</v>
      </c>
      <c r="R2532">
        <f t="shared" si="3270"/>
        <v>-2048</v>
      </c>
      <c r="S2532">
        <f t="shared" si="3271"/>
        <v>0</v>
      </c>
      <c r="T2532">
        <f t="shared" si="3272"/>
        <v>-6451.1999999992549</v>
      </c>
      <c r="U2532">
        <f t="shared" si="3273"/>
        <v>-6451.1999999992549</v>
      </c>
      <c r="V2532" s="2">
        <f t="shared" si="3274"/>
        <v>-6.4511999999992552E-4</v>
      </c>
      <c r="W2532" s="19">
        <f t="shared" si="3318"/>
        <v>203</v>
      </c>
      <c r="X2532" s="19">
        <f t="shared" si="3319"/>
        <v>13</v>
      </c>
      <c r="Y2532" s="19" t="str">
        <f t="shared" si="3320"/>
        <v/>
      </c>
      <c r="Z2532" s="19">
        <f t="shared" si="3321"/>
        <v>5094.1499999999996</v>
      </c>
      <c r="AA2532" s="21" t="str">
        <f t="shared" si="3322"/>
        <v/>
      </c>
      <c r="AB2532" s="19" t="str">
        <f t="shared" si="3323"/>
        <v/>
      </c>
    </row>
    <row r="2533" spans="1:28" x14ac:dyDescent="0.25">
      <c r="A2533">
        <f t="shared" si="3304"/>
        <v>2</v>
      </c>
      <c r="B2533">
        <f t="shared" si="3305"/>
        <v>2010</v>
      </c>
      <c r="C2533" s="20">
        <v>40218</v>
      </c>
      <c r="D2533">
        <v>4760.55</v>
      </c>
      <c r="E2533">
        <v>4810.3999999999996</v>
      </c>
      <c r="F2533">
        <v>4739.3500000000004</v>
      </c>
      <c r="G2533">
        <v>4792.6499999999996</v>
      </c>
      <c r="H2533">
        <f t="shared" si="3299"/>
        <v>32.25</v>
      </c>
      <c r="I2533">
        <f t="shared" si="3300"/>
        <v>0</v>
      </c>
      <c r="J2533" s="14">
        <f t="shared" ref="J2533:K2533" si="3340">+AVERAGE(H2520:H2533)</f>
        <v>15.882142857142819</v>
      </c>
      <c r="K2533" s="14">
        <f t="shared" si="3340"/>
        <v>46.528571428571404</v>
      </c>
      <c r="L2533" s="14">
        <f t="shared" si="3326"/>
        <v>0.34134172551427633</v>
      </c>
      <c r="M2533" s="14">
        <f t="shared" si="3327"/>
        <v>25.447782546494963</v>
      </c>
      <c r="N2533" s="14">
        <f t="shared" si="3328"/>
        <v>-1</v>
      </c>
      <c r="O2533">
        <f t="shared" si="3317"/>
        <v>-1</v>
      </c>
      <c r="P2533">
        <f t="shared" si="3329"/>
        <v>0</v>
      </c>
      <c r="Q2533">
        <f t="shared" si="3330"/>
        <v>0</v>
      </c>
      <c r="R2533">
        <f t="shared" si="3270"/>
        <v>-2048</v>
      </c>
      <c r="S2533">
        <f t="shared" si="3271"/>
        <v>0</v>
      </c>
      <c r="T2533">
        <f t="shared" si="3272"/>
        <v>-66048</v>
      </c>
      <c r="U2533">
        <f t="shared" si="3273"/>
        <v>-66048</v>
      </c>
      <c r="V2533" s="2">
        <f t="shared" si="3274"/>
        <v>-6.6048000000000001E-3</v>
      </c>
      <c r="W2533" s="19">
        <f t="shared" si="3318"/>
        <v>203</v>
      </c>
      <c r="X2533" s="19">
        <f t="shared" si="3319"/>
        <v>14</v>
      </c>
      <c r="Y2533" s="19" t="str">
        <f t="shared" si="3320"/>
        <v/>
      </c>
      <c r="Z2533" s="19">
        <f t="shared" si="3321"/>
        <v>5094.1499999999996</v>
      </c>
      <c r="AA2533" s="21" t="str">
        <f t="shared" si="3322"/>
        <v/>
      </c>
      <c r="AB2533" s="19" t="str">
        <f t="shared" si="3323"/>
        <v/>
      </c>
    </row>
    <row r="2534" spans="1:28" x14ac:dyDescent="0.25">
      <c r="A2534">
        <f t="shared" si="3304"/>
        <v>2</v>
      </c>
      <c r="B2534">
        <f t="shared" si="3305"/>
        <v>2010</v>
      </c>
      <c r="C2534" s="20">
        <v>40219</v>
      </c>
      <c r="D2534">
        <v>4793</v>
      </c>
      <c r="E2534">
        <v>4826.8500000000004</v>
      </c>
      <c r="F2534">
        <v>4748.1000000000004</v>
      </c>
      <c r="G2534">
        <v>4757.2</v>
      </c>
      <c r="H2534">
        <f t="shared" si="3299"/>
        <v>0</v>
      </c>
      <c r="I2534">
        <f t="shared" si="3300"/>
        <v>35.449999999999818</v>
      </c>
      <c r="J2534" s="14">
        <f t="shared" ref="J2534:K2534" si="3341">+AVERAGE(H2521:H2534)</f>
        <v>15.882142857142819</v>
      </c>
      <c r="K2534" s="14">
        <f t="shared" si="3341"/>
        <v>39.949999999999946</v>
      </c>
      <c r="L2534" s="14">
        <f t="shared" si="3326"/>
        <v>0.3975505095655279</v>
      </c>
      <c r="M2534" s="14">
        <f t="shared" si="3327"/>
        <v>28.446235527409939</v>
      </c>
      <c r="N2534" s="14">
        <f t="shared" si="3328"/>
        <v>-1</v>
      </c>
      <c r="O2534">
        <f t="shared" si="3317"/>
        <v>-1</v>
      </c>
      <c r="P2534">
        <f t="shared" si="3329"/>
        <v>0</v>
      </c>
      <c r="Q2534">
        <f t="shared" si="3330"/>
        <v>0</v>
      </c>
      <c r="R2534">
        <f t="shared" si="3270"/>
        <v>-2048</v>
      </c>
      <c r="S2534">
        <f t="shared" si="3271"/>
        <v>0</v>
      </c>
      <c r="T2534">
        <f t="shared" si="3272"/>
        <v>72601.599999999627</v>
      </c>
      <c r="U2534">
        <f t="shared" si="3273"/>
        <v>72601.599999999627</v>
      </c>
      <c r="V2534" s="2">
        <f t="shared" si="3274"/>
        <v>7.2601599999999626E-3</v>
      </c>
      <c r="W2534" s="19">
        <f t="shared" si="3318"/>
        <v>203</v>
      </c>
      <c r="X2534" s="19">
        <f t="shared" si="3319"/>
        <v>15</v>
      </c>
      <c r="Y2534" s="19" t="str">
        <f t="shared" si="3320"/>
        <v/>
      </c>
      <c r="Z2534" s="19">
        <f t="shared" si="3321"/>
        <v>5094.1499999999996</v>
      </c>
      <c r="AA2534" s="21" t="str">
        <f t="shared" si="3322"/>
        <v/>
      </c>
      <c r="AB2534" s="19" t="str">
        <f t="shared" si="3323"/>
        <v/>
      </c>
    </row>
    <row r="2535" spans="1:28" x14ac:dyDescent="0.25">
      <c r="A2535">
        <f t="shared" si="3304"/>
        <v>2</v>
      </c>
      <c r="B2535">
        <f t="shared" si="3305"/>
        <v>2010</v>
      </c>
      <c r="C2535" s="20">
        <v>40220</v>
      </c>
      <c r="D2535">
        <v>4757.25</v>
      </c>
      <c r="E2535">
        <v>4843.8</v>
      </c>
      <c r="F2535">
        <v>4757.25</v>
      </c>
      <c r="G2535">
        <v>4826.8500000000004</v>
      </c>
      <c r="H2535">
        <f t="shared" si="3299"/>
        <v>69.650000000000546</v>
      </c>
      <c r="I2535">
        <f t="shared" si="3300"/>
        <v>0</v>
      </c>
      <c r="J2535" s="14">
        <f t="shared" ref="J2535:K2535" si="3342">+AVERAGE(H2522:H2535)</f>
        <v>20.857142857142858</v>
      </c>
      <c r="K2535" s="14">
        <f t="shared" si="3342"/>
        <v>35.796428571428542</v>
      </c>
      <c r="L2535" s="14">
        <f t="shared" si="3326"/>
        <v>0.5826598822707777</v>
      </c>
      <c r="M2535" s="14">
        <f t="shared" si="3327"/>
        <v>36.815230410388978</v>
      </c>
      <c r="N2535" s="14">
        <f t="shared" si="3328"/>
        <v>-1</v>
      </c>
      <c r="O2535">
        <f t="shared" si="3317"/>
        <v>-1</v>
      </c>
      <c r="P2535">
        <f t="shared" si="3329"/>
        <v>0</v>
      </c>
      <c r="Q2535">
        <f t="shared" si="3330"/>
        <v>0</v>
      </c>
      <c r="R2535">
        <f t="shared" si="3270"/>
        <v>-2048</v>
      </c>
      <c r="S2535">
        <f t="shared" si="3271"/>
        <v>0</v>
      </c>
      <c r="T2535">
        <f t="shared" si="3272"/>
        <v>-142643.20000000112</v>
      </c>
      <c r="U2535">
        <f t="shared" si="3273"/>
        <v>-142643.20000000112</v>
      </c>
      <c r="V2535" s="2">
        <f t="shared" si="3274"/>
        <v>-1.4264320000000111E-2</v>
      </c>
      <c r="W2535" s="19">
        <f t="shared" si="3318"/>
        <v>203</v>
      </c>
      <c r="X2535" s="19">
        <f t="shared" si="3319"/>
        <v>16</v>
      </c>
      <c r="Y2535" s="19" t="str">
        <f t="shared" si="3320"/>
        <v/>
      </c>
      <c r="Z2535" s="19">
        <f t="shared" si="3321"/>
        <v>5094.1499999999996</v>
      </c>
      <c r="AA2535" s="21" t="str">
        <f t="shared" si="3322"/>
        <v/>
      </c>
      <c r="AB2535" s="19" t="str">
        <f t="shared" si="3323"/>
        <v/>
      </c>
    </row>
    <row r="2536" spans="1:28" x14ac:dyDescent="0.25">
      <c r="A2536">
        <f t="shared" si="3304"/>
        <v>2</v>
      </c>
      <c r="B2536">
        <f t="shared" si="3305"/>
        <v>2010</v>
      </c>
      <c r="C2536" s="20">
        <v>40224</v>
      </c>
      <c r="D2536">
        <v>4827.8999999999996</v>
      </c>
      <c r="E2536">
        <v>4845.6000000000004</v>
      </c>
      <c r="F2536">
        <v>4783.8999999999996</v>
      </c>
      <c r="G2536">
        <v>4801.95</v>
      </c>
      <c r="H2536">
        <f t="shared" si="3299"/>
        <v>0</v>
      </c>
      <c r="I2536">
        <f t="shared" si="3300"/>
        <v>24.900000000000546</v>
      </c>
      <c r="J2536" s="14">
        <f t="shared" ref="J2536:K2536" si="3343">+AVERAGE(H2523:H2536)</f>
        <v>20.857142857142858</v>
      </c>
      <c r="K2536" s="14">
        <f t="shared" si="3343"/>
        <v>35.567857142857129</v>
      </c>
      <c r="L2536" s="14">
        <f t="shared" si="3326"/>
        <v>0.58640425745556812</v>
      </c>
      <c r="M2536" s="14">
        <f t="shared" si="3327"/>
        <v>36.964364833217303</v>
      </c>
      <c r="N2536" s="14">
        <f t="shared" si="3328"/>
        <v>-1</v>
      </c>
      <c r="O2536">
        <f t="shared" si="3317"/>
        <v>-1</v>
      </c>
      <c r="P2536">
        <f t="shared" si="3329"/>
        <v>0</v>
      </c>
      <c r="Q2536">
        <f t="shared" si="3330"/>
        <v>0</v>
      </c>
      <c r="R2536">
        <f t="shared" si="3270"/>
        <v>-2048</v>
      </c>
      <c r="S2536">
        <f t="shared" si="3271"/>
        <v>0</v>
      </c>
      <c r="T2536">
        <f t="shared" si="3272"/>
        <v>50995.200000001118</v>
      </c>
      <c r="U2536">
        <f t="shared" si="3273"/>
        <v>50995.200000001118</v>
      </c>
      <c r="V2536" s="2">
        <f t="shared" si="3274"/>
        <v>5.0995200000001116E-3</v>
      </c>
      <c r="W2536" s="19">
        <f t="shared" si="3318"/>
        <v>203</v>
      </c>
      <c r="X2536" s="19">
        <f t="shared" si="3319"/>
        <v>17</v>
      </c>
      <c r="Y2536" s="19" t="str">
        <f t="shared" si="3320"/>
        <v/>
      </c>
      <c r="Z2536" s="19">
        <f t="shared" si="3321"/>
        <v>5094.1499999999996</v>
      </c>
      <c r="AA2536" s="21" t="str">
        <f t="shared" si="3322"/>
        <v/>
      </c>
      <c r="AB2536" s="19" t="str">
        <f t="shared" si="3323"/>
        <v/>
      </c>
    </row>
    <row r="2537" spans="1:28" x14ac:dyDescent="0.25">
      <c r="A2537">
        <f t="shared" si="3304"/>
        <v>2</v>
      </c>
      <c r="B2537">
        <f t="shared" si="3305"/>
        <v>2010</v>
      </c>
      <c r="C2537" s="20">
        <v>40225</v>
      </c>
      <c r="D2537">
        <v>4801.8</v>
      </c>
      <c r="E2537">
        <v>4880</v>
      </c>
      <c r="F2537">
        <v>4791.3500000000004</v>
      </c>
      <c r="G2537">
        <v>4855.75</v>
      </c>
      <c r="H2537">
        <f t="shared" si="3299"/>
        <v>53.800000000000182</v>
      </c>
      <c r="I2537">
        <f t="shared" si="3300"/>
        <v>0</v>
      </c>
      <c r="J2537" s="14">
        <f t="shared" ref="J2537:K2537" si="3344">+AVERAGE(H2524:H2537)</f>
        <v>24.700000000000014</v>
      </c>
      <c r="K2537" s="14">
        <f t="shared" si="3344"/>
        <v>24.510714285714325</v>
      </c>
      <c r="L2537" s="14">
        <f t="shared" si="3326"/>
        <v>1.0077225703045305</v>
      </c>
      <c r="M2537" s="14">
        <f t="shared" si="3327"/>
        <v>50.192321648885958</v>
      </c>
      <c r="N2537" s="14">
        <f t="shared" si="3328"/>
        <v>1</v>
      </c>
      <c r="O2537">
        <f t="shared" si="3317"/>
        <v>1</v>
      </c>
      <c r="P2537">
        <f t="shared" si="3329"/>
        <v>1</v>
      </c>
      <c r="Q2537">
        <f t="shared" si="3330"/>
        <v>4855.75</v>
      </c>
      <c r="R2537">
        <f t="shared" si="3270"/>
        <v>2048</v>
      </c>
      <c r="S2537">
        <f t="shared" si="3271"/>
        <v>220364.80000000075</v>
      </c>
      <c r="T2537">
        <f t="shared" si="3272"/>
        <v>110182.40000000037</v>
      </c>
      <c r="U2537">
        <f t="shared" si="3273"/>
        <v>-110182.40000000037</v>
      </c>
      <c r="V2537" s="2">
        <f t="shared" si="3274"/>
        <v>-1.1018240000000037E-2</v>
      </c>
      <c r="W2537" s="19">
        <f t="shared" si="3318"/>
        <v>204</v>
      </c>
      <c r="X2537" s="19">
        <f t="shared" si="3319"/>
        <v>18</v>
      </c>
      <c r="Y2537" s="19">
        <f t="shared" si="3320"/>
        <v>1</v>
      </c>
      <c r="Z2537" s="19">
        <f t="shared" si="3321"/>
        <v>4855.75</v>
      </c>
      <c r="AA2537" s="21">
        <f t="shared" si="3322"/>
        <v>4.6798778991588352E-2</v>
      </c>
      <c r="AB2537" s="19">
        <f t="shared" si="3323"/>
        <v>1</v>
      </c>
    </row>
    <row r="2538" spans="1:28" x14ac:dyDescent="0.25">
      <c r="A2538">
        <f t="shared" si="3304"/>
        <v>2</v>
      </c>
      <c r="B2538">
        <f t="shared" si="3305"/>
        <v>2010</v>
      </c>
      <c r="C2538" s="20">
        <v>40226</v>
      </c>
      <c r="D2538">
        <v>4858.6499999999996</v>
      </c>
      <c r="E2538">
        <v>4929.7</v>
      </c>
      <c r="F2538">
        <v>4857.6000000000004</v>
      </c>
      <c r="G2538">
        <v>4914</v>
      </c>
      <c r="H2538">
        <f t="shared" si="3299"/>
        <v>58.25</v>
      </c>
      <c r="I2538">
        <f t="shared" si="3300"/>
        <v>0</v>
      </c>
      <c r="J2538" s="14">
        <f t="shared" ref="J2538:K2538" si="3345">+AVERAGE(H2525:H2538)</f>
        <v>27.850000000000041</v>
      </c>
      <c r="K2538" s="14">
        <f t="shared" si="3345"/>
        <v>24.510714285714325</v>
      </c>
      <c r="L2538" s="14">
        <f t="shared" si="3326"/>
        <v>1.13623779688183</v>
      </c>
      <c r="M2538" s="14">
        <f t="shared" si="3327"/>
        <v>53.18873201009481</v>
      </c>
      <c r="N2538" s="14">
        <f t="shared" si="3328"/>
        <v>1</v>
      </c>
      <c r="O2538">
        <f t="shared" si="3317"/>
        <v>1</v>
      </c>
      <c r="P2538">
        <f t="shared" si="3329"/>
        <v>0</v>
      </c>
      <c r="Q2538">
        <f t="shared" si="3330"/>
        <v>0</v>
      </c>
      <c r="R2538">
        <f t="shared" si="3270"/>
        <v>2048</v>
      </c>
      <c r="S2538">
        <f t="shared" si="3271"/>
        <v>0</v>
      </c>
      <c r="T2538">
        <f t="shared" si="3272"/>
        <v>119296</v>
      </c>
      <c r="U2538">
        <f t="shared" si="3273"/>
        <v>119296</v>
      </c>
      <c r="V2538" s="2">
        <f t="shared" si="3274"/>
        <v>1.19296E-2</v>
      </c>
      <c r="W2538" s="19">
        <f t="shared" si="3318"/>
        <v>204</v>
      </c>
      <c r="X2538" s="19">
        <f t="shared" si="3319"/>
        <v>2</v>
      </c>
      <c r="Y2538" s="19" t="str">
        <f t="shared" si="3320"/>
        <v/>
      </c>
      <c r="Z2538" s="19">
        <f t="shared" si="3321"/>
        <v>4855.75</v>
      </c>
      <c r="AA2538" s="21" t="str">
        <f t="shared" si="3322"/>
        <v/>
      </c>
      <c r="AB2538" s="19" t="str">
        <f t="shared" si="3323"/>
        <v/>
      </c>
    </row>
    <row r="2539" spans="1:28" x14ac:dyDescent="0.25">
      <c r="A2539">
        <f t="shared" si="3304"/>
        <v>2</v>
      </c>
      <c r="B2539">
        <f t="shared" si="3305"/>
        <v>2010</v>
      </c>
      <c r="C2539" s="20">
        <v>40227</v>
      </c>
      <c r="D2539">
        <v>4915.1000000000004</v>
      </c>
      <c r="E2539">
        <v>4922.05</v>
      </c>
      <c r="F2539">
        <v>4873.7</v>
      </c>
      <c r="G2539">
        <v>4887.75</v>
      </c>
      <c r="H2539">
        <f t="shared" si="3299"/>
        <v>0</v>
      </c>
      <c r="I2539">
        <f t="shared" si="3300"/>
        <v>26.25</v>
      </c>
      <c r="J2539" s="14">
        <f t="shared" ref="J2539:K2539" si="3346">+AVERAGE(H2526:H2539)</f>
        <v>26.792857142857169</v>
      </c>
      <c r="K2539" s="14">
        <f t="shared" si="3346"/>
        <v>26.385714285714325</v>
      </c>
      <c r="L2539" s="14">
        <f t="shared" si="3326"/>
        <v>1.0154304277206276</v>
      </c>
      <c r="M2539" s="14">
        <f t="shared" si="3327"/>
        <v>50.382807253190052</v>
      </c>
      <c r="N2539" s="14">
        <f t="shared" si="3328"/>
        <v>1</v>
      </c>
      <c r="O2539">
        <f t="shared" si="3317"/>
        <v>1</v>
      </c>
      <c r="P2539">
        <f t="shared" si="3329"/>
        <v>0</v>
      </c>
      <c r="Q2539">
        <f t="shared" si="3330"/>
        <v>0</v>
      </c>
      <c r="R2539">
        <f t="shared" si="3270"/>
        <v>2048</v>
      </c>
      <c r="S2539">
        <f t="shared" si="3271"/>
        <v>0</v>
      </c>
      <c r="T2539">
        <f t="shared" si="3272"/>
        <v>-53760</v>
      </c>
      <c r="U2539">
        <f t="shared" si="3273"/>
        <v>-53760</v>
      </c>
      <c r="V2539" s="2">
        <f t="shared" si="3274"/>
        <v>-5.3759999999999997E-3</v>
      </c>
      <c r="W2539" s="19">
        <f t="shared" si="3318"/>
        <v>204</v>
      </c>
      <c r="X2539" s="19">
        <f t="shared" si="3319"/>
        <v>3</v>
      </c>
      <c r="Y2539" s="19" t="str">
        <f t="shared" si="3320"/>
        <v/>
      </c>
      <c r="Z2539" s="19">
        <f t="shared" si="3321"/>
        <v>4855.75</v>
      </c>
      <c r="AA2539" s="21" t="str">
        <f t="shared" si="3322"/>
        <v/>
      </c>
      <c r="AB2539" s="19" t="str">
        <f t="shared" si="3323"/>
        <v/>
      </c>
    </row>
    <row r="2540" spans="1:28" x14ac:dyDescent="0.25">
      <c r="A2540">
        <f t="shared" si="3304"/>
        <v>2</v>
      </c>
      <c r="B2540">
        <f t="shared" si="3305"/>
        <v>2010</v>
      </c>
      <c r="C2540" s="20">
        <v>40228</v>
      </c>
      <c r="D2540">
        <v>4887.3</v>
      </c>
      <c r="E2540">
        <v>4887.3</v>
      </c>
      <c r="F2540">
        <v>4805.55</v>
      </c>
      <c r="G2540">
        <v>4844.8999999999996</v>
      </c>
      <c r="H2540">
        <f t="shared" si="3299"/>
        <v>0</v>
      </c>
      <c r="I2540">
        <f t="shared" si="3300"/>
        <v>42.850000000000364</v>
      </c>
      <c r="J2540" s="14">
        <f t="shared" ref="J2540:K2540" si="3347">+AVERAGE(H2527:H2540)</f>
        <v>25.532142857142908</v>
      </c>
      <c r="K2540" s="14">
        <f t="shared" si="3347"/>
        <v>29.446428571428637</v>
      </c>
      <c r="L2540" s="14">
        <f t="shared" si="3326"/>
        <v>0.86707095209217688</v>
      </c>
      <c r="M2540" s="14">
        <f t="shared" si="3327"/>
        <v>46.440171495387808</v>
      </c>
      <c r="N2540" s="14">
        <f t="shared" si="3328"/>
        <v>-1</v>
      </c>
      <c r="O2540">
        <f t="shared" si="3317"/>
        <v>-1</v>
      </c>
      <c r="P2540">
        <f t="shared" si="3329"/>
        <v>1</v>
      </c>
      <c r="Q2540">
        <f t="shared" si="3330"/>
        <v>4844.8999999999996</v>
      </c>
      <c r="R2540">
        <f t="shared" si="3270"/>
        <v>-2048</v>
      </c>
      <c r="S2540">
        <f t="shared" si="3271"/>
        <v>175513.60000000149</v>
      </c>
      <c r="T2540">
        <f t="shared" si="3272"/>
        <v>87756.800000000745</v>
      </c>
      <c r="U2540">
        <f t="shared" si="3273"/>
        <v>-87756.800000000745</v>
      </c>
      <c r="V2540" s="2">
        <f t="shared" si="3274"/>
        <v>-8.7756800000000738E-3</v>
      </c>
      <c r="W2540" s="19">
        <f t="shared" si="3318"/>
        <v>205</v>
      </c>
      <c r="X2540" s="19">
        <f t="shared" si="3319"/>
        <v>4</v>
      </c>
      <c r="Y2540" s="19">
        <f t="shared" si="3320"/>
        <v>1</v>
      </c>
      <c r="Z2540" s="19">
        <f t="shared" si="3321"/>
        <v>4844.8999999999996</v>
      </c>
      <c r="AA2540" s="21">
        <f t="shared" si="3322"/>
        <v>-2.234464294908145E-3</v>
      </c>
      <c r="AB2540" s="19">
        <f t="shared" si="3323"/>
        <v>-1</v>
      </c>
    </row>
    <row r="2541" spans="1:28" x14ac:dyDescent="0.25">
      <c r="A2541">
        <f t="shared" si="3304"/>
        <v>2</v>
      </c>
      <c r="B2541">
        <f t="shared" si="3305"/>
        <v>2010</v>
      </c>
      <c r="C2541" s="20">
        <v>40231</v>
      </c>
      <c r="D2541">
        <v>4849.3500000000004</v>
      </c>
      <c r="E2541">
        <v>4912.05</v>
      </c>
      <c r="F2541">
        <v>4845.8999999999996</v>
      </c>
      <c r="G2541">
        <v>4856.3999999999996</v>
      </c>
      <c r="H2541">
        <f t="shared" si="3299"/>
        <v>11.5</v>
      </c>
      <c r="I2541">
        <f t="shared" si="3300"/>
        <v>0</v>
      </c>
      <c r="J2541" s="14">
        <f t="shared" ref="J2541:K2541" si="3348">+AVERAGE(H2528:H2541)</f>
        <v>26.353571428571481</v>
      </c>
      <c r="K2541" s="14">
        <f t="shared" si="3348"/>
        <v>24.475000000000104</v>
      </c>
      <c r="L2541" s="14">
        <f t="shared" si="3326"/>
        <v>1.0767547059681866</v>
      </c>
      <c r="M2541" s="14">
        <f t="shared" si="3327"/>
        <v>51.84794828555362</v>
      </c>
      <c r="N2541" s="14">
        <f t="shared" si="3328"/>
        <v>1</v>
      </c>
      <c r="O2541">
        <f t="shared" si="3317"/>
        <v>1</v>
      </c>
      <c r="P2541">
        <f t="shared" si="3329"/>
        <v>1</v>
      </c>
      <c r="Q2541">
        <f t="shared" si="3330"/>
        <v>4856.3999999999996</v>
      </c>
      <c r="R2541">
        <f t="shared" si="3270"/>
        <v>2048</v>
      </c>
      <c r="S2541">
        <f t="shared" si="3271"/>
        <v>47104</v>
      </c>
      <c r="T2541">
        <f t="shared" si="3272"/>
        <v>23552</v>
      </c>
      <c r="U2541">
        <f t="shared" si="3273"/>
        <v>-23552</v>
      </c>
      <c r="V2541" s="2">
        <f t="shared" si="3274"/>
        <v>-2.3552E-3</v>
      </c>
      <c r="W2541" s="19">
        <f t="shared" si="3318"/>
        <v>206</v>
      </c>
      <c r="X2541" s="19">
        <f t="shared" si="3319"/>
        <v>2</v>
      </c>
      <c r="Y2541" s="19">
        <f t="shared" si="3320"/>
        <v>1</v>
      </c>
      <c r="Z2541" s="19">
        <f t="shared" si="3321"/>
        <v>4856.3999999999996</v>
      </c>
      <c r="AA2541" s="21">
        <f t="shared" si="3322"/>
        <v>-2.3736300026833135E-3</v>
      </c>
      <c r="AB2541" s="19">
        <f t="shared" si="3323"/>
        <v>-1</v>
      </c>
    </row>
    <row r="2542" spans="1:28" x14ac:dyDescent="0.25">
      <c r="A2542">
        <f t="shared" si="3304"/>
        <v>2</v>
      </c>
      <c r="B2542">
        <f t="shared" si="3305"/>
        <v>2010</v>
      </c>
      <c r="C2542" s="20">
        <v>40232</v>
      </c>
      <c r="D2542">
        <v>4856.6000000000004</v>
      </c>
      <c r="E2542">
        <v>4884.1000000000004</v>
      </c>
      <c r="F2542">
        <v>4833.1499999999996</v>
      </c>
      <c r="G2542">
        <v>4870.05</v>
      </c>
      <c r="H2542">
        <f t="shared" si="3299"/>
        <v>13.650000000000546</v>
      </c>
      <c r="I2542">
        <f t="shared" si="3300"/>
        <v>0</v>
      </c>
      <c r="J2542" s="14">
        <f t="shared" ref="J2542:K2542" si="3349">+AVERAGE(H2529:H2542)</f>
        <v>20.060714285714376</v>
      </c>
      <c r="K2542" s="14">
        <f t="shared" si="3349"/>
        <v>24.475000000000104</v>
      </c>
      <c r="L2542" s="14">
        <f t="shared" si="3326"/>
        <v>0.81964103312417935</v>
      </c>
      <c r="M2542" s="14">
        <f t="shared" si="3327"/>
        <v>45.044105854049718</v>
      </c>
      <c r="N2542" s="14">
        <f t="shared" si="3328"/>
        <v>-1</v>
      </c>
      <c r="O2542">
        <f t="shared" si="3317"/>
        <v>-1</v>
      </c>
      <c r="P2542">
        <f t="shared" si="3329"/>
        <v>1</v>
      </c>
      <c r="Q2542">
        <f t="shared" si="3330"/>
        <v>4870.05</v>
      </c>
      <c r="R2542">
        <f t="shared" si="3270"/>
        <v>-2048</v>
      </c>
      <c r="S2542">
        <f t="shared" si="3271"/>
        <v>-55910.400000002235</v>
      </c>
      <c r="T2542">
        <f t="shared" si="3272"/>
        <v>-27955.200000001118</v>
      </c>
      <c r="U2542">
        <f t="shared" si="3273"/>
        <v>27955.200000001118</v>
      </c>
      <c r="V2542" s="2">
        <f t="shared" si="3274"/>
        <v>2.7955200000001116E-3</v>
      </c>
      <c r="W2542" s="19">
        <f t="shared" si="3318"/>
        <v>207</v>
      </c>
      <c r="X2542" s="19">
        <f t="shared" si="3319"/>
        <v>2</v>
      </c>
      <c r="Y2542" s="19">
        <f t="shared" si="3320"/>
        <v>1</v>
      </c>
      <c r="Z2542" s="19">
        <f t="shared" si="3321"/>
        <v>4870.05</v>
      </c>
      <c r="AA2542" s="21">
        <f t="shared" si="3322"/>
        <v>2.8107239930814654E-3</v>
      </c>
      <c r="AB2542" s="19">
        <f t="shared" si="3323"/>
        <v>1</v>
      </c>
    </row>
    <row r="2543" spans="1:28" x14ac:dyDescent="0.25">
      <c r="A2543">
        <f t="shared" si="3304"/>
        <v>2</v>
      </c>
      <c r="B2543">
        <f t="shared" si="3305"/>
        <v>2010</v>
      </c>
      <c r="C2543" s="20">
        <v>40233</v>
      </c>
      <c r="D2543">
        <v>4869.55</v>
      </c>
      <c r="E2543">
        <v>4880.55</v>
      </c>
      <c r="F2543">
        <v>4834.6499999999996</v>
      </c>
      <c r="G2543">
        <v>4858.6000000000004</v>
      </c>
      <c r="H2543">
        <f t="shared" si="3299"/>
        <v>0</v>
      </c>
      <c r="I2543">
        <f t="shared" si="3300"/>
        <v>11.449999999999818</v>
      </c>
      <c r="J2543" s="14">
        <f t="shared" ref="J2543:K2543" si="3350">+AVERAGE(H2530:H2543)</f>
        <v>20.060714285714376</v>
      </c>
      <c r="K2543" s="14">
        <f t="shared" si="3350"/>
        <v>19.114285714285806</v>
      </c>
      <c r="L2543" s="14">
        <f t="shared" si="3326"/>
        <v>1.0495142002989533</v>
      </c>
      <c r="M2543" s="14">
        <f t="shared" si="3327"/>
        <v>51.207949676360641</v>
      </c>
      <c r="N2543" s="14">
        <f t="shared" si="3328"/>
        <v>1</v>
      </c>
      <c r="O2543">
        <f t="shared" si="3317"/>
        <v>1</v>
      </c>
      <c r="P2543">
        <f t="shared" si="3329"/>
        <v>1</v>
      </c>
      <c r="Q2543">
        <f t="shared" si="3330"/>
        <v>4858.6000000000004</v>
      </c>
      <c r="R2543">
        <f t="shared" si="3270"/>
        <v>2048</v>
      </c>
      <c r="S2543">
        <f t="shared" si="3271"/>
        <v>-46899.199999999255</v>
      </c>
      <c r="T2543">
        <f t="shared" si="3272"/>
        <v>-23449.599999999627</v>
      </c>
      <c r="U2543">
        <f t="shared" si="3273"/>
        <v>23449.599999999627</v>
      </c>
      <c r="V2543" s="2">
        <f t="shared" si="3274"/>
        <v>2.3449599999999628E-3</v>
      </c>
      <c r="W2543" s="19">
        <f t="shared" si="3318"/>
        <v>208</v>
      </c>
      <c r="X2543" s="19">
        <f t="shared" si="3319"/>
        <v>2</v>
      </c>
      <c r="Y2543" s="19">
        <f t="shared" si="3320"/>
        <v>1</v>
      </c>
      <c r="Z2543" s="19">
        <f t="shared" si="3321"/>
        <v>4858.6000000000004</v>
      </c>
      <c r="AA2543" s="21">
        <f t="shared" si="3322"/>
        <v>2.3511052247923159E-3</v>
      </c>
      <c r="AB2543" s="19">
        <f t="shared" si="3323"/>
        <v>1</v>
      </c>
    </row>
    <row r="2544" spans="1:28" x14ac:dyDescent="0.25">
      <c r="A2544">
        <f t="shared" si="3304"/>
        <v>2</v>
      </c>
      <c r="B2544">
        <f t="shared" si="3305"/>
        <v>2010</v>
      </c>
      <c r="C2544" s="20">
        <v>40234</v>
      </c>
      <c r="D2544">
        <v>4859</v>
      </c>
      <c r="E2544">
        <v>4880.1499999999996</v>
      </c>
      <c r="F2544">
        <v>4835.6000000000004</v>
      </c>
      <c r="G2544">
        <v>4859.75</v>
      </c>
      <c r="H2544">
        <f t="shared" si="3299"/>
        <v>1.1499999999996362</v>
      </c>
      <c r="I2544">
        <f t="shared" si="3300"/>
        <v>0</v>
      </c>
      <c r="J2544" s="14">
        <f t="shared" ref="J2544:K2544" si="3351">+AVERAGE(H2531:H2544)</f>
        <v>20.142857142857206</v>
      </c>
      <c r="K2544" s="14">
        <f t="shared" si="3351"/>
        <v>10.064285714285754</v>
      </c>
      <c r="L2544" s="14">
        <f t="shared" si="3326"/>
        <v>2.0014194464158961</v>
      </c>
      <c r="M2544" s="14">
        <f t="shared" si="3327"/>
        <v>66.682430834712676</v>
      </c>
      <c r="N2544" s="14">
        <f t="shared" si="3328"/>
        <v>1</v>
      </c>
      <c r="O2544">
        <f t="shared" si="3317"/>
        <v>1</v>
      </c>
      <c r="P2544">
        <f t="shared" si="3329"/>
        <v>0</v>
      </c>
      <c r="Q2544">
        <f t="shared" si="3330"/>
        <v>0</v>
      </c>
      <c r="R2544">
        <f t="shared" si="3270"/>
        <v>2048</v>
      </c>
      <c r="S2544">
        <f t="shared" si="3271"/>
        <v>0</v>
      </c>
      <c r="T2544">
        <f t="shared" si="3272"/>
        <v>2355.1999999992549</v>
      </c>
      <c r="U2544">
        <f t="shared" si="3273"/>
        <v>2355.1999999992549</v>
      </c>
      <c r="V2544" s="2">
        <f t="shared" si="3274"/>
        <v>2.3551999999992548E-4</v>
      </c>
      <c r="W2544" s="19">
        <f t="shared" si="3318"/>
        <v>208</v>
      </c>
      <c r="X2544" s="19">
        <f t="shared" si="3319"/>
        <v>2</v>
      </c>
      <c r="Y2544" s="19" t="str">
        <f t="shared" si="3320"/>
        <v/>
      </c>
      <c r="Z2544" s="19">
        <f t="shared" si="3321"/>
        <v>4858.6000000000004</v>
      </c>
      <c r="AA2544" s="21" t="str">
        <f t="shared" si="3322"/>
        <v/>
      </c>
      <c r="AB2544" s="19" t="str">
        <f t="shared" si="3323"/>
        <v/>
      </c>
    </row>
    <row r="2545" spans="1:28" x14ac:dyDescent="0.25">
      <c r="A2545">
        <f t="shared" si="3304"/>
        <v>2</v>
      </c>
      <c r="B2545">
        <f t="shared" si="3305"/>
        <v>2010</v>
      </c>
      <c r="C2545" s="20">
        <v>40235</v>
      </c>
      <c r="D2545">
        <v>4858.5</v>
      </c>
      <c r="E2545">
        <v>4992</v>
      </c>
      <c r="F2545">
        <v>4858.45</v>
      </c>
      <c r="G2545">
        <v>4922.3</v>
      </c>
      <c r="H2545">
        <f t="shared" si="3299"/>
        <v>62.550000000000182</v>
      </c>
      <c r="I2545">
        <f t="shared" si="3300"/>
        <v>0</v>
      </c>
      <c r="J2545" s="14">
        <f t="shared" ref="J2545:K2545" si="3352">+AVERAGE(H2532:H2545)</f>
        <v>21.853571428571481</v>
      </c>
      <c r="K2545" s="14">
        <f t="shared" si="3352"/>
        <v>10.064285714285754</v>
      </c>
      <c r="L2545" s="14">
        <f t="shared" si="3326"/>
        <v>2.1713981547196561</v>
      </c>
      <c r="M2545" s="14">
        <f t="shared" si="3327"/>
        <v>68.468166051247593</v>
      </c>
      <c r="N2545" s="14">
        <f t="shared" si="3328"/>
        <v>1</v>
      </c>
      <c r="O2545">
        <f t="shared" si="3317"/>
        <v>1</v>
      </c>
      <c r="P2545">
        <f t="shared" si="3329"/>
        <v>0</v>
      </c>
      <c r="Q2545">
        <f t="shared" si="3330"/>
        <v>0</v>
      </c>
      <c r="R2545">
        <f t="shared" si="3270"/>
        <v>2048</v>
      </c>
      <c r="S2545">
        <f t="shared" si="3271"/>
        <v>0</v>
      </c>
      <c r="T2545">
        <f t="shared" si="3272"/>
        <v>128102.40000000037</v>
      </c>
      <c r="U2545">
        <f t="shared" si="3273"/>
        <v>128102.40000000037</v>
      </c>
      <c r="V2545" s="2">
        <f t="shared" si="3274"/>
        <v>1.2810240000000037E-2</v>
      </c>
      <c r="W2545" s="19">
        <f t="shared" si="3318"/>
        <v>208</v>
      </c>
      <c r="X2545" s="19">
        <f t="shared" si="3319"/>
        <v>3</v>
      </c>
      <c r="Y2545" s="19" t="str">
        <f t="shared" si="3320"/>
        <v/>
      </c>
      <c r="Z2545" s="19">
        <f t="shared" si="3321"/>
        <v>4858.6000000000004</v>
      </c>
      <c r="AA2545" s="21" t="str">
        <f t="shared" si="3322"/>
        <v/>
      </c>
      <c r="AB2545" s="19" t="str">
        <f t="shared" si="3323"/>
        <v/>
      </c>
    </row>
    <row r="2546" spans="1:28" x14ac:dyDescent="0.25">
      <c r="A2546">
        <f t="shared" si="3304"/>
        <v>3</v>
      </c>
      <c r="B2546">
        <f t="shared" si="3305"/>
        <v>2010</v>
      </c>
      <c r="C2546" s="20">
        <v>40239</v>
      </c>
      <c r="D2546">
        <v>4935.6000000000004</v>
      </c>
      <c r="E2546">
        <v>5029.45</v>
      </c>
      <c r="F2546">
        <v>4935.3500000000004</v>
      </c>
      <c r="G2546">
        <v>5017</v>
      </c>
      <c r="H2546">
        <f t="shared" si="3299"/>
        <v>94.699999999999818</v>
      </c>
      <c r="I2546">
        <f t="shared" si="3300"/>
        <v>0</v>
      </c>
      <c r="J2546" s="14">
        <f t="shared" ref="J2546:K2546" si="3353">+AVERAGE(H2533:H2546)</f>
        <v>28.392857142857206</v>
      </c>
      <c r="K2546" s="14">
        <f t="shared" si="3353"/>
        <v>10.064285714285754</v>
      </c>
      <c r="L2546" s="14">
        <f t="shared" si="3326"/>
        <v>2.8211497515968724</v>
      </c>
      <c r="M2546" s="14">
        <f t="shared" si="3327"/>
        <v>73.82986627043087</v>
      </c>
      <c r="N2546" s="14">
        <f t="shared" si="3328"/>
        <v>1</v>
      </c>
      <c r="O2546">
        <f t="shared" si="3317"/>
        <v>1</v>
      </c>
      <c r="P2546">
        <f t="shared" si="3329"/>
        <v>0</v>
      </c>
      <c r="Q2546">
        <f t="shared" si="3330"/>
        <v>0</v>
      </c>
      <c r="R2546">
        <f t="shared" si="3270"/>
        <v>2031</v>
      </c>
      <c r="S2546">
        <f t="shared" si="3271"/>
        <v>0</v>
      </c>
      <c r="T2546">
        <f t="shared" si="3272"/>
        <v>192335.69999999963</v>
      </c>
      <c r="U2546">
        <f t="shared" si="3273"/>
        <v>192335.69999999963</v>
      </c>
      <c r="V2546" s="2">
        <f t="shared" si="3274"/>
        <v>1.9233569999999964E-2</v>
      </c>
      <c r="W2546" s="19">
        <f t="shared" si="3318"/>
        <v>208</v>
      </c>
      <c r="X2546" s="19">
        <f t="shared" si="3319"/>
        <v>4</v>
      </c>
      <c r="Y2546" s="19" t="str">
        <f t="shared" si="3320"/>
        <v/>
      </c>
      <c r="Z2546" s="19">
        <f t="shared" si="3321"/>
        <v>4858.6000000000004</v>
      </c>
      <c r="AA2546" s="21" t="str">
        <f t="shared" si="3322"/>
        <v/>
      </c>
      <c r="AB2546" s="19" t="str">
        <f t="shared" si="3323"/>
        <v/>
      </c>
    </row>
    <row r="2547" spans="1:28" x14ac:dyDescent="0.25">
      <c r="A2547">
        <f t="shared" si="3304"/>
        <v>3</v>
      </c>
      <c r="B2547">
        <f t="shared" si="3305"/>
        <v>2010</v>
      </c>
      <c r="C2547" s="20">
        <v>40240</v>
      </c>
      <c r="D2547">
        <v>5015.8</v>
      </c>
      <c r="E2547">
        <v>5093.25</v>
      </c>
      <c r="F2547">
        <v>5015.1000000000004</v>
      </c>
      <c r="G2547">
        <v>5088.1000000000004</v>
      </c>
      <c r="H2547">
        <f t="shared" si="3299"/>
        <v>71.100000000000364</v>
      </c>
      <c r="I2547">
        <f t="shared" si="3300"/>
        <v>0</v>
      </c>
      <c r="J2547" s="14">
        <f t="shared" ref="J2547:K2547" si="3354">+AVERAGE(H2534:H2547)</f>
        <v>31.167857142857233</v>
      </c>
      <c r="K2547" s="14">
        <f t="shared" si="3354"/>
        <v>10.064285714285754</v>
      </c>
      <c r="L2547" s="14">
        <f t="shared" si="3326"/>
        <v>3.0968772178850217</v>
      </c>
      <c r="M2547" s="14">
        <f t="shared" si="3327"/>
        <v>75.591165006496297</v>
      </c>
      <c r="N2547" s="14">
        <f t="shared" si="3328"/>
        <v>1</v>
      </c>
      <c r="O2547">
        <f t="shared" si="3317"/>
        <v>1</v>
      </c>
      <c r="P2547">
        <f t="shared" si="3329"/>
        <v>0</v>
      </c>
      <c r="Q2547">
        <f t="shared" si="3330"/>
        <v>0</v>
      </c>
      <c r="R2547">
        <f t="shared" ref="R2547:R2610" si="3355">IF($C2547="","",IF(MONTH($C2547)&lt;&gt;MONTH($C2546),ROUNDDOWN($B$10/$G2546,0)*$O2547,ABS(R2546)*$O2547))</f>
        <v>2031</v>
      </c>
      <c r="S2547">
        <f t="shared" ref="S2547:S2610" si="3356">IF($C2547="","",($R2547-$R2546)*($Q2547-$G2546)*$P2547)</f>
        <v>0</v>
      </c>
      <c r="T2547">
        <f t="shared" ref="T2547:T2610" si="3357">IF($C2547="","",$R2547*($G2547-$G2546))</f>
        <v>144404.10000000073</v>
      </c>
      <c r="U2547">
        <f t="shared" ref="U2547:U2610" si="3358">IF($C2547="","",$T2547-$S2547)</f>
        <v>144404.10000000073</v>
      </c>
      <c r="V2547" s="2">
        <f t="shared" ref="V2547:V2610" si="3359">IF($C2547="","",$U2547/$B$10)</f>
        <v>1.4440410000000074E-2</v>
      </c>
      <c r="W2547" s="19">
        <f t="shared" si="3318"/>
        <v>208</v>
      </c>
      <c r="X2547" s="19">
        <f t="shared" si="3319"/>
        <v>5</v>
      </c>
      <c r="Y2547" s="19" t="str">
        <f t="shared" si="3320"/>
        <v/>
      </c>
      <c r="Z2547" s="19">
        <f t="shared" si="3321"/>
        <v>4858.6000000000004</v>
      </c>
      <c r="AA2547" s="21" t="str">
        <f t="shared" si="3322"/>
        <v/>
      </c>
      <c r="AB2547" s="19" t="str">
        <f t="shared" si="3323"/>
        <v/>
      </c>
    </row>
    <row r="2548" spans="1:28" x14ac:dyDescent="0.25">
      <c r="A2548">
        <f t="shared" si="3304"/>
        <v>3</v>
      </c>
      <c r="B2548">
        <f t="shared" si="3305"/>
        <v>2010</v>
      </c>
      <c r="C2548" s="20">
        <v>40241</v>
      </c>
      <c r="D2548">
        <v>5096.95</v>
      </c>
      <c r="E2548">
        <v>5096.95</v>
      </c>
      <c r="F2548">
        <v>5049</v>
      </c>
      <c r="G2548">
        <v>5080.25</v>
      </c>
      <c r="H2548">
        <f t="shared" si="3299"/>
        <v>0</v>
      </c>
      <c r="I2548">
        <f t="shared" si="3300"/>
        <v>7.8500000000003638</v>
      </c>
      <c r="J2548" s="14">
        <f t="shared" ref="J2548:K2548" si="3360">+AVERAGE(H2535:H2548)</f>
        <v>31.167857142857233</v>
      </c>
      <c r="K2548" s="14">
        <f t="shared" si="3360"/>
        <v>8.0928571428572216</v>
      </c>
      <c r="L2548" s="14">
        <f t="shared" si="3326"/>
        <v>3.8512797881729659</v>
      </c>
      <c r="M2548" s="14">
        <f t="shared" si="3327"/>
        <v>79.386882561630017</v>
      </c>
      <c r="N2548" s="14">
        <f t="shared" si="3328"/>
        <v>1</v>
      </c>
      <c r="O2548">
        <f t="shared" si="3317"/>
        <v>1</v>
      </c>
      <c r="P2548">
        <f t="shared" si="3329"/>
        <v>0</v>
      </c>
      <c r="Q2548">
        <f t="shared" si="3330"/>
        <v>0</v>
      </c>
      <c r="R2548">
        <f t="shared" si="3355"/>
        <v>2031</v>
      </c>
      <c r="S2548">
        <f t="shared" si="3356"/>
        <v>0</v>
      </c>
      <c r="T2548">
        <f t="shared" si="3357"/>
        <v>-15943.350000000739</v>
      </c>
      <c r="U2548">
        <f t="shared" si="3358"/>
        <v>-15943.350000000739</v>
      </c>
      <c r="V2548" s="2">
        <f t="shared" si="3359"/>
        <v>-1.5943350000000738E-3</v>
      </c>
      <c r="W2548" s="19">
        <f t="shared" si="3318"/>
        <v>208</v>
      </c>
      <c r="X2548" s="19">
        <f t="shared" si="3319"/>
        <v>6</v>
      </c>
      <c r="Y2548" s="19" t="str">
        <f t="shared" si="3320"/>
        <v/>
      </c>
      <c r="Z2548" s="19">
        <f t="shared" si="3321"/>
        <v>4858.6000000000004</v>
      </c>
      <c r="AA2548" s="21" t="str">
        <f t="shared" si="3322"/>
        <v/>
      </c>
      <c r="AB2548" s="19" t="str">
        <f t="shared" si="3323"/>
        <v/>
      </c>
    </row>
    <row r="2549" spans="1:28" x14ac:dyDescent="0.25">
      <c r="A2549">
        <f t="shared" si="3304"/>
        <v>3</v>
      </c>
      <c r="B2549">
        <f t="shared" si="3305"/>
        <v>2010</v>
      </c>
      <c r="C2549" s="20">
        <v>40242</v>
      </c>
      <c r="D2549">
        <v>5080.55</v>
      </c>
      <c r="E2549">
        <v>5118.6499999999996</v>
      </c>
      <c r="F2549">
        <v>5068.05</v>
      </c>
      <c r="G2549">
        <v>5088.7</v>
      </c>
      <c r="H2549">
        <f t="shared" si="3299"/>
        <v>8.4499999999998181</v>
      </c>
      <c r="I2549">
        <f t="shared" si="3300"/>
        <v>0</v>
      </c>
      <c r="J2549" s="14">
        <f t="shared" ref="J2549:K2549" si="3361">+AVERAGE(H2536:H2549)</f>
        <v>26.79642857142861</v>
      </c>
      <c r="K2549" s="14">
        <f t="shared" si="3361"/>
        <v>8.0928571428572216</v>
      </c>
      <c r="L2549" s="14">
        <f t="shared" si="3326"/>
        <v>3.3111209179170071</v>
      </c>
      <c r="M2549" s="14">
        <f t="shared" si="3327"/>
        <v>76.804176476609541</v>
      </c>
      <c r="N2549" s="14">
        <f t="shared" si="3328"/>
        <v>1</v>
      </c>
      <c r="O2549">
        <f t="shared" si="3317"/>
        <v>1</v>
      </c>
      <c r="P2549">
        <f t="shared" si="3329"/>
        <v>0</v>
      </c>
      <c r="Q2549">
        <f t="shared" si="3330"/>
        <v>0</v>
      </c>
      <c r="R2549">
        <f t="shared" si="3355"/>
        <v>2031</v>
      </c>
      <c r="S2549">
        <f t="shared" si="3356"/>
        <v>0</v>
      </c>
      <c r="T2549">
        <f t="shared" si="3357"/>
        <v>17161.94999999963</v>
      </c>
      <c r="U2549">
        <f t="shared" si="3358"/>
        <v>17161.94999999963</v>
      </c>
      <c r="V2549" s="2">
        <f t="shared" si="3359"/>
        <v>1.7161949999999629E-3</v>
      </c>
      <c r="W2549" s="19">
        <f t="shared" si="3318"/>
        <v>208</v>
      </c>
      <c r="X2549" s="19">
        <f t="shared" si="3319"/>
        <v>7</v>
      </c>
      <c r="Y2549" s="19" t="str">
        <f t="shared" si="3320"/>
        <v/>
      </c>
      <c r="Z2549" s="19">
        <f t="shared" si="3321"/>
        <v>4858.6000000000004</v>
      </c>
      <c r="AA2549" s="21" t="str">
        <f t="shared" si="3322"/>
        <v/>
      </c>
      <c r="AB2549" s="19" t="str">
        <f t="shared" si="3323"/>
        <v/>
      </c>
    </row>
    <row r="2550" spans="1:28" x14ac:dyDescent="0.25">
      <c r="A2550">
        <f t="shared" si="3304"/>
        <v>3</v>
      </c>
      <c r="B2550">
        <f t="shared" si="3305"/>
        <v>2010</v>
      </c>
      <c r="C2550" s="20">
        <v>40245</v>
      </c>
      <c r="D2550">
        <v>5092.1499999999996</v>
      </c>
      <c r="E2550">
        <v>5147.1000000000004</v>
      </c>
      <c r="F2550">
        <v>5092.1499999999996</v>
      </c>
      <c r="G2550">
        <v>5124</v>
      </c>
      <c r="H2550">
        <f t="shared" si="3299"/>
        <v>35.300000000000182</v>
      </c>
      <c r="I2550">
        <f t="shared" si="3300"/>
        <v>0</v>
      </c>
      <c r="J2550" s="14">
        <f t="shared" ref="J2550:K2550" si="3362">+AVERAGE(H2537:H2550)</f>
        <v>29.317857142857196</v>
      </c>
      <c r="K2550" s="14">
        <f t="shared" si="3362"/>
        <v>6.3142857142857531</v>
      </c>
      <c r="L2550" s="14">
        <f t="shared" si="3326"/>
        <v>4.6430995475112917</v>
      </c>
      <c r="M2550" s="14">
        <f t="shared" si="3327"/>
        <v>82.27924225719147</v>
      </c>
      <c r="N2550" s="14">
        <f t="shared" si="3328"/>
        <v>1</v>
      </c>
      <c r="O2550">
        <f t="shared" si="3317"/>
        <v>1</v>
      </c>
      <c r="P2550">
        <f t="shared" si="3329"/>
        <v>0</v>
      </c>
      <c r="Q2550">
        <f t="shared" si="3330"/>
        <v>0</v>
      </c>
      <c r="R2550">
        <f t="shared" si="3355"/>
        <v>2031</v>
      </c>
      <c r="S2550">
        <f t="shared" si="3356"/>
        <v>0</v>
      </c>
      <c r="T2550">
        <f t="shared" si="3357"/>
        <v>71694.300000000367</v>
      </c>
      <c r="U2550">
        <f t="shared" si="3358"/>
        <v>71694.300000000367</v>
      </c>
      <c r="V2550" s="2">
        <f t="shared" si="3359"/>
        <v>7.1694300000000365E-3</v>
      </c>
      <c r="W2550" s="19">
        <f t="shared" si="3318"/>
        <v>208</v>
      </c>
      <c r="X2550" s="19">
        <f t="shared" si="3319"/>
        <v>8</v>
      </c>
      <c r="Y2550" s="19" t="str">
        <f t="shared" si="3320"/>
        <v/>
      </c>
      <c r="Z2550" s="19">
        <f t="shared" si="3321"/>
        <v>4858.6000000000004</v>
      </c>
      <c r="AA2550" s="21" t="str">
        <f t="shared" si="3322"/>
        <v/>
      </c>
      <c r="AB2550" s="19" t="str">
        <f t="shared" si="3323"/>
        <v/>
      </c>
    </row>
    <row r="2551" spans="1:28" x14ac:dyDescent="0.25">
      <c r="A2551">
        <f t="shared" si="3304"/>
        <v>3</v>
      </c>
      <c r="B2551">
        <f t="shared" si="3305"/>
        <v>2010</v>
      </c>
      <c r="C2551" s="20">
        <v>40246</v>
      </c>
      <c r="D2551">
        <v>5121.05</v>
      </c>
      <c r="E2551">
        <v>5131.8</v>
      </c>
      <c r="F2551">
        <v>5094.3500000000004</v>
      </c>
      <c r="G2551">
        <v>5101.5</v>
      </c>
      <c r="H2551">
        <f t="shared" si="3299"/>
        <v>0</v>
      </c>
      <c r="I2551">
        <f t="shared" si="3300"/>
        <v>22.5</v>
      </c>
      <c r="J2551" s="14">
        <f t="shared" ref="J2551:K2551" si="3363">+AVERAGE(H2538:H2551)</f>
        <v>25.475000000000041</v>
      </c>
      <c r="K2551" s="14">
        <f t="shared" si="3363"/>
        <v>7.9214285714286108</v>
      </c>
      <c r="L2551" s="14">
        <f t="shared" si="3326"/>
        <v>3.215960324616761</v>
      </c>
      <c r="M2551" s="14">
        <f t="shared" si="3327"/>
        <v>76.28061169928344</v>
      </c>
      <c r="N2551" s="14">
        <f t="shared" si="3328"/>
        <v>1</v>
      </c>
      <c r="O2551">
        <f t="shared" si="3317"/>
        <v>1</v>
      </c>
      <c r="P2551">
        <f t="shared" si="3329"/>
        <v>0</v>
      </c>
      <c r="Q2551">
        <f t="shared" si="3330"/>
        <v>0</v>
      </c>
      <c r="R2551">
        <f t="shared" si="3355"/>
        <v>2031</v>
      </c>
      <c r="S2551">
        <f t="shared" si="3356"/>
        <v>0</v>
      </c>
      <c r="T2551">
        <f t="shared" si="3357"/>
        <v>-45697.5</v>
      </c>
      <c r="U2551">
        <f t="shared" si="3358"/>
        <v>-45697.5</v>
      </c>
      <c r="V2551" s="2">
        <f t="shared" si="3359"/>
        <v>-4.56975E-3</v>
      </c>
      <c r="W2551" s="19">
        <f t="shared" si="3318"/>
        <v>208</v>
      </c>
      <c r="X2551" s="19">
        <f t="shared" si="3319"/>
        <v>9</v>
      </c>
      <c r="Y2551" s="19" t="str">
        <f t="shared" si="3320"/>
        <v/>
      </c>
      <c r="Z2551" s="19">
        <f t="shared" si="3321"/>
        <v>4858.6000000000004</v>
      </c>
      <c r="AA2551" s="21" t="str">
        <f t="shared" si="3322"/>
        <v/>
      </c>
      <c r="AB2551" s="19" t="str">
        <f t="shared" si="3323"/>
        <v/>
      </c>
    </row>
    <row r="2552" spans="1:28" x14ac:dyDescent="0.25">
      <c r="A2552">
        <f t="shared" si="3304"/>
        <v>3</v>
      </c>
      <c r="B2552">
        <f t="shared" si="3305"/>
        <v>2010</v>
      </c>
      <c r="C2552" s="20">
        <v>40247</v>
      </c>
      <c r="D2552">
        <v>5101.6000000000004</v>
      </c>
      <c r="E2552">
        <v>5137.3999999999996</v>
      </c>
      <c r="F2552">
        <v>5092.05</v>
      </c>
      <c r="G2552">
        <v>5116.25</v>
      </c>
      <c r="H2552">
        <f t="shared" si="3299"/>
        <v>14.75</v>
      </c>
      <c r="I2552">
        <f t="shared" si="3300"/>
        <v>0</v>
      </c>
      <c r="J2552" s="14">
        <f t="shared" ref="J2552:K2552" si="3364">+AVERAGE(H2539:H2552)</f>
        <v>22.367857142857183</v>
      </c>
      <c r="K2552" s="14">
        <f t="shared" si="3364"/>
        <v>7.9214285714286108</v>
      </c>
      <c r="L2552" s="14">
        <f t="shared" si="3326"/>
        <v>2.8237150586113526</v>
      </c>
      <c r="M2552" s="14">
        <f t="shared" si="3327"/>
        <v>73.847423652871058</v>
      </c>
      <c r="N2552" s="14">
        <f t="shared" si="3328"/>
        <v>1</v>
      </c>
      <c r="O2552">
        <f t="shared" si="3317"/>
        <v>1</v>
      </c>
      <c r="P2552">
        <f t="shared" si="3329"/>
        <v>0</v>
      </c>
      <c r="Q2552">
        <f t="shared" si="3330"/>
        <v>0</v>
      </c>
      <c r="R2552">
        <f t="shared" si="3355"/>
        <v>2031</v>
      </c>
      <c r="S2552">
        <f t="shared" si="3356"/>
        <v>0</v>
      </c>
      <c r="T2552">
        <f t="shared" si="3357"/>
        <v>29957.25</v>
      </c>
      <c r="U2552">
        <f t="shared" si="3358"/>
        <v>29957.25</v>
      </c>
      <c r="V2552" s="2">
        <f t="shared" si="3359"/>
        <v>2.9957249999999999E-3</v>
      </c>
      <c r="W2552" s="19">
        <f t="shared" si="3318"/>
        <v>208</v>
      </c>
      <c r="X2552" s="19">
        <f t="shared" si="3319"/>
        <v>10</v>
      </c>
      <c r="Y2552" s="19" t="str">
        <f t="shared" si="3320"/>
        <v/>
      </c>
      <c r="Z2552" s="19">
        <f t="shared" si="3321"/>
        <v>4858.6000000000004</v>
      </c>
      <c r="AA2552" s="21" t="str">
        <f t="shared" si="3322"/>
        <v/>
      </c>
      <c r="AB2552" s="19" t="str">
        <f t="shared" si="3323"/>
        <v/>
      </c>
    </row>
    <row r="2553" spans="1:28" x14ac:dyDescent="0.25">
      <c r="A2553">
        <f t="shared" si="3304"/>
        <v>3</v>
      </c>
      <c r="B2553">
        <f t="shared" si="3305"/>
        <v>2010</v>
      </c>
      <c r="C2553" s="20">
        <v>40248</v>
      </c>
      <c r="D2553">
        <v>5116.3500000000004</v>
      </c>
      <c r="E2553">
        <v>5152.6000000000004</v>
      </c>
      <c r="F2553">
        <v>5102.1000000000004</v>
      </c>
      <c r="G2553">
        <v>5133.3999999999996</v>
      </c>
      <c r="H2553">
        <f t="shared" si="3299"/>
        <v>17.149999999999636</v>
      </c>
      <c r="I2553">
        <f t="shared" si="3300"/>
        <v>0</v>
      </c>
      <c r="J2553" s="14">
        <f t="shared" ref="J2553:K2553" si="3365">+AVERAGE(H2540:H2553)</f>
        <v>23.592857142857156</v>
      </c>
      <c r="K2553" s="14">
        <f t="shared" si="3365"/>
        <v>6.0464285714286108</v>
      </c>
      <c r="L2553" s="14">
        <f t="shared" si="3326"/>
        <v>3.9019492025989138</v>
      </c>
      <c r="M2553" s="14">
        <f t="shared" si="3327"/>
        <v>79.599951801421767</v>
      </c>
      <c r="N2553" s="14">
        <f t="shared" si="3328"/>
        <v>1</v>
      </c>
      <c r="O2553">
        <f t="shared" si="3317"/>
        <v>1</v>
      </c>
      <c r="P2553">
        <f t="shared" si="3329"/>
        <v>0</v>
      </c>
      <c r="Q2553">
        <f t="shared" si="3330"/>
        <v>0</v>
      </c>
      <c r="R2553">
        <f t="shared" si="3355"/>
        <v>2031</v>
      </c>
      <c r="S2553">
        <f t="shared" si="3356"/>
        <v>0</v>
      </c>
      <c r="T2553">
        <f t="shared" si="3357"/>
        <v>34831.649999999259</v>
      </c>
      <c r="U2553">
        <f t="shared" si="3358"/>
        <v>34831.649999999259</v>
      </c>
      <c r="V2553" s="2">
        <f t="shared" si="3359"/>
        <v>3.4831649999999261E-3</v>
      </c>
      <c r="W2553" s="19">
        <f t="shared" si="3318"/>
        <v>208</v>
      </c>
      <c r="X2553" s="19">
        <f t="shared" si="3319"/>
        <v>11</v>
      </c>
      <c r="Y2553" s="19" t="str">
        <f t="shared" si="3320"/>
        <v/>
      </c>
      <c r="Z2553" s="19">
        <f t="shared" si="3321"/>
        <v>4858.6000000000004</v>
      </c>
      <c r="AA2553" s="21" t="str">
        <f t="shared" si="3322"/>
        <v/>
      </c>
      <c r="AB2553" s="19" t="str">
        <f t="shared" si="3323"/>
        <v/>
      </c>
    </row>
    <row r="2554" spans="1:28" x14ac:dyDescent="0.25">
      <c r="A2554">
        <f t="shared" si="3304"/>
        <v>3</v>
      </c>
      <c r="B2554">
        <f t="shared" si="3305"/>
        <v>2010</v>
      </c>
      <c r="C2554" s="20">
        <v>40249</v>
      </c>
      <c r="D2554">
        <v>5131.8</v>
      </c>
      <c r="E2554">
        <v>5158.1000000000004</v>
      </c>
      <c r="F2554">
        <v>5122.1000000000004</v>
      </c>
      <c r="G2554">
        <v>5137</v>
      </c>
      <c r="H2554">
        <f t="shared" si="3299"/>
        <v>3.6000000000003638</v>
      </c>
      <c r="I2554">
        <f t="shared" si="3300"/>
        <v>0</v>
      </c>
      <c r="J2554" s="14">
        <f t="shared" ref="J2554:K2554" si="3366">+AVERAGE(H2541:H2554)</f>
        <v>23.850000000000041</v>
      </c>
      <c r="K2554" s="14">
        <f t="shared" si="3366"/>
        <v>2.9857142857142986</v>
      </c>
      <c r="L2554" s="14">
        <f t="shared" si="3326"/>
        <v>7.988038277511941</v>
      </c>
      <c r="M2554" s="14">
        <f t="shared" si="3327"/>
        <v>88.874101676869813</v>
      </c>
      <c r="N2554" s="14">
        <f t="shared" si="3328"/>
        <v>1</v>
      </c>
      <c r="O2554">
        <f t="shared" si="3317"/>
        <v>1</v>
      </c>
      <c r="P2554">
        <f t="shared" si="3329"/>
        <v>0</v>
      </c>
      <c r="Q2554">
        <f t="shared" si="3330"/>
        <v>0</v>
      </c>
      <c r="R2554">
        <f t="shared" si="3355"/>
        <v>2031</v>
      </c>
      <c r="S2554">
        <f t="shared" si="3356"/>
        <v>0</v>
      </c>
      <c r="T2554">
        <f t="shared" si="3357"/>
        <v>7311.6000000007389</v>
      </c>
      <c r="U2554">
        <f t="shared" si="3358"/>
        <v>7311.6000000007389</v>
      </c>
      <c r="V2554" s="2">
        <f t="shared" si="3359"/>
        <v>7.3116000000007385E-4</v>
      </c>
      <c r="W2554" s="19">
        <f t="shared" si="3318"/>
        <v>208</v>
      </c>
      <c r="X2554" s="19">
        <f t="shared" si="3319"/>
        <v>12</v>
      </c>
      <c r="Y2554" s="19" t="str">
        <f t="shared" si="3320"/>
        <v/>
      </c>
      <c r="Z2554" s="19">
        <f t="shared" si="3321"/>
        <v>4858.6000000000004</v>
      </c>
      <c r="AA2554" s="21" t="str">
        <f t="shared" si="3322"/>
        <v/>
      </c>
      <c r="AB2554" s="19" t="str">
        <f t="shared" si="3323"/>
        <v/>
      </c>
    </row>
    <row r="2555" spans="1:28" x14ac:dyDescent="0.25">
      <c r="A2555">
        <f t="shared" si="3304"/>
        <v>3</v>
      </c>
      <c r="B2555">
        <f t="shared" si="3305"/>
        <v>2010</v>
      </c>
      <c r="C2555" s="20">
        <v>40252</v>
      </c>
      <c r="D2555">
        <v>5134.45</v>
      </c>
      <c r="E2555">
        <v>5151.05</v>
      </c>
      <c r="F2555">
        <v>5101.2</v>
      </c>
      <c r="G2555">
        <v>5128.8999999999996</v>
      </c>
      <c r="H2555">
        <f t="shared" si="3299"/>
        <v>0</v>
      </c>
      <c r="I2555">
        <f t="shared" si="3300"/>
        <v>8.1000000000003638</v>
      </c>
      <c r="J2555" s="14">
        <f t="shared" ref="J2555:K2555" si="3367">+AVERAGE(H2542:H2555)</f>
        <v>23.028571428571468</v>
      </c>
      <c r="K2555" s="14">
        <f t="shared" si="3367"/>
        <v>3.5642857142857531</v>
      </c>
      <c r="L2555" s="14">
        <f t="shared" si="3326"/>
        <v>6.4609218436873155</v>
      </c>
      <c r="M2555" s="14">
        <f t="shared" si="3327"/>
        <v>86.596830513027015</v>
      </c>
      <c r="N2555" s="14">
        <f t="shared" si="3328"/>
        <v>1</v>
      </c>
      <c r="O2555">
        <f t="shared" si="3317"/>
        <v>1</v>
      </c>
      <c r="P2555">
        <f t="shared" si="3329"/>
        <v>0</v>
      </c>
      <c r="Q2555">
        <f t="shared" si="3330"/>
        <v>0</v>
      </c>
      <c r="R2555">
        <f t="shared" si="3355"/>
        <v>2031</v>
      </c>
      <c r="S2555">
        <f t="shared" si="3356"/>
        <v>0</v>
      </c>
      <c r="T2555">
        <f t="shared" si="3357"/>
        <v>-16451.100000000741</v>
      </c>
      <c r="U2555">
        <f t="shared" si="3358"/>
        <v>-16451.100000000741</v>
      </c>
      <c r="V2555" s="2">
        <f t="shared" si="3359"/>
        <v>-1.6451100000000741E-3</v>
      </c>
      <c r="W2555" s="19">
        <f t="shared" si="3318"/>
        <v>208</v>
      </c>
      <c r="X2555" s="19">
        <f t="shared" si="3319"/>
        <v>13</v>
      </c>
      <c r="Y2555" s="19" t="str">
        <f t="shared" si="3320"/>
        <v/>
      </c>
      <c r="Z2555" s="19">
        <f t="shared" si="3321"/>
        <v>4858.6000000000004</v>
      </c>
      <c r="AA2555" s="21" t="str">
        <f t="shared" si="3322"/>
        <v/>
      </c>
      <c r="AB2555" s="19" t="str">
        <f t="shared" si="3323"/>
        <v/>
      </c>
    </row>
    <row r="2556" spans="1:28" x14ac:dyDescent="0.25">
      <c r="A2556">
        <f t="shared" si="3304"/>
        <v>3</v>
      </c>
      <c r="B2556">
        <f t="shared" si="3305"/>
        <v>2010</v>
      </c>
      <c r="C2556" s="20">
        <v>40253</v>
      </c>
      <c r="D2556">
        <v>5128.95</v>
      </c>
      <c r="E2556">
        <v>5209.25</v>
      </c>
      <c r="F2556">
        <v>5125.7</v>
      </c>
      <c r="G2556">
        <v>5198.1000000000004</v>
      </c>
      <c r="H2556">
        <f t="shared" si="3299"/>
        <v>69.200000000000728</v>
      </c>
      <c r="I2556">
        <f t="shared" si="3300"/>
        <v>0</v>
      </c>
      <c r="J2556" s="14">
        <f t="shared" ref="J2556:K2556" si="3368">+AVERAGE(H2543:H2556)</f>
        <v>26.996428571428623</v>
      </c>
      <c r="K2556" s="14">
        <f t="shared" si="3368"/>
        <v>3.5642857142857531</v>
      </c>
      <c r="L2556" s="14">
        <f t="shared" si="3326"/>
        <v>7.5741482965931182</v>
      </c>
      <c r="M2556" s="14">
        <f t="shared" si="3327"/>
        <v>88.337034007245435</v>
      </c>
      <c r="N2556" s="14">
        <f t="shared" si="3328"/>
        <v>1</v>
      </c>
      <c r="O2556">
        <f t="shared" si="3317"/>
        <v>1</v>
      </c>
      <c r="P2556">
        <f t="shared" si="3329"/>
        <v>0</v>
      </c>
      <c r="Q2556">
        <f t="shared" si="3330"/>
        <v>0</v>
      </c>
      <c r="R2556">
        <f t="shared" si="3355"/>
        <v>2031</v>
      </c>
      <c r="S2556">
        <f t="shared" si="3356"/>
        <v>0</v>
      </c>
      <c r="T2556">
        <f t="shared" si="3357"/>
        <v>140545.20000000147</v>
      </c>
      <c r="U2556">
        <f t="shared" si="3358"/>
        <v>140545.20000000147</v>
      </c>
      <c r="V2556" s="2">
        <f t="shared" si="3359"/>
        <v>1.4054520000000147E-2</v>
      </c>
      <c r="W2556" s="19">
        <f t="shared" si="3318"/>
        <v>208</v>
      </c>
      <c r="X2556" s="19">
        <f t="shared" si="3319"/>
        <v>14</v>
      </c>
      <c r="Y2556" s="19" t="str">
        <f t="shared" si="3320"/>
        <v/>
      </c>
      <c r="Z2556" s="19">
        <f t="shared" si="3321"/>
        <v>4858.6000000000004</v>
      </c>
      <c r="AA2556" s="21" t="str">
        <f t="shared" si="3322"/>
        <v/>
      </c>
      <c r="AB2556" s="19" t="str">
        <f t="shared" si="3323"/>
        <v/>
      </c>
    </row>
    <row r="2557" spans="1:28" x14ac:dyDescent="0.25">
      <c r="A2557">
        <f t="shared" si="3304"/>
        <v>3</v>
      </c>
      <c r="B2557">
        <f t="shared" si="3305"/>
        <v>2010</v>
      </c>
      <c r="C2557" s="20">
        <v>40254</v>
      </c>
      <c r="D2557">
        <v>5198.45</v>
      </c>
      <c r="E2557">
        <v>5260.5</v>
      </c>
      <c r="F2557">
        <v>5177.1499999999996</v>
      </c>
      <c r="G2557">
        <v>5231.8999999999996</v>
      </c>
      <c r="H2557">
        <f t="shared" si="3299"/>
        <v>33.799999999999272</v>
      </c>
      <c r="I2557">
        <f t="shared" si="3300"/>
        <v>0</v>
      </c>
      <c r="J2557" s="14">
        <f t="shared" ref="J2557:K2557" si="3369">+AVERAGE(H2544:H2557)</f>
        <v>29.410714285714285</v>
      </c>
      <c r="K2557" s="14">
        <f t="shared" si="3369"/>
        <v>2.7464285714286234</v>
      </c>
      <c r="L2557" s="14">
        <f t="shared" si="3326"/>
        <v>10.708712613783932</v>
      </c>
      <c r="M2557" s="14">
        <f t="shared" si="3327"/>
        <v>91.459351399377908</v>
      </c>
      <c r="N2557" s="14">
        <f t="shared" si="3328"/>
        <v>1</v>
      </c>
      <c r="O2557">
        <f t="shared" si="3317"/>
        <v>1</v>
      </c>
      <c r="P2557">
        <f t="shared" si="3329"/>
        <v>0</v>
      </c>
      <c r="Q2557">
        <f t="shared" si="3330"/>
        <v>0</v>
      </c>
      <c r="R2557">
        <f t="shared" si="3355"/>
        <v>2031</v>
      </c>
      <c r="S2557">
        <f t="shared" si="3356"/>
        <v>0</v>
      </c>
      <c r="T2557">
        <f t="shared" si="3357"/>
        <v>68647.799999998519</v>
      </c>
      <c r="U2557">
        <f t="shared" si="3358"/>
        <v>68647.799999998519</v>
      </c>
      <c r="V2557" s="2">
        <f t="shared" si="3359"/>
        <v>6.8647799999998517E-3</v>
      </c>
      <c r="W2557" s="19">
        <f t="shared" si="3318"/>
        <v>208</v>
      </c>
      <c r="X2557" s="19">
        <f t="shared" si="3319"/>
        <v>15</v>
      </c>
      <c r="Y2557" s="19" t="str">
        <f t="shared" si="3320"/>
        <v/>
      </c>
      <c r="Z2557" s="19">
        <f t="shared" si="3321"/>
        <v>4858.6000000000004</v>
      </c>
      <c r="AA2557" s="21" t="str">
        <f t="shared" si="3322"/>
        <v/>
      </c>
      <c r="AB2557" s="19" t="str">
        <f t="shared" si="3323"/>
        <v/>
      </c>
    </row>
    <row r="2558" spans="1:28" x14ac:dyDescent="0.25">
      <c r="A2558">
        <f t="shared" si="3304"/>
        <v>3</v>
      </c>
      <c r="B2558">
        <f t="shared" si="3305"/>
        <v>2010</v>
      </c>
      <c r="C2558" s="20">
        <v>40255</v>
      </c>
      <c r="D2558">
        <v>5232.55</v>
      </c>
      <c r="E2558">
        <v>5255.65</v>
      </c>
      <c r="F2558">
        <v>5214.3999999999996</v>
      </c>
      <c r="G2558">
        <v>5245.9</v>
      </c>
      <c r="H2558">
        <f t="shared" si="3299"/>
        <v>14</v>
      </c>
      <c r="I2558">
        <f t="shared" si="3300"/>
        <v>0</v>
      </c>
      <c r="J2558" s="14">
        <f t="shared" ref="J2558:K2558" si="3370">+AVERAGE(H2545:H2558)</f>
        <v>30.328571428571454</v>
      </c>
      <c r="K2558" s="14">
        <f t="shared" si="3370"/>
        <v>2.7464285714286234</v>
      </c>
      <c r="L2558" s="14">
        <f t="shared" si="3326"/>
        <v>11.042912873861958</v>
      </c>
      <c r="M2558" s="14">
        <f t="shared" si="3327"/>
        <v>91.696361084116049</v>
      </c>
      <c r="N2558" s="14">
        <f t="shared" si="3328"/>
        <v>1</v>
      </c>
      <c r="O2558">
        <f t="shared" si="3317"/>
        <v>1</v>
      </c>
      <c r="P2558">
        <f t="shared" si="3329"/>
        <v>0</v>
      </c>
      <c r="Q2558">
        <f t="shared" si="3330"/>
        <v>0</v>
      </c>
      <c r="R2558">
        <f t="shared" si="3355"/>
        <v>2031</v>
      </c>
      <c r="S2558">
        <f t="shared" si="3356"/>
        <v>0</v>
      </c>
      <c r="T2558">
        <f t="shared" si="3357"/>
        <v>28434</v>
      </c>
      <c r="U2558">
        <f t="shared" si="3358"/>
        <v>28434</v>
      </c>
      <c r="V2558" s="2">
        <f t="shared" si="3359"/>
        <v>2.8433999999999998E-3</v>
      </c>
      <c r="W2558" s="19">
        <f t="shared" si="3318"/>
        <v>208</v>
      </c>
      <c r="X2558" s="19">
        <f t="shared" si="3319"/>
        <v>16</v>
      </c>
      <c r="Y2558" s="19" t="str">
        <f t="shared" si="3320"/>
        <v/>
      </c>
      <c r="Z2558" s="19">
        <f t="shared" si="3321"/>
        <v>4858.6000000000004</v>
      </c>
      <c r="AA2558" s="21" t="str">
        <f t="shared" si="3322"/>
        <v/>
      </c>
      <c r="AB2558" s="19" t="str">
        <f t="shared" si="3323"/>
        <v/>
      </c>
    </row>
    <row r="2559" spans="1:28" x14ac:dyDescent="0.25">
      <c r="A2559">
        <f t="shared" si="3304"/>
        <v>3</v>
      </c>
      <c r="B2559">
        <f t="shared" si="3305"/>
        <v>2010</v>
      </c>
      <c r="C2559" s="20">
        <v>40256</v>
      </c>
      <c r="D2559">
        <v>5246.8</v>
      </c>
      <c r="E2559">
        <v>5269.95</v>
      </c>
      <c r="F2559">
        <v>5237.1000000000004</v>
      </c>
      <c r="G2559">
        <v>5262.8</v>
      </c>
      <c r="H2559">
        <f t="shared" si="3299"/>
        <v>16.900000000000546</v>
      </c>
      <c r="I2559">
        <f t="shared" si="3300"/>
        <v>0</v>
      </c>
      <c r="J2559" s="14">
        <f t="shared" ref="J2559:K2559" si="3371">+AVERAGE(H2546:H2559)</f>
        <v>27.067857142857196</v>
      </c>
      <c r="K2559" s="14">
        <f t="shared" si="3371"/>
        <v>2.7464285714286234</v>
      </c>
      <c r="L2559" s="14">
        <f t="shared" si="3326"/>
        <v>9.8556566970089357</v>
      </c>
      <c r="M2559" s="14">
        <f t="shared" si="3327"/>
        <v>90.788212745567662</v>
      </c>
      <c r="N2559" s="14">
        <f t="shared" si="3328"/>
        <v>1</v>
      </c>
      <c r="O2559">
        <f t="shared" si="3317"/>
        <v>1</v>
      </c>
      <c r="P2559">
        <f t="shared" si="3329"/>
        <v>0</v>
      </c>
      <c r="Q2559">
        <f t="shared" si="3330"/>
        <v>0</v>
      </c>
      <c r="R2559">
        <f t="shared" si="3355"/>
        <v>2031</v>
      </c>
      <c r="S2559">
        <f t="shared" si="3356"/>
        <v>0</v>
      </c>
      <c r="T2559">
        <f t="shared" si="3357"/>
        <v>34323.900000001107</v>
      </c>
      <c r="U2559">
        <f t="shared" si="3358"/>
        <v>34323.900000001107</v>
      </c>
      <c r="V2559" s="2">
        <f t="shared" si="3359"/>
        <v>3.4323900000001106E-3</v>
      </c>
      <c r="W2559" s="19">
        <f t="shared" si="3318"/>
        <v>208</v>
      </c>
      <c r="X2559" s="19">
        <f t="shared" si="3319"/>
        <v>17</v>
      </c>
      <c r="Y2559" s="19" t="str">
        <f t="shared" si="3320"/>
        <v/>
      </c>
      <c r="Z2559" s="19">
        <f t="shared" si="3321"/>
        <v>4858.6000000000004</v>
      </c>
      <c r="AA2559" s="21" t="str">
        <f t="shared" si="3322"/>
        <v/>
      </c>
      <c r="AB2559" s="19" t="str">
        <f t="shared" si="3323"/>
        <v/>
      </c>
    </row>
    <row r="2560" spans="1:28" x14ac:dyDescent="0.25">
      <c r="A2560">
        <f t="shared" si="3304"/>
        <v>3</v>
      </c>
      <c r="B2560">
        <f t="shared" si="3305"/>
        <v>2010</v>
      </c>
      <c r="C2560" s="20">
        <v>40259</v>
      </c>
      <c r="D2560">
        <v>5260.95</v>
      </c>
      <c r="E2560">
        <v>5260.95</v>
      </c>
      <c r="F2560">
        <v>5187.05</v>
      </c>
      <c r="G2560">
        <v>5205.2</v>
      </c>
      <c r="H2560">
        <f t="shared" si="3299"/>
        <v>0</v>
      </c>
      <c r="I2560">
        <f t="shared" si="3300"/>
        <v>57.600000000000364</v>
      </c>
      <c r="J2560" s="14">
        <f t="shared" ref="J2560:K2560" si="3372">+AVERAGE(H2547:H2560)</f>
        <v>20.303571428571495</v>
      </c>
      <c r="K2560" s="14">
        <f t="shared" si="3372"/>
        <v>6.8607142857143639</v>
      </c>
      <c r="L2560" s="14">
        <f t="shared" si="3326"/>
        <v>2.9593961478396427</v>
      </c>
      <c r="M2560" s="14">
        <f t="shared" si="3327"/>
        <v>74.743623455166812</v>
      </c>
      <c r="N2560" s="14">
        <f t="shared" si="3328"/>
        <v>1</v>
      </c>
      <c r="O2560">
        <f t="shared" si="3317"/>
        <v>1</v>
      </c>
      <c r="P2560">
        <f t="shared" si="3329"/>
        <v>0</v>
      </c>
      <c r="Q2560">
        <f t="shared" si="3330"/>
        <v>0</v>
      </c>
      <c r="R2560">
        <f t="shared" si="3355"/>
        <v>2031</v>
      </c>
      <c r="S2560">
        <f t="shared" si="3356"/>
        <v>0</v>
      </c>
      <c r="T2560">
        <f t="shared" si="3357"/>
        <v>-116985.60000000073</v>
      </c>
      <c r="U2560">
        <f t="shared" si="3358"/>
        <v>-116985.60000000073</v>
      </c>
      <c r="V2560" s="2">
        <f t="shared" si="3359"/>
        <v>-1.1698560000000073E-2</v>
      </c>
      <c r="W2560" s="19">
        <f t="shared" si="3318"/>
        <v>208</v>
      </c>
      <c r="X2560" s="19">
        <f t="shared" si="3319"/>
        <v>18</v>
      </c>
      <c r="Y2560" s="19" t="str">
        <f t="shared" si="3320"/>
        <v/>
      </c>
      <c r="Z2560" s="19">
        <f t="shared" si="3321"/>
        <v>4858.6000000000004</v>
      </c>
      <c r="AA2560" s="21" t="str">
        <f t="shared" si="3322"/>
        <v/>
      </c>
      <c r="AB2560" s="19" t="str">
        <f t="shared" si="3323"/>
        <v/>
      </c>
    </row>
    <row r="2561" spans="1:28" x14ac:dyDescent="0.25">
      <c r="A2561">
        <f t="shared" si="3304"/>
        <v>3</v>
      </c>
      <c r="B2561">
        <f t="shared" si="3305"/>
        <v>2010</v>
      </c>
      <c r="C2561" s="20">
        <v>40260</v>
      </c>
      <c r="D2561">
        <v>5205.8500000000004</v>
      </c>
      <c r="E2561">
        <v>5243.6</v>
      </c>
      <c r="F2561">
        <v>5193.3999999999996</v>
      </c>
      <c r="G2561">
        <v>5225.3</v>
      </c>
      <c r="H2561">
        <f t="shared" si="3299"/>
        <v>20.100000000000364</v>
      </c>
      <c r="I2561">
        <f t="shared" si="3300"/>
        <v>0</v>
      </c>
      <c r="J2561" s="14">
        <f t="shared" ref="J2561:K2561" si="3373">+AVERAGE(H2548:H2561)</f>
        <v>16.660714285714352</v>
      </c>
      <c r="K2561" s="14">
        <f t="shared" si="3373"/>
        <v>6.8607142857143639</v>
      </c>
      <c r="L2561" s="14">
        <f t="shared" si="3326"/>
        <v>2.4284226965122153</v>
      </c>
      <c r="M2561" s="14">
        <f t="shared" si="3327"/>
        <v>70.832068023079103</v>
      </c>
      <c r="N2561" s="14">
        <f t="shared" si="3328"/>
        <v>1</v>
      </c>
      <c r="O2561">
        <f t="shared" si="3317"/>
        <v>1</v>
      </c>
      <c r="P2561">
        <f t="shared" si="3329"/>
        <v>0</v>
      </c>
      <c r="Q2561">
        <f t="shared" si="3330"/>
        <v>0</v>
      </c>
      <c r="R2561">
        <f t="shared" si="3355"/>
        <v>2031</v>
      </c>
      <c r="S2561">
        <f t="shared" si="3356"/>
        <v>0</v>
      </c>
      <c r="T2561">
        <f t="shared" si="3357"/>
        <v>40823.100000000741</v>
      </c>
      <c r="U2561">
        <f t="shared" si="3358"/>
        <v>40823.100000000741</v>
      </c>
      <c r="V2561" s="2">
        <f t="shared" si="3359"/>
        <v>4.0823100000000742E-3</v>
      </c>
      <c r="W2561" s="19">
        <f t="shared" si="3318"/>
        <v>208</v>
      </c>
      <c r="X2561" s="19">
        <f t="shared" si="3319"/>
        <v>19</v>
      </c>
      <c r="Y2561" s="19" t="str">
        <f t="shared" si="3320"/>
        <v/>
      </c>
      <c r="Z2561" s="19">
        <f t="shared" si="3321"/>
        <v>4858.6000000000004</v>
      </c>
      <c r="AA2561" s="21" t="str">
        <f t="shared" si="3322"/>
        <v/>
      </c>
      <c r="AB2561" s="19" t="str">
        <f t="shared" si="3323"/>
        <v/>
      </c>
    </row>
    <row r="2562" spans="1:28" x14ac:dyDescent="0.25">
      <c r="A2562">
        <f t="shared" si="3304"/>
        <v>3</v>
      </c>
      <c r="B2562">
        <f t="shared" si="3305"/>
        <v>2010</v>
      </c>
      <c r="C2562" s="20">
        <v>40262</v>
      </c>
      <c r="D2562">
        <v>5225.3</v>
      </c>
      <c r="E2562">
        <v>5267.3</v>
      </c>
      <c r="F2562">
        <v>5202.95</v>
      </c>
      <c r="G2562">
        <v>5260.4</v>
      </c>
      <c r="H2562">
        <f t="shared" si="3299"/>
        <v>35.099999999999454</v>
      </c>
      <c r="I2562">
        <f t="shared" si="3300"/>
        <v>0</v>
      </c>
      <c r="J2562" s="14">
        <f t="shared" ref="J2562:K2562" si="3374">+AVERAGE(H2549:H2562)</f>
        <v>19.167857142857169</v>
      </c>
      <c r="K2562" s="14">
        <f t="shared" si="3374"/>
        <v>6.3000000000000522</v>
      </c>
      <c r="L2562" s="14">
        <f t="shared" si="3326"/>
        <v>3.0425170068026999</v>
      </c>
      <c r="M2562" s="14">
        <f t="shared" si="3327"/>
        <v>75.262936474547615</v>
      </c>
      <c r="N2562" s="14">
        <f t="shared" si="3328"/>
        <v>1</v>
      </c>
      <c r="O2562">
        <f t="shared" si="3317"/>
        <v>1</v>
      </c>
      <c r="P2562">
        <f t="shared" si="3329"/>
        <v>0</v>
      </c>
      <c r="Q2562">
        <f t="shared" si="3330"/>
        <v>0</v>
      </c>
      <c r="R2562">
        <f t="shared" si="3355"/>
        <v>2031</v>
      </c>
      <c r="S2562">
        <f t="shared" si="3356"/>
        <v>0</v>
      </c>
      <c r="T2562">
        <f t="shared" si="3357"/>
        <v>71288.099999998885</v>
      </c>
      <c r="U2562">
        <f t="shared" si="3358"/>
        <v>71288.099999998885</v>
      </c>
      <c r="V2562" s="2">
        <f t="shared" si="3359"/>
        <v>7.1288099999998883E-3</v>
      </c>
      <c r="W2562" s="19">
        <f t="shared" si="3318"/>
        <v>208</v>
      </c>
      <c r="X2562" s="19">
        <f t="shared" si="3319"/>
        <v>20</v>
      </c>
      <c r="Y2562" s="19" t="str">
        <f t="shared" si="3320"/>
        <v/>
      </c>
      <c r="Z2562" s="19">
        <f t="shared" si="3321"/>
        <v>4858.6000000000004</v>
      </c>
      <c r="AA2562" s="21" t="str">
        <f t="shared" si="3322"/>
        <v/>
      </c>
      <c r="AB2562" s="19" t="str">
        <f t="shared" si="3323"/>
        <v/>
      </c>
    </row>
    <row r="2563" spans="1:28" x14ac:dyDescent="0.25">
      <c r="A2563">
        <f t="shared" si="3304"/>
        <v>3</v>
      </c>
      <c r="B2563">
        <f t="shared" si="3305"/>
        <v>2010</v>
      </c>
      <c r="C2563" s="20">
        <v>40263</v>
      </c>
      <c r="D2563">
        <v>5260.55</v>
      </c>
      <c r="E2563">
        <v>5293.75</v>
      </c>
      <c r="F2563">
        <v>5260.55</v>
      </c>
      <c r="G2563">
        <v>5282</v>
      </c>
      <c r="H2563">
        <f t="shared" si="3299"/>
        <v>21.600000000000364</v>
      </c>
      <c r="I2563">
        <f t="shared" si="3300"/>
        <v>0</v>
      </c>
      <c r="J2563" s="14">
        <f t="shared" ref="J2563:K2563" si="3375">+AVERAGE(H2550:H2563)</f>
        <v>20.107142857142922</v>
      </c>
      <c r="K2563" s="14">
        <f t="shared" si="3375"/>
        <v>6.3000000000000522</v>
      </c>
      <c r="L2563" s="14">
        <f t="shared" si="3326"/>
        <v>3.191609977324247</v>
      </c>
      <c r="M2563" s="14">
        <f t="shared" si="3327"/>
        <v>76.142818501487596</v>
      </c>
      <c r="N2563" s="14">
        <f t="shared" si="3328"/>
        <v>1</v>
      </c>
      <c r="O2563">
        <f t="shared" si="3317"/>
        <v>1</v>
      </c>
      <c r="P2563">
        <f t="shared" si="3329"/>
        <v>0</v>
      </c>
      <c r="Q2563">
        <f t="shared" si="3330"/>
        <v>0</v>
      </c>
      <c r="R2563">
        <f t="shared" si="3355"/>
        <v>2031</v>
      </c>
      <c r="S2563">
        <f t="shared" si="3356"/>
        <v>0</v>
      </c>
      <c r="T2563">
        <f t="shared" si="3357"/>
        <v>43869.600000000741</v>
      </c>
      <c r="U2563">
        <f t="shared" si="3358"/>
        <v>43869.600000000741</v>
      </c>
      <c r="V2563" s="2">
        <f t="shared" si="3359"/>
        <v>4.3869600000000742E-3</v>
      </c>
      <c r="W2563" s="19">
        <f t="shared" si="3318"/>
        <v>208</v>
      </c>
      <c r="X2563" s="19">
        <f t="shared" si="3319"/>
        <v>21</v>
      </c>
      <c r="Y2563" s="19" t="str">
        <f t="shared" si="3320"/>
        <v/>
      </c>
      <c r="Z2563" s="19">
        <f t="shared" si="3321"/>
        <v>4858.6000000000004</v>
      </c>
      <c r="AA2563" s="21" t="str">
        <f t="shared" si="3322"/>
        <v/>
      </c>
      <c r="AB2563" s="19" t="str">
        <f t="shared" si="3323"/>
        <v/>
      </c>
    </row>
    <row r="2564" spans="1:28" x14ac:dyDescent="0.25">
      <c r="A2564">
        <f t="shared" si="3304"/>
        <v>3</v>
      </c>
      <c r="B2564">
        <f t="shared" si="3305"/>
        <v>2010</v>
      </c>
      <c r="C2564" s="20">
        <v>40266</v>
      </c>
      <c r="D2564">
        <v>5283.9</v>
      </c>
      <c r="E2564">
        <v>5329.55</v>
      </c>
      <c r="F2564">
        <v>5242.1499999999996</v>
      </c>
      <c r="G2564">
        <v>5302.85</v>
      </c>
      <c r="H2564">
        <f t="shared" si="3299"/>
        <v>20.850000000000364</v>
      </c>
      <c r="I2564">
        <f t="shared" si="3300"/>
        <v>0</v>
      </c>
      <c r="J2564" s="14">
        <f t="shared" ref="J2564:K2564" si="3376">+AVERAGE(H2551:H2564)</f>
        <v>19.075000000000077</v>
      </c>
      <c r="K2564" s="14">
        <f t="shared" si="3376"/>
        <v>6.3000000000000522</v>
      </c>
      <c r="L2564" s="14">
        <f t="shared" si="3326"/>
        <v>3.0277777777777648</v>
      </c>
      <c r="M2564" s="14">
        <f t="shared" si="3327"/>
        <v>75.172413793103374</v>
      </c>
      <c r="N2564" s="14">
        <f t="shared" si="3328"/>
        <v>1</v>
      </c>
      <c r="O2564">
        <f t="shared" si="3317"/>
        <v>1</v>
      </c>
      <c r="P2564">
        <f t="shared" si="3329"/>
        <v>0</v>
      </c>
      <c r="Q2564">
        <f t="shared" si="3330"/>
        <v>0</v>
      </c>
      <c r="R2564">
        <f t="shared" si="3355"/>
        <v>2031</v>
      </c>
      <c r="S2564">
        <f t="shared" si="3356"/>
        <v>0</v>
      </c>
      <c r="T2564">
        <f t="shared" si="3357"/>
        <v>42346.350000000741</v>
      </c>
      <c r="U2564">
        <f t="shared" si="3358"/>
        <v>42346.350000000741</v>
      </c>
      <c r="V2564" s="2">
        <f t="shared" si="3359"/>
        <v>4.2346350000000742E-3</v>
      </c>
      <c r="W2564" s="19">
        <f t="shared" si="3318"/>
        <v>208</v>
      </c>
      <c r="X2564" s="19">
        <f t="shared" si="3319"/>
        <v>22</v>
      </c>
      <c r="Y2564" s="19" t="str">
        <f t="shared" si="3320"/>
        <v/>
      </c>
      <c r="Z2564" s="19">
        <f t="shared" si="3321"/>
        <v>4858.6000000000004</v>
      </c>
      <c r="AA2564" s="21" t="str">
        <f t="shared" si="3322"/>
        <v/>
      </c>
      <c r="AB2564" s="19" t="str">
        <f t="shared" si="3323"/>
        <v/>
      </c>
    </row>
    <row r="2565" spans="1:28" x14ac:dyDescent="0.25">
      <c r="A2565">
        <f t="shared" si="3304"/>
        <v>3</v>
      </c>
      <c r="B2565">
        <f t="shared" si="3305"/>
        <v>2010</v>
      </c>
      <c r="C2565" s="20">
        <v>40267</v>
      </c>
      <c r="D2565">
        <v>5302.95</v>
      </c>
      <c r="E2565">
        <v>5325</v>
      </c>
      <c r="F2565">
        <v>5251.35</v>
      </c>
      <c r="G2565">
        <v>5262.45</v>
      </c>
      <c r="H2565">
        <f t="shared" si="3299"/>
        <v>0</v>
      </c>
      <c r="I2565">
        <f t="shared" si="3300"/>
        <v>40.400000000000546</v>
      </c>
      <c r="J2565" s="14">
        <f t="shared" ref="J2565:K2565" si="3377">+AVERAGE(H2552:H2565)</f>
        <v>19.075000000000077</v>
      </c>
      <c r="K2565" s="14">
        <f t="shared" si="3377"/>
        <v>7.5785714285715198</v>
      </c>
      <c r="L2565" s="14">
        <f t="shared" si="3326"/>
        <v>2.5169651272384344</v>
      </c>
      <c r="M2565" s="14">
        <f t="shared" si="3327"/>
        <v>71.566394211442955</v>
      </c>
      <c r="N2565" s="14">
        <f t="shared" si="3328"/>
        <v>1</v>
      </c>
      <c r="O2565">
        <f t="shared" si="3317"/>
        <v>1</v>
      </c>
      <c r="P2565">
        <f t="shared" si="3329"/>
        <v>0</v>
      </c>
      <c r="Q2565">
        <f t="shared" si="3330"/>
        <v>0</v>
      </c>
      <c r="R2565">
        <f t="shared" si="3355"/>
        <v>2031</v>
      </c>
      <c r="S2565">
        <f t="shared" si="3356"/>
        <v>0</v>
      </c>
      <c r="T2565">
        <f t="shared" si="3357"/>
        <v>-82052.400000001115</v>
      </c>
      <c r="U2565">
        <f t="shared" si="3358"/>
        <v>-82052.400000001115</v>
      </c>
      <c r="V2565" s="2">
        <f t="shared" si="3359"/>
        <v>-8.2052400000001118E-3</v>
      </c>
      <c r="W2565" s="19">
        <f t="shared" si="3318"/>
        <v>208</v>
      </c>
      <c r="X2565" s="19">
        <f t="shared" si="3319"/>
        <v>23</v>
      </c>
      <c r="Y2565" s="19" t="str">
        <f t="shared" si="3320"/>
        <v/>
      </c>
      <c r="Z2565" s="19">
        <f t="shared" si="3321"/>
        <v>4858.6000000000004</v>
      </c>
      <c r="AA2565" s="21" t="str">
        <f t="shared" si="3322"/>
        <v/>
      </c>
      <c r="AB2565" s="19" t="str">
        <f t="shared" si="3323"/>
        <v/>
      </c>
    </row>
    <row r="2566" spans="1:28" x14ac:dyDescent="0.25">
      <c r="A2566">
        <f t="shared" si="3304"/>
        <v>3</v>
      </c>
      <c r="B2566">
        <f t="shared" si="3305"/>
        <v>2010</v>
      </c>
      <c r="C2566" s="20">
        <v>40268</v>
      </c>
      <c r="D2566">
        <v>5260.4</v>
      </c>
      <c r="E2566">
        <v>5293.9</v>
      </c>
      <c r="F2566">
        <v>5235.1499999999996</v>
      </c>
      <c r="G2566">
        <v>5249.1</v>
      </c>
      <c r="H2566">
        <f t="shared" si="3299"/>
        <v>0</v>
      </c>
      <c r="I2566">
        <f t="shared" si="3300"/>
        <v>13.349999999999454</v>
      </c>
      <c r="J2566" s="14">
        <f t="shared" ref="J2566:K2566" si="3378">+AVERAGE(H2553:H2566)</f>
        <v>18.02142857142865</v>
      </c>
      <c r="K2566" s="14">
        <f t="shared" si="3378"/>
        <v>8.5321428571429099</v>
      </c>
      <c r="L2566" s="14">
        <f t="shared" si="3326"/>
        <v>2.1121808287986568</v>
      </c>
      <c r="M2566" s="14">
        <f t="shared" si="3327"/>
        <v>67.868190988567548</v>
      </c>
      <c r="N2566" s="14">
        <f t="shared" si="3328"/>
        <v>1</v>
      </c>
      <c r="O2566">
        <f t="shared" si="3317"/>
        <v>1</v>
      </c>
      <c r="P2566">
        <f t="shared" si="3329"/>
        <v>0</v>
      </c>
      <c r="Q2566">
        <f t="shared" si="3330"/>
        <v>0</v>
      </c>
      <c r="R2566">
        <f t="shared" si="3355"/>
        <v>2031</v>
      </c>
      <c r="S2566">
        <f t="shared" si="3356"/>
        <v>0</v>
      </c>
      <c r="T2566">
        <f t="shared" si="3357"/>
        <v>-27113.849999998893</v>
      </c>
      <c r="U2566">
        <f t="shared" si="3358"/>
        <v>-27113.849999998893</v>
      </c>
      <c r="V2566" s="2">
        <f t="shared" si="3359"/>
        <v>-2.7113849999998892E-3</v>
      </c>
      <c r="W2566" s="19">
        <f t="shared" si="3318"/>
        <v>208</v>
      </c>
      <c r="X2566" s="19">
        <f t="shared" si="3319"/>
        <v>24</v>
      </c>
      <c r="Y2566" s="19" t="str">
        <f t="shared" si="3320"/>
        <v/>
      </c>
      <c r="Z2566" s="19">
        <f t="shared" si="3321"/>
        <v>4858.6000000000004</v>
      </c>
      <c r="AA2566" s="21" t="str">
        <f t="shared" si="3322"/>
        <v/>
      </c>
      <c r="AB2566" s="19" t="str">
        <f t="shared" si="3323"/>
        <v/>
      </c>
    </row>
    <row r="2567" spans="1:28" x14ac:dyDescent="0.25">
      <c r="A2567">
        <f t="shared" si="3304"/>
        <v>4</v>
      </c>
      <c r="B2567">
        <f t="shared" si="3305"/>
        <v>2010</v>
      </c>
      <c r="C2567" s="20">
        <v>40269</v>
      </c>
      <c r="D2567">
        <v>5249.2</v>
      </c>
      <c r="E2567">
        <v>5298.6</v>
      </c>
      <c r="F2567">
        <v>5249.2</v>
      </c>
      <c r="G2567">
        <v>5290.5</v>
      </c>
      <c r="H2567">
        <f t="shared" si="3299"/>
        <v>41.399999999999636</v>
      </c>
      <c r="I2567">
        <f t="shared" si="3300"/>
        <v>0</v>
      </c>
      <c r="J2567" s="14">
        <f t="shared" ref="J2567:K2567" si="3379">+AVERAGE(H2554:H2567)</f>
        <v>19.753571428571508</v>
      </c>
      <c r="K2567" s="14">
        <f t="shared" si="3379"/>
        <v>8.5321428571429099</v>
      </c>
      <c r="L2567" s="14">
        <f t="shared" si="3326"/>
        <v>2.3151946421096645</v>
      </c>
      <c r="M2567" s="14">
        <f t="shared" si="3327"/>
        <v>69.835858585858546</v>
      </c>
      <c r="N2567" s="14">
        <f t="shared" si="3328"/>
        <v>1</v>
      </c>
      <c r="O2567">
        <f t="shared" si="3317"/>
        <v>1</v>
      </c>
      <c r="P2567">
        <f t="shared" si="3329"/>
        <v>0</v>
      </c>
      <c r="Q2567">
        <f t="shared" si="3330"/>
        <v>0</v>
      </c>
      <c r="R2567">
        <f t="shared" si="3355"/>
        <v>1905</v>
      </c>
      <c r="S2567">
        <f t="shared" si="3356"/>
        <v>0</v>
      </c>
      <c r="T2567">
        <f t="shared" si="3357"/>
        <v>78866.999999999302</v>
      </c>
      <c r="U2567">
        <f t="shared" si="3358"/>
        <v>78866.999999999302</v>
      </c>
      <c r="V2567" s="2">
        <f t="shared" si="3359"/>
        <v>7.8866999999999306E-3</v>
      </c>
      <c r="W2567" s="19">
        <f t="shared" si="3318"/>
        <v>208</v>
      </c>
      <c r="X2567" s="19">
        <f t="shared" si="3319"/>
        <v>25</v>
      </c>
      <c r="Y2567" s="19" t="str">
        <f t="shared" si="3320"/>
        <v/>
      </c>
      <c r="Z2567" s="19">
        <f t="shared" si="3321"/>
        <v>4858.6000000000004</v>
      </c>
      <c r="AA2567" s="21" t="str">
        <f t="shared" si="3322"/>
        <v/>
      </c>
      <c r="AB2567" s="19" t="str">
        <f t="shared" si="3323"/>
        <v/>
      </c>
    </row>
    <row r="2568" spans="1:28" x14ac:dyDescent="0.25">
      <c r="A2568">
        <f t="shared" si="3304"/>
        <v>4</v>
      </c>
      <c r="B2568">
        <f t="shared" si="3305"/>
        <v>2010</v>
      </c>
      <c r="C2568" s="20">
        <v>40273</v>
      </c>
      <c r="D2568">
        <v>5291.4</v>
      </c>
      <c r="E2568">
        <v>5377.55</v>
      </c>
      <c r="F2568">
        <v>5291.4</v>
      </c>
      <c r="G2568">
        <v>5368.4</v>
      </c>
      <c r="H2568">
        <f t="shared" si="3299"/>
        <v>77.899999999999636</v>
      </c>
      <c r="I2568">
        <f t="shared" si="3300"/>
        <v>0</v>
      </c>
      <c r="J2568" s="14">
        <f t="shared" ref="J2568:K2568" si="3380">+AVERAGE(H2555:H2568)</f>
        <v>25.060714285714312</v>
      </c>
      <c r="K2568" s="14">
        <f t="shared" si="3380"/>
        <v>8.5321428571429099</v>
      </c>
      <c r="L2568" s="14">
        <f t="shared" si="3326"/>
        <v>2.9372122226873016</v>
      </c>
      <c r="M2568" s="14">
        <f t="shared" si="3327"/>
        <v>74.601318307463231</v>
      </c>
      <c r="N2568" s="14">
        <f t="shared" si="3328"/>
        <v>1</v>
      </c>
      <c r="O2568">
        <f t="shared" si="3317"/>
        <v>1</v>
      </c>
      <c r="P2568">
        <f t="shared" si="3329"/>
        <v>0</v>
      </c>
      <c r="Q2568">
        <f t="shared" si="3330"/>
        <v>0</v>
      </c>
      <c r="R2568">
        <f t="shared" si="3355"/>
        <v>1905</v>
      </c>
      <c r="S2568">
        <f t="shared" si="3356"/>
        <v>0</v>
      </c>
      <c r="T2568">
        <f t="shared" si="3357"/>
        <v>148399.4999999993</v>
      </c>
      <c r="U2568">
        <f t="shared" si="3358"/>
        <v>148399.4999999993</v>
      </c>
      <c r="V2568" s="2">
        <f t="shared" si="3359"/>
        <v>1.483994999999993E-2</v>
      </c>
      <c r="W2568" s="19">
        <f t="shared" si="3318"/>
        <v>208</v>
      </c>
      <c r="X2568" s="19">
        <f t="shared" si="3319"/>
        <v>26</v>
      </c>
      <c r="Y2568" s="19" t="str">
        <f t="shared" si="3320"/>
        <v/>
      </c>
      <c r="Z2568" s="19">
        <f t="shared" si="3321"/>
        <v>4858.6000000000004</v>
      </c>
      <c r="AA2568" s="21" t="str">
        <f t="shared" si="3322"/>
        <v/>
      </c>
      <c r="AB2568" s="19" t="str">
        <f t="shared" si="3323"/>
        <v/>
      </c>
    </row>
    <row r="2569" spans="1:28" x14ac:dyDescent="0.25">
      <c r="A2569">
        <f t="shared" si="3304"/>
        <v>4</v>
      </c>
      <c r="B2569">
        <f t="shared" si="3305"/>
        <v>2010</v>
      </c>
      <c r="C2569" s="20">
        <v>40274</v>
      </c>
      <c r="D2569">
        <v>5369.65</v>
      </c>
      <c r="E2569">
        <v>5388.65</v>
      </c>
      <c r="F2569">
        <v>5351.7</v>
      </c>
      <c r="G2569">
        <v>5366</v>
      </c>
      <c r="H2569">
        <f t="shared" si="3299"/>
        <v>0</v>
      </c>
      <c r="I2569">
        <f t="shared" si="3300"/>
        <v>2.3999999999996362</v>
      </c>
      <c r="J2569" s="14">
        <f t="shared" ref="J2569:K2569" si="3381">+AVERAGE(H2556:H2569)</f>
        <v>25.060714285714312</v>
      </c>
      <c r="K2569" s="14">
        <f t="shared" si="3381"/>
        <v>8.125</v>
      </c>
      <c r="L2569" s="14">
        <f t="shared" si="3326"/>
        <v>3.0843956043956076</v>
      </c>
      <c r="M2569" s="14">
        <f t="shared" si="3327"/>
        <v>75.516573396470108</v>
      </c>
      <c r="N2569" s="14">
        <f t="shared" si="3328"/>
        <v>1</v>
      </c>
      <c r="O2569">
        <f t="shared" si="3317"/>
        <v>1</v>
      </c>
      <c r="P2569">
        <f t="shared" si="3329"/>
        <v>0</v>
      </c>
      <c r="Q2569">
        <f t="shared" si="3330"/>
        <v>0</v>
      </c>
      <c r="R2569">
        <f t="shared" si="3355"/>
        <v>1905</v>
      </c>
      <c r="S2569">
        <f t="shared" si="3356"/>
        <v>0</v>
      </c>
      <c r="T2569">
        <f t="shared" si="3357"/>
        <v>-4571.999999999307</v>
      </c>
      <c r="U2569">
        <f t="shared" si="3358"/>
        <v>-4571.999999999307</v>
      </c>
      <c r="V2569" s="2">
        <f t="shared" si="3359"/>
        <v>-4.5719999999993072E-4</v>
      </c>
      <c r="W2569" s="19">
        <f t="shared" si="3318"/>
        <v>208</v>
      </c>
      <c r="X2569" s="19">
        <f t="shared" si="3319"/>
        <v>27</v>
      </c>
      <c r="Y2569" s="19" t="str">
        <f t="shared" si="3320"/>
        <v/>
      </c>
      <c r="Z2569" s="19">
        <f t="shared" si="3321"/>
        <v>4858.6000000000004</v>
      </c>
      <c r="AA2569" s="21" t="str">
        <f t="shared" si="3322"/>
        <v/>
      </c>
      <c r="AB2569" s="19" t="str">
        <f t="shared" si="3323"/>
        <v/>
      </c>
    </row>
    <row r="2570" spans="1:28" x14ac:dyDescent="0.25">
      <c r="A2570">
        <f t="shared" si="3304"/>
        <v>4</v>
      </c>
      <c r="B2570">
        <f t="shared" si="3305"/>
        <v>2010</v>
      </c>
      <c r="C2570" s="20">
        <v>40275</v>
      </c>
      <c r="D2570">
        <v>5365.7</v>
      </c>
      <c r="E2570">
        <v>5399.65</v>
      </c>
      <c r="F2570">
        <v>5345.05</v>
      </c>
      <c r="G2570">
        <v>5374.65</v>
      </c>
      <c r="H2570">
        <f t="shared" si="3299"/>
        <v>8.6499999999996362</v>
      </c>
      <c r="I2570">
        <f t="shared" si="3300"/>
        <v>0</v>
      </c>
      <c r="J2570" s="14">
        <f t="shared" ref="J2570:K2570" si="3382">+AVERAGE(H2557:H2570)</f>
        <v>20.735714285714234</v>
      </c>
      <c r="K2570" s="14">
        <f t="shared" si="3382"/>
        <v>8.125</v>
      </c>
      <c r="L2570" s="14">
        <f t="shared" si="3326"/>
        <v>2.5520879120879059</v>
      </c>
      <c r="M2570" s="14">
        <f t="shared" si="3327"/>
        <v>71.847543620838962</v>
      </c>
      <c r="N2570" s="14">
        <f t="shared" si="3328"/>
        <v>1</v>
      </c>
      <c r="O2570">
        <f t="shared" si="3317"/>
        <v>1</v>
      </c>
      <c r="P2570">
        <f t="shared" si="3329"/>
        <v>0</v>
      </c>
      <c r="Q2570">
        <f t="shared" si="3330"/>
        <v>0</v>
      </c>
      <c r="R2570">
        <f t="shared" si="3355"/>
        <v>1905</v>
      </c>
      <c r="S2570">
        <f t="shared" si="3356"/>
        <v>0</v>
      </c>
      <c r="T2570">
        <f t="shared" si="3357"/>
        <v>16478.249999999309</v>
      </c>
      <c r="U2570">
        <f t="shared" si="3358"/>
        <v>16478.249999999309</v>
      </c>
      <c r="V2570" s="2">
        <f t="shared" si="3359"/>
        <v>1.6478249999999309E-3</v>
      </c>
      <c r="W2570" s="19">
        <f t="shared" si="3318"/>
        <v>208</v>
      </c>
      <c r="X2570" s="19">
        <f t="shared" si="3319"/>
        <v>28</v>
      </c>
      <c r="Y2570" s="19" t="str">
        <f t="shared" si="3320"/>
        <v/>
      </c>
      <c r="Z2570" s="19">
        <f t="shared" si="3321"/>
        <v>4858.6000000000004</v>
      </c>
      <c r="AA2570" s="21" t="str">
        <f t="shared" si="3322"/>
        <v/>
      </c>
      <c r="AB2570" s="19" t="str">
        <f t="shared" si="3323"/>
        <v/>
      </c>
    </row>
    <row r="2571" spans="1:28" x14ac:dyDescent="0.25">
      <c r="A2571">
        <f t="shared" si="3304"/>
        <v>4</v>
      </c>
      <c r="B2571">
        <f t="shared" si="3305"/>
        <v>2010</v>
      </c>
      <c r="C2571" s="20">
        <v>40276</v>
      </c>
      <c r="D2571">
        <v>5376.3</v>
      </c>
      <c r="E2571">
        <v>5383.65</v>
      </c>
      <c r="F2571">
        <v>5290.25</v>
      </c>
      <c r="G2571">
        <v>5304.45</v>
      </c>
      <c r="H2571">
        <f t="shared" si="3299"/>
        <v>0</v>
      </c>
      <c r="I2571">
        <f t="shared" si="3300"/>
        <v>70.199999999999818</v>
      </c>
      <c r="J2571" s="14">
        <f t="shared" ref="J2571:K2571" si="3383">+AVERAGE(H2558:H2571)</f>
        <v>18.321428571428573</v>
      </c>
      <c r="K2571" s="14">
        <f t="shared" si="3383"/>
        <v>13.139285714285702</v>
      </c>
      <c r="L2571" s="14">
        <f t="shared" si="3326"/>
        <v>1.3944006523511838</v>
      </c>
      <c r="M2571" s="14">
        <f t="shared" si="3327"/>
        <v>58.235895107276676</v>
      </c>
      <c r="N2571" s="14">
        <f t="shared" si="3328"/>
        <v>1</v>
      </c>
      <c r="O2571">
        <f t="shared" si="3317"/>
        <v>1</v>
      </c>
      <c r="P2571">
        <f t="shared" si="3329"/>
        <v>0</v>
      </c>
      <c r="Q2571">
        <f t="shared" si="3330"/>
        <v>0</v>
      </c>
      <c r="R2571">
        <f t="shared" si="3355"/>
        <v>1905</v>
      </c>
      <c r="S2571">
        <f t="shared" si="3356"/>
        <v>0</v>
      </c>
      <c r="T2571">
        <f t="shared" si="3357"/>
        <v>-133730.99999999965</v>
      </c>
      <c r="U2571">
        <f t="shared" si="3358"/>
        <v>-133730.99999999965</v>
      </c>
      <c r="V2571" s="2">
        <f t="shared" si="3359"/>
        <v>-1.3373099999999966E-2</v>
      </c>
      <c r="W2571" s="19">
        <f t="shared" si="3318"/>
        <v>208</v>
      </c>
      <c r="X2571" s="19">
        <f t="shared" si="3319"/>
        <v>29</v>
      </c>
      <c r="Y2571" s="19" t="str">
        <f t="shared" si="3320"/>
        <v/>
      </c>
      <c r="Z2571" s="19">
        <f t="shared" si="3321"/>
        <v>4858.6000000000004</v>
      </c>
      <c r="AA2571" s="21" t="str">
        <f t="shared" si="3322"/>
        <v/>
      </c>
      <c r="AB2571" s="19" t="str">
        <f t="shared" si="3323"/>
        <v/>
      </c>
    </row>
    <row r="2572" spans="1:28" x14ac:dyDescent="0.25">
      <c r="A2572">
        <f t="shared" si="3304"/>
        <v>4</v>
      </c>
      <c r="B2572">
        <f t="shared" si="3305"/>
        <v>2010</v>
      </c>
      <c r="C2572" s="20">
        <v>40277</v>
      </c>
      <c r="D2572">
        <v>5302.4</v>
      </c>
      <c r="E2572">
        <v>5377.45</v>
      </c>
      <c r="F2572">
        <v>5302.25</v>
      </c>
      <c r="G2572">
        <v>5361.75</v>
      </c>
      <c r="H2572">
        <f t="shared" ref="H2572:H2635" si="3384">IF($C2572="","",IF($G2572&gt;$G2571,$G2572-$G2571,0))</f>
        <v>57.300000000000182</v>
      </c>
      <c r="I2572">
        <f t="shared" ref="I2572:I2635" si="3385">IF($C2572="","",IF($G2572&lt;$G2571,$G2571-$G2572,0))</f>
        <v>0</v>
      </c>
      <c r="J2572" s="14">
        <f t="shared" ref="J2572:K2572" si="3386">+AVERAGE(H2559:H2572)</f>
        <v>21.414285714285729</v>
      </c>
      <c r="K2572" s="14">
        <f t="shared" si="3386"/>
        <v>13.139285714285702</v>
      </c>
      <c r="L2572" s="14">
        <f t="shared" si="3326"/>
        <v>1.6297907039956536</v>
      </c>
      <c r="M2572" s="14">
        <f t="shared" si="3327"/>
        <v>61.974160206718388</v>
      </c>
      <c r="N2572" s="14">
        <f t="shared" si="3328"/>
        <v>1</v>
      </c>
      <c r="O2572">
        <f t="shared" si="3317"/>
        <v>1</v>
      </c>
      <c r="P2572">
        <f t="shared" si="3329"/>
        <v>0</v>
      </c>
      <c r="Q2572">
        <f t="shared" si="3330"/>
        <v>0</v>
      </c>
      <c r="R2572">
        <f t="shared" si="3355"/>
        <v>1905</v>
      </c>
      <c r="S2572">
        <f t="shared" si="3356"/>
        <v>0</v>
      </c>
      <c r="T2572">
        <f t="shared" si="3357"/>
        <v>109156.50000000035</v>
      </c>
      <c r="U2572">
        <f t="shared" si="3358"/>
        <v>109156.50000000035</v>
      </c>
      <c r="V2572" s="2">
        <f t="shared" si="3359"/>
        <v>1.0915650000000035E-2</v>
      </c>
      <c r="W2572" s="19">
        <f t="shared" si="3318"/>
        <v>208</v>
      </c>
      <c r="X2572" s="19">
        <f t="shared" si="3319"/>
        <v>30</v>
      </c>
      <c r="Y2572" s="19" t="str">
        <f t="shared" si="3320"/>
        <v/>
      </c>
      <c r="Z2572" s="19">
        <f t="shared" si="3321"/>
        <v>4858.6000000000004</v>
      </c>
      <c r="AA2572" s="21" t="str">
        <f t="shared" si="3322"/>
        <v/>
      </c>
      <c r="AB2572" s="19" t="str">
        <f t="shared" si="3323"/>
        <v/>
      </c>
    </row>
    <row r="2573" spans="1:28" x14ac:dyDescent="0.25">
      <c r="A2573">
        <f t="shared" si="3304"/>
        <v>4</v>
      </c>
      <c r="B2573">
        <f t="shared" si="3305"/>
        <v>2010</v>
      </c>
      <c r="C2573" s="20">
        <v>40280</v>
      </c>
      <c r="D2573">
        <v>5354.15</v>
      </c>
      <c r="E2573">
        <v>5382.15</v>
      </c>
      <c r="F2573">
        <v>5324.9</v>
      </c>
      <c r="G2573">
        <v>5339.7</v>
      </c>
      <c r="H2573">
        <f t="shared" si="3384"/>
        <v>0</v>
      </c>
      <c r="I2573">
        <f t="shared" si="3385"/>
        <v>22.050000000000182</v>
      </c>
      <c r="J2573" s="14">
        <f t="shared" ref="J2573:K2573" si="3387">+AVERAGE(H2560:H2573)</f>
        <v>20.207142857142831</v>
      </c>
      <c r="K2573" s="14">
        <f t="shared" si="3387"/>
        <v>14.714285714285714</v>
      </c>
      <c r="L2573" s="14">
        <f t="shared" si="3326"/>
        <v>1.3733009708737847</v>
      </c>
      <c r="M2573" s="14">
        <f t="shared" si="3327"/>
        <v>57.864593986500275</v>
      </c>
      <c r="N2573" s="14">
        <f t="shared" si="3328"/>
        <v>1</v>
      </c>
      <c r="O2573">
        <f t="shared" si="3317"/>
        <v>1</v>
      </c>
      <c r="P2573">
        <f t="shared" si="3329"/>
        <v>0</v>
      </c>
      <c r="Q2573">
        <f t="shared" si="3330"/>
        <v>0</v>
      </c>
      <c r="R2573">
        <f t="shared" si="3355"/>
        <v>1905</v>
      </c>
      <c r="S2573">
        <f t="shared" si="3356"/>
        <v>0</v>
      </c>
      <c r="T2573">
        <f t="shared" si="3357"/>
        <v>-42005.250000000349</v>
      </c>
      <c r="U2573">
        <f t="shared" si="3358"/>
        <v>-42005.250000000349</v>
      </c>
      <c r="V2573" s="2">
        <f t="shared" si="3359"/>
        <v>-4.2005250000000348E-3</v>
      </c>
      <c r="W2573" s="19">
        <f t="shared" si="3318"/>
        <v>208</v>
      </c>
      <c r="X2573" s="19">
        <f t="shared" si="3319"/>
        <v>31</v>
      </c>
      <c r="Y2573" s="19" t="str">
        <f t="shared" si="3320"/>
        <v/>
      </c>
      <c r="Z2573" s="19">
        <f t="shared" si="3321"/>
        <v>4858.6000000000004</v>
      </c>
      <c r="AA2573" s="21" t="str">
        <f t="shared" si="3322"/>
        <v/>
      </c>
      <c r="AB2573" s="19" t="str">
        <f t="shared" si="3323"/>
        <v/>
      </c>
    </row>
    <row r="2574" spans="1:28" x14ac:dyDescent="0.25">
      <c r="A2574">
        <f t="shared" si="3304"/>
        <v>4</v>
      </c>
      <c r="B2574">
        <f t="shared" si="3305"/>
        <v>2010</v>
      </c>
      <c r="C2574" s="20">
        <v>40281</v>
      </c>
      <c r="D2574">
        <v>5340.85</v>
      </c>
      <c r="E2574">
        <v>5356.5</v>
      </c>
      <c r="F2574">
        <v>5301.7</v>
      </c>
      <c r="G2574">
        <v>5322.95</v>
      </c>
      <c r="H2574">
        <f t="shared" si="3384"/>
        <v>0</v>
      </c>
      <c r="I2574">
        <f t="shared" si="3385"/>
        <v>16.75</v>
      </c>
      <c r="J2574" s="14">
        <f t="shared" ref="J2574:K2574" si="3388">+AVERAGE(H2561:H2574)</f>
        <v>20.207142857142831</v>
      </c>
      <c r="K2574" s="14">
        <f t="shared" si="3388"/>
        <v>11.796428571428546</v>
      </c>
      <c r="L2574" s="14">
        <f t="shared" si="3326"/>
        <v>1.7129881925522268</v>
      </c>
      <c r="M2574" s="14">
        <f t="shared" si="3327"/>
        <v>63.140274522932728</v>
      </c>
      <c r="N2574" s="14">
        <f t="shared" si="3328"/>
        <v>1</v>
      </c>
      <c r="O2574">
        <f t="shared" si="3317"/>
        <v>1</v>
      </c>
      <c r="P2574">
        <f t="shared" si="3329"/>
        <v>0</v>
      </c>
      <c r="Q2574">
        <f t="shared" si="3330"/>
        <v>0</v>
      </c>
      <c r="R2574">
        <f t="shared" si="3355"/>
        <v>1905</v>
      </c>
      <c r="S2574">
        <f t="shared" si="3356"/>
        <v>0</v>
      </c>
      <c r="T2574">
        <f t="shared" si="3357"/>
        <v>-31908.75</v>
      </c>
      <c r="U2574">
        <f t="shared" si="3358"/>
        <v>-31908.75</v>
      </c>
      <c r="V2574" s="2">
        <f t="shared" si="3359"/>
        <v>-3.1908750000000001E-3</v>
      </c>
      <c r="W2574" s="19">
        <f t="shared" si="3318"/>
        <v>208</v>
      </c>
      <c r="X2574" s="19">
        <f t="shared" si="3319"/>
        <v>32</v>
      </c>
      <c r="Y2574" s="19" t="str">
        <f t="shared" si="3320"/>
        <v/>
      </c>
      <c r="Z2574" s="19">
        <f t="shared" si="3321"/>
        <v>4858.6000000000004</v>
      </c>
      <c r="AA2574" s="21" t="str">
        <f t="shared" si="3322"/>
        <v/>
      </c>
      <c r="AB2574" s="19" t="str">
        <f t="shared" si="3323"/>
        <v/>
      </c>
    </row>
    <row r="2575" spans="1:28" x14ac:dyDescent="0.25">
      <c r="A2575">
        <f t="shared" ref="A2575:A2638" si="3389">IF($C2575="","",MONTH($C2575))</f>
        <v>4</v>
      </c>
      <c r="B2575">
        <f t="shared" ref="B2575:B2638" si="3390">IF($C2575="","",YEAR($C2575))</f>
        <v>2010</v>
      </c>
      <c r="C2575" s="20">
        <v>40283</v>
      </c>
      <c r="D2575">
        <v>5323.3</v>
      </c>
      <c r="E2575">
        <v>5373.15</v>
      </c>
      <c r="F2575">
        <v>5265.3</v>
      </c>
      <c r="G2575">
        <v>5273.6</v>
      </c>
      <c r="H2575">
        <f t="shared" si="3384"/>
        <v>0</v>
      </c>
      <c r="I2575">
        <f t="shared" si="3385"/>
        <v>49.349999999999454</v>
      </c>
      <c r="J2575" s="14">
        <f t="shared" ref="J2575:K2575" si="3391">+AVERAGE(H2562:H2575)</f>
        <v>18.771428571428519</v>
      </c>
      <c r="K2575" s="14">
        <f t="shared" si="3391"/>
        <v>15.321428571428507</v>
      </c>
      <c r="L2575" s="14">
        <f t="shared" si="3326"/>
        <v>1.2251748251748269</v>
      </c>
      <c r="M2575" s="14">
        <f t="shared" si="3327"/>
        <v>55.0597108736644</v>
      </c>
      <c r="N2575" s="14">
        <f t="shared" si="3328"/>
        <v>1</v>
      </c>
      <c r="O2575">
        <f t="shared" si="3317"/>
        <v>1</v>
      </c>
      <c r="P2575">
        <f t="shared" si="3329"/>
        <v>0</v>
      </c>
      <c r="Q2575">
        <f t="shared" si="3330"/>
        <v>0</v>
      </c>
      <c r="R2575">
        <f t="shared" si="3355"/>
        <v>1905</v>
      </c>
      <c r="S2575">
        <f t="shared" si="3356"/>
        <v>0</v>
      </c>
      <c r="T2575">
        <f t="shared" si="3357"/>
        <v>-94011.749999998967</v>
      </c>
      <c r="U2575">
        <f t="shared" si="3358"/>
        <v>-94011.749999998967</v>
      </c>
      <c r="V2575" s="2">
        <f t="shared" si="3359"/>
        <v>-9.4011749999998971E-3</v>
      </c>
      <c r="W2575" s="19">
        <f t="shared" si="3318"/>
        <v>208</v>
      </c>
      <c r="X2575" s="19">
        <f t="shared" si="3319"/>
        <v>33</v>
      </c>
      <c r="Y2575" s="19" t="str">
        <f t="shared" si="3320"/>
        <v/>
      </c>
      <c r="Z2575" s="19">
        <f t="shared" si="3321"/>
        <v>4858.6000000000004</v>
      </c>
      <c r="AA2575" s="21" t="str">
        <f t="shared" si="3322"/>
        <v/>
      </c>
      <c r="AB2575" s="19" t="str">
        <f t="shared" si="3323"/>
        <v/>
      </c>
    </row>
    <row r="2576" spans="1:28" x14ac:dyDescent="0.25">
      <c r="A2576">
        <f t="shared" si="3389"/>
        <v>4</v>
      </c>
      <c r="B2576">
        <f t="shared" si="3390"/>
        <v>2010</v>
      </c>
      <c r="C2576" s="20">
        <v>40284</v>
      </c>
      <c r="D2576">
        <v>5273.4</v>
      </c>
      <c r="E2576">
        <v>5283.05</v>
      </c>
      <c r="F2576">
        <v>5237.55</v>
      </c>
      <c r="G2576">
        <v>5262.6</v>
      </c>
      <c r="H2576">
        <f t="shared" si="3384"/>
        <v>0</v>
      </c>
      <c r="I2576">
        <f t="shared" si="3385"/>
        <v>11</v>
      </c>
      <c r="J2576" s="14">
        <f t="shared" ref="J2576:K2576" si="3392">+AVERAGE(H2563:H2576)</f>
        <v>16.264285714285702</v>
      </c>
      <c r="K2576" s="14">
        <f t="shared" si="3392"/>
        <v>16.107142857142794</v>
      </c>
      <c r="L2576" s="14">
        <f t="shared" si="3326"/>
        <v>1.0097560975609787</v>
      </c>
      <c r="M2576" s="14">
        <f t="shared" si="3327"/>
        <v>50.242718446602019</v>
      </c>
      <c r="N2576" s="14">
        <f t="shared" si="3328"/>
        <v>1</v>
      </c>
      <c r="O2576">
        <f t="shared" si="3317"/>
        <v>1</v>
      </c>
      <c r="P2576">
        <f t="shared" si="3329"/>
        <v>0</v>
      </c>
      <c r="Q2576">
        <f t="shared" si="3330"/>
        <v>0</v>
      </c>
      <c r="R2576">
        <f t="shared" si="3355"/>
        <v>1905</v>
      </c>
      <c r="S2576">
        <f t="shared" si="3356"/>
        <v>0</v>
      </c>
      <c r="T2576">
        <f t="shared" si="3357"/>
        <v>-20955</v>
      </c>
      <c r="U2576">
        <f t="shared" si="3358"/>
        <v>-20955</v>
      </c>
      <c r="V2576" s="2">
        <f t="shared" si="3359"/>
        <v>-2.0955000000000001E-3</v>
      </c>
      <c r="W2576" s="19">
        <f t="shared" si="3318"/>
        <v>208</v>
      </c>
      <c r="X2576" s="19">
        <f t="shared" si="3319"/>
        <v>34</v>
      </c>
      <c r="Y2576" s="19" t="str">
        <f t="shared" si="3320"/>
        <v/>
      </c>
      <c r="Z2576" s="19">
        <f t="shared" si="3321"/>
        <v>4858.6000000000004</v>
      </c>
      <c r="AA2576" s="21" t="str">
        <f t="shared" si="3322"/>
        <v/>
      </c>
      <c r="AB2576" s="19" t="str">
        <f t="shared" si="3323"/>
        <v/>
      </c>
    </row>
    <row r="2577" spans="1:28" x14ac:dyDescent="0.25">
      <c r="A2577">
        <f t="shared" si="3389"/>
        <v>4</v>
      </c>
      <c r="B2577">
        <f t="shared" si="3390"/>
        <v>2010</v>
      </c>
      <c r="C2577" s="20">
        <v>40287</v>
      </c>
      <c r="D2577">
        <v>5279.05</v>
      </c>
      <c r="E2577">
        <v>5279.05</v>
      </c>
      <c r="F2577">
        <v>5160.8999999999996</v>
      </c>
      <c r="G2577">
        <v>5203.6499999999996</v>
      </c>
      <c r="H2577">
        <f t="shared" si="3384"/>
        <v>0</v>
      </c>
      <c r="I2577">
        <f t="shared" si="3385"/>
        <v>58.950000000000728</v>
      </c>
      <c r="J2577" s="14">
        <f t="shared" ref="J2577:K2577" si="3393">+AVERAGE(H2564:H2577)</f>
        <v>14.721428571428532</v>
      </c>
      <c r="K2577" s="14">
        <f t="shared" si="3393"/>
        <v>20.317857142857129</v>
      </c>
      <c r="L2577" s="14">
        <f t="shared" si="3326"/>
        <v>0.72455616101247877</v>
      </c>
      <c r="M2577" s="14">
        <f t="shared" si="3327"/>
        <v>42.014065844460248</v>
      </c>
      <c r="N2577" s="14">
        <f t="shared" si="3328"/>
        <v>-1</v>
      </c>
      <c r="O2577">
        <f t="shared" si="3317"/>
        <v>-1</v>
      </c>
      <c r="P2577">
        <f t="shared" si="3329"/>
        <v>1</v>
      </c>
      <c r="Q2577">
        <f t="shared" si="3330"/>
        <v>5203.6499999999996</v>
      </c>
      <c r="R2577">
        <f t="shared" si="3355"/>
        <v>-1905</v>
      </c>
      <c r="S2577">
        <f t="shared" si="3356"/>
        <v>224599.50000000276</v>
      </c>
      <c r="T2577">
        <f t="shared" si="3357"/>
        <v>112299.75000000138</v>
      </c>
      <c r="U2577">
        <f t="shared" si="3358"/>
        <v>-112299.75000000138</v>
      </c>
      <c r="V2577" s="2">
        <f t="shared" si="3359"/>
        <v>-1.1229975000000138E-2</v>
      </c>
      <c r="W2577" s="19">
        <f t="shared" si="3318"/>
        <v>209</v>
      </c>
      <c r="X2577" s="19">
        <f t="shared" si="3319"/>
        <v>35</v>
      </c>
      <c r="Y2577" s="19">
        <f t="shared" si="3320"/>
        <v>1</v>
      </c>
      <c r="Z2577" s="19">
        <f t="shared" si="3321"/>
        <v>5203.6499999999996</v>
      </c>
      <c r="AA2577" s="21">
        <f t="shared" si="3322"/>
        <v>7.101840036224405E-2</v>
      </c>
      <c r="AB2577" s="19">
        <f t="shared" si="3323"/>
        <v>1</v>
      </c>
    </row>
    <row r="2578" spans="1:28" x14ac:dyDescent="0.25">
      <c r="A2578">
        <f t="shared" si="3389"/>
        <v>4</v>
      </c>
      <c r="B2578">
        <f t="shared" si="3390"/>
        <v>2010</v>
      </c>
      <c r="C2578" s="20">
        <v>40288</v>
      </c>
      <c r="D2578">
        <v>5208.3</v>
      </c>
      <c r="E2578">
        <v>5257.25</v>
      </c>
      <c r="F2578">
        <v>5208.3</v>
      </c>
      <c r="G2578">
        <v>5230.1000000000004</v>
      </c>
      <c r="H2578">
        <f t="shared" si="3384"/>
        <v>26.450000000000728</v>
      </c>
      <c r="I2578">
        <f t="shared" si="3385"/>
        <v>0</v>
      </c>
      <c r="J2578" s="14">
        <f t="shared" ref="J2578:K2578" si="3394">+AVERAGE(H2565:H2578)</f>
        <v>15.121428571428558</v>
      </c>
      <c r="K2578" s="14">
        <f t="shared" si="3394"/>
        <v>20.317857142857129</v>
      </c>
      <c r="L2578" s="14">
        <f t="shared" si="3326"/>
        <v>0.74424327649850575</v>
      </c>
      <c r="M2578" s="14">
        <f t="shared" si="3327"/>
        <v>42.668547818200139</v>
      </c>
      <c r="N2578" s="14">
        <f t="shared" si="3328"/>
        <v>-1</v>
      </c>
      <c r="O2578">
        <f t="shared" si="3317"/>
        <v>-1</v>
      </c>
      <c r="P2578">
        <f t="shared" si="3329"/>
        <v>0</v>
      </c>
      <c r="Q2578">
        <f t="shared" si="3330"/>
        <v>0</v>
      </c>
      <c r="R2578">
        <f t="shared" si="3355"/>
        <v>-1905</v>
      </c>
      <c r="S2578">
        <f t="shared" si="3356"/>
        <v>0</v>
      </c>
      <c r="T2578">
        <f t="shared" si="3357"/>
        <v>-50387.250000001382</v>
      </c>
      <c r="U2578">
        <f t="shared" si="3358"/>
        <v>-50387.250000001382</v>
      </c>
      <c r="V2578" s="2">
        <f t="shared" si="3359"/>
        <v>-5.0387250000001379E-3</v>
      </c>
      <c r="W2578" s="19">
        <f t="shared" si="3318"/>
        <v>209</v>
      </c>
      <c r="X2578" s="19">
        <f t="shared" si="3319"/>
        <v>2</v>
      </c>
      <c r="Y2578" s="19" t="str">
        <f t="shared" si="3320"/>
        <v/>
      </c>
      <c r="Z2578" s="19">
        <f t="shared" si="3321"/>
        <v>5203.6499999999996</v>
      </c>
      <c r="AA2578" s="21" t="str">
        <f t="shared" si="3322"/>
        <v/>
      </c>
      <c r="AB2578" s="19" t="str">
        <f t="shared" si="3323"/>
        <v/>
      </c>
    </row>
    <row r="2579" spans="1:28" x14ac:dyDescent="0.25">
      <c r="A2579">
        <f t="shared" si="3389"/>
        <v>4</v>
      </c>
      <c r="B2579">
        <f t="shared" si="3390"/>
        <v>2010</v>
      </c>
      <c r="C2579" s="20">
        <v>40289</v>
      </c>
      <c r="D2579">
        <v>5230.3</v>
      </c>
      <c r="E2579">
        <v>5266.3</v>
      </c>
      <c r="F2579">
        <v>5230.3</v>
      </c>
      <c r="G2579">
        <v>5244.9</v>
      </c>
      <c r="H2579">
        <f t="shared" si="3384"/>
        <v>14.799999999999272</v>
      </c>
      <c r="I2579">
        <f t="shared" si="3385"/>
        <v>0</v>
      </c>
      <c r="J2579" s="14">
        <f t="shared" ref="J2579:K2579" si="3395">+AVERAGE(H2566:H2579)</f>
        <v>16.178571428571363</v>
      </c>
      <c r="K2579" s="14">
        <f t="shared" si="3395"/>
        <v>17.432142857142804</v>
      </c>
      <c r="L2579" s="14">
        <f t="shared" si="3326"/>
        <v>0.92808850645359464</v>
      </c>
      <c r="M2579" s="14">
        <f t="shared" si="3327"/>
        <v>48.135160981829749</v>
      </c>
      <c r="N2579" s="14">
        <f t="shared" si="3328"/>
        <v>-1</v>
      </c>
      <c r="O2579">
        <f t="shared" si="3317"/>
        <v>-1</v>
      </c>
      <c r="P2579">
        <f t="shared" si="3329"/>
        <v>0</v>
      </c>
      <c r="Q2579">
        <f t="shared" si="3330"/>
        <v>0</v>
      </c>
      <c r="R2579">
        <f t="shared" si="3355"/>
        <v>-1905</v>
      </c>
      <c r="S2579">
        <f t="shared" si="3356"/>
        <v>0</v>
      </c>
      <c r="T2579">
        <f t="shared" si="3357"/>
        <v>-28193.999999998614</v>
      </c>
      <c r="U2579">
        <f t="shared" si="3358"/>
        <v>-28193.999999998614</v>
      </c>
      <c r="V2579" s="2">
        <f t="shared" si="3359"/>
        <v>-2.8193999999998613E-3</v>
      </c>
      <c r="W2579" s="19">
        <f t="shared" si="3318"/>
        <v>209</v>
      </c>
      <c r="X2579" s="19">
        <f t="shared" si="3319"/>
        <v>3</v>
      </c>
      <c r="Y2579" s="19" t="str">
        <f t="shared" si="3320"/>
        <v/>
      </c>
      <c r="Z2579" s="19">
        <f t="shared" si="3321"/>
        <v>5203.6499999999996</v>
      </c>
      <c r="AA2579" s="21" t="str">
        <f t="shared" si="3322"/>
        <v/>
      </c>
      <c r="AB2579" s="19" t="str">
        <f t="shared" si="3323"/>
        <v/>
      </c>
    </row>
    <row r="2580" spans="1:28" x14ac:dyDescent="0.25">
      <c r="A2580">
        <f t="shared" si="3389"/>
        <v>4</v>
      </c>
      <c r="B2580">
        <f t="shared" si="3390"/>
        <v>2010</v>
      </c>
      <c r="C2580" s="20">
        <v>40290</v>
      </c>
      <c r="D2580">
        <v>5248.6</v>
      </c>
      <c r="E2580">
        <v>5331.8</v>
      </c>
      <c r="F2580">
        <v>5221.1000000000004</v>
      </c>
      <c r="G2580">
        <v>5269.35</v>
      </c>
      <c r="H2580">
        <f t="shared" si="3384"/>
        <v>24.450000000000728</v>
      </c>
      <c r="I2580">
        <f t="shared" si="3385"/>
        <v>0</v>
      </c>
      <c r="J2580" s="14">
        <f t="shared" ref="J2580:K2580" si="3396">+AVERAGE(H2567:H2580)</f>
        <v>17.924999999999986</v>
      </c>
      <c r="K2580" s="14">
        <f t="shared" si="3396"/>
        <v>16.478571428571417</v>
      </c>
      <c r="L2580" s="14">
        <f t="shared" si="3326"/>
        <v>1.08777633289987</v>
      </c>
      <c r="M2580" s="14">
        <f t="shared" si="3327"/>
        <v>52.102148863282473</v>
      </c>
      <c r="N2580" s="14">
        <f t="shared" si="3328"/>
        <v>1</v>
      </c>
      <c r="O2580">
        <f t="shared" si="3317"/>
        <v>1</v>
      </c>
      <c r="P2580">
        <f t="shared" si="3329"/>
        <v>1</v>
      </c>
      <c r="Q2580">
        <f t="shared" si="3330"/>
        <v>5269.35</v>
      </c>
      <c r="R2580">
        <f t="shared" si="3355"/>
        <v>1905</v>
      </c>
      <c r="S2580">
        <f t="shared" si="3356"/>
        <v>93154.500000002765</v>
      </c>
      <c r="T2580">
        <f t="shared" si="3357"/>
        <v>46577.250000001382</v>
      </c>
      <c r="U2580">
        <f t="shared" si="3358"/>
        <v>-46577.250000001382</v>
      </c>
      <c r="V2580" s="2">
        <f t="shared" si="3359"/>
        <v>-4.6577250000001385E-3</v>
      </c>
      <c r="W2580" s="19">
        <f t="shared" si="3318"/>
        <v>210</v>
      </c>
      <c r="X2580" s="19">
        <f t="shared" si="3319"/>
        <v>4</v>
      </c>
      <c r="Y2580" s="19">
        <f t="shared" si="3320"/>
        <v>1</v>
      </c>
      <c r="Z2580" s="19">
        <f t="shared" si="3321"/>
        <v>5269.35</v>
      </c>
      <c r="AA2580" s="21">
        <f t="shared" si="3322"/>
        <v>-1.2625753077167179E-2</v>
      </c>
      <c r="AB2580" s="19">
        <f t="shared" si="3323"/>
        <v>-1</v>
      </c>
    </row>
    <row r="2581" spans="1:28" x14ac:dyDescent="0.25">
      <c r="A2581">
        <f t="shared" si="3389"/>
        <v>4</v>
      </c>
      <c r="B2581">
        <f t="shared" si="3390"/>
        <v>2010</v>
      </c>
      <c r="C2581" s="20">
        <v>40291</v>
      </c>
      <c r="D2581">
        <v>5269.65</v>
      </c>
      <c r="E2581">
        <v>5311.05</v>
      </c>
      <c r="F2581">
        <v>5269.65</v>
      </c>
      <c r="G2581">
        <v>5304.1</v>
      </c>
      <c r="H2581">
        <f t="shared" si="3384"/>
        <v>34.75</v>
      </c>
      <c r="I2581">
        <f t="shared" si="3385"/>
        <v>0</v>
      </c>
      <c r="J2581" s="14">
        <f t="shared" ref="J2581:K2581" si="3397">+AVERAGE(H2568:H2581)</f>
        <v>17.450000000000014</v>
      </c>
      <c r="K2581" s="14">
        <f t="shared" si="3397"/>
        <v>16.478571428571417</v>
      </c>
      <c r="L2581" s="14">
        <f t="shared" si="3326"/>
        <v>1.0589510186389266</v>
      </c>
      <c r="M2581" s="14">
        <f t="shared" si="3327"/>
        <v>51.43157894736845</v>
      </c>
      <c r="N2581" s="14">
        <f t="shared" si="3328"/>
        <v>1</v>
      </c>
      <c r="O2581">
        <f t="shared" si="3317"/>
        <v>1</v>
      </c>
      <c r="P2581">
        <f t="shared" si="3329"/>
        <v>0</v>
      </c>
      <c r="Q2581">
        <f t="shared" si="3330"/>
        <v>0</v>
      </c>
      <c r="R2581">
        <f t="shared" si="3355"/>
        <v>1905</v>
      </c>
      <c r="S2581">
        <f t="shared" si="3356"/>
        <v>0</v>
      </c>
      <c r="T2581">
        <f t="shared" si="3357"/>
        <v>66198.75</v>
      </c>
      <c r="U2581">
        <f t="shared" si="3358"/>
        <v>66198.75</v>
      </c>
      <c r="V2581" s="2">
        <f t="shared" si="3359"/>
        <v>6.6198749999999999E-3</v>
      </c>
      <c r="W2581" s="19">
        <f t="shared" si="3318"/>
        <v>210</v>
      </c>
      <c r="X2581" s="19">
        <f t="shared" si="3319"/>
        <v>2</v>
      </c>
      <c r="Y2581" s="19" t="str">
        <f t="shared" si="3320"/>
        <v/>
      </c>
      <c r="Z2581" s="19">
        <f t="shared" si="3321"/>
        <v>5269.35</v>
      </c>
      <c r="AA2581" s="21" t="str">
        <f t="shared" si="3322"/>
        <v/>
      </c>
      <c r="AB2581" s="19" t="str">
        <f t="shared" si="3323"/>
        <v/>
      </c>
    </row>
    <row r="2582" spans="1:28" x14ac:dyDescent="0.25">
      <c r="A2582">
        <f t="shared" si="3389"/>
        <v>4</v>
      </c>
      <c r="B2582">
        <f t="shared" si="3390"/>
        <v>2010</v>
      </c>
      <c r="C2582" s="20">
        <v>40294</v>
      </c>
      <c r="D2582">
        <v>5299.35</v>
      </c>
      <c r="E2582">
        <v>5342.35</v>
      </c>
      <c r="F2582">
        <v>5299.35</v>
      </c>
      <c r="G2582">
        <v>5322.45</v>
      </c>
      <c r="H2582">
        <f t="shared" si="3384"/>
        <v>18.349999999999454</v>
      </c>
      <c r="I2582">
        <f t="shared" si="3385"/>
        <v>0</v>
      </c>
      <c r="J2582" s="14">
        <f t="shared" ref="J2582:K2582" si="3398">+AVERAGE(H2569:H2582)</f>
        <v>13.196428571428571</v>
      </c>
      <c r="K2582" s="14">
        <f t="shared" si="3398"/>
        <v>16.478571428571417</v>
      </c>
      <c r="L2582" s="14">
        <f t="shared" si="3326"/>
        <v>0.80082358040745616</v>
      </c>
      <c r="M2582" s="14">
        <f t="shared" si="3327"/>
        <v>44.469851967745839</v>
      </c>
      <c r="N2582" s="14">
        <f t="shared" si="3328"/>
        <v>-1</v>
      </c>
      <c r="O2582">
        <f t="shared" si="3317"/>
        <v>-1</v>
      </c>
      <c r="P2582">
        <f t="shared" si="3329"/>
        <v>1</v>
      </c>
      <c r="Q2582">
        <f t="shared" si="3330"/>
        <v>5322.45</v>
      </c>
      <c r="R2582">
        <f t="shared" si="3355"/>
        <v>-1905</v>
      </c>
      <c r="S2582">
        <f t="shared" si="3356"/>
        <v>-69913.499999997919</v>
      </c>
      <c r="T2582">
        <f t="shared" si="3357"/>
        <v>-34956.74999999896</v>
      </c>
      <c r="U2582">
        <f t="shared" si="3358"/>
        <v>34956.74999999896</v>
      </c>
      <c r="V2582" s="2">
        <f t="shared" si="3359"/>
        <v>3.4956749999998961E-3</v>
      </c>
      <c r="W2582" s="19">
        <f t="shared" si="3318"/>
        <v>211</v>
      </c>
      <c r="X2582" s="19">
        <f t="shared" si="3319"/>
        <v>3</v>
      </c>
      <c r="Y2582" s="19">
        <f t="shared" si="3320"/>
        <v>1</v>
      </c>
      <c r="Z2582" s="19">
        <f t="shared" si="3321"/>
        <v>5322.45</v>
      </c>
      <c r="AA2582" s="21">
        <f t="shared" si="3322"/>
        <v>1.0077144239801772E-2</v>
      </c>
      <c r="AB2582" s="19">
        <f t="shared" si="3323"/>
        <v>1</v>
      </c>
    </row>
    <row r="2583" spans="1:28" x14ac:dyDescent="0.25">
      <c r="A2583">
        <f t="shared" si="3389"/>
        <v>4</v>
      </c>
      <c r="B2583">
        <f t="shared" si="3390"/>
        <v>2010</v>
      </c>
      <c r="C2583" s="20">
        <v>40295</v>
      </c>
      <c r="D2583">
        <v>5322.1</v>
      </c>
      <c r="E2583">
        <v>5330.55</v>
      </c>
      <c r="F2583">
        <v>5301.4</v>
      </c>
      <c r="G2583">
        <v>5308.35</v>
      </c>
      <c r="H2583">
        <f t="shared" si="3384"/>
        <v>0</v>
      </c>
      <c r="I2583">
        <f t="shared" si="3385"/>
        <v>14.099999999999454</v>
      </c>
      <c r="J2583" s="14">
        <f t="shared" ref="J2583:K2583" si="3399">+AVERAGE(H2570:H2583)</f>
        <v>13.196428571428571</v>
      </c>
      <c r="K2583" s="14">
        <f t="shared" si="3399"/>
        <v>17.314285714285688</v>
      </c>
      <c r="L2583" s="14">
        <f t="shared" si="3326"/>
        <v>0.76216996699670081</v>
      </c>
      <c r="M2583" s="14">
        <f t="shared" si="3327"/>
        <v>43.251785087205938</v>
      </c>
      <c r="N2583" s="14">
        <f t="shared" si="3328"/>
        <v>-1</v>
      </c>
      <c r="O2583">
        <f t="shared" si="3317"/>
        <v>-1</v>
      </c>
      <c r="P2583">
        <f t="shared" si="3329"/>
        <v>0</v>
      </c>
      <c r="Q2583">
        <f t="shared" si="3330"/>
        <v>0</v>
      </c>
      <c r="R2583">
        <f t="shared" si="3355"/>
        <v>-1905</v>
      </c>
      <c r="S2583">
        <f t="shared" si="3356"/>
        <v>0</v>
      </c>
      <c r="T2583">
        <f t="shared" si="3357"/>
        <v>26860.49999999896</v>
      </c>
      <c r="U2583">
        <f t="shared" si="3358"/>
        <v>26860.49999999896</v>
      </c>
      <c r="V2583" s="2">
        <f t="shared" si="3359"/>
        <v>2.6860499999998961E-3</v>
      </c>
      <c r="W2583" s="19">
        <f t="shared" si="3318"/>
        <v>211</v>
      </c>
      <c r="X2583" s="19">
        <f t="shared" si="3319"/>
        <v>2</v>
      </c>
      <c r="Y2583" s="19" t="str">
        <f t="shared" si="3320"/>
        <v/>
      </c>
      <c r="Z2583" s="19">
        <f t="shared" si="3321"/>
        <v>5322.45</v>
      </c>
      <c r="AA2583" s="21" t="str">
        <f t="shared" si="3322"/>
        <v/>
      </c>
      <c r="AB2583" s="19" t="str">
        <f t="shared" si="3323"/>
        <v/>
      </c>
    </row>
    <row r="2584" spans="1:28" x14ac:dyDescent="0.25">
      <c r="A2584">
        <f t="shared" si="3389"/>
        <v>4</v>
      </c>
      <c r="B2584">
        <f t="shared" si="3390"/>
        <v>2010</v>
      </c>
      <c r="C2584" s="20">
        <v>40296</v>
      </c>
      <c r="D2584">
        <v>5308.2</v>
      </c>
      <c r="E2584">
        <v>5308.25</v>
      </c>
      <c r="F2584">
        <v>5202.45</v>
      </c>
      <c r="G2584">
        <v>5215.45</v>
      </c>
      <c r="H2584">
        <f t="shared" si="3384"/>
        <v>0</v>
      </c>
      <c r="I2584">
        <f t="shared" si="3385"/>
        <v>92.900000000000546</v>
      </c>
      <c r="J2584" s="14">
        <f t="shared" ref="J2584:K2584" si="3400">+AVERAGE(H2571:H2584)</f>
        <v>12.578571428571454</v>
      </c>
      <c r="K2584" s="14">
        <f t="shared" si="3400"/>
        <v>23.950000000000014</v>
      </c>
      <c r="L2584" s="14">
        <f t="shared" si="3326"/>
        <v>0.52520131225768041</v>
      </c>
      <c r="M2584" s="14">
        <f t="shared" si="3327"/>
        <v>34.434884630426311</v>
      </c>
      <c r="N2584" s="14">
        <f t="shared" si="3328"/>
        <v>-1</v>
      </c>
      <c r="O2584">
        <f t="shared" si="3317"/>
        <v>-1</v>
      </c>
      <c r="P2584">
        <f t="shared" si="3329"/>
        <v>0</v>
      </c>
      <c r="Q2584">
        <f t="shared" si="3330"/>
        <v>0</v>
      </c>
      <c r="R2584">
        <f t="shared" si="3355"/>
        <v>-1905</v>
      </c>
      <c r="S2584">
        <f t="shared" si="3356"/>
        <v>0</v>
      </c>
      <c r="T2584">
        <f t="shared" si="3357"/>
        <v>176974.50000000105</v>
      </c>
      <c r="U2584">
        <f t="shared" si="3358"/>
        <v>176974.50000000105</v>
      </c>
      <c r="V2584" s="2">
        <f t="shared" si="3359"/>
        <v>1.7697450000000104E-2</v>
      </c>
      <c r="W2584" s="19">
        <f t="shared" si="3318"/>
        <v>211</v>
      </c>
      <c r="X2584" s="19">
        <f t="shared" si="3319"/>
        <v>3</v>
      </c>
      <c r="Y2584" s="19" t="str">
        <f t="shared" si="3320"/>
        <v/>
      </c>
      <c r="Z2584" s="19">
        <f t="shared" si="3321"/>
        <v>5322.45</v>
      </c>
      <c r="AA2584" s="21" t="str">
        <f t="shared" si="3322"/>
        <v/>
      </c>
      <c r="AB2584" s="19" t="str">
        <f t="shared" si="3323"/>
        <v/>
      </c>
    </row>
    <row r="2585" spans="1:28" x14ac:dyDescent="0.25">
      <c r="A2585">
        <f t="shared" si="3389"/>
        <v>4</v>
      </c>
      <c r="B2585">
        <f t="shared" si="3390"/>
        <v>2010</v>
      </c>
      <c r="C2585" s="20">
        <v>40297</v>
      </c>
      <c r="D2585">
        <v>5215.25</v>
      </c>
      <c r="E2585">
        <v>5264.75</v>
      </c>
      <c r="F2585">
        <v>5214.8</v>
      </c>
      <c r="G2585">
        <v>5254.15</v>
      </c>
      <c r="H2585">
        <f t="shared" si="3384"/>
        <v>38.699999999999818</v>
      </c>
      <c r="I2585">
        <f t="shared" si="3385"/>
        <v>0</v>
      </c>
      <c r="J2585" s="14">
        <f t="shared" ref="J2585:K2585" si="3401">+AVERAGE(H2572:H2585)</f>
        <v>15.342857142857156</v>
      </c>
      <c r="K2585" s="14">
        <f t="shared" si="3401"/>
        <v>18.935714285714312</v>
      </c>
      <c r="L2585" s="14">
        <f t="shared" si="3326"/>
        <v>0.8102602791399468</v>
      </c>
      <c r="M2585" s="14">
        <f t="shared" si="3327"/>
        <v>44.759324859345682</v>
      </c>
      <c r="N2585" s="14">
        <f t="shared" si="3328"/>
        <v>-1</v>
      </c>
      <c r="O2585">
        <f t="shared" ref="O2585:O2648" si="3402">IF($C2585="","",N2585)</f>
        <v>-1</v>
      </c>
      <c r="P2585">
        <f t="shared" si="3329"/>
        <v>0</v>
      </c>
      <c r="Q2585">
        <f t="shared" si="3330"/>
        <v>0</v>
      </c>
      <c r="R2585">
        <f t="shared" si="3355"/>
        <v>-1905</v>
      </c>
      <c r="S2585">
        <f t="shared" si="3356"/>
        <v>0</v>
      </c>
      <c r="T2585">
        <f t="shared" si="3357"/>
        <v>-73723.499999999651</v>
      </c>
      <c r="U2585">
        <f t="shared" si="3358"/>
        <v>-73723.499999999651</v>
      </c>
      <c r="V2585" s="2">
        <f t="shared" si="3359"/>
        <v>-7.372349999999965E-3</v>
      </c>
      <c r="W2585" s="19">
        <f t="shared" ref="W2585:W2648" si="3403">+IF($C2585="","",IF(AND(P2585=1,O2585&lt;&gt;0),W2584+1,W2584))</f>
        <v>211</v>
      </c>
      <c r="X2585" s="19">
        <f t="shared" ref="X2585:X2648" si="3404">+IF($C2585="","",IF(O2584=0,IF(O2585=0,0,1),IF(O2585&lt;&gt;O2584,IF((O2584&lt;&gt;O2583),2,X2584+1),IF(P2584=1,2,X2584+1))))</f>
        <v>4</v>
      </c>
      <c r="Y2585" s="19" t="str">
        <f t="shared" ref="Y2585:Y2648" si="3405">+IF($C2585="","",IF(O2585=O2584,"",IF(O2585=0,1,IF(AND(O2584&lt;&gt;0,O2584&lt;&gt;O2585),1,""))))</f>
        <v/>
      </c>
      <c r="Z2585" s="19">
        <f t="shared" ref="Z2585:Z2648" si="3406">IF($C2585="","",IF(P2585=0,Z2584,Q2585))</f>
        <v>5322.45</v>
      </c>
      <c r="AA2585" s="21" t="str">
        <f t="shared" ref="AA2585:AA2648" si="3407">+IF($C2585="","",IF(Y2585=1,(Z2585/Z2584-1)*O2584,""))</f>
        <v/>
      </c>
      <c r="AB2585" s="19" t="str">
        <f t="shared" ref="AB2585:AB2648" si="3408">+IF($C2585="","",IF(Y2585=1,IF(AA2585&gt;0,1,-1),""))</f>
        <v/>
      </c>
    </row>
    <row r="2586" spans="1:28" x14ac:dyDescent="0.25">
      <c r="A2586">
        <f t="shared" si="3389"/>
        <v>4</v>
      </c>
      <c r="B2586">
        <f t="shared" si="3390"/>
        <v>2010</v>
      </c>
      <c r="C2586" s="20">
        <v>40298</v>
      </c>
      <c r="D2586">
        <v>5254.2</v>
      </c>
      <c r="E2586">
        <v>5294.8</v>
      </c>
      <c r="F2586">
        <v>5254.2</v>
      </c>
      <c r="G2586">
        <v>5278</v>
      </c>
      <c r="H2586">
        <f t="shared" si="3384"/>
        <v>23.850000000000364</v>
      </c>
      <c r="I2586">
        <f t="shared" si="3385"/>
        <v>0</v>
      </c>
      <c r="J2586" s="14">
        <f t="shared" ref="J2586:K2586" si="3409">+AVERAGE(H2573:H2586)</f>
        <v>12.953571428571454</v>
      </c>
      <c r="K2586" s="14">
        <f t="shared" si="3409"/>
        <v>18.935714285714312</v>
      </c>
      <c r="L2586" s="14">
        <f t="shared" si="3326"/>
        <v>0.68408147868728819</v>
      </c>
      <c r="M2586" s="14">
        <f t="shared" si="3327"/>
        <v>40.620450218389529</v>
      </c>
      <c r="N2586" s="14">
        <f t="shared" si="3328"/>
        <v>-1</v>
      </c>
      <c r="O2586">
        <f t="shared" si="3402"/>
        <v>-1</v>
      </c>
      <c r="P2586">
        <f t="shared" si="3329"/>
        <v>0</v>
      </c>
      <c r="Q2586">
        <f t="shared" si="3330"/>
        <v>0</v>
      </c>
      <c r="R2586">
        <f t="shared" si="3355"/>
        <v>-1905</v>
      </c>
      <c r="S2586">
        <f t="shared" si="3356"/>
        <v>0</v>
      </c>
      <c r="T2586">
        <f t="shared" si="3357"/>
        <v>-45434.250000000691</v>
      </c>
      <c r="U2586">
        <f t="shared" si="3358"/>
        <v>-45434.250000000691</v>
      </c>
      <c r="V2586" s="2">
        <f t="shared" si="3359"/>
        <v>-4.5434250000000688E-3</v>
      </c>
      <c r="W2586" s="19">
        <f t="shared" si="3403"/>
        <v>211</v>
      </c>
      <c r="X2586" s="19">
        <f t="shared" si="3404"/>
        <v>5</v>
      </c>
      <c r="Y2586" s="19" t="str">
        <f t="shared" si="3405"/>
        <v/>
      </c>
      <c r="Z2586" s="19">
        <f t="shared" si="3406"/>
        <v>5322.45</v>
      </c>
      <c r="AA2586" s="21" t="str">
        <f t="shared" si="3407"/>
        <v/>
      </c>
      <c r="AB2586" s="19" t="str">
        <f t="shared" si="3408"/>
        <v/>
      </c>
    </row>
    <row r="2587" spans="1:28" x14ac:dyDescent="0.25">
      <c r="A2587">
        <f t="shared" si="3389"/>
        <v>5</v>
      </c>
      <c r="B2587">
        <f t="shared" si="3390"/>
        <v>2010</v>
      </c>
      <c r="C2587" s="20">
        <v>40301</v>
      </c>
      <c r="D2587">
        <v>5278.4</v>
      </c>
      <c r="E2587">
        <v>5278.7</v>
      </c>
      <c r="F2587">
        <v>5210.05</v>
      </c>
      <c r="G2587">
        <v>5222.75</v>
      </c>
      <c r="H2587">
        <f t="shared" si="3384"/>
        <v>0</v>
      </c>
      <c r="I2587">
        <f t="shared" si="3385"/>
        <v>55.25</v>
      </c>
      <c r="J2587" s="14">
        <f t="shared" ref="J2587:K2587" si="3410">+AVERAGE(H2574:H2587)</f>
        <v>12.953571428571454</v>
      </c>
      <c r="K2587" s="14">
        <f t="shared" si="3410"/>
        <v>21.307142857142871</v>
      </c>
      <c r="L2587" s="14">
        <f t="shared" ref="L2587:L2650" si="3411">IF($C2587="","",$J2587/$K2587)</f>
        <v>0.60794502179014498</v>
      </c>
      <c r="M2587" s="14">
        <f t="shared" ref="M2587:M2650" si="3412">IF($C2587="","",100-100/(1+$L2587))</f>
        <v>37.808818930470167</v>
      </c>
      <c r="N2587" s="14">
        <f t="shared" ref="N2587:N2650" si="3413">IF($C2587="","",IF($M2587&gt;50,1,-1))</f>
        <v>-1</v>
      </c>
      <c r="O2587">
        <f t="shared" si="3402"/>
        <v>-1</v>
      </c>
      <c r="P2587">
        <f t="shared" ref="P2587:P2650" si="3414">IF($C2587="","",IF($O2587&lt;&gt;$O2586,1,0))</f>
        <v>0</v>
      </c>
      <c r="Q2587">
        <f t="shared" ref="Q2587:Q2650" si="3415">IF($C2587="","",IF($P2587=1,G2587,0))</f>
        <v>0</v>
      </c>
      <c r="R2587">
        <f t="shared" si="3355"/>
        <v>-1894</v>
      </c>
      <c r="S2587">
        <f t="shared" si="3356"/>
        <v>0</v>
      </c>
      <c r="T2587">
        <f t="shared" si="3357"/>
        <v>104643.5</v>
      </c>
      <c r="U2587">
        <f t="shared" si="3358"/>
        <v>104643.5</v>
      </c>
      <c r="V2587" s="2">
        <f t="shared" si="3359"/>
        <v>1.0464350000000001E-2</v>
      </c>
      <c r="W2587" s="19">
        <f t="shared" si="3403"/>
        <v>211</v>
      </c>
      <c r="X2587" s="19">
        <f t="shared" si="3404"/>
        <v>6</v>
      </c>
      <c r="Y2587" s="19" t="str">
        <f t="shared" si="3405"/>
        <v/>
      </c>
      <c r="Z2587" s="19">
        <f t="shared" si="3406"/>
        <v>5322.45</v>
      </c>
      <c r="AA2587" s="21" t="str">
        <f t="shared" si="3407"/>
        <v/>
      </c>
      <c r="AB2587" s="19" t="str">
        <f t="shared" si="3408"/>
        <v/>
      </c>
    </row>
    <row r="2588" spans="1:28" x14ac:dyDescent="0.25">
      <c r="A2588">
        <f t="shared" si="3389"/>
        <v>5</v>
      </c>
      <c r="B2588">
        <f t="shared" si="3390"/>
        <v>2010</v>
      </c>
      <c r="C2588" s="20">
        <v>40302</v>
      </c>
      <c r="D2588">
        <v>5223.8999999999996</v>
      </c>
      <c r="E2588">
        <v>5250.15</v>
      </c>
      <c r="F2588">
        <v>5134.8500000000004</v>
      </c>
      <c r="G2588">
        <v>5148.5</v>
      </c>
      <c r="H2588">
        <f t="shared" si="3384"/>
        <v>0</v>
      </c>
      <c r="I2588">
        <f t="shared" si="3385"/>
        <v>74.25</v>
      </c>
      <c r="J2588" s="14">
        <f t="shared" ref="J2588:K2588" si="3416">+AVERAGE(H2575:H2588)</f>
        <v>12.953571428571454</v>
      </c>
      <c r="K2588" s="14">
        <f t="shared" si="3416"/>
        <v>25.414285714285729</v>
      </c>
      <c r="L2588" s="14">
        <f t="shared" si="3411"/>
        <v>0.50969645868465496</v>
      </c>
      <c r="M2588" s="14">
        <f t="shared" si="3412"/>
        <v>33.761519128735017</v>
      </c>
      <c r="N2588" s="14">
        <f t="shared" si="3413"/>
        <v>-1</v>
      </c>
      <c r="O2588">
        <f t="shared" si="3402"/>
        <v>-1</v>
      </c>
      <c r="P2588">
        <f t="shared" si="3414"/>
        <v>0</v>
      </c>
      <c r="Q2588">
        <f t="shared" si="3415"/>
        <v>0</v>
      </c>
      <c r="R2588">
        <f t="shared" si="3355"/>
        <v>-1894</v>
      </c>
      <c r="S2588">
        <f t="shared" si="3356"/>
        <v>0</v>
      </c>
      <c r="T2588">
        <f t="shared" si="3357"/>
        <v>140629.5</v>
      </c>
      <c r="U2588">
        <f t="shared" si="3358"/>
        <v>140629.5</v>
      </c>
      <c r="V2588" s="2">
        <f t="shared" si="3359"/>
        <v>1.4062949999999999E-2</v>
      </c>
      <c r="W2588" s="19">
        <f t="shared" si="3403"/>
        <v>211</v>
      </c>
      <c r="X2588" s="19">
        <f t="shared" si="3404"/>
        <v>7</v>
      </c>
      <c r="Y2588" s="19" t="str">
        <f t="shared" si="3405"/>
        <v/>
      </c>
      <c r="Z2588" s="19">
        <f t="shared" si="3406"/>
        <v>5322.45</v>
      </c>
      <c r="AA2588" s="21" t="str">
        <f t="shared" si="3407"/>
        <v/>
      </c>
      <c r="AB2588" s="19" t="str">
        <f t="shared" si="3408"/>
        <v/>
      </c>
    </row>
    <row r="2589" spans="1:28" x14ac:dyDescent="0.25">
      <c r="A2589">
        <f t="shared" si="3389"/>
        <v>5</v>
      </c>
      <c r="B2589">
        <f t="shared" si="3390"/>
        <v>2010</v>
      </c>
      <c r="C2589" s="20">
        <v>40303</v>
      </c>
      <c r="D2589">
        <v>5148.3500000000004</v>
      </c>
      <c r="E2589">
        <v>5148.3500000000004</v>
      </c>
      <c r="F2589">
        <v>5056.5</v>
      </c>
      <c r="G2589">
        <v>5124.8999999999996</v>
      </c>
      <c r="H2589">
        <f t="shared" si="3384"/>
        <v>0</v>
      </c>
      <c r="I2589">
        <f t="shared" si="3385"/>
        <v>23.600000000000364</v>
      </c>
      <c r="J2589" s="14">
        <f t="shared" ref="J2589:K2589" si="3417">+AVERAGE(H2576:H2589)</f>
        <v>12.953571428571454</v>
      </c>
      <c r="K2589" s="14">
        <f t="shared" si="3417"/>
        <v>23.575000000000077</v>
      </c>
      <c r="L2589" s="14">
        <f t="shared" si="3411"/>
        <v>0.54946220269656043</v>
      </c>
      <c r="M2589" s="14">
        <f t="shared" si="3412"/>
        <v>35.461478294876784</v>
      </c>
      <c r="N2589" s="14">
        <f t="shared" si="3413"/>
        <v>-1</v>
      </c>
      <c r="O2589">
        <f t="shared" si="3402"/>
        <v>-1</v>
      </c>
      <c r="P2589">
        <f t="shared" si="3414"/>
        <v>0</v>
      </c>
      <c r="Q2589">
        <f t="shared" si="3415"/>
        <v>0</v>
      </c>
      <c r="R2589">
        <f t="shared" si="3355"/>
        <v>-1894</v>
      </c>
      <c r="S2589">
        <f t="shared" si="3356"/>
        <v>0</v>
      </c>
      <c r="T2589">
        <f t="shared" si="3357"/>
        <v>44698.400000000693</v>
      </c>
      <c r="U2589">
        <f t="shared" si="3358"/>
        <v>44698.400000000693</v>
      </c>
      <c r="V2589" s="2">
        <f t="shared" si="3359"/>
        <v>4.4698400000000695E-3</v>
      </c>
      <c r="W2589" s="19">
        <f t="shared" si="3403"/>
        <v>211</v>
      </c>
      <c r="X2589" s="19">
        <f t="shared" si="3404"/>
        <v>8</v>
      </c>
      <c r="Y2589" s="19" t="str">
        <f t="shared" si="3405"/>
        <v/>
      </c>
      <c r="Z2589" s="19">
        <f t="shared" si="3406"/>
        <v>5322.45</v>
      </c>
      <c r="AA2589" s="21" t="str">
        <f t="shared" si="3407"/>
        <v/>
      </c>
      <c r="AB2589" s="19" t="str">
        <f t="shared" si="3408"/>
        <v/>
      </c>
    </row>
    <row r="2590" spans="1:28" x14ac:dyDescent="0.25">
      <c r="A2590">
        <f t="shared" si="3389"/>
        <v>5</v>
      </c>
      <c r="B2590">
        <f t="shared" si="3390"/>
        <v>2010</v>
      </c>
      <c r="C2590" s="20">
        <v>40304</v>
      </c>
      <c r="D2590">
        <v>5124.3999999999996</v>
      </c>
      <c r="E2590">
        <v>5124.8999999999996</v>
      </c>
      <c r="F2590">
        <v>5037.75</v>
      </c>
      <c r="G2590">
        <v>5090.8500000000004</v>
      </c>
      <c r="H2590">
        <f t="shared" si="3384"/>
        <v>0</v>
      </c>
      <c r="I2590">
        <f t="shared" si="3385"/>
        <v>34.049999999999272</v>
      </c>
      <c r="J2590" s="14">
        <f t="shared" ref="J2590:K2590" si="3418">+AVERAGE(H2577:H2590)</f>
        <v>12.953571428571454</v>
      </c>
      <c r="K2590" s="14">
        <f t="shared" si="3418"/>
        <v>25.221428571428596</v>
      </c>
      <c r="L2590" s="14">
        <f t="shared" si="3411"/>
        <v>0.51359388275276174</v>
      </c>
      <c r="M2590" s="14">
        <f t="shared" si="3412"/>
        <v>33.932079708111161</v>
      </c>
      <c r="N2590" s="14">
        <f t="shared" si="3413"/>
        <v>-1</v>
      </c>
      <c r="O2590">
        <f t="shared" si="3402"/>
        <v>-1</v>
      </c>
      <c r="P2590">
        <f t="shared" si="3414"/>
        <v>0</v>
      </c>
      <c r="Q2590">
        <f t="shared" si="3415"/>
        <v>0</v>
      </c>
      <c r="R2590">
        <f t="shared" si="3355"/>
        <v>-1894</v>
      </c>
      <c r="S2590">
        <f t="shared" si="3356"/>
        <v>0</v>
      </c>
      <c r="T2590">
        <f t="shared" si="3357"/>
        <v>64490.699999998622</v>
      </c>
      <c r="U2590">
        <f t="shared" si="3358"/>
        <v>64490.699999998622</v>
      </c>
      <c r="V2590" s="2">
        <f t="shared" si="3359"/>
        <v>6.4490699999998624E-3</v>
      </c>
      <c r="W2590" s="19">
        <f t="shared" si="3403"/>
        <v>211</v>
      </c>
      <c r="X2590" s="19">
        <f t="shared" si="3404"/>
        <v>9</v>
      </c>
      <c r="Y2590" s="19" t="str">
        <f t="shared" si="3405"/>
        <v/>
      </c>
      <c r="Z2590" s="19">
        <f t="shared" si="3406"/>
        <v>5322.45</v>
      </c>
      <c r="AA2590" s="21" t="str">
        <f t="shared" si="3407"/>
        <v/>
      </c>
      <c r="AB2590" s="19" t="str">
        <f t="shared" si="3408"/>
        <v/>
      </c>
    </row>
    <row r="2591" spans="1:28" x14ac:dyDescent="0.25">
      <c r="A2591">
        <f t="shared" si="3389"/>
        <v>5</v>
      </c>
      <c r="B2591">
        <f t="shared" si="3390"/>
        <v>2010</v>
      </c>
      <c r="C2591" s="20">
        <v>40305</v>
      </c>
      <c r="D2591">
        <v>5072.3</v>
      </c>
      <c r="E2591">
        <v>5085.6499999999996</v>
      </c>
      <c r="F2591">
        <v>4984.6000000000004</v>
      </c>
      <c r="G2591">
        <v>5018.05</v>
      </c>
      <c r="H2591">
        <f t="shared" si="3384"/>
        <v>0</v>
      </c>
      <c r="I2591">
        <f t="shared" si="3385"/>
        <v>72.800000000000182</v>
      </c>
      <c r="J2591" s="14">
        <f t="shared" ref="J2591:K2591" si="3419">+AVERAGE(H2578:H2591)</f>
        <v>12.953571428571454</v>
      </c>
      <c r="K2591" s="14">
        <f t="shared" si="3419"/>
        <v>26.210714285714271</v>
      </c>
      <c r="L2591" s="14">
        <f t="shared" si="3411"/>
        <v>0.49420902030249475</v>
      </c>
      <c r="M2591" s="14">
        <f t="shared" si="3412"/>
        <v>33.074958964070817</v>
      </c>
      <c r="N2591" s="14">
        <f t="shared" si="3413"/>
        <v>-1</v>
      </c>
      <c r="O2591">
        <f t="shared" si="3402"/>
        <v>-1</v>
      </c>
      <c r="P2591">
        <f t="shared" si="3414"/>
        <v>0</v>
      </c>
      <c r="Q2591">
        <f t="shared" si="3415"/>
        <v>0</v>
      </c>
      <c r="R2591">
        <f t="shared" si="3355"/>
        <v>-1894</v>
      </c>
      <c r="S2591">
        <f t="shared" si="3356"/>
        <v>0</v>
      </c>
      <c r="T2591">
        <f t="shared" si="3357"/>
        <v>137883.20000000033</v>
      </c>
      <c r="U2591">
        <f t="shared" si="3358"/>
        <v>137883.20000000033</v>
      </c>
      <c r="V2591" s="2">
        <f t="shared" si="3359"/>
        <v>1.3788320000000033E-2</v>
      </c>
      <c r="W2591" s="19">
        <f t="shared" si="3403"/>
        <v>211</v>
      </c>
      <c r="X2591" s="19">
        <f t="shared" si="3404"/>
        <v>10</v>
      </c>
      <c r="Y2591" s="19" t="str">
        <f t="shared" si="3405"/>
        <v/>
      </c>
      <c r="Z2591" s="19">
        <f t="shared" si="3406"/>
        <v>5322.45</v>
      </c>
      <c r="AA2591" s="21" t="str">
        <f t="shared" si="3407"/>
        <v/>
      </c>
      <c r="AB2591" s="19" t="str">
        <f t="shared" si="3408"/>
        <v/>
      </c>
    </row>
    <row r="2592" spans="1:28" x14ac:dyDescent="0.25">
      <c r="A2592">
        <f t="shared" si="3389"/>
        <v>5</v>
      </c>
      <c r="B2592">
        <f t="shared" si="3390"/>
        <v>2010</v>
      </c>
      <c r="C2592" s="20">
        <v>40308</v>
      </c>
      <c r="D2592">
        <v>5026.6000000000004</v>
      </c>
      <c r="E2592">
        <v>5203.3</v>
      </c>
      <c r="F2592">
        <v>5026.6000000000004</v>
      </c>
      <c r="G2592">
        <v>5193.6000000000004</v>
      </c>
      <c r="H2592">
        <f t="shared" si="3384"/>
        <v>175.55000000000018</v>
      </c>
      <c r="I2592">
        <f t="shared" si="3385"/>
        <v>0</v>
      </c>
      <c r="J2592" s="14">
        <f t="shared" ref="J2592:K2592" si="3420">+AVERAGE(H2579:H2592)</f>
        <v>23.603571428571417</v>
      </c>
      <c r="K2592" s="14">
        <f t="shared" si="3420"/>
        <v>26.210714285714271</v>
      </c>
      <c r="L2592" s="14">
        <f t="shared" si="3411"/>
        <v>0.90053140754871241</v>
      </c>
      <c r="M2592" s="14">
        <f t="shared" si="3412"/>
        <v>47.383137367364505</v>
      </c>
      <c r="N2592" s="14">
        <f t="shared" si="3413"/>
        <v>-1</v>
      </c>
      <c r="O2592">
        <f t="shared" si="3402"/>
        <v>-1</v>
      </c>
      <c r="P2592">
        <f t="shared" si="3414"/>
        <v>0</v>
      </c>
      <c r="Q2592">
        <f t="shared" si="3415"/>
        <v>0</v>
      </c>
      <c r="R2592">
        <f t="shared" si="3355"/>
        <v>-1894</v>
      </c>
      <c r="S2592">
        <f t="shared" si="3356"/>
        <v>0</v>
      </c>
      <c r="T2592">
        <f t="shared" si="3357"/>
        <v>-332491.70000000036</v>
      </c>
      <c r="U2592">
        <f t="shared" si="3358"/>
        <v>-332491.70000000036</v>
      </c>
      <c r="V2592" s="2">
        <f t="shared" si="3359"/>
        <v>-3.3249170000000036E-2</v>
      </c>
      <c r="W2592" s="19">
        <f t="shared" si="3403"/>
        <v>211</v>
      </c>
      <c r="X2592" s="19">
        <f t="shared" si="3404"/>
        <v>11</v>
      </c>
      <c r="Y2592" s="19" t="str">
        <f t="shared" si="3405"/>
        <v/>
      </c>
      <c r="Z2592" s="19">
        <f t="shared" si="3406"/>
        <v>5322.45</v>
      </c>
      <c r="AA2592" s="21" t="str">
        <f t="shared" si="3407"/>
        <v/>
      </c>
      <c r="AB2592" s="19" t="str">
        <f t="shared" si="3408"/>
        <v/>
      </c>
    </row>
    <row r="2593" spans="1:28" x14ac:dyDescent="0.25">
      <c r="A2593">
        <f t="shared" si="3389"/>
        <v>5</v>
      </c>
      <c r="B2593">
        <f t="shared" si="3390"/>
        <v>2010</v>
      </c>
      <c r="C2593" s="20">
        <v>40309</v>
      </c>
      <c r="D2593">
        <v>5189.75</v>
      </c>
      <c r="E2593">
        <v>5206.7</v>
      </c>
      <c r="F2593">
        <v>5126.5</v>
      </c>
      <c r="G2593">
        <v>5136.1499999999996</v>
      </c>
      <c r="H2593">
        <f t="shared" si="3384"/>
        <v>0</v>
      </c>
      <c r="I2593">
        <f t="shared" si="3385"/>
        <v>57.450000000000728</v>
      </c>
      <c r="J2593" s="14">
        <f t="shared" ref="J2593:K2593" si="3421">+AVERAGE(H2580:H2593)</f>
        <v>22.54642857142861</v>
      </c>
      <c r="K2593" s="14">
        <f t="shared" si="3421"/>
        <v>30.314285714285752</v>
      </c>
      <c r="L2593" s="14">
        <f t="shared" si="3411"/>
        <v>0.74375589066918035</v>
      </c>
      <c r="M2593" s="14">
        <f t="shared" si="3412"/>
        <v>42.65252347814338</v>
      </c>
      <c r="N2593" s="14">
        <f t="shared" si="3413"/>
        <v>-1</v>
      </c>
      <c r="O2593">
        <f t="shared" si="3402"/>
        <v>-1</v>
      </c>
      <c r="P2593">
        <f t="shared" si="3414"/>
        <v>0</v>
      </c>
      <c r="Q2593">
        <f t="shared" si="3415"/>
        <v>0</v>
      </c>
      <c r="R2593">
        <f t="shared" si="3355"/>
        <v>-1894</v>
      </c>
      <c r="S2593">
        <f t="shared" si="3356"/>
        <v>0</v>
      </c>
      <c r="T2593">
        <f t="shared" si="3357"/>
        <v>108810.30000000139</v>
      </c>
      <c r="U2593">
        <f t="shared" si="3358"/>
        <v>108810.30000000139</v>
      </c>
      <c r="V2593" s="2">
        <f t="shared" si="3359"/>
        <v>1.0881030000000139E-2</v>
      </c>
      <c r="W2593" s="19">
        <f t="shared" si="3403"/>
        <v>211</v>
      </c>
      <c r="X2593" s="19">
        <f t="shared" si="3404"/>
        <v>12</v>
      </c>
      <c r="Y2593" s="19" t="str">
        <f t="shared" si="3405"/>
        <v/>
      </c>
      <c r="Z2593" s="19">
        <f t="shared" si="3406"/>
        <v>5322.45</v>
      </c>
      <c r="AA2593" s="21" t="str">
        <f t="shared" si="3407"/>
        <v/>
      </c>
      <c r="AB2593" s="19" t="str">
        <f t="shared" si="3408"/>
        <v/>
      </c>
    </row>
    <row r="2594" spans="1:28" x14ac:dyDescent="0.25">
      <c r="A2594">
        <f t="shared" si="3389"/>
        <v>5</v>
      </c>
      <c r="B2594">
        <f t="shared" si="3390"/>
        <v>2010</v>
      </c>
      <c r="C2594" s="20">
        <v>40310</v>
      </c>
      <c r="D2594">
        <v>5133.75</v>
      </c>
      <c r="E2594">
        <v>5172.8500000000004</v>
      </c>
      <c r="F2594">
        <v>5098.8</v>
      </c>
      <c r="G2594">
        <v>5156.6499999999996</v>
      </c>
      <c r="H2594">
        <f t="shared" si="3384"/>
        <v>20.5</v>
      </c>
      <c r="I2594">
        <f t="shared" si="3385"/>
        <v>0</v>
      </c>
      <c r="J2594" s="14">
        <f t="shared" ref="J2594:K2594" si="3422">+AVERAGE(H2581:H2594)</f>
        <v>22.264285714285702</v>
      </c>
      <c r="K2594" s="14">
        <f t="shared" si="3422"/>
        <v>30.314285714285752</v>
      </c>
      <c r="L2594" s="14">
        <f t="shared" si="3411"/>
        <v>0.73444863336474886</v>
      </c>
      <c r="M2594" s="14">
        <f t="shared" si="3412"/>
        <v>42.344790110039348</v>
      </c>
      <c r="N2594" s="14">
        <f t="shared" si="3413"/>
        <v>-1</v>
      </c>
      <c r="O2594">
        <f t="shared" si="3402"/>
        <v>-1</v>
      </c>
      <c r="P2594">
        <f t="shared" si="3414"/>
        <v>0</v>
      </c>
      <c r="Q2594">
        <f t="shared" si="3415"/>
        <v>0</v>
      </c>
      <c r="R2594">
        <f t="shared" si="3355"/>
        <v>-1894</v>
      </c>
      <c r="S2594">
        <f t="shared" si="3356"/>
        <v>0</v>
      </c>
      <c r="T2594">
        <f t="shared" si="3357"/>
        <v>-38827</v>
      </c>
      <c r="U2594">
        <f t="shared" si="3358"/>
        <v>-38827</v>
      </c>
      <c r="V2594" s="2">
        <f t="shared" si="3359"/>
        <v>-3.8827000000000002E-3</v>
      </c>
      <c r="W2594" s="19">
        <f t="shared" si="3403"/>
        <v>211</v>
      </c>
      <c r="X2594" s="19">
        <f t="shared" si="3404"/>
        <v>13</v>
      </c>
      <c r="Y2594" s="19" t="str">
        <f t="shared" si="3405"/>
        <v/>
      </c>
      <c r="Z2594" s="19">
        <f t="shared" si="3406"/>
        <v>5322.45</v>
      </c>
      <c r="AA2594" s="21" t="str">
        <f t="shared" si="3407"/>
        <v/>
      </c>
      <c r="AB2594" s="19" t="str">
        <f t="shared" si="3408"/>
        <v/>
      </c>
    </row>
    <row r="2595" spans="1:28" x14ac:dyDescent="0.25">
      <c r="A2595">
        <f t="shared" si="3389"/>
        <v>5</v>
      </c>
      <c r="B2595">
        <f t="shared" si="3390"/>
        <v>2010</v>
      </c>
      <c r="C2595" s="20">
        <v>40311</v>
      </c>
      <c r="D2595">
        <v>5157.55</v>
      </c>
      <c r="E2595">
        <v>5212.7</v>
      </c>
      <c r="F2595">
        <v>5147.95</v>
      </c>
      <c r="G2595">
        <v>5178.8999999999996</v>
      </c>
      <c r="H2595">
        <f t="shared" si="3384"/>
        <v>22.25</v>
      </c>
      <c r="I2595">
        <f t="shared" si="3385"/>
        <v>0</v>
      </c>
      <c r="J2595" s="14">
        <f t="shared" ref="J2595:K2595" si="3423">+AVERAGE(H2582:H2595)</f>
        <v>21.371428571428559</v>
      </c>
      <c r="K2595" s="14">
        <f t="shared" si="3423"/>
        <v>30.314285714285752</v>
      </c>
      <c r="L2595" s="14">
        <f t="shared" si="3411"/>
        <v>0.70499528746465467</v>
      </c>
      <c r="M2595" s="14">
        <f t="shared" si="3412"/>
        <v>41.348811498065182</v>
      </c>
      <c r="N2595" s="14">
        <f t="shared" si="3413"/>
        <v>-1</v>
      </c>
      <c r="O2595">
        <f t="shared" si="3402"/>
        <v>-1</v>
      </c>
      <c r="P2595">
        <f t="shared" si="3414"/>
        <v>0</v>
      </c>
      <c r="Q2595">
        <f t="shared" si="3415"/>
        <v>0</v>
      </c>
      <c r="R2595">
        <f t="shared" si="3355"/>
        <v>-1894</v>
      </c>
      <c r="S2595">
        <f t="shared" si="3356"/>
        <v>0</v>
      </c>
      <c r="T2595">
        <f t="shared" si="3357"/>
        <v>-42141.5</v>
      </c>
      <c r="U2595">
        <f t="shared" si="3358"/>
        <v>-42141.5</v>
      </c>
      <c r="V2595" s="2">
        <f t="shared" si="3359"/>
        <v>-4.2141499999999998E-3</v>
      </c>
      <c r="W2595" s="19">
        <f t="shared" si="3403"/>
        <v>211</v>
      </c>
      <c r="X2595" s="19">
        <f t="shared" si="3404"/>
        <v>14</v>
      </c>
      <c r="Y2595" s="19" t="str">
        <f t="shared" si="3405"/>
        <v/>
      </c>
      <c r="Z2595" s="19">
        <f t="shared" si="3406"/>
        <v>5322.45</v>
      </c>
      <c r="AA2595" s="21" t="str">
        <f t="shared" si="3407"/>
        <v/>
      </c>
      <c r="AB2595" s="19" t="str">
        <f t="shared" si="3408"/>
        <v/>
      </c>
    </row>
    <row r="2596" spans="1:28" x14ac:dyDescent="0.25">
      <c r="A2596">
        <f t="shared" si="3389"/>
        <v>5</v>
      </c>
      <c r="B2596">
        <f t="shared" si="3390"/>
        <v>2010</v>
      </c>
      <c r="C2596" s="20">
        <v>40312</v>
      </c>
      <c r="D2596">
        <v>5180.55</v>
      </c>
      <c r="E2596">
        <v>5192.75</v>
      </c>
      <c r="F2596">
        <v>5070.95</v>
      </c>
      <c r="G2596">
        <v>5093.5</v>
      </c>
      <c r="H2596">
        <f t="shared" si="3384"/>
        <v>0</v>
      </c>
      <c r="I2596">
        <f t="shared" si="3385"/>
        <v>85.399999999999636</v>
      </c>
      <c r="J2596" s="14">
        <f t="shared" ref="J2596:K2596" si="3424">+AVERAGE(H2583:H2596)</f>
        <v>20.060714285714312</v>
      </c>
      <c r="K2596" s="14">
        <f t="shared" si="3424"/>
        <v>36.414285714285725</v>
      </c>
      <c r="L2596" s="14">
        <f t="shared" si="3411"/>
        <v>0.55090231463319006</v>
      </c>
      <c r="M2596" s="14">
        <f t="shared" si="3412"/>
        <v>35.52140643774112</v>
      </c>
      <c r="N2596" s="14">
        <f t="shared" si="3413"/>
        <v>-1</v>
      </c>
      <c r="O2596">
        <f t="shared" si="3402"/>
        <v>-1</v>
      </c>
      <c r="P2596">
        <f t="shared" si="3414"/>
        <v>0</v>
      </c>
      <c r="Q2596">
        <f t="shared" si="3415"/>
        <v>0</v>
      </c>
      <c r="R2596">
        <f t="shared" si="3355"/>
        <v>-1894</v>
      </c>
      <c r="S2596">
        <f t="shared" si="3356"/>
        <v>0</v>
      </c>
      <c r="T2596">
        <f t="shared" si="3357"/>
        <v>161747.59999999931</v>
      </c>
      <c r="U2596">
        <f t="shared" si="3358"/>
        <v>161747.59999999931</v>
      </c>
      <c r="V2596" s="2">
        <f t="shared" si="3359"/>
        <v>1.617475999999993E-2</v>
      </c>
      <c r="W2596" s="19">
        <f t="shared" si="3403"/>
        <v>211</v>
      </c>
      <c r="X2596" s="19">
        <f t="shared" si="3404"/>
        <v>15</v>
      </c>
      <c r="Y2596" s="19" t="str">
        <f t="shared" si="3405"/>
        <v/>
      </c>
      <c r="Z2596" s="19">
        <f t="shared" si="3406"/>
        <v>5322.45</v>
      </c>
      <c r="AA2596" s="21" t="str">
        <f t="shared" si="3407"/>
        <v/>
      </c>
      <c r="AB2596" s="19" t="str">
        <f t="shared" si="3408"/>
        <v/>
      </c>
    </row>
    <row r="2597" spans="1:28" x14ac:dyDescent="0.25">
      <c r="A2597">
        <f t="shared" si="3389"/>
        <v>5</v>
      </c>
      <c r="B2597">
        <f t="shared" si="3390"/>
        <v>2010</v>
      </c>
      <c r="C2597" s="20">
        <v>40315</v>
      </c>
      <c r="D2597">
        <v>5093.8999999999996</v>
      </c>
      <c r="E2597">
        <v>5094.55</v>
      </c>
      <c r="F2597">
        <v>4966.25</v>
      </c>
      <c r="G2597">
        <v>5059.8999999999996</v>
      </c>
      <c r="H2597">
        <f t="shared" si="3384"/>
        <v>0</v>
      </c>
      <c r="I2597">
        <f t="shared" si="3385"/>
        <v>33.600000000000364</v>
      </c>
      <c r="J2597" s="14">
        <f t="shared" ref="J2597:K2597" si="3425">+AVERAGE(H2584:H2597)</f>
        <v>20.060714285714312</v>
      </c>
      <c r="K2597" s="14">
        <f t="shared" si="3425"/>
        <v>37.807142857142935</v>
      </c>
      <c r="L2597" s="14">
        <f t="shared" si="3411"/>
        <v>0.53060646136406531</v>
      </c>
      <c r="M2597" s="14">
        <f t="shared" si="3412"/>
        <v>34.666419798802679</v>
      </c>
      <c r="N2597" s="14">
        <f t="shared" si="3413"/>
        <v>-1</v>
      </c>
      <c r="O2597">
        <f t="shared" si="3402"/>
        <v>-1</v>
      </c>
      <c r="P2597">
        <f t="shared" si="3414"/>
        <v>0</v>
      </c>
      <c r="Q2597">
        <f t="shared" si="3415"/>
        <v>0</v>
      </c>
      <c r="R2597">
        <f t="shared" si="3355"/>
        <v>-1894</v>
      </c>
      <c r="S2597">
        <f t="shared" si="3356"/>
        <v>0</v>
      </c>
      <c r="T2597">
        <f t="shared" si="3357"/>
        <v>63638.400000000693</v>
      </c>
      <c r="U2597">
        <f t="shared" si="3358"/>
        <v>63638.400000000693</v>
      </c>
      <c r="V2597" s="2">
        <f t="shared" si="3359"/>
        <v>6.3638400000000693E-3</v>
      </c>
      <c r="W2597" s="19">
        <f t="shared" si="3403"/>
        <v>211</v>
      </c>
      <c r="X2597" s="19">
        <f t="shared" si="3404"/>
        <v>16</v>
      </c>
      <c r="Y2597" s="19" t="str">
        <f t="shared" si="3405"/>
        <v/>
      </c>
      <c r="Z2597" s="19">
        <f t="shared" si="3406"/>
        <v>5322.45</v>
      </c>
      <c r="AA2597" s="21" t="str">
        <f t="shared" si="3407"/>
        <v/>
      </c>
      <c r="AB2597" s="19" t="str">
        <f t="shared" si="3408"/>
        <v/>
      </c>
    </row>
    <row r="2598" spans="1:28" x14ac:dyDescent="0.25">
      <c r="A2598">
        <f t="shared" si="3389"/>
        <v>5</v>
      </c>
      <c r="B2598">
        <f t="shared" si="3390"/>
        <v>2010</v>
      </c>
      <c r="C2598" s="20">
        <v>40316</v>
      </c>
      <c r="D2598">
        <v>5059.55</v>
      </c>
      <c r="E2598">
        <v>5105.2</v>
      </c>
      <c r="F2598">
        <v>5024.25</v>
      </c>
      <c r="G2598">
        <v>5066.2</v>
      </c>
      <c r="H2598">
        <f t="shared" si="3384"/>
        <v>6.3000000000001819</v>
      </c>
      <c r="I2598">
        <f t="shared" si="3385"/>
        <v>0</v>
      </c>
      <c r="J2598" s="14">
        <f t="shared" ref="J2598:K2598" si="3426">+AVERAGE(H2585:H2598)</f>
        <v>20.510714285714325</v>
      </c>
      <c r="K2598" s="14">
        <f t="shared" si="3426"/>
        <v>31.17142857142861</v>
      </c>
      <c r="L2598" s="14">
        <f t="shared" si="3411"/>
        <v>0.65799725022914801</v>
      </c>
      <c r="M2598" s="14">
        <f t="shared" si="3412"/>
        <v>39.686269089903959</v>
      </c>
      <c r="N2598" s="14">
        <f t="shared" si="3413"/>
        <v>-1</v>
      </c>
      <c r="O2598">
        <f t="shared" si="3402"/>
        <v>-1</v>
      </c>
      <c r="P2598">
        <f t="shared" si="3414"/>
        <v>0</v>
      </c>
      <c r="Q2598">
        <f t="shared" si="3415"/>
        <v>0</v>
      </c>
      <c r="R2598">
        <f t="shared" si="3355"/>
        <v>-1894</v>
      </c>
      <c r="S2598">
        <f t="shared" si="3356"/>
        <v>0</v>
      </c>
      <c r="T2598">
        <f t="shared" si="3357"/>
        <v>-11932.200000000345</v>
      </c>
      <c r="U2598">
        <f t="shared" si="3358"/>
        <v>-11932.200000000345</v>
      </c>
      <c r="V2598" s="2">
        <f t="shared" si="3359"/>
        <v>-1.1932200000000345E-3</v>
      </c>
      <c r="W2598" s="19">
        <f t="shared" si="3403"/>
        <v>211</v>
      </c>
      <c r="X2598" s="19">
        <f t="shared" si="3404"/>
        <v>17</v>
      </c>
      <c r="Y2598" s="19" t="str">
        <f t="shared" si="3405"/>
        <v/>
      </c>
      <c r="Z2598" s="19">
        <f t="shared" si="3406"/>
        <v>5322.45</v>
      </c>
      <c r="AA2598" s="21" t="str">
        <f t="shared" si="3407"/>
        <v/>
      </c>
      <c r="AB2598" s="19" t="str">
        <f t="shared" si="3408"/>
        <v/>
      </c>
    </row>
    <row r="2599" spans="1:28" x14ac:dyDescent="0.25">
      <c r="A2599">
        <f t="shared" si="3389"/>
        <v>5</v>
      </c>
      <c r="B2599">
        <f t="shared" si="3390"/>
        <v>2010</v>
      </c>
      <c r="C2599" s="20">
        <v>40317</v>
      </c>
      <c r="D2599">
        <v>5065.1000000000004</v>
      </c>
      <c r="E2599">
        <v>5065.1000000000004</v>
      </c>
      <c r="F2599">
        <v>4908.1499999999996</v>
      </c>
      <c r="G2599">
        <v>4919.6499999999996</v>
      </c>
      <c r="H2599">
        <f t="shared" si="3384"/>
        <v>0</v>
      </c>
      <c r="I2599">
        <f t="shared" si="3385"/>
        <v>146.55000000000018</v>
      </c>
      <c r="J2599" s="14">
        <f t="shared" ref="J2599:K2599" si="3427">+AVERAGE(H2586:H2599)</f>
        <v>17.746428571428623</v>
      </c>
      <c r="K2599" s="14">
        <f t="shared" si="3427"/>
        <v>41.639285714285769</v>
      </c>
      <c r="L2599" s="14">
        <f t="shared" si="3411"/>
        <v>0.42619435629127783</v>
      </c>
      <c r="M2599" s="14">
        <f t="shared" si="3412"/>
        <v>29.883329324031791</v>
      </c>
      <c r="N2599" s="14">
        <f t="shared" si="3413"/>
        <v>-1</v>
      </c>
      <c r="O2599">
        <f t="shared" si="3402"/>
        <v>-1</v>
      </c>
      <c r="P2599">
        <f t="shared" si="3414"/>
        <v>0</v>
      </c>
      <c r="Q2599">
        <f t="shared" si="3415"/>
        <v>0</v>
      </c>
      <c r="R2599">
        <f t="shared" si="3355"/>
        <v>-1894</v>
      </c>
      <c r="S2599">
        <f t="shared" si="3356"/>
        <v>0</v>
      </c>
      <c r="T2599">
        <f t="shared" si="3357"/>
        <v>277565.70000000036</v>
      </c>
      <c r="U2599">
        <f t="shared" si="3358"/>
        <v>277565.70000000036</v>
      </c>
      <c r="V2599" s="2">
        <f t="shared" si="3359"/>
        <v>2.7756570000000036E-2</v>
      </c>
      <c r="W2599" s="19">
        <f t="shared" si="3403"/>
        <v>211</v>
      </c>
      <c r="X2599" s="19">
        <f t="shared" si="3404"/>
        <v>18</v>
      </c>
      <c r="Y2599" s="19" t="str">
        <f t="shared" si="3405"/>
        <v/>
      </c>
      <c r="Z2599" s="19">
        <f t="shared" si="3406"/>
        <v>5322.45</v>
      </c>
      <c r="AA2599" s="21" t="str">
        <f t="shared" si="3407"/>
        <v/>
      </c>
      <c r="AB2599" s="19" t="str">
        <f t="shared" si="3408"/>
        <v/>
      </c>
    </row>
    <row r="2600" spans="1:28" x14ac:dyDescent="0.25">
      <c r="A2600">
        <f t="shared" si="3389"/>
        <v>5</v>
      </c>
      <c r="B2600">
        <f t="shared" si="3390"/>
        <v>2010</v>
      </c>
      <c r="C2600" s="20">
        <v>40318</v>
      </c>
      <c r="D2600">
        <v>4924.3</v>
      </c>
      <c r="E2600">
        <v>4980.25</v>
      </c>
      <c r="F2600">
        <v>4924.3</v>
      </c>
      <c r="G2600">
        <v>4947.6000000000004</v>
      </c>
      <c r="H2600">
        <f t="shared" si="3384"/>
        <v>27.950000000000728</v>
      </c>
      <c r="I2600">
        <f t="shared" si="3385"/>
        <v>0</v>
      </c>
      <c r="J2600" s="14">
        <f t="shared" ref="J2600:K2600" si="3428">+AVERAGE(H2587:H2600)</f>
        <v>18.039285714285793</v>
      </c>
      <c r="K2600" s="14">
        <f t="shared" si="3428"/>
        <v>41.639285714285769</v>
      </c>
      <c r="L2600" s="14">
        <f t="shared" si="3411"/>
        <v>0.43322754953255127</v>
      </c>
      <c r="M2600" s="14">
        <f t="shared" si="3412"/>
        <v>30.227408737283127</v>
      </c>
      <c r="N2600" s="14">
        <f t="shared" si="3413"/>
        <v>-1</v>
      </c>
      <c r="O2600">
        <f t="shared" si="3402"/>
        <v>-1</v>
      </c>
      <c r="P2600">
        <f t="shared" si="3414"/>
        <v>0</v>
      </c>
      <c r="Q2600">
        <f t="shared" si="3415"/>
        <v>0</v>
      </c>
      <c r="R2600">
        <f t="shared" si="3355"/>
        <v>-1894</v>
      </c>
      <c r="S2600">
        <f t="shared" si="3356"/>
        <v>0</v>
      </c>
      <c r="T2600">
        <f t="shared" si="3357"/>
        <v>-52937.300000001378</v>
      </c>
      <c r="U2600">
        <f t="shared" si="3358"/>
        <v>-52937.300000001378</v>
      </c>
      <c r="V2600" s="2">
        <f t="shared" si="3359"/>
        <v>-5.2937300000001379E-3</v>
      </c>
      <c r="W2600" s="19">
        <f t="shared" si="3403"/>
        <v>211</v>
      </c>
      <c r="X2600" s="19">
        <f t="shared" si="3404"/>
        <v>19</v>
      </c>
      <c r="Y2600" s="19" t="str">
        <f t="shared" si="3405"/>
        <v/>
      </c>
      <c r="Z2600" s="19">
        <f t="shared" si="3406"/>
        <v>5322.45</v>
      </c>
      <c r="AA2600" s="21" t="str">
        <f t="shared" si="3407"/>
        <v/>
      </c>
      <c r="AB2600" s="19" t="str">
        <f t="shared" si="3408"/>
        <v/>
      </c>
    </row>
    <row r="2601" spans="1:28" x14ac:dyDescent="0.25">
      <c r="A2601">
        <f t="shared" si="3389"/>
        <v>5</v>
      </c>
      <c r="B2601">
        <f t="shared" si="3390"/>
        <v>2010</v>
      </c>
      <c r="C2601" s="20">
        <v>40319</v>
      </c>
      <c r="D2601">
        <v>4946.7</v>
      </c>
      <c r="E2601">
        <v>4946.7</v>
      </c>
      <c r="F2601">
        <v>4842.3</v>
      </c>
      <c r="G2601">
        <v>4931.1499999999996</v>
      </c>
      <c r="H2601">
        <f t="shared" si="3384"/>
        <v>0</v>
      </c>
      <c r="I2601">
        <f t="shared" si="3385"/>
        <v>16.450000000000728</v>
      </c>
      <c r="J2601" s="14">
        <f t="shared" ref="J2601:K2601" si="3429">+AVERAGE(H2588:H2601)</f>
        <v>18.039285714285793</v>
      </c>
      <c r="K2601" s="14">
        <f t="shared" si="3429"/>
        <v>38.867857142857247</v>
      </c>
      <c r="L2601" s="14">
        <f t="shared" si="3411"/>
        <v>0.46411834971974719</v>
      </c>
      <c r="M2601" s="14">
        <f t="shared" si="3412"/>
        <v>31.699510480733068</v>
      </c>
      <c r="N2601" s="14">
        <f t="shared" si="3413"/>
        <v>-1</v>
      </c>
      <c r="O2601">
        <f t="shared" si="3402"/>
        <v>-1</v>
      </c>
      <c r="P2601">
        <f t="shared" si="3414"/>
        <v>0</v>
      </c>
      <c r="Q2601">
        <f t="shared" si="3415"/>
        <v>0</v>
      </c>
      <c r="R2601">
        <f t="shared" si="3355"/>
        <v>-1894</v>
      </c>
      <c r="S2601">
        <f t="shared" si="3356"/>
        <v>0</v>
      </c>
      <c r="T2601">
        <f t="shared" si="3357"/>
        <v>31156.300000001378</v>
      </c>
      <c r="U2601">
        <f t="shared" si="3358"/>
        <v>31156.300000001378</v>
      </c>
      <c r="V2601" s="2">
        <f t="shared" si="3359"/>
        <v>3.1156300000001378E-3</v>
      </c>
      <c r="W2601" s="19">
        <f t="shared" si="3403"/>
        <v>211</v>
      </c>
      <c r="X2601" s="19">
        <f t="shared" si="3404"/>
        <v>20</v>
      </c>
      <c r="Y2601" s="19" t="str">
        <f t="shared" si="3405"/>
        <v/>
      </c>
      <c r="Z2601" s="19">
        <f t="shared" si="3406"/>
        <v>5322.45</v>
      </c>
      <c r="AA2601" s="21" t="str">
        <f t="shared" si="3407"/>
        <v/>
      </c>
      <c r="AB2601" s="19" t="str">
        <f t="shared" si="3408"/>
        <v/>
      </c>
    </row>
    <row r="2602" spans="1:28" x14ac:dyDescent="0.25">
      <c r="A2602">
        <f t="shared" si="3389"/>
        <v>5</v>
      </c>
      <c r="B2602">
        <f t="shared" si="3390"/>
        <v>2010</v>
      </c>
      <c r="C2602" s="20">
        <v>40322</v>
      </c>
      <c r="D2602">
        <v>4944.3</v>
      </c>
      <c r="E2602">
        <v>5029.55</v>
      </c>
      <c r="F2602">
        <v>4923.45</v>
      </c>
      <c r="G2602">
        <v>4943.95</v>
      </c>
      <c r="H2602">
        <f t="shared" si="3384"/>
        <v>12.800000000000182</v>
      </c>
      <c r="I2602">
        <f t="shared" si="3385"/>
        <v>0</v>
      </c>
      <c r="J2602" s="14">
        <f t="shared" ref="J2602:K2602" si="3430">+AVERAGE(H2589:H2602)</f>
        <v>18.953571428571518</v>
      </c>
      <c r="K2602" s="14">
        <f t="shared" si="3430"/>
        <v>33.564285714285816</v>
      </c>
      <c r="L2602" s="14">
        <f t="shared" si="3411"/>
        <v>0.56469461587571923</v>
      </c>
      <c r="M2602" s="14">
        <f t="shared" si="3412"/>
        <v>36.089765385923194</v>
      </c>
      <c r="N2602" s="14">
        <f t="shared" si="3413"/>
        <v>-1</v>
      </c>
      <c r="O2602">
        <f t="shared" si="3402"/>
        <v>-1</v>
      </c>
      <c r="P2602">
        <f t="shared" si="3414"/>
        <v>0</v>
      </c>
      <c r="Q2602">
        <f t="shared" si="3415"/>
        <v>0</v>
      </c>
      <c r="R2602">
        <f t="shared" si="3355"/>
        <v>-1894</v>
      </c>
      <c r="S2602">
        <f t="shared" si="3356"/>
        <v>0</v>
      </c>
      <c r="T2602">
        <f t="shared" si="3357"/>
        <v>-24243.200000000346</v>
      </c>
      <c r="U2602">
        <f t="shared" si="3358"/>
        <v>-24243.200000000346</v>
      </c>
      <c r="V2602" s="2">
        <f t="shared" si="3359"/>
        <v>-2.4243200000000345E-3</v>
      </c>
      <c r="W2602" s="19">
        <f t="shared" si="3403"/>
        <v>211</v>
      </c>
      <c r="X2602" s="19">
        <f t="shared" si="3404"/>
        <v>21</v>
      </c>
      <c r="Y2602" s="19" t="str">
        <f t="shared" si="3405"/>
        <v/>
      </c>
      <c r="Z2602" s="19">
        <f t="shared" si="3406"/>
        <v>5322.45</v>
      </c>
      <c r="AA2602" s="21" t="str">
        <f t="shared" si="3407"/>
        <v/>
      </c>
      <c r="AB2602" s="19" t="str">
        <f t="shared" si="3408"/>
        <v/>
      </c>
    </row>
    <row r="2603" spans="1:28" x14ac:dyDescent="0.25">
      <c r="A2603">
        <f t="shared" si="3389"/>
        <v>5</v>
      </c>
      <c r="B2603">
        <f t="shared" si="3390"/>
        <v>2010</v>
      </c>
      <c r="C2603" s="20">
        <v>40323</v>
      </c>
      <c r="D2603">
        <v>4945.3</v>
      </c>
      <c r="E2603">
        <v>4946.6000000000004</v>
      </c>
      <c r="F2603">
        <v>4786.45</v>
      </c>
      <c r="G2603">
        <v>4806.75</v>
      </c>
      <c r="H2603">
        <f t="shared" si="3384"/>
        <v>0</v>
      </c>
      <c r="I2603">
        <f t="shared" si="3385"/>
        <v>137.19999999999982</v>
      </c>
      <c r="J2603" s="14">
        <f t="shared" ref="J2603:K2603" si="3431">+AVERAGE(H2590:H2603)</f>
        <v>18.953571428571518</v>
      </c>
      <c r="K2603" s="14">
        <f t="shared" si="3431"/>
        <v>41.678571428571495</v>
      </c>
      <c r="L2603" s="14">
        <f t="shared" si="3411"/>
        <v>0.45475578406169809</v>
      </c>
      <c r="M2603" s="14">
        <f t="shared" si="3412"/>
        <v>31.259939918713613</v>
      </c>
      <c r="N2603" s="14">
        <f t="shared" si="3413"/>
        <v>-1</v>
      </c>
      <c r="O2603">
        <f t="shared" si="3402"/>
        <v>-1</v>
      </c>
      <c r="P2603">
        <f t="shared" si="3414"/>
        <v>0</v>
      </c>
      <c r="Q2603">
        <f t="shared" si="3415"/>
        <v>0</v>
      </c>
      <c r="R2603">
        <f t="shared" si="3355"/>
        <v>-1894</v>
      </c>
      <c r="S2603">
        <f t="shared" si="3356"/>
        <v>0</v>
      </c>
      <c r="T2603">
        <f t="shared" si="3357"/>
        <v>259856.79999999967</v>
      </c>
      <c r="U2603">
        <f t="shared" si="3358"/>
        <v>259856.79999999967</v>
      </c>
      <c r="V2603" s="2">
        <f t="shared" si="3359"/>
        <v>2.5985679999999966E-2</v>
      </c>
      <c r="W2603" s="19">
        <f t="shared" si="3403"/>
        <v>211</v>
      </c>
      <c r="X2603" s="19">
        <f t="shared" si="3404"/>
        <v>22</v>
      </c>
      <c r="Y2603" s="19" t="str">
        <f t="shared" si="3405"/>
        <v/>
      </c>
      <c r="Z2603" s="19">
        <f t="shared" si="3406"/>
        <v>5322.45</v>
      </c>
      <c r="AA2603" s="21" t="str">
        <f t="shared" si="3407"/>
        <v/>
      </c>
      <c r="AB2603" s="19" t="str">
        <f t="shared" si="3408"/>
        <v/>
      </c>
    </row>
    <row r="2604" spans="1:28" x14ac:dyDescent="0.25">
      <c r="A2604">
        <f t="shared" si="3389"/>
        <v>5</v>
      </c>
      <c r="B2604">
        <f t="shared" si="3390"/>
        <v>2010</v>
      </c>
      <c r="C2604" s="20">
        <v>40324</v>
      </c>
      <c r="D2604">
        <v>4807.3</v>
      </c>
      <c r="E2604">
        <v>4925.45</v>
      </c>
      <c r="F2604">
        <v>4807.3</v>
      </c>
      <c r="G2604">
        <v>4917.3999999999996</v>
      </c>
      <c r="H2604">
        <f t="shared" si="3384"/>
        <v>110.64999999999964</v>
      </c>
      <c r="I2604">
        <f t="shared" si="3385"/>
        <v>0</v>
      </c>
      <c r="J2604" s="14">
        <f t="shared" ref="J2604:K2604" si="3432">+AVERAGE(H2591:H2604)</f>
        <v>26.857142857142922</v>
      </c>
      <c r="K2604" s="14">
        <f t="shared" si="3432"/>
        <v>39.246428571428687</v>
      </c>
      <c r="L2604" s="14">
        <f t="shared" si="3411"/>
        <v>0.68432068432068394</v>
      </c>
      <c r="M2604" s="14">
        <f t="shared" si="3412"/>
        <v>40.628883245988426</v>
      </c>
      <c r="N2604" s="14">
        <f t="shared" si="3413"/>
        <v>-1</v>
      </c>
      <c r="O2604">
        <f t="shared" si="3402"/>
        <v>-1</v>
      </c>
      <c r="P2604">
        <f t="shared" si="3414"/>
        <v>0</v>
      </c>
      <c r="Q2604">
        <f t="shared" si="3415"/>
        <v>0</v>
      </c>
      <c r="R2604">
        <f t="shared" si="3355"/>
        <v>-1894</v>
      </c>
      <c r="S2604">
        <f t="shared" si="3356"/>
        <v>0</v>
      </c>
      <c r="T2604">
        <f t="shared" si="3357"/>
        <v>-209571.09999999931</v>
      </c>
      <c r="U2604">
        <f t="shared" si="3358"/>
        <v>-209571.09999999931</v>
      </c>
      <c r="V2604" s="2">
        <f t="shared" si="3359"/>
        <v>-2.0957109999999932E-2</v>
      </c>
      <c r="W2604" s="19">
        <f t="shared" si="3403"/>
        <v>211</v>
      </c>
      <c r="X2604" s="19">
        <f t="shared" si="3404"/>
        <v>23</v>
      </c>
      <c r="Y2604" s="19" t="str">
        <f t="shared" si="3405"/>
        <v/>
      </c>
      <c r="Z2604" s="19">
        <f t="shared" si="3406"/>
        <v>5322.45</v>
      </c>
      <c r="AA2604" s="21" t="str">
        <f t="shared" si="3407"/>
        <v/>
      </c>
      <c r="AB2604" s="19" t="str">
        <f t="shared" si="3408"/>
        <v/>
      </c>
    </row>
    <row r="2605" spans="1:28" x14ac:dyDescent="0.25">
      <c r="A2605">
        <f t="shared" si="3389"/>
        <v>5</v>
      </c>
      <c r="B2605">
        <f t="shared" si="3390"/>
        <v>2010</v>
      </c>
      <c r="C2605" s="20">
        <v>40325</v>
      </c>
      <c r="D2605">
        <v>4915.1499999999996</v>
      </c>
      <c r="E2605">
        <v>5016.6000000000004</v>
      </c>
      <c r="F2605">
        <v>4897.6000000000004</v>
      </c>
      <c r="G2605">
        <v>5003.1000000000004</v>
      </c>
      <c r="H2605">
        <f t="shared" si="3384"/>
        <v>85.700000000000728</v>
      </c>
      <c r="I2605">
        <f t="shared" si="3385"/>
        <v>0</v>
      </c>
      <c r="J2605" s="14">
        <f t="shared" ref="J2605:K2605" si="3433">+AVERAGE(H2592:H2605)</f>
        <v>32.978571428571549</v>
      </c>
      <c r="K2605" s="14">
        <f t="shared" si="3433"/>
        <v>34.046428571428677</v>
      </c>
      <c r="L2605" s="14">
        <f t="shared" si="3411"/>
        <v>0.96863526696737701</v>
      </c>
      <c r="M2605" s="14">
        <f t="shared" si="3412"/>
        <v>49.203388927372529</v>
      </c>
      <c r="N2605" s="14">
        <f t="shared" si="3413"/>
        <v>-1</v>
      </c>
      <c r="O2605">
        <f t="shared" si="3402"/>
        <v>-1</v>
      </c>
      <c r="P2605">
        <f t="shared" si="3414"/>
        <v>0</v>
      </c>
      <c r="Q2605">
        <f t="shared" si="3415"/>
        <v>0</v>
      </c>
      <c r="R2605">
        <f t="shared" si="3355"/>
        <v>-1894</v>
      </c>
      <c r="S2605">
        <f t="shared" si="3356"/>
        <v>0</v>
      </c>
      <c r="T2605">
        <f t="shared" si="3357"/>
        <v>-162315.80000000139</v>
      </c>
      <c r="U2605">
        <f t="shared" si="3358"/>
        <v>-162315.80000000139</v>
      </c>
      <c r="V2605" s="2">
        <f t="shared" si="3359"/>
        <v>-1.6231580000000138E-2</v>
      </c>
      <c r="W2605" s="19">
        <f t="shared" si="3403"/>
        <v>211</v>
      </c>
      <c r="X2605" s="19">
        <f t="shared" si="3404"/>
        <v>24</v>
      </c>
      <c r="Y2605" s="19" t="str">
        <f t="shared" si="3405"/>
        <v/>
      </c>
      <c r="Z2605" s="19">
        <f t="shared" si="3406"/>
        <v>5322.45</v>
      </c>
      <c r="AA2605" s="21" t="str">
        <f t="shared" si="3407"/>
        <v/>
      </c>
      <c r="AB2605" s="19" t="str">
        <f t="shared" si="3408"/>
        <v/>
      </c>
    </row>
    <row r="2606" spans="1:28" x14ac:dyDescent="0.25">
      <c r="A2606">
        <f t="shared" si="3389"/>
        <v>5</v>
      </c>
      <c r="B2606">
        <f t="shared" si="3390"/>
        <v>2010</v>
      </c>
      <c r="C2606" s="20">
        <v>40326</v>
      </c>
      <c r="D2606">
        <v>5005.6000000000004</v>
      </c>
      <c r="E2606">
        <v>5077.25</v>
      </c>
      <c r="F2606">
        <v>5005.6000000000004</v>
      </c>
      <c r="G2606">
        <v>5066.55</v>
      </c>
      <c r="H2606">
        <f t="shared" si="3384"/>
        <v>63.449999999999818</v>
      </c>
      <c r="I2606">
        <f t="shared" si="3385"/>
        <v>0</v>
      </c>
      <c r="J2606" s="14">
        <f t="shared" ref="J2606:K2606" si="3434">+AVERAGE(H2593:H2606)</f>
        <v>24.971428571428664</v>
      </c>
      <c r="K2606" s="14">
        <f t="shared" si="3434"/>
        <v>34.046428571428677</v>
      </c>
      <c r="L2606" s="14">
        <f t="shared" si="3411"/>
        <v>0.73345221860904275</v>
      </c>
      <c r="M2606" s="14">
        <f t="shared" si="3412"/>
        <v>42.311649016641468</v>
      </c>
      <c r="N2606" s="14">
        <f t="shared" si="3413"/>
        <v>-1</v>
      </c>
      <c r="O2606">
        <f t="shared" si="3402"/>
        <v>-1</v>
      </c>
      <c r="P2606">
        <f t="shared" si="3414"/>
        <v>0</v>
      </c>
      <c r="Q2606">
        <f t="shared" si="3415"/>
        <v>0</v>
      </c>
      <c r="R2606">
        <f t="shared" si="3355"/>
        <v>-1894</v>
      </c>
      <c r="S2606">
        <f t="shared" si="3356"/>
        <v>0</v>
      </c>
      <c r="T2606">
        <f t="shared" si="3357"/>
        <v>-120174.29999999965</v>
      </c>
      <c r="U2606">
        <f t="shared" si="3358"/>
        <v>-120174.29999999965</v>
      </c>
      <c r="V2606" s="2">
        <f t="shared" si="3359"/>
        <v>-1.2017429999999966E-2</v>
      </c>
      <c r="W2606" s="19">
        <f t="shared" si="3403"/>
        <v>211</v>
      </c>
      <c r="X2606" s="19">
        <f t="shared" si="3404"/>
        <v>25</v>
      </c>
      <c r="Y2606" s="19" t="str">
        <f t="shared" si="3405"/>
        <v/>
      </c>
      <c r="Z2606" s="19">
        <f t="shared" si="3406"/>
        <v>5322.45</v>
      </c>
      <c r="AA2606" s="21" t="str">
        <f t="shared" si="3407"/>
        <v/>
      </c>
      <c r="AB2606" s="19" t="str">
        <f t="shared" si="3408"/>
        <v/>
      </c>
    </row>
    <row r="2607" spans="1:28" x14ac:dyDescent="0.25">
      <c r="A2607">
        <f t="shared" si="3389"/>
        <v>5</v>
      </c>
      <c r="B2607">
        <f t="shared" si="3390"/>
        <v>2010</v>
      </c>
      <c r="C2607" s="20">
        <v>40329</v>
      </c>
      <c r="D2607">
        <v>5076.1000000000004</v>
      </c>
      <c r="E2607">
        <v>5097.6000000000004</v>
      </c>
      <c r="F2607">
        <v>5038.55</v>
      </c>
      <c r="G2607">
        <v>5086.3</v>
      </c>
      <c r="H2607">
        <f t="shared" si="3384"/>
        <v>19.75</v>
      </c>
      <c r="I2607">
        <f t="shared" si="3385"/>
        <v>0</v>
      </c>
      <c r="J2607" s="14">
        <f t="shared" ref="J2607:K2607" si="3435">+AVERAGE(H2594:H2607)</f>
        <v>26.382142857142949</v>
      </c>
      <c r="K2607" s="14">
        <f t="shared" si="3435"/>
        <v>29.942857142857196</v>
      </c>
      <c r="L2607" s="14">
        <f t="shared" si="3411"/>
        <v>0.88108301526717703</v>
      </c>
      <c r="M2607" s="14">
        <f t="shared" si="3412"/>
        <v>46.839135121425443</v>
      </c>
      <c r="N2607" s="14">
        <f t="shared" si="3413"/>
        <v>-1</v>
      </c>
      <c r="O2607">
        <f t="shared" si="3402"/>
        <v>-1</v>
      </c>
      <c r="P2607">
        <f t="shared" si="3414"/>
        <v>0</v>
      </c>
      <c r="Q2607">
        <f t="shared" si="3415"/>
        <v>0</v>
      </c>
      <c r="R2607">
        <f t="shared" si="3355"/>
        <v>-1894</v>
      </c>
      <c r="S2607">
        <f t="shared" si="3356"/>
        <v>0</v>
      </c>
      <c r="T2607">
        <f t="shared" si="3357"/>
        <v>-37406.5</v>
      </c>
      <c r="U2607">
        <f t="shared" si="3358"/>
        <v>-37406.5</v>
      </c>
      <c r="V2607" s="2">
        <f t="shared" si="3359"/>
        <v>-3.7406499999999999E-3</v>
      </c>
      <c r="W2607" s="19">
        <f t="shared" si="3403"/>
        <v>211</v>
      </c>
      <c r="X2607" s="19">
        <f t="shared" si="3404"/>
        <v>26</v>
      </c>
      <c r="Y2607" s="19" t="str">
        <f t="shared" si="3405"/>
        <v/>
      </c>
      <c r="Z2607" s="19">
        <f t="shared" si="3406"/>
        <v>5322.45</v>
      </c>
      <c r="AA2607" s="21" t="str">
        <f t="shared" si="3407"/>
        <v/>
      </c>
      <c r="AB2607" s="19" t="str">
        <f t="shared" si="3408"/>
        <v/>
      </c>
    </row>
    <row r="2608" spans="1:28" x14ac:dyDescent="0.25">
      <c r="A2608">
        <f t="shared" si="3389"/>
        <v>6</v>
      </c>
      <c r="B2608">
        <f t="shared" si="3390"/>
        <v>2010</v>
      </c>
      <c r="C2608" s="20">
        <v>40330</v>
      </c>
      <c r="D2608">
        <v>5086.25</v>
      </c>
      <c r="E2608">
        <v>5086.95</v>
      </c>
      <c r="F2608">
        <v>4961.05</v>
      </c>
      <c r="G2608">
        <v>4970.2</v>
      </c>
      <c r="H2608">
        <f t="shared" si="3384"/>
        <v>0</v>
      </c>
      <c r="I2608">
        <f t="shared" si="3385"/>
        <v>116.10000000000036</v>
      </c>
      <c r="J2608" s="14">
        <f t="shared" ref="J2608:K2608" si="3436">+AVERAGE(H2595:H2608)</f>
        <v>24.917857142857233</v>
      </c>
      <c r="K2608" s="14">
        <f t="shared" si="3436"/>
        <v>38.235714285714366</v>
      </c>
      <c r="L2608" s="14">
        <f t="shared" si="3411"/>
        <v>0.65169064076219041</v>
      </c>
      <c r="M2608" s="14">
        <f t="shared" si="3412"/>
        <v>39.455974664932455</v>
      </c>
      <c r="N2608" s="14">
        <f t="shared" si="3413"/>
        <v>-1</v>
      </c>
      <c r="O2608">
        <f t="shared" si="3402"/>
        <v>-1</v>
      </c>
      <c r="P2608">
        <f t="shared" si="3414"/>
        <v>0</v>
      </c>
      <c r="Q2608">
        <f t="shared" si="3415"/>
        <v>0</v>
      </c>
      <c r="R2608">
        <f t="shared" si="3355"/>
        <v>-1966</v>
      </c>
      <c r="S2608">
        <f t="shared" si="3356"/>
        <v>0</v>
      </c>
      <c r="T2608">
        <f t="shared" si="3357"/>
        <v>228252.6000000007</v>
      </c>
      <c r="U2608">
        <f t="shared" si="3358"/>
        <v>228252.6000000007</v>
      </c>
      <c r="V2608" s="2">
        <f t="shared" si="3359"/>
        <v>2.2825260000000069E-2</v>
      </c>
      <c r="W2608" s="19">
        <f t="shared" si="3403"/>
        <v>211</v>
      </c>
      <c r="X2608" s="19">
        <f t="shared" si="3404"/>
        <v>27</v>
      </c>
      <c r="Y2608" s="19" t="str">
        <f t="shared" si="3405"/>
        <v/>
      </c>
      <c r="Z2608" s="19">
        <f t="shared" si="3406"/>
        <v>5322.45</v>
      </c>
      <c r="AA2608" s="21" t="str">
        <f t="shared" si="3407"/>
        <v/>
      </c>
      <c r="AB2608" s="19" t="str">
        <f t="shared" si="3408"/>
        <v/>
      </c>
    </row>
    <row r="2609" spans="1:28" x14ac:dyDescent="0.25">
      <c r="A2609">
        <f t="shared" si="3389"/>
        <v>6</v>
      </c>
      <c r="B2609">
        <f t="shared" si="3390"/>
        <v>2010</v>
      </c>
      <c r="C2609" s="20">
        <v>40331</v>
      </c>
      <c r="D2609">
        <v>4970.75</v>
      </c>
      <c r="E2609">
        <v>5031.2</v>
      </c>
      <c r="F2609">
        <v>4967.05</v>
      </c>
      <c r="G2609">
        <v>5019.8500000000004</v>
      </c>
      <c r="H2609">
        <f t="shared" si="3384"/>
        <v>49.650000000000546</v>
      </c>
      <c r="I2609">
        <f t="shared" si="3385"/>
        <v>0</v>
      </c>
      <c r="J2609" s="14">
        <f t="shared" ref="J2609:K2609" si="3437">+AVERAGE(H2596:H2609)</f>
        <v>26.875000000000131</v>
      </c>
      <c r="K2609" s="14">
        <f t="shared" si="3437"/>
        <v>38.235714285714366</v>
      </c>
      <c r="L2609" s="14">
        <f t="shared" si="3411"/>
        <v>0.70287689146273313</v>
      </c>
      <c r="M2609" s="14">
        <f t="shared" si="3412"/>
        <v>41.275848828917852</v>
      </c>
      <c r="N2609" s="14">
        <f t="shared" si="3413"/>
        <v>-1</v>
      </c>
      <c r="O2609">
        <f t="shared" si="3402"/>
        <v>-1</v>
      </c>
      <c r="P2609">
        <f t="shared" si="3414"/>
        <v>0</v>
      </c>
      <c r="Q2609">
        <f t="shared" si="3415"/>
        <v>0</v>
      </c>
      <c r="R2609">
        <f t="shared" si="3355"/>
        <v>-1966</v>
      </c>
      <c r="S2609">
        <f t="shared" si="3356"/>
        <v>0</v>
      </c>
      <c r="T2609">
        <f t="shared" si="3357"/>
        <v>-97611.900000001071</v>
      </c>
      <c r="U2609">
        <f t="shared" si="3358"/>
        <v>-97611.900000001071</v>
      </c>
      <c r="V2609" s="2">
        <f t="shared" si="3359"/>
        <v>-9.761190000000107E-3</v>
      </c>
      <c r="W2609" s="19">
        <f t="shared" si="3403"/>
        <v>211</v>
      </c>
      <c r="X2609" s="19">
        <f t="shared" si="3404"/>
        <v>28</v>
      </c>
      <c r="Y2609" s="19" t="str">
        <f t="shared" si="3405"/>
        <v/>
      </c>
      <c r="Z2609" s="19">
        <f t="shared" si="3406"/>
        <v>5322.45</v>
      </c>
      <c r="AA2609" s="21" t="str">
        <f t="shared" si="3407"/>
        <v/>
      </c>
      <c r="AB2609" s="19" t="str">
        <f t="shared" si="3408"/>
        <v/>
      </c>
    </row>
    <row r="2610" spans="1:28" x14ac:dyDescent="0.25">
      <c r="A2610">
        <f t="shared" si="3389"/>
        <v>6</v>
      </c>
      <c r="B2610">
        <f t="shared" si="3390"/>
        <v>2010</v>
      </c>
      <c r="C2610" s="20">
        <v>40332</v>
      </c>
      <c r="D2610">
        <v>5020.1499999999996</v>
      </c>
      <c r="E2610">
        <v>5125.7</v>
      </c>
      <c r="F2610">
        <v>5020.1499999999996</v>
      </c>
      <c r="G2610">
        <v>5110.5</v>
      </c>
      <c r="H2610">
        <f t="shared" si="3384"/>
        <v>90.649999999999636</v>
      </c>
      <c r="I2610">
        <f t="shared" si="3385"/>
        <v>0</v>
      </c>
      <c r="J2610" s="14">
        <f t="shared" ref="J2610:K2610" si="3438">+AVERAGE(H2597:H2610)</f>
        <v>33.350000000000101</v>
      </c>
      <c r="K2610" s="14">
        <f t="shared" si="3438"/>
        <v>32.135714285714393</v>
      </c>
      <c r="L2610" s="14">
        <f t="shared" si="3411"/>
        <v>1.0377861747054897</v>
      </c>
      <c r="M2610" s="14">
        <f t="shared" si="3412"/>
        <v>50.927137870855141</v>
      </c>
      <c r="N2610" s="14">
        <f t="shared" si="3413"/>
        <v>1</v>
      </c>
      <c r="O2610">
        <f t="shared" si="3402"/>
        <v>1</v>
      </c>
      <c r="P2610">
        <f t="shared" si="3414"/>
        <v>1</v>
      </c>
      <c r="Q2610">
        <f t="shared" si="3415"/>
        <v>5110.5</v>
      </c>
      <c r="R2610">
        <f t="shared" si="3355"/>
        <v>1966</v>
      </c>
      <c r="S2610">
        <f t="shared" si="3356"/>
        <v>356435.79999999859</v>
      </c>
      <c r="T2610">
        <f t="shared" si="3357"/>
        <v>178217.8999999993</v>
      </c>
      <c r="U2610">
        <f t="shared" si="3358"/>
        <v>-178217.8999999993</v>
      </c>
      <c r="V2610" s="2">
        <f t="shared" si="3359"/>
        <v>-1.7821789999999931E-2</v>
      </c>
      <c r="W2610" s="19">
        <f t="shared" si="3403"/>
        <v>212</v>
      </c>
      <c r="X2610" s="19">
        <f t="shared" si="3404"/>
        <v>29</v>
      </c>
      <c r="Y2610" s="19">
        <f t="shared" si="3405"/>
        <v>1</v>
      </c>
      <c r="Z2610" s="19">
        <f t="shared" si="3406"/>
        <v>5110.5</v>
      </c>
      <c r="AA2610" s="21">
        <f t="shared" si="3407"/>
        <v>3.9821886537214968E-2</v>
      </c>
      <c r="AB2610" s="19">
        <f t="shared" si="3408"/>
        <v>1</v>
      </c>
    </row>
    <row r="2611" spans="1:28" x14ac:dyDescent="0.25">
      <c r="A2611">
        <f t="shared" si="3389"/>
        <v>6</v>
      </c>
      <c r="B2611">
        <f t="shared" si="3390"/>
        <v>2010</v>
      </c>
      <c r="C2611" s="20">
        <v>40333</v>
      </c>
      <c r="D2611">
        <v>5112.6000000000004</v>
      </c>
      <c r="E2611">
        <v>5147.8999999999996</v>
      </c>
      <c r="F2611">
        <v>5091.6000000000004</v>
      </c>
      <c r="G2611">
        <v>5135.5</v>
      </c>
      <c r="H2611">
        <f t="shared" si="3384"/>
        <v>25</v>
      </c>
      <c r="I2611">
        <f t="shared" si="3385"/>
        <v>0</v>
      </c>
      <c r="J2611" s="14">
        <f t="shared" ref="J2611:K2611" si="3439">+AVERAGE(H2598:H2611)</f>
        <v>35.135714285714393</v>
      </c>
      <c r="K2611" s="14">
        <f t="shared" si="3439"/>
        <v>29.735714285714362</v>
      </c>
      <c r="L2611" s="14">
        <f t="shared" si="3411"/>
        <v>1.1815998078308918</v>
      </c>
      <c r="M2611" s="14">
        <f t="shared" si="3412"/>
        <v>54.16207883726053</v>
      </c>
      <c r="N2611" s="14">
        <f t="shared" si="3413"/>
        <v>1</v>
      </c>
      <c r="O2611">
        <f t="shared" si="3402"/>
        <v>1</v>
      </c>
      <c r="P2611">
        <f t="shared" si="3414"/>
        <v>0</v>
      </c>
      <c r="Q2611">
        <f t="shared" si="3415"/>
        <v>0</v>
      </c>
      <c r="R2611">
        <f t="shared" ref="R2611:R2674" si="3440">IF($C2611="","",IF(MONTH($C2611)&lt;&gt;MONTH($C2610),ROUNDDOWN($B$10/$G2610,0)*$O2611,ABS(R2610)*$O2611))</f>
        <v>1966</v>
      </c>
      <c r="S2611">
        <f t="shared" ref="S2611:S2674" si="3441">IF($C2611="","",($R2611-$R2610)*($Q2611-$G2610)*$P2611)</f>
        <v>0</v>
      </c>
      <c r="T2611">
        <f t="shared" ref="T2611:T2674" si="3442">IF($C2611="","",$R2611*($G2611-$G2610))</f>
        <v>49150</v>
      </c>
      <c r="U2611">
        <f t="shared" ref="U2611:U2674" si="3443">IF($C2611="","",$T2611-$S2611)</f>
        <v>49150</v>
      </c>
      <c r="V2611" s="2">
        <f t="shared" ref="V2611:V2674" si="3444">IF($C2611="","",$U2611/$B$10)</f>
        <v>4.9150000000000001E-3</v>
      </c>
      <c r="W2611" s="19">
        <f t="shared" si="3403"/>
        <v>212</v>
      </c>
      <c r="X2611" s="19">
        <f t="shared" si="3404"/>
        <v>2</v>
      </c>
      <c r="Y2611" s="19" t="str">
        <f t="shared" si="3405"/>
        <v/>
      </c>
      <c r="Z2611" s="19">
        <f t="shared" si="3406"/>
        <v>5110.5</v>
      </c>
      <c r="AA2611" s="21" t="str">
        <f t="shared" si="3407"/>
        <v/>
      </c>
      <c r="AB2611" s="19" t="str">
        <f t="shared" si="3408"/>
        <v/>
      </c>
    </row>
    <row r="2612" spans="1:28" x14ac:dyDescent="0.25">
      <c r="A2612">
        <f t="shared" si="3389"/>
        <v>6</v>
      </c>
      <c r="B2612">
        <f t="shared" si="3390"/>
        <v>2010</v>
      </c>
      <c r="C2612" s="20">
        <v>40336</v>
      </c>
      <c r="D2612">
        <v>5132.95</v>
      </c>
      <c r="E2612">
        <v>5132.95</v>
      </c>
      <c r="F2612">
        <v>5004.25</v>
      </c>
      <c r="G2612">
        <v>5034</v>
      </c>
      <c r="H2612">
        <f t="shared" si="3384"/>
        <v>0</v>
      </c>
      <c r="I2612">
        <f t="shared" si="3385"/>
        <v>101.5</v>
      </c>
      <c r="J2612" s="14">
        <f t="shared" ref="J2612:K2612" si="3445">+AVERAGE(H2599:H2612)</f>
        <v>34.685714285714376</v>
      </c>
      <c r="K2612" s="14">
        <f t="shared" si="3445"/>
        <v>36.985714285714366</v>
      </c>
      <c r="L2612" s="14">
        <f t="shared" si="3411"/>
        <v>0.93781382773271571</v>
      </c>
      <c r="M2612" s="14">
        <f t="shared" si="3412"/>
        <v>48.395455451465025</v>
      </c>
      <c r="N2612" s="14">
        <f t="shared" si="3413"/>
        <v>-1</v>
      </c>
      <c r="O2612">
        <f t="shared" si="3402"/>
        <v>-1</v>
      </c>
      <c r="P2612">
        <f t="shared" si="3414"/>
        <v>1</v>
      </c>
      <c r="Q2612">
        <f t="shared" si="3415"/>
        <v>5034</v>
      </c>
      <c r="R2612">
        <f t="shared" si="3440"/>
        <v>-1966</v>
      </c>
      <c r="S2612">
        <f t="shared" si="3441"/>
        <v>399098</v>
      </c>
      <c r="T2612">
        <f t="shared" si="3442"/>
        <v>199549</v>
      </c>
      <c r="U2612">
        <f t="shared" si="3443"/>
        <v>-199549</v>
      </c>
      <c r="V2612" s="2">
        <f t="shared" si="3444"/>
        <v>-1.9954900000000001E-2</v>
      </c>
      <c r="W2612" s="19">
        <f t="shared" si="3403"/>
        <v>213</v>
      </c>
      <c r="X2612" s="19">
        <f t="shared" si="3404"/>
        <v>3</v>
      </c>
      <c r="Y2612" s="19">
        <f t="shared" si="3405"/>
        <v>1</v>
      </c>
      <c r="Z2612" s="19">
        <f t="shared" si="3406"/>
        <v>5034</v>
      </c>
      <c r="AA2612" s="21">
        <f t="shared" si="3407"/>
        <v>-1.4969181097739925E-2</v>
      </c>
      <c r="AB2612" s="19">
        <f t="shared" si="3408"/>
        <v>-1</v>
      </c>
    </row>
    <row r="2613" spans="1:28" x14ac:dyDescent="0.25">
      <c r="A2613">
        <f t="shared" si="3389"/>
        <v>6</v>
      </c>
      <c r="B2613">
        <f t="shared" si="3390"/>
        <v>2010</v>
      </c>
      <c r="C2613" s="20">
        <v>40337</v>
      </c>
      <c r="D2613">
        <v>5036.7</v>
      </c>
      <c r="E2613">
        <v>5071.3500000000004</v>
      </c>
      <c r="F2613">
        <v>4967.3</v>
      </c>
      <c r="G2613">
        <v>4987.1000000000004</v>
      </c>
      <c r="H2613">
        <f t="shared" si="3384"/>
        <v>0</v>
      </c>
      <c r="I2613">
        <f t="shared" si="3385"/>
        <v>46.899999999999636</v>
      </c>
      <c r="J2613" s="14">
        <f t="shared" ref="J2613:K2613" si="3446">+AVERAGE(H2600:H2613)</f>
        <v>34.685714285714376</v>
      </c>
      <c r="K2613" s="14">
        <f t="shared" si="3446"/>
        <v>29.867857142857183</v>
      </c>
      <c r="L2613" s="14">
        <f t="shared" si="3411"/>
        <v>1.1613057515245739</v>
      </c>
      <c r="M2613" s="14">
        <f t="shared" si="3412"/>
        <v>53.731673582296011</v>
      </c>
      <c r="N2613" s="14">
        <f t="shared" si="3413"/>
        <v>1</v>
      </c>
      <c r="O2613">
        <f t="shared" si="3402"/>
        <v>1</v>
      </c>
      <c r="P2613">
        <f t="shared" si="3414"/>
        <v>1</v>
      </c>
      <c r="Q2613">
        <f t="shared" si="3415"/>
        <v>4987.1000000000004</v>
      </c>
      <c r="R2613">
        <f t="shared" si="3440"/>
        <v>1966</v>
      </c>
      <c r="S2613">
        <f t="shared" si="3441"/>
        <v>-184410.79999999856</v>
      </c>
      <c r="T2613">
        <f t="shared" si="3442"/>
        <v>-92205.399999999281</v>
      </c>
      <c r="U2613">
        <f t="shared" si="3443"/>
        <v>92205.399999999281</v>
      </c>
      <c r="V2613" s="2">
        <f t="shared" si="3444"/>
        <v>9.2205399999999282E-3</v>
      </c>
      <c r="W2613" s="19">
        <f t="shared" si="3403"/>
        <v>214</v>
      </c>
      <c r="X2613" s="19">
        <f t="shared" si="3404"/>
        <v>2</v>
      </c>
      <c r="Y2613" s="19">
        <f t="shared" si="3405"/>
        <v>1</v>
      </c>
      <c r="Z2613" s="19">
        <f t="shared" si="3406"/>
        <v>4987.1000000000004</v>
      </c>
      <c r="AA2613" s="21">
        <f t="shared" si="3407"/>
        <v>9.3166468017480408E-3</v>
      </c>
      <c r="AB2613" s="19">
        <f t="shared" si="3408"/>
        <v>1</v>
      </c>
    </row>
    <row r="2614" spans="1:28" x14ac:dyDescent="0.25">
      <c r="A2614">
        <f t="shared" si="3389"/>
        <v>6</v>
      </c>
      <c r="B2614">
        <f t="shared" si="3390"/>
        <v>2010</v>
      </c>
      <c r="C2614" s="20">
        <v>40338</v>
      </c>
      <c r="D2614">
        <v>4985.05</v>
      </c>
      <c r="E2614">
        <v>5050.6000000000004</v>
      </c>
      <c r="F2614">
        <v>4980.1000000000004</v>
      </c>
      <c r="G2614">
        <v>5000.3</v>
      </c>
      <c r="H2614">
        <f t="shared" si="3384"/>
        <v>13.199999999999818</v>
      </c>
      <c r="I2614">
        <f t="shared" si="3385"/>
        <v>0</v>
      </c>
      <c r="J2614" s="14">
        <f t="shared" ref="J2614:K2614" si="3447">+AVERAGE(H2601:H2614)</f>
        <v>33.632142857142881</v>
      </c>
      <c r="K2614" s="14">
        <f t="shared" si="3447"/>
        <v>29.867857142857183</v>
      </c>
      <c r="L2614" s="14">
        <f t="shared" si="3411"/>
        <v>1.1260313284706438</v>
      </c>
      <c r="M2614" s="14">
        <f t="shared" si="3412"/>
        <v>52.964004499437557</v>
      </c>
      <c r="N2614" s="14">
        <f t="shared" si="3413"/>
        <v>1</v>
      </c>
      <c r="O2614">
        <f t="shared" si="3402"/>
        <v>1</v>
      </c>
      <c r="P2614">
        <f t="shared" si="3414"/>
        <v>0</v>
      </c>
      <c r="Q2614">
        <f t="shared" si="3415"/>
        <v>0</v>
      </c>
      <c r="R2614">
        <f t="shared" si="3440"/>
        <v>1966</v>
      </c>
      <c r="S2614">
        <f t="shared" si="3441"/>
        <v>0</v>
      </c>
      <c r="T2614">
        <f t="shared" si="3442"/>
        <v>25951.199999999641</v>
      </c>
      <c r="U2614">
        <f t="shared" si="3443"/>
        <v>25951.199999999641</v>
      </c>
      <c r="V2614" s="2">
        <f t="shared" si="3444"/>
        <v>2.5951199999999642E-3</v>
      </c>
      <c r="W2614" s="19">
        <f t="shared" si="3403"/>
        <v>214</v>
      </c>
      <c r="X2614" s="19">
        <f t="shared" si="3404"/>
        <v>2</v>
      </c>
      <c r="Y2614" s="19" t="str">
        <f t="shared" si="3405"/>
        <v/>
      </c>
      <c r="Z2614" s="19">
        <f t="shared" si="3406"/>
        <v>4987.1000000000004</v>
      </c>
      <c r="AA2614" s="21" t="str">
        <f t="shared" si="3407"/>
        <v/>
      </c>
      <c r="AB2614" s="19" t="str">
        <f t="shared" si="3408"/>
        <v/>
      </c>
    </row>
    <row r="2615" spans="1:28" x14ac:dyDescent="0.25">
      <c r="A2615">
        <f t="shared" si="3389"/>
        <v>6</v>
      </c>
      <c r="B2615">
        <f t="shared" si="3390"/>
        <v>2010</v>
      </c>
      <c r="C2615" s="20">
        <v>40339</v>
      </c>
      <c r="D2615">
        <v>4999.6000000000004</v>
      </c>
      <c r="E2615">
        <v>5085.2</v>
      </c>
      <c r="F2615">
        <v>4997.6000000000004</v>
      </c>
      <c r="G2615">
        <v>5078.6000000000004</v>
      </c>
      <c r="H2615">
        <f t="shared" si="3384"/>
        <v>78.300000000000182</v>
      </c>
      <c r="I2615">
        <f t="shared" si="3385"/>
        <v>0</v>
      </c>
      <c r="J2615" s="14">
        <f t="shared" ref="J2615:K2615" si="3448">+AVERAGE(H2602:H2615)</f>
        <v>39.225000000000037</v>
      </c>
      <c r="K2615" s="14">
        <f t="shared" si="3448"/>
        <v>28.692857142857129</v>
      </c>
      <c r="L2615" s="14">
        <f t="shared" si="3411"/>
        <v>1.3670649738610923</v>
      </c>
      <c r="M2615" s="14">
        <f t="shared" si="3412"/>
        <v>57.753588894147377</v>
      </c>
      <c r="N2615" s="14">
        <f t="shared" si="3413"/>
        <v>1</v>
      </c>
      <c r="O2615">
        <f t="shared" si="3402"/>
        <v>1</v>
      </c>
      <c r="P2615">
        <f t="shared" si="3414"/>
        <v>0</v>
      </c>
      <c r="Q2615">
        <f t="shared" si="3415"/>
        <v>0</v>
      </c>
      <c r="R2615">
        <f t="shared" si="3440"/>
        <v>1966</v>
      </c>
      <c r="S2615">
        <f t="shared" si="3441"/>
        <v>0</v>
      </c>
      <c r="T2615">
        <f t="shared" si="3442"/>
        <v>153937.80000000037</v>
      </c>
      <c r="U2615">
        <f t="shared" si="3443"/>
        <v>153937.80000000037</v>
      </c>
      <c r="V2615" s="2">
        <f t="shared" si="3444"/>
        <v>1.5393780000000037E-2</v>
      </c>
      <c r="W2615" s="19">
        <f t="shared" si="3403"/>
        <v>214</v>
      </c>
      <c r="X2615" s="19">
        <f t="shared" si="3404"/>
        <v>3</v>
      </c>
      <c r="Y2615" s="19" t="str">
        <f t="shared" si="3405"/>
        <v/>
      </c>
      <c r="Z2615" s="19">
        <f t="shared" si="3406"/>
        <v>4987.1000000000004</v>
      </c>
      <c r="AA2615" s="21" t="str">
        <f t="shared" si="3407"/>
        <v/>
      </c>
      <c r="AB2615" s="19" t="str">
        <f t="shared" si="3408"/>
        <v/>
      </c>
    </row>
    <row r="2616" spans="1:28" x14ac:dyDescent="0.25">
      <c r="A2616">
        <f t="shared" si="3389"/>
        <v>6</v>
      </c>
      <c r="B2616">
        <f t="shared" si="3390"/>
        <v>2010</v>
      </c>
      <c r="C2616" s="20">
        <v>40340</v>
      </c>
      <c r="D2616">
        <v>5078.75</v>
      </c>
      <c r="E2616">
        <v>5139.05</v>
      </c>
      <c r="F2616">
        <v>5078.75</v>
      </c>
      <c r="G2616">
        <v>5119.3500000000004</v>
      </c>
      <c r="H2616">
        <f t="shared" si="3384"/>
        <v>40.75</v>
      </c>
      <c r="I2616">
        <f t="shared" si="3385"/>
        <v>0</v>
      </c>
      <c r="J2616" s="14">
        <f t="shared" ref="J2616:K2616" si="3449">+AVERAGE(H2603:H2616)</f>
        <v>41.221428571428596</v>
      </c>
      <c r="K2616" s="14">
        <f t="shared" si="3449"/>
        <v>28.692857142857129</v>
      </c>
      <c r="L2616" s="14">
        <f t="shared" si="3411"/>
        <v>1.4366442618869819</v>
      </c>
      <c r="M2616" s="14">
        <f t="shared" si="3412"/>
        <v>58.959950960359649</v>
      </c>
      <c r="N2616" s="14">
        <f t="shared" si="3413"/>
        <v>1</v>
      </c>
      <c r="O2616">
        <f t="shared" si="3402"/>
        <v>1</v>
      </c>
      <c r="P2616">
        <f t="shared" si="3414"/>
        <v>0</v>
      </c>
      <c r="Q2616">
        <f t="shared" si="3415"/>
        <v>0</v>
      </c>
      <c r="R2616">
        <f t="shared" si="3440"/>
        <v>1966</v>
      </c>
      <c r="S2616">
        <f t="shared" si="3441"/>
        <v>0</v>
      </c>
      <c r="T2616">
        <f t="shared" si="3442"/>
        <v>80114.5</v>
      </c>
      <c r="U2616">
        <f t="shared" si="3443"/>
        <v>80114.5</v>
      </c>
      <c r="V2616" s="2">
        <f t="shared" si="3444"/>
        <v>8.0114499999999998E-3</v>
      </c>
      <c r="W2616" s="19">
        <f t="shared" si="3403"/>
        <v>214</v>
      </c>
      <c r="X2616" s="19">
        <f t="shared" si="3404"/>
        <v>4</v>
      </c>
      <c r="Y2616" s="19" t="str">
        <f t="shared" si="3405"/>
        <v/>
      </c>
      <c r="Z2616" s="19">
        <f t="shared" si="3406"/>
        <v>4987.1000000000004</v>
      </c>
      <c r="AA2616" s="21" t="str">
        <f t="shared" si="3407"/>
        <v/>
      </c>
      <c r="AB2616" s="19" t="str">
        <f t="shared" si="3408"/>
        <v/>
      </c>
    </row>
    <row r="2617" spans="1:28" x14ac:dyDescent="0.25">
      <c r="A2617">
        <f t="shared" si="3389"/>
        <v>6</v>
      </c>
      <c r="B2617">
        <f t="shared" si="3390"/>
        <v>2010</v>
      </c>
      <c r="C2617" s="20">
        <v>40343</v>
      </c>
      <c r="D2617">
        <v>5120.1499999999996</v>
      </c>
      <c r="E2617">
        <v>5201.25</v>
      </c>
      <c r="F2617">
        <v>5120.1499999999996</v>
      </c>
      <c r="G2617">
        <v>5197.7</v>
      </c>
      <c r="H2617">
        <f t="shared" si="3384"/>
        <v>78.349999999999454</v>
      </c>
      <c r="I2617">
        <f t="shared" si="3385"/>
        <v>0</v>
      </c>
      <c r="J2617" s="14">
        <f t="shared" ref="J2617:K2617" si="3450">+AVERAGE(H2604:H2617)</f>
        <v>46.817857142857129</v>
      </c>
      <c r="K2617" s="14">
        <f t="shared" si="3450"/>
        <v>18.892857142857142</v>
      </c>
      <c r="L2617" s="14">
        <f t="shared" si="3411"/>
        <v>2.4780718336483925</v>
      </c>
      <c r="M2617" s="14">
        <f t="shared" si="3412"/>
        <v>71.248437415076893</v>
      </c>
      <c r="N2617" s="14">
        <f t="shared" si="3413"/>
        <v>1</v>
      </c>
      <c r="O2617">
        <f t="shared" si="3402"/>
        <v>1</v>
      </c>
      <c r="P2617">
        <f t="shared" si="3414"/>
        <v>0</v>
      </c>
      <c r="Q2617">
        <f t="shared" si="3415"/>
        <v>0</v>
      </c>
      <c r="R2617">
        <f t="shared" si="3440"/>
        <v>1966</v>
      </c>
      <c r="S2617">
        <f t="shared" si="3441"/>
        <v>0</v>
      </c>
      <c r="T2617">
        <f t="shared" si="3442"/>
        <v>154036.09999999893</v>
      </c>
      <c r="U2617">
        <f t="shared" si="3443"/>
        <v>154036.09999999893</v>
      </c>
      <c r="V2617" s="2">
        <f t="shared" si="3444"/>
        <v>1.5403609999999892E-2</v>
      </c>
      <c r="W2617" s="19">
        <f t="shared" si="3403"/>
        <v>214</v>
      </c>
      <c r="X2617" s="19">
        <f t="shared" si="3404"/>
        <v>5</v>
      </c>
      <c r="Y2617" s="19" t="str">
        <f t="shared" si="3405"/>
        <v/>
      </c>
      <c r="Z2617" s="19">
        <f t="shared" si="3406"/>
        <v>4987.1000000000004</v>
      </c>
      <c r="AA2617" s="21" t="str">
        <f t="shared" si="3407"/>
        <v/>
      </c>
      <c r="AB2617" s="19" t="str">
        <f t="shared" si="3408"/>
        <v/>
      </c>
    </row>
    <row r="2618" spans="1:28" x14ac:dyDescent="0.25">
      <c r="A2618">
        <f t="shared" si="3389"/>
        <v>6</v>
      </c>
      <c r="B2618">
        <f t="shared" si="3390"/>
        <v>2010</v>
      </c>
      <c r="C2618" s="20">
        <v>40344</v>
      </c>
      <c r="D2618">
        <v>5201.3</v>
      </c>
      <c r="E2618">
        <v>5231.45</v>
      </c>
      <c r="F2618">
        <v>5171.05</v>
      </c>
      <c r="G2618">
        <v>5222.3500000000004</v>
      </c>
      <c r="H2618">
        <f t="shared" si="3384"/>
        <v>24.650000000000546</v>
      </c>
      <c r="I2618">
        <f t="shared" si="3385"/>
        <v>0</v>
      </c>
      <c r="J2618" s="14">
        <f t="shared" ref="J2618:K2618" si="3451">+AVERAGE(H2605:H2618)</f>
        <v>40.675000000000054</v>
      </c>
      <c r="K2618" s="14">
        <f t="shared" si="3451"/>
        <v>18.892857142857142</v>
      </c>
      <c r="L2618" s="14">
        <f t="shared" si="3411"/>
        <v>2.1529300567107779</v>
      </c>
      <c r="M2618" s="14">
        <f t="shared" si="3412"/>
        <v>68.283470232028321</v>
      </c>
      <c r="N2618" s="14">
        <f t="shared" si="3413"/>
        <v>1</v>
      </c>
      <c r="O2618">
        <f t="shared" si="3402"/>
        <v>1</v>
      </c>
      <c r="P2618">
        <f t="shared" si="3414"/>
        <v>0</v>
      </c>
      <c r="Q2618">
        <f t="shared" si="3415"/>
        <v>0</v>
      </c>
      <c r="R2618">
        <f t="shared" si="3440"/>
        <v>1966</v>
      </c>
      <c r="S2618">
        <f t="shared" si="3441"/>
        <v>0</v>
      </c>
      <c r="T2618">
        <f t="shared" si="3442"/>
        <v>48461.900000001071</v>
      </c>
      <c r="U2618">
        <f t="shared" si="3443"/>
        <v>48461.900000001071</v>
      </c>
      <c r="V2618" s="2">
        <f t="shared" si="3444"/>
        <v>4.8461900000001069E-3</v>
      </c>
      <c r="W2618" s="19">
        <f t="shared" si="3403"/>
        <v>214</v>
      </c>
      <c r="X2618" s="19">
        <f t="shared" si="3404"/>
        <v>6</v>
      </c>
      <c r="Y2618" s="19" t="str">
        <f t="shared" si="3405"/>
        <v/>
      </c>
      <c r="Z2618" s="19">
        <f t="shared" si="3406"/>
        <v>4987.1000000000004</v>
      </c>
      <c r="AA2618" s="21" t="str">
        <f t="shared" si="3407"/>
        <v/>
      </c>
      <c r="AB2618" s="19" t="str">
        <f t="shared" si="3408"/>
        <v/>
      </c>
    </row>
    <row r="2619" spans="1:28" x14ac:dyDescent="0.25">
      <c r="A2619">
        <f t="shared" si="3389"/>
        <v>6</v>
      </c>
      <c r="B2619">
        <f t="shared" si="3390"/>
        <v>2010</v>
      </c>
      <c r="C2619" s="20">
        <v>40345</v>
      </c>
      <c r="D2619">
        <v>5225.05</v>
      </c>
      <c r="E2619">
        <v>5255.65</v>
      </c>
      <c r="F2619">
        <v>5214.8999999999996</v>
      </c>
      <c r="G2619">
        <v>5233.3500000000004</v>
      </c>
      <c r="H2619">
        <f t="shared" si="3384"/>
        <v>11</v>
      </c>
      <c r="I2619">
        <f t="shared" si="3385"/>
        <v>0</v>
      </c>
      <c r="J2619" s="14">
        <f t="shared" ref="J2619:K2619" si="3452">+AVERAGE(H2606:H2619)</f>
        <v>35.339285714285715</v>
      </c>
      <c r="K2619" s="14">
        <f t="shared" si="3452"/>
        <v>18.892857142857142</v>
      </c>
      <c r="L2619" s="14">
        <f t="shared" si="3411"/>
        <v>1.8705103969754255</v>
      </c>
      <c r="M2619" s="14">
        <f t="shared" si="3412"/>
        <v>65.162989792558449</v>
      </c>
      <c r="N2619" s="14">
        <f t="shared" si="3413"/>
        <v>1</v>
      </c>
      <c r="O2619">
        <f t="shared" si="3402"/>
        <v>1</v>
      </c>
      <c r="P2619">
        <f t="shared" si="3414"/>
        <v>0</v>
      </c>
      <c r="Q2619">
        <f t="shared" si="3415"/>
        <v>0</v>
      </c>
      <c r="R2619">
        <f t="shared" si="3440"/>
        <v>1966</v>
      </c>
      <c r="S2619">
        <f t="shared" si="3441"/>
        <v>0</v>
      </c>
      <c r="T2619">
        <f t="shared" si="3442"/>
        <v>21626</v>
      </c>
      <c r="U2619">
        <f t="shared" si="3443"/>
        <v>21626</v>
      </c>
      <c r="V2619" s="2">
        <f t="shared" si="3444"/>
        <v>2.1626000000000002E-3</v>
      </c>
      <c r="W2619" s="19">
        <f t="shared" si="3403"/>
        <v>214</v>
      </c>
      <c r="X2619" s="19">
        <f t="shared" si="3404"/>
        <v>7</v>
      </c>
      <c r="Y2619" s="19" t="str">
        <f t="shared" si="3405"/>
        <v/>
      </c>
      <c r="Z2619" s="19">
        <f t="shared" si="3406"/>
        <v>4987.1000000000004</v>
      </c>
      <c r="AA2619" s="21" t="str">
        <f t="shared" si="3407"/>
        <v/>
      </c>
      <c r="AB2619" s="19" t="str">
        <f t="shared" si="3408"/>
        <v/>
      </c>
    </row>
    <row r="2620" spans="1:28" x14ac:dyDescent="0.25">
      <c r="A2620">
        <f t="shared" si="3389"/>
        <v>6</v>
      </c>
      <c r="B2620">
        <f t="shared" si="3390"/>
        <v>2010</v>
      </c>
      <c r="C2620" s="20">
        <v>40346</v>
      </c>
      <c r="D2620">
        <v>5233.6499999999996</v>
      </c>
      <c r="E2620">
        <v>5285.55</v>
      </c>
      <c r="F2620">
        <v>5206.55</v>
      </c>
      <c r="G2620">
        <v>5274.85</v>
      </c>
      <c r="H2620">
        <f t="shared" si="3384"/>
        <v>41.5</v>
      </c>
      <c r="I2620">
        <f t="shared" si="3385"/>
        <v>0</v>
      </c>
      <c r="J2620" s="14">
        <f t="shared" ref="J2620:K2620" si="3453">+AVERAGE(H2607:H2620)</f>
        <v>33.771428571428586</v>
      </c>
      <c r="K2620" s="14">
        <f t="shared" si="3453"/>
        <v>18.892857142857142</v>
      </c>
      <c r="L2620" s="14">
        <f t="shared" si="3411"/>
        <v>1.787523629489604</v>
      </c>
      <c r="M2620" s="14">
        <f t="shared" si="3412"/>
        <v>64.125864641258659</v>
      </c>
      <c r="N2620" s="14">
        <f t="shared" si="3413"/>
        <v>1</v>
      </c>
      <c r="O2620">
        <f t="shared" si="3402"/>
        <v>1</v>
      </c>
      <c r="P2620">
        <f t="shared" si="3414"/>
        <v>0</v>
      </c>
      <c r="Q2620">
        <f t="shared" si="3415"/>
        <v>0</v>
      </c>
      <c r="R2620">
        <f t="shared" si="3440"/>
        <v>1966</v>
      </c>
      <c r="S2620">
        <f t="shared" si="3441"/>
        <v>0</v>
      </c>
      <c r="T2620">
        <f t="shared" si="3442"/>
        <v>81589</v>
      </c>
      <c r="U2620">
        <f t="shared" si="3443"/>
        <v>81589</v>
      </c>
      <c r="V2620" s="2">
        <f t="shared" si="3444"/>
        <v>8.1589000000000002E-3</v>
      </c>
      <c r="W2620" s="19">
        <f t="shared" si="3403"/>
        <v>214</v>
      </c>
      <c r="X2620" s="19">
        <f t="shared" si="3404"/>
        <v>8</v>
      </c>
      <c r="Y2620" s="19" t="str">
        <f t="shared" si="3405"/>
        <v/>
      </c>
      <c r="Z2620" s="19">
        <f t="shared" si="3406"/>
        <v>4987.1000000000004</v>
      </c>
      <c r="AA2620" s="21" t="str">
        <f t="shared" si="3407"/>
        <v/>
      </c>
      <c r="AB2620" s="19" t="str">
        <f t="shared" si="3408"/>
        <v/>
      </c>
    </row>
    <row r="2621" spans="1:28" x14ac:dyDescent="0.25">
      <c r="A2621">
        <f t="shared" si="3389"/>
        <v>6</v>
      </c>
      <c r="B2621">
        <f t="shared" si="3390"/>
        <v>2010</v>
      </c>
      <c r="C2621" s="20">
        <v>40347</v>
      </c>
      <c r="D2621">
        <v>5274.95</v>
      </c>
      <c r="E2621">
        <v>5302.3</v>
      </c>
      <c r="F2621">
        <v>5245.5</v>
      </c>
      <c r="G2621">
        <v>5262.6</v>
      </c>
      <c r="H2621">
        <f t="shared" si="3384"/>
        <v>0</v>
      </c>
      <c r="I2621">
        <f t="shared" si="3385"/>
        <v>12.25</v>
      </c>
      <c r="J2621" s="14">
        <f t="shared" ref="J2621:K2621" si="3454">+AVERAGE(H2608:H2621)</f>
        <v>32.360714285714302</v>
      </c>
      <c r="K2621" s="14">
        <f t="shared" si="3454"/>
        <v>19.767857142857142</v>
      </c>
      <c r="L2621" s="14">
        <f t="shared" si="3411"/>
        <v>1.637037037037038</v>
      </c>
      <c r="M2621" s="14">
        <f t="shared" si="3412"/>
        <v>62.078651685393268</v>
      </c>
      <c r="N2621" s="14">
        <f t="shared" si="3413"/>
        <v>1</v>
      </c>
      <c r="O2621">
        <f t="shared" si="3402"/>
        <v>1</v>
      </c>
      <c r="P2621">
        <f t="shared" si="3414"/>
        <v>0</v>
      </c>
      <c r="Q2621">
        <f t="shared" si="3415"/>
        <v>0</v>
      </c>
      <c r="R2621">
        <f t="shared" si="3440"/>
        <v>1966</v>
      </c>
      <c r="S2621">
        <f t="shared" si="3441"/>
        <v>0</v>
      </c>
      <c r="T2621">
        <f t="shared" si="3442"/>
        <v>-24083.5</v>
      </c>
      <c r="U2621">
        <f t="shared" si="3443"/>
        <v>-24083.5</v>
      </c>
      <c r="V2621" s="2">
        <f t="shared" si="3444"/>
        <v>-2.4083500000000001E-3</v>
      </c>
      <c r="W2621" s="19">
        <f t="shared" si="3403"/>
        <v>214</v>
      </c>
      <c r="X2621" s="19">
        <f t="shared" si="3404"/>
        <v>9</v>
      </c>
      <c r="Y2621" s="19" t="str">
        <f t="shared" si="3405"/>
        <v/>
      </c>
      <c r="Z2621" s="19">
        <f t="shared" si="3406"/>
        <v>4987.1000000000004</v>
      </c>
      <c r="AA2621" s="21" t="str">
        <f t="shared" si="3407"/>
        <v/>
      </c>
      <c r="AB2621" s="19" t="str">
        <f t="shared" si="3408"/>
        <v/>
      </c>
    </row>
    <row r="2622" spans="1:28" x14ac:dyDescent="0.25">
      <c r="A2622">
        <f t="shared" si="3389"/>
        <v>6</v>
      </c>
      <c r="B2622">
        <f t="shared" si="3390"/>
        <v>2010</v>
      </c>
      <c r="C2622" s="20">
        <v>40350</v>
      </c>
      <c r="D2622">
        <v>5266.5</v>
      </c>
      <c r="E2622">
        <v>5366.75</v>
      </c>
      <c r="F2622">
        <v>5266.5</v>
      </c>
      <c r="G2622">
        <v>5353.3</v>
      </c>
      <c r="H2622">
        <f t="shared" si="3384"/>
        <v>90.699999999999818</v>
      </c>
      <c r="I2622">
        <f t="shared" si="3385"/>
        <v>0</v>
      </c>
      <c r="J2622" s="14">
        <f t="shared" ref="J2622:K2622" si="3455">+AVERAGE(H2609:H2622)</f>
        <v>38.839285714285715</v>
      </c>
      <c r="K2622" s="14">
        <f t="shared" si="3455"/>
        <v>11.474999999999975</v>
      </c>
      <c r="L2622" s="14">
        <f t="shared" si="3411"/>
        <v>3.3846872082166275</v>
      </c>
      <c r="M2622" s="14">
        <f t="shared" si="3412"/>
        <v>77.193356047700206</v>
      </c>
      <c r="N2622" s="14">
        <f t="shared" si="3413"/>
        <v>1</v>
      </c>
      <c r="O2622">
        <f t="shared" si="3402"/>
        <v>1</v>
      </c>
      <c r="P2622">
        <f t="shared" si="3414"/>
        <v>0</v>
      </c>
      <c r="Q2622">
        <f t="shared" si="3415"/>
        <v>0</v>
      </c>
      <c r="R2622">
        <f t="shared" si="3440"/>
        <v>1966</v>
      </c>
      <c r="S2622">
        <f t="shared" si="3441"/>
        <v>0</v>
      </c>
      <c r="T2622">
        <f t="shared" si="3442"/>
        <v>178316.19999999963</v>
      </c>
      <c r="U2622">
        <f t="shared" si="3443"/>
        <v>178316.19999999963</v>
      </c>
      <c r="V2622" s="2">
        <f t="shared" si="3444"/>
        <v>1.7831619999999965E-2</v>
      </c>
      <c r="W2622" s="19">
        <f t="shared" si="3403"/>
        <v>214</v>
      </c>
      <c r="X2622" s="19">
        <f t="shared" si="3404"/>
        <v>10</v>
      </c>
      <c r="Y2622" s="19" t="str">
        <f t="shared" si="3405"/>
        <v/>
      </c>
      <c r="Z2622" s="19">
        <f t="shared" si="3406"/>
        <v>4987.1000000000004</v>
      </c>
      <c r="AA2622" s="21" t="str">
        <f t="shared" si="3407"/>
        <v/>
      </c>
      <c r="AB2622" s="19" t="str">
        <f t="shared" si="3408"/>
        <v/>
      </c>
    </row>
    <row r="2623" spans="1:28" x14ac:dyDescent="0.25">
      <c r="A2623">
        <f t="shared" si="3389"/>
        <v>6</v>
      </c>
      <c r="B2623">
        <f t="shared" si="3390"/>
        <v>2010</v>
      </c>
      <c r="C2623" s="20">
        <v>40351</v>
      </c>
      <c r="D2623">
        <v>5353.95</v>
      </c>
      <c r="E2623">
        <v>5354.35</v>
      </c>
      <c r="F2623">
        <v>5311.05</v>
      </c>
      <c r="G2623">
        <v>5316.55</v>
      </c>
      <c r="H2623">
        <f t="shared" si="3384"/>
        <v>0</v>
      </c>
      <c r="I2623">
        <f t="shared" si="3385"/>
        <v>36.75</v>
      </c>
      <c r="J2623" s="14">
        <f t="shared" ref="J2623:K2623" si="3456">+AVERAGE(H2610:H2623)</f>
        <v>35.292857142857102</v>
      </c>
      <c r="K2623" s="14">
        <f t="shared" si="3456"/>
        <v>14.099999999999975</v>
      </c>
      <c r="L2623" s="14">
        <f t="shared" si="3411"/>
        <v>2.503039513677813</v>
      </c>
      <c r="M2623" s="14">
        <f t="shared" si="3412"/>
        <v>71.453362255965303</v>
      </c>
      <c r="N2623" s="14">
        <f t="shared" si="3413"/>
        <v>1</v>
      </c>
      <c r="O2623">
        <f t="shared" si="3402"/>
        <v>1</v>
      </c>
      <c r="P2623">
        <f t="shared" si="3414"/>
        <v>0</v>
      </c>
      <c r="Q2623">
        <f t="shared" si="3415"/>
        <v>0</v>
      </c>
      <c r="R2623">
        <f t="shared" si="3440"/>
        <v>1966</v>
      </c>
      <c r="S2623">
        <f t="shared" si="3441"/>
        <v>0</v>
      </c>
      <c r="T2623">
        <f t="shared" si="3442"/>
        <v>-72250.5</v>
      </c>
      <c r="U2623">
        <f t="shared" si="3443"/>
        <v>-72250.5</v>
      </c>
      <c r="V2623" s="2">
        <f t="shared" si="3444"/>
        <v>-7.2250500000000002E-3</v>
      </c>
      <c r="W2623" s="19">
        <f t="shared" si="3403"/>
        <v>214</v>
      </c>
      <c r="X2623" s="19">
        <f t="shared" si="3404"/>
        <v>11</v>
      </c>
      <c r="Y2623" s="19" t="str">
        <f t="shared" si="3405"/>
        <v/>
      </c>
      <c r="Z2623" s="19">
        <f t="shared" si="3406"/>
        <v>4987.1000000000004</v>
      </c>
      <c r="AA2623" s="21" t="str">
        <f t="shared" si="3407"/>
        <v/>
      </c>
      <c r="AB2623" s="19" t="str">
        <f t="shared" si="3408"/>
        <v/>
      </c>
    </row>
    <row r="2624" spans="1:28" x14ac:dyDescent="0.25">
      <c r="A2624">
        <f t="shared" si="3389"/>
        <v>6</v>
      </c>
      <c r="B2624">
        <f t="shared" si="3390"/>
        <v>2010</v>
      </c>
      <c r="C2624" s="20">
        <v>40352</v>
      </c>
      <c r="D2624">
        <v>5316.15</v>
      </c>
      <c r="E2624">
        <v>5333.3</v>
      </c>
      <c r="F2624">
        <v>5288.15</v>
      </c>
      <c r="G2624">
        <v>5323.15</v>
      </c>
      <c r="H2624">
        <f t="shared" si="3384"/>
        <v>6.5999999999994543</v>
      </c>
      <c r="I2624">
        <f t="shared" si="3385"/>
        <v>0</v>
      </c>
      <c r="J2624" s="14">
        <f t="shared" ref="J2624:K2624" si="3457">+AVERAGE(H2611:H2624)</f>
        <v>29.289285714285661</v>
      </c>
      <c r="K2624" s="14">
        <f t="shared" si="3457"/>
        <v>14.099999999999975</v>
      </c>
      <c r="L2624" s="14">
        <f t="shared" si="3411"/>
        <v>2.0772543059777102</v>
      </c>
      <c r="M2624" s="14">
        <f t="shared" si="3412"/>
        <v>67.503498230307031</v>
      </c>
      <c r="N2624" s="14">
        <f t="shared" si="3413"/>
        <v>1</v>
      </c>
      <c r="O2624">
        <f t="shared" si="3402"/>
        <v>1</v>
      </c>
      <c r="P2624">
        <f t="shared" si="3414"/>
        <v>0</v>
      </c>
      <c r="Q2624">
        <f t="shared" si="3415"/>
        <v>0</v>
      </c>
      <c r="R2624">
        <f t="shared" si="3440"/>
        <v>1966</v>
      </c>
      <c r="S2624">
        <f t="shared" si="3441"/>
        <v>0</v>
      </c>
      <c r="T2624">
        <f t="shared" si="3442"/>
        <v>12975.599999998927</v>
      </c>
      <c r="U2624">
        <f t="shared" si="3443"/>
        <v>12975.599999998927</v>
      </c>
      <c r="V2624" s="2">
        <f t="shared" si="3444"/>
        <v>1.2975599999998928E-3</v>
      </c>
      <c r="W2624" s="19">
        <f t="shared" si="3403"/>
        <v>214</v>
      </c>
      <c r="X2624" s="19">
        <f t="shared" si="3404"/>
        <v>12</v>
      </c>
      <c r="Y2624" s="19" t="str">
        <f t="shared" si="3405"/>
        <v/>
      </c>
      <c r="Z2624" s="19">
        <f t="shared" si="3406"/>
        <v>4987.1000000000004</v>
      </c>
      <c r="AA2624" s="21" t="str">
        <f t="shared" si="3407"/>
        <v/>
      </c>
      <c r="AB2624" s="19" t="str">
        <f t="shared" si="3408"/>
        <v/>
      </c>
    </row>
    <row r="2625" spans="1:28" x14ac:dyDescent="0.25">
      <c r="A2625">
        <f t="shared" si="3389"/>
        <v>6</v>
      </c>
      <c r="B2625">
        <f t="shared" si="3390"/>
        <v>2010</v>
      </c>
      <c r="C2625" s="20">
        <v>40353</v>
      </c>
      <c r="D2625">
        <v>5323.25</v>
      </c>
      <c r="E2625">
        <v>5348.3</v>
      </c>
      <c r="F2625">
        <v>5284.55</v>
      </c>
      <c r="G2625">
        <v>5320.6</v>
      </c>
      <c r="H2625">
        <f t="shared" si="3384"/>
        <v>0</v>
      </c>
      <c r="I2625">
        <f t="shared" si="3385"/>
        <v>2.5499999999992724</v>
      </c>
      <c r="J2625" s="14">
        <f t="shared" ref="J2625:K2625" si="3458">+AVERAGE(H2612:H2625)</f>
        <v>27.503571428571377</v>
      </c>
      <c r="K2625" s="14">
        <f t="shared" si="3458"/>
        <v>14.282142857142778</v>
      </c>
      <c r="L2625" s="14">
        <f t="shared" si="3411"/>
        <v>1.9257314328582216</v>
      </c>
      <c r="M2625" s="14">
        <f t="shared" si="3412"/>
        <v>65.820512820512903</v>
      </c>
      <c r="N2625" s="14">
        <f t="shared" si="3413"/>
        <v>1</v>
      </c>
      <c r="O2625">
        <f t="shared" si="3402"/>
        <v>1</v>
      </c>
      <c r="P2625">
        <f t="shared" si="3414"/>
        <v>0</v>
      </c>
      <c r="Q2625">
        <f t="shared" si="3415"/>
        <v>0</v>
      </c>
      <c r="R2625">
        <f t="shared" si="3440"/>
        <v>1966</v>
      </c>
      <c r="S2625">
        <f t="shared" si="3441"/>
        <v>0</v>
      </c>
      <c r="T2625">
        <f t="shared" si="3442"/>
        <v>-5013.2999999985695</v>
      </c>
      <c r="U2625">
        <f t="shared" si="3443"/>
        <v>-5013.2999999985695</v>
      </c>
      <c r="V2625" s="2">
        <f t="shared" si="3444"/>
        <v>-5.0132999999985691E-4</v>
      </c>
      <c r="W2625" s="19">
        <f t="shared" si="3403"/>
        <v>214</v>
      </c>
      <c r="X2625" s="19">
        <f t="shared" si="3404"/>
        <v>13</v>
      </c>
      <c r="Y2625" s="19" t="str">
        <f t="shared" si="3405"/>
        <v/>
      </c>
      <c r="Z2625" s="19">
        <f t="shared" si="3406"/>
        <v>4987.1000000000004</v>
      </c>
      <c r="AA2625" s="21" t="str">
        <f t="shared" si="3407"/>
        <v/>
      </c>
      <c r="AB2625" s="19" t="str">
        <f t="shared" si="3408"/>
        <v/>
      </c>
    </row>
    <row r="2626" spans="1:28" x14ac:dyDescent="0.25">
      <c r="A2626">
        <f t="shared" si="3389"/>
        <v>6</v>
      </c>
      <c r="B2626">
        <f t="shared" si="3390"/>
        <v>2010</v>
      </c>
      <c r="C2626" s="20">
        <v>40354</v>
      </c>
      <c r="D2626">
        <v>5320.5</v>
      </c>
      <c r="E2626">
        <v>5320.5</v>
      </c>
      <c r="F2626">
        <v>5259.9</v>
      </c>
      <c r="G2626">
        <v>5269.05</v>
      </c>
      <c r="H2626">
        <f t="shared" si="3384"/>
        <v>0</v>
      </c>
      <c r="I2626">
        <f t="shared" si="3385"/>
        <v>51.550000000000182</v>
      </c>
      <c r="J2626" s="14">
        <f t="shared" ref="J2626:K2626" si="3459">+AVERAGE(H2613:H2626)</f>
        <v>27.503571428571377</v>
      </c>
      <c r="K2626" s="14">
        <f t="shared" si="3459"/>
        <v>10.71428571428565</v>
      </c>
      <c r="L2626" s="14">
        <f t="shared" si="3411"/>
        <v>2.5670000000000108</v>
      </c>
      <c r="M2626" s="14">
        <f t="shared" si="3412"/>
        <v>71.96523689374834</v>
      </c>
      <c r="N2626" s="14">
        <f t="shared" si="3413"/>
        <v>1</v>
      </c>
      <c r="O2626">
        <f t="shared" si="3402"/>
        <v>1</v>
      </c>
      <c r="P2626">
        <f t="shared" si="3414"/>
        <v>0</v>
      </c>
      <c r="Q2626">
        <f t="shared" si="3415"/>
        <v>0</v>
      </c>
      <c r="R2626">
        <f t="shared" si="3440"/>
        <v>1966</v>
      </c>
      <c r="S2626">
        <f t="shared" si="3441"/>
        <v>0</v>
      </c>
      <c r="T2626">
        <f t="shared" si="3442"/>
        <v>-101347.30000000035</v>
      </c>
      <c r="U2626">
        <f t="shared" si="3443"/>
        <v>-101347.30000000035</v>
      </c>
      <c r="V2626" s="2">
        <f t="shared" si="3444"/>
        <v>-1.0134730000000034E-2</v>
      </c>
      <c r="W2626" s="19">
        <f t="shared" si="3403"/>
        <v>214</v>
      </c>
      <c r="X2626" s="19">
        <f t="shared" si="3404"/>
        <v>14</v>
      </c>
      <c r="Y2626" s="19" t="str">
        <f t="shared" si="3405"/>
        <v/>
      </c>
      <c r="Z2626" s="19">
        <f t="shared" si="3406"/>
        <v>4987.1000000000004</v>
      </c>
      <c r="AA2626" s="21" t="str">
        <f t="shared" si="3407"/>
        <v/>
      </c>
      <c r="AB2626" s="19" t="str">
        <f t="shared" si="3408"/>
        <v/>
      </c>
    </row>
    <row r="2627" spans="1:28" x14ac:dyDescent="0.25">
      <c r="A2627">
        <f t="shared" si="3389"/>
        <v>6</v>
      </c>
      <c r="B2627">
        <f t="shared" si="3390"/>
        <v>2010</v>
      </c>
      <c r="C2627" s="20">
        <v>40357</v>
      </c>
      <c r="D2627">
        <v>5271.1</v>
      </c>
      <c r="E2627">
        <v>5339.45</v>
      </c>
      <c r="F2627">
        <v>5270.75</v>
      </c>
      <c r="G2627">
        <v>5333.5</v>
      </c>
      <c r="H2627">
        <f t="shared" si="3384"/>
        <v>64.449999999999818</v>
      </c>
      <c r="I2627">
        <f t="shared" si="3385"/>
        <v>0</v>
      </c>
      <c r="J2627" s="14">
        <f t="shared" ref="J2627:K2627" si="3460">+AVERAGE(H2614:H2627)</f>
        <v>32.10714285714279</v>
      </c>
      <c r="K2627" s="14">
        <f t="shared" si="3460"/>
        <v>7.3642857142856757</v>
      </c>
      <c r="L2627" s="14">
        <f t="shared" si="3411"/>
        <v>4.3598448108632537</v>
      </c>
      <c r="M2627" s="14">
        <f t="shared" si="3412"/>
        <v>81.342743394860705</v>
      </c>
      <c r="N2627" s="14">
        <f t="shared" si="3413"/>
        <v>1</v>
      </c>
      <c r="O2627">
        <f t="shared" si="3402"/>
        <v>1</v>
      </c>
      <c r="P2627">
        <f t="shared" si="3414"/>
        <v>0</v>
      </c>
      <c r="Q2627">
        <f t="shared" si="3415"/>
        <v>0</v>
      </c>
      <c r="R2627">
        <f t="shared" si="3440"/>
        <v>1966</v>
      </c>
      <c r="S2627">
        <f t="shared" si="3441"/>
        <v>0</v>
      </c>
      <c r="T2627">
        <f t="shared" si="3442"/>
        <v>126708.69999999965</v>
      </c>
      <c r="U2627">
        <f t="shared" si="3443"/>
        <v>126708.69999999965</v>
      </c>
      <c r="V2627" s="2">
        <f t="shared" si="3444"/>
        <v>1.2670869999999964E-2</v>
      </c>
      <c r="W2627" s="19">
        <f t="shared" si="3403"/>
        <v>214</v>
      </c>
      <c r="X2627" s="19">
        <f t="shared" si="3404"/>
        <v>15</v>
      </c>
      <c r="Y2627" s="19" t="str">
        <f t="shared" si="3405"/>
        <v/>
      </c>
      <c r="Z2627" s="19">
        <f t="shared" si="3406"/>
        <v>4987.1000000000004</v>
      </c>
      <c r="AA2627" s="21" t="str">
        <f t="shared" si="3407"/>
        <v/>
      </c>
      <c r="AB2627" s="19" t="str">
        <f t="shared" si="3408"/>
        <v/>
      </c>
    </row>
    <row r="2628" spans="1:28" x14ac:dyDescent="0.25">
      <c r="A2628">
        <f t="shared" si="3389"/>
        <v>6</v>
      </c>
      <c r="B2628">
        <f t="shared" si="3390"/>
        <v>2010</v>
      </c>
      <c r="C2628" s="20">
        <v>40358</v>
      </c>
      <c r="D2628">
        <v>5333.55</v>
      </c>
      <c r="E2628">
        <v>5334.15</v>
      </c>
      <c r="F2628">
        <v>5235.8</v>
      </c>
      <c r="G2628">
        <v>5256.15</v>
      </c>
      <c r="H2628">
        <f t="shared" si="3384"/>
        <v>0</v>
      </c>
      <c r="I2628">
        <f t="shared" si="3385"/>
        <v>77.350000000000364</v>
      </c>
      <c r="J2628" s="14">
        <f t="shared" ref="J2628:K2628" si="3461">+AVERAGE(H2615:H2628)</f>
        <v>31.164285714285661</v>
      </c>
      <c r="K2628" s="14">
        <f t="shared" si="3461"/>
        <v>12.889285714285702</v>
      </c>
      <c r="L2628" s="14">
        <f t="shared" si="3411"/>
        <v>2.4178442781934035</v>
      </c>
      <c r="M2628" s="14">
        <f t="shared" si="3412"/>
        <v>70.741791649777042</v>
      </c>
      <c r="N2628" s="14">
        <f t="shared" si="3413"/>
        <v>1</v>
      </c>
      <c r="O2628">
        <f t="shared" si="3402"/>
        <v>1</v>
      </c>
      <c r="P2628">
        <f t="shared" si="3414"/>
        <v>0</v>
      </c>
      <c r="Q2628">
        <f t="shared" si="3415"/>
        <v>0</v>
      </c>
      <c r="R2628">
        <f t="shared" si="3440"/>
        <v>1966</v>
      </c>
      <c r="S2628">
        <f t="shared" si="3441"/>
        <v>0</v>
      </c>
      <c r="T2628">
        <f t="shared" si="3442"/>
        <v>-152070.1000000007</v>
      </c>
      <c r="U2628">
        <f t="shared" si="3443"/>
        <v>-152070.1000000007</v>
      </c>
      <c r="V2628" s="2">
        <f t="shared" si="3444"/>
        <v>-1.5207010000000071E-2</v>
      </c>
      <c r="W2628" s="19">
        <f t="shared" si="3403"/>
        <v>214</v>
      </c>
      <c r="X2628" s="19">
        <f t="shared" si="3404"/>
        <v>16</v>
      </c>
      <c r="Y2628" s="19" t="str">
        <f t="shared" si="3405"/>
        <v/>
      </c>
      <c r="Z2628" s="19">
        <f t="shared" si="3406"/>
        <v>4987.1000000000004</v>
      </c>
      <c r="AA2628" s="21" t="str">
        <f t="shared" si="3407"/>
        <v/>
      </c>
      <c r="AB2628" s="19" t="str">
        <f t="shared" si="3408"/>
        <v/>
      </c>
    </row>
    <row r="2629" spans="1:28" x14ac:dyDescent="0.25">
      <c r="A2629">
        <f t="shared" si="3389"/>
        <v>6</v>
      </c>
      <c r="B2629">
        <f t="shared" si="3390"/>
        <v>2010</v>
      </c>
      <c r="C2629" s="20">
        <v>40359</v>
      </c>
      <c r="D2629">
        <v>5254.25</v>
      </c>
      <c r="E2629">
        <v>5320.35</v>
      </c>
      <c r="F2629">
        <v>5210</v>
      </c>
      <c r="G2629">
        <v>5312.5</v>
      </c>
      <c r="H2629">
        <f t="shared" si="3384"/>
        <v>56.350000000000364</v>
      </c>
      <c r="I2629">
        <f t="shared" si="3385"/>
        <v>0</v>
      </c>
      <c r="J2629" s="14">
        <f t="shared" ref="J2629:K2629" si="3462">+AVERAGE(H2616:H2629)</f>
        <v>29.596428571428532</v>
      </c>
      <c r="K2629" s="14">
        <f t="shared" si="3462"/>
        <v>12.889285714285702</v>
      </c>
      <c r="L2629" s="14">
        <f t="shared" si="3411"/>
        <v>2.2962039346079237</v>
      </c>
      <c r="M2629" s="14">
        <f t="shared" si="3412"/>
        <v>69.662071284465355</v>
      </c>
      <c r="N2629" s="14">
        <f t="shared" si="3413"/>
        <v>1</v>
      </c>
      <c r="O2629">
        <f t="shared" si="3402"/>
        <v>1</v>
      </c>
      <c r="P2629">
        <f t="shared" si="3414"/>
        <v>0</v>
      </c>
      <c r="Q2629">
        <f t="shared" si="3415"/>
        <v>0</v>
      </c>
      <c r="R2629">
        <f t="shared" si="3440"/>
        <v>1966</v>
      </c>
      <c r="S2629">
        <f t="shared" si="3441"/>
        <v>0</v>
      </c>
      <c r="T2629">
        <f t="shared" si="3442"/>
        <v>110784.10000000072</v>
      </c>
      <c r="U2629">
        <f t="shared" si="3443"/>
        <v>110784.10000000072</v>
      </c>
      <c r="V2629" s="2">
        <f t="shared" si="3444"/>
        <v>1.1078410000000071E-2</v>
      </c>
      <c r="W2629" s="19">
        <f t="shared" si="3403"/>
        <v>214</v>
      </c>
      <c r="X2629" s="19">
        <f t="shared" si="3404"/>
        <v>17</v>
      </c>
      <c r="Y2629" s="19" t="str">
        <f t="shared" si="3405"/>
        <v/>
      </c>
      <c r="Z2629" s="19">
        <f t="shared" si="3406"/>
        <v>4987.1000000000004</v>
      </c>
      <c r="AA2629" s="21" t="str">
        <f t="shared" si="3407"/>
        <v/>
      </c>
      <c r="AB2629" s="19" t="str">
        <f t="shared" si="3408"/>
        <v/>
      </c>
    </row>
    <row r="2630" spans="1:28" x14ac:dyDescent="0.25">
      <c r="A2630">
        <f t="shared" si="3389"/>
        <v>7</v>
      </c>
      <c r="B2630">
        <f t="shared" si="3390"/>
        <v>2010</v>
      </c>
      <c r="C2630" s="20">
        <v>40360</v>
      </c>
      <c r="D2630">
        <v>5312.05</v>
      </c>
      <c r="E2630">
        <v>5312.55</v>
      </c>
      <c r="F2630">
        <v>5232.1000000000004</v>
      </c>
      <c r="G2630">
        <v>5251.4</v>
      </c>
      <c r="H2630">
        <f t="shared" si="3384"/>
        <v>0</v>
      </c>
      <c r="I2630">
        <f t="shared" si="3385"/>
        <v>61.100000000000364</v>
      </c>
      <c r="J2630" s="14">
        <f t="shared" ref="J2630:K2630" si="3463">+AVERAGE(H2617:H2630)</f>
        <v>26.685714285714248</v>
      </c>
      <c r="K2630" s="14">
        <f t="shared" si="3463"/>
        <v>17.253571428571441</v>
      </c>
      <c r="L2630" s="14">
        <f t="shared" si="3411"/>
        <v>1.5466777064789865</v>
      </c>
      <c r="M2630" s="14">
        <f t="shared" si="3412"/>
        <v>60.733154515158851</v>
      </c>
      <c r="N2630" s="14">
        <f t="shared" si="3413"/>
        <v>1</v>
      </c>
      <c r="O2630">
        <f t="shared" si="3402"/>
        <v>1</v>
      </c>
      <c r="P2630">
        <f t="shared" si="3414"/>
        <v>0</v>
      </c>
      <c r="Q2630">
        <f t="shared" si="3415"/>
        <v>0</v>
      </c>
      <c r="R2630">
        <f t="shared" si="3440"/>
        <v>1882</v>
      </c>
      <c r="S2630">
        <f t="shared" si="3441"/>
        <v>0</v>
      </c>
      <c r="T2630">
        <f t="shared" si="3442"/>
        <v>-114990.20000000068</v>
      </c>
      <c r="U2630">
        <f t="shared" si="3443"/>
        <v>-114990.20000000068</v>
      </c>
      <c r="V2630" s="2">
        <f t="shared" si="3444"/>
        <v>-1.1499020000000068E-2</v>
      </c>
      <c r="W2630" s="19">
        <f t="shared" si="3403"/>
        <v>214</v>
      </c>
      <c r="X2630" s="19">
        <f t="shared" si="3404"/>
        <v>18</v>
      </c>
      <c r="Y2630" s="19" t="str">
        <f t="shared" si="3405"/>
        <v/>
      </c>
      <c r="Z2630" s="19">
        <f t="shared" si="3406"/>
        <v>4987.1000000000004</v>
      </c>
      <c r="AA2630" s="21" t="str">
        <f t="shared" si="3407"/>
        <v/>
      </c>
      <c r="AB2630" s="19" t="str">
        <f t="shared" si="3408"/>
        <v/>
      </c>
    </row>
    <row r="2631" spans="1:28" x14ac:dyDescent="0.25">
      <c r="A2631">
        <f t="shared" si="3389"/>
        <v>7</v>
      </c>
      <c r="B2631">
        <f t="shared" si="3390"/>
        <v>2010</v>
      </c>
      <c r="C2631" s="20">
        <v>40361</v>
      </c>
      <c r="D2631">
        <v>5251.25</v>
      </c>
      <c r="E2631">
        <v>5277.25</v>
      </c>
      <c r="F2631">
        <v>5225.6000000000004</v>
      </c>
      <c r="G2631">
        <v>5237.1000000000004</v>
      </c>
      <c r="H2631">
        <f t="shared" si="3384"/>
        <v>0</v>
      </c>
      <c r="I2631">
        <f t="shared" si="3385"/>
        <v>14.299999999999272</v>
      </c>
      <c r="J2631" s="14">
        <f t="shared" ref="J2631:K2631" si="3464">+AVERAGE(H2618:H2631)</f>
        <v>21.089285714285715</v>
      </c>
      <c r="K2631" s="14">
        <f t="shared" si="3464"/>
        <v>18.274999999999959</v>
      </c>
      <c r="L2631" s="14">
        <f t="shared" si="3411"/>
        <v>1.1539964823138584</v>
      </c>
      <c r="M2631" s="14">
        <f t="shared" si="3412"/>
        <v>53.574668844129981</v>
      </c>
      <c r="N2631" s="14">
        <f t="shared" si="3413"/>
        <v>1</v>
      </c>
      <c r="O2631">
        <f t="shared" si="3402"/>
        <v>1</v>
      </c>
      <c r="P2631">
        <f t="shared" si="3414"/>
        <v>0</v>
      </c>
      <c r="Q2631">
        <f t="shared" si="3415"/>
        <v>0</v>
      </c>
      <c r="R2631">
        <f t="shared" si="3440"/>
        <v>1882</v>
      </c>
      <c r="S2631">
        <f t="shared" si="3441"/>
        <v>0</v>
      </c>
      <c r="T2631">
        <f t="shared" si="3442"/>
        <v>-26912.599999998631</v>
      </c>
      <c r="U2631">
        <f t="shared" si="3443"/>
        <v>-26912.599999998631</v>
      </c>
      <c r="V2631" s="2">
        <f t="shared" si="3444"/>
        <v>-2.691259999999863E-3</v>
      </c>
      <c r="W2631" s="19">
        <f t="shared" si="3403"/>
        <v>214</v>
      </c>
      <c r="X2631" s="19">
        <f t="shared" si="3404"/>
        <v>19</v>
      </c>
      <c r="Y2631" s="19" t="str">
        <f t="shared" si="3405"/>
        <v/>
      </c>
      <c r="Z2631" s="19">
        <f t="shared" si="3406"/>
        <v>4987.1000000000004</v>
      </c>
      <c r="AA2631" s="21" t="str">
        <f t="shared" si="3407"/>
        <v/>
      </c>
      <c r="AB2631" s="19" t="str">
        <f t="shared" si="3408"/>
        <v/>
      </c>
    </row>
    <row r="2632" spans="1:28" x14ac:dyDescent="0.25">
      <c r="A2632">
        <f t="shared" si="3389"/>
        <v>7</v>
      </c>
      <c r="B2632">
        <f t="shared" si="3390"/>
        <v>2010</v>
      </c>
      <c r="C2632" s="20">
        <v>40364</v>
      </c>
      <c r="D2632">
        <v>5237</v>
      </c>
      <c r="E2632">
        <v>5252.75</v>
      </c>
      <c r="F2632">
        <v>5225.8500000000004</v>
      </c>
      <c r="G2632">
        <v>5235.8999999999996</v>
      </c>
      <c r="H2632">
        <f t="shared" si="3384"/>
        <v>0</v>
      </c>
      <c r="I2632">
        <f t="shared" si="3385"/>
        <v>1.2000000000007276</v>
      </c>
      <c r="J2632" s="14">
        <f t="shared" ref="J2632:K2632" si="3465">+AVERAGE(H2619:H2632)</f>
        <v>19.32857142857139</v>
      </c>
      <c r="K2632" s="14">
        <f t="shared" si="3465"/>
        <v>18.360714285714298</v>
      </c>
      <c r="L2632" s="14">
        <f t="shared" si="3411"/>
        <v>1.0527134798677271</v>
      </c>
      <c r="M2632" s="14">
        <f t="shared" si="3412"/>
        <v>51.283995072491166</v>
      </c>
      <c r="N2632" s="14">
        <f t="shared" si="3413"/>
        <v>1</v>
      </c>
      <c r="O2632">
        <f t="shared" si="3402"/>
        <v>1</v>
      </c>
      <c r="P2632">
        <f t="shared" si="3414"/>
        <v>0</v>
      </c>
      <c r="Q2632">
        <f t="shared" si="3415"/>
        <v>0</v>
      </c>
      <c r="R2632">
        <f t="shared" si="3440"/>
        <v>1882</v>
      </c>
      <c r="S2632">
        <f t="shared" si="3441"/>
        <v>0</v>
      </c>
      <c r="T2632">
        <f t="shared" si="3442"/>
        <v>-2258.4000000013693</v>
      </c>
      <c r="U2632">
        <f t="shared" si="3443"/>
        <v>-2258.4000000013693</v>
      </c>
      <c r="V2632" s="2">
        <f t="shared" si="3444"/>
        <v>-2.2584000000013693E-4</v>
      </c>
      <c r="W2632" s="19">
        <f t="shared" si="3403"/>
        <v>214</v>
      </c>
      <c r="X2632" s="19">
        <f t="shared" si="3404"/>
        <v>20</v>
      </c>
      <c r="Y2632" s="19" t="str">
        <f t="shared" si="3405"/>
        <v/>
      </c>
      <c r="Z2632" s="19">
        <f t="shared" si="3406"/>
        <v>4987.1000000000004</v>
      </c>
      <c r="AA2632" s="21" t="str">
        <f t="shared" si="3407"/>
        <v/>
      </c>
      <c r="AB2632" s="19" t="str">
        <f t="shared" si="3408"/>
        <v/>
      </c>
    </row>
    <row r="2633" spans="1:28" x14ac:dyDescent="0.25">
      <c r="A2633">
        <f t="shared" si="3389"/>
        <v>7</v>
      </c>
      <c r="B2633">
        <f t="shared" si="3390"/>
        <v>2010</v>
      </c>
      <c r="C2633" s="20">
        <v>40365</v>
      </c>
      <c r="D2633">
        <v>5236.1000000000004</v>
      </c>
      <c r="E2633">
        <v>5297.45</v>
      </c>
      <c r="F2633">
        <v>5231.5</v>
      </c>
      <c r="G2633">
        <v>5289.05</v>
      </c>
      <c r="H2633">
        <f t="shared" si="3384"/>
        <v>53.150000000000546</v>
      </c>
      <c r="I2633">
        <f t="shared" si="3385"/>
        <v>0</v>
      </c>
      <c r="J2633" s="14">
        <f t="shared" ref="J2633:K2633" si="3466">+AVERAGE(H2620:H2633)</f>
        <v>22.339285714285715</v>
      </c>
      <c r="K2633" s="14">
        <f t="shared" si="3466"/>
        <v>18.360714285714298</v>
      </c>
      <c r="L2633" s="14">
        <f t="shared" si="3411"/>
        <v>1.2166893600466828</v>
      </c>
      <c r="M2633" s="14">
        <f t="shared" si="3412"/>
        <v>54.887679887679873</v>
      </c>
      <c r="N2633" s="14">
        <f t="shared" si="3413"/>
        <v>1</v>
      </c>
      <c r="O2633">
        <f t="shared" si="3402"/>
        <v>1</v>
      </c>
      <c r="P2633">
        <f t="shared" si="3414"/>
        <v>0</v>
      </c>
      <c r="Q2633">
        <f t="shared" si="3415"/>
        <v>0</v>
      </c>
      <c r="R2633">
        <f t="shared" si="3440"/>
        <v>1882</v>
      </c>
      <c r="S2633">
        <f t="shared" si="3441"/>
        <v>0</v>
      </c>
      <c r="T2633">
        <f t="shared" si="3442"/>
        <v>100028.30000000102</v>
      </c>
      <c r="U2633">
        <f t="shared" si="3443"/>
        <v>100028.30000000102</v>
      </c>
      <c r="V2633" s="2">
        <f t="shared" si="3444"/>
        <v>1.0002830000000101E-2</v>
      </c>
      <c r="W2633" s="19">
        <f t="shared" si="3403"/>
        <v>214</v>
      </c>
      <c r="X2633" s="19">
        <f t="shared" si="3404"/>
        <v>21</v>
      </c>
      <c r="Y2633" s="19" t="str">
        <f t="shared" si="3405"/>
        <v/>
      </c>
      <c r="Z2633" s="19">
        <f t="shared" si="3406"/>
        <v>4987.1000000000004</v>
      </c>
      <c r="AA2633" s="21" t="str">
        <f t="shared" si="3407"/>
        <v/>
      </c>
      <c r="AB2633" s="19" t="str">
        <f t="shared" si="3408"/>
        <v/>
      </c>
    </row>
    <row r="2634" spans="1:28" x14ac:dyDescent="0.25">
      <c r="A2634">
        <f t="shared" si="3389"/>
        <v>7</v>
      </c>
      <c r="B2634">
        <f t="shared" si="3390"/>
        <v>2010</v>
      </c>
      <c r="C2634" s="20">
        <v>40366</v>
      </c>
      <c r="D2634">
        <v>5293.1</v>
      </c>
      <c r="E2634">
        <v>5296.75</v>
      </c>
      <c r="F2634">
        <v>5233.45</v>
      </c>
      <c r="G2634">
        <v>5241.1000000000004</v>
      </c>
      <c r="H2634">
        <f t="shared" si="3384"/>
        <v>0</v>
      </c>
      <c r="I2634">
        <f t="shared" si="3385"/>
        <v>47.949999999999818</v>
      </c>
      <c r="J2634" s="14">
        <f t="shared" ref="J2634:K2634" si="3467">+AVERAGE(H2621:H2634)</f>
        <v>19.375</v>
      </c>
      <c r="K2634" s="14">
        <f t="shared" si="3467"/>
        <v>21.785714285714285</v>
      </c>
      <c r="L2634" s="14">
        <f t="shared" si="3411"/>
        <v>0.88934426229508201</v>
      </c>
      <c r="M2634" s="14">
        <f t="shared" si="3412"/>
        <v>47.071583514099785</v>
      </c>
      <c r="N2634" s="14">
        <f t="shared" si="3413"/>
        <v>-1</v>
      </c>
      <c r="O2634">
        <f t="shared" si="3402"/>
        <v>-1</v>
      </c>
      <c r="P2634">
        <f t="shared" si="3414"/>
        <v>1</v>
      </c>
      <c r="Q2634">
        <f t="shared" si="3415"/>
        <v>5241.1000000000004</v>
      </c>
      <c r="R2634">
        <f t="shared" si="3440"/>
        <v>-1882</v>
      </c>
      <c r="S2634">
        <f t="shared" si="3441"/>
        <v>180483.79999999932</v>
      </c>
      <c r="T2634">
        <f t="shared" si="3442"/>
        <v>90241.899999999659</v>
      </c>
      <c r="U2634">
        <f t="shared" si="3443"/>
        <v>-90241.899999999659</v>
      </c>
      <c r="V2634" s="2">
        <f t="shared" si="3444"/>
        <v>-9.0241899999999667E-3</v>
      </c>
      <c r="W2634" s="19">
        <f t="shared" si="3403"/>
        <v>215</v>
      </c>
      <c r="X2634" s="19">
        <f t="shared" si="3404"/>
        <v>22</v>
      </c>
      <c r="Y2634" s="19">
        <f t="shared" si="3405"/>
        <v>1</v>
      </c>
      <c r="Z2634" s="19">
        <f t="shared" si="3406"/>
        <v>5241.1000000000004</v>
      </c>
      <c r="AA2634" s="21">
        <f t="shared" si="3407"/>
        <v>5.0931403019791155E-2</v>
      </c>
      <c r="AB2634" s="19">
        <f t="shared" si="3408"/>
        <v>1</v>
      </c>
    </row>
    <row r="2635" spans="1:28" x14ac:dyDescent="0.25">
      <c r="A2635">
        <f t="shared" si="3389"/>
        <v>7</v>
      </c>
      <c r="B2635">
        <f t="shared" si="3390"/>
        <v>2010</v>
      </c>
      <c r="C2635" s="20">
        <v>40367</v>
      </c>
      <c r="D2635">
        <v>5242</v>
      </c>
      <c r="E2635">
        <v>5320.5</v>
      </c>
      <c r="F2635">
        <v>5242</v>
      </c>
      <c r="G2635">
        <v>5296.85</v>
      </c>
      <c r="H2635">
        <f t="shared" si="3384"/>
        <v>55.75</v>
      </c>
      <c r="I2635">
        <f t="shared" si="3385"/>
        <v>0</v>
      </c>
      <c r="J2635" s="14">
        <f t="shared" ref="J2635:K2635" si="3468">+AVERAGE(H2622:H2635)</f>
        <v>23.357142857142858</v>
      </c>
      <c r="K2635" s="14">
        <f t="shared" si="3468"/>
        <v>20.910714285714285</v>
      </c>
      <c r="L2635" s="14">
        <f t="shared" si="3411"/>
        <v>1.1169940222032451</v>
      </c>
      <c r="M2635" s="14">
        <f t="shared" si="3412"/>
        <v>52.763210972166192</v>
      </c>
      <c r="N2635" s="14">
        <f t="shared" si="3413"/>
        <v>1</v>
      </c>
      <c r="O2635">
        <f t="shared" si="3402"/>
        <v>1</v>
      </c>
      <c r="P2635">
        <f t="shared" si="3414"/>
        <v>1</v>
      </c>
      <c r="Q2635">
        <f t="shared" si="3415"/>
        <v>5296.85</v>
      </c>
      <c r="R2635">
        <f t="shared" si="3440"/>
        <v>1882</v>
      </c>
      <c r="S2635">
        <f t="shared" si="3441"/>
        <v>209843</v>
      </c>
      <c r="T2635">
        <f t="shared" si="3442"/>
        <v>104921.5</v>
      </c>
      <c r="U2635">
        <f t="shared" si="3443"/>
        <v>-104921.5</v>
      </c>
      <c r="V2635" s="2">
        <f t="shared" si="3444"/>
        <v>-1.049215E-2</v>
      </c>
      <c r="W2635" s="19">
        <f t="shared" si="3403"/>
        <v>216</v>
      </c>
      <c r="X2635" s="19">
        <f t="shared" si="3404"/>
        <v>2</v>
      </c>
      <c r="Y2635" s="19">
        <f t="shared" si="3405"/>
        <v>1</v>
      </c>
      <c r="Z2635" s="19">
        <f t="shared" si="3406"/>
        <v>5296.85</v>
      </c>
      <c r="AA2635" s="21">
        <f t="shared" si="3407"/>
        <v>-1.0637080002289689E-2</v>
      </c>
      <c r="AB2635" s="19">
        <f t="shared" si="3408"/>
        <v>-1</v>
      </c>
    </row>
    <row r="2636" spans="1:28" x14ac:dyDescent="0.25">
      <c r="A2636">
        <f t="shared" si="3389"/>
        <v>7</v>
      </c>
      <c r="B2636">
        <f t="shared" si="3390"/>
        <v>2010</v>
      </c>
      <c r="C2636" s="20">
        <v>40368</v>
      </c>
      <c r="D2636">
        <v>5297.2</v>
      </c>
      <c r="E2636">
        <v>5359.05</v>
      </c>
      <c r="F2636">
        <v>5297.2</v>
      </c>
      <c r="G2636">
        <v>5352.45</v>
      </c>
      <c r="H2636">
        <f t="shared" ref="H2636:H2699" si="3469">IF($C2636="","",IF($G2636&gt;$G2635,$G2636-$G2635,0))</f>
        <v>55.599999999999454</v>
      </c>
      <c r="I2636">
        <f t="shared" ref="I2636:I2699" si="3470">IF($C2636="","",IF($G2636&lt;$G2635,$G2635-$G2636,0))</f>
        <v>0</v>
      </c>
      <c r="J2636" s="14">
        <f t="shared" ref="J2636:K2636" si="3471">+AVERAGE(H2623:H2636)</f>
        <v>20.849999999999973</v>
      </c>
      <c r="K2636" s="14">
        <f t="shared" si="3471"/>
        <v>20.910714285714285</v>
      </c>
      <c r="L2636" s="14">
        <f t="shared" si="3411"/>
        <v>0.99709649871904227</v>
      </c>
      <c r="M2636" s="14">
        <f t="shared" si="3412"/>
        <v>49.927306935773508</v>
      </c>
      <c r="N2636" s="14">
        <f t="shared" si="3413"/>
        <v>-1</v>
      </c>
      <c r="O2636">
        <f t="shared" si="3402"/>
        <v>-1</v>
      </c>
      <c r="P2636">
        <f t="shared" si="3414"/>
        <v>1</v>
      </c>
      <c r="Q2636">
        <f t="shared" si="3415"/>
        <v>5352.45</v>
      </c>
      <c r="R2636">
        <f t="shared" si="3440"/>
        <v>-1882</v>
      </c>
      <c r="S2636">
        <f t="shared" si="3441"/>
        <v>-209278.39999999796</v>
      </c>
      <c r="T2636">
        <f t="shared" si="3442"/>
        <v>-104639.19999999898</v>
      </c>
      <c r="U2636">
        <f t="shared" si="3443"/>
        <v>104639.19999999898</v>
      </c>
      <c r="V2636" s="2">
        <f t="shared" si="3444"/>
        <v>1.0463919999999897E-2</v>
      </c>
      <c r="W2636" s="19">
        <f t="shared" si="3403"/>
        <v>217</v>
      </c>
      <c r="X2636" s="19">
        <f t="shared" si="3404"/>
        <v>2</v>
      </c>
      <c r="Y2636" s="19">
        <f t="shared" si="3405"/>
        <v>1</v>
      </c>
      <c r="Z2636" s="19">
        <f t="shared" si="3406"/>
        <v>5352.45</v>
      </c>
      <c r="AA2636" s="21">
        <f t="shared" si="3407"/>
        <v>1.0496804704682949E-2</v>
      </c>
      <c r="AB2636" s="19">
        <f t="shared" si="3408"/>
        <v>1</v>
      </c>
    </row>
    <row r="2637" spans="1:28" x14ac:dyDescent="0.25">
      <c r="A2637">
        <f t="shared" si="3389"/>
        <v>7</v>
      </c>
      <c r="B2637">
        <f t="shared" si="3390"/>
        <v>2010</v>
      </c>
      <c r="C2637" s="20">
        <v>40371</v>
      </c>
      <c r="D2637">
        <v>5352.25</v>
      </c>
      <c r="E2637">
        <v>5402.7</v>
      </c>
      <c r="F2637">
        <v>5351.6</v>
      </c>
      <c r="G2637">
        <v>5383</v>
      </c>
      <c r="H2637">
        <f t="shared" si="3469"/>
        <v>30.550000000000182</v>
      </c>
      <c r="I2637">
        <f t="shared" si="3470"/>
        <v>0</v>
      </c>
      <c r="J2637" s="14">
        <f t="shared" ref="J2637:K2637" si="3472">+AVERAGE(H2624:H2637)</f>
        <v>23.032142857142844</v>
      </c>
      <c r="K2637" s="14">
        <f t="shared" si="3472"/>
        <v>18.285714285714285</v>
      </c>
      <c r="L2637" s="14">
        <f t="shared" si="3411"/>
        <v>1.2595703124999993</v>
      </c>
      <c r="M2637" s="14">
        <f t="shared" si="3412"/>
        <v>55.743798081078729</v>
      </c>
      <c r="N2637" s="14">
        <f t="shared" si="3413"/>
        <v>1</v>
      </c>
      <c r="O2637">
        <f t="shared" si="3402"/>
        <v>1</v>
      </c>
      <c r="P2637">
        <f t="shared" si="3414"/>
        <v>1</v>
      </c>
      <c r="Q2637">
        <f t="shared" si="3415"/>
        <v>5383</v>
      </c>
      <c r="R2637">
        <f t="shared" si="3440"/>
        <v>1882</v>
      </c>
      <c r="S2637">
        <f t="shared" si="3441"/>
        <v>114990.20000000068</v>
      </c>
      <c r="T2637">
        <f t="shared" si="3442"/>
        <v>57495.100000000341</v>
      </c>
      <c r="U2637">
        <f t="shared" si="3443"/>
        <v>-57495.100000000341</v>
      </c>
      <c r="V2637" s="2">
        <f t="shared" si="3444"/>
        <v>-5.749510000000034E-3</v>
      </c>
      <c r="W2637" s="19">
        <f t="shared" si="3403"/>
        <v>218</v>
      </c>
      <c r="X2637" s="19">
        <f t="shared" si="3404"/>
        <v>2</v>
      </c>
      <c r="Y2637" s="19">
        <f t="shared" si="3405"/>
        <v>1</v>
      </c>
      <c r="Z2637" s="19">
        <f t="shared" si="3406"/>
        <v>5383</v>
      </c>
      <c r="AA2637" s="21">
        <f t="shared" si="3407"/>
        <v>-5.7076665825930295E-3</v>
      </c>
      <c r="AB2637" s="19">
        <f t="shared" si="3408"/>
        <v>-1</v>
      </c>
    </row>
    <row r="2638" spans="1:28" x14ac:dyDescent="0.25">
      <c r="A2638">
        <f t="shared" si="3389"/>
        <v>7</v>
      </c>
      <c r="B2638">
        <f t="shared" si="3390"/>
        <v>2010</v>
      </c>
      <c r="C2638" s="20">
        <v>40372</v>
      </c>
      <c r="D2638">
        <v>5370.2</v>
      </c>
      <c r="E2638">
        <v>5406.2</v>
      </c>
      <c r="F2638">
        <v>5357.85</v>
      </c>
      <c r="G2638">
        <v>5400.65</v>
      </c>
      <c r="H2638">
        <f t="shared" si="3469"/>
        <v>17.649999999999636</v>
      </c>
      <c r="I2638">
        <f t="shared" si="3470"/>
        <v>0</v>
      </c>
      <c r="J2638" s="14">
        <f t="shared" ref="J2638:K2638" si="3473">+AVERAGE(H2625:H2638)</f>
        <v>23.821428571428573</v>
      </c>
      <c r="K2638" s="14">
        <f t="shared" si="3473"/>
        <v>18.285714285714285</v>
      </c>
      <c r="L2638" s="14">
        <f t="shared" si="3411"/>
        <v>1.3027343750000002</v>
      </c>
      <c r="M2638" s="14">
        <f t="shared" si="3412"/>
        <v>56.573367260390164</v>
      </c>
      <c r="N2638" s="14">
        <f t="shared" si="3413"/>
        <v>1</v>
      </c>
      <c r="O2638">
        <f t="shared" si="3402"/>
        <v>1</v>
      </c>
      <c r="P2638">
        <f t="shared" si="3414"/>
        <v>0</v>
      </c>
      <c r="Q2638">
        <f t="shared" si="3415"/>
        <v>0</v>
      </c>
      <c r="R2638">
        <f t="shared" si="3440"/>
        <v>1882</v>
      </c>
      <c r="S2638">
        <f t="shared" si="3441"/>
        <v>0</v>
      </c>
      <c r="T2638">
        <f t="shared" si="3442"/>
        <v>33217.299999999319</v>
      </c>
      <c r="U2638">
        <f t="shared" si="3443"/>
        <v>33217.299999999319</v>
      </c>
      <c r="V2638" s="2">
        <f t="shared" si="3444"/>
        <v>3.3217299999999321E-3</v>
      </c>
      <c r="W2638" s="19">
        <f t="shared" si="3403"/>
        <v>218</v>
      </c>
      <c r="X2638" s="19">
        <f t="shared" si="3404"/>
        <v>2</v>
      </c>
      <c r="Y2638" s="19" t="str">
        <f t="shared" si="3405"/>
        <v/>
      </c>
      <c r="Z2638" s="19">
        <f t="shared" si="3406"/>
        <v>5383</v>
      </c>
      <c r="AA2638" s="21" t="str">
        <f t="shared" si="3407"/>
        <v/>
      </c>
      <c r="AB2638" s="19" t="str">
        <f t="shared" si="3408"/>
        <v/>
      </c>
    </row>
    <row r="2639" spans="1:28" x14ac:dyDescent="0.25">
      <c r="A2639">
        <f t="shared" ref="A2639:A2702" si="3474">IF($C2639="","",MONTH($C2639))</f>
        <v>7</v>
      </c>
      <c r="B2639">
        <f t="shared" ref="B2639:B2702" si="3475">IF($C2639="","",YEAR($C2639))</f>
        <v>2010</v>
      </c>
      <c r="C2639" s="20">
        <v>40373</v>
      </c>
      <c r="D2639">
        <v>5402</v>
      </c>
      <c r="E2639">
        <v>5453.45</v>
      </c>
      <c r="F2639">
        <v>5371.7</v>
      </c>
      <c r="G2639">
        <v>5386.15</v>
      </c>
      <c r="H2639">
        <f t="shared" si="3469"/>
        <v>0</v>
      </c>
      <c r="I2639">
        <f t="shared" si="3470"/>
        <v>14.5</v>
      </c>
      <c r="J2639" s="14">
        <f t="shared" ref="J2639:K2639" si="3476">+AVERAGE(H2626:H2639)</f>
        <v>23.821428571428573</v>
      </c>
      <c r="K2639" s="14">
        <f t="shared" si="3476"/>
        <v>19.139285714285766</v>
      </c>
      <c r="L2639" s="14">
        <f t="shared" si="3411"/>
        <v>1.2446351931330439</v>
      </c>
      <c r="M2639" s="14">
        <f t="shared" si="3412"/>
        <v>55.449330783938748</v>
      </c>
      <c r="N2639" s="14">
        <f t="shared" si="3413"/>
        <v>1</v>
      </c>
      <c r="O2639">
        <f t="shared" si="3402"/>
        <v>1</v>
      </c>
      <c r="P2639">
        <f t="shared" si="3414"/>
        <v>0</v>
      </c>
      <c r="Q2639">
        <f t="shared" si="3415"/>
        <v>0</v>
      </c>
      <c r="R2639">
        <f t="shared" si="3440"/>
        <v>1882</v>
      </c>
      <c r="S2639">
        <f t="shared" si="3441"/>
        <v>0</v>
      </c>
      <c r="T2639">
        <f t="shared" si="3442"/>
        <v>-27289</v>
      </c>
      <c r="U2639">
        <f t="shared" si="3443"/>
        <v>-27289</v>
      </c>
      <c r="V2639" s="2">
        <f t="shared" si="3444"/>
        <v>-2.7288999999999998E-3</v>
      </c>
      <c r="W2639" s="19">
        <f t="shared" si="3403"/>
        <v>218</v>
      </c>
      <c r="X2639" s="19">
        <f t="shared" si="3404"/>
        <v>3</v>
      </c>
      <c r="Y2639" s="19" t="str">
        <f t="shared" si="3405"/>
        <v/>
      </c>
      <c r="Z2639" s="19">
        <f t="shared" si="3406"/>
        <v>5383</v>
      </c>
      <c r="AA2639" s="21" t="str">
        <f t="shared" si="3407"/>
        <v/>
      </c>
      <c r="AB2639" s="19" t="str">
        <f t="shared" si="3408"/>
        <v/>
      </c>
    </row>
    <row r="2640" spans="1:28" x14ac:dyDescent="0.25">
      <c r="A2640">
        <f t="shared" si="3474"/>
        <v>7</v>
      </c>
      <c r="B2640">
        <f t="shared" si="3475"/>
        <v>2010</v>
      </c>
      <c r="C2640" s="20">
        <v>40374</v>
      </c>
      <c r="D2640">
        <v>5387.1</v>
      </c>
      <c r="E2640">
        <v>5399.2</v>
      </c>
      <c r="F2640">
        <v>5360.6</v>
      </c>
      <c r="G2640">
        <v>5378.75</v>
      </c>
      <c r="H2640">
        <f t="shared" si="3469"/>
        <v>0</v>
      </c>
      <c r="I2640">
        <f t="shared" si="3470"/>
        <v>7.3999999999996362</v>
      </c>
      <c r="J2640" s="14">
        <f t="shared" ref="J2640:K2640" si="3477">+AVERAGE(H2627:H2640)</f>
        <v>23.821428571428573</v>
      </c>
      <c r="K2640" s="14">
        <f t="shared" si="3477"/>
        <v>15.985714285714298</v>
      </c>
      <c r="L2640" s="14">
        <f t="shared" si="3411"/>
        <v>1.4901697944593377</v>
      </c>
      <c r="M2640" s="14">
        <f t="shared" si="3412"/>
        <v>59.84209581912792</v>
      </c>
      <c r="N2640" s="14">
        <f t="shared" si="3413"/>
        <v>1</v>
      </c>
      <c r="O2640">
        <f t="shared" si="3402"/>
        <v>1</v>
      </c>
      <c r="P2640">
        <f t="shared" si="3414"/>
        <v>0</v>
      </c>
      <c r="Q2640">
        <f t="shared" si="3415"/>
        <v>0</v>
      </c>
      <c r="R2640">
        <f t="shared" si="3440"/>
        <v>1882</v>
      </c>
      <c r="S2640">
        <f t="shared" si="3441"/>
        <v>0</v>
      </c>
      <c r="T2640">
        <f t="shared" si="3442"/>
        <v>-13926.799999999315</v>
      </c>
      <c r="U2640">
        <f t="shared" si="3443"/>
        <v>-13926.799999999315</v>
      </c>
      <c r="V2640" s="2">
        <f t="shared" si="3444"/>
        <v>-1.3926799999999316E-3</v>
      </c>
      <c r="W2640" s="19">
        <f t="shared" si="3403"/>
        <v>218</v>
      </c>
      <c r="X2640" s="19">
        <f t="shared" si="3404"/>
        <v>4</v>
      </c>
      <c r="Y2640" s="19" t="str">
        <f t="shared" si="3405"/>
        <v/>
      </c>
      <c r="Z2640" s="19">
        <f t="shared" si="3406"/>
        <v>5383</v>
      </c>
      <c r="AA2640" s="21" t="str">
        <f t="shared" si="3407"/>
        <v/>
      </c>
      <c r="AB2640" s="19" t="str">
        <f t="shared" si="3408"/>
        <v/>
      </c>
    </row>
    <row r="2641" spans="1:28" x14ac:dyDescent="0.25">
      <c r="A2641">
        <f t="shared" si="3474"/>
        <v>7</v>
      </c>
      <c r="B2641">
        <f t="shared" si="3475"/>
        <v>2010</v>
      </c>
      <c r="C2641" s="20">
        <v>40375</v>
      </c>
      <c r="D2641">
        <v>5376.65</v>
      </c>
      <c r="E2641">
        <v>5401.35</v>
      </c>
      <c r="F2641">
        <v>5374.4</v>
      </c>
      <c r="G2641">
        <v>5393.9</v>
      </c>
      <c r="H2641">
        <f t="shared" si="3469"/>
        <v>15.149999999999636</v>
      </c>
      <c r="I2641">
        <f t="shared" si="3470"/>
        <v>0</v>
      </c>
      <c r="J2641" s="14">
        <f t="shared" ref="J2641:K2641" si="3478">+AVERAGE(H2628:H2641)</f>
        <v>20.299999999999986</v>
      </c>
      <c r="K2641" s="14">
        <f t="shared" si="3478"/>
        <v>15.985714285714298</v>
      </c>
      <c r="L2641" s="14">
        <f t="shared" si="3411"/>
        <v>1.2698838248436086</v>
      </c>
      <c r="M2641" s="14">
        <f t="shared" si="3412"/>
        <v>55.944881889763742</v>
      </c>
      <c r="N2641" s="14">
        <f t="shared" si="3413"/>
        <v>1</v>
      </c>
      <c r="O2641">
        <f t="shared" si="3402"/>
        <v>1</v>
      </c>
      <c r="P2641">
        <f t="shared" si="3414"/>
        <v>0</v>
      </c>
      <c r="Q2641">
        <f t="shared" si="3415"/>
        <v>0</v>
      </c>
      <c r="R2641">
        <f t="shared" si="3440"/>
        <v>1882</v>
      </c>
      <c r="S2641">
        <f t="shared" si="3441"/>
        <v>0</v>
      </c>
      <c r="T2641">
        <f t="shared" si="3442"/>
        <v>28512.299999999315</v>
      </c>
      <c r="U2641">
        <f t="shared" si="3443"/>
        <v>28512.299999999315</v>
      </c>
      <c r="V2641" s="2">
        <f t="shared" si="3444"/>
        <v>2.8512299999999316E-3</v>
      </c>
      <c r="W2641" s="19">
        <f t="shared" si="3403"/>
        <v>218</v>
      </c>
      <c r="X2641" s="19">
        <f t="shared" si="3404"/>
        <v>5</v>
      </c>
      <c r="Y2641" s="19" t="str">
        <f t="shared" si="3405"/>
        <v/>
      </c>
      <c r="Z2641" s="19">
        <f t="shared" si="3406"/>
        <v>5383</v>
      </c>
      <c r="AA2641" s="21" t="str">
        <f t="shared" si="3407"/>
        <v/>
      </c>
      <c r="AB2641" s="19" t="str">
        <f t="shared" si="3408"/>
        <v/>
      </c>
    </row>
    <row r="2642" spans="1:28" x14ac:dyDescent="0.25">
      <c r="A2642">
        <f t="shared" si="3474"/>
        <v>7</v>
      </c>
      <c r="B2642">
        <f t="shared" si="3475"/>
        <v>2010</v>
      </c>
      <c r="C2642" s="20">
        <v>40378</v>
      </c>
      <c r="D2642">
        <v>5392.7</v>
      </c>
      <c r="E2642">
        <v>5409.1</v>
      </c>
      <c r="F2642">
        <v>5361.5</v>
      </c>
      <c r="G2642">
        <v>5386.45</v>
      </c>
      <c r="H2642">
        <f t="shared" si="3469"/>
        <v>0</v>
      </c>
      <c r="I2642">
        <f t="shared" si="3470"/>
        <v>7.4499999999998181</v>
      </c>
      <c r="J2642" s="14">
        <f t="shared" ref="J2642:K2642" si="3479">+AVERAGE(H2629:H2642)</f>
        <v>20.299999999999986</v>
      </c>
      <c r="K2642" s="14">
        <f t="shared" si="3479"/>
        <v>10.992857142857117</v>
      </c>
      <c r="L2642" s="14">
        <f t="shared" si="3411"/>
        <v>1.8466536712150778</v>
      </c>
      <c r="M2642" s="14">
        <f t="shared" si="3412"/>
        <v>64.871034010499926</v>
      </c>
      <c r="N2642" s="14">
        <f t="shared" si="3413"/>
        <v>1</v>
      </c>
      <c r="O2642">
        <f t="shared" si="3402"/>
        <v>1</v>
      </c>
      <c r="P2642">
        <f t="shared" si="3414"/>
        <v>0</v>
      </c>
      <c r="Q2642">
        <f t="shared" si="3415"/>
        <v>0</v>
      </c>
      <c r="R2642">
        <f t="shared" si="3440"/>
        <v>1882</v>
      </c>
      <c r="S2642">
        <f t="shared" si="3441"/>
        <v>0</v>
      </c>
      <c r="T2642">
        <f t="shared" si="3442"/>
        <v>-14020.899999999658</v>
      </c>
      <c r="U2642">
        <f t="shared" si="3443"/>
        <v>-14020.899999999658</v>
      </c>
      <c r="V2642" s="2">
        <f t="shared" si="3444"/>
        <v>-1.4020899999999657E-3</v>
      </c>
      <c r="W2642" s="19">
        <f t="shared" si="3403"/>
        <v>218</v>
      </c>
      <c r="X2642" s="19">
        <f t="shared" si="3404"/>
        <v>6</v>
      </c>
      <c r="Y2642" s="19" t="str">
        <f t="shared" si="3405"/>
        <v/>
      </c>
      <c r="Z2642" s="19">
        <f t="shared" si="3406"/>
        <v>5383</v>
      </c>
      <c r="AA2642" s="21" t="str">
        <f t="shared" si="3407"/>
        <v/>
      </c>
      <c r="AB2642" s="19" t="str">
        <f t="shared" si="3408"/>
        <v/>
      </c>
    </row>
    <row r="2643" spans="1:28" x14ac:dyDescent="0.25">
      <c r="A2643">
        <f t="shared" si="3474"/>
        <v>7</v>
      </c>
      <c r="B2643">
        <f t="shared" si="3475"/>
        <v>2010</v>
      </c>
      <c r="C2643" s="20">
        <v>40379</v>
      </c>
      <c r="D2643">
        <v>5387</v>
      </c>
      <c r="E2643">
        <v>5416.45</v>
      </c>
      <c r="F2643">
        <v>5353.6</v>
      </c>
      <c r="G2643">
        <v>5368</v>
      </c>
      <c r="H2643">
        <f t="shared" si="3469"/>
        <v>0</v>
      </c>
      <c r="I2643">
        <f t="shared" si="3470"/>
        <v>18.449999999999818</v>
      </c>
      <c r="J2643" s="14">
        <f t="shared" ref="J2643:K2643" si="3480">+AVERAGE(H2630:H2643)</f>
        <v>16.274999999999959</v>
      </c>
      <c r="K2643" s="14">
        <f t="shared" si="3480"/>
        <v>12.310714285714246</v>
      </c>
      <c r="L2643" s="14">
        <f t="shared" si="3411"/>
        <v>1.3220191470844223</v>
      </c>
      <c r="M2643" s="14">
        <f t="shared" si="3412"/>
        <v>56.93403298350826</v>
      </c>
      <c r="N2643" s="14">
        <f t="shared" si="3413"/>
        <v>1</v>
      </c>
      <c r="O2643">
        <f t="shared" si="3402"/>
        <v>1</v>
      </c>
      <c r="P2643">
        <f t="shared" si="3414"/>
        <v>0</v>
      </c>
      <c r="Q2643">
        <f t="shared" si="3415"/>
        <v>0</v>
      </c>
      <c r="R2643">
        <f t="shared" si="3440"/>
        <v>1882</v>
      </c>
      <c r="S2643">
        <f t="shared" si="3441"/>
        <v>0</v>
      </c>
      <c r="T2643">
        <f t="shared" si="3442"/>
        <v>-34722.899999999659</v>
      </c>
      <c r="U2643">
        <f t="shared" si="3443"/>
        <v>-34722.899999999659</v>
      </c>
      <c r="V2643" s="2">
        <f t="shared" si="3444"/>
        <v>-3.472289999999966E-3</v>
      </c>
      <c r="W2643" s="19">
        <f t="shared" si="3403"/>
        <v>218</v>
      </c>
      <c r="X2643" s="19">
        <f t="shared" si="3404"/>
        <v>7</v>
      </c>
      <c r="Y2643" s="19" t="str">
        <f t="shared" si="3405"/>
        <v/>
      </c>
      <c r="Z2643" s="19">
        <f t="shared" si="3406"/>
        <v>5383</v>
      </c>
      <c r="AA2643" s="21" t="str">
        <f t="shared" si="3407"/>
        <v/>
      </c>
      <c r="AB2643" s="19" t="str">
        <f t="shared" si="3408"/>
        <v/>
      </c>
    </row>
    <row r="2644" spans="1:28" x14ac:dyDescent="0.25">
      <c r="A2644">
        <f t="shared" si="3474"/>
        <v>7</v>
      </c>
      <c r="B2644">
        <f t="shared" si="3475"/>
        <v>2010</v>
      </c>
      <c r="C2644" s="20">
        <v>40380</v>
      </c>
      <c r="D2644">
        <v>5368.85</v>
      </c>
      <c r="E2644">
        <v>5409.1</v>
      </c>
      <c r="F2644">
        <v>5368.85</v>
      </c>
      <c r="G2644">
        <v>5399.35</v>
      </c>
      <c r="H2644">
        <f t="shared" si="3469"/>
        <v>31.350000000000364</v>
      </c>
      <c r="I2644">
        <f t="shared" si="3470"/>
        <v>0</v>
      </c>
      <c r="J2644" s="14">
        <f t="shared" ref="J2644:K2644" si="3481">+AVERAGE(H2631:H2644)</f>
        <v>18.514285714285702</v>
      </c>
      <c r="K2644" s="14">
        <f t="shared" si="3481"/>
        <v>7.9464285714285063</v>
      </c>
      <c r="L2644" s="14">
        <f t="shared" si="3411"/>
        <v>2.3298876404494555</v>
      </c>
      <c r="M2644" s="14">
        <f t="shared" si="3412"/>
        <v>69.96895667431518</v>
      </c>
      <c r="N2644" s="14">
        <f t="shared" si="3413"/>
        <v>1</v>
      </c>
      <c r="O2644">
        <f t="shared" si="3402"/>
        <v>1</v>
      </c>
      <c r="P2644">
        <f t="shared" si="3414"/>
        <v>0</v>
      </c>
      <c r="Q2644">
        <f t="shared" si="3415"/>
        <v>0</v>
      </c>
      <c r="R2644">
        <f t="shared" si="3440"/>
        <v>1882</v>
      </c>
      <c r="S2644">
        <f t="shared" si="3441"/>
        <v>0</v>
      </c>
      <c r="T2644">
        <f t="shared" si="3442"/>
        <v>59000.700000000681</v>
      </c>
      <c r="U2644">
        <f t="shared" si="3443"/>
        <v>59000.700000000681</v>
      </c>
      <c r="V2644" s="2">
        <f t="shared" si="3444"/>
        <v>5.900070000000068E-3</v>
      </c>
      <c r="W2644" s="19">
        <f t="shared" si="3403"/>
        <v>218</v>
      </c>
      <c r="X2644" s="19">
        <f t="shared" si="3404"/>
        <v>8</v>
      </c>
      <c r="Y2644" s="19" t="str">
        <f t="shared" si="3405"/>
        <v/>
      </c>
      <c r="Z2644" s="19">
        <f t="shared" si="3406"/>
        <v>5383</v>
      </c>
      <c r="AA2644" s="21" t="str">
        <f t="shared" si="3407"/>
        <v/>
      </c>
      <c r="AB2644" s="19" t="str">
        <f t="shared" si="3408"/>
        <v/>
      </c>
    </row>
    <row r="2645" spans="1:28" x14ac:dyDescent="0.25">
      <c r="A2645">
        <f t="shared" si="3474"/>
        <v>7</v>
      </c>
      <c r="B2645">
        <f t="shared" si="3475"/>
        <v>2010</v>
      </c>
      <c r="C2645" s="20">
        <v>40381</v>
      </c>
      <c r="D2645">
        <v>5399.15</v>
      </c>
      <c r="E2645">
        <v>5447.15</v>
      </c>
      <c r="F2645">
        <v>5372.2</v>
      </c>
      <c r="G2645">
        <v>5441.95</v>
      </c>
      <c r="H2645">
        <f t="shared" si="3469"/>
        <v>42.599999999999454</v>
      </c>
      <c r="I2645">
        <f t="shared" si="3470"/>
        <v>0</v>
      </c>
      <c r="J2645" s="14">
        <f t="shared" ref="J2645:K2645" si="3482">+AVERAGE(H2632:H2645)</f>
        <v>21.557142857142804</v>
      </c>
      <c r="K2645" s="14">
        <f t="shared" si="3482"/>
        <v>6.9249999999999874</v>
      </c>
      <c r="L2645" s="14">
        <f t="shared" si="3411"/>
        <v>3.1129448169159342</v>
      </c>
      <c r="M2645" s="14">
        <f t="shared" si="3412"/>
        <v>75.686520376175537</v>
      </c>
      <c r="N2645" s="14">
        <f t="shared" si="3413"/>
        <v>1</v>
      </c>
      <c r="O2645">
        <f t="shared" si="3402"/>
        <v>1</v>
      </c>
      <c r="P2645">
        <f t="shared" si="3414"/>
        <v>0</v>
      </c>
      <c r="Q2645">
        <f t="shared" si="3415"/>
        <v>0</v>
      </c>
      <c r="R2645">
        <f t="shared" si="3440"/>
        <v>1882</v>
      </c>
      <c r="S2645">
        <f t="shared" si="3441"/>
        <v>0</v>
      </c>
      <c r="T2645">
        <f t="shared" si="3442"/>
        <v>80173.199999998978</v>
      </c>
      <c r="U2645">
        <f t="shared" si="3443"/>
        <v>80173.199999998978</v>
      </c>
      <c r="V2645" s="2">
        <f t="shared" si="3444"/>
        <v>8.0173199999998973E-3</v>
      </c>
      <c r="W2645" s="19">
        <f t="shared" si="3403"/>
        <v>218</v>
      </c>
      <c r="X2645" s="19">
        <f t="shared" si="3404"/>
        <v>9</v>
      </c>
      <c r="Y2645" s="19" t="str">
        <f t="shared" si="3405"/>
        <v/>
      </c>
      <c r="Z2645" s="19">
        <f t="shared" si="3406"/>
        <v>5383</v>
      </c>
      <c r="AA2645" s="21" t="str">
        <f t="shared" si="3407"/>
        <v/>
      </c>
      <c r="AB2645" s="19" t="str">
        <f t="shared" si="3408"/>
        <v/>
      </c>
    </row>
    <row r="2646" spans="1:28" x14ac:dyDescent="0.25">
      <c r="A2646">
        <f t="shared" si="3474"/>
        <v>7</v>
      </c>
      <c r="B2646">
        <f t="shared" si="3475"/>
        <v>2010</v>
      </c>
      <c r="C2646" s="20">
        <v>40382</v>
      </c>
      <c r="D2646">
        <v>5441.9</v>
      </c>
      <c r="E2646">
        <v>5477.5</v>
      </c>
      <c r="F2646">
        <v>5435.15</v>
      </c>
      <c r="G2646">
        <v>5449.1</v>
      </c>
      <c r="H2646">
        <f t="shared" si="3469"/>
        <v>7.1500000000005457</v>
      </c>
      <c r="I2646">
        <f t="shared" si="3470"/>
        <v>0</v>
      </c>
      <c r="J2646" s="14">
        <f t="shared" ref="J2646:K2646" si="3483">+AVERAGE(H2633:H2646)</f>
        <v>22.067857142857129</v>
      </c>
      <c r="K2646" s="14">
        <f t="shared" si="3483"/>
        <v>6.8392857142856496</v>
      </c>
      <c r="L2646" s="14">
        <f t="shared" si="3411"/>
        <v>3.2266318537859293</v>
      </c>
      <c r="M2646" s="14">
        <f t="shared" si="3412"/>
        <v>76.340499135162005</v>
      </c>
      <c r="N2646" s="14">
        <f t="shared" si="3413"/>
        <v>1</v>
      </c>
      <c r="O2646">
        <f t="shared" si="3402"/>
        <v>1</v>
      </c>
      <c r="P2646">
        <f t="shared" si="3414"/>
        <v>0</v>
      </c>
      <c r="Q2646">
        <f t="shared" si="3415"/>
        <v>0</v>
      </c>
      <c r="R2646">
        <f t="shared" si="3440"/>
        <v>1882</v>
      </c>
      <c r="S2646">
        <f t="shared" si="3441"/>
        <v>0</v>
      </c>
      <c r="T2646">
        <f t="shared" si="3442"/>
        <v>13456.300000001027</v>
      </c>
      <c r="U2646">
        <f t="shared" si="3443"/>
        <v>13456.300000001027</v>
      </c>
      <c r="V2646" s="2">
        <f t="shared" si="3444"/>
        <v>1.3456300000001028E-3</v>
      </c>
      <c r="W2646" s="19">
        <f t="shared" si="3403"/>
        <v>218</v>
      </c>
      <c r="X2646" s="19">
        <f t="shared" si="3404"/>
        <v>10</v>
      </c>
      <c r="Y2646" s="19" t="str">
        <f t="shared" si="3405"/>
        <v/>
      </c>
      <c r="Z2646" s="19">
        <f t="shared" si="3406"/>
        <v>5383</v>
      </c>
      <c r="AA2646" s="21" t="str">
        <f t="shared" si="3407"/>
        <v/>
      </c>
      <c r="AB2646" s="19" t="str">
        <f t="shared" si="3408"/>
        <v/>
      </c>
    </row>
    <row r="2647" spans="1:28" x14ac:dyDescent="0.25">
      <c r="A2647">
        <f t="shared" si="3474"/>
        <v>7</v>
      </c>
      <c r="B2647">
        <f t="shared" si="3475"/>
        <v>2010</v>
      </c>
      <c r="C2647" s="20">
        <v>40385</v>
      </c>
      <c r="D2647">
        <v>5446.55</v>
      </c>
      <c r="E2647">
        <v>5466.25</v>
      </c>
      <c r="F2647">
        <v>5409.2</v>
      </c>
      <c r="G2647">
        <v>5418.6</v>
      </c>
      <c r="H2647">
        <f t="shared" si="3469"/>
        <v>0</v>
      </c>
      <c r="I2647">
        <f t="shared" si="3470"/>
        <v>30.5</v>
      </c>
      <c r="J2647" s="14">
        <f t="shared" ref="J2647:K2647" si="3484">+AVERAGE(H2634:H2647)</f>
        <v>18.271428571428519</v>
      </c>
      <c r="K2647" s="14">
        <f t="shared" si="3484"/>
        <v>9.0178571428570784</v>
      </c>
      <c r="L2647" s="14">
        <f t="shared" si="3411"/>
        <v>2.0261386138613946</v>
      </c>
      <c r="M2647" s="14">
        <f t="shared" si="3412"/>
        <v>66.954587095929952</v>
      </c>
      <c r="N2647" s="14">
        <f t="shared" si="3413"/>
        <v>1</v>
      </c>
      <c r="O2647">
        <f t="shared" si="3402"/>
        <v>1</v>
      </c>
      <c r="P2647">
        <f t="shared" si="3414"/>
        <v>0</v>
      </c>
      <c r="Q2647">
        <f t="shared" si="3415"/>
        <v>0</v>
      </c>
      <c r="R2647">
        <f t="shared" si="3440"/>
        <v>1882</v>
      </c>
      <c r="S2647">
        <f t="shared" si="3441"/>
        <v>0</v>
      </c>
      <c r="T2647">
        <f t="shared" si="3442"/>
        <v>-57401</v>
      </c>
      <c r="U2647">
        <f t="shared" si="3443"/>
        <v>-57401</v>
      </c>
      <c r="V2647" s="2">
        <f t="shared" si="3444"/>
        <v>-5.7400999999999997E-3</v>
      </c>
      <c r="W2647" s="19">
        <f t="shared" si="3403"/>
        <v>218</v>
      </c>
      <c r="X2647" s="19">
        <f t="shared" si="3404"/>
        <v>11</v>
      </c>
      <c r="Y2647" s="19" t="str">
        <f t="shared" si="3405"/>
        <v/>
      </c>
      <c r="Z2647" s="19">
        <f t="shared" si="3406"/>
        <v>5383</v>
      </c>
      <c r="AA2647" s="21" t="str">
        <f t="shared" si="3407"/>
        <v/>
      </c>
      <c r="AB2647" s="19" t="str">
        <f t="shared" si="3408"/>
        <v/>
      </c>
    </row>
    <row r="2648" spans="1:28" x14ac:dyDescent="0.25">
      <c r="A2648">
        <f t="shared" si="3474"/>
        <v>7</v>
      </c>
      <c r="B2648">
        <f t="shared" si="3475"/>
        <v>2010</v>
      </c>
      <c r="C2648" s="20">
        <v>40386</v>
      </c>
      <c r="D2648">
        <v>5420.2</v>
      </c>
      <c r="E2648">
        <v>5450.95</v>
      </c>
      <c r="F2648">
        <v>5407.2</v>
      </c>
      <c r="G2648">
        <v>5430.6</v>
      </c>
      <c r="H2648">
        <f t="shared" si="3469"/>
        <v>12</v>
      </c>
      <c r="I2648">
        <f t="shared" si="3470"/>
        <v>0</v>
      </c>
      <c r="J2648" s="14">
        <f t="shared" ref="J2648:K2648" si="3485">+AVERAGE(H2635:H2648)</f>
        <v>19.128571428571377</v>
      </c>
      <c r="K2648" s="14">
        <f t="shared" si="3485"/>
        <v>5.592857142857091</v>
      </c>
      <c r="L2648" s="14">
        <f t="shared" si="3411"/>
        <v>3.4201787994891668</v>
      </c>
      <c r="M2648" s="14">
        <f t="shared" si="3412"/>
        <v>77.376480785900142</v>
      </c>
      <c r="N2648" s="14">
        <f t="shared" si="3413"/>
        <v>1</v>
      </c>
      <c r="O2648">
        <f t="shared" si="3402"/>
        <v>1</v>
      </c>
      <c r="P2648">
        <f t="shared" si="3414"/>
        <v>0</v>
      </c>
      <c r="Q2648">
        <f t="shared" si="3415"/>
        <v>0</v>
      </c>
      <c r="R2648">
        <f t="shared" si="3440"/>
        <v>1882</v>
      </c>
      <c r="S2648">
        <f t="shared" si="3441"/>
        <v>0</v>
      </c>
      <c r="T2648">
        <f t="shared" si="3442"/>
        <v>22584</v>
      </c>
      <c r="U2648">
        <f t="shared" si="3443"/>
        <v>22584</v>
      </c>
      <c r="V2648" s="2">
        <f t="shared" si="3444"/>
        <v>2.2583999999999998E-3</v>
      </c>
      <c r="W2648" s="19">
        <f t="shared" si="3403"/>
        <v>218</v>
      </c>
      <c r="X2648" s="19">
        <f t="shared" si="3404"/>
        <v>12</v>
      </c>
      <c r="Y2648" s="19" t="str">
        <f t="shared" si="3405"/>
        <v/>
      </c>
      <c r="Z2648" s="19">
        <f t="shared" si="3406"/>
        <v>5383</v>
      </c>
      <c r="AA2648" s="21" t="str">
        <f t="shared" si="3407"/>
        <v/>
      </c>
      <c r="AB2648" s="19" t="str">
        <f t="shared" si="3408"/>
        <v/>
      </c>
    </row>
    <row r="2649" spans="1:28" x14ac:dyDescent="0.25">
      <c r="A2649">
        <f t="shared" si="3474"/>
        <v>7</v>
      </c>
      <c r="B2649">
        <f t="shared" si="3475"/>
        <v>2010</v>
      </c>
      <c r="C2649" s="20">
        <v>40387</v>
      </c>
      <c r="D2649">
        <v>5436.1</v>
      </c>
      <c r="E2649">
        <v>5447.85</v>
      </c>
      <c r="F2649">
        <v>5386.25</v>
      </c>
      <c r="G2649">
        <v>5397.55</v>
      </c>
      <c r="H2649">
        <f t="shared" si="3469"/>
        <v>0</v>
      </c>
      <c r="I2649">
        <f t="shared" si="3470"/>
        <v>33.050000000000182</v>
      </c>
      <c r="J2649" s="14">
        <f t="shared" ref="J2649:K2649" si="3486">+AVERAGE(H2636:H2649)</f>
        <v>15.146428571428519</v>
      </c>
      <c r="K2649" s="14">
        <f t="shared" si="3486"/>
        <v>7.9535714285713892</v>
      </c>
      <c r="L2649" s="14">
        <f t="shared" si="3411"/>
        <v>1.9043556353839275</v>
      </c>
      <c r="M2649" s="14">
        <f t="shared" si="3412"/>
        <v>65.568954854669173</v>
      </c>
      <c r="N2649" s="14">
        <f t="shared" si="3413"/>
        <v>1</v>
      </c>
      <c r="O2649">
        <f t="shared" ref="O2649:O2712" si="3487">IF($C2649="","",N2649)</f>
        <v>1</v>
      </c>
      <c r="P2649">
        <f t="shared" si="3414"/>
        <v>0</v>
      </c>
      <c r="Q2649">
        <f t="shared" si="3415"/>
        <v>0</v>
      </c>
      <c r="R2649">
        <f t="shared" si="3440"/>
        <v>1882</v>
      </c>
      <c r="S2649">
        <f t="shared" si="3441"/>
        <v>0</v>
      </c>
      <c r="T2649">
        <f t="shared" si="3442"/>
        <v>-62200.100000000341</v>
      </c>
      <c r="U2649">
        <f t="shared" si="3443"/>
        <v>-62200.100000000341</v>
      </c>
      <c r="V2649" s="2">
        <f t="shared" si="3444"/>
        <v>-6.2200100000000345E-3</v>
      </c>
      <c r="W2649" s="19">
        <f t="shared" ref="W2649:W2712" si="3488">+IF($C2649="","",IF(AND(P2649=1,O2649&lt;&gt;0),W2648+1,W2648))</f>
        <v>218</v>
      </c>
      <c r="X2649" s="19">
        <f t="shared" ref="X2649:X2712" si="3489">+IF($C2649="","",IF(O2648=0,IF(O2649=0,0,1),IF(O2649&lt;&gt;O2648,IF((O2648&lt;&gt;O2647),2,X2648+1),IF(P2648=1,2,X2648+1))))</f>
        <v>13</v>
      </c>
      <c r="Y2649" s="19" t="str">
        <f t="shared" ref="Y2649:Y2712" si="3490">+IF($C2649="","",IF(O2649=O2648,"",IF(O2649=0,1,IF(AND(O2648&lt;&gt;0,O2648&lt;&gt;O2649),1,""))))</f>
        <v/>
      </c>
      <c r="Z2649" s="19">
        <f t="shared" ref="Z2649:Z2712" si="3491">IF($C2649="","",IF(P2649=0,Z2648,Q2649))</f>
        <v>5383</v>
      </c>
      <c r="AA2649" s="21" t="str">
        <f t="shared" ref="AA2649:AA2712" si="3492">+IF($C2649="","",IF(Y2649=1,(Z2649/Z2648-1)*O2648,""))</f>
        <v/>
      </c>
      <c r="AB2649" s="19" t="str">
        <f t="shared" ref="AB2649:AB2712" si="3493">+IF($C2649="","",IF(Y2649=1,IF(AA2649&gt;0,1,-1),""))</f>
        <v/>
      </c>
    </row>
    <row r="2650" spans="1:28" x14ac:dyDescent="0.25">
      <c r="A2650">
        <f t="shared" si="3474"/>
        <v>7</v>
      </c>
      <c r="B2650">
        <f t="shared" si="3475"/>
        <v>2010</v>
      </c>
      <c r="C2650" s="20">
        <v>40388</v>
      </c>
      <c r="D2650">
        <v>5397.85</v>
      </c>
      <c r="E2650">
        <v>5415.85</v>
      </c>
      <c r="F2650">
        <v>5381.55</v>
      </c>
      <c r="G2650">
        <v>5408.9</v>
      </c>
      <c r="H2650">
        <f t="shared" si="3469"/>
        <v>11.349999999999454</v>
      </c>
      <c r="I2650">
        <f t="shared" si="3470"/>
        <v>0</v>
      </c>
      <c r="J2650" s="14">
        <f t="shared" ref="J2650:K2650" si="3494">+AVERAGE(H2637:H2650)</f>
        <v>11.985714285714234</v>
      </c>
      <c r="K2650" s="14">
        <f t="shared" si="3494"/>
        <v>7.9535714285713892</v>
      </c>
      <c r="L2650" s="14">
        <f t="shared" si="3411"/>
        <v>1.5069600359227671</v>
      </c>
      <c r="M2650" s="14">
        <f t="shared" si="3412"/>
        <v>60.111051406054109</v>
      </c>
      <c r="N2650" s="14">
        <f t="shared" si="3413"/>
        <v>1</v>
      </c>
      <c r="O2650">
        <f t="shared" si="3487"/>
        <v>1</v>
      </c>
      <c r="P2650">
        <f t="shared" si="3414"/>
        <v>0</v>
      </c>
      <c r="Q2650">
        <f t="shared" si="3415"/>
        <v>0</v>
      </c>
      <c r="R2650">
        <f t="shared" si="3440"/>
        <v>1882</v>
      </c>
      <c r="S2650">
        <f t="shared" si="3441"/>
        <v>0</v>
      </c>
      <c r="T2650">
        <f t="shared" si="3442"/>
        <v>21360.699999998971</v>
      </c>
      <c r="U2650">
        <f t="shared" si="3443"/>
        <v>21360.699999998971</v>
      </c>
      <c r="V2650" s="2">
        <f t="shared" si="3444"/>
        <v>2.1360699999998971E-3</v>
      </c>
      <c r="W2650" s="19">
        <f t="shared" si="3488"/>
        <v>218</v>
      </c>
      <c r="X2650" s="19">
        <f t="shared" si="3489"/>
        <v>14</v>
      </c>
      <c r="Y2650" s="19" t="str">
        <f t="shared" si="3490"/>
        <v/>
      </c>
      <c r="Z2650" s="19">
        <f t="shared" si="3491"/>
        <v>5383</v>
      </c>
      <c r="AA2650" s="21" t="str">
        <f t="shared" si="3492"/>
        <v/>
      </c>
      <c r="AB2650" s="19" t="str">
        <f t="shared" si="3493"/>
        <v/>
      </c>
    </row>
    <row r="2651" spans="1:28" x14ac:dyDescent="0.25">
      <c r="A2651">
        <f t="shared" si="3474"/>
        <v>7</v>
      </c>
      <c r="B2651">
        <f t="shared" si="3475"/>
        <v>2010</v>
      </c>
      <c r="C2651" s="20">
        <v>40389</v>
      </c>
      <c r="D2651">
        <v>5408.4</v>
      </c>
      <c r="E2651">
        <v>5413.25</v>
      </c>
      <c r="F2651">
        <v>5349.2</v>
      </c>
      <c r="G2651">
        <v>5367.6</v>
      </c>
      <c r="H2651">
        <f t="shared" si="3469"/>
        <v>0</v>
      </c>
      <c r="I2651">
        <f t="shared" si="3470"/>
        <v>41.299999999999272</v>
      </c>
      <c r="J2651" s="14">
        <f t="shared" ref="J2651:K2651" si="3495">+AVERAGE(H2638:H2651)</f>
        <v>9.8035714285713631</v>
      </c>
      <c r="K2651" s="14">
        <f t="shared" si="3495"/>
        <v>10.903571428571338</v>
      </c>
      <c r="L2651" s="14">
        <f t="shared" ref="L2651:L2714" si="3496">IF($C2651="","",$J2651/$K2651)</f>
        <v>0.89911562397641809</v>
      </c>
      <c r="M2651" s="14">
        <f t="shared" ref="M2651:M2714" si="3497">IF($C2651="","",100-100/(1+$L2651))</f>
        <v>47.343911693687524</v>
      </c>
      <c r="N2651" s="14">
        <f t="shared" ref="N2651:N2714" si="3498">IF($C2651="","",IF($M2651&gt;50,1,-1))</f>
        <v>-1</v>
      </c>
      <c r="O2651">
        <f t="shared" si="3487"/>
        <v>-1</v>
      </c>
      <c r="P2651">
        <f t="shared" ref="P2651:P2714" si="3499">IF($C2651="","",IF($O2651&lt;&gt;$O2650,1,0))</f>
        <v>1</v>
      </c>
      <c r="Q2651">
        <f t="shared" ref="Q2651:Q2714" si="3500">IF($C2651="","",IF($P2651=1,G2651,0))</f>
        <v>5367.6</v>
      </c>
      <c r="R2651">
        <f t="shared" si="3440"/>
        <v>-1882</v>
      </c>
      <c r="S2651">
        <f t="shared" si="3441"/>
        <v>155453.19999999728</v>
      </c>
      <c r="T2651">
        <f t="shared" si="3442"/>
        <v>77726.599999998638</v>
      </c>
      <c r="U2651">
        <f t="shared" si="3443"/>
        <v>-77726.599999998638</v>
      </c>
      <c r="V2651" s="2">
        <f t="shared" si="3444"/>
        <v>-7.7726599999998636E-3</v>
      </c>
      <c r="W2651" s="19">
        <f t="shared" si="3488"/>
        <v>219</v>
      </c>
      <c r="X2651" s="19">
        <f t="shared" si="3489"/>
        <v>15</v>
      </c>
      <c r="Y2651" s="19">
        <f t="shared" si="3490"/>
        <v>1</v>
      </c>
      <c r="Z2651" s="19">
        <f t="shared" si="3491"/>
        <v>5367.6</v>
      </c>
      <c r="AA2651" s="21">
        <f t="shared" si="3492"/>
        <v>-2.8608582574771724E-3</v>
      </c>
      <c r="AB2651" s="19">
        <f t="shared" si="3493"/>
        <v>-1</v>
      </c>
    </row>
    <row r="2652" spans="1:28" x14ac:dyDescent="0.25">
      <c r="A2652">
        <f t="shared" si="3474"/>
        <v>8</v>
      </c>
      <c r="B2652">
        <f t="shared" si="3475"/>
        <v>2010</v>
      </c>
      <c r="C2652" s="20">
        <v>40392</v>
      </c>
      <c r="D2652">
        <v>5369.55</v>
      </c>
      <c r="E2652">
        <v>5438.85</v>
      </c>
      <c r="F2652">
        <v>5351.3</v>
      </c>
      <c r="G2652">
        <v>5431.65</v>
      </c>
      <c r="H2652">
        <f t="shared" si="3469"/>
        <v>64.049999999999272</v>
      </c>
      <c r="I2652">
        <f t="shared" si="3470"/>
        <v>0</v>
      </c>
      <c r="J2652" s="14">
        <f t="shared" ref="J2652:K2652" si="3501">+AVERAGE(H2639:H2652)</f>
        <v>13.117857142857051</v>
      </c>
      <c r="K2652" s="14">
        <f t="shared" si="3501"/>
        <v>10.903571428571338</v>
      </c>
      <c r="L2652" s="14">
        <f t="shared" si="3496"/>
        <v>1.2030789387487733</v>
      </c>
      <c r="M2652" s="14">
        <f t="shared" si="3497"/>
        <v>54.608980077311962</v>
      </c>
      <c r="N2652" s="14">
        <f t="shared" si="3498"/>
        <v>1</v>
      </c>
      <c r="O2652">
        <f t="shared" si="3487"/>
        <v>1</v>
      </c>
      <c r="P2652">
        <f t="shared" si="3499"/>
        <v>1</v>
      </c>
      <c r="Q2652">
        <f t="shared" si="3500"/>
        <v>5431.65</v>
      </c>
      <c r="R2652">
        <f t="shared" si="3440"/>
        <v>1863</v>
      </c>
      <c r="S2652">
        <f t="shared" si="3441"/>
        <v>239867.24999999726</v>
      </c>
      <c r="T2652">
        <f t="shared" si="3442"/>
        <v>119325.14999999864</v>
      </c>
      <c r="U2652">
        <f t="shared" si="3443"/>
        <v>-120542.09999999862</v>
      </c>
      <c r="V2652" s="2">
        <f t="shared" si="3444"/>
        <v>-1.2054209999999862E-2</v>
      </c>
      <c r="W2652" s="19">
        <f t="shared" si="3488"/>
        <v>220</v>
      </c>
      <c r="X2652" s="19">
        <f t="shared" si="3489"/>
        <v>2</v>
      </c>
      <c r="Y2652" s="19">
        <f t="shared" si="3490"/>
        <v>1</v>
      </c>
      <c r="Z2652" s="19">
        <f t="shared" si="3491"/>
        <v>5431.65</v>
      </c>
      <c r="AA2652" s="21">
        <f t="shared" si="3492"/>
        <v>-1.1932707355242433E-2</v>
      </c>
      <c r="AB2652" s="19">
        <f t="shared" si="3493"/>
        <v>-1</v>
      </c>
    </row>
    <row r="2653" spans="1:28" x14ac:dyDescent="0.25">
      <c r="A2653">
        <f t="shared" si="3474"/>
        <v>8</v>
      </c>
      <c r="B2653">
        <f t="shared" si="3475"/>
        <v>2010</v>
      </c>
      <c r="C2653" s="20">
        <v>40393</v>
      </c>
      <c r="D2653">
        <v>5432.5</v>
      </c>
      <c r="E2653">
        <v>5459.2</v>
      </c>
      <c r="F2653">
        <v>5426.4</v>
      </c>
      <c r="G2653">
        <v>5439.55</v>
      </c>
      <c r="H2653">
        <f t="shared" si="3469"/>
        <v>7.9000000000005457</v>
      </c>
      <c r="I2653">
        <f t="shared" si="3470"/>
        <v>0</v>
      </c>
      <c r="J2653" s="14">
        <f t="shared" ref="J2653:K2653" si="3502">+AVERAGE(H2640:H2653)</f>
        <v>13.682142857142805</v>
      </c>
      <c r="K2653" s="14">
        <f t="shared" si="3502"/>
        <v>9.8678571428570514</v>
      </c>
      <c r="L2653" s="14">
        <f t="shared" si="3496"/>
        <v>1.386536373507065</v>
      </c>
      <c r="M2653" s="14">
        <f t="shared" si="3497"/>
        <v>58.098271155596123</v>
      </c>
      <c r="N2653" s="14">
        <f t="shared" si="3498"/>
        <v>1</v>
      </c>
      <c r="O2653">
        <f t="shared" si="3487"/>
        <v>1</v>
      </c>
      <c r="P2653">
        <f t="shared" si="3499"/>
        <v>0</v>
      </c>
      <c r="Q2653">
        <f t="shared" si="3500"/>
        <v>0</v>
      </c>
      <c r="R2653">
        <f t="shared" si="3440"/>
        <v>1863</v>
      </c>
      <c r="S2653">
        <f t="shared" si="3441"/>
        <v>0</v>
      </c>
      <c r="T2653">
        <f t="shared" si="3442"/>
        <v>14717.700000001016</v>
      </c>
      <c r="U2653">
        <f t="shared" si="3443"/>
        <v>14717.700000001016</v>
      </c>
      <c r="V2653" s="2">
        <f t="shared" si="3444"/>
        <v>1.4717700000001015E-3</v>
      </c>
      <c r="W2653" s="19">
        <f t="shared" si="3488"/>
        <v>220</v>
      </c>
      <c r="X2653" s="19">
        <f t="shared" si="3489"/>
        <v>2</v>
      </c>
      <c r="Y2653" s="19" t="str">
        <f t="shared" si="3490"/>
        <v/>
      </c>
      <c r="Z2653" s="19">
        <f t="shared" si="3491"/>
        <v>5431.65</v>
      </c>
      <c r="AA2653" s="21" t="str">
        <f t="shared" si="3492"/>
        <v/>
      </c>
      <c r="AB2653" s="19" t="str">
        <f t="shared" si="3493"/>
        <v/>
      </c>
    </row>
    <row r="2654" spans="1:28" x14ac:dyDescent="0.25">
      <c r="A2654">
        <f t="shared" si="3474"/>
        <v>8</v>
      </c>
      <c r="B2654">
        <f t="shared" si="3475"/>
        <v>2010</v>
      </c>
      <c r="C2654" s="20">
        <v>40394</v>
      </c>
      <c r="D2654">
        <v>5441.35</v>
      </c>
      <c r="E2654">
        <v>5481.9</v>
      </c>
      <c r="F2654">
        <v>5428.4</v>
      </c>
      <c r="G2654">
        <v>5467.85</v>
      </c>
      <c r="H2654">
        <f t="shared" si="3469"/>
        <v>28.300000000000182</v>
      </c>
      <c r="I2654">
        <f t="shared" si="3470"/>
        <v>0</v>
      </c>
      <c r="J2654" s="14">
        <f t="shared" ref="J2654:K2654" si="3503">+AVERAGE(H2641:H2654)</f>
        <v>15.70357142857139</v>
      </c>
      <c r="K2654" s="14">
        <f t="shared" si="3503"/>
        <v>9.3392857142856496</v>
      </c>
      <c r="L2654" s="14">
        <f t="shared" si="3496"/>
        <v>1.6814531548757246</v>
      </c>
      <c r="M2654" s="14">
        <f t="shared" si="3497"/>
        <v>62.706788362806719</v>
      </c>
      <c r="N2654" s="14">
        <f t="shared" si="3498"/>
        <v>1</v>
      </c>
      <c r="O2654">
        <f t="shared" si="3487"/>
        <v>1</v>
      </c>
      <c r="P2654">
        <f t="shared" si="3499"/>
        <v>0</v>
      </c>
      <c r="Q2654">
        <f t="shared" si="3500"/>
        <v>0</v>
      </c>
      <c r="R2654">
        <f t="shared" si="3440"/>
        <v>1863</v>
      </c>
      <c r="S2654">
        <f t="shared" si="3441"/>
        <v>0</v>
      </c>
      <c r="T2654">
        <f t="shared" si="3442"/>
        <v>52722.900000000336</v>
      </c>
      <c r="U2654">
        <f t="shared" si="3443"/>
        <v>52722.900000000336</v>
      </c>
      <c r="V2654" s="2">
        <f t="shared" si="3444"/>
        <v>5.2722900000000336E-3</v>
      </c>
      <c r="W2654" s="19">
        <f t="shared" si="3488"/>
        <v>220</v>
      </c>
      <c r="X2654" s="19">
        <f t="shared" si="3489"/>
        <v>3</v>
      </c>
      <c r="Y2654" s="19" t="str">
        <f t="shared" si="3490"/>
        <v/>
      </c>
      <c r="Z2654" s="19">
        <f t="shared" si="3491"/>
        <v>5431.65</v>
      </c>
      <c r="AA2654" s="21" t="str">
        <f t="shared" si="3492"/>
        <v/>
      </c>
      <c r="AB2654" s="19" t="str">
        <f t="shared" si="3493"/>
        <v/>
      </c>
    </row>
    <row r="2655" spans="1:28" x14ac:dyDescent="0.25">
      <c r="A2655">
        <f t="shared" si="3474"/>
        <v>8</v>
      </c>
      <c r="B2655">
        <f t="shared" si="3475"/>
        <v>2010</v>
      </c>
      <c r="C2655" s="20">
        <v>40395</v>
      </c>
      <c r="D2655">
        <v>5470.15</v>
      </c>
      <c r="E2655">
        <v>5487.15</v>
      </c>
      <c r="F2655">
        <v>5443.1</v>
      </c>
      <c r="G2655">
        <v>5447.1</v>
      </c>
      <c r="H2655">
        <f t="shared" si="3469"/>
        <v>0</v>
      </c>
      <c r="I2655">
        <f t="shared" si="3470"/>
        <v>20.75</v>
      </c>
      <c r="J2655" s="14">
        <f t="shared" ref="J2655:K2655" si="3504">+AVERAGE(H2642:H2655)</f>
        <v>14.621428571428558</v>
      </c>
      <c r="K2655" s="14">
        <f t="shared" si="3504"/>
        <v>10.821428571428507</v>
      </c>
      <c r="L2655" s="14">
        <f t="shared" si="3496"/>
        <v>1.351155115511558</v>
      </c>
      <c r="M2655" s="14">
        <f t="shared" si="3497"/>
        <v>57.467714766984962</v>
      </c>
      <c r="N2655" s="14">
        <f t="shared" si="3498"/>
        <v>1</v>
      </c>
      <c r="O2655">
        <f t="shared" si="3487"/>
        <v>1</v>
      </c>
      <c r="P2655">
        <f t="shared" si="3499"/>
        <v>0</v>
      </c>
      <c r="Q2655">
        <f t="shared" si="3500"/>
        <v>0</v>
      </c>
      <c r="R2655">
        <f t="shared" si="3440"/>
        <v>1863</v>
      </c>
      <c r="S2655">
        <f t="shared" si="3441"/>
        <v>0</v>
      </c>
      <c r="T2655">
        <f t="shared" si="3442"/>
        <v>-38657.25</v>
      </c>
      <c r="U2655">
        <f t="shared" si="3443"/>
        <v>-38657.25</v>
      </c>
      <c r="V2655" s="2">
        <f t="shared" si="3444"/>
        <v>-3.865725E-3</v>
      </c>
      <c r="W2655" s="19">
        <f t="shared" si="3488"/>
        <v>220</v>
      </c>
      <c r="X2655" s="19">
        <f t="shared" si="3489"/>
        <v>4</v>
      </c>
      <c r="Y2655" s="19" t="str">
        <f t="shared" si="3490"/>
        <v/>
      </c>
      <c r="Z2655" s="19">
        <f t="shared" si="3491"/>
        <v>5431.65</v>
      </c>
      <c r="AA2655" s="21" t="str">
        <f t="shared" si="3492"/>
        <v/>
      </c>
      <c r="AB2655" s="19" t="str">
        <f t="shared" si="3493"/>
        <v/>
      </c>
    </row>
    <row r="2656" spans="1:28" x14ac:dyDescent="0.25">
      <c r="A2656">
        <f t="shared" si="3474"/>
        <v>8</v>
      </c>
      <c r="B2656">
        <f t="shared" si="3475"/>
        <v>2010</v>
      </c>
      <c r="C2656" s="20">
        <v>40396</v>
      </c>
      <c r="D2656">
        <v>5448.25</v>
      </c>
      <c r="E2656">
        <v>5471.9</v>
      </c>
      <c r="F2656">
        <v>5431.35</v>
      </c>
      <c r="G2656">
        <v>5439.25</v>
      </c>
      <c r="H2656">
        <f t="shared" si="3469"/>
        <v>0</v>
      </c>
      <c r="I2656">
        <f t="shared" si="3470"/>
        <v>7.8500000000003638</v>
      </c>
      <c r="J2656" s="14">
        <f t="shared" ref="J2656:K2656" si="3505">+AVERAGE(H2643:H2656)</f>
        <v>14.621428571428558</v>
      </c>
      <c r="K2656" s="14">
        <f t="shared" si="3505"/>
        <v>10.849999999999975</v>
      </c>
      <c r="L2656" s="14">
        <f t="shared" si="3496"/>
        <v>1.3475971033574738</v>
      </c>
      <c r="M2656" s="14">
        <f t="shared" si="3497"/>
        <v>57.403252944475639</v>
      </c>
      <c r="N2656" s="14">
        <f t="shared" si="3498"/>
        <v>1</v>
      </c>
      <c r="O2656">
        <f t="shared" si="3487"/>
        <v>1</v>
      </c>
      <c r="P2656">
        <f t="shared" si="3499"/>
        <v>0</v>
      </c>
      <c r="Q2656">
        <f t="shared" si="3500"/>
        <v>0</v>
      </c>
      <c r="R2656">
        <f t="shared" si="3440"/>
        <v>1863</v>
      </c>
      <c r="S2656">
        <f t="shared" si="3441"/>
        <v>0</v>
      </c>
      <c r="T2656">
        <f t="shared" si="3442"/>
        <v>-14624.550000000678</v>
      </c>
      <c r="U2656">
        <f t="shared" si="3443"/>
        <v>-14624.550000000678</v>
      </c>
      <c r="V2656" s="2">
        <f t="shared" si="3444"/>
        <v>-1.4624550000000677E-3</v>
      </c>
      <c r="W2656" s="19">
        <f t="shared" si="3488"/>
        <v>220</v>
      </c>
      <c r="X2656" s="19">
        <f t="shared" si="3489"/>
        <v>5</v>
      </c>
      <c r="Y2656" s="19" t="str">
        <f t="shared" si="3490"/>
        <v/>
      </c>
      <c r="Z2656" s="19">
        <f t="shared" si="3491"/>
        <v>5431.65</v>
      </c>
      <c r="AA2656" s="21" t="str">
        <f t="shared" si="3492"/>
        <v/>
      </c>
      <c r="AB2656" s="19" t="str">
        <f t="shared" si="3493"/>
        <v/>
      </c>
    </row>
    <row r="2657" spans="1:28" x14ac:dyDescent="0.25">
      <c r="A2657">
        <f t="shared" si="3474"/>
        <v>8</v>
      </c>
      <c r="B2657">
        <f t="shared" si="3475"/>
        <v>2010</v>
      </c>
      <c r="C2657" s="20">
        <v>40399</v>
      </c>
      <c r="D2657">
        <v>5439.8</v>
      </c>
      <c r="E2657">
        <v>5492.3</v>
      </c>
      <c r="F2657">
        <v>5433.25</v>
      </c>
      <c r="G2657">
        <v>5486.15</v>
      </c>
      <c r="H2657">
        <f t="shared" si="3469"/>
        <v>46.899999999999636</v>
      </c>
      <c r="I2657">
        <f t="shared" si="3470"/>
        <v>0</v>
      </c>
      <c r="J2657" s="14">
        <f t="shared" ref="J2657:K2657" si="3506">+AVERAGE(H2644:H2657)</f>
        <v>17.971428571428532</v>
      </c>
      <c r="K2657" s="14">
        <f t="shared" si="3506"/>
        <v>9.5321428571428442</v>
      </c>
      <c r="L2657" s="14">
        <f t="shared" si="3496"/>
        <v>1.8853503184713361</v>
      </c>
      <c r="M2657" s="14">
        <f t="shared" si="3497"/>
        <v>65.342163355408374</v>
      </c>
      <c r="N2657" s="14">
        <f t="shared" si="3498"/>
        <v>1</v>
      </c>
      <c r="O2657">
        <f t="shared" si="3487"/>
        <v>1</v>
      </c>
      <c r="P2657">
        <f t="shared" si="3499"/>
        <v>0</v>
      </c>
      <c r="Q2657">
        <f t="shared" si="3500"/>
        <v>0</v>
      </c>
      <c r="R2657">
        <f t="shared" si="3440"/>
        <v>1863</v>
      </c>
      <c r="S2657">
        <f t="shared" si="3441"/>
        <v>0</v>
      </c>
      <c r="T2657">
        <f t="shared" si="3442"/>
        <v>87374.699999999328</v>
      </c>
      <c r="U2657">
        <f t="shared" si="3443"/>
        <v>87374.699999999328</v>
      </c>
      <c r="V2657" s="2">
        <f t="shared" si="3444"/>
        <v>8.737469999999933E-3</v>
      </c>
      <c r="W2657" s="19">
        <f t="shared" si="3488"/>
        <v>220</v>
      </c>
      <c r="X2657" s="19">
        <f t="shared" si="3489"/>
        <v>6</v>
      </c>
      <c r="Y2657" s="19" t="str">
        <f t="shared" si="3490"/>
        <v/>
      </c>
      <c r="Z2657" s="19">
        <f t="shared" si="3491"/>
        <v>5431.65</v>
      </c>
      <c r="AA2657" s="21" t="str">
        <f t="shared" si="3492"/>
        <v/>
      </c>
      <c r="AB2657" s="19" t="str">
        <f t="shared" si="3493"/>
        <v/>
      </c>
    </row>
    <row r="2658" spans="1:28" x14ac:dyDescent="0.25">
      <c r="A2658">
        <f t="shared" si="3474"/>
        <v>8</v>
      </c>
      <c r="B2658">
        <f t="shared" si="3475"/>
        <v>2010</v>
      </c>
      <c r="C2658" s="20">
        <v>40400</v>
      </c>
      <c r="D2658">
        <v>5486.8</v>
      </c>
      <c r="E2658">
        <v>5491.45</v>
      </c>
      <c r="F2658">
        <v>5445.35</v>
      </c>
      <c r="G2658">
        <v>5460.7</v>
      </c>
      <c r="H2658">
        <f t="shared" si="3469"/>
        <v>0</v>
      </c>
      <c r="I2658">
        <f t="shared" si="3470"/>
        <v>25.449999999999818</v>
      </c>
      <c r="J2658" s="14">
        <f t="shared" ref="J2658:K2658" si="3507">+AVERAGE(H2645:H2658)</f>
        <v>15.732142857142792</v>
      </c>
      <c r="K2658" s="14">
        <f t="shared" si="3507"/>
        <v>11.349999999999975</v>
      </c>
      <c r="L2658" s="14">
        <f t="shared" si="3496"/>
        <v>1.3860918816865926</v>
      </c>
      <c r="M2658" s="14">
        <f t="shared" si="3497"/>
        <v>58.09046551496764</v>
      </c>
      <c r="N2658" s="14">
        <f t="shared" si="3498"/>
        <v>1</v>
      </c>
      <c r="O2658">
        <f t="shared" si="3487"/>
        <v>1</v>
      </c>
      <c r="P2658">
        <f t="shared" si="3499"/>
        <v>0</v>
      </c>
      <c r="Q2658">
        <f t="shared" si="3500"/>
        <v>0</v>
      </c>
      <c r="R2658">
        <f t="shared" si="3440"/>
        <v>1863</v>
      </c>
      <c r="S2658">
        <f t="shared" si="3441"/>
        <v>0</v>
      </c>
      <c r="T2658">
        <f t="shared" si="3442"/>
        <v>-47413.349999999664</v>
      </c>
      <c r="U2658">
        <f t="shared" si="3443"/>
        <v>-47413.349999999664</v>
      </c>
      <c r="V2658" s="2">
        <f t="shared" si="3444"/>
        <v>-4.7413349999999663E-3</v>
      </c>
      <c r="W2658" s="19">
        <f t="shared" si="3488"/>
        <v>220</v>
      </c>
      <c r="X2658" s="19">
        <f t="shared" si="3489"/>
        <v>7</v>
      </c>
      <c r="Y2658" s="19" t="str">
        <f t="shared" si="3490"/>
        <v/>
      </c>
      <c r="Z2658" s="19">
        <f t="shared" si="3491"/>
        <v>5431.65</v>
      </c>
      <c r="AA2658" s="21" t="str">
        <f t="shared" si="3492"/>
        <v/>
      </c>
      <c r="AB2658" s="19" t="str">
        <f t="shared" si="3493"/>
        <v/>
      </c>
    </row>
    <row r="2659" spans="1:28" x14ac:dyDescent="0.25">
      <c r="A2659">
        <f t="shared" si="3474"/>
        <v>8</v>
      </c>
      <c r="B2659">
        <f t="shared" si="3475"/>
        <v>2010</v>
      </c>
      <c r="C2659" s="20">
        <v>40401</v>
      </c>
      <c r="D2659">
        <v>5460.7</v>
      </c>
      <c r="E2659">
        <v>5474.6</v>
      </c>
      <c r="F2659">
        <v>5412</v>
      </c>
      <c r="G2659">
        <v>5420.6</v>
      </c>
      <c r="H2659">
        <f t="shared" si="3469"/>
        <v>0</v>
      </c>
      <c r="I2659">
        <f t="shared" si="3470"/>
        <v>40.099999999999454</v>
      </c>
      <c r="J2659" s="14">
        <f t="shared" ref="J2659:K2659" si="3508">+AVERAGE(H2646:H2659)</f>
        <v>12.689285714285688</v>
      </c>
      <c r="K2659" s="14">
        <f t="shared" si="3508"/>
        <v>14.21428571428565</v>
      </c>
      <c r="L2659" s="14">
        <f t="shared" si="3496"/>
        <v>0.8927135678391982</v>
      </c>
      <c r="M2659" s="14">
        <f t="shared" si="3497"/>
        <v>47.165803796628232</v>
      </c>
      <c r="N2659" s="14">
        <f t="shared" si="3498"/>
        <v>-1</v>
      </c>
      <c r="O2659">
        <f t="shared" si="3487"/>
        <v>-1</v>
      </c>
      <c r="P2659">
        <f t="shared" si="3499"/>
        <v>1</v>
      </c>
      <c r="Q2659">
        <f t="shared" si="3500"/>
        <v>5420.6</v>
      </c>
      <c r="R2659">
        <f t="shared" si="3440"/>
        <v>-1863</v>
      </c>
      <c r="S2659">
        <f t="shared" si="3441"/>
        <v>149412.59999999797</v>
      </c>
      <c r="T2659">
        <f t="shared" si="3442"/>
        <v>74706.299999998984</v>
      </c>
      <c r="U2659">
        <f t="shared" si="3443"/>
        <v>-74706.299999998984</v>
      </c>
      <c r="V2659" s="2">
        <f t="shared" si="3444"/>
        <v>-7.4706299999998983E-3</v>
      </c>
      <c r="W2659" s="19">
        <f t="shared" si="3488"/>
        <v>221</v>
      </c>
      <c r="X2659" s="19">
        <f t="shared" si="3489"/>
        <v>8</v>
      </c>
      <c r="Y2659" s="19">
        <f t="shared" si="3490"/>
        <v>1</v>
      </c>
      <c r="Z2659" s="19">
        <f t="shared" si="3491"/>
        <v>5420.6</v>
      </c>
      <c r="AA2659" s="21">
        <f t="shared" si="3492"/>
        <v>-2.0343726123736028E-3</v>
      </c>
      <c r="AB2659" s="19">
        <f t="shared" si="3493"/>
        <v>-1</v>
      </c>
    </row>
    <row r="2660" spans="1:28" x14ac:dyDescent="0.25">
      <c r="A2660">
        <f t="shared" si="3474"/>
        <v>8</v>
      </c>
      <c r="B2660">
        <f t="shared" si="3475"/>
        <v>2010</v>
      </c>
      <c r="C2660" s="20">
        <v>40402</v>
      </c>
      <c r="D2660">
        <v>5418.7</v>
      </c>
      <c r="E2660">
        <v>5431.1</v>
      </c>
      <c r="F2660">
        <v>5372.45</v>
      </c>
      <c r="G2660">
        <v>5416.45</v>
      </c>
      <c r="H2660">
        <f t="shared" si="3469"/>
        <v>0</v>
      </c>
      <c r="I2660">
        <f t="shared" si="3470"/>
        <v>4.1500000000005457</v>
      </c>
      <c r="J2660" s="14">
        <f t="shared" ref="J2660:K2660" si="3509">+AVERAGE(H2647:H2660)</f>
        <v>12.178571428571363</v>
      </c>
      <c r="K2660" s="14">
        <f t="shared" si="3509"/>
        <v>14.510714285714259</v>
      </c>
      <c r="L2660" s="14">
        <f t="shared" si="3496"/>
        <v>0.83928131922224658</v>
      </c>
      <c r="M2660" s="14">
        <f t="shared" si="3497"/>
        <v>45.630938043623622</v>
      </c>
      <c r="N2660" s="14">
        <f t="shared" si="3498"/>
        <v>-1</v>
      </c>
      <c r="O2660">
        <f t="shared" si="3487"/>
        <v>-1</v>
      </c>
      <c r="P2660">
        <f t="shared" si="3499"/>
        <v>0</v>
      </c>
      <c r="Q2660">
        <f t="shared" si="3500"/>
        <v>0</v>
      </c>
      <c r="R2660">
        <f t="shared" si="3440"/>
        <v>-1863</v>
      </c>
      <c r="S2660">
        <f t="shared" si="3441"/>
        <v>0</v>
      </c>
      <c r="T2660">
        <f t="shared" si="3442"/>
        <v>7731.4500000010166</v>
      </c>
      <c r="U2660">
        <f t="shared" si="3443"/>
        <v>7731.4500000010166</v>
      </c>
      <c r="V2660" s="2">
        <f t="shared" si="3444"/>
        <v>7.7314500000010163E-4</v>
      </c>
      <c r="W2660" s="19">
        <f t="shared" si="3488"/>
        <v>221</v>
      </c>
      <c r="X2660" s="19">
        <f t="shared" si="3489"/>
        <v>2</v>
      </c>
      <c r="Y2660" s="19" t="str">
        <f t="shared" si="3490"/>
        <v/>
      </c>
      <c r="Z2660" s="19">
        <f t="shared" si="3491"/>
        <v>5420.6</v>
      </c>
      <c r="AA2660" s="21" t="str">
        <f t="shared" si="3492"/>
        <v/>
      </c>
      <c r="AB2660" s="19" t="str">
        <f t="shared" si="3493"/>
        <v/>
      </c>
    </row>
    <row r="2661" spans="1:28" x14ac:dyDescent="0.25">
      <c r="A2661">
        <f t="shared" si="3474"/>
        <v>8</v>
      </c>
      <c r="B2661">
        <f t="shared" si="3475"/>
        <v>2010</v>
      </c>
      <c r="C2661" s="20">
        <v>40403</v>
      </c>
      <c r="D2661">
        <v>5420.65</v>
      </c>
      <c r="E2661">
        <v>5476.5</v>
      </c>
      <c r="F2661">
        <v>5415.5</v>
      </c>
      <c r="G2661">
        <v>5452.1</v>
      </c>
      <c r="H2661">
        <f t="shared" si="3469"/>
        <v>35.650000000000546</v>
      </c>
      <c r="I2661">
        <f t="shared" si="3470"/>
        <v>0</v>
      </c>
      <c r="J2661" s="14">
        <f t="shared" ref="J2661:K2661" si="3510">+AVERAGE(H2648:H2661)</f>
        <v>14.724999999999975</v>
      </c>
      <c r="K2661" s="14">
        <f t="shared" si="3510"/>
        <v>12.332142857142831</v>
      </c>
      <c r="L2661" s="14">
        <f t="shared" si="3496"/>
        <v>1.1940341731827402</v>
      </c>
      <c r="M2661" s="14">
        <f t="shared" si="3497"/>
        <v>54.421858500527996</v>
      </c>
      <c r="N2661" s="14">
        <f t="shared" si="3498"/>
        <v>1</v>
      </c>
      <c r="O2661">
        <f t="shared" si="3487"/>
        <v>1</v>
      </c>
      <c r="P2661">
        <f t="shared" si="3499"/>
        <v>1</v>
      </c>
      <c r="Q2661">
        <f t="shared" si="3500"/>
        <v>5452.1</v>
      </c>
      <c r="R2661">
        <f t="shared" si="3440"/>
        <v>1863</v>
      </c>
      <c r="S2661">
        <f t="shared" si="3441"/>
        <v>132831.90000000203</v>
      </c>
      <c r="T2661">
        <f t="shared" si="3442"/>
        <v>66415.950000001016</v>
      </c>
      <c r="U2661">
        <f t="shared" si="3443"/>
        <v>-66415.950000001016</v>
      </c>
      <c r="V2661" s="2">
        <f t="shared" si="3444"/>
        <v>-6.6415950000001016E-3</v>
      </c>
      <c r="W2661" s="19">
        <f t="shared" si="3488"/>
        <v>222</v>
      </c>
      <c r="X2661" s="19">
        <f t="shared" si="3489"/>
        <v>3</v>
      </c>
      <c r="Y2661" s="19">
        <f t="shared" si="3490"/>
        <v>1</v>
      </c>
      <c r="Z2661" s="19">
        <f t="shared" si="3491"/>
        <v>5452.1</v>
      </c>
      <c r="AA2661" s="21">
        <f t="shared" si="3492"/>
        <v>-5.811164815703096E-3</v>
      </c>
      <c r="AB2661" s="19">
        <f t="shared" si="3493"/>
        <v>-1</v>
      </c>
    </row>
    <row r="2662" spans="1:28" x14ac:dyDescent="0.25">
      <c r="A2662">
        <f t="shared" si="3474"/>
        <v>8</v>
      </c>
      <c r="B2662">
        <f t="shared" si="3475"/>
        <v>2010</v>
      </c>
      <c r="C2662" s="20">
        <v>40406</v>
      </c>
      <c r="D2662">
        <v>5452.1</v>
      </c>
      <c r="E2662">
        <v>5465.25</v>
      </c>
      <c r="F2662">
        <v>5397.4</v>
      </c>
      <c r="G2662">
        <v>5418.3</v>
      </c>
      <c r="H2662">
        <f t="shared" si="3469"/>
        <v>0</v>
      </c>
      <c r="I2662">
        <f t="shared" si="3470"/>
        <v>33.800000000000182</v>
      </c>
      <c r="J2662" s="14">
        <f t="shared" ref="J2662:K2662" si="3511">+AVERAGE(H2649:H2662)</f>
        <v>13.867857142857117</v>
      </c>
      <c r="K2662" s="14">
        <f t="shared" si="3511"/>
        <v>14.746428571428558</v>
      </c>
      <c r="L2662" s="14">
        <f t="shared" si="3496"/>
        <v>0.94042140954226117</v>
      </c>
      <c r="M2662" s="14">
        <f t="shared" si="3497"/>
        <v>48.464802795806264</v>
      </c>
      <c r="N2662" s="14">
        <f t="shared" si="3498"/>
        <v>-1</v>
      </c>
      <c r="O2662">
        <f t="shared" si="3487"/>
        <v>-1</v>
      </c>
      <c r="P2662">
        <f t="shared" si="3499"/>
        <v>1</v>
      </c>
      <c r="Q2662">
        <f t="shared" si="3500"/>
        <v>5418.3</v>
      </c>
      <c r="R2662">
        <f t="shared" si="3440"/>
        <v>-1863</v>
      </c>
      <c r="S2662">
        <f t="shared" si="3441"/>
        <v>125938.80000000067</v>
      </c>
      <c r="T2662">
        <f t="shared" si="3442"/>
        <v>62969.400000000336</v>
      </c>
      <c r="U2662">
        <f t="shared" si="3443"/>
        <v>-62969.400000000336</v>
      </c>
      <c r="V2662" s="2">
        <f t="shared" si="3444"/>
        <v>-6.2969400000000338E-3</v>
      </c>
      <c r="W2662" s="19">
        <f t="shared" si="3488"/>
        <v>223</v>
      </c>
      <c r="X2662" s="19">
        <f t="shared" si="3489"/>
        <v>2</v>
      </c>
      <c r="Y2662" s="19">
        <f t="shared" si="3490"/>
        <v>1</v>
      </c>
      <c r="Z2662" s="19">
        <f t="shared" si="3491"/>
        <v>5418.3</v>
      </c>
      <c r="AA2662" s="21">
        <f t="shared" si="3492"/>
        <v>-6.1994460849947863E-3</v>
      </c>
      <c r="AB2662" s="19">
        <f t="shared" si="3493"/>
        <v>-1</v>
      </c>
    </row>
    <row r="2663" spans="1:28" x14ac:dyDescent="0.25">
      <c r="A2663">
        <f t="shared" si="3474"/>
        <v>8</v>
      </c>
      <c r="B2663">
        <f t="shared" si="3475"/>
        <v>2010</v>
      </c>
      <c r="C2663" s="20">
        <v>40407</v>
      </c>
      <c r="D2663">
        <v>5422.15</v>
      </c>
      <c r="E2663">
        <v>5443.55</v>
      </c>
      <c r="F2663">
        <v>5408.8</v>
      </c>
      <c r="G2663">
        <v>5414.15</v>
      </c>
      <c r="H2663">
        <f t="shared" si="3469"/>
        <v>0</v>
      </c>
      <c r="I2663">
        <f t="shared" si="3470"/>
        <v>4.1500000000005457</v>
      </c>
      <c r="J2663" s="14">
        <f t="shared" ref="J2663:K2663" si="3512">+AVERAGE(H2650:H2663)</f>
        <v>13.867857142857117</v>
      </c>
      <c r="K2663" s="14">
        <f t="shared" si="3512"/>
        <v>12.682142857142869</v>
      </c>
      <c r="L2663" s="14">
        <f t="shared" si="3496"/>
        <v>1.0934947901999406</v>
      </c>
      <c r="M2663" s="14">
        <f t="shared" si="3497"/>
        <v>52.232983588915729</v>
      </c>
      <c r="N2663" s="14">
        <f t="shared" si="3498"/>
        <v>1</v>
      </c>
      <c r="O2663">
        <f t="shared" si="3487"/>
        <v>1</v>
      </c>
      <c r="P2663">
        <f t="shared" si="3499"/>
        <v>1</v>
      </c>
      <c r="Q2663">
        <f t="shared" si="3500"/>
        <v>5414.15</v>
      </c>
      <c r="R2663">
        <f t="shared" si="3440"/>
        <v>1863</v>
      </c>
      <c r="S2663">
        <f t="shared" si="3441"/>
        <v>-15462.900000002033</v>
      </c>
      <c r="T2663">
        <f t="shared" si="3442"/>
        <v>-7731.4500000010166</v>
      </c>
      <c r="U2663">
        <f t="shared" si="3443"/>
        <v>7731.4500000010166</v>
      </c>
      <c r="V2663" s="2">
        <f t="shared" si="3444"/>
        <v>7.7314500000010163E-4</v>
      </c>
      <c r="W2663" s="19">
        <f t="shared" si="3488"/>
        <v>224</v>
      </c>
      <c r="X2663" s="19">
        <f t="shared" si="3489"/>
        <v>2</v>
      </c>
      <c r="Y2663" s="19">
        <f t="shared" si="3490"/>
        <v>1</v>
      </c>
      <c r="Z2663" s="19">
        <f t="shared" si="3491"/>
        <v>5414.15</v>
      </c>
      <c r="AA2663" s="21">
        <f t="shared" si="3492"/>
        <v>7.6592289094379318E-4</v>
      </c>
      <c r="AB2663" s="19">
        <f t="shared" si="3493"/>
        <v>1</v>
      </c>
    </row>
    <row r="2664" spans="1:28" x14ac:dyDescent="0.25">
      <c r="A2664">
        <f t="shared" si="3474"/>
        <v>8</v>
      </c>
      <c r="B2664">
        <f t="shared" si="3475"/>
        <v>2010</v>
      </c>
      <c r="C2664" s="20">
        <v>40408</v>
      </c>
      <c r="D2664">
        <v>5416.25</v>
      </c>
      <c r="E2664">
        <v>5487.95</v>
      </c>
      <c r="F2664">
        <v>5416.25</v>
      </c>
      <c r="G2664">
        <v>5479.15</v>
      </c>
      <c r="H2664">
        <f t="shared" si="3469"/>
        <v>65</v>
      </c>
      <c r="I2664">
        <f t="shared" si="3470"/>
        <v>0</v>
      </c>
      <c r="J2664" s="14">
        <f t="shared" ref="J2664:K2664" si="3513">+AVERAGE(H2651:H2664)</f>
        <v>17.700000000000014</v>
      </c>
      <c r="K2664" s="14">
        <f t="shared" si="3513"/>
        <v>12.682142857142869</v>
      </c>
      <c r="L2664" s="14">
        <f t="shared" si="3496"/>
        <v>1.3956631934666288</v>
      </c>
      <c r="M2664" s="14">
        <f t="shared" si="3497"/>
        <v>58.257905254496293</v>
      </c>
      <c r="N2664" s="14">
        <f t="shared" si="3498"/>
        <v>1</v>
      </c>
      <c r="O2664">
        <f t="shared" si="3487"/>
        <v>1</v>
      </c>
      <c r="P2664">
        <f t="shared" si="3499"/>
        <v>0</v>
      </c>
      <c r="Q2664">
        <f t="shared" si="3500"/>
        <v>0</v>
      </c>
      <c r="R2664">
        <f t="shared" si="3440"/>
        <v>1863</v>
      </c>
      <c r="S2664">
        <f t="shared" si="3441"/>
        <v>0</v>
      </c>
      <c r="T2664">
        <f t="shared" si="3442"/>
        <v>121095</v>
      </c>
      <c r="U2664">
        <f t="shared" si="3443"/>
        <v>121095</v>
      </c>
      <c r="V2664" s="2">
        <f t="shared" si="3444"/>
        <v>1.21095E-2</v>
      </c>
      <c r="W2664" s="19">
        <f t="shared" si="3488"/>
        <v>224</v>
      </c>
      <c r="X2664" s="19">
        <f t="shared" si="3489"/>
        <v>2</v>
      </c>
      <c r="Y2664" s="19" t="str">
        <f t="shared" si="3490"/>
        <v/>
      </c>
      <c r="Z2664" s="19">
        <f t="shared" si="3491"/>
        <v>5414.15</v>
      </c>
      <c r="AA2664" s="21" t="str">
        <f t="shared" si="3492"/>
        <v/>
      </c>
      <c r="AB2664" s="19" t="str">
        <f t="shared" si="3493"/>
        <v/>
      </c>
    </row>
    <row r="2665" spans="1:28" x14ac:dyDescent="0.25">
      <c r="A2665">
        <f t="shared" si="3474"/>
        <v>8</v>
      </c>
      <c r="B2665">
        <f t="shared" si="3475"/>
        <v>2010</v>
      </c>
      <c r="C2665" s="20">
        <v>40409</v>
      </c>
      <c r="D2665">
        <v>5478.25</v>
      </c>
      <c r="E2665">
        <v>5544.7</v>
      </c>
      <c r="F2665">
        <v>5478.1</v>
      </c>
      <c r="G2665">
        <v>5540.2</v>
      </c>
      <c r="H2665">
        <f t="shared" si="3469"/>
        <v>61.050000000000182</v>
      </c>
      <c r="I2665">
        <f t="shared" si="3470"/>
        <v>0</v>
      </c>
      <c r="J2665" s="14">
        <f t="shared" ref="J2665:K2665" si="3514">+AVERAGE(H2652:H2665)</f>
        <v>22.060714285714312</v>
      </c>
      <c r="K2665" s="14">
        <f t="shared" si="3514"/>
        <v>9.7321428571429216</v>
      </c>
      <c r="L2665" s="14">
        <f t="shared" si="3496"/>
        <v>2.2667889908256758</v>
      </c>
      <c r="M2665" s="14">
        <f t="shared" si="3497"/>
        <v>69.388901370478436</v>
      </c>
      <c r="N2665" s="14">
        <f t="shared" si="3498"/>
        <v>1</v>
      </c>
      <c r="O2665">
        <f t="shared" si="3487"/>
        <v>1</v>
      </c>
      <c r="P2665">
        <f t="shared" si="3499"/>
        <v>0</v>
      </c>
      <c r="Q2665">
        <f t="shared" si="3500"/>
        <v>0</v>
      </c>
      <c r="R2665">
        <f t="shared" si="3440"/>
        <v>1863</v>
      </c>
      <c r="S2665">
        <f t="shared" si="3441"/>
        <v>0</v>
      </c>
      <c r="T2665">
        <f t="shared" si="3442"/>
        <v>113736.15000000034</v>
      </c>
      <c r="U2665">
        <f t="shared" si="3443"/>
        <v>113736.15000000034</v>
      </c>
      <c r="V2665" s="2">
        <f t="shared" si="3444"/>
        <v>1.1373615000000035E-2</v>
      </c>
      <c r="W2665" s="19">
        <f t="shared" si="3488"/>
        <v>224</v>
      </c>
      <c r="X2665" s="19">
        <f t="shared" si="3489"/>
        <v>3</v>
      </c>
      <c r="Y2665" s="19" t="str">
        <f t="shared" si="3490"/>
        <v/>
      </c>
      <c r="Z2665" s="19">
        <f t="shared" si="3491"/>
        <v>5414.15</v>
      </c>
      <c r="AA2665" s="21" t="str">
        <f t="shared" si="3492"/>
        <v/>
      </c>
      <c r="AB2665" s="19" t="str">
        <f t="shared" si="3493"/>
        <v/>
      </c>
    </row>
    <row r="2666" spans="1:28" x14ac:dyDescent="0.25">
      <c r="A2666">
        <f t="shared" si="3474"/>
        <v>8</v>
      </c>
      <c r="B2666">
        <f t="shared" si="3475"/>
        <v>2010</v>
      </c>
      <c r="C2666" s="20">
        <v>40410</v>
      </c>
      <c r="D2666">
        <v>5540.8</v>
      </c>
      <c r="E2666">
        <v>5546.6</v>
      </c>
      <c r="F2666">
        <v>5513.35</v>
      </c>
      <c r="G2666">
        <v>5530.65</v>
      </c>
      <c r="H2666">
        <f t="shared" si="3469"/>
        <v>0</v>
      </c>
      <c r="I2666">
        <f t="shared" si="3470"/>
        <v>9.5500000000001819</v>
      </c>
      <c r="J2666" s="14">
        <f t="shared" ref="J2666:K2666" si="3515">+AVERAGE(H2653:H2666)</f>
        <v>17.485714285714362</v>
      </c>
      <c r="K2666" s="14">
        <f t="shared" si="3515"/>
        <v>10.414285714285793</v>
      </c>
      <c r="L2666" s="14">
        <f t="shared" si="3496"/>
        <v>1.6790123456790071</v>
      </c>
      <c r="M2666" s="14">
        <f t="shared" si="3497"/>
        <v>62.672811059907765</v>
      </c>
      <c r="N2666" s="14">
        <f t="shared" si="3498"/>
        <v>1</v>
      </c>
      <c r="O2666">
        <f t="shared" si="3487"/>
        <v>1</v>
      </c>
      <c r="P2666">
        <f t="shared" si="3499"/>
        <v>0</v>
      </c>
      <c r="Q2666">
        <f t="shared" si="3500"/>
        <v>0</v>
      </c>
      <c r="R2666">
        <f t="shared" si="3440"/>
        <v>1863</v>
      </c>
      <c r="S2666">
        <f t="shared" si="3441"/>
        <v>0</v>
      </c>
      <c r="T2666">
        <f t="shared" si="3442"/>
        <v>-17791.65000000034</v>
      </c>
      <c r="U2666">
        <f t="shared" si="3443"/>
        <v>-17791.65000000034</v>
      </c>
      <c r="V2666" s="2">
        <f t="shared" si="3444"/>
        <v>-1.7791650000000339E-3</v>
      </c>
      <c r="W2666" s="19">
        <f t="shared" si="3488"/>
        <v>224</v>
      </c>
      <c r="X2666" s="19">
        <f t="shared" si="3489"/>
        <v>4</v>
      </c>
      <c r="Y2666" s="19" t="str">
        <f t="shared" si="3490"/>
        <v/>
      </c>
      <c r="Z2666" s="19">
        <f t="shared" si="3491"/>
        <v>5414.15</v>
      </c>
      <c r="AA2666" s="21" t="str">
        <f t="shared" si="3492"/>
        <v/>
      </c>
      <c r="AB2666" s="19" t="str">
        <f t="shared" si="3493"/>
        <v/>
      </c>
    </row>
    <row r="2667" spans="1:28" x14ac:dyDescent="0.25">
      <c r="A2667">
        <f t="shared" si="3474"/>
        <v>8</v>
      </c>
      <c r="B2667">
        <f t="shared" si="3475"/>
        <v>2010</v>
      </c>
      <c r="C2667" s="20">
        <v>40413</v>
      </c>
      <c r="D2667">
        <v>5531.15</v>
      </c>
      <c r="E2667">
        <v>5549.8</v>
      </c>
      <c r="F2667">
        <v>5519.4</v>
      </c>
      <c r="G2667">
        <v>5543.5</v>
      </c>
      <c r="H2667">
        <f t="shared" si="3469"/>
        <v>12.850000000000364</v>
      </c>
      <c r="I2667">
        <f t="shared" si="3470"/>
        <v>0</v>
      </c>
      <c r="J2667" s="14">
        <f t="shared" ref="J2667:K2667" si="3516">+AVERAGE(H2654:H2667)</f>
        <v>17.839285714285779</v>
      </c>
      <c r="K2667" s="14">
        <f t="shared" si="3516"/>
        <v>10.414285714285793</v>
      </c>
      <c r="L2667" s="14">
        <f t="shared" si="3496"/>
        <v>1.7129629629629564</v>
      </c>
      <c r="M2667" s="14">
        <f t="shared" si="3497"/>
        <v>63.139931740614244</v>
      </c>
      <c r="N2667" s="14">
        <f t="shared" si="3498"/>
        <v>1</v>
      </c>
      <c r="O2667">
        <f t="shared" si="3487"/>
        <v>1</v>
      </c>
      <c r="P2667">
        <f t="shared" si="3499"/>
        <v>0</v>
      </c>
      <c r="Q2667">
        <f t="shared" si="3500"/>
        <v>0</v>
      </c>
      <c r="R2667">
        <f t="shared" si="3440"/>
        <v>1863</v>
      </c>
      <c r="S2667">
        <f t="shared" si="3441"/>
        <v>0</v>
      </c>
      <c r="T2667">
        <f t="shared" si="3442"/>
        <v>23939.55000000068</v>
      </c>
      <c r="U2667">
        <f t="shared" si="3443"/>
        <v>23939.55000000068</v>
      </c>
      <c r="V2667" s="2">
        <f t="shared" si="3444"/>
        <v>2.3939550000000678E-3</v>
      </c>
      <c r="W2667" s="19">
        <f t="shared" si="3488"/>
        <v>224</v>
      </c>
      <c r="X2667" s="19">
        <f t="shared" si="3489"/>
        <v>5</v>
      </c>
      <c r="Y2667" s="19" t="str">
        <f t="shared" si="3490"/>
        <v/>
      </c>
      <c r="Z2667" s="19">
        <f t="shared" si="3491"/>
        <v>5414.15</v>
      </c>
      <c r="AA2667" s="21" t="str">
        <f t="shared" si="3492"/>
        <v/>
      </c>
      <c r="AB2667" s="19" t="str">
        <f t="shared" si="3493"/>
        <v/>
      </c>
    </row>
    <row r="2668" spans="1:28" x14ac:dyDescent="0.25">
      <c r="A2668">
        <f t="shared" si="3474"/>
        <v>8</v>
      </c>
      <c r="B2668">
        <f t="shared" si="3475"/>
        <v>2010</v>
      </c>
      <c r="C2668" s="20">
        <v>40414</v>
      </c>
      <c r="D2668">
        <v>5541.1</v>
      </c>
      <c r="E2668">
        <v>5547.25</v>
      </c>
      <c r="F2668">
        <v>5488.45</v>
      </c>
      <c r="G2668">
        <v>5505.1</v>
      </c>
      <c r="H2668">
        <f t="shared" si="3469"/>
        <v>0</v>
      </c>
      <c r="I2668">
        <f t="shared" si="3470"/>
        <v>38.399999999999636</v>
      </c>
      <c r="J2668" s="14">
        <f t="shared" ref="J2668:K2668" si="3517">+AVERAGE(H2655:H2668)</f>
        <v>15.817857142857195</v>
      </c>
      <c r="K2668" s="14">
        <f t="shared" si="3517"/>
        <v>13.15714285714291</v>
      </c>
      <c r="L2668" s="14">
        <f t="shared" si="3496"/>
        <v>1.2022258414766549</v>
      </c>
      <c r="M2668" s="14">
        <f t="shared" si="3497"/>
        <v>54.591396524097107</v>
      </c>
      <c r="N2668" s="14">
        <f t="shared" si="3498"/>
        <v>1</v>
      </c>
      <c r="O2668">
        <f t="shared" si="3487"/>
        <v>1</v>
      </c>
      <c r="P2668">
        <f t="shared" si="3499"/>
        <v>0</v>
      </c>
      <c r="Q2668">
        <f t="shared" si="3500"/>
        <v>0</v>
      </c>
      <c r="R2668">
        <f t="shared" si="3440"/>
        <v>1863</v>
      </c>
      <c r="S2668">
        <f t="shared" si="3441"/>
        <v>0</v>
      </c>
      <c r="T2668">
        <f t="shared" si="3442"/>
        <v>-71539.199999999328</v>
      </c>
      <c r="U2668">
        <f t="shared" si="3443"/>
        <v>-71539.199999999328</v>
      </c>
      <c r="V2668" s="2">
        <f t="shared" si="3444"/>
        <v>-7.1539199999999326E-3</v>
      </c>
      <c r="W2668" s="19">
        <f t="shared" si="3488"/>
        <v>224</v>
      </c>
      <c r="X2668" s="19">
        <f t="shared" si="3489"/>
        <v>6</v>
      </c>
      <c r="Y2668" s="19" t="str">
        <f t="shared" si="3490"/>
        <v/>
      </c>
      <c r="Z2668" s="19">
        <f t="shared" si="3491"/>
        <v>5414.15</v>
      </c>
      <c r="AA2668" s="21" t="str">
        <f t="shared" si="3492"/>
        <v/>
      </c>
      <c r="AB2668" s="19" t="str">
        <f t="shared" si="3493"/>
        <v/>
      </c>
    </row>
    <row r="2669" spans="1:28" x14ac:dyDescent="0.25">
      <c r="A2669">
        <f t="shared" si="3474"/>
        <v>8</v>
      </c>
      <c r="B2669">
        <f t="shared" si="3475"/>
        <v>2010</v>
      </c>
      <c r="C2669" s="20">
        <v>40415</v>
      </c>
      <c r="D2669">
        <v>5505.3</v>
      </c>
      <c r="E2669">
        <v>5506.15</v>
      </c>
      <c r="F2669">
        <v>5452.55</v>
      </c>
      <c r="G2669">
        <v>5462.35</v>
      </c>
      <c r="H2669">
        <f t="shared" si="3469"/>
        <v>0</v>
      </c>
      <c r="I2669">
        <f t="shared" si="3470"/>
        <v>42.75</v>
      </c>
      <c r="J2669" s="14">
        <f t="shared" ref="J2669:K2669" si="3518">+AVERAGE(H2656:H2669)</f>
        <v>15.817857142857195</v>
      </c>
      <c r="K2669" s="14">
        <f t="shared" si="3518"/>
        <v>14.728571428571481</v>
      </c>
      <c r="L2669" s="14">
        <f t="shared" si="3496"/>
        <v>1.0739573229873907</v>
      </c>
      <c r="M2669" s="14">
        <f t="shared" si="3497"/>
        <v>51.783000116918032</v>
      </c>
      <c r="N2669" s="14">
        <f t="shared" si="3498"/>
        <v>1</v>
      </c>
      <c r="O2669">
        <f t="shared" si="3487"/>
        <v>1</v>
      </c>
      <c r="P2669">
        <f t="shared" si="3499"/>
        <v>0</v>
      </c>
      <c r="Q2669">
        <f t="shared" si="3500"/>
        <v>0</v>
      </c>
      <c r="R2669">
        <f t="shared" si="3440"/>
        <v>1863</v>
      </c>
      <c r="S2669">
        <f t="shared" si="3441"/>
        <v>0</v>
      </c>
      <c r="T2669">
        <f t="shared" si="3442"/>
        <v>-79643.25</v>
      </c>
      <c r="U2669">
        <f t="shared" si="3443"/>
        <v>-79643.25</v>
      </c>
      <c r="V2669" s="2">
        <f t="shared" si="3444"/>
        <v>-7.9643249999999995E-3</v>
      </c>
      <c r="W2669" s="19">
        <f t="shared" si="3488"/>
        <v>224</v>
      </c>
      <c r="X2669" s="19">
        <f t="shared" si="3489"/>
        <v>7</v>
      </c>
      <c r="Y2669" s="19" t="str">
        <f t="shared" si="3490"/>
        <v/>
      </c>
      <c r="Z2669" s="19">
        <f t="shared" si="3491"/>
        <v>5414.15</v>
      </c>
      <c r="AA2669" s="21" t="str">
        <f t="shared" si="3492"/>
        <v/>
      </c>
      <c r="AB2669" s="19" t="str">
        <f t="shared" si="3493"/>
        <v/>
      </c>
    </row>
    <row r="2670" spans="1:28" x14ac:dyDescent="0.25">
      <c r="A2670">
        <f t="shared" si="3474"/>
        <v>8</v>
      </c>
      <c r="B2670">
        <f t="shared" si="3475"/>
        <v>2010</v>
      </c>
      <c r="C2670" s="20">
        <v>40416</v>
      </c>
      <c r="D2670">
        <v>5462.1</v>
      </c>
      <c r="E2670">
        <v>5486.55</v>
      </c>
      <c r="F2670">
        <v>5454.7</v>
      </c>
      <c r="G2670">
        <v>5477.9</v>
      </c>
      <c r="H2670">
        <f t="shared" si="3469"/>
        <v>15.549999999999272</v>
      </c>
      <c r="I2670">
        <f t="shared" si="3470"/>
        <v>0</v>
      </c>
      <c r="J2670" s="14">
        <f t="shared" ref="J2670:K2670" si="3519">+AVERAGE(H2657:H2670)</f>
        <v>16.928571428571427</v>
      </c>
      <c r="K2670" s="14">
        <f t="shared" si="3519"/>
        <v>14.167857142857169</v>
      </c>
      <c r="L2670" s="14">
        <f t="shared" si="3496"/>
        <v>1.1948575749936956</v>
      </c>
      <c r="M2670" s="14">
        <f t="shared" si="3497"/>
        <v>54.43895716090497</v>
      </c>
      <c r="N2670" s="14">
        <f t="shared" si="3498"/>
        <v>1</v>
      </c>
      <c r="O2670">
        <f t="shared" si="3487"/>
        <v>1</v>
      </c>
      <c r="P2670">
        <f t="shared" si="3499"/>
        <v>0</v>
      </c>
      <c r="Q2670">
        <f t="shared" si="3500"/>
        <v>0</v>
      </c>
      <c r="R2670">
        <f t="shared" si="3440"/>
        <v>1863</v>
      </c>
      <c r="S2670">
        <f t="shared" si="3441"/>
        <v>0</v>
      </c>
      <c r="T2670">
        <f t="shared" si="3442"/>
        <v>28969.649999998644</v>
      </c>
      <c r="U2670">
        <f t="shared" si="3443"/>
        <v>28969.649999998644</v>
      </c>
      <c r="V2670" s="2">
        <f t="shared" si="3444"/>
        <v>2.8969649999998643E-3</v>
      </c>
      <c r="W2670" s="19">
        <f t="shared" si="3488"/>
        <v>224</v>
      </c>
      <c r="X2670" s="19">
        <f t="shared" si="3489"/>
        <v>8</v>
      </c>
      <c r="Y2670" s="19" t="str">
        <f t="shared" si="3490"/>
        <v/>
      </c>
      <c r="Z2670" s="19">
        <f t="shared" si="3491"/>
        <v>5414.15</v>
      </c>
      <c r="AA2670" s="21" t="str">
        <f t="shared" si="3492"/>
        <v/>
      </c>
      <c r="AB2670" s="19" t="str">
        <f t="shared" si="3493"/>
        <v/>
      </c>
    </row>
    <row r="2671" spans="1:28" x14ac:dyDescent="0.25">
      <c r="A2671">
        <f t="shared" si="3474"/>
        <v>8</v>
      </c>
      <c r="B2671">
        <f t="shared" si="3475"/>
        <v>2010</v>
      </c>
      <c r="C2671" s="20">
        <v>40417</v>
      </c>
      <c r="D2671">
        <v>5489.6</v>
      </c>
      <c r="E2671">
        <v>5495.2</v>
      </c>
      <c r="F2671">
        <v>5391.95</v>
      </c>
      <c r="G2671">
        <v>5408.7</v>
      </c>
      <c r="H2671">
        <f t="shared" si="3469"/>
        <v>0</v>
      </c>
      <c r="I2671">
        <f t="shared" si="3470"/>
        <v>69.199999999999818</v>
      </c>
      <c r="J2671" s="14">
        <f t="shared" ref="J2671:K2671" si="3520">+AVERAGE(H2658:H2671)</f>
        <v>13.578571428571454</v>
      </c>
      <c r="K2671" s="14">
        <f t="shared" si="3520"/>
        <v>19.110714285714298</v>
      </c>
      <c r="L2671" s="14">
        <f t="shared" si="3496"/>
        <v>0.71052139786955792</v>
      </c>
      <c r="M2671" s="14">
        <f t="shared" si="3497"/>
        <v>41.538293455697612</v>
      </c>
      <c r="N2671" s="14">
        <f t="shared" si="3498"/>
        <v>-1</v>
      </c>
      <c r="O2671">
        <f t="shared" si="3487"/>
        <v>-1</v>
      </c>
      <c r="P2671">
        <f t="shared" si="3499"/>
        <v>1</v>
      </c>
      <c r="Q2671">
        <f t="shared" si="3500"/>
        <v>5408.7</v>
      </c>
      <c r="R2671">
        <f t="shared" si="3440"/>
        <v>-1863</v>
      </c>
      <c r="S2671">
        <f t="shared" si="3441"/>
        <v>257839.19999999931</v>
      </c>
      <c r="T2671">
        <f t="shared" si="3442"/>
        <v>128919.59999999966</v>
      </c>
      <c r="U2671">
        <f t="shared" si="3443"/>
        <v>-128919.59999999966</v>
      </c>
      <c r="V2671" s="2">
        <f t="shared" si="3444"/>
        <v>-1.2891959999999966E-2</v>
      </c>
      <c r="W2671" s="19">
        <f t="shared" si="3488"/>
        <v>225</v>
      </c>
      <c r="X2671" s="19">
        <f t="shared" si="3489"/>
        <v>9</v>
      </c>
      <c r="Y2671" s="19">
        <f t="shared" si="3490"/>
        <v>1</v>
      </c>
      <c r="Z2671" s="19">
        <f t="shared" si="3491"/>
        <v>5408.7</v>
      </c>
      <c r="AA2671" s="21">
        <f t="shared" si="3492"/>
        <v>-1.0066215380069021E-3</v>
      </c>
      <c r="AB2671" s="19">
        <f t="shared" si="3493"/>
        <v>-1</v>
      </c>
    </row>
    <row r="2672" spans="1:28" x14ac:dyDescent="0.25">
      <c r="A2672">
        <f t="shared" si="3474"/>
        <v>8</v>
      </c>
      <c r="B2672">
        <f t="shared" si="3475"/>
        <v>2010</v>
      </c>
      <c r="C2672" s="20">
        <v>40420</v>
      </c>
      <c r="D2672">
        <v>5408.9</v>
      </c>
      <c r="E2672">
        <v>5469</v>
      </c>
      <c r="F2672">
        <v>5390.35</v>
      </c>
      <c r="G2672">
        <v>5415.45</v>
      </c>
      <c r="H2672">
        <f t="shared" si="3469"/>
        <v>6.75</v>
      </c>
      <c r="I2672">
        <f t="shared" si="3470"/>
        <v>0</v>
      </c>
      <c r="J2672" s="14">
        <f t="shared" ref="J2672:K2672" si="3521">+AVERAGE(H2659:H2672)</f>
        <v>14.060714285714312</v>
      </c>
      <c r="K2672" s="14">
        <f t="shared" si="3521"/>
        <v>17.292857142857169</v>
      </c>
      <c r="L2672" s="14">
        <f t="shared" si="3496"/>
        <v>0.81309376290788959</v>
      </c>
      <c r="M2672" s="14">
        <f t="shared" si="3497"/>
        <v>44.845654402551553</v>
      </c>
      <c r="N2672" s="14">
        <f t="shared" si="3498"/>
        <v>-1</v>
      </c>
      <c r="O2672">
        <f t="shared" si="3487"/>
        <v>-1</v>
      </c>
      <c r="P2672">
        <f t="shared" si="3499"/>
        <v>0</v>
      </c>
      <c r="Q2672">
        <f t="shared" si="3500"/>
        <v>0</v>
      </c>
      <c r="R2672">
        <f t="shared" si="3440"/>
        <v>-1863</v>
      </c>
      <c r="S2672">
        <f t="shared" si="3441"/>
        <v>0</v>
      </c>
      <c r="T2672">
        <f t="shared" si="3442"/>
        <v>-12575.25</v>
      </c>
      <c r="U2672">
        <f t="shared" si="3443"/>
        <v>-12575.25</v>
      </c>
      <c r="V2672" s="2">
        <f t="shared" si="3444"/>
        <v>-1.257525E-3</v>
      </c>
      <c r="W2672" s="19">
        <f t="shared" si="3488"/>
        <v>225</v>
      </c>
      <c r="X2672" s="19">
        <f t="shared" si="3489"/>
        <v>2</v>
      </c>
      <c r="Y2672" s="19" t="str">
        <f t="shared" si="3490"/>
        <v/>
      </c>
      <c r="Z2672" s="19">
        <f t="shared" si="3491"/>
        <v>5408.7</v>
      </c>
      <c r="AA2672" s="21" t="str">
        <f t="shared" si="3492"/>
        <v/>
      </c>
      <c r="AB2672" s="19" t="str">
        <f t="shared" si="3493"/>
        <v/>
      </c>
    </row>
    <row r="2673" spans="1:28" x14ac:dyDescent="0.25">
      <c r="A2673">
        <f t="shared" si="3474"/>
        <v>8</v>
      </c>
      <c r="B2673">
        <f t="shared" si="3475"/>
        <v>2010</v>
      </c>
      <c r="C2673" s="20">
        <v>40421</v>
      </c>
      <c r="D2673">
        <v>5413.55</v>
      </c>
      <c r="E2673">
        <v>5413.9</v>
      </c>
      <c r="F2673">
        <v>5348.9</v>
      </c>
      <c r="G2673">
        <v>5402.4</v>
      </c>
      <c r="H2673">
        <f t="shared" si="3469"/>
        <v>0</v>
      </c>
      <c r="I2673">
        <f t="shared" si="3470"/>
        <v>13.050000000000182</v>
      </c>
      <c r="J2673" s="14">
        <f t="shared" ref="J2673:K2673" si="3522">+AVERAGE(H2660:H2673)</f>
        <v>14.060714285714312</v>
      </c>
      <c r="K2673" s="14">
        <f t="shared" si="3522"/>
        <v>15.360714285714364</v>
      </c>
      <c r="L2673" s="14">
        <f t="shared" si="3496"/>
        <v>0.91536851894907867</v>
      </c>
      <c r="M2673" s="14">
        <f t="shared" si="3497"/>
        <v>47.790725904345635</v>
      </c>
      <c r="N2673" s="14">
        <f t="shared" si="3498"/>
        <v>-1</v>
      </c>
      <c r="O2673">
        <f t="shared" si="3487"/>
        <v>-1</v>
      </c>
      <c r="P2673">
        <f t="shared" si="3499"/>
        <v>0</v>
      </c>
      <c r="Q2673">
        <f t="shared" si="3500"/>
        <v>0</v>
      </c>
      <c r="R2673">
        <f t="shared" si="3440"/>
        <v>-1863</v>
      </c>
      <c r="S2673">
        <f t="shared" si="3441"/>
        <v>0</v>
      </c>
      <c r="T2673">
        <f t="shared" si="3442"/>
        <v>24312.15000000034</v>
      </c>
      <c r="U2673">
        <f t="shared" si="3443"/>
        <v>24312.15000000034</v>
      </c>
      <c r="V2673" s="2">
        <f t="shared" si="3444"/>
        <v>2.4312150000000339E-3</v>
      </c>
      <c r="W2673" s="19">
        <f t="shared" si="3488"/>
        <v>225</v>
      </c>
      <c r="X2673" s="19">
        <f t="shared" si="3489"/>
        <v>3</v>
      </c>
      <c r="Y2673" s="19" t="str">
        <f t="shared" si="3490"/>
        <v/>
      </c>
      <c r="Z2673" s="19">
        <f t="shared" si="3491"/>
        <v>5408.7</v>
      </c>
      <c r="AA2673" s="21" t="str">
        <f t="shared" si="3492"/>
        <v/>
      </c>
      <c r="AB2673" s="19" t="str">
        <f t="shared" si="3493"/>
        <v/>
      </c>
    </row>
    <row r="2674" spans="1:28" x14ac:dyDescent="0.25">
      <c r="A2674">
        <f t="shared" si="3474"/>
        <v>9</v>
      </c>
      <c r="B2674">
        <f t="shared" si="3475"/>
        <v>2010</v>
      </c>
      <c r="C2674" s="20">
        <v>40422</v>
      </c>
      <c r="D2674">
        <v>5403.05</v>
      </c>
      <c r="E2674">
        <v>5478.6</v>
      </c>
      <c r="F2674">
        <v>5403.05</v>
      </c>
      <c r="G2674">
        <v>5471.85</v>
      </c>
      <c r="H2674">
        <f t="shared" si="3469"/>
        <v>69.450000000000728</v>
      </c>
      <c r="I2674">
        <f t="shared" si="3470"/>
        <v>0</v>
      </c>
      <c r="J2674" s="14">
        <f t="shared" ref="J2674:K2674" si="3523">+AVERAGE(H2661:H2674)</f>
        <v>19.02142857142865</v>
      </c>
      <c r="K2674" s="14">
        <f t="shared" si="3523"/>
        <v>15.064285714285754</v>
      </c>
      <c r="L2674" s="14">
        <f t="shared" si="3496"/>
        <v>1.2626837363679488</v>
      </c>
      <c r="M2674" s="14">
        <f t="shared" si="3497"/>
        <v>55.804694048616973</v>
      </c>
      <c r="N2674" s="14">
        <f t="shared" si="3498"/>
        <v>1</v>
      </c>
      <c r="O2674">
        <f t="shared" si="3487"/>
        <v>1</v>
      </c>
      <c r="P2674">
        <f t="shared" si="3499"/>
        <v>1</v>
      </c>
      <c r="Q2674">
        <f t="shared" si="3500"/>
        <v>5471.85</v>
      </c>
      <c r="R2674">
        <f t="shared" si="3440"/>
        <v>1851</v>
      </c>
      <c r="S2674">
        <f t="shared" si="3441"/>
        <v>257937.3000000027</v>
      </c>
      <c r="T2674">
        <f t="shared" si="3442"/>
        <v>128551.95000000135</v>
      </c>
      <c r="U2674">
        <f t="shared" si="3443"/>
        <v>-129385.35000000134</v>
      </c>
      <c r="V2674" s="2">
        <f t="shared" si="3444"/>
        <v>-1.2938535000000135E-2</v>
      </c>
      <c r="W2674" s="19">
        <f t="shared" si="3488"/>
        <v>226</v>
      </c>
      <c r="X2674" s="19">
        <f t="shared" si="3489"/>
        <v>4</v>
      </c>
      <c r="Y2674" s="19">
        <f t="shared" si="3490"/>
        <v>1</v>
      </c>
      <c r="Z2674" s="19">
        <f t="shared" si="3491"/>
        <v>5471.85</v>
      </c>
      <c r="AA2674" s="21">
        <f t="shared" si="3492"/>
        <v>-1.1675633701259125E-2</v>
      </c>
      <c r="AB2674" s="19">
        <f t="shared" si="3493"/>
        <v>-1</v>
      </c>
    </row>
    <row r="2675" spans="1:28" x14ac:dyDescent="0.25">
      <c r="A2675">
        <f t="shared" si="3474"/>
        <v>9</v>
      </c>
      <c r="B2675">
        <f t="shared" si="3475"/>
        <v>2010</v>
      </c>
      <c r="C2675" s="20">
        <v>40423</v>
      </c>
      <c r="D2675">
        <v>5471.9</v>
      </c>
      <c r="E2675">
        <v>5513.95</v>
      </c>
      <c r="F2675">
        <v>5471.85</v>
      </c>
      <c r="G2675">
        <v>5486.15</v>
      </c>
      <c r="H2675">
        <f t="shared" si="3469"/>
        <v>14.299999999999272</v>
      </c>
      <c r="I2675">
        <f t="shared" si="3470"/>
        <v>0</v>
      </c>
      <c r="J2675" s="14">
        <f t="shared" ref="J2675:K2675" si="3524">+AVERAGE(H2662:H2675)</f>
        <v>17.496428571428559</v>
      </c>
      <c r="K2675" s="14">
        <f t="shared" si="3524"/>
        <v>15.064285714285754</v>
      </c>
      <c r="L2675" s="14">
        <f t="shared" si="3496"/>
        <v>1.1614509246088154</v>
      </c>
      <c r="M2675" s="14">
        <f t="shared" si="3497"/>
        <v>53.734781178019006</v>
      </c>
      <c r="N2675" s="14">
        <f t="shared" si="3498"/>
        <v>1</v>
      </c>
      <c r="O2675">
        <f t="shared" si="3487"/>
        <v>1</v>
      </c>
      <c r="P2675">
        <f t="shared" si="3499"/>
        <v>0</v>
      </c>
      <c r="Q2675">
        <f t="shared" si="3500"/>
        <v>0</v>
      </c>
      <c r="R2675">
        <f t="shared" ref="R2675:R2738" si="3525">IF($C2675="","",IF(MONTH($C2675)&lt;&gt;MONTH($C2674),ROUNDDOWN($B$10/$G2674,0)*$O2675,ABS(R2674)*$O2675))</f>
        <v>1851</v>
      </c>
      <c r="S2675">
        <f t="shared" ref="S2675:S2738" si="3526">IF($C2675="","",($R2675-$R2674)*($Q2675-$G2674)*$P2675)</f>
        <v>0</v>
      </c>
      <c r="T2675">
        <f t="shared" ref="T2675:T2738" si="3527">IF($C2675="","",$R2675*($G2675-$G2674))</f>
        <v>26469.299999998653</v>
      </c>
      <c r="U2675">
        <f t="shared" ref="U2675:U2738" si="3528">IF($C2675="","",$T2675-$S2675)</f>
        <v>26469.299999998653</v>
      </c>
      <c r="V2675" s="2">
        <f t="shared" ref="V2675:V2738" si="3529">IF($C2675="","",$U2675/$B$10)</f>
        <v>2.6469299999998652E-3</v>
      </c>
      <c r="W2675" s="19">
        <f t="shared" si="3488"/>
        <v>226</v>
      </c>
      <c r="X2675" s="19">
        <f t="shared" si="3489"/>
        <v>2</v>
      </c>
      <c r="Y2675" s="19" t="str">
        <f t="shared" si="3490"/>
        <v/>
      </c>
      <c r="Z2675" s="19">
        <f t="shared" si="3491"/>
        <v>5471.85</v>
      </c>
      <c r="AA2675" s="21" t="str">
        <f t="shared" si="3492"/>
        <v/>
      </c>
      <c r="AB2675" s="19" t="str">
        <f t="shared" si="3493"/>
        <v/>
      </c>
    </row>
    <row r="2676" spans="1:28" x14ac:dyDescent="0.25">
      <c r="A2676">
        <f t="shared" si="3474"/>
        <v>9</v>
      </c>
      <c r="B2676">
        <f t="shared" si="3475"/>
        <v>2010</v>
      </c>
      <c r="C2676" s="20">
        <v>40424</v>
      </c>
      <c r="D2676">
        <v>5486.3</v>
      </c>
      <c r="E2676">
        <v>5510.4</v>
      </c>
      <c r="F2676">
        <v>5473.65</v>
      </c>
      <c r="G2676">
        <v>5479.4</v>
      </c>
      <c r="H2676">
        <f t="shared" si="3469"/>
        <v>0</v>
      </c>
      <c r="I2676">
        <f t="shared" si="3470"/>
        <v>6.75</v>
      </c>
      <c r="J2676" s="14">
        <f t="shared" ref="J2676:K2676" si="3530">+AVERAGE(H2663:H2676)</f>
        <v>17.496428571428559</v>
      </c>
      <c r="K2676" s="14">
        <f t="shared" si="3530"/>
        <v>13.132142857142883</v>
      </c>
      <c r="L2676" s="14">
        <f t="shared" si="3496"/>
        <v>1.3323361435953187</v>
      </c>
      <c r="M2676" s="14">
        <f t="shared" si="3497"/>
        <v>57.124533582089484</v>
      </c>
      <c r="N2676" s="14">
        <f t="shared" si="3498"/>
        <v>1</v>
      </c>
      <c r="O2676">
        <f t="shared" si="3487"/>
        <v>1</v>
      </c>
      <c r="P2676">
        <f t="shared" si="3499"/>
        <v>0</v>
      </c>
      <c r="Q2676">
        <f t="shared" si="3500"/>
        <v>0</v>
      </c>
      <c r="R2676">
        <f t="shared" si="3525"/>
        <v>1851</v>
      </c>
      <c r="S2676">
        <f t="shared" si="3526"/>
        <v>0</v>
      </c>
      <c r="T2676">
        <f t="shared" si="3527"/>
        <v>-12494.25</v>
      </c>
      <c r="U2676">
        <f t="shared" si="3528"/>
        <v>-12494.25</v>
      </c>
      <c r="V2676" s="2">
        <f t="shared" si="3529"/>
        <v>-1.249425E-3</v>
      </c>
      <c r="W2676" s="19">
        <f t="shared" si="3488"/>
        <v>226</v>
      </c>
      <c r="X2676" s="19">
        <f t="shared" si="3489"/>
        <v>3</v>
      </c>
      <c r="Y2676" s="19" t="str">
        <f t="shared" si="3490"/>
        <v/>
      </c>
      <c r="Z2676" s="19">
        <f t="shared" si="3491"/>
        <v>5471.85</v>
      </c>
      <c r="AA2676" s="21" t="str">
        <f t="shared" si="3492"/>
        <v/>
      </c>
      <c r="AB2676" s="19" t="str">
        <f t="shared" si="3493"/>
        <v/>
      </c>
    </row>
    <row r="2677" spans="1:28" x14ac:dyDescent="0.25">
      <c r="A2677">
        <f t="shared" si="3474"/>
        <v>9</v>
      </c>
      <c r="B2677">
        <f t="shared" si="3475"/>
        <v>2010</v>
      </c>
      <c r="C2677" s="20">
        <v>40427</v>
      </c>
      <c r="D2677">
        <v>5479.55</v>
      </c>
      <c r="E2677">
        <v>5589.4</v>
      </c>
      <c r="F2677">
        <v>5479.55</v>
      </c>
      <c r="G2677">
        <v>5576.95</v>
      </c>
      <c r="H2677">
        <f t="shared" si="3469"/>
        <v>97.550000000000182</v>
      </c>
      <c r="I2677">
        <f t="shared" si="3470"/>
        <v>0</v>
      </c>
      <c r="J2677" s="14">
        <f t="shared" ref="J2677:K2677" si="3531">+AVERAGE(H2664:H2677)</f>
        <v>24.464285714285715</v>
      </c>
      <c r="K2677" s="14">
        <f t="shared" si="3531"/>
        <v>12.835714285714273</v>
      </c>
      <c r="L2677" s="14">
        <f t="shared" si="3496"/>
        <v>1.9059543683917661</v>
      </c>
      <c r="M2677" s="14">
        <f t="shared" si="3497"/>
        <v>65.587897357334384</v>
      </c>
      <c r="N2677" s="14">
        <f t="shared" si="3498"/>
        <v>1</v>
      </c>
      <c r="O2677">
        <f t="shared" si="3487"/>
        <v>1</v>
      </c>
      <c r="P2677">
        <f t="shared" si="3499"/>
        <v>0</v>
      </c>
      <c r="Q2677">
        <f t="shared" si="3500"/>
        <v>0</v>
      </c>
      <c r="R2677">
        <f t="shared" si="3525"/>
        <v>1851</v>
      </c>
      <c r="S2677">
        <f t="shared" si="3526"/>
        <v>0</v>
      </c>
      <c r="T2677">
        <f t="shared" si="3527"/>
        <v>180565.05000000034</v>
      </c>
      <c r="U2677">
        <f t="shared" si="3528"/>
        <v>180565.05000000034</v>
      </c>
      <c r="V2677" s="2">
        <f t="shared" si="3529"/>
        <v>1.8056505000000035E-2</v>
      </c>
      <c r="W2677" s="19">
        <f t="shared" si="3488"/>
        <v>226</v>
      </c>
      <c r="X2677" s="19">
        <f t="shared" si="3489"/>
        <v>4</v>
      </c>
      <c r="Y2677" s="19" t="str">
        <f t="shared" si="3490"/>
        <v/>
      </c>
      <c r="Z2677" s="19">
        <f t="shared" si="3491"/>
        <v>5471.85</v>
      </c>
      <c r="AA2677" s="21" t="str">
        <f t="shared" si="3492"/>
        <v/>
      </c>
      <c r="AB2677" s="19" t="str">
        <f t="shared" si="3493"/>
        <v/>
      </c>
    </row>
    <row r="2678" spans="1:28" x14ac:dyDescent="0.25">
      <c r="A2678">
        <f t="shared" si="3474"/>
        <v>9</v>
      </c>
      <c r="B2678">
        <f t="shared" si="3475"/>
        <v>2010</v>
      </c>
      <c r="C2678" s="20">
        <v>40428</v>
      </c>
      <c r="D2678">
        <v>5575.9</v>
      </c>
      <c r="E2678">
        <v>5625.5</v>
      </c>
      <c r="F2678">
        <v>5571.65</v>
      </c>
      <c r="G2678">
        <v>5604</v>
      </c>
      <c r="H2678">
        <f t="shared" si="3469"/>
        <v>27.050000000000182</v>
      </c>
      <c r="I2678">
        <f t="shared" si="3470"/>
        <v>0</v>
      </c>
      <c r="J2678" s="14">
        <f t="shared" ref="J2678:K2678" si="3532">+AVERAGE(H2665:H2678)</f>
        <v>21.753571428571441</v>
      </c>
      <c r="K2678" s="14">
        <f t="shared" si="3532"/>
        <v>12.835714285714273</v>
      </c>
      <c r="L2678" s="14">
        <f t="shared" si="3496"/>
        <v>1.6947690595436866</v>
      </c>
      <c r="M2678" s="14">
        <f t="shared" si="3497"/>
        <v>62.891068662880777</v>
      </c>
      <c r="N2678" s="14">
        <f t="shared" si="3498"/>
        <v>1</v>
      </c>
      <c r="O2678">
        <f t="shared" si="3487"/>
        <v>1</v>
      </c>
      <c r="P2678">
        <f t="shared" si="3499"/>
        <v>0</v>
      </c>
      <c r="Q2678">
        <f t="shared" si="3500"/>
        <v>0</v>
      </c>
      <c r="R2678">
        <f t="shared" si="3525"/>
        <v>1851</v>
      </c>
      <c r="S2678">
        <f t="shared" si="3526"/>
        <v>0</v>
      </c>
      <c r="T2678">
        <f t="shared" si="3527"/>
        <v>50069.550000000338</v>
      </c>
      <c r="U2678">
        <f t="shared" si="3528"/>
        <v>50069.550000000338</v>
      </c>
      <c r="V2678" s="2">
        <f t="shared" si="3529"/>
        <v>5.0069550000000334E-3</v>
      </c>
      <c r="W2678" s="19">
        <f t="shared" si="3488"/>
        <v>226</v>
      </c>
      <c r="X2678" s="19">
        <f t="shared" si="3489"/>
        <v>5</v>
      </c>
      <c r="Y2678" s="19" t="str">
        <f t="shared" si="3490"/>
        <v/>
      </c>
      <c r="Z2678" s="19">
        <f t="shared" si="3491"/>
        <v>5471.85</v>
      </c>
      <c r="AA2678" s="21" t="str">
        <f t="shared" si="3492"/>
        <v/>
      </c>
      <c r="AB2678" s="19" t="str">
        <f t="shared" si="3493"/>
        <v/>
      </c>
    </row>
    <row r="2679" spans="1:28" x14ac:dyDescent="0.25">
      <c r="A2679">
        <f t="shared" si="3474"/>
        <v>9</v>
      </c>
      <c r="B2679">
        <f t="shared" si="3475"/>
        <v>2010</v>
      </c>
      <c r="C2679" s="20">
        <v>40429</v>
      </c>
      <c r="D2679">
        <v>5604.25</v>
      </c>
      <c r="E2679">
        <v>5625.3</v>
      </c>
      <c r="F2679">
        <v>5567.75</v>
      </c>
      <c r="G2679">
        <v>5607.85</v>
      </c>
      <c r="H2679">
        <f t="shared" si="3469"/>
        <v>3.8500000000003638</v>
      </c>
      <c r="I2679">
        <f t="shared" si="3470"/>
        <v>0</v>
      </c>
      <c r="J2679" s="14">
        <f t="shared" ref="J2679:K2679" si="3533">+AVERAGE(H2666:H2679)</f>
        <v>17.667857142857169</v>
      </c>
      <c r="K2679" s="14">
        <f t="shared" si="3533"/>
        <v>12.835714285714273</v>
      </c>
      <c r="L2679" s="14">
        <f t="shared" si="3496"/>
        <v>1.376460767946581</v>
      </c>
      <c r="M2679" s="14">
        <f t="shared" si="3497"/>
        <v>57.920618194590851</v>
      </c>
      <c r="N2679" s="14">
        <f t="shared" si="3498"/>
        <v>1</v>
      </c>
      <c r="O2679">
        <f t="shared" si="3487"/>
        <v>1</v>
      </c>
      <c r="P2679">
        <f t="shared" si="3499"/>
        <v>0</v>
      </c>
      <c r="Q2679">
        <f t="shared" si="3500"/>
        <v>0</v>
      </c>
      <c r="R2679">
        <f t="shared" si="3525"/>
        <v>1851</v>
      </c>
      <c r="S2679">
        <f t="shared" si="3526"/>
        <v>0</v>
      </c>
      <c r="T2679">
        <f t="shared" si="3527"/>
        <v>7126.3500000006734</v>
      </c>
      <c r="U2679">
        <f t="shared" si="3528"/>
        <v>7126.3500000006734</v>
      </c>
      <c r="V2679" s="2">
        <f t="shared" si="3529"/>
        <v>7.1263500000006731E-4</v>
      </c>
      <c r="W2679" s="19">
        <f t="shared" si="3488"/>
        <v>226</v>
      </c>
      <c r="X2679" s="19">
        <f t="shared" si="3489"/>
        <v>6</v>
      </c>
      <c r="Y2679" s="19" t="str">
        <f t="shared" si="3490"/>
        <v/>
      </c>
      <c r="Z2679" s="19">
        <f t="shared" si="3491"/>
        <v>5471.85</v>
      </c>
      <c r="AA2679" s="21" t="str">
        <f t="shared" si="3492"/>
        <v/>
      </c>
      <c r="AB2679" s="19" t="str">
        <f t="shared" si="3493"/>
        <v/>
      </c>
    </row>
    <row r="2680" spans="1:28" x14ac:dyDescent="0.25">
      <c r="A2680">
        <f t="shared" si="3474"/>
        <v>9</v>
      </c>
      <c r="B2680">
        <f t="shared" si="3475"/>
        <v>2010</v>
      </c>
      <c r="C2680" s="20">
        <v>40430</v>
      </c>
      <c r="D2680">
        <v>5608.3</v>
      </c>
      <c r="E2680">
        <v>5647.45</v>
      </c>
      <c r="F2680">
        <v>5608.1</v>
      </c>
      <c r="G2680">
        <v>5640.05</v>
      </c>
      <c r="H2680">
        <f t="shared" si="3469"/>
        <v>32.199999999999818</v>
      </c>
      <c r="I2680">
        <f t="shared" si="3470"/>
        <v>0</v>
      </c>
      <c r="J2680" s="14">
        <f t="shared" ref="J2680:K2680" si="3534">+AVERAGE(H2667:H2680)</f>
        <v>19.967857142857156</v>
      </c>
      <c r="K2680" s="14">
        <f t="shared" si="3534"/>
        <v>12.153571428571402</v>
      </c>
      <c r="L2680" s="14">
        <f t="shared" si="3496"/>
        <v>1.6429620922715298</v>
      </c>
      <c r="M2680" s="14">
        <f t="shared" si="3497"/>
        <v>62.163664665332512</v>
      </c>
      <c r="N2680" s="14">
        <f t="shared" si="3498"/>
        <v>1</v>
      </c>
      <c r="O2680">
        <f t="shared" si="3487"/>
        <v>1</v>
      </c>
      <c r="P2680">
        <f t="shared" si="3499"/>
        <v>0</v>
      </c>
      <c r="Q2680">
        <f t="shared" si="3500"/>
        <v>0</v>
      </c>
      <c r="R2680">
        <f t="shared" si="3525"/>
        <v>1851</v>
      </c>
      <c r="S2680">
        <f t="shared" si="3526"/>
        <v>0</v>
      </c>
      <c r="T2680">
        <f t="shared" si="3527"/>
        <v>59602.199999999662</v>
      </c>
      <c r="U2680">
        <f t="shared" si="3528"/>
        <v>59602.199999999662</v>
      </c>
      <c r="V2680" s="2">
        <f t="shared" si="3529"/>
        <v>5.9602199999999666E-3</v>
      </c>
      <c r="W2680" s="19">
        <f t="shared" si="3488"/>
        <v>226</v>
      </c>
      <c r="X2680" s="19">
        <f t="shared" si="3489"/>
        <v>7</v>
      </c>
      <c r="Y2680" s="19" t="str">
        <f t="shared" si="3490"/>
        <v/>
      </c>
      <c r="Z2680" s="19">
        <f t="shared" si="3491"/>
        <v>5471.85</v>
      </c>
      <c r="AA2680" s="21" t="str">
        <f t="shared" si="3492"/>
        <v/>
      </c>
      <c r="AB2680" s="19" t="str">
        <f t="shared" si="3493"/>
        <v/>
      </c>
    </row>
    <row r="2681" spans="1:28" x14ac:dyDescent="0.25">
      <c r="A2681">
        <f t="shared" si="3474"/>
        <v>9</v>
      </c>
      <c r="B2681">
        <f t="shared" si="3475"/>
        <v>2010</v>
      </c>
      <c r="C2681" s="20">
        <v>40434</v>
      </c>
      <c r="D2681">
        <v>5639.2</v>
      </c>
      <c r="E2681">
        <v>5770.6</v>
      </c>
      <c r="F2681">
        <v>5639.2</v>
      </c>
      <c r="G2681">
        <v>5760</v>
      </c>
      <c r="H2681">
        <f t="shared" si="3469"/>
        <v>119.94999999999982</v>
      </c>
      <c r="I2681">
        <f t="shared" si="3470"/>
        <v>0</v>
      </c>
      <c r="J2681" s="14">
        <f t="shared" ref="J2681:K2681" si="3535">+AVERAGE(H2668:H2681)</f>
        <v>27.617857142857115</v>
      </c>
      <c r="K2681" s="14">
        <f t="shared" si="3535"/>
        <v>12.153571428571402</v>
      </c>
      <c r="L2681" s="14">
        <f t="shared" si="3496"/>
        <v>2.2724066999706167</v>
      </c>
      <c r="M2681" s="14">
        <f t="shared" si="3497"/>
        <v>69.441451149425319</v>
      </c>
      <c r="N2681" s="14">
        <f t="shared" si="3498"/>
        <v>1</v>
      </c>
      <c r="O2681">
        <f t="shared" si="3487"/>
        <v>1</v>
      </c>
      <c r="P2681">
        <f t="shared" si="3499"/>
        <v>0</v>
      </c>
      <c r="Q2681">
        <f t="shared" si="3500"/>
        <v>0</v>
      </c>
      <c r="R2681">
        <f t="shared" si="3525"/>
        <v>1851</v>
      </c>
      <c r="S2681">
        <f t="shared" si="3526"/>
        <v>0</v>
      </c>
      <c r="T2681">
        <f t="shared" si="3527"/>
        <v>222027.44999999966</v>
      </c>
      <c r="U2681">
        <f t="shared" si="3528"/>
        <v>222027.44999999966</v>
      </c>
      <c r="V2681" s="2">
        <f t="shared" si="3529"/>
        <v>2.2202744999999965E-2</v>
      </c>
      <c r="W2681" s="19">
        <f t="shared" si="3488"/>
        <v>226</v>
      </c>
      <c r="X2681" s="19">
        <f t="shared" si="3489"/>
        <v>8</v>
      </c>
      <c r="Y2681" s="19" t="str">
        <f t="shared" si="3490"/>
        <v/>
      </c>
      <c r="Z2681" s="19">
        <f t="shared" si="3491"/>
        <v>5471.85</v>
      </c>
      <c r="AA2681" s="21" t="str">
        <f t="shared" si="3492"/>
        <v/>
      </c>
      <c r="AB2681" s="19" t="str">
        <f t="shared" si="3493"/>
        <v/>
      </c>
    </row>
    <row r="2682" spans="1:28" x14ac:dyDescent="0.25">
      <c r="A2682">
        <f t="shared" si="3474"/>
        <v>9</v>
      </c>
      <c r="B2682">
        <f t="shared" si="3475"/>
        <v>2010</v>
      </c>
      <c r="C2682" s="20">
        <v>40435</v>
      </c>
      <c r="D2682">
        <v>5760.3</v>
      </c>
      <c r="E2682">
        <v>5838.45</v>
      </c>
      <c r="F2682">
        <v>5760.3</v>
      </c>
      <c r="G2682">
        <v>5795.55</v>
      </c>
      <c r="H2682">
        <f t="shared" si="3469"/>
        <v>35.550000000000182</v>
      </c>
      <c r="I2682">
        <f t="shared" si="3470"/>
        <v>0</v>
      </c>
      <c r="J2682" s="14">
        <f t="shared" ref="J2682:K2682" si="3536">+AVERAGE(H2669:H2682)</f>
        <v>30.157142857142844</v>
      </c>
      <c r="K2682" s="14">
        <f t="shared" si="3536"/>
        <v>9.4107142857142865</v>
      </c>
      <c r="L2682" s="14">
        <f t="shared" si="3496"/>
        <v>3.2045540796963929</v>
      </c>
      <c r="M2682" s="14">
        <f t="shared" si="3497"/>
        <v>76.216265005866944</v>
      </c>
      <c r="N2682" s="14">
        <f t="shared" si="3498"/>
        <v>1</v>
      </c>
      <c r="O2682">
        <f t="shared" si="3487"/>
        <v>1</v>
      </c>
      <c r="P2682">
        <f t="shared" si="3499"/>
        <v>0</v>
      </c>
      <c r="Q2682">
        <f t="shared" si="3500"/>
        <v>0</v>
      </c>
      <c r="R2682">
        <f t="shared" si="3525"/>
        <v>1851</v>
      </c>
      <c r="S2682">
        <f t="shared" si="3526"/>
        <v>0</v>
      </c>
      <c r="T2682">
        <f t="shared" si="3527"/>
        <v>65803.050000000338</v>
      </c>
      <c r="U2682">
        <f t="shared" si="3528"/>
        <v>65803.050000000338</v>
      </c>
      <c r="V2682" s="2">
        <f t="shared" si="3529"/>
        <v>6.5803050000000337E-3</v>
      </c>
      <c r="W2682" s="19">
        <f t="shared" si="3488"/>
        <v>226</v>
      </c>
      <c r="X2682" s="19">
        <f t="shared" si="3489"/>
        <v>9</v>
      </c>
      <c r="Y2682" s="19" t="str">
        <f t="shared" si="3490"/>
        <v/>
      </c>
      <c r="Z2682" s="19">
        <f t="shared" si="3491"/>
        <v>5471.85</v>
      </c>
      <c r="AA2682" s="21" t="str">
        <f t="shared" si="3492"/>
        <v/>
      </c>
      <c r="AB2682" s="19" t="str">
        <f t="shared" si="3493"/>
        <v/>
      </c>
    </row>
    <row r="2683" spans="1:28" x14ac:dyDescent="0.25">
      <c r="A2683">
        <f t="shared" si="3474"/>
        <v>9</v>
      </c>
      <c r="B2683">
        <f t="shared" si="3475"/>
        <v>2010</v>
      </c>
      <c r="C2683" s="20">
        <v>40436</v>
      </c>
      <c r="D2683">
        <v>5795.25</v>
      </c>
      <c r="E2683">
        <v>5869.45</v>
      </c>
      <c r="F2683">
        <v>5792.2</v>
      </c>
      <c r="G2683">
        <v>5860.95</v>
      </c>
      <c r="H2683">
        <f t="shared" si="3469"/>
        <v>65.399999999999636</v>
      </c>
      <c r="I2683">
        <f t="shared" si="3470"/>
        <v>0</v>
      </c>
      <c r="J2683" s="14">
        <f t="shared" ref="J2683:K2683" si="3537">+AVERAGE(H2670:H2683)</f>
        <v>34.828571428571387</v>
      </c>
      <c r="K2683" s="14">
        <f t="shared" si="3537"/>
        <v>6.3571428571428568</v>
      </c>
      <c r="L2683" s="14">
        <f t="shared" si="3496"/>
        <v>5.4786516853932525</v>
      </c>
      <c r="M2683" s="14">
        <f t="shared" si="3497"/>
        <v>84.564689559486638</v>
      </c>
      <c r="N2683" s="14">
        <f t="shared" si="3498"/>
        <v>1</v>
      </c>
      <c r="O2683">
        <f t="shared" si="3487"/>
        <v>1</v>
      </c>
      <c r="P2683">
        <f t="shared" si="3499"/>
        <v>0</v>
      </c>
      <c r="Q2683">
        <f t="shared" si="3500"/>
        <v>0</v>
      </c>
      <c r="R2683">
        <f t="shared" si="3525"/>
        <v>1851</v>
      </c>
      <c r="S2683">
        <f t="shared" si="3526"/>
        <v>0</v>
      </c>
      <c r="T2683">
        <f t="shared" si="3527"/>
        <v>121055.39999999932</v>
      </c>
      <c r="U2683">
        <f t="shared" si="3528"/>
        <v>121055.39999999932</v>
      </c>
      <c r="V2683" s="2">
        <f t="shared" si="3529"/>
        <v>1.2105539999999932E-2</v>
      </c>
      <c r="W2683" s="19">
        <f t="shared" si="3488"/>
        <v>226</v>
      </c>
      <c r="X2683" s="19">
        <f t="shared" si="3489"/>
        <v>10</v>
      </c>
      <c r="Y2683" s="19" t="str">
        <f t="shared" si="3490"/>
        <v/>
      </c>
      <c r="Z2683" s="19">
        <f t="shared" si="3491"/>
        <v>5471.85</v>
      </c>
      <c r="AA2683" s="21" t="str">
        <f t="shared" si="3492"/>
        <v/>
      </c>
      <c r="AB2683" s="19" t="str">
        <f t="shared" si="3493"/>
        <v/>
      </c>
    </row>
    <row r="2684" spans="1:28" x14ac:dyDescent="0.25">
      <c r="A2684">
        <f t="shared" si="3474"/>
        <v>9</v>
      </c>
      <c r="B2684">
        <f t="shared" si="3475"/>
        <v>2010</v>
      </c>
      <c r="C2684" s="20">
        <v>40437</v>
      </c>
      <c r="D2684">
        <v>5861.1</v>
      </c>
      <c r="E2684">
        <v>5901.65</v>
      </c>
      <c r="F2684">
        <v>5815.8</v>
      </c>
      <c r="G2684">
        <v>5828.7</v>
      </c>
      <c r="H2684">
        <f t="shared" si="3469"/>
        <v>0</v>
      </c>
      <c r="I2684">
        <f t="shared" si="3470"/>
        <v>32.25</v>
      </c>
      <c r="J2684" s="14">
        <f t="shared" ref="J2684:K2684" si="3538">+AVERAGE(H2671:H2684)</f>
        <v>33.717857142857156</v>
      </c>
      <c r="K2684" s="14">
        <f t="shared" si="3538"/>
        <v>8.6607142857142865</v>
      </c>
      <c r="L2684" s="14">
        <f t="shared" si="3496"/>
        <v>3.8931958762886612</v>
      </c>
      <c r="M2684" s="14">
        <f t="shared" si="3497"/>
        <v>79.563458621270868</v>
      </c>
      <c r="N2684" s="14">
        <f t="shared" si="3498"/>
        <v>1</v>
      </c>
      <c r="O2684">
        <f t="shared" si="3487"/>
        <v>1</v>
      </c>
      <c r="P2684">
        <f t="shared" si="3499"/>
        <v>0</v>
      </c>
      <c r="Q2684">
        <f t="shared" si="3500"/>
        <v>0</v>
      </c>
      <c r="R2684">
        <f t="shared" si="3525"/>
        <v>1851</v>
      </c>
      <c r="S2684">
        <f t="shared" si="3526"/>
        <v>0</v>
      </c>
      <c r="T2684">
        <f t="shared" si="3527"/>
        <v>-59694.75</v>
      </c>
      <c r="U2684">
        <f t="shared" si="3528"/>
        <v>-59694.75</v>
      </c>
      <c r="V2684" s="2">
        <f t="shared" si="3529"/>
        <v>-5.9694750000000001E-3</v>
      </c>
      <c r="W2684" s="19">
        <f t="shared" si="3488"/>
        <v>226</v>
      </c>
      <c r="X2684" s="19">
        <f t="shared" si="3489"/>
        <v>11</v>
      </c>
      <c r="Y2684" s="19" t="str">
        <f t="shared" si="3490"/>
        <v/>
      </c>
      <c r="Z2684" s="19">
        <f t="shared" si="3491"/>
        <v>5471.85</v>
      </c>
      <c r="AA2684" s="21" t="str">
        <f t="shared" si="3492"/>
        <v/>
      </c>
      <c r="AB2684" s="19" t="str">
        <f t="shared" si="3493"/>
        <v/>
      </c>
    </row>
    <row r="2685" spans="1:28" x14ac:dyDescent="0.25">
      <c r="A2685">
        <f t="shared" si="3474"/>
        <v>9</v>
      </c>
      <c r="B2685">
        <f t="shared" si="3475"/>
        <v>2010</v>
      </c>
      <c r="C2685" s="20">
        <v>40438</v>
      </c>
      <c r="D2685">
        <v>5828.7</v>
      </c>
      <c r="E2685">
        <v>5898.4</v>
      </c>
      <c r="F2685">
        <v>5828.7</v>
      </c>
      <c r="G2685">
        <v>5884.95</v>
      </c>
      <c r="H2685">
        <f t="shared" si="3469"/>
        <v>56.25</v>
      </c>
      <c r="I2685">
        <f t="shared" si="3470"/>
        <v>0</v>
      </c>
      <c r="J2685" s="14">
        <f t="shared" ref="J2685:K2685" si="3539">+AVERAGE(H2672:H2685)</f>
        <v>37.735714285714302</v>
      </c>
      <c r="K2685" s="14">
        <f t="shared" si="3539"/>
        <v>3.7178571428571558</v>
      </c>
      <c r="L2685" s="14">
        <f t="shared" si="3496"/>
        <v>10.149855907780948</v>
      </c>
      <c r="M2685" s="14">
        <f t="shared" si="3497"/>
        <v>91.031274231067428</v>
      </c>
      <c r="N2685" s="14">
        <f t="shared" si="3498"/>
        <v>1</v>
      </c>
      <c r="O2685">
        <f t="shared" si="3487"/>
        <v>1</v>
      </c>
      <c r="P2685">
        <f t="shared" si="3499"/>
        <v>0</v>
      </c>
      <c r="Q2685">
        <f t="shared" si="3500"/>
        <v>0</v>
      </c>
      <c r="R2685">
        <f t="shared" si="3525"/>
        <v>1851</v>
      </c>
      <c r="S2685">
        <f t="shared" si="3526"/>
        <v>0</v>
      </c>
      <c r="T2685">
        <f t="shared" si="3527"/>
        <v>104118.75</v>
      </c>
      <c r="U2685">
        <f t="shared" si="3528"/>
        <v>104118.75</v>
      </c>
      <c r="V2685" s="2">
        <f t="shared" si="3529"/>
        <v>1.0411874999999999E-2</v>
      </c>
      <c r="W2685" s="19">
        <f t="shared" si="3488"/>
        <v>226</v>
      </c>
      <c r="X2685" s="19">
        <f t="shared" si="3489"/>
        <v>12</v>
      </c>
      <c r="Y2685" s="19" t="str">
        <f t="shared" si="3490"/>
        <v/>
      </c>
      <c r="Z2685" s="19">
        <f t="shared" si="3491"/>
        <v>5471.85</v>
      </c>
      <c r="AA2685" s="21" t="str">
        <f t="shared" si="3492"/>
        <v/>
      </c>
      <c r="AB2685" s="19" t="str">
        <f t="shared" si="3493"/>
        <v/>
      </c>
    </row>
    <row r="2686" spans="1:28" x14ac:dyDescent="0.25">
      <c r="A2686">
        <f t="shared" si="3474"/>
        <v>9</v>
      </c>
      <c r="B2686">
        <f t="shared" si="3475"/>
        <v>2010</v>
      </c>
      <c r="C2686" s="20">
        <v>40441</v>
      </c>
      <c r="D2686">
        <v>5885.05</v>
      </c>
      <c r="E2686">
        <v>5989.5</v>
      </c>
      <c r="F2686">
        <v>5885.05</v>
      </c>
      <c r="G2686">
        <v>5980.45</v>
      </c>
      <c r="H2686">
        <f t="shared" si="3469"/>
        <v>95.5</v>
      </c>
      <c r="I2686">
        <f t="shared" si="3470"/>
        <v>0</v>
      </c>
      <c r="J2686" s="14">
        <f t="shared" ref="J2686:K2686" si="3540">+AVERAGE(H2673:H2686)</f>
        <v>44.07500000000001</v>
      </c>
      <c r="K2686" s="14">
        <f t="shared" si="3540"/>
        <v>3.7178571428571558</v>
      </c>
      <c r="L2686" s="14">
        <f t="shared" si="3496"/>
        <v>11.854947166186321</v>
      </c>
      <c r="M2686" s="14">
        <f t="shared" si="3497"/>
        <v>92.220893737856798</v>
      </c>
      <c r="N2686" s="14">
        <f t="shared" si="3498"/>
        <v>1</v>
      </c>
      <c r="O2686">
        <f t="shared" si="3487"/>
        <v>1</v>
      </c>
      <c r="P2686">
        <f t="shared" si="3499"/>
        <v>0</v>
      </c>
      <c r="Q2686">
        <f t="shared" si="3500"/>
        <v>0</v>
      </c>
      <c r="R2686">
        <f t="shared" si="3525"/>
        <v>1851</v>
      </c>
      <c r="S2686">
        <f t="shared" si="3526"/>
        <v>0</v>
      </c>
      <c r="T2686">
        <f t="shared" si="3527"/>
        <v>176770.5</v>
      </c>
      <c r="U2686">
        <f t="shared" si="3528"/>
        <v>176770.5</v>
      </c>
      <c r="V2686" s="2">
        <f t="shared" si="3529"/>
        <v>1.767705E-2</v>
      </c>
      <c r="W2686" s="19">
        <f t="shared" si="3488"/>
        <v>226</v>
      </c>
      <c r="X2686" s="19">
        <f t="shared" si="3489"/>
        <v>13</v>
      </c>
      <c r="Y2686" s="19" t="str">
        <f t="shared" si="3490"/>
        <v/>
      </c>
      <c r="Z2686" s="19">
        <f t="shared" si="3491"/>
        <v>5471.85</v>
      </c>
      <c r="AA2686" s="21" t="str">
        <f t="shared" si="3492"/>
        <v/>
      </c>
      <c r="AB2686" s="19" t="str">
        <f t="shared" si="3493"/>
        <v/>
      </c>
    </row>
    <row r="2687" spans="1:28" x14ac:dyDescent="0.25">
      <c r="A2687">
        <f t="shared" si="3474"/>
        <v>9</v>
      </c>
      <c r="B2687">
        <f t="shared" si="3475"/>
        <v>2010</v>
      </c>
      <c r="C2687" s="20">
        <v>40442</v>
      </c>
      <c r="D2687">
        <v>5980.5</v>
      </c>
      <c r="E2687">
        <v>6032.8</v>
      </c>
      <c r="F2687">
        <v>5961.85</v>
      </c>
      <c r="G2687">
        <v>6009.05</v>
      </c>
      <c r="H2687">
        <f t="shared" si="3469"/>
        <v>28.600000000000364</v>
      </c>
      <c r="I2687">
        <f t="shared" si="3470"/>
        <v>0</v>
      </c>
      <c r="J2687" s="14">
        <f t="shared" ref="J2687:K2687" si="3541">+AVERAGE(H2674:H2687)</f>
        <v>46.117857142857183</v>
      </c>
      <c r="K2687" s="14">
        <f t="shared" si="3541"/>
        <v>2.7857142857142856</v>
      </c>
      <c r="L2687" s="14">
        <f t="shared" si="3496"/>
        <v>16.55512820512822</v>
      </c>
      <c r="M2687" s="14">
        <f t="shared" si="3497"/>
        <v>94.303658803768357</v>
      </c>
      <c r="N2687" s="14">
        <f t="shared" si="3498"/>
        <v>1</v>
      </c>
      <c r="O2687">
        <f t="shared" si="3487"/>
        <v>1</v>
      </c>
      <c r="P2687">
        <f t="shared" si="3499"/>
        <v>0</v>
      </c>
      <c r="Q2687">
        <f t="shared" si="3500"/>
        <v>0</v>
      </c>
      <c r="R2687">
        <f t="shared" si="3525"/>
        <v>1851</v>
      </c>
      <c r="S2687">
        <f t="shared" si="3526"/>
        <v>0</v>
      </c>
      <c r="T2687">
        <f t="shared" si="3527"/>
        <v>52938.600000000675</v>
      </c>
      <c r="U2687">
        <f t="shared" si="3528"/>
        <v>52938.600000000675</v>
      </c>
      <c r="V2687" s="2">
        <f t="shared" si="3529"/>
        <v>5.2938600000000677E-3</v>
      </c>
      <c r="W2687" s="19">
        <f t="shared" si="3488"/>
        <v>226</v>
      </c>
      <c r="X2687" s="19">
        <f t="shared" si="3489"/>
        <v>14</v>
      </c>
      <c r="Y2687" s="19" t="str">
        <f t="shared" si="3490"/>
        <v/>
      </c>
      <c r="Z2687" s="19">
        <f t="shared" si="3491"/>
        <v>5471.85</v>
      </c>
      <c r="AA2687" s="21" t="str">
        <f t="shared" si="3492"/>
        <v/>
      </c>
      <c r="AB2687" s="19" t="str">
        <f t="shared" si="3493"/>
        <v/>
      </c>
    </row>
    <row r="2688" spans="1:28" x14ac:dyDescent="0.25">
      <c r="A2688">
        <f t="shared" si="3474"/>
        <v>9</v>
      </c>
      <c r="B2688">
        <f t="shared" si="3475"/>
        <v>2010</v>
      </c>
      <c r="C2688" s="20">
        <v>40443</v>
      </c>
      <c r="D2688">
        <v>6008.4</v>
      </c>
      <c r="E2688">
        <v>6037.4</v>
      </c>
      <c r="F2688">
        <v>5946.45</v>
      </c>
      <c r="G2688">
        <v>5991</v>
      </c>
      <c r="H2688">
        <f t="shared" si="3469"/>
        <v>0</v>
      </c>
      <c r="I2688">
        <f t="shared" si="3470"/>
        <v>18.050000000000182</v>
      </c>
      <c r="J2688" s="14">
        <f t="shared" ref="J2688:K2688" si="3542">+AVERAGE(H2675:H2688)</f>
        <v>41.157142857142844</v>
      </c>
      <c r="K2688" s="14">
        <f t="shared" si="3542"/>
        <v>4.0750000000000126</v>
      </c>
      <c r="L2688" s="14">
        <f t="shared" si="3496"/>
        <v>10.099912357581035</v>
      </c>
      <c r="M2688" s="14">
        <f t="shared" si="3497"/>
        <v>90.990919857876008</v>
      </c>
      <c r="N2688" s="14">
        <f t="shared" si="3498"/>
        <v>1</v>
      </c>
      <c r="O2688">
        <f t="shared" si="3487"/>
        <v>1</v>
      </c>
      <c r="P2688">
        <f t="shared" si="3499"/>
        <v>0</v>
      </c>
      <c r="Q2688">
        <f t="shared" si="3500"/>
        <v>0</v>
      </c>
      <c r="R2688">
        <f t="shared" si="3525"/>
        <v>1851</v>
      </c>
      <c r="S2688">
        <f t="shared" si="3526"/>
        <v>0</v>
      </c>
      <c r="T2688">
        <f t="shared" si="3527"/>
        <v>-33410.550000000338</v>
      </c>
      <c r="U2688">
        <f t="shared" si="3528"/>
        <v>-33410.550000000338</v>
      </c>
      <c r="V2688" s="2">
        <f t="shared" si="3529"/>
        <v>-3.3410550000000337E-3</v>
      </c>
      <c r="W2688" s="19">
        <f t="shared" si="3488"/>
        <v>226</v>
      </c>
      <c r="X2688" s="19">
        <f t="shared" si="3489"/>
        <v>15</v>
      </c>
      <c r="Y2688" s="19" t="str">
        <f t="shared" si="3490"/>
        <v/>
      </c>
      <c r="Z2688" s="19">
        <f t="shared" si="3491"/>
        <v>5471.85</v>
      </c>
      <c r="AA2688" s="21" t="str">
        <f t="shared" si="3492"/>
        <v/>
      </c>
      <c r="AB2688" s="19" t="str">
        <f t="shared" si="3493"/>
        <v/>
      </c>
    </row>
    <row r="2689" spans="1:28" x14ac:dyDescent="0.25">
      <c r="A2689">
        <f t="shared" si="3474"/>
        <v>9</v>
      </c>
      <c r="B2689">
        <f t="shared" si="3475"/>
        <v>2010</v>
      </c>
      <c r="C2689" s="20">
        <v>40444</v>
      </c>
      <c r="D2689">
        <v>5991.05</v>
      </c>
      <c r="E2689">
        <v>6006.8</v>
      </c>
      <c r="F2689">
        <v>5932.4</v>
      </c>
      <c r="G2689">
        <v>5959.55</v>
      </c>
      <c r="H2689">
        <f t="shared" si="3469"/>
        <v>0</v>
      </c>
      <c r="I2689">
        <f t="shared" si="3470"/>
        <v>31.449999999999818</v>
      </c>
      <c r="J2689" s="14">
        <f t="shared" ref="J2689:K2689" si="3543">+AVERAGE(H2676:H2689)</f>
        <v>40.135714285714322</v>
      </c>
      <c r="K2689" s="14">
        <f t="shared" si="3543"/>
        <v>6.3214285714285712</v>
      </c>
      <c r="L2689" s="14">
        <f t="shared" si="3496"/>
        <v>6.3491525423728872</v>
      </c>
      <c r="M2689" s="14">
        <f t="shared" si="3497"/>
        <v>86.392988929889313</v>
      </c>
      <c r="N2689" s="14">
        <f t="shared" si="3498"/>
        <v>1</v>
      </c>
      <c r="O2689">
        <f t="shared" si="3487"/>
        <v>1</v>
      </c>
      <c r="P2689">
        <f t="shared" si="3499"/>
        <v>0</v>
      </c>
      <c r="Q2689">
        <f t="shared" si="3500"/>
        <v>0</v>
      </c>
      <c r="R2689">
        <f t="shared" si="3525"/>
        <v>1851</v>
      </c>
      <c r="S2689">
        <f t="shared" si="3526"/>
        <v>0</v>
      </c>
      <c r="T2689">
        <f t="shared" si="3527"/>
        <v>-58213.949999999662</v>
      </c>
      <c r="U2689">
        <f t="shared" si="3528"/>
        <v>-58213.949999999662</v>
      </c>
      <c r="V2689" s="2">
        <f t="shared" si="3529"/>
        <v>-5.8213949999999662E-3</v>
      </c>
      <c r="W2689" s="19">
        <f t="shared" si="3488"/>
        <v>226</v>
      </c>
      <c r="X2689" s="19">
        <f t="shared" si="3489"/>
        <v>16</v>
      </c>
      <c r="Y2689" s="19" t="str">
        <f t="shared" si="3490"/>
        <v/>
      </c>
      <c r="Z2689" s="19">
        <f t="shared" si="3491"/>
        <v>5471.85</v>
      </c>
      <c r="AA2689" s="21" t="str">
        <f t="shared" si="3492"/>
        <v/>
      </c>
      <c r="AB2689" s="19" t="str">
        <f t="shared" si="3493"/>
        <v/>
      </c>
    </row>
    <row r="2690" spans="1:28" x14ac:dyDescent="0.25">
      <c r="A2690">
        <f t="shared" si="3474"/>
        <v>9</v>
      </c>
      <c r="B2690">
        <f t="shared" si="3475"/>
        <v>2010</v>
      </c>
      <c r="C2690" s="20">
        <v>40445</v>
      </c>
      <c r="D2690">
        <v>5959.45</v>
      </c>
      <c r="E2690">
        <v>6029.1</v>
      </c>
      <c r="F2690">
        <v>5951.2</v>
      </c>
      <c r="G2690">
        <v>6018.3</v>
      </c>
      <c r="H2690">
        <f t="shared" si="3469"/>
        <v>58.75</v>
      </c>
      <c r="I2690">
        <f t="shared" si="3470"/>
        <v>0</v>
      </c>
      <c r="J2690" s="14">
        <f t="shared" ref="J2690:K2690" si="3544">+AVERAGE(H2677:H2690)</f>
        <v>44.332142857142898</v>
      </c>
      <c r="K2690" s="14">
        <f t="shared" si="3544"/>
        <v>5.8392857142857144</v>
      </c>
      <c r="L2690" s="14">
        <f t="shared" si="3496"/>
        <v>7.5920489296636156</v>
      </c>
      <c r="M2690" s="14">
        <f t="shared" si="3497"/>
        <v>88.361332574031906</v>
      </c>
      <c r="N2690" s="14">
        <f t="shared" si="3498"/>
        <v>1</v>
      </c>
      <c r="O2690">
        <f t="shared" si="3487"/>
        <v>1</v>
      </c>
      <c r="P2690">
        <f t="shared" si="3499"/>
        <v>0</v>
      </c>
      <c r="Q2690">
        <f t="shared" si="3500"/>
        <v>0</v>
      </c>
      <c r="R2690">
        <f t="shared" si="3525"/>
        <v>1851</v>
      </c>
      <c r="S2690">
        <f t="shared" si="3526"/>
        <v>0</v>
      </c>
      <c r="T2690">
        <f t="shared" si="3527"/>
        <v>108746.25</v>
      </c>
      <c r="U2690">
        <f t="shared" si="3528"/>
        <v>108746.25</v>
      </c>
      <c r="V2690" s="2">
        <f t="shared" si="3529"/>
        <v>1.0874625000000001E-2</v>
      </c>
      <c r="W2690" s="19">
        <f t="shared" si="3488"/>
        <v>226</v>
      </c>
      <c r="X2690" s="19">
        <f t="shared" si="3489"/>
        <v>17</v>
      </c>
      <c r="Y2690" s="19" t="str">
        <f t="shared" si="3490"/>
        <v/>
      </c>
      <c r="Z2690" s="19">
        <f t="shared" si="3491"/>
        <v>5471.85</v>
      </c>
      <c r="AA2690" s="21" t="str">
        <f t="shared" si="3492"/>
        <v/>
      </c>
      <c r="AB2690" s="19" t="str">
        <f t="shared" si="3493"/>
        <v/>
      </c>
    </row>
    <row r="2691" spans="1:28" x14ac:dyDescent="0.25">
      <c r="A2691">
        <f t="shared" si="3474"/>
        <v>9</v>
      </c>
      <c r="B2691">
        <f t="shared" si="3475"/>
        <v>2010</v>
      </c>
      <c r="C2691" s="20">
        <v>40448</v>
      </c>
      <c r="D2691">
        <v>6018.3</v>
      </c>
      <c r="E2691">
        <v>6073.5</v>
      </c>
      <c r="F2691">
        <v>6018.3</v>
      </c>
      <c r="G2691">
        <v>6035.65</v>
      </c>
      <c r="H2691">
        <f t="shared" si="3469"/>
        <v>17.349999999999454</v>
      </c>
      <c r="I2691">
        <f t="shared" si="3470"/>
        <v>0</v>
      </c>
      <c r="J2691" s="14">
        <f t="shared" ref="J2691:K2691" si="3545">+AVERAGE(H2678:H2691)</f>
        <v>38.603571428571414</v>
      </c>
      <c r="K2691" s="14">
        <f t="shared" si="3545"/>
        <v>5.8392857142857144</v>
      </c>
      <c r="L2691" s="14">
        <f t="shared" si="3496"/>
        <v>6.6110091743119241</v>
      </c>
      <c r="M2691" s="14">
        <f t="shared" si="3497"/>
        <v>86.861137897782058</v>
      </c>
      <c r="N2691" s="14">
        <f t="shared" si="3498"/>
        <v>1</v>
      </c>
      <c r="O2691">
        <f t="shared" si="3487"/>
        <v>1</v>
      </c>
      <c r="P2691">
        <f t="shared" si="3499"/>
        <v>0</v>
      </c>
      <c r="Q2691">
        <f t="shared" si="3500"/>
        <v>0</v>
      </c>
      <c r="R2691">
        <f t="shared" si="3525"/>
        <v>1851</v>
      </c>
      <c r="S2691">
        <f t="shared" si="3526"/>
        <v>0</v>
      </c>
      <c r="T2691">
        <f t="shared" si="3527"/>
        <v>32114.849999998991</v>
      </c>
      <c r="U2691">
        <f t="shared" si="3528"/>
        <v>32114.849999998991</v>
      </c>
      <c r="V2691" s="2">
        <f t="shared" si="3529"/>
        <v>3.211484999999899E-3</v>
      </c>
      <c r="W2691" s="19">
        <f t="shared" si="3488"/>
        <v>226</v>
      </c>
      <c r="X2691" s="19">
        <f t="shared" si="3489"/>
        <v>18</v>
      </c>
      <c r="Y2691" s="19" t="str">
        <f t="shared" si="3490"/>
        <v/>
      </c>
      <c r="Z2691" s="19">
        <f t="shared" si="3491"/>
        <v>5471.85</v>
      </c>
      <c r="AA2691" s="21" t="str">
        <f t="shared" si="3492"/>
        <v/>
      </c>
      <c r="AB2691" s="19" t="str">
        <f t="shared" si="3493"/>
        <v/>
      </c>
    </row>
    <row r="2692" spans="1:28" x14ac:dyDescent="0.25">
      <c r="A2692">
        <f t="shared" si="3474"/>
        <v>9</v>
      </c>
      <c r="B2692">
        <f t="shared" si="3475"/>
        <v>2010</v>
      </c>
      <c r="C2692" s="20">
        <v>40449</v>
      </c>
      <c r="D2692">
        <v>6036.05</v>
      </c>
      <c r="E2692">
        <v>6049.8</v>
      </c>
      <c r="F2692">
        <v>5991.3</v>
      </c>
      <c r="G2692">
        <v>6029.5</v>
      </c>
      <c r="H2692">
        <f t="shared" si="3469"/>
        <v>0</v>
      </c>
      <c r="I2692">
        <f t="shared" si="3470"/>
        <v>6.1499999999996362</v>
      </c>
      <c r="J2692" s="14">
        <f t="shared" ref="J2692:K2692" si="3546">+AVERAGE(H2679:H2692)</f>
        <v>36.671428571428542</v>
      </c>
      <c r="K2692" s="14">
        <f t="shared" si="3546"/>
        <v>6.2785714285714027</v>
      </c>
      <c r="L2692" s="14">
        <f t="shared" si="3496"/>
        <v>5.8407281001137852</v>
      </c>
      <c r="M2692" s="14">
        <f t="shared" si="3497"/>
        <v>85.381673041742928</v>
      </c>
      <c r="N2692" s="14">
        <f t="shared" si="3498"/>
        <v>1</v>
      </c>
      <c r="O2692">
        <f t="shared" si="3487"/>
        <v>1</v>
      </c>
      <c r="P2692">
        <f t="shared" si="3499"/>
        <v>0</v>
      </c>
      <c r="Q2692">
        <f t="shared" si="3500"/>
        <v>0</v>
      </c>
      <c r="R2692">
        <f t="shared" si="3525"/>
        <v>1851</v>
      </c>
      <c r="S2692">
        <f t="shared" si="3526"/>
        <v>0</v>
      </c>
      <c r="T2692">
        <f t="shared" si="3527"/>
        <v>-11383.649999999327</v>
      </c>
      <c r="U2692">
        <f t="shared" si="3528"/>
        <v>-11383.649999999327</v>
      </c>
      <c r="V2692" s="2">
        <f t="shared" si="3529"/>
        <v>-1.1383649999999327E-3</v>
      </c>
      <c r="W2692" s="19">
        <f t="shared" si="3488"/>
        <v>226</v>
      </c>
      <c r="X2692" s="19">
        <f t="shared" si="3489"/>
        <v>19</v>
      </c>
      <c r="Y2692" s="19" t="str">
        <f t="shared" si="3490"/>
        <v/>
      </c>
      <c r="Z2692" s="19">
        <f t="shared" si="3491"/>
        <v>5471.85</v>
      </c>
      <c r="AA2692" s="21" t="str">
        <f t="shared" si="3492"/>
        <v/>
      </c>
      <c r="AB2692" s="19" t="str">
        <f t="shared" si="3493"/>
        <v/>
      </c>
    </row>
    <row r="2693" spans="1:28" x14ac:dyDescent="0.25">
      <c r="A2693">
        <f t="shared" si="3474"/>
        <v>9</v>
      </c>
      <c r="B2693">
        <f t="shared" si="3475"/>
        <v>2010</v>
      </c>
      <c r="C2693" s="20">
        <v>40450</v>
      </c>
      <c r="D2693">
        <v>6029.15</v>
      </c>
      <c r="E2693">
        <v>6071.55</v>
      </c>
      <c r="F2693">
        <v>5979.65</v>
      </c>
      <c r="G2693">
        <v>5991.3</v>
      </c>
      <c r="H2693">
        <f t="shared" si="3469"/>
        <v>0</v>
      </c>
      <c r="I2693">
        <f t="shared" si="3470"/>
        <v>38.199999999999818</v>
      </c>
      <c r="J2693" s="14">
        <f t="shared" ref="J2693:K2693" si="3547">+AVERAGE(H2680:H2693)</f>
        <v>36.396428571428523</v>
      </c>
      <c r="K2693" s="14">
        <f t="shared" si="3547"/>
        <v>9.0071428571428189</v>
      </c>
      <c r="L2693" s="14">
        <f t="shared" si="3496"/>
        <v>4.0408406026962842</v>
      </c>
      <c r="M2693" s="14">
        <f t="shared" si="3497"/>
        <v>80.162038857862072</v>
      </c>
      <c r="N2693" s="14">
        <f t="shared" si="3498"/>
        <v>1</v>
      </c>
      <c r="O2693">
        <f t="shared" si="3487"/>
        <v>1</v>
      </c>
      <c r="P2693">
        <f t="shared" si="3499"/>
        <v>0</v>
      </c>
      <c r="Q2693">
        <f t="shared" si="3500"/>
        <v>0</v>
      </c>
      <c r="R2693">
        <f t="shared" si="3525"/>
        <v>1851</v>
      </c>
      <c r="S2693">
        <f t="shared" si="3526"/>
        <v>0</v>
      </c>
      <c r="T2693">
        <f t="shared" si="3527"/>
        <v>-70708.199999999662</v>
      </c>
      <c r="U2693">
        <f t="shared" si="3528"/>
        <v>-70708.199999999662</v>
      </c>
      <c r="V2693" s="2">
        <f t="shared" si="3529"/>
        <v>-7.0708199999999664E-3</v>
      </c>
      <c r="W2693" s="19">
        <f t="shared" si="3488"/>
        <v>226</v>
      </c>
      <c r="X2693" s="19">
        <f t="shared" si="3489"/>
        <v>20</v>
      </c>
      <c r="Y2693" s="19" t="str">
        <f t="shared" si="3490"/>
        <v/>
      </c>
      <c r="Z2693" s="19">
        <f t="shared" si="3491"/>
        <v>5471.85</v>
      </c>
      <c r="AA2693" s="21" t="str">
        <f t="shared" si="3492"/>
        <v/>
      </c>
      <c r="AB2693" s="19" t="str">
        <f t="shared" si="3493"/>
        <v/>
      </c>
    </row>
    <row r="2694" spans="1:28" x14ac:dyDescent="0.25">
      <c r="A2694">
        <f t="shared" si="3474"/>
        <v>9</v>
      </c>
      <c r="B2694">
        <f t="shared" si="3475"/>
        <v>2010</v>
      </c>
      <c r="C2694" s="20">
        <v>40451</v>
      </c>
      <c r="D2694">
        <v>5991.35</v>
      </c>
      <c r="E2694">
        <v>6048.45</v>
      </c>
      <c r="F2694">
        <v>5963.6</v>
      </c>
      <c r="G2694">
        <v>6029.95</v>
      </c>
      <c r="H2694">
        <f t="shared" si="3469"/>
        <v>38.649999999999636</v>
      </c>
      <c r="I2694">
        <f t="shared" si="3470"/>
        <v>0</v>
      </c>
      <c r="J2694" s="14">
        <f t="shared" ref="J2694:K2694" si="3548">+AVERAGE(H2681:H2694)</f>
        <v>36.85714285714279</v>
      </c>
      <c r="K2694" s="14">
        <f t="shared" si="3548"/>
        <v>9.0071428571428189</v>
      </c>
      <c r="L2694" s="14">
        <f t="shared" si="3496"/>
        <v>4.0919904837430714</v>
      </c>
      <c r="M2694" s="14">
        <f t="shared" si="3497"/>
        <v>80.361314437003614</v>
      </c>
      <c r="N2694" s="14">
        <f t="shared" si="3498"/>
        <v>1</v>
      </c>
      <c r="O2694">
        <f t="shared" si="3487"/>
        <v>1</v>
      </c>
      <c r="P2694">
        <f t="shared" si="3499"/>
        <v>0</v>
      </c>
      <c r="Q2694">
        <f t="shared" si="3500"/>
        <v>0</v>
      </c>
      <c r="R2694">
        <f t="shared" si="3525"/>
        <v>1851</v>
      </c>
      <c r="S2694">
        <f t="shared" si="3526"/>
        <v>0</v>
      </c>
      <c r="T2694">
        <f t="shared" si="3527"/>
        <v>71541.149999999325</v>
      </c>
      <c r="U2694">
        <f t="shared" si="3528"/>
        <v>71541.149999999325</v>
      </c>
      <c r="V2694" s="2">
        <f t="shared" si="3529"/>
        <v>7.1541149999999323E-3</v>
      </c>
      <c r="W2694" s="19">
        <f t="shared" si="3488"/>
        <v>226</v>
      </c>
      <c r="X2694" s="19">
        <f t="shared" si="3489"/>
        <v>21</v>
      </c>
      <c r="Y2694" s="19" t="str">
        <f t="shared" si="3490"/>
        <v/>
      </c>
      <c r="Z2694" s="19">
        <f t="shared" si="3491"/>
        <v>5471.85</v>
      </c>
      <c r="AA2694" s="21" t="str">
        <f t="shared" si="3492"/>
        <v/>
      </c>
      <c r="AB2694" s="19" t="str">
        <f t="shared" si="3493"/>
        <v/>
      </c>
    </row>
    <row r="2695" spans="1:28" x14ac:dyDescent="0.25">
      <c r="A2695">
        <f t="shared" si="3474"/>
        <v>10</v>
      </c>
      <c r="B2695">
        <f t="shared" si="3475"/>
        <v>2010</v>
      </c>
      <c r="C2695" s="20">
        <v>40452</v>
      </c>
      <c r="D2695">
        <v>6030.3</v>
      </c>
      <c r="E2695">
        <v>6153.1</v>
      </c>
      <c r="F2695">
        <v>6030.3</v>
      </c>
      <c r="G2695">
        <v>6143.4</v>
      </c>
      <c r="H2695">
        <f t="shared" si="3469"/>
        <v>113.44999999999982</v>
      </c>
      <c r="I2695">
        <f t="shared" si="3470"/>
        <v>0</v>
      </c>
      <c r="J2695" s="14">
        <f t="shared" ref="J2695:K2695" si="3549">+AVERAGE(H2682:H2695)</f>
        <v>36.392857142857075</v>
      </c>
      <c r="K2695" s="14">
        <f t="shared" si="3549"/>
        <v>9.0071428571428189</v>
      </c>
      <c r="L2695" s="14">
        <f t="shared" si="3496"/>
        <v>4.0404440919904934</v>
      </c>
      <c r="M2695" s="14">
        <f t="shared" si="3497"/>
        <v>80.16047828823163</v>
      </c>
      <c r="N2695" s="14">
        <f t="shared" si="3498"/>
        <v>1</v>
      </c>
      <c r="O2695">
        <f t="shared" si="3487"/>
        <v>1</v>
      </c>
      <c r="P2695">
        <f t="shared" si="3499"/>
        <v>0</v>
      </c>
      <c r="Q2695">
        <f t="shared" si="3500"/>
        <v>0</v>
      </c>
      <c r="R2695">
        <f t="shared" si="3525"/>
        <v>1658</v>
      </c>
      <c r="S2695">
        <f t="shared" si="3526"/>
        <v>0</v>
      </c>
      <c r="T2695">
        <f t="shared" si="3527"/>
        <v>188100.09999999969</v>
      </c>
      <c r="U2695">
        <f t="shared" si="3528"/>
        <v>188100.09999999969</v>
      </c>
      <c r="V2695" s="2">
        <f t="shared" si="3529"/>
        <v>1.8810009999999967E-2</v>
      </c>
      <c r="W2695" s="19">
        <f t="shared" si="3488"/>
        <v>226</v>
      </c>
      <c r="X2695" s="19">
        <f t="shared" si="3489"/>
        <v>22</v>
      </c>
      <c r="Y2695" s="19" t="str">
        <f t="shared" si="3490"/>
        <v/>
      </c>
      <c r="Z2695" s="19">
        <f t="shared" si="3491"/>
        <v>5471.85</v>
      </c>
      <c r="AA2695" s="21" t="str">
        <f t="shared" si="3492"/>
        <v/>
      </c>
      <c r="AB2695" s="19" t="str">
        <f t="shared" si="3493"/>
        <v/>
      </c>
    </row>
    <row r="2696" spans="1:28" x14ac:dyDescent="0.25">
      <c r="A2696">
        <f t="shared" si="3474"/>
        <v>10</v>
      </c>
      <c r="B2696">
        <f t="shared" si="3475"/>
        <v>2010</v>
      </c>
      <c r="C2696" s="20">
        <v>40455</v>
      </c>
      <c r="D2696">
        <v>6144.7</v>
      </c>
      <c r="E2696">
        <v>6222.1</v>
      </c>
      <c r="F2696">
        <v>6144.7</v>
      </c>
      <c r="G2696">
        <v>6159.45</v>
      </c>
      <c r="H2696">
        <f t="shared" si="3469"/>
        <v>16.050000000000182</v>
      </c>
      <c r="I2696">
        <f t="shared" si="3470"/>
        <v>0</v>
      </c>
      <c r="J2696" s="14">
        <f t="shared" ref="J2696:K2696" si="3550">+AVERAGE(H2683:H2696)</f>
        <v>34.999999999999936</v>
      </c>
      <c r="K2696" s="14">
        <f t="shared" si="3550"/>
        <v>9.0071428571428189</v>
      </c>
      <c r="L2696" s="14">
        <f t="shared" si="3496"/>
        <v>3.8858049167327611</v>
      </c>
      <c r="M2696" s="14">
        <f t="shared" si="3497"/>
        <v>79.53254341827629</v>
      </c>
      <c r="N2696" s="14">
        <f t="shared" si="3498"/>
        <v>1</v>
      </c>
      <c r="O2696">
        <f t="shared" si="3487"/>
        <v>1</v>
      </c>
      <c r="P2696">
        <f t="shared" si="3499"/>
        <v>0</v>
      </c>
      <c r="Q2696">
        <f t="shared" si="3500"/>
        <v>0</v>
      </c>
      <c r="R2696">
        <f t="shared" si="3525"/>
        <v>1658</v>
      </c>
      <c r="S2696">
        <f t="shared" si="3526"/>
        <v>0</v>
      </c>
      <c r="T2696">
        <f t="shared" si="3527"/>
        <v>26610.9000000003</v>
      </c>
      <c r="U2696">
        <f t="shared" si="3528"/>
        <v>26610.9000000003</v>
      </c>
      <c r="V2696" s="2">
        <f t="shared" si="3529"/>
        <v>2.66109000000003E-3</v>
      </c>
      <c r="W2696" s="19">
        <f t="shared" si="3488"/>
        <v>226</v>
      </c>
      <c r="X2696" s="19">
        <f t="shared" si="3489"/>
        <v>23</v>
      </c>
      <c r="Y2696" s="19" t="str">
        <f t="shared" si="3490"/>
        <v/>
      </c>
      <c r="Z2696" s="19">
        <f t="shared" si="3491"/>
        <v>5471.85</v>
      </c>
      <c r="AA2696" s="21" t="str">
        <f t="shared" si="3492"/>
        <v/>
      </c>
      <c r="AB2696" s="19" t="str">
        <f t="shared" si="3493"/>
        <v/>
      </c>
    </row>
    <row r="2697" spans="1:28" x14ac:dyDescent="0.25">
      <c r="A2697">
        <f t="shared" si="3474"/>
        <v>10</v>
      </c>
      <c r="B2697">
        <f t="shared" si="3475"/>
        <v>2010</v>
      </c>
      <c r="C2697" s="20">
        <v>40456</v>
      </c>
      <c r="D2697">
        <v>6159.45</v>
      </c>
      <c r="E2697">
        <v>6188.35</v>
      </c>
      <c r="F2697">
        <v>6118.05</v>
      </c>
      <c r="G2697">
        <v>6145.8</v>
      </c>
      <c r="H2697">
        <f t="shared" si="3469"/>
        <v>0</v>
      </c>
      <c r="I2697">
        <f t="shared" si="3470"/>
        <v>13.649999999999636</v>
      </c>
      <c r="J2697" s="14">
        <f t="shared" ref="J2697:K2697" si="3551">+AVERAGE(H2684:H2697)</f>
        <v>30.32857142857139</v>
      </c>
      <c r="K2697" s="14">
        <f t="shared" si="3551"/>
        <v>9.9821428571427919</v>
      </c>
      <c r="L2697" s="14">
        <f t="shared" si="3496"/>
        <v>3.0382826475849893</v>
      </c>
      <c r="M2697" s="14">
        <f t="shared" si="3497"/>
        <v>75.236998316647572</v>
      </c>
      <c r="N2697" s="14">
        <f t="shared" si="3498"/>
        <v>1</v>
      </c>
      <c r="O2697">
        <f t="shared" si="3487"/>
        <v>1</v>
      </c>
      <c r="P2697">
        <f t="shared" si="3499"/>
        <v>0</v>
      </c>
      <c r="Q2697">
        <f t="shared" si="3500"/>
        <v>0</v>
      </c>
      <c r="R2697">
        <f t="shared" si="3525"/>
        <v>1658</v>
      </c>
      <c r="S2697">
        <f t="shared" si="3526"/>
        <v>0</v>
      </c>
      <c r="T2697">
        <f t="shared" si="3527"/>
        <v>-22631.699999999397</v>
      </c>
      <c r="U2697">
        <f t="shared" si="3528"/>
        <v>-22631.699999999397</v>
      </c>
      <c r="V2697" s="2">
        <f t="shared" si="3529"/>
        <v>-2.2631699999999398E-3</v>
      </c>
      <c r="W2697" s="19">
        <f t="shared" si="3488"/>
        <v>226</v>
      </c>
      <c r="X2697" s="19">
        <f t="shared" si="3489"/>
        <v>24</v>
      </c>
      <c r="Y2697" s="19" t="str">
        <f t="shared" si="3490"/>
        <v/>
      </c>
      <c r="Z2697" s="19">
        <f t="shared" si="3491"/>
        <v>5471.85</v>
      </c>
      <c r="AA2697" s="21" t="str">
        <f t="shared" si="3492"/>
        <v/>
      </c>
      <c r="AB2697" s="19" t="str">
        <f t="shared" si="3493"/>
        <v/>
      </c>
    </row>
    <row r="2698" spans="1:28" x14ac:dyDescent="0.25">
      <c r="A2698">
        <f t="shared" si="3474"/>
        <v>10</v>
      </c>
      <c r="B2698">
        <f t="shared" si="3475"/>
        <v>2010</v>
      </c>
      <c r="C2698" s="20">
        <v>40457</v>
      </c>
      <c r="D2698">
        <v>6150.95</v>
      </c>
      <c r="E2698">
        <v>6223.4</v>
      </c>
      <c r="F2698">
        <v>6148.6</v>
      </c>
      <c r="G2698">
        <v>6186.45</v>
      </c>
      <c r="H2698">
        <f t="shared" si="3469"/>
        <v>40.649999999999636</v>
      </c>
      <c r="I2698">
        <f t="shared" si="3470"/>
        <v>0</v>
      </c>
      <c r="J2698" s="14">
        <f t="shared" ref="J2698:K2698" si="3552">+AVERAGE(H2685:H2698)</f>
        <v>33.23214285714279</v>
      </c>
      <c r="K2698" s="14">
        <f t="shared" si="3552"/>
        <v>7.678571428571364</v>
      </c>
      <c r="L2698" s="14">
        <f t="shared" si="3496"/>
        <v>4.327906976744214</v>
      </c>
      <c r="M2698" s="14">
        <f t="shared" si="3497"/>
        <v>81.230903535574086</v>
      </c>
      <c r="N2698" s="14">
        <f t="shared" si="3498"/>
        <v>1</v>
      </c>
      <c r="O2698">
        <f t="shared" si="3487"/>
        <v>1</v>
      </c>
      <c r="P2698">
        <f t="shared" si="3499"/>
        <v>0</v>
      </c>
      <c r="Q2698">
        <f t="shared" si="3500"/>
        <v>0</v>
      </c>
      <c r="R2698">
        <f t="shared" si="3525"/>
        <v>1658</v>
      </c>
      <c r="S2698">
        <f t="shared" si="3526"/>
        <v>0</v>
      </c>
      <c r="T2698">
        <f t="shared" si="3527"/>
        <v>67397.6999999994</v>
      </c>
      <c r="U2698">
        <f t="shared" si="3528"/>
        <v>67397.6999999994</v>
      </c>
      <c r="V2698" s="2">
        <f t="shared" si="3529"/>
        <v>6.7397699999999401E-3</v>
      </c>
      <c r="W2698" s="19">
        <f t="shared" si="3488"/>
        <v>226</v>
      </c>
      <c r="X2698" s="19">
        <f t="shared" si="3489"/>
        <v>25</v>
      </c>
      <c r="Y2698" s="19" t="str">
        <f t="shared" si="3490"/>
        <v/>
      </c>
      <c r="Z2698" s="19">
        <f t="shared" si="3491"/>
        <v>5471.85</v>
      </c>
      <c r="AA2698" s="21" t="str">
        <f t="shared" si="3492"/>
        <v/>
      </c>
      <c r="AB2698" s="19" t="str">
        <f t="shared" si="3493"/>
        <v/>
      </c>
    </row>
    <row r="2699" spans="1:28" x14ac:dyDescent="0.25">
      <c r="A2699">
        <f t="shared" si="3474"/>
        <v>10</v>
      </c>
      <c r="B2699">
        <f t="shared" si="3475"/>
        <v>2010</v>
      </c>
      <c r="C2699" s="20">
        <v>40458</v>
      </c>
      <c r="D2699">
        <v>6186.85</v>
      </c>
      <c r="E2699">
        <v>6199.45</v>
      </c>
      <c r="F2699">
        <v>6107.5</v>
      </c>
      <c r="G2699">
        <v>6120.3</v>
      </c>
      <c r="H2699">
        <f t="shared" si="3469"/>
        <v>0</v>
      </c>
      <c r="I2699">
        <f t="shared" si="3470"/>
        <v>66.149999999999636</v>
      </c>
      <c r="J2699" s="14">
        <f t="shared" ref="J2699:K2699" si="3553">+AVERAGE(H2686:H2699)</f>
        <v>29.214285714285648</v>
      </c>
      <c r="K2699" s="14">
        <f t="shared" si="3553"/>
        <v>12.403571428571338</v>
      </c>
      <c r="L2699" s="14">
        <f t="shared" si="3496"/>
        <v>2.3553124100201672</v>
      </c>
      <c r="M2699" s="14">
        <f t="shared" si="3497"/>
        <v>70.196515918647663</v>
      </c>
      <c r="N2699" s="14">
        <f t="shared" si="3498"/>
        <v>1</v>
      </c>
      <c r="O2699">
        <f t="shared" si="3487"/>
        <v>1</v>
      </c>
      <c r="P2699">
        <f t="shared" si="3499"/>
        <v>0</v>
      </c>
      <c r="Q2699">
        <f t="shared" si="3500"/>
        <v>0</v>
      </c>
      <c r="R2699">
        <f t="shared" si="3525"/>
        <v>1658</v>
      </c>
      <c r="S2699">
        <f t="shared" si="3526"/>
        <v>0</v>
      </c>
      <c r="T2699">
        <f t="shared" si="3527"/>
        <v>-109676.6999999994</v>
      </c>
      <c r="U2699">
        <f t="shared" si="3528"/>
        <v>-109676.6999999994</v>
      </c>
      <c r="V2699" s="2">
        <f t="shared" si="3529"/>
        <v>-1.096766999999994E-2</v>
      </c>
      <c r="W2699" s="19">
        <f t="shared" si="3488"/>
        <v>226</v>
      </c>
      <c r="X2699" s="19">
        <f t="shared" si="3489"/>
        <v>26</v>
      </c>
      <c r="Y2699" s="19" t="str">
        <f t="shared" si="3490"/>
        <v/>
      </c>
      <c r="Z2699" s="19">
        <f t="shared" si="3491"/>
        <v>5471.85</v>
      </c>
      <c r="AA2699" s="21" t="str">
        <f t="shared" si="3492"/>
        <v/>
      </c>
      <c r="AB2699" s="19" t="str">
        <f t="shared" si="3493"/>
        <v/>
      </c>
    </row>
    <row r="2700" spans="1:28" x14ac:dyDescent="0.25">
      <c r="A2700">
        <f t="shared" si="3474"/>
        <v>10</v>
      </c>
      <c r="B2700">
        <f t="shared" si="3475"/>
        <v>2010</v>
      </c>
      <c r="C2700" s="20">
        <v>40459</v>
      </c>
      <c r="D2700">
        <v>6121.4</v>
      </c>
      <c r="E2700">
        <v>6148.6</v>
      </c>
      <c r="F2700">
        <v>6067</v>
      </c>
      <c r="G2700">
        <v>6103.45</v>
      </c>
      <c r="H2700">
        <f t="shared" ref="H2700:H2763" si="3554">IF($C2700="","",IF($G2700&gt;$G2699,$G2700-$G2699,0))</f>
        <v>0</v>
      </c>
      <c r="I2700">
        <f t="shared" ref="I2700:I2763" si="3555">IF($C2700="","",IF($G2700&lt;$G2699,$G2699-$G2700,0))</f>
        <v>16.850000000000364</v>
      </c>
      <c r="J2700" s="14">
        <f t="shared" ref="J2700:K2700" si="3556">+AVERAGE(H2687:H2700)</f>
        <v>22.392857142857078</v>
      </c>
      <c r="K2700" s="14">
        <f t="shared" si="3556"/>
        <v>13.607142857142792</v>
      </c>
      <c r="L2700" s="14">
        <f t="shared" si="3496"/>
        <v>1.6456692913385857</v>
      </c>
      <c r="M2700" s="14">
        <f t="shared" si="3497"/>
        <v>62.202380952380999</v>
      </c>
      <c r="N2700" s="14">
        <f t="shared" si="3498"/>
        <v>1</v>
      </c>
      <c r="O2700">
        <f t="shared" si="3487"/>
        <v>1</v>
      </c>
      <c r="P2700">
        <f t="shared" si="3499"/>
        <v>0</v>
      </c>
      <c r="Q2700">
        <f t="shared" si="3500"/>
        <v>0</v>
      </c>
      <c r="R2700">
        <f t="shared" si="3525"/>
        <v>1658</v>
      </c>
      <c r="S2700">
        <f t="shared" si="3526"/>
        <v>0</v>
      </c>
      <c r="T2700">
        <f t="shared" si="3527"/>
        <v>-27937.300000000603</v>
      </c>
      <c r="U2700">
        <f t="shared" si="3528"/>
        <v>-27937.300000000603</v>
      </c>
      <c r="V2700" s="2">
        <f t="shared" si="3529"/>
        <v>-2.7937300000000602E-3</v>
      </c>
      <c r="W2700" s="19">
        <f t="shared" si="3488"/>
        <v>226</v>
      </c>
      <c r="X2700" s="19">
        <f t="shared" si="3489"/>
        <v>27</v>
      </c>
      <c r="Y2700" s="19" t="str">
        <f t="shared" si="3490"/>
        <v/>
      </c>
      <c r="Z2700" s="19">
        <f t="shared" si="3491"/>
        <v>5471.85</v>
      </c>
      <c r="AA2700" s="21" t="str">
        <f t="shared" si="3492"/>
        <v/>
      </c>
      <c r="AB2700" s="19" t="str">
        <f t="shared" si="3493"/>
        <v/>
      </c>
    </row>
    <row r="2701" spans="1:28" x14ac:dyDescent="0.25">
      <c r="A2701">
        <f t="shared" si="3474"/>
        <v>10</v>
      </c>
      <c r="B2701">
        <f t="shared" si="3475"/>
        <v>2010</v>
      </c>
      <c r="C2701" s="20">
        <v>40462</v>
      </c>
      <c r="D2701">
        <v>6105.95</v>
      </c>
      <c r="E2701">
        <v>6187.75</v>
      </c>
      <c r="F2701">
        <v>6105.95</v>
      </c>
      <c r="G2701">
        <v>6135.85</v>
      </c>
      <c r="H2701">
        <f t="shared" si="3554"/>
        <v>32.400000000000546</v>
      </c>
      <c r="I2701">
        <f t="shared" si="3555"/>
        <v>0</v>
      </c>
      <c r="J2701" s="14">
        <f t="shared" ref="J2701:K2701" si="3557">+AVERAGE(H2688:H2701)</f>
        <v>22.664285714285661</v>
      </c>
      <c r="K2701" s="14">
        <f t="shared" si="3557"/>
        <v>13.607142857142792</v>
      </c>
      <c r="L2701" s="14">
        <f t="shared" si="3496"/>
        <v>1.6656167979002665</v>
      </c>
      <c r="M2701" s="14">
        <f t="shared" si="3497"/>
        <v>62.485230405671587</v>
      </c>
      <c r="N2701" s="14">
        <f t="shared" si="3498"/>
        <v>1</v>
      </c>
      <c r="O2701">
        <f t="shared" si="3487"/>
        <v>1</v>
      </c>
      <c r="P2701">
        <f t="shared" si="3499"/>
        <v>0</v>
      </c>
      <c r="Q2701">
        <f t="shared" si="3500"/>
        <v>0</v>
      </c>
      <c r="R2701">
        <f t="shared" si="3525"/>
        <v>1658</v>
      </c>
      <c r="S2701">
        <f t="shared" si="3526"/>
        <v>0</v>
      </c>
      <c r="T2701">
        <f t="shared" si="3527"/>
        <v>53719.200000000907</v>
      </c>
      <c r="U2701">
        <f t="shared" si="3528"/>
        <v>53719.200000000907</v>
      </c>
      <c r="V2701" s="2">
        <f t="shared" si="3529"/>
        <v>5.3719200000000907E-3</v>
      </c>
      <c r="W2701" s="19">
        <f t="shared" si="3488"/>
        <v>226</v>
      </c>
      <c r="X2701" s="19">
        <f t="shared" si="3489"/>
        <v>28</v>
      </c>
      <c r="Y2701" s="19" t="str">
        <f t="shared" si="3490"/>
        <v/>
      </c>
      <c r="Z2701" s="19">
        <f t="shared" si="3491"/>
        <v>5471.85</v>
      </c>
      <c r="AA2701" s="21" t="str">
        <f t="shared" si="3492"/>
        <v/>
      </c>
      <c r="AB2701" s="19" t="str">
        <f t="shared" si="3493"/>
        <v/>
      </c>
    </row>
    <row r="2702" spans="1:28" x14ac:dyDescent="0.25">
      <c r="A2702">
        <f t="shared" si="3474"/>
        <v>10</v>
      </c>
      <c r="B2702">
        <f t="shared" si="3475"/>
        <v>2010</v>
      </c>
      <c r="C2702" s="20">
        <v>40463</v>
      </c>
      <c r="D2702">
        <v>6135.95</v>
      </c>
      <c r="E2702">
        <v>6144.95</v>
      </c>
      <c r="F2702">
        <v>6057.95</v>
      </c>
      <c r="G2702">
        <v>6090.9</v>
      </c>
      <c r="H2702">
        <f t="shared" si="3554"/>
        <v>0</v>
      </c>
      <c r="I2702">
        <f t="shared" si="3555"/>
        <v>44.950000000000728</v>
      </c>
      <c r="J2702" s="14">
        <f t="shared" ref="J2702:K2702" si="3558">+AVERAGE(H2689:H2702)</f>
        <v>22.664285714285661</v>
      </c>
      <c r="K2702" s="14">
        <f t="shared" si="3558"/>
        <v>15.528571428571402</v>
      </c>
      <c r="L2702" s="14">
        <f t="shared" si="3496"/>
        <v>1.4595216191352336</v>
      </c>
      <c r="M2702" s="14">
        <f t="shared" si="3497"/>
        <v>59.341686927248908</v>
      </c>
      <c r="N2702" s="14">
        <f t="shared" si="3498"/>
        <v>1</v>
      </c>
      <c r="O2702">
        <f t="shared" si="3487"/>
        <v>1</v>
      </c>
      <c r="P2702">
        <f t="shared" si="3499"/>
        <v>0</v>
      </c>
      <c r="Q2702">
        <f t="shared" si="3500"/>
        <v>0</v>
      </c>
      <c r="R2702">
        <f t="shared" si="3525"/>
        <v>1658</v>
      </c>
      <c r="S2702">
        <f t="shared" si="3526"/>
        <v>0</v>
      </c>
      <c r="T2702">
        <f t="shared" si="3527"/>
        <v>-74527.100000001199</v>
      </c>
      <c r="U2702">
        <f t="shared" si="3528"/>
        <v>-74527.100000001199</v>
      </c>
      <c r="V2702" s="2">
        <f t="shared" si="3529"/>
        <v>-7.4527100000001201E-3</v>
      </c>
      <c r="W2702" s="19">
        <f t="shared" si="3488"/>
        <v>226</v>
      </c>
      <c r="X2702" s="19">
        <f t="shared" si="3489"/>
        <v>29</v>
      </c>
      <c r="Y2702" s="19" t="str">
        <f t="shared" si="3490"/>
        <v/>
      </c>
      <c r="Z2702" s="19">
        <f t="shared" si="3491"/>
        <v>5471.85</v>
      </c>
      <c r="AA2702" s="21" t="str">
        <f t="shared" si="3492"/>
        <v/>
      </c>
      <c r="AB2702" s="19" t="str">
        <f t="shared" si="3493"/>
        <v/>
      </c>
    </row>
    <row r="2703" spans="1:28" x14ac:dyDescent="0.25">
      <c r="A2703">
        <f t="shared" ref="A2703:A2766" si="3559">IF($C2703="","",MONTH($C2703))</f>
        <v>10</v>
      </c>
      <c r="B2703">
        <f t="shared" ref="B2703:B2766" si="3560">IF($C2703="","",YEAR($C2703))</f>
        <v>2010</v>
      </c>
      <c r="C2703" s="20">
        <v>40464</v>
      </c>
      <c r="D2703">
        <v>6091.45</v>
      </c>
      <c r="E2703">
        <v>6240.25</v>
      </c>
      <c r="F2703">
        <v>6089.75</v>
      </c>
      <c r="G2703">
        <v>6233.9</v>
      </c>
      <c r="H2703">
        <f t="shared" si="3554"/>
        <v>143</v>
      </c>
      <c r="I2703">
        <f t="shared" si="3555"/>
        <v>0</v>
      </c>
      <c r="J2703" s="14">
        <f t="shared" ref="J2703:K2703" si="3561">+AVERAGE(H2690:H2703)</f>
        <v>32.878571428571377</v>
      </c>
      <c r="K2703" s="14">
        <f t="shared" si="3561"/>
        <v>13.282142857142844</v>
      </c>
      <c r="L2703" s="14">
        <f t="shared" si="3496"/>
        <v>2.4753966119924695</v>
      </c>
      <c r="M2703" s="14">
        <f t="shared" si="3497"/>
        <v>71.226305609284324</v>
      </c>
      <c r="N2703" s="14">
        <f t="shared" si="3498"/>
        <v>1</v>
      </c>
      <c r="O2703">
        <f t="shared" si="3487"/>
        <v>1</v>
      </c>
      <c r="P2703">
        <f t="shared" si="3499"/>
        <v>0</v>
      </c>
      <c r="Q2703">
        <f t="shared" si="3500"/>
        <v>0</v>
      </c>
      <c r="R2703">
        <f t="shared" si="3525"/>
        <v>1658</v>
      </c>
      <c r="S2703">
        <f t="shared" si="3526"/>
        <v>0</v>
      </c>
      <c r="T2703">
        <f t="shared" si="3527"/>
        <v>237094</v>
      </c>
      <c r="U2703">
        <f t="shared" si="3528"/>
        <v>237094</v>
      </c>
      <c r="V2703" s="2">
        <f t="shared" si="3529"/>
        <v>2.3709399999999999E-2</v>
      </c>
      <c r="W2703" s="19">
        <f t="shared" si="3488"/>
        <v>226</v>
      </c>
      <c r="X2703" s="19">
        <f t="shared" si="3489"/>
        <v>30</v>
      </c>
      <c r="Y2703" s="19" t="str">
        <f t="shared" si="3490"/>
        <v/>
      </c>
      <c r="Z2703" s="19">
        <f t="shared" si="3491"/>
        <v>5471.85</v>
      </c>
      <c r="AA2703" s="21" t="str">
        <f t="shared" si="3492"/>
        <v/>
      </c>
      <c r="AB2703" s="19" t="str">
        <f t="shared" si="3493"/>
        <v/>
      </c>
    </row>
    <row r="2704" spans="1:28" x14ac:dyDescent="0.25">
      <c r="A2704">
        <f t="shared" si="3559"/>
        <v>10</v>
      </c>
      <c r="B2704">
        <f t="shared" si="3560"/>
        <v>2010</v>
      </c>
      <c r="C2704" s="20">
        <v>40465</v>
      </c>
      <c r="D2704">
        <v>6234.3</v>
      </c>
      <c r="E2704">
        <v>6284.1</v>
      </c>
      <c r="F2704">
        <v>6157.9</v>
      </c>
      <c r="G2704">
        <v>6177.35</v>
      </c>
      <c r="H2704">
        <f t="shared" si="3554"/>
        <v>0</v>
      </c>
      <c r="I2704">
        <f t="shared" si="3555"/>
        <v>56.549999999999272</v>
      </c>
      <c r="J2704" s="14">
        <f t="shared" ref="J2704:K2704" si="3562">+AVERAGE(H2691:H2704)</f>
        <v>28.682142857142804</v>
      </c>
      <c r="K2704" s="14">
        <f t="shared" si="3562"/>
        <v>17.321428571428505</v>
      </c>
      <c r="L2704" s="14">
        <f t="shared" si="3496"/>
        <v>1.6558762886597971</v>
      </c>
      <c r="M2704" s="14">
        <f t="shared" si="3497"/>
        <v>62.347643816473919</v>
      </c>
      <c r="N2704" s="14">
        <f t="shared" si="3498"/>
        <v>1</v>
      </c>
      <c r="O2704">
        <f t="shared" si="3487"/>
        <v>1</v>
      </c>
      <c r="P2704">
        <f t="shared" si="3499"/>
        <v>0</v>
      </c>
      <c r="Q2704">
        <f t="shared" si="3500"/>
        <v>0</v>
      </c>
      <c r="R2704">
        <f t="shared" si="3525"/>
        <v>1658</v>
      </c>
      <c r="S2704">
        <f t="shared" si="3526"/>
        <v>0</v>
      </c>
      <c r="T2704">
        <f t="shared" si="3527"/>
        <v>-93759.899999998801</v>
      </c>
      <c r="U2704">
        <f t="shared" si="3528"/>
        <v>-93759.899999998801</v>
      </c>
      <c r="V2704" s="2">
        <f t="shared" si="3529"/>
        <v>-9.3759899999998793E-3</v>
      </c>
      <c r="W2704" s="19">
        <f t="shared" si="3488"/>
        <v>226</v>
      </c>
      <c r="X2704" s="19">
        <f t="shared" si="3489"/>
        <v>31</v>
      </c>
      <c r="Y2704" s="19" t="str">
        <f t="shared" si="3490"/>
        <v/>
      </c>
      <c r="Z2704" s="19">
        <f t="shared" si="3491"/>
        <v>5471.85</v>
      </c>
      <c r="AA2704" s="21" t="str">
        <f t="shared" si="3492"/>
        <v/>
      </c>
      <c r="AB2704" s="19" t="str">
        <f t="shared" si="3493"/>
        <v/>
      </c>
    </row>
    <row r="2705" spans="1:28" x14ac:dyDescent="0.25">
      <c r="A2705">
        <f t="shared" si="3559"/>
        <v>10</v>
      </c>
      <c r="B2705">
        <f t="shared" si="3560"/>
        <v>2010</v>
      </c>
      <c r="C2705" s="20">
        <v>40466</v>
      </c>
      <c r="D2705">
        <v>6175.9</v>
      </c>
      <c r="E2705">
        <v>6200.6</v>
      </c>
      <c r="F2705">
        <v>6050.35</v>
      </c>
      <c r="G2705">
        <v>6062.65</v>
      </c>
      <c r="H2705">
        <f t="shared" si="3554"/>
        <v>0</v>
      </c>
      <c r="I2705">
        <f t="shared" si="3555"/>
        <v>114.70000000000073</v>
      </c>
      <c r="J2705" s="14">
        <f t="shared" ref="J2705:K2705" si="3563">+AVERAGE(H2692:H2705)</f>
        <v>27.442857142857129</v>
      </c>
      <c r="K2705" s="14">
        <f t="shared" si="3563"/>
        <v>25.514285714285702</v>
      </c>
      <c r="L2705" s="14">
        <f t="shared" si="3496"/>
        <v>1.0755879059350504</v>
      </c>
      <c r="M2705" s="14">
        <f t="shared" si="3497"/>
        <v>51.820879417318579</v>
      </c>
      <c r="N2705" s="14">
        <f t="shared" si="3498"/>
        <v>1</v>
      </c>
      <c r="O2705">
        <f t="shared" si="3487"/>
        <v>1</v>
      </c>
      <c r="P2705">
        <f t="shared" si="3499"/>
        <v>0</v>
      </c>
      <c r="Q2705">
        <f t="shared" si="3500"/>
        <v>0</v>
      </c>
      <c r="R2705">
        <f t="shared" si="3525"/>
        <v>1658</v>
      </c>
      <c r="S2705">
        <f t="shared" si="3526"/>
        <v>0</v>
      </c>
      <c r="T2705">
        <f t="shared" si="3527"/>
        <v>-190172.6000000012</v>
      </c>
      <c r="U2705">
        <f t="shared" si="3528"/>
        <v>-190172.6000000012</v>
      </c>
      <c r="V2705" s="2">
        <f t="shared" si="3529"/>
        <v>-1.9017260000000119E-2</v>
      </c>
      <c r="W2705" s="19">
        <f t="shared" si="3488"/>
        <v>226</v>
      </c>
      <c r="X2705" s="19">
        <f t="shared" si="3489"/>
        <v>32</v>
      </c>
      <c r="Y2705" s="19" t="str">
        <f t="shared" si="3490"/>
        <v/>
      </c>
      <c r="Z2705" s="19">
        <f t="shared" si="3491"/>
        <v>5471.85</v>
      </c>
      <c r="AA2705" s="21" t="str">
        <f t="shared" si="3492"/>
        <v/>
      </c>
      <c r="AB2705" s="19" t="str">
        <f t="shared" si="3493"/>
        <v/>
      </c>
    </row>
    <row r="2706" spans="1:28" x14ac:dyDescent="0.25">
      <c r="A2706">
        <f t="shared" si="3559"/>
        <v>10</v>
      </c>
      <c r="B2706">
        <f t="shared" si="3560"/>
        <v>2010</v>
      </c>
      <c r="C2706" s="20">
        <v>40469</v>
      </c>
      <c r="D2706">
        <v>6112.75</v>
      </c>
      <c r="E2706">
        <v>6115.1</v>
      </c>
      <c r="F2706">
        <v>5985.1</v>
      </c>
      <c r="G2706">
        <v>6075.95</v>
      </c>
      <c r="H2706">
        <f t="shared" si="3554"/>
        <v>13.300000000000182</v>
      </c>
      <c r="I2706">
        <f t="shared" si="3555"/>
        <v>0</v>
      </c>
      <c r="J2706" s="14">
        <f t="shared" ref="J2706:K2706" si="3564">+AVERAGE(H2693:H2706)</f>
        <v>28.392857142857142</v>
      </c>
      <c r="K2706" s="14">
        <f t="shared" si="3564"/>
        <v>25.075000000000014</v>
      </c>
      <c r="L2706" s="14">
        <f t="shared" si="3496"/>
        <v>1.1323173337131456</v>
      </c>
      <c r="M2706" s="14">
        <f t="shared" si="3497"/>
        <v>53.102665152628397</v>
      </c>
      <c r="N2706" s="14">
        <f t="shared" si="3498"/>
        <v>1</v>
      </c>
      <c r="O2706">
        <f t="shared" si="3487"/>
        <v>1</v>
      </c>
      <c r="P2706">
        <f t="shared" si="3499"/>
        <v>0</v>
      </c>
      <c r="Q2706">
        <f t="shared" si="3500"/>
        <v>0</v>
      </c>
      <c r="R2706">
        <f t="shared" si="3525"/>
        <v>1658</v>
      </c>
      <c r="S2706">
        <f t="shared" si="3526"/>
        <v>0</v>
      </c>
      <c r="T2706">
        <f t="shared" si="3527"/>
        <v>22051.4000000003</v>
      </c>
      <c r="U2706">
        <f t="shared" si="3528"/>
        <v>22051.4000000003</v>
      </c>
      <c r="V2706" s="2">
        <f t="shared" si="3529"/>
        <v>2.2051400000000299E-3</v>
      </c>
      <c r="W2706" s="19">
        <f t="shared" si="3488"/>
        <v>226</v>
      </c>
      <c r="X2706" s="19">
        <f t="shared" si="3489"/>
        <v>33</v>
      </c>
      <c r="Y2706" s="19" t="str">
        <f t="shared" si="3490"/>
        <v/>
      </c>
      <c r="Z2706" s="19">
        <f t="shared" si="3491"/>
        <v>5471.85</v>
      </c>
      <c r="AA2706" s="21" t="str">
        <f t="shared" si="3492"/>
        <v/>
      </c>
      <c r="AB2706" s="19" t="str">
        <f t="shared" si="3493"/>
        <v/>
      </c>
    </row>
    <row r="2707" spans="1:28" x14ac:dyDescent="0.25">
      <c r="A2707">
        <f t="shared" si="3559"/>
        <v>10</v>
      </c>
      <c r="B2707">
        <f t="shared" si="3560"/>
        <v>2010</v>
      </c>
      <c r="C2707" s="20">
        <v>40470</v>
      </c>
      <c r="D2707">
        <v>6114.45</v>
      </c>
      <c r="E2707">
        <v>6127.05</v>
      </c>
      <c r="F2707">
        <v>6008.15</v>
      </c>
      <c r="G2707">
        <v>6027.3</v>
      </c>
      <c r="H2707">
        <f t="shared" si="3554"/>
        <v>0</v>
      </c>
      <c r="I2707">
        <f t="shared" si="3555"/>
        <v>48.649999999999636</v>
      </c>
      <c r="J2707" s="14">
        <f t="shared" ref="J2707:K2707" si="3565">+AVERAGE(H2694:H2707)</f>
        <v>28.392857142857142</v>
      </c>
      <c r="K2707" s="14">
        <f t="shared" si="3565"/>
        <v>25.821428571428573</v>
      </c>
      <c r="L2707" s="14">
        <f t="shared" si="3496"/>
        <v>1.0995850622406638</v>
      </c>
      <c r="M2707" s="14">
        <f t="shared" si="3497"/>
        <v>52.371541501976274</v>
      </c>
      <c r="N2707" s="14">
        <f t="shared" si="3498"/>
        <v>1</v>
      </c>
      <c r="O2707">
        <f t="shared" si="3487"/>
        <v>1</v>
      </c>
      <c r="P2707">
        <f t="shared" si="3499"/>
        <v>0</v>
      </c>
      <c r="Q2707">
        <f t="shared" si="3500"/>
        <v>0</v>
      </c>
      <c r="R2707">
        <f t="shared" si="3525"/>
        <v>1658</v>
      </c>
      <c r="S2707">
        <f t="shared" si="3526"/>
        <v>0</v>
      </c>
      <c r="T2707">
        <f t="shared" si="3527"/>
        <v>-80661.6999999994</v>
      </c>
      <c r="U2707">
        <f t="shared" si="3528"/>
        <v>-80661.6999999994</v>
      </c>
      <c r="V2707" s="2">
        <f t="shared" si="3529"/>
        <v>-8.0661699999999403E-3</v>
      </c>
      <c r="W2707" s="19">
        <f t="shared" si="3488"/>
        <v>226</v>
      </c>
      <c r="X2707" s="19">
        <f t="shared" si="3489"/>
        <v>34</v>
      </c>
      <c r="Y2707" s="19" t="str">
        <f t="shared" si="3490"/>
        <v/>
      </c>
      <c r="Z2707" s="19">
        <f t="shared" si="3491"/>
        <v>5471.85</v>
      </c>
      <c r="AA2707" s="21" t="str">
        <f t="shared" si="3492"/>
        <v/>
      </c>
      <c r="AB2707" s="19" t="str">
        <f t="shared" si="3493"/>
        <v/>
      </c>
    </row>
    <row r="2708" spans="1:28" x14ac:dyDescent="0.25">
      <c r="A2708">
        <f t="shared" si="3559"/>
        <v>10</v>
      </c>
      <c r="B2708">
        <f t="shared" si="3560"/>
        <v>2010</v>
      </c>
      <c r="C2708" s="20">
        <v>40471</v>
      </c>
      <c r="D2708">
        <v>6002.95</v>
      </c>
      <c r="E2708">
        <v>6038.1</v>
      </c>
      <c r="F2708">
        <v>5966.75</v>
      </c>
      <c r="G2708">
        <v>5982.1</v>
      </c>
      <c r="H2708">
        <f t="shared" si="3554"/>
        <v>0</v>
      </c>
      <c r="I2708">
        <f t="shared" si="3555"/>
        <v>45.199999999999818</v>
      </c>
      <c r="J2708" s="14">
        <f t="shared" ref="J2708:K2708" si="3566">+AVERAGE(H2695:H2708)</f>
        <v>25.632142857142885</v>
      </c>
      <c r="K2708" s="14">
        <f t="shared" si="3566"/>
        <v>29.049999999999986</v>
      </c>
      <c r="L2708" s="14">
        <f t="shared" si="3496"/>
        <v>0.88234570936808598</v>
      </c>
      <c r="M2708" s="14">
        <f t="shared" si="3497"/>
        <v>46.874795898373755</v>
      </c>
      <c r="N2708" s="14">
        <f t="shared" si="3498"/>
        <v>-1</v>
      </c>
      <c r="O2708">
        <f t="shared" si="3487"/>
        <v>-1</v>
      </c>
      <c r="P2708">
        <f t="shared" si="3499"/>
        <v>1</v>
      </c>
      <c r="Q2708">
        <f t="shared" si="3500"/>
        <v>5982.1</v>
      </c>
      <c r="R2708">
        <f t="shared" si="3525"/>
        <v>-1658</v>
      </c>
      <c r="S2708">
        <f t="shared" si="3526"/>
        <v>149883.1999999994</v>
      </c>
      <c r="T2708">
        <f t="shared" si="3527"/>
        <v>74941.5999999997</v>
      </c>
      <c r="U2708">
        <f t="shared" si="3528"/>
        <v>-74941.5999999997</v>
      </c>
      <c r="V2708" s="2">
        <f t="shared" si="3529"/>
        <v>-7.4941599999999702E-3</v>
      </c>
      <c r="W2708" s="19">
        <f t="shared" si="3488"/>
        <v>227</v>
      </c>
      <c r="X2708" s="19">
        <f t="shared" si="3489"/>
        <v>35</v>
      </c>
      <c r="Y2708" s="19">
        <f t="shared" si="3490"/>
        <v>1</v>
      </c>
      <c r="Z2708" s="19">
        <f t="shared" si="3491"/>
        <v>5982.1</v>
      </c>
      <c r="AA2708" s="21">
        <f t="shared" si="3492"/>
        <v>9.3249997715580735E-2</v>
      </c>
      <c r="AB2708" s="19">
        <f t="shared" si="3493"/>
        <v>1</v>
      </c>
    </row>
    <row r="2709" spans="1:28" x14ac:dyDescent="0.25">
      <c r="A2709">
        <f t="shared" si="3559"/>
        <v>10</v>
      </c>
      <c r="B2709">
        <f t="shared" si="3560"/>
        <v>2010</v>
      </c>
      <c r="C2709" s="20">
        <v>40472</v>
      </c>
      <c r="D2709">
        <v>6008.9</v>
      </c>
      <c r="E2709">
        <v>6113.5</v>
      </c>
      <c r="F2709">
        <v>5984.9</v>
      </c>
      <c r="G2709">
        <v>6101.5</v>
      </c>
      <c r="H2709">
        <f t="shared" si="3554"/>
        <v>119.39999999999964</v>
      </c>
      <c r="I2709">
        <f t="shared" si="3555"/>
        <v>0</v>
      </c>
      <c r="J2709" s="14">
        <f t="shared" ref="J2709:K2709" si="3567">+AVERAGE(H2696:H2709)</f>
        <v>26.057142857142871</v>
      </c>
      <c r="K2709" s="14">
        <f t="shared" si="3567"/>
        <v>29.049999999999986</v>
      </c>
      <c r="L2709" s="14">
        <f t="shared" si="3496"/>
        <v>0.89697565773297361</v>
      </c>
      <c r="M2709" s="14">
        <f t="shared" si="3497"/>
        <v>47.284510693454337</v>
      </c>
      <c r="N2709" s="14">
        <f t="shared" si="3498"/>
        <v>-1</v>
      </c>
      <c r="O2709">
        <f t="shared" si="3487"/>
        <v>-1</v>
      </c>
      <c r="P2709">
        <f t="shared" si="3499"/>
        <v>0</v>
      </c>
      <c r="Q2709">
        <f t="shared" si="3500"/>
        <v>0</v>
      </c>
      <c r="R2709">
        <f t="shared" si="3525"/>
        <v>-1658</v>
      </c>
      <c r="S2709">
        <f t="shared" si="3526"/>
        <v>0</v>
      </c>
      <c r="T2709">
        <f t="shared" si="3527"/>
        <v>-197965.1999999994</v>
      </c>
      <c r="U2709">
        <f t="shared" si="3528"/>
        <v>-197965.1999999994</v>
      </c>
      <c r="V2709" s="2">
        <f t="shared" si="3529"/>
        <v>-1.9796519999999939E-2</v>
      </c>
      <c r="W2709" s="19">
        <f t="shared" si="3488"/>
        <v>227</v>
      </c>
      <c r="X2709" s="19">
        <f t="shared" si="3489"/>
        <v>2</v>
      </c>
      <c r="Y2709" s="19" t="str">
        <f t="shared" si="3490"/>
        <v/>
      </c>
      <c r="Z2709" s="19">
        <f t="shared" si="3491"/>
        <v>5982.1</v>
      </c>
      <c r="AA2709" s="21" t="str">
        <f t="shared" si="3492"/>
        <v/>
      </c>
      <c r="AB2709" s="19" t="str">
        <f t="shared" si="3493"/>
        <v/>
      </c>
    </row>
    <row r="2710" spans="1:28" x14ac:dyDescent="0.25">
      <c r="A2710">
        <f t="shared" si="3559"/>
        <v>10</v>
      </c>
      <c r="B2710">
        <f t="shared" si="3560"/>
        <v>2010</v>
      </c>
      <c r="C2710" s="20">
        <v>40473</v>
      </c>
      <c r="D2710">
        <v>6113.4</v>
      </c>
      <c r="E2710">
        <v>6121.1</v>
      </c>
      <c r="F2710">
        <v>6041.35</v>
      </c>
      <c r="G2710">
        <v>6066.05</v>
      </c>
      <c r="H2710">
        <f t="shared" si="3554"/>
        <v>0</v>
      </c>
      <c r="I2710">
        <f t="shared" si="3555"/>
        <v>35.449999999999818</v>
      </c>
      <c r="J2710" s="14">
        <f t="shared" ref="J2710:K2710" si="3568">+AVERAGE(H2697:H2710)</f>
        <v>24.910714285714285</v>
      </c>
      <c r="K2710" s="14">
        <f t="shared" si="3568"/>
        <v>31.582142857142831</v>
      </c>
      <c r="L2710" s="14">
        <f t="shared" si="3496"/>
        <v>0.78875947076783959</v>
      </c>
      <c r="M2710" s="14">
        <f t="shared" si="3497"/>
        <v>44.095334429131391</v>
      </c>
      <c r="N2710" s="14">
        <f t="shared" si="3498"/>
        <v>-1</v>
      </c>
      <c r="O2710">
        <f t="shared" si="3487"/>
        <v>-1</v>
      </c>
      <c r="P2710">
        <f t="shared" si="3499"/>
        <v>0</v>
      </c>
      <c r="Q2710">
        <f t="shared" si="3500"/>
        <v>0</v>
      </c>
      <c r="R2710">
        <f t="shared" si="3525"/>
        <v>-1658</v>
      </c>
      <c r="S2710">
        <f t="shared" si="3526"/>
        <v>0</v>
      </c>
      <c r="T2710">
        <f t="shared" si="3527"/>
        <v>58776.0999999997</v>
      </c>
      <c r="U2710">
        <f t="shared" si="3528"/>
        <v>58776.0999999997</v>
      </c>
      <c r="V2710" s="2">
        <f t="shared" si="3529"/>
        <v>5.8776099999999698E-3</v>
      </c>
      <c r="W2710" s="19">
        <f t="shared" si="3488"/>
        <v>227</v>
      </c>
      <c r="X2710" s="19">
        <f t="shared" si="3489"/>
        <v>3</v>
      </c>
      <c r="Y2710" s="19" t="str">
        <f t="shared" si="3490"/>
        <v/>
      </c>
      <c r="Z2710" s="19">
        <f t="shared" si="3491"/>
        <v>5982.1</v>
      </c>
      <c r="AA2710" s="21" t="str">
        <f t="shared" si="3492"/>
        <v/>
      </c>
      <c r="AB2710" s="19" t="str">
        <f t="shared" si="3493"/>
        <v/>
      </c>
    </row>
    <row r="2711" spans="1:28" x14ac:dyDescent="0.25">
      <c r="A2711">
        <f t="shared" si="3559"/>
        <v>10</v>
      </c>
      <c r="B2711">
        <f t="shared" si="3560"/>
        <v>2010</v>
      </c>
      <c r="C2711" s="20">
        <v>40476</v>
      </c>
      <c r="D2711">
        <v>6101.25</v>
      </c>
      <c r="E2711">
        <v>6151.3</v>
      </c>
      <c r="F2711">
        <v>6094.6</v>
      </c>
      <c r="G2711">
        <v>6105.8</v>
      </c>
      <c r="H2711">
        <f t="shared" si="3554"/>
        <v>39.75</v>
      </c>
      <c r="I2711">
        <f t="shared" si="3555"/>
        <v>0</v>
      </c>
      <c r="J2711" s="14">
        <f t="shared" ref="J2711:K2711" si="3569">+AVERAGE(H2698:H2711)</f>
        <v>27.75</v>
      </c>
      <c r="K2711" s="14">
        <f t="shared" si="3569"/>
        <v>30.607142857142858</v>
      </c>
      <c r="L2711" s="14">
        <f t="shared" si="3496"/>
        <v>0.90665110851808628</v>
      </c>
      <c r="M2711" s="14">
        <f t="shared" si="3497"/>
        <v>47.552019583843325</v>
      </c>
      <c r="N2711" s="14">
        <f t="shared" si="3498"/>
        <v>-1</v>
      </c>
      <c r="O2711">
        <f t="shared" si="3487"/>
        <v>-1</v>
      </c>
      <c r="P2711">
        <f t="shared" si="3499"/>
        <v>0</v>
      </c>
      <c r="Q2711">
        <f t="shared" si="3500"/>
        <v>0</v>
      </c>
      <c r="R2711">
        <f t="shared" si="3525"/>
        <v>-1658</v>
      </c>
      <c r="S2711">
        <f t="shared" si="3526"/>
        <v>0</v>
      </c>
      <c r="T2711">
        <f t="shared" si="3527"/>
        <v>-65905.5</v>
      </c>
      <c r="U2711">
        <f t="shared" si="3528"/>
        <v>-65905.5</v>
      </c>
      <c r="V2711" s="2">
        <f t="shared" si="3529"/>
        <v>-6.5905499999999997E-3</v>
      </c>
      <c r="W2711" s="19">
        <f t="shared" si="3488"/>
        <v>227</v>
      </c>
      <c r="X2711" s="19">
        <f t="shared" si="3489"/>
        <v>4</v>
      </c>
      <c r="Y2711" s="19" t="str">
        <f t="shared" si="3490"/>
        <v/>
      </c>
      <c r="Z2711" s="19">
        <f t="shared" si="3491"/>
        <v>5982.1</v>
      </c>
      <c r="AA2711" s="21" t="str">
        <f t="shared" si="3492"/>
        <v/>
      </c>
      <c r="AB2711" s="19" t="str">
        <f t="shared" si="3493"/>
        <v/>
      </c>
    </row>
    <row r="2712" spans="1:28" x14ac:dyDescent="0.25">
      <c r="A2712">
        <f t="shared" si="3559"/>
        <v>10</v>
      </c>
      <c r="B2712">
        <f t="shared" si="3560"/>
        <v>2010</v>
      </c>
      <c r="C2712" s="20">
        <v>40477</v>
      </c>
      <c r="D2712">
        <v>6116.3</v>
      </c>
      <c r="E2712">
        <v>6120.25</v>
      </c>
      <c r="F2712">
        <v>6074.65</v>
      </c>
      <c r="G2712">
        <v>6082</v>
      </c>
      <c r="H2712">
        <f t="shared" si="3554"/>
        <v>0</v>
      </c>
      <c r="I2712">
        <f t="shared" si="3555"/>
        <v>23.800000000000182</v>
      </c>
      <c r="J2712" s="14">
        <f t="shared" ref="J2712:K2712" si="3570">+AVERAGE(H2699:H2712)</f>
        <v>24.846428571428596</v>
      </c>
      <c r="K2712" s="14">
        <f t="shared" si="3570"/>
        <v>32.307142857142871</v>
      </c>
      <c r="L2712" s="14">
        <f t="shared" si="3496"/>
        <v>0.76906920185717487</v>
      </c>
      <c r="M2712" s="14">
        <f t="shared" si="3497"/>
        <v>43.473098793976149</v>
      </c>
      <c r="N2712" s="14">
        <f t="shared" si="3498"/>
        <v>-1</v>
      </c>
      <c r="O2712">
        <f t="shared" si="3487"/>
        <v>-1</v>
      </c>
      <c r="P2712">
        <f t="shared" si="3499"/>
        <v>0</v>
      </c>
      <c r="Q2712">
        <f t="shared" si="3500"/>
        <v>0</v>
      </c>
      <c r="R2712">
        <f t="shared" si="3525"/>
        <v>-1658</v>
      </c>
      <c r="S2712">
        <f t="shared" si="3526"/>
        <v>0</v>
      </c>
      <c r="T2712">
        <f t="shared" si="3527"/>
        <v>39460.4000000003</v>
      </c>
      <c r="U2712">
        <f t="shared" si="3528"/>
        <v>39460.4000000003</v>
      </c>
      <c r="V2712" s="2">
        <f t="shared" si="3529"/>
        <v>3.94604000000003E-3</v>
      </c>
      <c r="W2712" s="19">
        <f t="shared" si="3488"/>
        <v>227</v>
      </c>
      <c r="X2712" s="19">
        <f t="shared" si="3489"/>
        <v>5</v>
      </c>
      <c r="Y2712" s="19" t="str">
        <f t="shared" si="3490"/>
        <v/>
      </c>
      <c r="Z2712" s="19">
        <f t="shared" si="3491"/>
        <v>5982.1</v>
      </c>
      <c r="AA2712" s="21" t="str">
        <f t="shared" si="3492"/>
        <v/>
      </c>
      <c r="AB2712" s="19" t="str">
        <f t="shared" si="3493"/>
        <v/>
      </c>
    </row>
    <row r="2713" spans="1:28" x14ac:dyDescent="0.25">
      <c r="A2713">
        <f t="shared" si="3559"/>
        <v>10</v>
      </c>
      <c r="B2713">
        <f t="shared" si="3560"/>
        <v>2010</v>
      </c>
      <c r="C2713" s="20">
        <v>40478</v>
      </c>
      <c r="D2713">
        <v>6075.45</v>
      </c>
      <c r="E2713">
        <v>6075.95</v>
      </c>
      <c r="F2713">
        <v>5987.55</v>
      </c>
      <c r="G2713">
        <v>6012.65</v>
      </c>
      <c r="H2713">
        <f t="shared" si="3554"/>
        <v>0</v>
      </c>
      <c r="I2713">
        <f t="shared" si="3555"/>
        <v>69.350000000000364</v>
      </c>
      <c r="J2713" s="14">
        <f t="shared" ref="J2713:K2713" si="3571">+AVERAGE(H2700:H2713)</f>
        <v>24.846428571428596</v>
      </c>
      <c r="K2713" s="14">
        <f t="shared" si="3571"/>
        <v>32.535714285714349</v>
      </c>
      <c r="L2713" s="14">
        <f t="shared" si="3496"/>
        <v>0.76366630076838571</v>
      </c>
      <c r="M2713" s="14">
        <f t="shared" si="3497"/>
        <v>43.299931536690089</v>
      </c>
      <c r="N2713" s="14">
        <f t="shared" si="3498"/>
        <v>-1</v>
      </c>
      <c r="O2713">
        <f t="shared" ref="O2713:O2776" si="3572">IF($C2713="","",N2713)</f>
        <v>-1</v>
      </c>
      <c r="P2713">
        <f t="shared" si="3499"/>
        <v>0</v>
      </c>
      <c r="Q2713">
        <f t="shared" si="3500"/>
        <v>0</v>
      </c>
      <c r="R2713">
        <f t="shared" si="3525"/>
        <v>-1658</v>
      </c>
      <c r="S2713">
        <f t="shared" si="3526"/>
        <v>0</v>
      </c>
      <c r="T2713">
        <f t="shared" si="3527"/>
        <v>114982.3000000006</v>
      </c>
      <c r="U2713">
        <f t="shared" si="3528"/>
        <v>114982.3000000006</v>
      </c>
      <c r="V2713" s="2">
        <f t="shared" si="3529"/>
        <v>1.1498230000000061E-2</v>
      </c>
      <c r="W2713" s="19">
        <f t="shared" ref="W2713:W2776" si="3573">+IF($C2713="","",IF(AND(P2713=1,O2713&lt;&gt;0),W2712+1,W2712))</f>
        <v>227</v>
      </c>
      <c r="X2713" s="19">
        <f t="shared" ref="X2713:X2776" si="3574">+IF($C2713="","",IF(O2712=0,IF(O2713=0,0,1),IF(O2713&lt;&gt;O2712,IF((O2712&lt;&gt;O2711),2,X2712+1),IF(P2712=1,2,X2712+1))))</f>
        <v>6</v>
      </c>
      <c r="Y2713" s="19" t="str">
        <f t="shared" ref="Y2713:Y2776" si="3575">+IF($C2713="","",IF(O2713=O2712,"",IF(O2713=0,1,IF(AND(O2712&lt;&gt;0,O2712&lt;&gt;O2713),1,""))))</f>
        <v/>
      </c>
      <c r="Z2713" s="19">
        <f t="shared" ref="Z2713:Z2776" si="3576">IF($C2713="","",IF(P2713=0,Z2712,Q2713))</f>
        <v>5982.1</v>
      </c>
      <c r="AA2713" s="21" t="str">
        <f t="shared" ref="AA2713:AA2776" si="3577">+IF($C2713="","",IF(Y2713=1,(Z2713/Z2712-1)*O2712,""))</f>
        <v/>
      </c>
      <c r="AB2713" s="19" t="str">
        <f t="shared" ref="AB2713:AB2776" si="3578">+IF($C2713="","",IF(Y2713=1,IF(AA2713&gt;0,1,-1),""))</f>
        <v/>
      </c>
    </row>
    <row r="2714" spans="1:28" x14ac:dyDescent="0.25">
      <c r="A2714">
        <f t="shared" si="3559"/>
        <v>10</v>
      </c>
      <c r="B2714">
        <f t="shared" si="3560"/>
        <v>2010</v>
      </c>
      <c r="C2714" s="20">
        <v>40479</v>
      </c>
      <c r="D2714">
        <v>6039.95</v>
      </c>
      <c r="E2714">
        <v>6071.1</v>
      </c>
      <c r="F2714">
        <v>5968.1</v>
      </c>
      <c r="G2714">
        <v>5987.7</v>
      </c>
      <c r="H2714">
        <f t="shared" si="3554"/>
        <v>0</v>
      </c>
      <c r="I2714">
        <f t="shared" si="3555"/>
        <v>24.949999999999818</v>
      </c>
      <c r="J2714" s="14">
        <f t="shared" ref="J2714:K2714" si="3579">+AVERAGE(H2701:H2714)</f>
        <v>24.846428571428596</v>
      </c>
      <c r="K2714" s="14">
        <f t="shared" si="3579"/>
        <v>33.114285714285742</v>
      </c>
      <c r="L2714" s="14">
        <f t="shared" si="3496"/>
        <v>0.75032355478861101</v>
      </c>
      <c r="M2714" s="14">
        <f t="shared" si="3497"/>
        <v>42.867705958469408</v>
      </c>
      <c r="N2714" s="14">
        <f t="shared" si="3498"/>
        <v>-1</v>
      </c>
      <c r="O2714">
        <f t="shared" si="3572"/>
        <v>-1</v>
      </c>
      <c r="P2714">
        <f t="shared" si="3499"/>
        <v>0</v>
      </c>
      <c r="Q2714">
        <f t="shared" si="3500"/>
        <v>0</v>
      </c>
      <c r="R2714">
        <f t="shared" si="3525"/>
        <v>-1658</v>
      </c>
      <c r="S2714">
        <f t="shared" si="3526"/>
        <v>0</v>
      </c>
      <c r="T2714">
        <f t="shared" si="3527"/>
        <v>41367.0999999997</v>
      </c>
      <c r="U2714">
        <f t="shared" si="3528"/>
        <v>41367.0999999997</v>
      </c>
      <c r="V2714" s="2">
        <f t="shared" si="3529"/>
        <v>4.1367099999999697E-3</v>
      </c>
      <c r="W2714" s="19">
        <f t="shared" si="3573"/>
        <v>227</v>
      </c>
      <c r="X2714" s="19">
        <f t="shared" si="3574"/>
        <v>7</v>
      </c>
      <c r="Y2714" s="19" t="str">
        <f t="shared" si="3575"/>
        <v/>
      </c>
      <c r="Z2714" s="19">
        <f t="shared" si="3576"/>
        <v>5982.1</v>
      </c>
      <c r="AA2714" s="21" t="str">
        <f t="shared" si="3577"/>
        <v/>
      </c>
      <c r="AB2714" s="19" t="str">
        <f t="shared" si="3578"/>
        <v/>
      </c>
    </row>
    <row r="2715" spans="1:28" x14ac:dyDescent="0.25">
      <c r="A2715">
        <f t="shared" si="3559"/>
        <v>10</v>
      </c>
      <c r="B2715">
        <f t="shared" si="3560"/>
        <v>2010</v>
      </c>
      <c r="C2715" s="20">
        <v>40480</v>
      </c>
      <c r="D2715">
        <v>6021.15</v>
      </c>
      <c r="E2715">
        <v>6032.65</v>
      </c>
      <c r="F2715">
        <v>5937.1</v>
      </c>
      <c r="G2715">
        <v>6017.7</v>
      </c>
      <c r="H2715">
        <f t="shared" si="3554"/>
        <v>30</v>
      </c>
      <c r="I2715">
        <f t="shared" si="3555"/>
        <v>0</v>
      </c>
      <c r="J2715" s="14">
        <f t="shared" ref="J2715:K2715" si="3580">+AVERAGE(H2702:H2715)</f>
        <v>24.674999999999986</v>
      </c>
      <c r="K2715" s="14">
        <f t="shared" si="3580"/>
        <v>33.114285714285742</v>
      </c>
      <c r="L2715" s="14">
        <f t="shared" ref="L2715:L2778" si="3581">IF($C2715="","",$J2715/$K2715)</f>
        <v>0.74514667817083591</v>
      </c>
      <c r="M2715" s="14">
        <f t="shared" ref="M2715:M2778" si="3582">IF($C2715="","",100-100/(1+$L2715))</f>
        <v>42.698226314813638</v>
      </c>
      <c r="N2715" s="14">
        <f t="shared" ref="N2715:N2778" si="3583">IF($C2715="","",IF($M2715&gt;50,1,-1))</f>
        <v>-1</v>
      </c>
      <c r="O2715">
        <f t="shared" si="3572"/>
        <v>-1</v>
      </c>
      <c r="P2715">
        <f t="shared" ref="P2715:P2778" si="3584">IF($C2715="","",IF($O2715&lt;&gt;$O2714,1,0))</f>
        <v>0</v>
      </c>
      <c r="Q2715">
        <f t="shared" ref="Q2715:Q2778" si="3585">IF($C2715="","",IF($P2715=1,G2715,0))</f>
        <v>0</v>
      </c>
      <c r="R2715">
        <f t="shared" si="3525"/>
        <v>-1658</v>
      </c>
      <c r="S2715">
        <f t="shared" si="3526"/>
        <v>0</v>
      </c>
      <c r="T2715">
        <f t="shared" si="3527"/>
        <v>-49740</v>
      </c>
      <c r="U2715">
        <f t="shared" si="3528"/>
        <v>-49740</v>
      </c>
      <c r="V2715" s="2">
        <f t="shared" si="3529"/>
        <v>-4.9740000000000001E-3</v>
      </c>
      <c r="W2715" s="19">
        <f t="shared" si="3573"/>
        <v>227</v>
      </c>
      <c r="X2715" s="19">
        <f t="shared" si="3574"/>
        <v>8</v>
      </c>
      <c r="Y2715" s="19" t="str">
        <f t="shared" si="3575"/>
        <v/>
      </c>
      <c r="Z2715" s="19">
        <f t="shared" si="3576"/>
        <v>5982.1</v>
      </c>
      <c r="AA2715" s="21" t="str">
        <f t="shared" si="3577"/>
        <v/>
      </c>
      <c r="AB2715" s="19" t="str">
        <f t="shared" si="3578"/>
        <v/>
      </c>
    </row>
    <row r="2716" spans="1:28" x14ac:dyDescent="0.25">
      <c r="A2716">
        <f t="shared" si="3559"/>
        <v>11</v>
      </c>
      <c r="B2716">
        <f t="shared" si="3560"/>
        <v>2010</v>
      </c>
      <c r="C2716" s="20">
        <v>40483</v>
      </c>
      <c r="D2716">
        <v>6092.3</v>
      </c>
      <c r="E2716">
        <v>6132.4</v>
      </c>
      <c r="F2716">
        <v>6084.75</v>
      </c>
      <c r="G2716">
        <v>6117.55</v>
      </c>
      <c r="H2716">
        <f t="shared" si="3554"/>
        <v>99.850000000000364</v>
      </c>
      <c r="I2716">
        <f t="shared" si="3555"/>
        <v>0</v>
      </c>
      <c r="J2716" s="14">
        <f t="shared" ref="J2716:K2716" si="3586">+AVERAGE(H2703:H2716)</f>
        <v>31.807142857142871</v>
      </c>
      <c r="K2716" s="14">
        <f t="shared" si="3586"/>
        <v>29.903571428571404</v>
      </c>
      <c r="L2716" s="14">
        <f t="shared" si="3581"/>
        <v>1.0636569927146795</v>
      </c>
      <c r="M2716" s="14">
        <f t="shared" si="3582"/>
        <v>51.542334625846429</v>
      </c>
      <c r="N2716" s="14">
        <f t="shared" si="3583"/>
        <v>1</v>
      </c>
      <c r="O2716">
        <f t="shared" si="3572"/>
        <v>1</v>
      </c>
      <c r="P2716">
        <f t="shared" si="3584"/>
        <v>1</v>
      </c>
      <c r="Q2716">
        <f t="shared" si="3585"/>
        <v>6117.55</v>
      </c>
      <c r="R2716">
        <f t="shared" si="3525"/>
        <v>1661</v>
      </c>
      <c r="S2716">
        <f t="shared" si="3526"/>
        <v>331402.15000000119</v>
      </c>
      <c r="T2716">
        <f t="shared" si="3527"/>
        <v>165850.85000000062</v>
      </c>
      <c r="U2716">
        <f t="shared" si="3528"/>
        <v>-165551.30000000057</v>
      </c>
      <c r="V2716" s="2">
        <f t="shared" si="3529"/>
        <v>-1.6555130000000057E-2</v>
      </c>
      <c r="W2716" s="19">
        <f t="shared" si="3573"/>
        <v>228</v>
      </c>
      <c r="X2716" s="19">
        <f t="shared" si="3574"/>
        <v>9</v>
      </c>
      <c r="Y2716" s="19">
        <f t="shared" si="3575"/>
        <v>1</v>
      </c>
      <c r="Z2716" s="19">
        <f t="shared" si="3576"/>
        <v>6117.55</v>
      </c>
      <c r="AA2716" s="21">
        <f t="shared" si="3577"/>
        <v>-2.2642550274986961E-2</v>
      </c>
      <c r="AB2716" s="19">
        <f t="shared" si="3578"/>
        <v>-1</v>
      </c>
    </row>
    <row r="2717" spans="1:28" x14ac:dyDescent="0.25">
      <c r="A2717">
        <f t="shared" si="3559"/>
        <v>11</v>
      </c>
      <c r="B2717">
        <f t="shared" si="3560"/>
        <v>2010</v>
      </c>
      <c r="C2717" s="20">
        <v>40484</v>
      </c>
      <c r="D2717">
        <v>6127.55</v>
      </c>
      <c r="E2717">
        <v>6138.1</v>
      </c>
      <c r="F2717">
        <v>6094.4</v>
      </c>
      <c r="G2717">
        <v>6119</v>
      </c>
      <c r="H2717">
        <f t="shared" si="3554"/>
        <v>1.4499999999998181</v>
      </c>
      <c r="I2717">
        <f t="shared" si="3555"/>
        <v>0</v>
      </c>
      <c r="J2717" s="14">
        <f t="shared" ref="J2717:K2717" si="3587">+AVERAGE(H2704:H2717)</f>
        <v>21.696428571428573</v>
      </c>
      <c r="K2717" s="14">
        <f t="shared" si="3587"/>
        <v>29.903571428571404</v>
      </c>
      <c r="L2717" s="14">
        <f t="shared" si="3581"/>
        <v>0.72554639914009378</v>
      </c>
      <c r="M2717" s="14">
        <f t="shared" si="3582"/>
        <v>42.047342192691055</v>
      </c>
      <c r="N2717" s="14">
        <f t="shared" si="3583"/>
        <v>-1</v>
      </c>
      <c r="O2717">
        <f t="shared" si="3572"/>
        <v>-1</v>
      </c>
      <c r="P2717">
        <f t="shared" si="3584"/>
        <v>1</v>
      </c>
      <c r="Q2717">
        <f t="shared" si="3585"/>
        <v>6119</v>
      </c>
      <c r="R2717">
        <f t="shared" si="3525"/>
        <v>-1661</v>
      </c>
      <c r="S2717">
        <f t="shared" si="3526"/>
        <v>-4816.8999999993957</v>
      </c>
      <c r="T2717">
        <f t="shared" si="3527"/>
        <v>-2408.4499999996979</v>
      </c>
      <c r="U2717">
        <f t="shared" si="3528"/>
        <v>2408.4499999996979</v>
      </c>
      <c r="V2717" s="2">
        <f t="shared" si="3529"/>
        <v>2.4084499999996978E-4</v>
      </c>
      <c r="W2717" s="19">
        <f t="shared" si="3573"/>
        <v>229</v>
      </c>
      <c r="X2717" s="19">
        <f t="shared" si="3574"/>
        <v>2</v>
      </c>
      <c r="Y2717" s="19">
        <f t="shared" si="3575"/>
        <v>1</v>
      </c>
      <c r="Z2717" s="19">
        <f t="shared" si="3576"/>
        <v>6119</v>
      </c>
      <c r="AA2717" s="21">
        <f t="shared" si="3577"/>
        <v>2.3702299123007364E-4</v>
      </c>
      <c r="AB2717" s="19">
        <f t="shared" si="3578"/>
        <v>1</v>
      </c>
    </row>
    <row r="2718" spans="1:28" x14ac:dyDescent="0.25">
      <c r="A2718">
        <f t="shared" si="3559"/>
        <v>11</v>
      </c>
      <c r="B2718">
        <f t="shared" si="3560"/>
        <v>2010</v>
      </c>
      <c r="C2718" s="20">
        <v>40485</v>
      </c>
      <c r="D2718">
        <v>6150.6</v>
      </c>
      <c r="E2718">
        <v>6182.5</v>
      </c>
      <c r="F2718">
        <v>6146.8</v>
      </c>
      <c r="G2718">
        <v>6160.5</v>
      </c>
      <c r="H2718">
        <f t="shared" si="3554"/>
        <v>41.5</v>
      </c>
      <c r="I2718">
        <f t="shared" si="3555"/>
        <v>0</v>
      </c>
      <c r="J2718" s="14">
        <f t="shared" ref="J2718:K2718" si="3588">+AVERAGE(H2705:H2718)</f>
        <v>24.660714285714285</v>
      </c>
      <c r="K2718" s="14">
        <f t="shared" si="3588"/>
        <v>25.864285714285739</v>
      </c>
      <c r="L2718" s="14">
        <f t="shared" si="3581"/>
        <v>0.95346589339961241</v>
      </c>
      <c r="M2718" s="14">
        <f t="shared" si="3582"/>
        <v>48.808934756485449</v>
      </c>
      <c r="N2718" s="14">
        <f t="shared" si="3583"/>
        <v>-1</v>
      </c>
      <c r="O2718">
        <f t="shared" si="3572"/>
        <v>-1</v>
      </c>
      <c r="P2718">
        <f t="shared" si="3584"/>
        <v>0</v>
      </c>
      <c r="Q2718">
        <f t="shared" si="3585"/>
        <v>0</v>
      </c>
      <c r="R2718">
        <f t="shared" si="3525"/>
        <v>-1661</v>
      </c>
      <c r="S2718">
        <f t="shared" si="3526"/>
        <v>0</v>
      </c>
      <c r="T2718">
        <f t="shared" si="3527"/>
        <v>-68931.5</v>
      </c>
      <c r="U2718">
        <f t="shared" si="3528"/>
        <v>-68931.5</v>
      </c>
      <c r="V2718" s="2">
        <f t="shared" si="3529"/>
        <v>-6.8931499999999998E-3</v>
      </c>
      <c r="W2718" s="19">
        <f t="shared" si="3573"/>
        <v>229</v>
      </c>
      <c r="X2718" s="19">
        <f t="shared" si="3574"/>
        <v>2</v>
      </c>
      <c r="Y2718" s="19" t="str">
        <f t="shared" si="3575"/>
        <v/>
      </c>
      <c r="Z2718" s="19">
        <f t="shared" si="3576"/>
        <v>6119</v>
      </c>
      <c r="AA2718" s="21" t="str">
        <f t="shared" si="3577"/>
        <v/>
      </c>
      <c r="AB2718" s="19" t="str">
        <f t="shared" si="3578"/>
        <v/>
      </c>
    </row>
    <row r="2719" spans="1:28" x14ac:dyDescent="0.25">
      <c r="A2719">
        <f t="shared" si="3559"/>
        <v>11</v>
      </c>
      <c r="B2719">
        <f t="shared" si="3560"/>
        <v>2010</v>
      </c>
      <c r="C2719" s="20">
        <v>40486</v>
      </c>
      <c r="D2719">
        <v>6209.6</v>
      </c>
      <c r="E2719">
        <v>6290.15</v>
      </c>
      <c r="F2719">
        <v>6199.35</v>
      </c>
      <c r="G2719">
        <v>6281.8</v>
      </c>
      <c r="H2719">
        <f t="shared" si="3554"/>
        <v>121.30000000000018</v>
      </c>
      <c r="I2719">
        <f t="shared" si="3555"/>
        <v>0</v>
      </c>
      <c r="J2719" s="14">
        <f t="shared" ref="J2719:K2719" si="3589">+AVERAGE(H2706:H2719)</f>
        <v>33.32500000000001</v>
      </c>
      <c r="K2719" s="14">
        <f t="shared" si="3589"/>
        <v>17.671428571428546</v>
      </c>
      <c r="L2719" s="14">
        <f t="shared" si="3581"/>
        <v>1.8858124494745385</v>
      </c>
      <c r="M2719" s="14">
        <f t="shared" si="3582"/>
        <v>65.347713425309934</v>
      </c>
      <c r="N2719" s="14">
        <f t="shared" si="3583"/>
        <v>1</v>
      </c>
      <c r="O2719">
        <f t="shared" si="3572"/>
        <v>1</v>
      </c>
      <c r="P2719">
        <f t="shared" si="3584"/>
        <v>1</v>
      </c>
      <c r="Q2719">
        <f t="shared" si="3585"/>
        <v>6281.8</v>
      </c>
      <c r="R2719">
        <f t="shared" si="3525"/>
        <v>1661</v>
      </c>
      <c r="S2719">
        <f t="shared" si="3526"/>
        <v>402958.60000000062</v>
      </c>
      <c r="T2719">
        <f t="shared" si="3527"/>
        <v>201479.30000000031</v>
      </c>
      <c r="U2719">
        <f t="shared" si="3528"/>
        <v>-201479.30000000031</v>
      </c>
      <c r="V2719" s="2">
        <f t="shared" si="3529"/>
        <v>-2.0147930000000029E-2</v>
      </c>
      <c r="W2719" s="19">
        <f t="shared" si="3573"/>
        <v>230</v>
      </c>
      <c r="X2719" s="19">
        <f t="shared" si="3574"/>
        <v>3</v>
      </c>
      <c r="Y2719" s="19">
        <f t="shared" si="3575"/>
        <v>1</v>
      </c>
      <c r="Z2719" s="19">
        <f t="shared" si="3576"/>
        <v>6281.8</v>
      </c>
      <c r="AA2719" s="21">
        <f t="shared" si="3577"/>
        <v>-2.6605654518712329E-2</v>
      </c>
      <c r="AB2719" s="19">
        <f t="shared" si="3578"/>
        <v>-1</v>
      </c>
    </row>
    <row r="2720" spans="1:28" x14ac:dyDescent="0.25">
      <c r="A2720">
        <f t="shared" si="3559"/>
        <v>11</v>
      </c>
      <c r="B2720">
        <f t="shared" si="3560"/>
        <v>2010</v>
      </c>
      <c r="C2720" s="20">
        <v>40487</v>
      </c>
      <c r="D2720">
        <v>6321.85</v>
      </c>
      <c r="E2720">
        <v>6338.5</v>
      </c>
      <c r="F2720">
        <v>6303.1</v>
      </c>
      <c r="G2720">
        <v>6312.45</v>
      </c>
      <c r="H2720">
        <f t="shared" si="3554"/>
        <v>30.649999999999636</v>
      </c>
      <c r="I2720">
        <f t="shared" si="3555"/>
        <v>0</v>
      </c>
      <c r="J2720" s="14">
        <f t="shared" ref="J2720:K2720" si="3590">+AVERAGE(H2707:H2720)</f>
        <v>34.564285714285688</v>
      </c>
      <c r="K2720" s="14">
        <f t="shared" si="3590"/>
        <v>17.671428571428546</v>
      </c>
      <c r="L2720" s="14">
        <f t="shared" si="3581"/>
        <v>1.9559417946645123</v>
      </c>
      <c r="M2720" s="14">
        <f t="shared" si="3582"/>
        <v>66.169834541227971</v>
      </c>
      <c r="N2720" s="14">
        <f t="shared" si="3583"/>
        <v>1</v>
      </c>
      <c r="O2720">
        <f t="shared" si="3572"/>
        <v>1</v>
      </c>
      <c r="P2720">
        <f t="shared" si="3584"/>
        <v>0</v>
      </c>
      <c r="Q2720">
        <f t="shared" si="3585"/>
        <v>0</v>
      </c>
      <c r="R2720">
        <f t="shared" si="3525"/>
        <v>1661</v>
      </c>
      <c r="S2720">
        <f t="shared" si="3526"/>
        <v>0</v>
      </c>
      <c r="T2720">
        <f t="shared" si="3527"/>
        <v>50909.649999999398</v>
      </c>
      <c r="U2720">
        <f t="shared" si="3528"/>
        <v>50909.649999999398</v>
      </c>
      <c r="V2720" s="2">
        <f t="shared" si="3529"/>
        <v>5.0909649999999395E-3</v>
      </c>
      <c r="W2720" s="19">
        <f t="shared" si="3573"/>
        <v>230</v>
      </c>
      <c r="X2720" s="19">
        <f t="shared" si="3574"/>
        <v>2</v>
      </c>
      <c r="Y2720" s="19" t="str">
        <f t="shared" si="3575"/>
        <v/>
      </c>
      <c r="Z2720" s="19">
        <f t="shared" si="3576"/>
        <v>6281.8</v>
      </c>
      <c r="AA2720" s="21" t="str">
        <f t="shared" si="3577"/>
        <v/>
      </c>
      <c r="AB2720" s="19" t="str">
        <f t="shared" si="3578"/>
        <v/>
      </c>
    </row>
    <row r="2721" spans="1:28" x14ac:dyDescent="0.25">
      <c r="A2721">
        <f t="shared" si="3559"/>
        <v>11</v>
      </c>
      <c r="B2721">
        <f t="shared" si="3560"/>
        <v>2010</v>
      </c>
      <c r="C2721" s="20">
        <v>40490</v>
      </c>
      <c r="D2721">
        <v>6335.25</v>
      </c>
      <c r="E2721">
        <v>6335.9</v>
      </c>
      <c r="F2721">
        <v>6265.35</v>
      </c>
      <c r="G2721">
        <v>6273.2</v>
      </c>
      <c r="H2721">
        <f t="shared" si="3554"/>
        <v>0</v>
      </c>
      <c r="I2721">
        <f t="shared" si="3555"/>
        <v>39.25</v>
      </c>
      <c r="J2721" s="14">
        <f t="shared" ref="J2721:K2721" si="3591">+AVERAGE(H2708:H2721)</f>
        <v>34.564285714285688</v>
      </c>
      <c r="K2721" s="14">
        <f t="shared" si="3591"/>
        <v>17</v>
      </c>
      <c r="L2721" s="14">
        <f t="shared" si="3581"/>
        <v>2.0331932773109229</v>
      </c>
      <c r="M2721" s="14">
        <f t="shared" si="3582"/>
        <v>67.031444798448518</v>
      </c>
      <c r="N2721" s="14">
        <f t="shared" si="3583"/>
        <v>1</v>
      </c>
      <c r="O2721">
        <f t="shared" si="3572"/>
        <v>1</v>
      </c>
      <c r="P2721">
        <f t="shared" si="3584"/>
        <v>0</v>
      </c>
      <c r="Q2721">
        <f t="shared" si="3585"/>
        <v>0</v>
      </c>
      <c r="R2721">
        <f t="shared" si="3525"/>
        <v>1661</v>
      </c>
      <c r="S2721">
        <f t="shared" si="3526"/>
        <v>0</v>
      </c>
      <c r="T2721">
        <f t="shared" si="3527"/>
        <v>-65194.25</v>
      </c>
      <c r="U2721">
        <f t="shared" si="3528"/>
        <v>-65194.25</v>
      </c>
      <c r="V2721" s="2">
        <f t="shared" si="3529"/>
        <v>-6.5194249999999997E-3</v>
      </c>
      <c r="W2721" s="19">
        <f t="shared" si="3573"/>
        <v>230</v>
      </c>
      <c r="X2721" s="19">
        <f t="shared" si="3574"/>
        <v>3</v>
      </c>
      <c r="Y2721" s="19" t="str">
        <f t="shared" si="3575"/>
        <v/>
      </c>
      <c r="Z2721" s="19">
        <f t="shared" si="3576"/>
        <v>6281.8</v>
      </c>
      <c r="AA2721" s="21" t="str">
        <f t="shared" si="3577"/>
        <v/>
      </c>
      <c r="AB2721" s="19" t="str">
        <f t="shared" si="3578"/>
        <v/>
      </c>
    </row>
    <row r="2722" spans="1:28" x14ac:dyDescent="0.25">
      <c r="A2722">
        <f t="shared" si="3559"/>
        <v>11</v>
      </c>
      <c r="B2722">
        <f t="shared" si="3560"/>
        <v>2010</v>
      </c>
      <c r="C2722" s="20">
        <v>40491</v>
      </c>
      <c r="D2722">
        <v>6281</v>
      </c>
      <c r="E2722">
        <v>6310.9</v>
      </c>
      <c r="F2722">
        <v>6243.55</v>
      </c>
      <c r="G2722">
        <v>6301.55</v>
      </c>
      <c r="H2722">
        <f t="shared" si="3554"/>
        <v>28.350000000000364</v>
      </c>
      <c r="I2722">
        <f t="shared" si="3555"/>
        <v>0</v>
      </c>
      <c r="J2722" s="14">
        <f t="shared" ref="J2722:K2722" si="3592">+AVERAGE(H2709:H2722)</f>
        <v>36.589285714285715</v>
      </c>
      <c r="K2722" s="14">
        <f t="shared" si="3592"/>
        <v>13.771428571428585</v>
      </c>
      <c r="L2722" s="14">
        <f t="shared" si="3581"/>
        <v>2.6568983402489601</v>
      </c>
      <c r="M2722" s="14">
        <f t="shared" si="3582"/>
        <v>72.654421672221815</v>
      </c>
      <c r="N2722" s="14">
        <f t="shared" si="3583"/>
        <v>1</v>
      </c>
      <c r="O2722">
        <f t="shared" si="3572"/>
        <v>1</v>
      </c>
      <c r="P2722">
        <f t="shared" si="3584"/>
        <v>0</v>
      </c>
      <c r="Q2722">
        <f t="shared" si="3585"/>
        <v>0</v>
      </c>
      <c r="R2722">
        <f t="shared" si="3525"/>
        <v>1661</v>
      </c>
      <c r="S2722">
        <f t="shared" si="3526"/>
        <v>0</v>
      </c>
      <c r="T2722">
        <f t="shared" si="3527"/>
        <v>47089.350000000602</v>
      </c>
      <c r="U2722">
        <f t="shared" si="3528"/>
        <v>47089.350000000602</v>
      </c>
      <c r="V2722" s="2">
        <f t="shared" si="3529"/>
        <v>4.7089350000000599E-3</v>
      </c>
      <c r="W2722" s="19">
        <f t="shared" si="3573"/>
        <v>230</v>
      </c>
      <c r="X2722" s="19">
        <f t="shared" si="3574"/>
        <v>4</v>
      </c>
      <c r="Y2722" s="19" t="str">
        <f t="shared" si="3575"/>
        <v/>
      </c>
      <c r="Z2722" s="19">
        <f t="shared" si="3576"/>
        <v>6281.8</v>
      </c>
      <c r="AA2722" s="21" t="str">
        <f t="shared" si="3577"/>
        <v/>
      </c>
      <c r="AB2722" s="19" t="str">
        <f t="shared" si="3578"/>
        <v/>
      </c>
    </row>
    <row r="2723" spans="1:28" x14ac:dyDescent="0.25">
      <c r="A2723">
        <f t="shared" si="3559"/>
        <v>11</v>
      </c>
      <c r="B2723">
        <f t="shared" si="3560"/>
        <v>2010</v>
      </c>
      <c r="C2723" s="20">
        <v>40492</v>
      </c>
      <c r="D2723">
        <v>6303.2</v>
      </c>
      <c r="E2723">
        <v>6307.65</v>
      </c>
      <c r="F2723">
        <v>6269.25</v>
      </c>
      <c r="G2723">
        <v>6275.7</v>
      </c>
      <c r="H2723">
        <f t="shared" si="3554"/>
        <v>0</v>
      </c>
      <c r="I2723">
        <f t="shared" si="3555"/>
        <v>25.850000000000364</v>
      </c>
      <c r="J2723" s="14">
        <f t="shared" ref="J2723:K2723" si="3593">+AVERAGE(H2710:H2723)</f>
        <v>28.060714285714312</v>
      </c>
      <c r="K2723" s="14">
        <f t="shared" si="3593"/>
        <v>15.617857142857181</v>
      </c>
      <c r="L2723" s="14">
        <f t="shared" si="3581"/>
        <v>1.7967070660873514</v>
      </c>
      <c r="M2723" s="14">
        <f t="shared" si="3582"/>
        <v>64.243663123466845</v>
      </c>
      <c r="N2723" s="14">
        <f t="shared" si="3583"/>
        <v>1</v>
      </c>
      <c r="O2723">
        <f t="shared" si="3572"/>
        <v>1</v>
      </c>
      <c r="P2723">
        <f t="shared" si="3584"/>
        <v>0</v>
      </c>
      <c r="Q2723">
        <f t="shared" si="3585"/>
        <v>0</v>
      </c>
      <c r="R2723">
        <f t="shared" si="3525"/>
        <v>1661</v>
      </c>
      <c r="S2723">
        <f t="shared" si="3526"/>
        <v>0</v>
      </c>
      <c r="T2723">
        <f t="shared" si="3527"/>
        <v>-42936.850000000602</v>
      </c>
      <c r="U2723">
        <f t="shared" si="3528"/>
        <v>-42936.850000000602</v>
      </c>
      <c r="V2723" s="2">
        <f t="shared" si="3529"/>
        <v>-4.2936850000000601E-3</v>
      </c>
      <c r="W2723" s="19">
        <f t="shared" si="3573"/>
        <v>230</v>
      </c>
      <c r="X2723" s="19">
        <f t="shared" si="3574"/>
        <v>5</v>
      </c>
      <c r="Y2723" s="19" t="str">
        <f t="shared" si="3575"/>
        <v/>
      </c>
      <c r="Z2723" s="19">
        <f t="shared" si="3576"/>
        <v>6281.8</v>
      </c>
      <c r="AA2723" s="21" t="str">
        <f t="shared" si="3577"/>
        <v/>
      </c>
      <c r="AB2723" s="19" t="str">
        <f t="shared" si="3578"/>
        <v/>
      </c>
    </row>
    <row r="2724" spans="1:28" x14ac:dyDescent="0.25">
      <c r="A2724">
        <f t="shared" si="3559"/>
        <v>11</v>
      </c>
      <c r="B2724">
        <f t="shared" si="3560"/>
        <v>2010</v>
      </c>
      <c r="C2724" s="20">
        <v>40493</v>
      </c>
      <c r="D2724">
        <v>6286.35</v>
      </c>
      <c r="E2724">
        <v>6296.55</v>
      </c>
      <c r="F2724">
        <v>6179.5</v>
      </c>
      <c r="G2724">
        <v>6194.25</v>
      </c>
      <c r="H2724">
        <f t="shared" si="3554"/>
        <v>0</v>
      </c>
      <c r="I2724">
        <f t="shared" si="3555"/>
        <v>81.449999999999818</v>
      </c>
      <c r="J2724" s="14">
        <f t="shared" ref="J2724:K2724" si="3594">+AVERAGE(H2711:H2724)</f>
        <v>28.060714285714312</v>
      </c>
      <c r="K2724" s="14">
        <f t="shared" si="3594"/>
        <v>18.903571428571468</v>
      </c>
      <c r="L2724" s="14">
        <f t="shared" si="3581"/>
        <v>1.4844133761571872</v>
      </c>
      <c r="M2724" s="14">
        <f t="shared" si="3582"/>
        <v>59.749049429657767</v>
      </c>
      <c r="N2724" s="14">
        <f t="shared" si="3583"/>
        <v>1</v>
      </c>
      <c r="O2724">
        <f t="shared" si="3572"/>
        <v>1</v>
      </c>
      <c r="P2724">
        <f t="shared" si="3584"/>
        <v>0</v>
      </c>
      <c r="Q2724">
        <f t="shared" si="3585"/>
        <v>0</v>
      </c>
      <c r="R2724">
        <f t="shared" si="3525"/>
        <v>1661</v>
      </c>
      <c r="S2724">
        <f t="shared" si="3526"/>
        <v>0</v>
      </c>
      <c r="T2724">
        <f t="shared" si="3527"/>
        <v>-135288.44999999969</v>
      </c>
      <c r="U2724">
        <f t="shared" si="3528"/>
        <v>-135288.44999999969</v>
      </c>
      <c r="V2724" s="2">
        <f t="shared" si="3529"/>
        <v>-1.352884499999997E-2</v>
      </c>
      <c r="W2724" s="19">
        <f t="shared" si="3573"/>
        <v>230</v>
      </c>
      <c r="X2724" s="19">
        <f t="shared" si="3574"/>
        <v>6</v>
      </c>
      <c r="Y2724" s="19" t="str">
        <f t="shared" si="3575"/>
        <v/>
      </c>
      <c r="Z2724" s="19">
        <f t="shared" si="3576"/>
        <v>6281.8</v>
      </c>
      <c r="AA2724" s="21" t="str">
        <f t="shared" si="3577"/>
        <v/>
      </c>
      <c r="AB2724" s="19" t="str">
        <f t="shared" si="3578"/>
        <v/>
      </c>
    </row>
    <row r="2725" spans="1:28" x14ac:dyDescent="0.25">
      <c r="A2725">
        <f t="shared" si="3559"/>
        <v>11</v>
      </c>
      <c r="B2725">
        <f t="shared" si="3560"/>
        <v>2010</v>
      </c>
      <c r="C2725" s="20">
        <v>40494</v>
      </c>
      <c r="D2725">
        <v>6182.3</v>
      </c>
      <c r="E2725">
        <v>6202.5</v>
      </c>
      <c r="F2725">
        <v>6056.75</v>
      </c>
      <c r="G2725">
        <v>6071.65</v>
      </c>
      <c r="H2725">
        <f t="shared" si="3554"/>
        <v>0</v>
      </c>
      <c r="I2725">
        <f t="shared" si="3555"/>
        <v>122.60000000000036</v>
      </c>
      <c r="J2725" s="14">
        <f t="shared" ref="J2725:K2725" si="3595">+AVERAGE(H2712:H2725)</f>
        <v>25.221428571428596</v>
      </c>
      <c r="K2725" s="14">
        <f t="shared" si="3595"/>
        <v>27.660714285714352</v>
      </c>
      <c r="L2725" s="14">
        <f t="shared" si="3581"/>
        <v>0.91181407359586697</v>
      </c>
      <c r="M2725" s="14">
        <f t="shared" si="3582"/>
        <v>47.693658404808495</v>
      </c>
      <c r="N2725" s="14">
        <f t="shared" si="3583"/>
        <v>-1</v>
      </c>
      <c r="O2725">
        <f t="shared" si="3572"/>
        <v>-1</v>
      </c>
      <c r="P2725">
        <f t="shared" si="3584"/>
        <v>1</v>
      </c>
      <c r="Q2725">
        <f t="shared" si="3585"/>
        <v>6071.65</v>
      </c>
      <c r="R2725">
        <f t="shared" si="3525"/>
        <v>-1661</v>
      </c>
      <c r="S2725">
        <f t="shared" si="3526"/>
        <v>407277.20000000123</v>
      </c>
      <c r="T2725">
        <f t="shared" si="3527"/>
        <v>203638.60000000062</v>
      </c>
      <c r="U2725">
        <f t="shared" si="3528"/>
        <v>-203638.60000000062</v>
      </c>
      <c r="V2725" s="2">
        <f t="shared" si="3529"/>
        <v>-2.036386000000006E-2</v>
      </c>
      <c r="W2725" s="19">
        <f t="shared" si="3573"/>
        <v>231</v>
      </c>
      <c r="X2725" s="19">
        <f t="shared" si="3574"/>
        <v>7</v>
      </c>
      <c r="Y2725" s="19">
        <f t="shared" si="3575"/>
        <v>1</v>
      </c>
      <c r="Z2725" s="19">
        <f t="shared" si="3576"/>
        <v>6071.65</v>
      </c>
      <c r="AA2725" s="21">
        <f t="shared" si="3577"/>
        <v>-3.3453787131077162E-2</v>
      </c>
      <c r="AB2725" s="19">
        <f t="shared" si="3578"/>
        <v>-1</v>
      </c>
    </row>
    <row r="2726" spans="1:28" x14ac:dyDescent="0.25">
      <c r="A2726">
        <f t="shared" si="3559"/>
        <v>11</v>
      </c>
      <c r="B2726">
        <f t="shared" si="3560"/>
        <v>2010</v>
      </c>
      <c r="C2726" s="20">
        <v>40497</v>
      </c>
      <c r="D2726">
        <v>6079.9</v>
      </c>
      <c r="E2726">
        <v>6128.75</v>
      </c>
      <c r="F2726">
        <v>6039.4</v>
      </c>
      <c r="G2726">
        <v>6121.6</v>
      </c>
      <c r="H2726">
        <f t="shared" si="3554"/>
        <v>49.950000000000728</v>
      </c>
      <c r="I2726">
        <f t="shared" si="3555"/>
        <v>0</v>
      </c>
      <c r="J2726" s="14">
        <f t="shared" ref="J2726:K2726" si="3596">+AVERAGE(H2713:H2726)</f>
        <v>28.789285714285793</v>
      </c>
      <c r="K2726" s="14">
        <f t="shared" si="3596"/>
        <v>25.960714285714339</v>
      </c>
      <c r="L2726" s="14">
        <f t="shared" si="3581"/>
        <v>1.1089558398679331</v>
      </c>
      <c r="M2726" s="14">
        <f t="shared" si="3582"/>
        <v>52.583170254403157</v>
      </c>
      <c r="N2726" s="14">
        <f t="shared" si="3583"/>
        <v>1</v>
      </c>
      <c r="O2726">
        <f t="shared" si="3572"/>
        <v>1</v>
      </c>
      <c r="P2726">
        <f t="shared" si="3584"/>
        <v>1</v>
      </c>
      <c r="Q2726">
        <f t="shared" si="3585"/>
        <v>6121.6</v>
      </c>
      <c r="R2726">
        <f t="shared" si="3525"/>
        <v>1661</v>
      </c>
      <c r="S2726">
        <f t="shared" si="3526"/>
        <v>165933.90000000241</v>
      </c>
      <c r="T2726">
        <f t="shared" si="3527"/>
        <v>82966.950000001205</v>
      </c>
      <c r="U2726">
        <f t="shared" si="3528"/>
        <v>-82966.950000001205</v>
      </c>
      <c r="V2726" s="2">
        <f t="shared" si="3529"/>
        <v>-8.2966950000001212E-3</v>
      </c>
      <c r="W2726" s="19">
        <f t="shared" si="3573"/>
        <v>232</v>
      </c>
      <c r="X2726" s="19">
        <f t="shared" si="3574"/>
        <v>2</v>
      </c>
      <c r="Y2726" s="19">
        <f t="shared" si="3575"/>
        <v>1</v>
      </c>
      <c r="Z2726" s="19">
        <f t="shared" si="3576"/>
        <v>6121.6</v>
      </c>
      <c r="AA2726" s="21">
        <f t="shared" si="3577"/>
        <v>-8.2267587887971949E-3</v>
      </c>
      <c r="AB2726" s="19">
        <f t="shared" si="3578"/>
        <v>-1</v>
      </c>
    </row>
    <row r="2727" spans="1:28" x14ac:dyDescent="0.25">
      <c r="A2727">
        <f t="shared" si="3559"/>
        <v>11</v>
      </c>
      <c r="B2727">
        <f t="shared" si="3560"/>
        <v>2010</v>
      </c>
      <c r="C2727" s="20">
        <v>40498</v>
      </c>
      <c r="D2727">
        <v>6143.45</v>
      </c>
      <c r="E2727">
        <v>6144.05</v>
      </c>
      <c r="F2727">
        <v>5970.6</v>
      </c>
      <c r="G2727">
        <v>5988.7</v>
      </c>
      <c r="H2727">
        <f t="shared" si="3554"/>
        <v>0</v>
      </c>
      <c r="I2727">
        <f t="shared" si="3555"/>
        <v>132.90000000000055</v>
      </c>
      <c r="J2727" s="14">
        <f t="shared" ref="J2727:K2727" si="3597">+AVERAGE(H2714:H2727)</f>
        <v>28.789285714285793</v>
      </c>
      <c r="K2727" s="14">
        <f t="shared" si="3597"/>
        <v>30.500000000000064</v>
      </c>
      <c r="L2727" s="14">
        <f t="shared" si="3581"/>
        <v>0.94391100702576169</v>
      </c>
      <c r="M2727" s="14">
        <f t="shared" si="3582"/>
        <v>48.557315824347945</v>
      </c>
      <c r="N2727" s="14">
        <f t="shared" si="3583"/>
        <v>-1</v>
      </c>
      <c r="O2727">
        <f t="shared" si="3572"/>
        <v>-1</v>
      </c>
      <c r="P2727">
        <f t="shared" si="3584"/>
        <v>1</v>
      </c>
      <c r="Q2727">
        <f t="shared" si="3585"/>
        <v>5988.7</v>
      </c>
      <c r="R2727">
        <f t="shared" si="3525"/>
        <v>-1661</v>
      </c>
      <c r="S2727">
        <f t="shared" si="3526"/>
        <v>441493.80000000179</v>
      </c>
      <c r="T2727">
        <f t="shared" si="3527"/>
        <v>220746.9000000009</v>
      </c>
      <c r="U2727">
        <f t="shared" si="3528"/>
        <v>-220746.9000000009</v>
      </c>
      <c r="V2727" s="2">
        <f t="shared" si="3529"/>
        <v>-2.2074690000000091E-2</v>
      </c>
      <c r="W2727" s="19">
        <f t="shared" si="3573"/>
        <v>233</v>
      </c>
      <c r="X2727" s="19">
        <f t="shared" si="3574"/>
        <v>2</v>
      </c>
      <c r="Y2727" s="19">
        <f t="shared" si="3575"/>
        <v>1</v>
      </c>
      <c r="Z2727" s="19">
        <f t="shared" si="3576"/>
        <v>5988.7</v>
      </c>
      <c r="AA2727" s="21">
        <f t="shared" si="3577"/>
        <v>-2.1710010454783157E-2</v>
      </c>
      <c r="AB2727" s="19">
        <f t="shared" si="3578"/>
        <v>-1</v>
      </c>
    </row>
    <row r="2728" spans="1:28" x14ac:dyDescent="0.25">
      <c r="A2728">
        <f t="shared" si="3559"/>
        <v>11</v>
      </c>
      <c r="B2728">
        <f t="shared" si="3560"/>
        <v>2010</v>
      </c>
      <c r="C2728" s="20">
        <v>40500</v>
      </c>
      <c r="D2728">
        <v>6075.95</v>
      </c>
      <c r="E2728">
        <v>6076.2</v>
      </c>
      <c r="F2728">
        <v>5906.75</v>
      </c>
      <c r="G2728">
        <v>5998.8</v>
      </c>
      <c r="H2728">
        <f t="shared" si="3554"/>
        <v>10.100000000000364</v>
      </c>
      <c r="I2728">
        <f t="shared" si="3555"/>
        <v>0</v>
      </c>
      <c r="J2728" s="14">
        <f t="shared" ref="J2728:K2728" si="3598">+AVERAGE(H2715:H2728)</f>
        <v>29.510714285714389</v>
      </c>
      <c r="K2728" s="14">
        <f t="shared" si="3598"/>
        <v>28.71785714285722</v>
      </c>
      <c r="L2728" s="14">
        <f t="shared" si="3581"/>
        <v>1.0276085064046769</v>
      </c>
      <c r="M2728" s="14">
        <f t="shared" si="3582"/>
        <v>50.680814524043207</v>
      </c>
      <c r="N2728" s="14">
        <f t="shared" si="3583"/>
        <v>1</v>
      </c>
      <c r="O2728">
        <f t="shared" si="3572"/>
        <v>1</v>
      </c>
      <c r="P2728">
        <f t="shared" si="3584"/>
        <v>1</v>
      </c>
      <c r="Q2728">
        <f t="shared" si="3585"/>
        <v>5998.8</v>
      </c>
      <c r="R2728">
        <f t="shared" si="3525"/>
        <v>1661</v>
      </c>
      <c r="S2728">
        <f t="shared" si="3526"/>
        <v>33552.200000001205</v>
      </c>
      <c r="T2728">
        <f t="shared" si="3527"/>
        <v>16776.100000000602</v>
      </c>
      <c r="U2728">
        <f t="shared" si="3528"/>
        <v>-16776.100000000602</v>
      </c>
      <c r="V2728" s="2">
        <f t="shared" si="3529"/>
        <v>-1.6776100000000602E-3</v>
      </c>
      <c r="W2728" s="19">
        <f t="shared" si="3573"/>
        <v>234</v>
      </c>
      <c r="X2728" s="19">
        <f t="shared" si="3574"/>
        <v>2</v>
      </c>
      <c r="Y2728" s="19">
        <f t="shared" si="3575"/>
        <v>1</v>
      </c>
      <c r="Z2728" s="19">
        <f t="shared" si="3576"/>
        <v>5998.8</v>
      </c>
      <c r="AA2728" s="21">
        <f t="shared" si="3577"/>
        <v>-1.6865095930669316E-3</v>
      </c>
      <c r="AB2728" s="19">
        <f t="shared" si="3578"/>
        <v>-1</v>
      </c>
    </row>
    <row r="2729" spans="1:28" x14ac:dyDescent="0.25">
      <c r="A2729">
        <f t="shared" si="3559"/>
        <v>11</v>
      </c>
      <c r="B2729">
        <f t="shared" si="3560"/>
        <v>2010</v>
      </c>
      <c r="C2729" s="20">
        <v>40501</v>
      </c>
      <c r="D2729">
        <v>6011.3</v>
      </c>
      <c r="E2729">
        <v>6013.25</v>
      </c>
      <c r="F2729">
        <v>5863.95</v>
      </c>
      <c r="G2729">
        <v>5890.3</v>
      </c>
      <c r="H2729">
        <f t="shared" si="3554"/>
        <v>0</v>
      </c>
      <c r="I2729">
        <f t="shared" si="3555"/>
        <v>108.5</v>
      </c>
      <c r="J2729" s="14">
        <f t="shared" ref="J2729:K2729" si="3599">+AVERAGE(H2716:H2729)</f>
        <v>27.367857142857247</v>
      </c>
      <c r="K2729" s="14">
        <f t="shared" si="3599"/>
        <v>36.46785714285722</v>
      </c>
      <c r="L2729" s="14">
        <f t="shared" si="3581"/>
        <v>0.75046518460483924</v>
      </c>
      <c r="M2729" s="14">
        <f t="shared" si="3582"/>
        <v>42.872328521875389</v>
      </c>
      <c r="N2729" s="14">
        <f t="shared" si="3583"/>
        <v>-1</v>
      </c>
      <c r="O2729">
        <f t="shared" si="3572"/>
        <v>-1</v>
      </c>
      <c r="P2729">
        <f t="shared" si="3584"/>
        <v>1</v>
      </c>
      <c r="Q2729">
        <f t="shared" si="3585"/>
        <v>5890.3</v>
      </c>
      <c r="R2729">
        <f t="shared" si="3525"/>
        <v>-1661</v>
      </c>
      <c r="S2729">
        <f t="shared" si="3526"/>
        <v>360437</v>
      </c>
      <c r="T2729">
        <f t="shared" si="3527"/>
        <v>180218.5</v>
      </c>
      <c r="U2729">
        <f t="shared" si="3528"/>
        <v>-180218.5</v>
      </c>
      <c r="V2729" s="2">
        <f t="shared" si="3529"/>
        <v>-1.8021849999999999E-2</v>
      </c>
      <c r="W2729" s="19">
        <f t="shared" si="3573"/>
        <v>235</v>
      </c>
      <c r="X2729" s="19">
        <f t="shared" si="3574"/>
        <v>2</v>
      </c>
      <c r="Y2729" s="19">
        <f t="shared" si="3575"/>
        <v>1</v>
      </c>
      <c r="Z2729" s="19">
        <f t="shared" si="3576"/>
        <v>5890.3</v>
      </c>
      <c r="AA2729" s="21">
        <f t="shared" si="3577"/>
        <v>-1.808695072347799E-2</v>
      </c>
      <c r="AB2729" s="19">
        <f t="shared" si="3578"/>
        <v>-1</v>
      </c>
    </row>
    <row r="2730" spans="1:28" x14ac:dyDescent="0.25">
      <c r="A2730">
        <f t="shared" si="3559"/>
        <v>11</v>
      </c>
      <c r="B2730">
        <f t="shared" si="3560"/>
        <v>2010</v>
      </c>
      <c r="C2730" s="20">
        <v>40504</v>
      </c>
      <c r="D2730">
        <v>5920.9</v>
      </c>
      <c r="E2730">
        <v>6020.25</v>
      </c>
      <c r="F2730">
        <v>5905.15</v>
      </c>
      <c r="G2730">
        <v>6010</v>
      </c>
      <c r="H2730">
        <f t="shared" si="3554"/>
        <v>119.69999999999982</v>
      </c>
      <c r="I2730">
        <f t="shared" si="3555"/>
        <v>0</v>
      </c>
      <c r="J2730" s="14">
        <f t="shared" ref="J2730:K2730" si="3600">+AVERAGE(H2717:H2730)</f>
        <v>28.785714285714352</v>
      </c>
      <c r="K2730" s="14">
        <f t="shared" si="3600"/>
        <v>36.46785714285722</v>
      </c>
      <c r="L2730" s="14">
        <f t="shared" si="3581"/>
        <v>0.78934482420918628</v>
      </c>
      <c r="M2730" s="14">
        <f t="shared" si="3582"/>
        <v>44.113622680750922</v>
      </c>
      <c r="N2730" s="14">
        <f t="shared" si="3583"/>
        <v>-1</v>
      </c>
      <c r="O2730">
        <f t="shared" si="3572"/>
        <v>-1</v>
      </c>
      <c r="P2730">
        <f t="shared" si="3584"/>
        <v>0</v>
      </c>
      <c r="Q2730">
        <f t="shared" si="3585"/>
        <v>0</v>
      </c>
      <c r="R2730">
        <f t="shared" si="3525"/>
        <v>-1661</v>
      </c>
      <c r="S2730">
        <f t="shared" si="3526"/>
        <v>0</v>
      </c>
      <c r="T2730">
        <f t="shared" si="3527"/>
        <v>-198821.69999999969</v>
      </c>
      <c r="U2730">
        <f t="shared" si="3528"/>
        <v>-198821.69999999969</v>
      </c>
      <c r="V2730" s="2">
        <f t="shared" si="3529"/>
        <v>-1.988216999999997E-2</v>
      </c>
      <c r="W2730" s="19">
        <f t="shared" si="3573"/>
        <v>235</v>
      </c>
      <c r="X2730" s="19">
        <f t="shared" si="3574"/>
        <v>2</v>
      </c>
      <c r="Y2730" s="19" t="str">
        <f t="shared" si="3575"/>
        <v/>
      </c>
      <c r="Z2730" s="19">
        <f t="shared" si="3576"/>
        <v>5890.3</v>
      </c>
      <c r="AA2730" s="21" t="str">
        <f t="shared" si="3577"/>
        <v/>
      </c>
      <c r="AB2730" s="19" t="str">
        <f t="shared" si="3578"/>
        <v/>
      </c>
    </row>
    <row r="2731" spans="1:28" x14ac:dyDescent="0.25">
      <c r="A2731">
        <f t="shared" si="3559"/>
        <v>11</v>
      </c>
      <c r="B2731">
        <f t="shared" si="3560"/>
        <v>2010</v>
      </c>
      <c r="C2731" s="20">
        <v>40505</v>
      </c>
      <c r="D2731">
        <v>5971.55</v>
      </c>
      <c r="E2731">
        <v>5973.35</v>
      </c>
      <c r="F2731">
        <v>5824.95</v>
      </c>
      <c r="G2731">
        <v>5934.75</v>
      </c>
      <c r="H2731">
        <f t="shared" si="3554"/>
        <v>0</v>
      </c>
      <c r="I2731">
        <f t="shared" si="3555"/>
        <v>75.25</v>
      </c>
      <c r="J2731" s="14">
        <f t="shared" ref="J2731:K2731" si="3601">+AVERAGE(H2718:H2731)</f>
        <v>28.682142857142935</v>
      </c>
      <c r="K2731" s="14">
        <f t="shared" si="3601"/>
        <v>41.84285714285722</v>
      </c>
      <c r="L2731" s="14">
        <f t="shared" si="3581"/>
        <v>0.68547285763059129</v>
      </c>
      <c r="M2731" s="14">
        <f t="shared" si="3582"/>
        <v>40.669468780067881</v>
      </c>
      <c r="N2731" s="14">
        <f t="shared" si="3583"/>
        <v>-1</v>
      </c>
      <c r="O2731">
        <f t="shared" si="3572"/>
        <v>-1</v>
      </c>
      <c r="P2731">
        <f t="shared" si="3584"/>
        <v>0</v>
      </c>
      <c r="Q2731">
        <f t="shared" si="3585"/>
        <v>0</v>
      </c>
      <c r="R2731">
        <f t="shared" si="3525"/>
        <v>-1661</v>
      </c>
      <c r="S2731">
        <f t="shared" si="3526"/>
        <v>0</v>
      </c>
      <c r="T2731">
        <f t="shared" si="3527"/>
        <v>124990.25</v>
      </c>
      <c r="U2731">
        <f t="shared" si="3528"/>
        <v>124990.25</v>
      </c>
      <c r="V2731" s="2">
        <f t="shared" si="3529"/>
        <v>1.2499025E-2</v>
      </c>
      <c r="W2731" s="19">
        <f t="shared" si="3573"/>
        <v>235</v>
      </c>
      <c r="X2731" s="19">
        <f t="shared" si="3574"/>
        <v>3</v>
      </c>
      <c r="Y2731" s="19" t="str">
        <f t="shared" si="3575"/>
        <v/>
      </c>
      <c r="Z2731" s="19">
        <f t="shared" si="3576"/>
        <v>5890.3</v>
      </c>
      <c r="AA2731" s="21" t="str">
        <f t="shared" si="3577"/>
        <v/>
      </c>
      <c r="AB2731" s="19" t="str">
        <f t="shared" si="3578"/>
        <v/>
      </c>
    </row>
    <row r="2732" spans="1:28" x14ac:dyDescent="0.25">
      <c r="A2732">
        <f t="shared" si="3559"/>
        <v>11</v>
      </c>
      <c r="B2732">
        <f t="shared" si="3560"/>
        <v>2010</v>
      </c>
      <c r="C2732" s="20">
        <v>40506</v>
      </c>
      <c r="D2732">
        <v>5946.8</v>
      </c>
      <c r="E2732">
        <v>5976.65</v>
      </c>
      <c r="F2732">
        <v>5833.6</v>
      </c>
      <c r="G2732">
        <v>5865.75</v>
      </c>
      <c r="H2732">
        <f t="shared" si="3554"/>
        <v>0</v>
      </c>
      <c r="I2732">
        <f t="shared" si="3555"/>
        <v>69</v>
      </c>
      <c r="J2732" s="14">
        <f t="shared" ref="J2732:K2732" si="3602">+AVERAGE(H2719:H2732)</f>
        <v>25.71785714285722</v>
      </c>
      <c r="K2732" s="14">
        <f t="shared" si="3602"/>
        <v>46.77142857142865</v>
      </c>
      <c r="L2732" s="14">
        <f t="shared" si="3581"/>
        <v>0.54986255345143631</v>
      </c>
      <c r="M2732" s="14">
        <f t="shared" si="3582"/>
        <v>35.478149480218789</v>
      </c>
      <c r="N2732" s="14">
        <f t="shared" si="3583"/>
        <v>-1</v>
      </c>
      <c r="O2732">
        <f t="shared" si="3572"/>
        <v>-1</v>
      </c>
      <c r="P2732">
        <f t="shared" si="3584"/>
        <v>0</v>
      </c>
      <c r="Q2732">
        <f t="shared" si="3585"/>
        <v>0</v>
      </c>
      <c r="R2732">
        <f t="shared" si="3525"/>
        <v>-1661</v>
      </c>
      <c r="S2732">
        <f t="shared" si="3526"/>
        <v>0</v>
      </c>
      <c r="T2732">
        <f t="shared" si="3527"/>
        <v>114609</v>
      </c>
      <c r="U2732">
        <f t="shared" si="3528"/>
        <v>114609</v>
      </c>
      <c r="V2732" s="2">
        <f t="shared" si="3529"/>
        <v>1.14609E-2</v>
      </c>
      <c r="W2732" s="19">
        <f t="shared" si="3573"/>
        <v>235</v>
      </c>
      <c r="X2732" s="19">
        <f t="shared" si="3574"/>
        <v>4</v>
      </c>
      <c r="Y2732" s="19" t="str">
        <f t="shared" si="3575"/>
        <v/>
      </c>
      <c r="Z2732" s="19">
        <f t="shared" si="3576"/>
        <v>5890.3</v>
      </c>
      <c r="AA2732" s="21" t="str">
        <f t="shared" si="3577"/>
        <v/>
      </c>
      <c r="AB2732" s="19" t="str">
        <f t="shared" si="3578"/>
        <v/>
      </c>
    </row>
    <row r="2733" spans="1:28" x14ac:dyDescent="0.25">
      <c r="A2733">
        <f t="shared" si="3559"/>
        <v>11</v>
      </c>
      <c r="B2733">
        <f t="shared" si="3560"/>
        <v>2010</v>
      </c>
      <c r="C2733" s="20">
        <v>40507</v>
      </c>
      <c r="D2733">
        <v>5883.95</v>
      </c>
      <c r="E2733">
        <v>5907.1</v>
      </c>
      <c r="F2733">
        <v>5780.35</v>
      </c>
      <c r="G2733">
        <v>5799.75</v>
      </c>
      <c r="H2733">
        <f t="shared" si="3554"/>
        <v>0</v>
      </c>
      <c r="I2733">
        <f t="shared" si="3555"/>
        <v>66</v>
      </c>
      <c r="J2733" s="14">
        <f t="shared" ref="J2733:K2733" si="3603">+AVERAGE(H2720:H2733)</f>
        <v>17.053571428571495</v>
      </c>
      <c r="K2733" s="14">
        <f t="shared" si="3603"/>
        <v>51.485714285714366</v>
      </c>
      <c r="L2733" s="14">
        <f t="shared" si="3581"/>
        <v>0.33122918978912397</v>
      </c>
      <c r="M2733" s="14">
        <f t="shared" si="3582"/>
        <v>24.881454848627001</v>
      </c>
      <c r="N2733" s="14">
        <f t="shared" si="3583"/>
        <v>-1</v>
      </c>
      <c r="O2733">
        <f t="shared" si="3572"/>
        <v>-1</v>
      </c>
      <c r="P2733">
        <f t="shared" si="3584"/>
        <v>0</v>
      </c>
      <c r="Q2733">
        <f t="shared" si="3585"/>
        <v>0</v>
      </c>
      <c r="R2733">
        <f t="shared" si="3525"/>
        <v>-1661</v>
      </c>
      <c r="S2733">
        <f t="shared" si="3526"/>
        <v>0</v>
      </c>
      <c r="T2733">
        <f t="shared" si="3527"/>
        <v>109626</v>
      </c>
      <c r="U2733">
        <f t="shared" si="3528"/>
        <v>109626</v>
      </c>
      <c r="V2733" s="2">
        <f t="shared" si="3529"/>
        <v>1.0962599999999999E-2</v>
      </c>
      <c r="W2733" s="19">
        <f t="shared" si="3573"/>
        <v>235</v>
      </c>
      <c r="X2733" s="19">
        <f t="shared" si="3574"/>
        <v>5</v>
      </c>
      <c r="Y2733" s="19" t="str">
        <f t="shared" si="3575"/>
        <v/>
      </c>
      <c r="Z2733" s="19">
        <f t="shared" si="3576"/>
        <v>5890.3</v>
      </c>
      <c r="AA2733" s="21" t="str">
        <f t="shared" si="3577"/>
        <v/>
      </c>
      <c r="AB2733" s="19" t="str">
        <f t="shared" si="3578"/>
        <v/>
      </c>
    </row>
    <row r="2734" spans="1:28" x14ac:dyDescent="0.25">
      <c r="A2734">
        <f t="shared" si="3559"/>
        <v>11</v>
      </c>
      <c r="B2734">
        <f t="shared" si="3560"/>
        <v>2010</v>
      </c>
      <c r="C2734" s="20">
        <v>40508</v>
      </c>
      <c r="D2734">
        <v>5828.55</v>
      </c>
      <c r="E2734">
        <v>5838.5</v>
      </c>
      <c r="F2734">
        <v>5690.35</v>
      </c>
      <c r="G2734">
        <v>5751.95</v>
      </c>
      <c r="H2734">
        <f t="shared" si="3554"/>
        <v>0</v>
      </c>
      <c r="I2734">
        <f t="shared" si="3555"/>
        <v>47.800000000000182</v>
      </c>
      <c r="J2734" s="14">
        <f t="shared" ref="J2734:K2734" si="3604">+AVERAGE(H2721:H2734)</f>
        <v>14.864285714285804</v>
      </c>
      <c r="K2734" s="14">
        <f t="shared" si="3604"/>
        <v>54.900000000000091</v>
      </c>
      <c r="L2734" s="14">
        <f t="shared" si="3581"/>
        <v>0.27075201665365717</v>
      </c>
      <c r="M2734" s="14">
        <f t="shared" si="3582"/>
        <v>21.306440053240578</v>
      </c>
      <c r="N2734" s="14">
        <f t="shared" si="3583"/>
        <v>-1</v>
      </c>
      <c r="O2734">
        <f t="shared" si="3572"/>
        <v>-1</v>
      </c>
      <c r="P2734">
        <f t="shared" si="3584"/>
        <v>0</v>
      </c>
      <c r="Q2734">
        <f t="shared" si="3585"/>
        <v>0</v>
      </c>
      <c r="R2734">
        <f t="shared" si="3525"/>
        <v>-1661</v>
      </c>
      <c r="S2734">
        <f t="shared" si="3526"/>
        <v>0</v>
      </c>
      <c r="T2734">
        <f t="shared" si="3527"/>
        <v>79395.800000000309</v>
      </c>
      <c r="U2734">
        <f t="shared" si="3528"/>
        <v>79395.800000000309</v>
      </c>
      <c r="V2734" s="2">
        <f t="shared" si="3529"/>
        <v>7.9395800000000311E-3</v>
      </c>
      <c r="W2734" s="19">
        <f t="shared" si="3573"/>
        <v>235</v>
      </c>
      <c r="X2734" s="19">
        <f t="shared" si="3574"/>
        <v>6</v>
      </c>
      <c r="Y2734" s="19" t="str">
        <f t="shared" si="3575"/>
        <v/>
      </c>
      <c r="Z2734" s="19">
        <f t="shared" si="3576"/>
        <v>5890.3</v>
      </c>
      <c r="AA2734" s="21" t="str">
        <f t="shared" si="3577"/>
        <v/>
      </c>
      <c r="AB2734" s="19" t="str">
        <f t="shared" si="3578"/>
        <v/>
      </c>
    </row>
    <row r="2735" spans="1:28" x14ac:dyDescent="0.25">
      <c r="A2735">
        <f t="shared" si="3559"/>
        <v>11</v>
      </c>
      <c r="B2735">
        <f t="shared" si="3560"/>
        <v>2010</v>
      </c>
      <c r="C2735" s="20">
        <v>40511</v>
      </c>
      <c r="D2735">
        <v>5789.95</v>
      </c>
      <c r="E2735">
        <v>5843.15</v>
      </c>
      <c r="F2735">
        <v>5754.7</v>
      </c>
      <c r="G2735">
        <v>5830</v>
      </c>
      <c r="H2735">
        <f t="shared" si="3554"/>
        <v>78.050000000000182</v>
      </c>
      <c r="I2735">
        <f t="shared" si="3555"/>
        <v>0</v>
      </c>
      <c r="J2735" s="14">
        <f t="shared" ref="J2735:K2735" si="3605">+AVERAGE(H2722:H2735)</f>
        <v>20.43928571428582</v>
      </c>
      <c r="K2735" s="14">
        <f t="shared" si="3605"/>
        <v>52.09642857142866</v>
      </c>
      <c r="L2735" s="14">
        <f t="shared" si="3581"/>
        <v>0.39233564132446835</v>
      </c>
      <c r="M2735" s="14">
        <f t="shared" si="3582"/>
        <v>28.178237321516562</v>
      </c>
      <c r="N2735" s="14">
        <f t="shared" si="3583"/>
        <v>-1</v>
      </c>
      <c r="O2735">
        <f t="shared" si="3572"/>
        <v>-1</v>
      </c>
      <c r="P2735">
        <f t="shared" si="3584"/>
        <v>0</v>
      </c>
      <c r="Q2735">
        <f t="shared" si="3585"/>
        <v>0</v>
      </c>
      <c r="R2735">
        <f t="shared" si="3525"/>
        <v>-1661</v>
      </c>
      <c r="S2735">
        <f t="shared" si="3526"/>
        <v>0</v>
      </c>
      <c r="T2735">
        <f t="shared" si="3527"/>
        <v>-129641.05000000031</v>
      </c>
      <c r="U2735">
        <f t="shared" si="3528"/>
        <v>-129641.05000000031</v>
      </c>
      <c r="V2735" s="2">
        <f t="shared" si="3529"/>
        <v>-1.2964105000000031E-2</v>
      </c>
      <c r="W2735" s="19">
        <f t="shared" si="3573"/>
        <v>235</v>
      </c>
      <c r="X2735" s="19">
        <f t="shared" si="3574"/>
        <v>7</v>
      </c>
      <c r="Y2735" s="19" t="str">
        <f t="shared" si="3575"/>
        <v/>
      </c>
      <c r="Z2735" s="19">
        <f t="shared" si="3576"/>
        <v>5890.3</v>
      </c>
      <c r="AA2735" s="21" t="str">
        <f t="shared" si="3577"/>
        <v/>
      </c>
      <c r="AB2735" s="19" t="str">
        <f t="shared" si="3578"/>
        <v/>
      </c>
    </row>
    <row r="2736" spans="1:28" x14ac:dyDescent="0.25">
      <c r="A2736">
        <f t="shared" si="3559"/>
        <v>11</v>
      </c>
      <c r="B2736">
        <f t="shared" si="3560"/>
        <v>2010</v>
      </c>
      <c r="C2736" s="20">
        <v>40512</v>
      </c>
      <c r="D2736">
        <v>5811.6</v>
      </c>
      <c r="E2736">
        <v>5892.25</v>
      </c>
      <c r="F2736">
        <v>5768.35</v>
      </c>
      <c r="G2736">
        <v>5862.7</v>
      </c>
      <c r="H2736">
        <f t="shared" si="3554"/>
        <v>32.699999999999818</v>
      </c>
      <c r="I2736">
        <f t="shared" si="3555"/>
        <v>0</v>
      </c>
      <c r="J2736" s="14">
        <f t="shared" ref="J2736:K2736" si="3606">+AVERAGE(H2723:H2736)</f>
        <v>20.750000000000064</v>
      </c>
      <c r="K2736" s="14">
        <f t="shared" si="3606"/>
        <v>52.09642857142866</v>
      </c>
      <c r="L2736" s="14">
        <f t="shared" si="3581"/>
        <v>0.39829985603619716</v>
      </c>
      <c r="M2736" s="14">
        <f t="shared" si="3582"/>
        <v>28.484581065843045</v>
      </c>
      <c r="N2736" s="14">
        <f t="shared" si="3583"/>
        <v>-1</v>
      </c>
      <c r="O2736">
        <f t="shared" si="3572"/>
        <v>-1</v>
      </c>
      <c r="P2736">
        <f t="shared" si="3584"/>
        <v>0</v>
      </c>
      <c r="Q2736">
        <f t="shared" si="3585"/>
        <v>0</v>
      </c>
      <c r="R2736">
        <f t="shared" si="3525"/>
        <v>-1661</v>
      </c>
      <c r="S2736">
        <f t="shared" si="3526"/>
        <v>0</v>
      </c>
      <c r="T2736">
        <f t="shared" si="3527"/>
        <v>-54314.699999999699</v>
      </c>
      <c r="U2736">
        <f t="shared" si="3528"/>
        <v>-54314.699999999699</v>
      </c>
      <c r="V2736" s="2">
        <f t="shared" si="3529"/>
        <v>-5.4314699999999695E-3</v>
      </c>
      <c r="W2736" s="19">
        <f t="shared" si="3573"/>
        <v>235</v>
      </c>
      <c r="X2736" s="19">
        <f t="shared" si="3574"/>
        <v>8</v>
      </c>
      <c r="Y2736" s="19" t="str">
        <f t="shared" si="3575"/>
        <v/>
      </c>
      <c r="Z2736" s="19">
        <f t="shared" si="3576"/>
        <v>5890.3</v>
      </c>
      <c r="AA2736" s="21" t="str">
        <f t="shared" si="3577"/>
        <v/>
      </c>
      <c r="AB2736" s="19" t="str">
        <f t="shared" si="3578"/>
        <v/>
      </c>
    </row>
    <row r="2737" spans="1:28" x14ac:dyDescent="0.25">
      <c r="A2737">
        <f t="shared" si="3559"/>
        <v>12</v>
      </c>
      <c r="B2737">
        <f t="shared" si="3560"/>
        <v>2010</v>
      </c>
      <c r="C2737" s="20">
        <v>40513</v>
      </c>
      <c r="D2737">
        <v>5871</v>
      </c>
      <c r="E2737">
        <v>5971</v>
      </c>
      <c r="F2737">
        <v>5865.55</v>
      </c>
      <c r="G2737">
        <v>5960.9</v>
      </c>
      <c r="H2737">
        <f t="shared" si="3554"/>
        <v>98.199999999999818</v>
      </c>
      <c r="I2737">
        <f t="shared" si="3555"/>
        <v>0</v>
      </c>
      <c r="J2737" s="14">
        <f t="shared" ref="J2737:K2737" si="3607">+AVERAGE(H2724:H2737)</f>
        <v>27.764285714285766</v>
      </c>
      <c r="K2737" s="14">
        <f t="shared" si="3607"/>
        <v>50.250000000000064</v>
      </c>
      <c r="L2737" s="14">
        <f t="shared" si="3581"/>
        <v>0.55252309879175587</v>
      </c>
      <c r="M2737" s="14">
        <f t="shared" si="3582"/>
        <v>35.588720014649354</v>
      </c>
      <c r="N2737" s="14">
        <f t="shared" si="3583"/>
        <v>-1</v>
      </c>
      <c r="O2737">
        <f t="shared" si="3572"/>
        <v>-1</v>
      </c>
      <c r="P2737">
        <f t="shared" si="3584"/>
        <v>0</v>
      </c>
      <c r="Q2737">
        <f t="shared" si="3585"/>
        <v>0</v>
      </c>
      <c r="R2737">
        <f t="shared" si="3525"/>
        <v>-1705</v>
      </c>
      <c r="S2737">
        <f t="shared" si="3526"/>
        <v>0</v>
      </c>
      <c r="T2737">
        <f t="shared" si="3527"/>
        <v>-167430.99999999968</v>
      </c>
      <c r="U2737">
        <f t="shared" si="3528"/>
        <v>-167430.99999999968</v>
      </c>
      <c r="V2737" s="2">
        <f t="shared" si="3529"/>
        <v>-1.6743099999999969E-2</v>
      </c>
      <c r="W2737" s="19">
        <f t="shared" si="3573"/>
        <v>235</v>
      </c>
      <c r="X2737" s="19">
        <f t="shared" si="3574"/>
        <v>9</v>
      </c>
      <c r="Y2737" s="19" t="str">
        <f t="shared" si="3575"/>
        <v/>
      </c>
      <c r="Z2737" s="19">
        <f t="shared" si="3576"/>
        <v>5890.3</v>
      </c>
      <c r="AA2737" s="21" t="str">
        <f t="shared" si="3577"/>
        <v/>
      </c>
      <c r="AB2737" s="19" t="str">
        <f t="shared" si="3578"/>
        <v/>
      </c>
    </row>
    <row r="2738" spans="1:28" x14ac:dyDescent="0.25">
      <c r="A2738">
        <f t="shared" si="3559"/>
        <v>12</v>
      </c>
      <c r="B2738">
        <f t="shared" si="3560"/>
        <v>2010</v>
      </c>
      <c r="C2738" s="20">
        <v>40514</v>
      </c>
      <c r="D2738">
        <v>6023.05</v>
      </c>
      <c r="E2738">
        <v>6029.5</v>
      </c>
      <c r="F2738">
        <v>5980.6</v>
      </c>
      <c r="G2738">
        <v>6011.7</v>
      </c>
      <c r="H2738">
        <f t="shared" si="3554"/>
        <v>50.800000000000182</v>
      </c>
      <c r="I2738">
        <f t="shared" si="3555"/>
        <v>0</v>
      </c>
      <c r="J2738" s="14">
        <f t="shared" ref="J2738:K2738" si="3608">+AVERAGE(H2725:H2738)</f>
        <v>31.392857142857206</v>
      </c>
      <c r="K2738" s="14">
        <f t="shared" si="3608"/>
        <v>44.432142857142935</v>
      </c>
      <c r="L2738" s="14">
        <f t="shared" si="3581"/>
        <v>0.70653484446587911</v>
      </c>
      <c r="M2738" s="14">
        <f t="shared" si="3582"/>
        <v>41.401723894305498</v>
      </c>
      <c r="N2738" s="14">
        <f t="shared" si="3583"/>
        <v>-1</v>
      </c>
      <c r="O2738">
        <f t="shared" si="3572"/>
        <v>-1</v>
      </c>
      <c r="P2738">
        <f t="shared" si="3584"/>
        <v>0</v>
      </c>
      <c r="Q2738">
        <f t="shared" si="3585"/>
        <v>0</v>
      </c>
      <c r="R2738">
        <f t="shared" si="3525"/>
        <v>-1705</v>
      </c>
      <c r="S2738">
        <f t="shared" si="3526"/>
        <v>0</v>
      </c>
      <c r="T2738">
        <f t="shared" si="3527"/>
        <v>-86614.000000000306</v>
      </c>
      <c r="U2738">
        <f t="shared" si="3528"/>
        <v>-86614.000000000306</v>
      </c>
      <c r="V2738" s="2">
        <f t="shared" si="3529"/>
        <v>-8.6614000000000309E-3</v>
      </c>
      <c r="W2738" s="19">
        <f t="shared" si="3573"/>
        <v>235</v>
      </c>
      <c r="X2738" s="19">
        <f t="shared" si="3574"/>
        <v>10</v>
      </c>
      <c r="Y2738" s="19" t="str">
        <f t="shared" si="3575"/>
        <v/>
      </c>
      <c r="Z2738" s="19">
        <f t="shared" si="3576"/>
        <v>5890.3</v>
      </c>
      <c r="AA2738" s="21" t="str">
        <f t="shared" si="3577"/>
        <v/>
      </c>
      <c r="AB2738" s="19" t="str">
        <f t="shared" si="3578"/>
        <v/>
      </c>
    </row>
    <row r="2739" spans="1:28" x14ac:dyDescent="0.25">
      <c r="A2739">
        <f t="shared" si="3559"/>
        <v>12</v>
      </c>
      <c r="B2739">
        <f t="shared" si="3560"/>
        <v>2010</v>
      </c>
      <c r="C2739" s="20">
        <v>40515</v>
      </c>
      <c r="D2739">
        <v>6013.35</v>
      </c>
      <c r="E2739">
        <v>6025.4</v>
      </c>
      <c r="F2739">
        <v>5964.25</v>
      </c>
      <c r="G2739">
        <v>5992.8</v>
      </c>
      <c r="H2739">
        <f t="shared" si="3554"/>
        <v>0</v>
      </c>
      <c r="I2739">
        <f t="shared" si="3555"/>
        <v>18.899999999999636</v>
      </c>
      <c r="J2739" s="14">
        <f t="shared" ref="J2739:K2739" si="3609">+AVERAGE(H2726:H2739)</f>
        <v>31.392857142857206</v>
      </c>
      <c r="K2739" s="14">
        <f t="shared" si="3609"/>
        <v>37.025000000000027</v>
      </c>
      <c r="L2739" s="14">
        <f t="shared" si="3581"/>
        <v>0.84788270473618321</v>
      </c>
      <c r="M2739" s="14">
        <f t="shared" si="3582"/>
        <v>45.884011066450938</v>
      </c>
      <c r="N2739" s="14">
        <f t="shared" si="3583"/>
        <v>-1</v>
      </c>
      <c r="O2739">
        <f t="shared" si="3572"/>
        <v>-1</v>
      </c>
      <c r="P2739">
        <f t="shared" si="3584"/>
        <v>0</v>
      </c>
      <c r="Q2739">
        <f t="shared" si="3585"/>
        <v>0</v>
      </c>
      <c r="R2739">
        <f t="shared" ref="R2739:R2802" si="3610">IF($C2739="","",IF(MONTH($C2739)&lt;&gt;MONTH($C2738),ROUNDDOWN($B$10/$G2738,0)*$O2739,ABS(R2738)*$O2739))</f>
        <v>-1705</v>
      </c>
      <c r="S2739">
        <f t="shared" ref="S2739:S2802" si="3611">IF($C2739="","",($R2739-$R2738)*($Q2739-$G2738)*$P2739)</f>
        <v>0</v>
      </c>
      <c r="T2739">
        <f t="shared" ref="T2739:T2802" si="3612">IF($C2739="","",$R2739*($G2739-$G2738))</f>
        <v>32224.499999999382</v>
      </c>
      <c r="U2739">
        <f t="shared" ref="U2739:U2802" si="3613">IF($C2739="","",$T2739-$S2739)</f>
        <v>32224.499999999382</v>
      </c>
      <c r="V2739" s="2">
        <f t="shared" ref="V2739:V2802" si="3614">IF($C2739="","",$U2739/$B$10)</f>
        <v>3.222449999999938E-3</v>
      </c>
      <c r="W2739" s="19">
        <f t="shared" si="3573"/>
        <v>235</v>
      </c>
      <c r="X2739" s="19">
        <f t="shared" si="3574"/>
        <v>11</v>
      </c>
      <c r="Y2739" s="19" t="str">
        <f t="shared" si="3575"/>
        <v/>
      </c>
      <c r="Z2739" s="19">
        <f t="shared" si="3576"/>
        <v>5890.3</v>
      </c>
      <c r="AA2739" s="21" t="str">
        <f t="shared" si="3577"/>
        <v/>
      </c>
      <c r="AB2739" s="19" t="str">
        <f t="shared" si="3578"/>
        <v/>
      </c>
    </row>
    <row r="2740" spans="1:28" x14ac:dyDescent="0.25">
      <c r="A2740">
        <f t="shared" si="3559"/>
        <v>12</v>
      </c>
      <c r="B2740">
        <f t="shared" si="3560"/>
        <v>2010</v>
      </c>
      <c r="C2740" s="20">
        <v>40518</v>
      </c>
      <c r="D2740">
        <v>6033.65</v>
      </c>
      <c r="E2740">
        <v>6069.45</v>
      </c>
      <c r="F2740">
        <v>5981.7</v>
      </c>
      <c r="G2740">
        <v>5992.25</v>
      </c>
      <c r="H2740">
        <f t="shared" si="3554"/>
        <v>0</v>
      </c>
      <c r="I2740">
        <f t="shared" si="3555"/>
        <v>0.5500000000001819</v>
      </c>
      <c r="J2740" s="14">
        <f t="shared" ref="J2740:K2740" si="3615">+AVERAGE(H2727:H2740)</f>
        <v>27.825000000000014</v>
      </c>
      <c r="K2740" s="14">
        <f t="shared" si="3615"/>
        <v>37.064285714285752</v>
      </c>
      <c r="L2740" s="14">
        <f t="shared" si="3581"/>
        <v>0.75072268259780262</v>
      </c>
      <c r="M2740" s="14">
        <f t="shared" si="3582"/>
        <v>42.880730915295267</v>
      </c>
      <c r="N2740" s="14">
        <f t="shared" si="3583"/>
        <v>-1</v>
      </c>
      <c r="O2740">
        <f t="shared" si="3572"/>
        <v>-1</v>
      </c>
      <c r="P2740">
        <f t="shared" si="3584"/>
        <v>0</v>
      </c>
      <c r="Q2740">
        <f t="shared" si="3585"/>
        <v>0</v>
      </c>
      <c r="R2740">
        <f t="shared" si="3610"/>
        <v>-1705</v>
      </c>
      <c r="S2740">
        <f t="shared" si="3611"/>
        <v>0</v>
      </c>
      <c r="T2740">
        <f t="shared" si="3612"/>
        <v>937.75000000031014</v>
      </c>
      <c r="U2740">
        <f t="shared" si="3613"/>
        <v>937.75000000031014</v>
      </c>
      <c r="V2740" s="2">
        <f t="shared" si="3614"/>
        <v>9.3775000000031011E-5</v>
      </c>
      <c r="W2740" s="19">
        <f t="shared" si="3573"/>
        <v>235</v>
      </c>
      <c r="X2740" s="19">
        <f t="shared" si="3574"/>
        <v>12</v>
      </c>
      <c r="Y2740" s="19" t="str">
        <f t="shared" si="3575"/>
        <v/>
      </c>
      <c r="Z2740" s="19">
        <f t="shared" si="3576"/>
        <v>5890.3</v>
      </c>
      <c r="AA2740" s="21" t="str">
        <f t="shared" si="3577"/>
        <v/>
      </c>
      <c r="AB2740" s="19" t="str">
        <f t="shared" si="3578"/>
        <v/>
      </c>
    </row>
    <row r="2741" spans="1:28" x14ac:dyDescent="0.25">
      <c r="A2741">
        <f t="shared" si="3559"/>
        <v>12</v>
      </c>
      <c r="B2741">
        <f t="shared" si="3560"/>
        <v>2010</v>
      </c>
      <c r="C2741" s="20">
        <v>40519</v>
      </c>
      <c r="D2741">
        <v>5995.05</v>
      </c>
      <c r="E2741">
        <v>6001</v>
      </c>
      <c r="F2741">
        <v>5939.7</v>
      </c>
      <c r="G2741">
        <v>5976.55</v>
      </c>
      <c r="H2741">
        <f t="shared" si="3554"/>
        <v>0</v>
      </c>
      <c r="I2741">
        <f t="shared" si="3555"/>
        <v>15.699999999999818</v>
      </c>
      <c r="J2741" s="14">
        <f t="shared" ref="J2741:K2741" si="3616">+AVERAGE(H2728:H2741)</f>
        <v>27.825000000000014</v>
      </c>
      <c r="K2741" s="14">
        <f t="shared" si="3616"/>
        <v>28.692857142857129</v>
      </c>
      <c r="L2741" s="14">
        <f t="shared" si="3581"/>
        <v>0.96975354742345132</v>
      </c>
      <c r="M2741" s="14">
        <f t="shared" si="3582"/>
        <v>49.232227488151686</v>
      </c>
      <c r="N2741" s="14">
        <f t="shared" si="3583"/>
        <v>-1</v>
      </c>
      <c r="O2741">
        <f t="shared" si="3572"/>
        <v>-1</v>
      </c>
      <c r="P2741">
        <f t="shared" si="3584"/>
        <v>0</v>
      </c>
      <c r="Q2741">
        <f t="shared" si="3585"/>
        <v>0</v>
      </c>
      <c r="R2741">
        <f t="shared" si="3610"/>
        <v>-1705</v>
      </c>
      <c r="S2741">
        <f t="shared" si="3611"/>
        <v>0</v>
      </c>
      <c r="T2741">
        <f t="shared" si="3612"/>
        <v>26768.499999999691</v>
      </c>
      <c r="U2741">
        <f t="shared" si="3613"/>
        <v>26768.499999999691</v>
      </c>
      <c r="V2741" s="2">
        <f t="shared" si="3614"/>
        <v>2.6768499999999689E-3</v>
      </c>
      <c r="W2741" s="19">
        <f t="shared" si="3573"/>
        <v>235</v>
      </c>
      <c r="X2741" s="19">
        <f t="shared" si="3574"/>
        <v>13</v>
      </c>
      <c r="Y2741" s="19" t="str">
        <f t="shared" si="3575"/>
        <v/>
      </c>
      <c r="Z2741" s="19">
        <f t="shared" si="3576"/>
        <v>5890.3</v>
      </c>
      <c r="AA2741" s="21" t="str">
        <f t="shared" si="3577"/>
        <v/>
      </c>
      <c r="AB2741" s="19" t="str">
        <f t="shared" si="3578"/>
        <v/>
      </c>
    </row>
    <row r="2742" spans="1:28" x14ac:dyDescent="0.25">
      <c r="A2742">
        <f t="shared" si="3559"/>
        <v>12</v>
      </c>
      <c r="B2742">
        <f t="shared" si="3560"/>
        <v>2010</v>
      </c>
      <c r="C2742" s="20">
        <v>40520</v>
      </c>
      <c r="D2742">
        <v>5954.4</v>
      </c>
      <c r="E2742">
        <v>5960</v>
      </c>
      <c r="F2742">
        <v>5878.6</v>
      </c>
      <c r="G2742">
        <v>5903.7</v>
      </c>
      <c r="H2742">
        <f t="shared" si="3554"/>
        <v>0</v>
      </c>
      <c r="I2742">
        <f t="shared" si="3555"/>
        <v>72.850000000000364</v>
      </c>
      <c r="J2742" s="14">
        <f t="shared" ref="J2742:K2742" si="3617">+AVERAGE(H2729:H2742)</f>
        <v>27.103571428571417</v>
      </c>
      <c r="K2742" s="14">
        <f t="shared" si="3617"/>
        <v>33.896428571428586</v>
      </c>
      <c r="L2742" s="14">
        <f t="shared" si="3581"/>
        <v>0.79959962069328772</v>
      </c>
      <c r="M2742" s="14">
        <f t="shared" si="3582"/>
        <v>44.432084309133465</v>
      </c>
      <c r="N2742" s="14">
        <f t="shared" si="3583"/>
        <v>-1</v>
      </c>
      <c r="O2742">
        <f t="shared" si="3572"/>
        <v>-1</v>
      </c>
      <c r="P2742">
        <f t="shared" si="3584"/>
        <v>0</v>
      </c>
      <c r="Q2742">
        <f t="shared" si="3585"/>
        <v>0</v>
      </c>
      <c r="R2742">
        <f t="shared" si="3610"/>
        <v>-1705</v>
      </c>
      <c r="S2742">
        <f t="shared" si="3611"/>
        <v>0</v>
      </c>
      <c r="T2742">
        <f t="shared" si="3612"/>
        <v>124209.25000000063</v>
      </c>
      <c r="U2742">
        <f t="shared" si="3613"/>
        <v>124209.25000000063</v>
      </c>
      <c r="V2742" s="2">
        <f t="shared" si="3614"/>
        <v>1.2420925000000062E-2</v>
      </c>
      <c r="W2742" s="19">
        <f t="shared" si="3573"/>
        <v>235</v>
      </c>
      <c r="X2742" s="19">
        <f t="shared" si="3574"/>
        <v>14</v>
      </c>
      <c r="Y2742" s="19" t="str">
        <f t="shared" si="3575"/>
        <v/>
      </c>
      <c r="Z2742" s="19">
        <f t="shared" si="3576"/>
        <v>5890.3</v>
      </c>
      <c r="AA2742" s="21" t="str">
        <f t="shared" si="3577"/>
        <v/>
      </c>
      <c r="AB2742" s="19" t="str">
        <f t="shared" si="3578"/>
        <v/>
      </c>
    </row>
    <row r="2743" spans="1:28" x14ac:dyDescent="0.25">
      <c r="A2743">
        <f t="shared" si="3559"/>
        <v>12</v>
      </c>
      <c r="B2743">
        <f t="shared" si="3560"/>
        <v>2010</v>
      </c>
      <c r="C2743" s="20">
        <v>40521</v>
      </c>
      <c r="D2743">
        <v>5924.25</v>
      </c>
      <c r="E2743">
        <v>5927.3</v>
      </c>
      <c r="F2743">
        <v>5742.3</v>
      </c>
      <c r="G2743">
        <v>5766.5</v>
      </c>
      <c r="H2743">
        <f t="shared" si="3554"/>
        <v>0</v>
      </c>
      <c r="I2743">
        <f t="shared" si="3555"/>
        <v>137.19999999999982</v>
      </c>
      <c r="J2743" s="14">
        <f t="shared" ref="J2743:K2743" si="3618">+AVERAGE(H2730:H2743)</f>
        <v>27.103571428571417</v>
      </c>
      <c r="K2743" s="14">
        <f t="shared" si="3618"/>
        <v>35.946428571428569</v>
      </c>
      <c r="L2743" s="14">
        <f t="shared" si="3581"/>
        <v>0.75399900645802254</v>
      </c>
      <c r="M2743" s="14">
        <f t="shared" si="3582"/>
        <v>42.987424946187822</v>
      </c>
      <c r="N2743" s="14">
        <f t="shared" si="3583"/>
        <v>-1</v>
      </c>
      <c r="O2743">
        <f t="shared" si="3572"/>
        <v>-1</v>
      </c>
      <c r="P2743">
        <f t="shared" si="3584"/>
        <v>0</v>
      </c>
      <c r="Q2743">
        <f t="shared" si="3585"/>
        <v>0</v>
      </c>
      <c r="R2743">
        <f t="shared" si="3610"/>
        <v>-1705</v>
      </c>
      <c r="S2743">
        <f t="shared" si="3611"/>
        <v>0</v>
      </c>
      <c r="T2743">
        <f t="shared" si="3612"/>
        <v>233925.99999999968</v>
      </c>
      <c r="U2743">
        <f t="shared" si="3613"/>
        <v>233925.99999999968</v>
      </c>
      <c r="V2743" s="2">
        <f t="shared" si="3614"/>
        <v>2.3392599999999968E-2</v>
      </c>
      <c r="W2743" s="19">
        <f t="shared" si="3573"/>
        <v>235</v>
      </c>
      <c r="X2743" s="19">
        <f t="shared" si="3574"/>
        <v>15</v>
      </c>
      <c r="Y2743" s="19" t="str">
        <f t="shared" si="3575"/>
        <v/>
      </c>
      <c r="Z2743" s="19">
        <f t="shared" si="3576"/>
        <v>5890.3</v>
      </c>
      <c r="AA2743" s="21" t="str">
        <f t="shared" si="3577"/>
        <v/>
      </c>
      <c r="AB2743" s="19" t="str">
        <f t="shared" si="3578"/>
        <v/>
      </c>
    </row>
    <row r="2744" spans="1:28" x14ac:dyDescent="0.25">
      <c r="A2744">
        <f t="shared" si="3559"/>
        <v>12</v>
      </c>
      <c r="B2744">
        <f t="shared" si="3560"/>
        <v>2010</v>
      </c>
      <c r="C2744" s="20">
        <v>40522</v>
      </c>
      <c r="D2744">
        <v>5761</v>
      </c>
      <c r="E2744">
        <v>5865.5</v>
      </c>
      <c r="F2744">
        <v>5721.15</v>
      </c>
      <c r="G2744">
        <v>5857.35</v>
      </c>
      <c r="H2744">
        <f t="shared" si="3554"/>
        <v>90.850000000000364</v>
      </c>
      <c r="I2744">
        <f t="shared" si="3555"/>
        <v>0</v>
      </c>
      <c r="J2744" s="14">
        <f t="shared" ref="J2744:K2744" si="3619">+AVERAGE(H2731:H2744)</f>
        <v>25.042857142857169</v>
      </c>
      <c r="K2744" s="14">
        <f t="shared" si="3619"/>
        <v>35.946428571428569</v>
      </c>
      <c r="L2744" s="14">
        <f t="shared" si="3581"/>
        <v>0.69667163437655322</v>
      </c>
      <c r="M2744" s="14">
        <f t="shared" si="3582"/>
        <v>41.061076301458137</v>
      </c>
      <c r="N2744" s="14">
        <f t="shared" si="3583"/>
        <v>-1</v>
      </c>
      <c r="O2744">
        <f t="shared" si="3572"/>
        <v>-1</v>
      </c>
      <c r="P2744">
        <f t="shared" si="3584"/>
        <v>0</v>
      </c>
      <c r="Q2744">
        <f t="shared" si="3585"/>
        <v>0</v>
      </c>
      <c r="R2744">
        <f t="shared" si="3610"/>
        <v>-1705</v>
      </c>
      <c r="S2744">
        <f t="shared" si="3611"/>
        <v>0</v>
      </c>
      <c r="T2744">
        <f t="shared" si="3612"/>
        <v>-154899.25000000061</v>
      </c>
      <c r="U2744">
        <f t="shared" si="3613"/>
        <v>-154899.25000000061</v>
      </c>
      <c r="V2744" s="2">
        <f t="shared" si="3614"/>
        <v>-1.5489925000000061E-2</v>
      </c>
      <c r="W2744" s="19">
        <f t="shared" si="3573"/>
        <v>235</v>
      </c>
      <c r="X2744" s="19">
        <f t="shared" si="3574"/>
        <v>16</v>
      </c>
      <c r="Y2744" s="19" t="str">
        <f t="shared" si="3575"/>
        <v/>
      </c>
      <c r="Z2744" s="19">
        <f t="shared" si="3576"/>
        <v>5890.3</v>
      </c>
      <c r="AA2744" s="21" t="str">
        <f t="shared" si="3577"/>
        <v/>
      </c>
      <c r="AB2744" s="19" t="str">
        <f t="shared" si="3578"/>
        <v/>
      </c>
    </row>
    <row r="2745" spans="1:28" x14ac:dyDescent="0.25">
      <c r="A2745">
        <f t="shared" si="3559"/>
        <v>12</v>
      </c>
      <c r="B2745">
        <f t="shared" si="3560"/>
        <v>2010</v>
      </c>
      <c r="C2745" s="20">
        <v>40525</v>
      </c>
      <c r="D2745">
        <v>5882.65</v>
      </c>
      <c r="E2745">
        <v>5913.8</v>
      </c>
      <c r="F2745">
        <v>5795.9</v>
      </c>
      <c r="G2745">
        <v>5907.65</v>
      </c>
      <c r="H2745">
        <f t="shared" si="3554"/>
        <v>50.299999999999272</v>
      </c>
      <c r="I2745">
        <f t="shared" si="3555"/>
        <v>0</v>
      </c>
      <c r="J2745" s="14">
        <f t="shared" ref="J2745:K2745" si="3620">+AVERAGE(H2732:H2745)</f>
        <v>28.635714285714261</v>
      </c>
      <c r="K2745" s="14">
        <f t="shared" si="3620"/>
        <v>30.571428571428573</v>
      </c>
      <c r="L2745" s="14">
        <f t="shared" si="3581"/>
        <v>0.93668224299065339</v>
      </c>
      <c r="M2745" s="14">
        <f t="shared" si="3582"/>
        <v>48.365303414163328</v>
      </c>
      <c r="N2745" s="14">
        <f t="shared" si="3583"/>
        <v>-1</v>
      </c>
      <c r="O2745">
        <f t="shared" si="3572"/>
        <v>-1</v>
      </c>
      <c r="P2745">
        <f t="shared" si="3584"/>
        <v>0</v>
      </c>
      <c r="Q2745">
        <f t="shared" si="3585"/>
        <v>0</v>
      </c>
      <c r="R2745">
        <f t="shared" si="3610"/>
        <v>-1705</v>
      </c>
      <c r="S2745">
        <f t="shared" si="3611"/>
        <v>0</v>
      </c>
      <c r="T2745">
        <f t="shared" si="3612"/>
        <v>-85761.499999998763</v>
      </c>
      <c r="U2745">
        <f t="shared" si="3613"/>
        <v>-85761.499999998763</v>
      </c>
      <c r="V2745" s="2">
        <f t="shared" si="3614"/>
        <v>-8.5761499999998762E-3</v>
      </c>
      <c r="W2745" s="19">
        <f t="shared" si="3573"/>
        <v>235</v>
      </c>
      <c r="X2745" s="19">
        <f t="shared" si="3574"/>
        <v>17</v>
      </c>
      <c r="Y2745" s="19" t="str">
        <f t="shared" si="3575"/>
        <v/>
      </c>
      <c r="Z2745" s="19">
        <f t="shared" si="3576"/>
        <v>5890.3</v>
      </c>
      <c r="AA2745" s="21" t="str">
        <f t="shared" si="3577"/>
        <v/>
      </c>
      <c r="AB2745" s="19" t="str">
        <f t="shared" si="3578"/>
        <v/>
      </c>
    </row>
    <row r="2746" spans="1:28" x14ac:dyDescent="0.25">
      <c r="A2746">
        <f t="shared" si="3559"/>
        <v>12</v>
      </c>
      <c r="B2746">
        <f t="shared" si="3560"/>
        <v>2010</v>
      </c>
      <c r="C2746" s="20">
        <v>40526</v>
      </c>
      <c r="D2746">
        <v>5928.7</v>
      </c>
      <c r="E2746">
        <v>5953.95</v>
      </c>
      <c r="F2746">
        <v>5888.75</v>
      </c>
      <c r="G2746">
        <v>5944.1</v>
      </c>
      <c r="H2746">
        <f t="shared" si="3554"/>
        <v>36.450000000000728</v>
      </c>
      <c r="I2746">
        <f t="shared" si="3555"/>
        <v>0</v>
      </c>
      <c r="J2746" s="14">
        <f t="shared" ref="J2746:K2746" si="3621">+AVERAGE(H2733:H2746)</f>
        <v>31.239285714285739</v>
      </c>
      <c r="K2746" s="14">
        <f t="shared" si="3621"/>
        <v>25.642857142857142</v>
      </c>
      <c r="L2746" s="14">
        <f t="shared" si="3581"/>
        <v>1.2182451253481903</v>
      </c>
      <c r="M2746" s="14">
        <f t="shared" si="3582"/>
        <v>54.919319394738508</v>
      </c>
      <c r="N2746" s="14">
        <f t="shared" si="3583"/>
        <v>1</v>
      </c>
      <c r="O2746">
        <f t="shared" si="3572"/>
        <v>1</v>
      </c>
      <c r="P2746">
        <f t="shared" si="3584"/>
        <v>1</v>
      </c>
      <c r="Q2746">
        <f t="shared" si="3585"/>
        <v>5944.1</v>
      </c>
      <c r="R2746">
        <f t="shared" si="3610"/>
        <v>1705</v>
      </c>
      <c r="S2746">
        <f t="shared" si="3611"/>
        <v>124294.50000000247</v>
      </c>
      <c r="T2746">
        <f t="shared" si="3612"/>
        <v>62147.250000001237</v>
      </c>
      <c r="U2746">
        <f t="shared" si="3613"/>
        <v>-62147.250000001237</v>
      </c>
      <c r="V2746" s="2">
        <f t="shared" si="3614"/>
        <v>-6.214725000000124E-3</v>
      </c>
      <c r="W2746" s="19">
        <f t="shared" si="3573"/>
        <v>236</v>
      </c>
      <c r="X2746" s="19">
        <f t="shared" si="3574"/>
        <v>18</v>
      </c>
      <c r="Y2746" s="19">
        <f t="shared" si="3575"/>
        <v>1</v>
      </c>
      <c r="Z2746" s="19">
        <f t="shared" si="3576"/>
        <v>5944.1</v>
      </c>
      <c r="AA2746" s="21">
        <f t="shared" si="3577"/>
        <v>-9.1336604247662656E-3</v>
      </c>
      <c r="AB2746" s="19">
        <f t="shared" si="3578"/>
        <v>-1</v>
      </c>
    </row>
    <row r="2747" spans="1:28" x14ac:dyDescent="0.25">
      <c r="A2747">
        <f t="shared" si="3559"/>
        <v>12</v>
      </c>
      <c r="B2747">
        <f t="shared" si="3560"/>
        <v>2010</v>
      </c>
      <c r="C2747" s="20">
        <v>40527</v>
      </c>
      <c r="D2747">
        <v>5931.15</v>
      </c>
      <c r="E2747">
        <v>5942.75</v>
      </c>
      <c r="F2747">
        <v>5865.8</v>
      </c>
      <c r="G2747">
        <v>5892.3</v>
      </c>
      <c r="H2747">
        <f t="shared" si="3554"/>
        <v>0</v>
      </c>
      <c r="I2747">
        <f t="shared" si="3555"/>
        <v>51.800000000000182</v>
      </c>
      <c r="J2747" s="14">
        <f t="shared" ref="J2747:K2747" si="3622">+AVERAGE(H2734:H2747)</f>
        <v>31.239285714285739</v>
      </c>
      <c r="K2747" s="14">
        <f t="shared" si="3622"/>
        <v>24.628571428571441</v>
      </c>
      <c r="L2747" s="14">
        <f t="shared" si="3581"/>
        <v>1.2684164733178658</v>
      </c>
      <c r="M2747" s="14">
        <f t="shared" si="3582"/>
        <v>55.916384325257312</v>
      </c>
      <c r="N2747" s="14">
        <f t="shared" si="3583"/>
        <v>1</v>
      </c>
      <c r="O2747">
        <f t="shared" si="3572"/>
        <v>1</v>
      </c>
      <c r="P2747">
        <f t="shared" si="3584"/>
        <v>0</v>
      </c>
      <c r="Q2747">
        <f t="shared" si="3585"/>
        <v>0</v>
      </c>
      <c r="R2747">
        <f t="shared" si="3610"/>
        <v>1705</v>
      </c>
      <c r="S2747">
        <f t="shared" si="3611"/>
        <v>0</v>
      </c>
      <c r="T2747">
        <f t="shared" si="3612"/>
        <v>-88319.000000000306</v>
      </c>
      <c r="U2747">
        <f t="shared" si="3613"/>
        <v>-88319.000000000306</v>
      </c>
      <c r="V2747" s="2">
        <f t="shared" si="3614"/>
        <v>-8.8319000000000314E-3</v>
      </c>
      <c r="W2747" s="19">
        <f t="shared" si="3573"/>
        <v>236</v>
      </c>
      <c r="X2747" s="19">
        <f t="shared" si="3574"/>
        <v>2</v>
      </c>
      <c r="Y2747" s="19" t="str">
        <f t="shared" si="3575"/>
        <v/>
      </c>
      <c r="Z2747" s="19">
        <f t="shared" si="3576"/>
        <v>5944.1</v>
      </c>
      <c r="AA2747" s="21" t="str">
        <f t="shared" si="3577"/>
        <v/>
      </c>
      <c r="AB2747" s="19" t="str">
        <f t="shared" si="3578"/>
        <v/>
      </c>
    </row>
    <row r="2748" spans="1:28" x14ac:dyDescent="0.25">
      <c r="A2748">
        <f t="shared" si="3559"/>
        <v>12</v>
      </c>
      <c r="B2748">
        <f t="shared" si="3560"/>
        <v>2010</v>
      </c>
      <c r="C2748" s="20">
        <v>40528</v>
      </c>
      <c r="D2748">
        <v>5910.55</v>
      </c>
      <c r="E2748">
        <v>5956.15</v>
      </c>
      <c r="F2748">
        <v>5855.05</v>
      </c>
      <c r="G2748">
        <v>5948.75</v>
      </c>
      <c r="H2748">
        <f t="shared" si="3554"/>
        <v>56.449999999999818</v>
      </c>
      <c r="I2748">
        <f t="shared" si="3555"/>
        <v>0</v>
      </c>
      <c r="J2748" s="14">
        <f t="shared" ref="J2748:K2748" si="3623">+AVERAGE(H2735:H2748)</f>
        <v>35.271428571428586</v>
      </c>
      <c r="K2748" s="14">
        <f t="shared" si="3623"/>
        <v>21.214285714285715</v>
      </c>
      <c r="L2748" s="14">
        <f t="shared" si="3581"/>
        <v>1.6626262626262633</v>
      </c>
      <c r="M2748" s="14">
        <f t="shared" si="3582"/>
        <v>62.443095599393033</v>
      </c>
      <c r="N2748" s="14">
        <f t="shared" si="3583"/>
        <v>1</v>
      </c>
      <c r="O2748">
        <f t="shared" si="3572"/>
        <v>1</v>
      </c>
      <c r="P2748">
        <f t="shared" si="3584"/>
        <v>0</v>
      </c>
      <c r="Q2748">
        <f t="shared" si="3585"/>
        <v>0</v>
      </c>
      <c r="R2748">
        <f t="shared" si="3610"/>
        <v>1705</v>
      </c>
      <c r="S2748">
        <f t="shared" si="3611"/>
        <v>0</v>
      </c>
      <c r="T2748">
        <f t="shared" si="3612"/>
        <v>96247.249999999694</v>
      </c>
      <c r="U2748">
        <f t="shared" si="3613"/>
        <v>96247.249999999694</v>
      </c>
      <c r="V2748" s="2">
        <f t="shared" si="3614"/>
        <v>9.6247249999999694E-3</v>
      </c>
      <c r="W2748" s="19">
        <f t="shared" si="3573"/>
        <v>236</v>
      </c>
      <c r="X2748" s="19">
        <f t="shared" si="3574"/>
        <v>3</v>
      </c>
      <c r="Y2748" s="19" t="str">
        <f t="shared" si="3575"/>
        <v/>
      </c>
      <c r="Z2748" s="19">
        <f t="shared" si="3576"/>
        <v>5944.1</v>
      </c>
      <c r="AA2748" s="21" t="str">
        <f t="shared" si="3577"/>
        <v/>
      </c>
      <c r="AB2748" s="19" t="str">
        <f t="shared" si="3578"/>
        <v/>
      </c>
    </row>
    <row r="2749" spans="1:28" x14ac:dyDescent="0.25">
      <c r="A2749">
        <f t="shared" si="3559"/>
        <v>12</v>
      </c>
      <c r="B2749">
        <f t="shared" si="3560"/>
        <v>2010</v>
      </c>
      <c r="C2749" s="20">
        <v>40532</v>
      </c>
      <c r="D2749">
        <v>5926.85</v>
      </c>
      <c r="E2749">
        <v>5985</v>
      </c>
      <c r="F2749">
        <v>5900.25</v>
      </c>
      <c r="G2749">
        <v>5947.05</v>
      </c>
      <c r="H2749">
        <f t="shared" si="3554"/>
        <v>0</v>
      </c>
      <c r="I2749">
        <f t="shared" si="3555"/>
        <v>1.6999999999998181</v>
      </c>
      <c r="J2749" s="14">
        <f t="shared" ref="J2749:K2749" si="3624">+AVERAGE(H2736:H2749)</f>
        <v>29.696428571428573</v>
      </c>
      <c r="K2749" s="14">
        <f t="shared" si="3624"/>
        <v>21.335714285714271</v>
      </c>
      <c r="L2749" s="14">
        <f t="shared" si="3581"/>
        <v>1.3918647472380326</v>
      </c>
      <c r="M2749" s="14">
        <f t="shared" si="3582"/>
        <v>58.191615928336496</v>
      </c>
      <c r="N2749" s="14">
        <f t="shared" si="3583"/>
        <v>1</v>
      </c>
      <c r="O2749">
        <f t="shared" si="3572"/>
        <v>1</v>
      </c>
      <c r="P2749">
        <f t="shared" si="3584"/>
        <v>0</v>
      </c>
      <c r="Q2749">
        <f t="shared" si="3585"/>
        <v>0</v>
      </c>
      <c r="R2749">
        <f t="shared" si="3610"/>
        <v>1705</v>
      </c>
      <c r="S2749">
        <f t="shared" si="3611"/>
        <v>0</v>
      </c>
      <c r="T2749">
        <f t="shared" si="3612"/>
        <v>-2898.4999999996899</v>
      </c>
      <c r="U2749">
        <f t="shared" si="3613"/>
        <v>-2898.4999999996899</v>
      </c>
      <c r="V2749" s="2">
        <f t="shared" si="3614"/>
        <v>-2.8984999999996896E-4</v>
      </c>
      <c r="W2749" s="19">
        <f t="shared" si="3573"/>
        <v>236</v>
      </c>
      <c r="X2749" s="19">
        <f t="shared" si="3574"/>
        <v>4</v>
      </c>
      <c r="Y2749" s="19" t="str">
        <f t="shared" si="3575"/>
        <v/>
      </c>
      <c r="Z2749" s="19">
        <f t="shared" si="3576"/>
        <v>5944.1</v>
      </c>
      <c r="AA2749" s="21" t="str">
        <f t="shared" si="3577"/>
        <v/>
      </c>
      <c r="AB2749" s="19" t="str">
        <f t="shared" si="3578"/>
        <v/>
      </c>
    </row>
    <row r="2750" spans="1:28" x14ac:dyDescent="0.25">
      <c r="A2750">
        <f t="shared" si="3559"/>
        <v>12</v>
      </c>
      <c r="B2750">
        <f t="shared" si="3560"/>
        <v>2010</v>
      </c>
      <c r="C2750" s="20">
        <v>40533</v>
      </c>
      <c r="D2750">
        <v>5960.4</v>
      </c>
      <c r="E2750">
        <v>6007.45</v>
      </c>
      <c r="F2750">
        <v>5960.05</v>
      </c>
      <c r="G2750">
        <v>6000.65</v>
      </c>
      <c r="H2750">
        <f t="shared" si="3554"/>
        <v>53.599999999999454</v>
      </c>
      <c r="I2750">
        <f t="shared" si="3555"/>
        <v>0</v>
      </c>
      <c r="J2750" s="14">
        <f t="shared" ref="J2750:K2750" si="3625">+AVERAGE(H2737:H2750)</f>
        <v>31.189285714285688</v>
      </c>
      <c r="K2750" s="14">
        <f t="shared" si="3625"/>
        <v>21.335714285714271</v>
      </c>
      <c r="L2750" s="14">
        <f t="shared" si="3581"/>
        <v>1.4618346166722462</v>
      </c>
      <c r="M2750" s="14">
        <f t="shared" si="3582"/>
        <v>59.379887128578225</v>
      </c>
      <c r="N2750" s="14">
        <f t="shared" si="3583"/>
        <v>1</v>
      </c>
      <c r="O2750">
        <f t="shared" si="3572"/>
        <v>1</v>
      </c>
      <c r="P2750">
        <f t="shared" si="3584"/>
        <v>0</v>
      </c>
      <c r="Q2750">
        <f t="shared" si="3585"/>
        <v>0</v>
      </c>
      <c r="R2750">
        <f t="shared" si="3610"/>
        <v>1705</v>
      </c>
      <c r="S2750">
        <f t="shared" si="3611"/>
        <v>0</v>
      </c>
      <c r="T2750">
        <f t="shared" si="3612"/>
        <v>91387.999999999069</v>
      </c>
      <c r="U2750">
        <f t="shared" si="3613"/>
        <v>91387.999999999069</v>
      </c>
      <c r="V2750" s="2">
        <f t="shared" si="3614"/>
        <v>9.1387999999999071E-3</v>
      </c>
      <c r="W2750" s="19">
        <f t="shared" si="3573"/>
        <v>236</v>
      </c>
      <c r="X2750" s="19">
        <f t="shared" si="3574"/>
        <v>5</v>
      </c>
      <c r="Y2750" s="19" t="str">
        <f t="shared" si="3575"/>
        <v/>
      </c>
      <c r="Z2750" s="19">
        <f t="shared" si="3576"/>
        <v>5944.1</v>
      </c>
      <c r="AA2750" s="21" t="str">
        <f t="shared" si="3577"/>
        <v/>
      </c>
      <c r="AB2750" s="19" t="str">
        <f t="shared" si="3578"/>
        <v/>
      </c>
    </row>
    <row r="2751" spans="1:28" x14ac:dyDescent="0.25">
      <c r="A2751">
        <f t="shared" si="3559"/>
        <v>12</v>
      </c>
      <c r="B2751">
        <f t="shared" si="3560"/>
        <v>2010</v>
      </c>
      <c r="C2751" s="20">
        <v>40534</v>
      </c>
      <c r="D2751">
        <v>6019</v>
      </c>
      <c r="E2751">
        <v>6023.8</v>
      </c>
      <c r="F2751">
        <v>5958</v>
      </c>
      <c r="G2751">
        <v>5984.4</v>
      </c>
      <c r="H2751">
        <f t="shared" si="3554"/>
        <v>0</v>
      </c>
      <c r="I2751">
        <f t="shared" si="3555"/>
        <v>16.25</v>
      </c>
      <c r="J2751" s="14">
        <f t="shared" ref="J2751:K2751" si="3626">+AVERAGE(H2738:H2751)</f>
        <v>24.174999999999986</v>
      </c>
      <c r="K2751" s="14">
        <f t="shared" si="3626"/>
        <v>22.496428571428559</v>
      </c>
      <c r="L2751" s="14">
        <f t="shared" si="3581"/>
        <v>1.0746150182568661</v>
      </c>
      <c r="M2751" s="14">
        <f t="shared" si="3582"/>
        <v>51.798285889194972</v>
      </c>
      <c r="N2751" s="14">
        <f t="shared" si="3583"/>
        <v>1</v>
      </c>
      <c r="O2751">
        <f t="shared" si="3572"/>
        <v>1</v>
      </c>
      <c r="P2751">
        <f t="shared" si="3584"/>
        <v>0</v>
      </c>
      <c r="Q2751">
        <f t="shared" si="3585"/>
        <v>0</v>
      </c>
      <c r="R2751">
        <f t="shared" si="3610"/>
        <v>1705</v>
      </c>
      <c r="S2751">
        <f t="shared" si="3611"/>
        <v>0</v>
      </c>
      <c r="T2751">
        <f t="shared" si="3612"/>
        <v>-27706.25</v>
      </c>
      <c r="U2751">
        <f t="shared" si="3613"/>
        <v>-27706.25</v>
      </c>
      <c r="V2751" s="2">
        <f t="shared" si="3614"/>
        <v>-2.7706250000000001E-3</v>
      </c>
      <c r="W2751" s="19">
        <f t="shared" si="3573"/>
        <v>236</v>
      </c>
      <c r="X2751" s="19">
        <f t="shared" si="3574"/>
        <v>6</v>
      </c>
      <c r="Y2751" s="19" t="str">
        <f t="shared" si="3575"/>
        <v/>
      </c>
      <c r="Z2751" s="19">
        <f t="shared" si="3576"/>
        <v>5944.1</v>
      </c>
      <c r="AA2751" s="21" t="str">
        <f t="shared" si="3577"/>
        <v/>
      </c>
      <c r="AB2751" s="19" t="str">
        <f t="shared" si="3578"/>
        <v/>
      </c>
    </row>
    <row r="2752" spans="1:28" x14ac:dyDescent="0.25">
      <c r="A2752">
        <f t="shared" si="3559"/>
        <v>12</v>
      </c>
      <c r="B2752">
        <f t="shared" si="3560"/>
        <v>2010</v>
      </c>
      <c r="C2752" s="20">
        <v>40535</v>
      </c>
      <c r="D2752">
        <v>6005.9</v>
      </c>
      <c r="E2752">
        <v>6006.45</v>
      </c>
      <c r="F2752">
        <v>5964.6</v>
      </c>
      <c r="G2752">
        <v>5980</v>
      </c>
      <c r="H2752">
        <f t="shared" si="3554"/>
        <v>0</v>
      </c>
      <c r="I2752">
        <f t="shared" si="3555"/>
        <v>4.3999999999996362</v>
      </c>
      <c r="J2752" s="14">
        <f t="shared" ref="J2752:K2752" si="3627">+AVERAGE(H2739:H2752)</f>
        <v>20.546428571428546</v>
      </c>
      <c r="K2752" s="14">
        <f t="shared" si="3627"/>
        <v>22.810714285714248</v>
      </c>
      <c r="L2752" s="14">
        <f t="shared" si="3581"/>
        <v>0.90073586973540043</v>
      </c>
      <c r="M2752" s="14">
        <f t="shared" si="3582"/>
        <v>47.388797364085676</v>
      </c>
      <c r="N2752" s="14">
        <f t="shared" si="3583"/>
        <v>-1</v>
      </c>
      <c r="O2752">
        <f t="shared" si="3572"/>
        <v>-1</v>
      </c>
      <c r="P2752">
        <f t="shared" si="3584"/>
        <v>1</v>
      </c>
      <c r="Q2752">
        <f t="shared" si="3585"/>
        <v>5980</v>
      </c>
      <c r="R2752">
        <f t="shared" si="3610"/>
        <v>-1705</v>
      </c>
      <c r="S2752">
        <f t="shared" si="3611"/>
        <v>15003.999999998759</v>
      </c>
      <c r="T2752">
        <f t="shared" si="3612"/>
        <v>7501.9999999993797</v>
      </c>
      <c r="U2752">
        <f t="shared" si="3613"/>
        <v>-7501.9999999993797</v>
      </c>
      <c r="V2752" s="2">
        <f t="shared" si="3614"/>
        <v>-7.50199999999938E-4</v>
      </c>
      <c r="W2752" s="19">
        <f t="shared" si="3573"/>
        <v>237</v>
      </c>
      <c r="X2752" s="19">
        <f t="shared" si="3574"/>
        <v>7</v>
      </c>
      <c r="Y2752" s="19">
        <f t="shared" si="3575"/>
        <v>1</v>
      </c>
      <c r="Z2752" s="19">
        <f t="shared" si="3576"/>
        <v>5980</v>
      </c>
      <c r="AA2752" s="21">
        <f t="shared" si="3577"/>
        <v>6.0396022947122319E-3</v>
      </c>
      <c r="AB2752" s="19">
        <f t="shared" si="3578"/>
        <v>1</v>
      </c>
    </row>
    <row r="2753" spans="1:28" x14ac:dyDescent="0.25">
      <c r="A2753">
        <f t="shared" si="3559"/>
        <v>12</v>
      </c>
      <c r="B2753">
        <f t="shared" si="3560"/>
        <v>2010</v>
      </c>
      <c r="C2753" s="20">
        <v>40536</v>
      </c>
      <c r="D2753">
        <v>5940.25</v>
      </c>
      <c r="E2753">
        <v>6017.35</v>
      </c>
      <c r="F2753">
        <v>5940.25</v>
      </c>
      <c r="G2753">
        <v>6011.6</v>
      </c>
      <c r="H2753">
        <f t="shared" si="3554"/>
        <v>31.600000000000364</v>
      </c>
      <c r="I2753">
        <f t="shared" si="3555"/>
        <v>0</v>
      </c>
      <c r="J2753" s="14">
        <f t="shared" ref="J2753:K2753" si="3628">+AVERAGE(H2740:H2753)</f>
        <v>22.803571428571427</v>
      </c>
      <c r="K2753" s="14">
        <f t="shared" si="3628"/>
        <v>21.460714285714271</v>
      </c>
      <c r="L2753" s="14">
        <f t="shared" si="3581"/>
        <v>1.0625728074554841</v>
      </c>
      <c r="M2753" s="14">
        <f t="shared" si="3582"/>
        <v>51.516862998224966</v>
      </c>
      <c r="N2753" s="14">
        <f t="shared" si="3583"/>
        <v>1</v>
      </c>
      <c r="O2753">
        <f t="shared" si="3572"/>
        <v>1</v>
      </c>
      <c r="P2753">
        <f t="shared" si="3584"/>
        <v>1</v>
      </c>
      <c r="Q2753">
        <f t="shared" si="3585"/>
        <v>6011.6</v>
      </c>
      <c r="R2753">
        <f t="shared" si="3610"/>
        <v>1705</v>
      </c>
      <c r="S2753">
        <f t="shared" si="3611"/>
        <v>107756.00000000124</v>
      </c>
      <c r="T2753">
        <f t="shared" si="3612"/>
        <v>53878.000000000618</v>
      </c>
      <c r="U2753">
        <f t="shared" si="3613"/>
        <v>-53878.000000000618</v>
      </c>
      <c r="V2753" s="2">
        <f t="shared" si="3614"/>
        <v>-5.3878000000000615E-3</v>
      </c>
      <c r="W2753" s="19">
        <f t="shared" si="3573"/>
        <v>238</v>
      </c>
      <c r="X2753" s="19">
        <f t="shared" si="3574"/>
        <v>2</v>
      </c>
      <c r="Y2753" s="19">
        <f t="shared" si="3575"/>
        <v>1</v>
      </c>
      <c r="Z2753" s="19">
        <f t="shared" si="3576"/>
        <v>6011.6</v>
      </c>
      <c r="AA2753" s="21">
        <f t="shared" si="3577"/>
        <v>-5.2842809364548327E-3</v>
      </c>
      <c r="AB2753" s="19">
        <f t="shared" si="3578"/>
        <v>-1</v>
      </c>
    </row>
    <row r="2754" spans="1:28" x14ac:dyDescent="0.25">
      <c r="A2754">
        <f t="shared" si="3559"/>
        <v>12</v>
      </c>
      <c r="B2754">
        <f t="shared" si="3560"/>
        <v>2010</v>
      </c>
      <c r="C2754" s="20">
        <v>40539</v>
      </c>
      <c r="D2754">
        <v>6013.3</v>
      </c>
      <c r="E2754">
        <v>6045.75</v>
      </c>
      <c r="F2754">
        <v>5991.1</v>
      </c>
      <c r="G2754">
        <v>5998.1</v>
      </c>
      <c r="H2754">
        <f t="shared" si="3554"/>
        <v>0</v>
      </c>
      <c r="I2754">
        <f t="shared" si="3555"/>
        <v>13.5</v>
      </c>
      <c r="J2754" s="14">
        <f t="shared" ref="J2754:K2754" si="3629">+AVERAGE(H2741:H2754)</f>
        <v>22.803571428571427</v>
      </c>
      <c r="K2754" s="14">
        <f t="shared" si="3629"/>
        <v>22.385714285714261</v>
      </c>
      <c r="L2754" s="14">
        <f t="shared" si="3581"/>
        <v>1.0186662412252723</v>
      </c>
      <c r="M2754" s="14">
        <f t="shared" si="3582"/>
        <v>50.462340946811061</v>
      </c>
      <c r="N2754" s="14">
        <f t="shared" si="3583"/>
        <v>1</v>
      </c>
      <c r="O2754">
        <f t="shared" si="3572"/>
        <v>1</v>
      </c>
      <c r="P2754">
        <f t="shared" si="3584"/>
        <v>0</v>
      </c>
      <c r="Q2754">
        <f t="shared" si="3585"/>
        <v>0</v>
      </c>
      <c r="R2754">
        <f t="shared" si="3610"/>
        <v>1705</v>
      </c>
      <c r="S2754">
        <f t="shared" si="3611"/>
        <v>0</v>
      </c>
      <c r="T2754">
        <f t="shared" si="3612"/>
        <v>-23017.5</v>
      </c>
      <c r="U2754">
        <f t="shared" si="3613"/>
        <v>-23017.5</v>
      </c>
      <c r="V2754" s="2">
        <f t="shared" si="3614"/>
        <v>-2.30175E-3</v>
      </c>
      <c r="W2754" s="19">
        <f t="shared" si="3573"/>
        <v>238</v>
      </c>
      <c r="X2754" s="19">
        <f t="shared" si="3574"/>
        <v>2</v>
      </c>
      <c r="Y2754" s="19" t="str">
        <f t="shared" si="3575"/>
        <v/>
      </c>
      <c r="Z2754" s="19">
        <f t="shared" si="3576"/>
        <v>6011.6</v>
      </c>
      <c r="AA2754" s="21" t="str">
        <f t="shared" si="3577"/>
        <v/>
      </c>
      <c r="AB2754" s="19" t="str">
        <f t="shared" si="3578"/>
        <v/>
      </c>
    </row>
    <row r="2755" spans="1:28" x14ac:dyDescent="0.25">
      <c r="A2755">
        <f t="shared" si="3559"/>
        <v>12</v>
      </c>
      <c r="B2755">
        <f t="shared" si="3560"/>
        <v>2010</v>
      </c>
      <c r="C2755" s="20">
        <v>40540</v>
      </c>
      <c r="D2755">
        <v>6005.35</v>
      </c>
      <c r="E2755">
        <v>6010.9</v>
      </c>
      <c r="F2755">
        <v>5982.25</v>
      </c>
      <c r="G2755">
        <v>5996</v>
      </c>
      <c r="H2755">
        <f t="shared" si="3554"/>
        <v>0</v>
      </c>
      <c r="I2755">
        <f t="shared" si="3555"/>
        <v>2.1000000000003638</v>
      </c>
      <c r="J2755" s="14">
        <f t="shared" ref="J2755:K2755" si="3630">+AVERAGE(H2742:H2755)</f>
        <v>22.803571428571427</v>
      </c>
      <c r="K2755" s="14">
        <f t="shared" si="3630"/>
        <v>21.414285714285729</v>
      </c>
      <c r="L2755" s="14">
        <f t="shared" si="3581"/>
        <v>1.0648765843895922</v>
      </c>
      <c r="M2755" s="14">
        <f t="shared" si="3582"/>
        <v>51.570955496324991</v>
      </c>
      <c r="N2755" s="14">
        <f t="shared" si="3583"/>
        <v>1</v>
      </c>
      <c r="O2755">
        <f t="shared" si="3572"/>
        <v>1</v>
      </c>
      <c r="P2755">
        <f t="shared" si="3584"/>
        <v>0</v>
      </c>
      <c r="Q2755">
        <f t="shared" si="3585"/>
        <v>0</v>
      </c>
      <c r="R2755">
        <f t="shared" si="3610"/>
        <v>1705</v>
      </c>
      <c r="S2755">
        <f t="shared" si="3611"/>
        <v>0</v>
      </c>
      <c r="T2755">
        <f t="shared" si="3612"/>
        <v>-3580.5000000006203</v>
      </c>
      <c r="U2755">
        <f t="shared" si="3613"/>
        <v>-3580.5000000006203</v>
      </c>
      <c r="V2755" s="2">
        <f t="shared" si="3614"/>
        <v>-3.5805000000006202E-4</v>
      </c>
      <c r="W2755" s="19">
        <f t="shared" si="3573"/>
        <v>238</v>
      </c>
      <c r="X2755" s="19">
        <f t="shared" si="3574"/>
        <v>3</v>
      </c>
      <c r="Y2755" s="19" t="str">
        <f t="shared" si="3575"/>
        <v/>
      </c>
      <c r="Z2755" s="19">
        <f t="shared" si="3576"/>
        <v>6011.6</v>
      </c>
      <c r="AA2755" s="21" t="str">
        <f t="shared" si="3577"/>
        <v/>
      </c>
      <c r="AB2755" s="19" t="str">
        <f t="shared" si="3578"/>
        <v/>
      </c>
    </row>
    <row r="2756" spans="1:28" x14ac:dyDescent="0.25">
      <c r="A2756">
        <f t="shared" si="3559"/>
        <v>12</v>
      </c>
      <c r="B2756">
        <f t="shared" si="3560"/>
        <v>2010</v>
      </c>
      <c r="C2756" s="20">
        <v>40541</v>
      </c>
      <c r="D2756">
        <v>6005.15</v>
      </c>
      <c r="E2756">
        <v>6067.55</v>
      </c>
      <c r="F2756">
        <v>6002.85</v>
      </c>
      <c r="G2756">
        <v>6060.35</v>
      </c>
      <c r="H2756">
        <f t="shared" si="3554"/>
        <v>64.350000000000364</v>
      </c>
      <c r="I2756">
        <f t="shared" si="3555"/>
        <v>0</v>
      </c>
      <c r="J2756" s="14">
        <f t="shared" ref="J2756:K2756" si="3631">+AVERAGE(H2743:H2756)</f>
        <v>27.400000000000027</v>
      </c>
      <c r="K2756" s="14">
        <f t="shared" si="3631"/>
        <v>16.210714285714271</v>
      </c>
      <c r="L2756" s="14">
        <f t="shared" si="3581"/>
        <v>1.6902401410002235</v>
      </c>
      <c r="M2756" s="14">
        <f t="shared" si="3582"/>
        <v>62.828597166489274</v>
      </c>
      <c r="N2756" s="14">
        <f t="shared" si="3583"/>
        <v>1</v>
      </c>
      <c r="O2756">
        <f t="shared" si="3572"/>
        <v>1</v>
      </c>
      <c r="P2756">
        <f t="shared" si="3584"/>
        <v>0</v>
      </c>
      <c r="Q2756">
        <f t="shared" si="3585"/>
        <v>0</v>
      </c>
      <c r="R2756">
        <f t="shared" si="3610"/>
        <v>1705</v>
      </c>
      <c r="S2756">
        <f t="shared" si="3611"/>
        <v>0</v>
      </c>
      <c r="T2756">
        <f t="shared" si="3612"/>
        <v>109716.75000000063</v>
      </c>
      <c r="U2756">
        <f t="shared" si="3613"/>
        <v>109716.75000000063</v>
      </c>
      <c r="V2756" s="2">
        <f t="shared" si="3614"/>
        <v>1.0971675000000063E-2</v>
      </c>
      <c r="W2756" s="19">
        <f t="shared" si="3573"/>
        <v>238</v>
      </c>
      <c r="X2756" s="19">
        <f t="shared" si="3574"/>
        <v>4</v>
      </c>
      <c r="Y2756" s="19" t="str">
        <f t="shared" si="3575"/>
        <v/>
      </c>
      <c r="Z2756" s="19">
        <f t="shared" si="3576"/>
        <v>6011.6</v>
      </c>
      <c r="AA2756" s="21" t="str">
        <f t="shared" si="3577"/>
        <v/>
      </c>
      <c r="AB2756" s="19" t="str">
        <f t="shared" si="3578"/>
        <v/>
      </c>
    </row>
    <row r="2757" spans="1:28" x14ac:dyDescent="0.25">
      <c r="A2757">
        <f t="shared" si="3559"/>
        <v>12</v>
      </c>
      <c r="B2757">
        <f t="shared" si="3560"/>
        <v>2010</v>
      </c>
      <c r="C2757" s="20">
        <v>40542</v>
      </c>
      <c r="D2757">
        <v>6062.35</v>
      </c>
      <c r="E2757">
        <v>6106.4</v>
      </c>
      <c r="F2757">
        <v>6062.35</v>
      </c>
      <c r="G2757">
        <v>6101.85</v>
      </c>
      <c r="H2757">
        <f t="shared" si="3554"/>
        <v>41.5</v>
      </c>
      <c r="I2757">
        <f t="shared" si="3555"/>
        <v>0</v>
      </c>
      <c r="J2757" s="14">
        <f t="shared" ref="J2757:K2757" si="3632">+AVERAGE(H2744:H2757)</f>
        <v>30.364285714285739</v>
      </c>
      <c r="K2757" s="14">
        <f t="shared" si="3632"/>
        <v>6.4107142857142856</v>
      </c>
      <c r="L2757" s="14">
        <f t="shared" si="3581"/>
        <v>4.7364902506963826</v>
      </c>
      <c r="M2757" s="14">
        <f t="shared" si="3582"/>
        <v>82.567738176167836</v>
      </c>
      <c r="N2757" s="14">
        <f t="shared" si="3583"/>
        <v>1</v>
      </c>
      <c r="O2757">
        <f t="shared" si="3572"/>
        <v>1</v>
      </c>
      <c r="P2757">
        <f t="shared" si="3584"/>
        <v>0</v>
      </c>
      <c r="Q2757">
        <f t="shared" si="3585"/>
        <v>0</v>
      </c>
      <c r="R2757">
        <f t="shared" si="3610"/>
        <v>1705</v>
      </c>
      <c r="S2757">
        <f t="shared" si="3611"/>
        <v>0</v>
      </c>
      <c r="T2757">
        <f t="shared" si="3612"/>
        <v>70757.5</v>
      </c>
      <c r="U2757">
        <f t="shared" si="3613"/>
        <v>70757.5</v>
      </c>
      <c r="V2757" s="2">
        <f t="shared" si="3614"/>
        <v>7.0757499999999996E-3</v>
      </c>
      <c r="W2757" s="19">
        <f t="shared" si="3573"/>
        <v>238</v>
      </c>
      <c r="X2757" s="19">
        <f t="shared" si="3574"/>
        <v>5</v>
      </c>
      <c r="Y2757" s="19" t="str">
        <f t="shared" si="3575"/>
        <v/>
      </c>
      <c r="Z2757" s="19">
        <f t="shared" si="3576"/>
        <v>6011.6</v>
      </c>
      <c r="AA2757" s="21" t="str">
        <f t="shared" si="3577"/>
        <v/>
      </c>
      <c r="AB2757" s="19" t="str">
        <f t="shared" si="3578"/>
        <v/>
      </c>
    </row>
    <row r="2758" spans="1:28" x14ac:dyDescent="0.25">
      <c r="A2758">
        <f t="shared" si="3559"/>
        <v>12</v>
      </c>
      <c r="B2758">
        <f t="shared" si="3560"/>
        <v>2010</v>
      </c>
      <c r="C2758" s="20">
        <v>40543</v>
      </c>
      <c r="D2758">
        <v>6105.1</v>
      </c>
      <c r="E2758">
        <v>6147.3</v>
      </c>
      <c r="F2758">
        <v>6103.55</v>
      </c>
      <c r="G2758">
        <v>6134.5</v>
      </c>
      <c r="H2758">
        <f t="shared" si="3554"/>
        <v>32.649999999999636</v>
      </c>
      <c r="I2758">
        <f t="shared" si="3555"/>
        <v>0</v>
      </c>
      <c r="J2758" s="14">
        <f t="shared" ref="J2758:K2758" si="3633">+AVERAGE(H2745:H2758)</f>
        <v>26.207142857142831</v>
      </c>
      <c r="K2758" s="14">
        <f t="shared" si="3633"/>
        <v>6.4107142857142856</v>
      </c>
      <c r="L2758" s="14">
        <f t="shared" si="3581"/>
        <v>4.0880222841225589</v>
      </c>
      <c r="M2758" s="14">
        <f t="shared" si="3582"/>
        <v>80.345998029125127</v>
      </c>
      <c r="N2758" s="14">
        <f t="shared" si="3583"/>
        <v>1</v>
      </c>
      <c r="O2758">
        <f t="shared" si="3572"/>
        <v>1</v>
      </c>
      <c r="P2758">
        <f t="shared" si="3584"/>
        <v>0</v>
      </c>
      <c r="Q2758">
        <f t="shared" si="3585"/>
        <v>0</v>
      </c>
      <c r="R2758">
        <f t="shared" si="3610"/>
        <v>1705</v>
      </c>
      <c r="S2758">
        <f t="shared" si="3611"/>
        <v>0</v>
      </c>
      <c r="T2758">
        <f t="shared" si="3612"/>
        <v>55668.249999999382</v>
      </c>
      <c r="U2758">
        <f t="shared" si="3613"/>
        <v>55668.249999999382</v>
      </c>
      <c r="V2758" s="2">
        <f t="shared" si="3614"/>
        <v>5.5668249999999385E-3</v>
      </c>
      <c r="W2758" s="19">
        <f t="shared" si="3573"/>
        <v>238</v>
      </c>
      <c r="X2758" s="19">
        <f t="shared" si="3574"/>
        <v>6</v>
      </c>
      <c r="Y2758" s="19" t="str">
        <f t="shared" si="3575"/>
        <v/>
      </c>
      <c r="Z2758" s="19">
        <f t="shared" si="3576"/>
        <v>6011.6</v>
      </c>
      <c r="AA2758" s="21" t="str">
        <f t="shared" si="3577"/>
        <v/>
      </c>
      <c r="AB2758" s="19" t="str">
        <f t="shared" si="3578"/>
        <v/>
      </c>
    </row>
    <row r="2759" spans="1:28" x14ac:dyDescent="0.25">
      <c r="A2759">
        <f t="shared" si="3559"/>
        <v>1</v>
      </c>
      <c r="B2759">
        <f t="shared" si="3560"/>
        <v>2011</v>
      </c>
      <c r="C2759" s="20">
        <v>40546</v>
      </c>
      <c r="D2759">
        <v>6177.45</v>
      </c>
      <c r="E2759">
        <v>6178.55</v>
      </c>
      <c r="F2759">
        <v>6147.2</v>
      </c>
      <c r="G2759">
        <v>6157.6</v>
      </c>
      <c r="H2759">
        <f t="shared" si="3554"/>
        <v>23.100000000000364</v>
      </c>
      <c r="I2759">
        <f t="shared" si="3555"/>
        <v>0</v>
      </c>
      <c r="J2759" s="14">
        <f t="shared" ref="J2759:K2759" si="3634">+AVERAGE(H2746:H2759)</f>
        <v>24.264285714285766</v>
      </c>
      <c r="K2759" s="14">
        <f t="shared" si="3634"/>
        <v>6.4107142857142856</v>
      </c>
      <c r="L2759" s="14">
        <f t="shared" si="3581"/>
        <v>3.7849582172702032</v>
      </c>
      <c r="M2759" s="14">
        <f t="shared" si="3582"/>
        <v>79.101175922691851</v>
      </c>
      <c r="N2759" s="14">
        <f t="shared" si="3583"/>
        <v>1</v>
      </c>
      <c r="O2759">
        <f t="shared" si="3572"/>
        <v>1</v>
      </c>
      <c r="P2759">
        <f t="shared" si="3584"/>
        <v>0</v>
      </c>
      <c r="Q2759">
        <f t="shared" si="3585"/>
        <v>0</v>
      </c>
      <c r="R2759">
        <f t="shared" si="3610"/>
        <v>1630</v>
      </c>
      <c r="S2759">
        <f t="shared" si="3611"/>
        <v>0</v>
      </c>
      <c r="T2759">
        <f t="shared" si="3612"/>
        <v>37653.000000000597</v>
      </c>
      <c r="U2759">
        <f t="shared" si="3613"/>
        <v>37653.000000000597</v>
      </c>
      <c r="V2759" s="2">
        <f t="shared" si="3614"/>
        <v>3.7653000000000595E-3</v>
      </c>
      <c r="W2759" s="19">
        <f t="shared" si="3573"/>
        <v>238</v>
      </c>
      <c r="X2759" s="19">
        <f t="shared" si="3574"/>
        <v>7</v>
      </c>
      <c r="Y2759" s="19" t="str">
        <f t="shared" si="3575"/>
        <v/>
      </c>
      <c r="Z2759" s="19">
        <f t="shared" si="3576"/>
        <v>6011.6</v>
      </c>
      <c r="AA2759" s="21" t="str">
        <f t="shared" si="3577"/>
        <v/>
      </c>
      <c r="AB2759" s="19" t="str">
        <f t="shared" si="3578"/>
        <v/>
      </c>
    </row>
    <row r="2760" spans="1:28" x14ac:dyDescent="0.25">
      <c r="A2760">
        <f t="shared" si="3559"/>
        <v>1</v>
      </c>
      <c r="B2760">
        <f t="shared" si="3560"/>
        <v>2011</v>
      </c>
      <c r="C2760" s="20">
        <v>40547</v>
      </c>
      <c r="D2760">
        <v>6172.75</v>
      </c>
      <c r="E2760">
        <v>6181.05</v>
      </c>
      <c r="F2760">
        <v>6124.4</v>
      </c>
      <c r="G2760">
        <v>6146.35</v>
      </c>
      <c r="H2760">
        <f t="shared" si="3554"/>
        <v>0</v>
      </c>
      <c r="I2760">
        <f t="shared" si="3555"/>
        <v>11.25</v>
      </c>
      <c r="J2760" s="14">
        <f t="shared" ref="J2760:K2760" si="3635">+AVERAGE(H2747:H2760)</f>
        <v>21.660714285714285</v>
      </c>
      <c r="K2760" s="14">
        <f t="shared" si="3635"/>
        <v>7.2142857142857144</v>
      </c>
      <c r="L2760" s="14">
        <f t="shared" si="3581"/>
        <v>3.0024752475247523</v>
      </c>
      <c r="M2760" s="14">
        <f t="shared" si="3582"/>
        <v>75.015460729746451</v>
      </c>
      <c r="N2760" s="14">
        <f t="shared" si="3583"/>
        <v>1</v>
      </c>
      <c r="O2760">
        <f t="shared" si="3572"/>
        <v>1</v>
      </c>
      <c r="P2760">
        <f t="shared" si="3584"/>
        <v>0</v>
      </c>
      <c r="Q2760">
        <f t="shared" si="3585"/>
        <v>0</v>
      </c>
      <c r="R2760">
        <f t="shared" si="3610"/>
        <v>1630</v>
      </c>
      <c r="S2760">
        <f t="shared" si="3611"/>
        <v>0</v>
      </c>
      <c r="T2760">
        <f t="shared" si="3612"/>
        <v>-18337.5</v>
      </c>
      <c r="U2760">
        <f t="shared" si="3613"/>
        <v>-18337.5</v>
      </c>
      <c r="V2760" s="2">
        <f t="shared" si="3614"/>
        <v>-1.8337500000000001E-3</v>
      </c>
      <c r="W2760" s="19">
        <f t="shared" si="3573"/>
        <v>238</v>
      </c>
      <c r="X2760" s="19">
        <f t="shared" si="3574"/>
        <v>8</v>
      </c>
      <c r="Y2760" s="19" t="str">
        <f t="shared" si="3575"/>
        <v/>
      </c>
      <c r="Z2760" s="19">
        <f t="shared" si="3576"/>
        <v>6011.6</v>
      </c>
      <c r="AA2760" s="21" t="str">
        <f t="shared" si="3577"/>
        <v/>
      </c>
      <c r="AB2760" s="19" t="str">
        <f t="shared" si="3578"/>
        <v/>
      </c>
    </row>
    <row r="2761" spans="1:28" x14ac:dyDescent="0.25">
      <c r="A2761">
        <f t="shared" si="3559"/>
        <v>1</v>
      </c>
      <c r="B2761">
        <f t="shared" si="3560"/>
        <v>2011</v>
      </c>
      <c r="C2761" s="20">
        <v>40548</v>
      </c>
      <c r="D2761">
        <v>6141.35</v>
      </c>
      <c r="E2761">
        <v>6141.35</v>
      </c>
      <c r="F2761">
        <v>6062.35</v>
      </c>
      <c r="G2761">
        <v>6079.8</v>
      </c>
      <c r="H2761">
        <f t="shared" si="3554"/>
        <v>0</v>
      </c>
      <c r="I2761">
        <f t="shared" si="3555"/>
        <v>66.550000000000182</v>
      </c>
      <c r="J2761" s="14">
        <f t="shared" ref="J2761:K2761" si="3636">+AVERAGE(H2748:H2761)</f>
        <v>21.660714285714285</v>
      </c>
      <c r="K2761" s="14">
        <f t="shared" si="3636"/>
        <v>8.2678571428571423</v>
      </c>
      <c r="L2761" s="14">
        <f t="shared" si="3581"/>
        <v>2.6198704103671706</v>
      </c>
      <c r="M2761" s="14">
        <f t="shared" si="3582"/>
        <v>72.374701670644384</v>
      </c>
      <c r="N2761" s="14">
        <f t="shared" si="3583"/>
        <v>1</v>
      </c>
      <c r="O2761">
        <f t="shared" si="3572"/>
        <v>1</v>
      </c>
      <c r="P2761">
        <f t="shared" si="3584"/>
        <v>0</v>
      </c>
      <c r="Q2761">
        <f t="shared" si="3585"/>
        <v>0</v>
      </c>
      <c r="R2761">
        <f t="shared" si="3610"/>
        <v>1630</v>
      </c>
      <c r="S2761">
        <f t="shared" si="3611"/>
        <v>0</v>
      </c>
      <c r="T2761">
        <f t="shared" si="3612"/>
        <v>-108476.50000000029</v>
      </c>
      <c r="U2761">
        <f t="shared" si="3613"/>
        <v>-108476.50000000029</v>
      </c>
      <c r="V2761" s="2">
        <f t="shared" si="3614"/>
        <v>-1.084765000000003E-2</v>
      </c>
      <c r="W2761" s="19">
        <f t="shared" si="3573"/>
        <v>238</v>
      </c>
      <c r="X2761" s="19">
        <f t="shared" si="3574"/>
        <v>9</v>
      </c>
      <c r="Y2761" s="19" t="str">
        <f t="shared" si="3575"/>
        <v/>
      </c>
      <c r="Z2761" s="19">
        <f t="shared" si="3576"/>
        <v>6011.6</v>
      </c>
      <c r="AA2761" s="21" t="str">
        <f t="shared" si="3577"/>
        <v/>
      </c>
      <c r="AB2761" s="19" t="str">
        <f t="shared" si="3578"/>
        <v/>
      </c>
    </row>
    <row r="2762" spans="1:28" x14ac:dyDescent="0.25">
      <c r="A2762">
        <f t="shared" si="3559"/>
        <v>1</v>
      </c>
      <c r="B2762">
        <f t="shared" si="3560"/>
        <v>2011</v>
      </c>
      <c r="C2762" s="20">
        <v>40549</v>
      </c>
      <c r="D2762">
        <v>6107</v>
      </c>
      <c r="E2762">
        <v>6116.15</v>
      </c>
      <c r="F2762">
        <v>6022.3</v>
      </c>
      <c r="G2762">
        <v>6048.25</v>
      </c>
      <c r="H2762">
        <f t="shared" si="3554"/>
        <v>0</v>
      </c>
      <c r="I2762">
        <f t="shared" si="3555"/>
        <v>31.550000000000182</v>
      </c>
      <c r="J2762" s="14">
        <f t="shared" ref="J2762:K2762" si="3637">+AVERAGE(H2749:H2762)</f>
        <v>17.628571428571441</v>
      </c>
      <c r="K2762" s="14">
        <f t="shared" si="3637"/>
        <v>10.521428571428585</v>
      </c>
      <c r="L2762" s="14">
        <f t="shared" si="3581"/>
        <v>1.6754921928038007</v>
      </c>
      <c r="M2762" s="14">
        <f t="shared" si="3582"/>
        <v>62.623699568637385</v>
      </c>
      <c r="N2762" s="14">
        <f t="shared" si="3583"/>
        <v>1</v>
      </c>
      <c r="O2762">
        <f t="shared" si="3572"/>
        <v>1</v>
      </c>
      <c r="P2762">
        <f t="shared" si="3584"/>
        <v>0</v>
      </c>
      <c r="Q2762">
        <f t="shared" si="3585"/>
        <v>0</v>
      </c>
      <c r="R2762">
        <f t="shared" si="3610"/>
        <v>1630</v>
      </c>
      <c r="S2762">
        <f t="shared" si="3611"/>
        <v>0</v>
      </c>
      <c r="T2762">
        <f t="shared" si="3612"/>
        <v>-51426.500000000298</v>
      </c>
      <c r="U2762">
        <f t="shared" si="3613"/>
        <v>-51426.500000000298</v>
      </c>
      <c r="V2762" s="2">
        <f t="shared" si="3614"/>
        <v>-5.1426500000000298E-3</v>
      </c>
      <c r="W2762" s="19">
        <f t="shared" si="3573"/>
        <v>238</v>
      </c>
      <c r="X2762" s="19">
        <f t="shared" si="3574"/>
        <v>10</v>
      </c>
      <c r="Y2762" s="19" t="str">
        <f t="shared" si="3575"/>
        <v/>
      </c>
      <c r="Z2762" s="19">
        <f t="shared" si="3576"/>
        <v>6011.6</v>
      </c>
      <c r="AA2762" s="21" t="str">
        <f t="shared" si="3577"/>
        <v/>
      </c>
      <c r="AB2762" s="19" t="str">
        <f t="shared" si="3578"/>
        <v/>
      </c>
    </row>
    <row r="2763" spans="1:28" x14ac:dyDescent="0.25">
      <c r="A2763">
        <f t="shared" si="3559"/>
        <v>1</v>
      </c>
      <c r="B2763">
        <f t="shared" si="3560"/>
        <v>2011</v>
      </c>
      <c r="C2763" s="20">
        <v>40550</v>
      </c>
      <c r="D2763">
        <v>6030.9</v>
      </c>
      <c r="E2763">
        <v>6051.2</v>
      </c>
      <c r="F2763">
        <v>5883.6</v>
      </c>
      <c r="G2763">
        <v>5904.6</v>
      </c>
      <c r="H2763">
        <f t="shared" si="3554"/>
        <v>0</v>
      </c>
      <c r="I2763">
        <f t="shared" si="3555"/>
        <v>143.64999999999964</v>
      </c>
      <c r="J2763" s="14">
        <f t="shared" ref="J2763:K2763" si="3638">+AVERAGE(H2750:H2763)</f>
        <v>17.628571428571441</v>
      </c>
      <c r="K2763" s="14">
        <f t="shared" si="3638"/>
        <v>20.660714285714285</v>
      </c>
      <c r="L2763" s="14">
        <f t="shared" si="3581"/>
        <v>0.85324114088159098</v>
      </c>
      <c r="M2763" s="14">
        <f t="shared" si="3582"/>
        <v>46.040481298386361</v>
      </c>
      <c r="N2763" s="14">
        <f t="shared" si="3583"/>
        <v>-1</v>
      </c>
      <c r="O2763">
        <f t="shared" si="3572"/>
        <v>-1</v>
      </c>
      <c r="P2763">
        <f t="shared" si="3584"/>
        <v>1</v>
      </c>
      <c r="Q2763">
        <f t="shared" si="3585"/>
        <v>5904.6</v>
      </c>
      <c r="R2763">
        <f t="shared" si="3610"/>
        <v>-1630</v>
      </c>
      <c r="S2763">
        <f t="shared" si="3611"/>
        <v>468298.99999999884</v>
      </c>
      <c r="T2763">
        <f t="shared" si="3612"/>
        <v>234149.49999999942</v>
      </c>
      <c r="U2763">
        <f t="shared" si="3613"/>
        <v>-234149.49999999942</v>
      </c>
      <c r="V2763" s="2">
        <f t="shared" si="3614"/>
        <v>-2.3414949999999941E-2</v>
      </c>
      <c r="W2763" s="19">
        <f t="shared" si="3573"/>
        <v>239</v>
      </c>
      <c r="X2763" s="19">
        <f t="shared" si="3574"/>
        <v>11</v>
      </c>
      <c r="Y2763" s="19">
        <f t="shared" si="3575"/>
        <v>1</v>
      </c>
      <c r="Z2763" s="19">
        <f t="shared" si="3576"/>
        <v>5904.6</v>
      </c>
      <c r="AA2763" s="21">
        <f t="shared" si="3577"/>
        <v>-1.7798922083970936E-2</v>
      </c>
      <c r="AB2763" s="19">
        <f t="shared" si="3578"/>
        <v>-1</v>
      </c>
    </row>
    <row r="2764" spans="1:28" x14ac:dyDescent="0.25">
      <c r="A2764">
        <f t="shared" si="3559"/>
        <v>1</v>
      </c>
      <c r="B2764">
        <f t="shared" si="3560"/>
        <v>2011</v>
      </c>
      <c r="C2764" s="20">
        <v>40553</v>
      </c>
      <c r="D2764">
        <v>5901.3</v>
      </c>
      <c r="E2764">
        <v>5907.25</v>
      </c>
      <c r="F2764">
        <v>5740.95</v>
      </c>
      <c r="G2764">
        <v>5762.85</v>
      </c>
      <c r="H2764">
        <f t="shared" ref="H2764:H2827" si="3639">IF($C2764="","",IF($G2764&gt;$G2763,$G2764-$G2763,0))</f>
        <v>0</v>
      </c>
      <c r="I2764">
        <f t="shared" ref="I2764:I2827" si="3640">IF($C2764="","",IF($G2764&lt;$G2763,$G2763-$G2764,0))</f>
        <v>141.75</v>
      </c>
      <c r="J2764" s="14">
        <f t="shared" ref="J2764:K2764" si="3641">+AVERAGE(H2751:H2764)</f>
        <v>13.800000000000052</v>
      </c>
      <c r="K2764" s="14">
        <f t="shared" si="3641"/>
        <v>30.785714285714285</v>
      </c>
      <c r="L2764" s="14">
        <f t="shared" si="3581"/>
        <v>0.44825986078886482</v>
      </c>
      <c r="M2764" s="14">
        <f t="shared" si="3582"/>
        <v>30.951618071131122</v>
      </c>
      <c r="N2764" s="14">
        <f t="shared" si="3583"/>
        <v>-1</v>
      </c>
      <c r="O2764">
        <f t="shared" si="3572"/>
        <v>-1</v>
      </c>
      <c r="P2764">
        <f t="shared" si="3584"/>
        <v>0</v>
      </c>
      <c r="Q2764">
        <f t="shared" si="3585"/>
        <v>0</v>
      </c>
      <c r="R2764">
        <f t="shared" si="3610"/>
        <v>-1630</v>
      </c>
      <c r="S2764">
        <f t="shared" si="3611"/>
        <v>0</v>
      </c>
      <c r="T2764">
        <f t="shared" si="3612"/>
        <v>231052.5</v>
      </c>
      <c r="U2764">
        <f t="shared" si="3613"/>
        <v>231052.5</v>
      </c>
      <c r="V2764" s="2">
        <f t="shared" si="3614"/>
        <v>2.3105250000000001E-2</v>
      </c>
      <c r="W2764" s="19">
        <f t="shared" si="3573"/>
        <v>239</v>
      </c>
      <c r="X2764" s="19">
        <f t="shared" si="3574"/>
        <v>2</v>
      </c>
      <c r="Y2764" s="19" t="str">
        <f t="shared" si="3575"/>
        <v/>
      </c>
      <c r="Z2764" s="19">
        <f t="shared" si="3576"/>
        <v>5904.6</v>
      </c>
      <c r="AA2764" s="21" t="str">
        <f t="shared" si="3577"/>
        <v/>
      </c>
      <c r="AB2764" s="19" t="str">
        <f t="shared" si="3578"/>
        <v/>
      </c>
    </row>
    <row r="2765" spans="1:28" x14ac:dyDescent="0.25">
      <c r="A2765">
        <f t="shared" si="3559"/>
        <v>1</v>
      </c>
      <c r="B2765">
        <f t="shared" si="3560"/>
        <v>2011</v>
      </c>
      <c r="C2765" s="20">
        <v>40554</v>
      </c>
      <c r="D2765">
        <v>5767.95</v>
      </c>
      <c r="E2765">
        <v>5842.6</v>
      </c>
      <c r="F2765">
        <v>5698.2</v>
      </c>
      <c r="G2765">
        <v>5754.1</v>
      </c>
      <c r="H2765">
        <f t="shared" si="3639"/>
        <v>0</v>
      </c>
      <c r="I2765">
        <f t="shared" si="3640"/>
        <v>8.75</v>
      </c>
      <c r="J2765" s="14">
        <f t="shared" ref="J2765:K2765" si="3642">+AVERAGE(H2752:H2765)</f>
        <v>13.800000000000052</v>
      </c>
      <c r="K2765" s="14">
        <f t="shared" si="3642"/>
        <v>30.25</v>
      </c>
      <c r="L2765" s="14">
        <f t="shared" si="3581"/>
        <v>0.45619834710743973</v>
      </c>
      <c r="M2765" s="14">
        <f t="shared" si="3582"/>
        <v>31.328036322361044</v>
      </c>
      <c r="N2765" s="14">
        <f t="shared" si="3583"/>
        <v>-1</v>
      </c>
      <c r="O2765">
        <f t="shared" si="3572"/>
        <v>-1</v>
      </c>
      <c r="P2765">
        <f t="shared" si="3584"/>
        <v>0</v>
      </c>
      <c r="Q2765">
        <f t="shared" si="3585"/>
        <v>0</v>
      </c>
      <c r="R2765">
        <f t="shared" si="3610"/>
        <v>-1630</v>
      </c>
      <c r="S2765">
        <f t="shared" si="3611"/>
        <v>0</v>
      </c>
      <c r="T2765">
        <f t="shared" si="3612"/>
        <v>14262.5</v>
      </c>
      <c r="U2765">
        <f t="shared" si="3613"/>
        <v>14262.5</v>
      </c>
      <c r="V2765" s="2">
        <f t="shared" si="3614"/>
        <v>1.42625E-3</v>
      </c>
      <c r="W2765" s="19">
        <f t="shared" si="3573"/>
        <v>239</v>
      </c>
      <c r="X2765" s="19">
        <f t="shared" si="3574"/>
        <v>3</v>
      </c>
      <c r="Y2765" s="19" t="str">
        <f t="shared" si="3575"/>
        <v/>
      </c>
      <c r="Z2765" s="19">
        <f t="shared" si="3576"/>
        <v>5904.6</v>
      </c>
      <c r="AA2765" s="21" t="str">
        <f t="shared" si="3577"/>
        <v/>
      </c>
      <c r="AB2765" s="19" t="str">
        <f t="shared" si="3578"/>
        <v/>
      </c>
    </row>
    <row r="2766" spans="1:28" x14ac:dyDescent="0.25">
      <c r="A2766">
        <f t="shared" si="3559"/>
        <v>1</v>
      </c>
      <c r="B2766">
        <f t="shared" si="3560"/>
        <v>2011</v>
      </c>
      <c r="C2766" s="20">
        <v>40555</v>
      </c>
      <c r="D2766">
        <v>5800.05</v>
      </c>
      <c r="E2766">
        <v>5874.2</v>
      </c>
      <c r="F2766">
        <v>5711.3</v>
      </c>
      <c r="G2766">
        <v>5863.25</v>
      </c>
      <c r="H2766">
        <f t="shared" si="3639"/>
        <v>109.14999999999964</v>
      </c>
      <c r="I2766">
        <f t="shared" si="3640"/>
        <v>0</v>
      </c>
      <c r="J2766" s="14">
        <f t="shared" ref="J2766:K2766" si="3643">+AVERAGE(H2753:H2766)</f>
        <v>21.596428571428596</v>
      </c>
      <c r="K2766" s="14">
        <f t="shared" si="3643"/>
        <v>29.935714285714312</v>
      </c>
      <c r="L2766" s="14">
        <f t="shared" si="3581"/>
        <v>0.72142686709615866</v>
      </c>
      <c r="M2766" s="14">
        <f t="shared" si="3582"/>
        <v>41.908656178529355</v>
      </c>
      <c r="N2766" s="14">
        <f t="shared" si="3583"/>
        <v>-1</v>
      </c>
      <c r="O2766">
        <f t="shared" si="3572"/>
        <v>-1</v>
      </c>
      <c r="P2766">
        <f t="shared" si="3584"/>
        <v>0</v>
      </c>
      <c r="Q2766">
        <f t="shared" si="3585"/>
        <v>0</v>
      </c>
      <c r="R2766">
        <f t="shared" si="3610"/>
        <v>-1630</v>
      </c>
      <c r="S2766">
        <f t="shared" si="3611"/>
        <v>0</v>
      </c>
      <c r="T2766">
        <f t="shared" si="3612"/>
        <v>-177914.49999999942</v>
      </c>
      <c r="U2766">
        <f t="shared" si="3613"/>
        <v>-177914.49999999942</v>
      </c>
      <c r="V2766" s="2">
        <f t="shared" si="3614"/>
        <v>-1.7791449999999941E-2</v>
      </c>
      <c r="W2766" s="19">
        <f t="shared" si="3573"/>
        <v>239</v>
      </c>
      <c r="X2766" s="19">
        <f t="shared" si="3574"/>
        <v>4</v>
      </c>
      <c r="Y2766" s="19" t="str">
        <f t="shared" si="3575"/>
        <v/>
      </c>
      <c r="Z2766" s="19">
        <f t="shared" si="3576"/>
        <v>5904.6</v>
      </c>
      <c r="AA2766" s="21" t="str">
        <f t="shared" si="3577"/>
        <v/>
      </c>
      <c r="AB2766" s="19" t="str">
        <f t="shared" si="3578"/>
        <v/>
      </c>
    </row>
    <row r="2767" spans="1:28" x14ac:dyDescent="0.25">
      <c r="A2767">
        <f t="shared" ref="A2767:A2830" si="3644">IF($C2767="","",MONTH($C2767))</f>
        <v>1</v>
      </c>
      <c r="B2767">
        <f t="shared" ref="B2767:B2830" si="3645">IF($C2767="","",YEAR($C2767))</f>
        <v>2011</v>
      </c>
      <c r="C2767" s="20">
        <v>40556</v>
      </c>
      <c r="D2767">
        <v>5850.75</v>
      </c>
      <c r="E2767">
        <v>5857.75</v>
      </c>
      <c r="F2767">
        <v>5736.7</v>
      </c>
      <c r="G2767">
        <v>5751.9</v>
      </c>
      <c r="H2767">
        <f t="shared" si="3639"/>
        <v>0</v>
      </c>
      <c r="I2767">
        <f t="shared" si="3640"/>
        <v>111.35000000000036</v>
      </c>
      <c r="J2767" s="14">
        <f t="shared" ref="J2767:K2767" si="3646">+AVERAGE(H2754:H2767)</f>
        <v>19.339285714285715</v>
      </c>
      <c r="K2767" s="14">
        <f t="shared" si="3646"/>
        <v>37.889285714285769</v>
      </c>
      <c r="L2767" s="14">
        <f t="shared" si="3581"/>
        <v>0.51041568479592725</v>
      </c>
      <c r="M2767" s="14">
        <f t="shared" si="3582"/>
        <v>33.793060409385888</v>
      </c>
      <c r="N2767" s="14">
        <f t="shared" si="3583"/>
        <v>-1</v>
      </c>
      <c r="O2767">
        <f t="shared" si="3572"/>
        <v>-1</v>
      </c>
      <c r="P2767">
        <f t="shared" si="3584"/>
        <v>0</v>
      </c>
      <c r="Q2767">
        <f t="shared" si="3585"/>
        <v>0</v>
      </c>
      <c r="R2767">
        <f t="shared" si="3610"/>
        <v>-1630</v>
      </c>
      <c r="S2767">
        <f t="shared" si="3611"/>
        <v>0</v>
      </c>
      <c r="T2767">
        <f t="shared" si="3612"/>
        <v>181500.50000000058</v>
      </c>
      <c r="U2767">
        <f t="shared" si="3613"/>
        <v>181500.50000000058</v>
      </c>
      <c r="V2767" s="2">
        <f t="shared" si="3614"/>
        <v>1.815005000000006E-2</v>
      </c>
      <c r="W2767" s="19">
        <f t="shared" si="3573"/>
        <v>239</v>
      </c>
      <c r="X2767" s="19">
        <f t="shared" si="3574"/>
        <v>5</v>
      </c>
      <c r="Y2767" s="19" t="str">
        <f t="shared" si="3575"/>
        <v/>
      </c>
      <c r="Z2767" s="19">
        <f t="shared" si="3576"/>
        <v>5904.6</v>
      </c>
      <c r="AA2767" s="21" t="str">
        <f t="shared" si="3577"/>
        <v/>
      </c>
      <c r="AB2767" s="19" t="str">
        <f t="shared" si="3578"/>
        <v/>
      </c>
    </row>
    <row r="2768" spans="1:28" x14ac:dyDescent="0.25">
      <c r="A2768">
        <f t="shared" si="3644"/>
        <v>1</v>
      </c>
      <c r="B2768">
        <f t="shared" si="3645"/>
        <v>2011</v>
      </c>
      <c r="C2768" s="20">
        <v>40557</v>
      </c>
      <c r="D2768">
        <v>5752.1</v>
      </c>
      <c r="E2768">
        <v>5833.65</v>
      </c>
      <c r="F2768">
        <v>5639.65</v>
      </c>
      <c r="G2768">
        <v>5654.55</v>
      </c>
      <c r="H2768">
        <f t="shared" si="3639"/>
        <v>0</v>
      </c>
      <c r="I2768">
        <f t="shared" si="3640"/>
        <v>97.349999999999454</v>
      </c>
      <c r="J2768" s="14">
        <f t="shared" ref="J2768:K2768" si="3647">+AVERAGE(H2755:H2768)</f>
        <v>19.339285714285715</v>
      </c>
      <c r="K2768" s="14">
        <f t="shared" si="3647"/>
        <v>43.878571428571441</v>
      </c>
      <c r="L2768" s="14">
        <f t="shared" si="3581"/>
        <v>0.44074556405664977</v>
      </c>
      <c r="M2768" s="14">
        <f t="shared" si="3582"/>
        <v>30.591492006101348</v>
      </c>
      <c r="N2768" s="14">
        <f t="shared" si="3583"/>
        <v>-1</v>
      </c>
      <c r="O2768">
        <f t="shared" si="3572"/>
        <v>-1</v>
      </c>
      <c r="P2768">
        <f t="shared" si="3584"/>
        <v>0</v>
      </c>
      <c r="Q2768">
        <f t="shared" si="3585"/>
        <v>0</v>
      </c>
      <c r="R2768">
        <f t="shared" si="3610"/>
        <v>-1630</v>
      </c>
      <c r="S2768">
        <f t="shared" si="3611"/>
        <v>0</v>
      </c>
      <c r="T2768">
        <f t="shared" si="3612"/>
        <v>158680.4999999991</v>
      </c>
      <c r="U2768">
        <f t="shared" si="3613"/>
        <v>158680.4999999991</v>
      </c>
      <c r="V2768" s="2">
        <f t="shared" si="3614"/>
        <v>1.5868049999999911E-2</v>
      </c>
      <c r="W2768" s="19">
        <f t="shared" si="3573"/>
        <v>239</v>
      </c>
      <c r="X2768" s="19">
        <f t="shared" si="3574"/>
        <v>6</v>
      </c>
      <c r="Y2768" s="19" t="str">
        <f t="shared" si="3575"/>
        <v/>
      </c>
      <c r="Z2768" s="19">
        <f t="shared" si="3576"/>
        <v>5904.6</v>
      </c>
      <c r="AA2768" s="21" t="str">
        <f t="shared" si="3577"/>
        <v/>
      </c>
      <c r="AB2768" s="19" t="str">
        <f t="shared" si="3578"/>
        <v/>
      </c>
    </row>
    <row r="2769" spans="1:28" x14ac:dyDescent="0.25">
      <c r="A2769">
        <f t="shared" si="3644"/>
        <v>1</v>
      </c>
      <c r="B2769">
        <f t="shared" si="3645"/>
        <v>2011</v>
      </c>
      <c r="C2769" s="20">
        <v>40560</v>
      </c>
      <c r="D2769">
        <v>5648.8</v>
      </c>
      <c r="E2769">
        <v>5696.15</v>
      </c>
      <c r="F2769">
        <v>5624.15</v>
      </c>
      <c r="G2769">
        <v>5654.75</v>
      </c>
      <c r="H2769">
        <f t="shared" si="3639"/>
        <v>0.1999999999998181</v>
      </c>
      <c r="I2769">
        <f t="shared" si="3640"/>
        <v>0</v>
      </c>
      <c r="J2769" s="14">
        <f t="shared" ref="J2769:K2769" si="3648">+AVERAGE(H2756:H2769)</f>
        <v>19.353571428571417</v>
      </c>
      <c r="K2769" s="14">
        <f t="shared" si="3648"/>
        <v>43.728571428571414</v>
      </c>
      <c r="L2769" s="14">
        <f t="shared" si="3581"/>
        <v>0.4425841228356745</v>
      </c>
      <c r="M2769" s="14">
        <f t="shared" si="3582"/>
        <v>30.679952442959859</v>
      </c>
      <c r="N2769" s="14">
        <f t="shared" si="3583"/>
        <v>-1</v>
      </c>
      <c r="O2769">
        <f t="shared" si="3572"/>
        <v>-1</v>
      </c>
      <c r="P2769">
        <f t="shared" si="3584"/>
        <v>0</v>
      </c>
      <c r="Q2769">
        <f t="shared" si="3585"/>
        <v>0</v>
      </c>
      <c r="R2769">
        <f t="shared" si="3610"/>
        <v>-1630</v>
      </c>
      <c r="S2769">
        <f t="shared" si="3611"/>
        <v>0</v>
      </c>
      <c r="T2769">
        <f t="shared" si="3612"/>
        <v>-325.9999999997035</v>
      </c>
      <c r="U2769">
        <f t="shared" si="3613"/>
        <v>-325.9999999997035</v>
      </c>
      <c r="V2769" s="2">
        <f t="shared" si="3614"/>
        <v>-3.2599999999970353E-5</v>
      </c>
      <c r="W2769" s="19">
        <f t="shared" si="3573"/>
        <v>239</v>
      </c>
      <c r="X2769" s="19">
        <f t="shared" si="3574"/>
        <v>7</v>
      </c>
      <c r="Y2769" s="19" t="str">
        <f t="shared" si="3575"/>
        <v/>
      </c>
      <c r="Z2769" s="19">
        <f t="shared" si="3576"/>
        <v>5904.6</v>
      </c>
      <c r="AA2769" s="21" t="str">
        <f t="shared" si="3577"/>
        <v/>
      </c>
      <c r="AB2769" s="19" t="str">
        <f t="shared" si="3578"/>
        <v/>
      </c>
    </row>
    <row r="2770" spans="1:28" x14ac:dyDescent="0.25">
      <c r="A2770">
        <f t="shared" si="3644"/>
        <v>1</v>
      </c>
      <c r="B2770">
        <f t="shared" si="3645"/>
        <v>2011</v>
      </c>
      <c r="C2770" s="20">
        <v>40561</v>
      </c>
      <c r="D2770">
        <v>5682.55</v>
      </c>
      <c r="E2770">
        <v>5730.5</v>
      </c>
      <c r="F2770">
        <v>5671.25</v>
      </c>
      <c r="G2770">
        <v>5724.05</v>
      </c>
      <c r="H2770">
        <f t="shared" si="3639"/>
        <v>69.300000000000182</v>
      </c>
      <c r="I2770">
        <f t="shared" si="3640"/>
        <v>0</v>
      </c>
      <c r="J2770" s="14">
        <f t="shared" ref="J2770:K2770" si="3649">+AVERAGE(H2757:H2770)</f>
        <v>19.707142857142831</v>
      </c>
      <c r="K2770" s="14">
        <f t="shared" si="3649"/>
        <v>43.728571428571414</v>
      </c>
      <c r="L2770" s="14">
        <f t="shared" si="3581"/>
        <v>0.45066971577915671</v>
      </c>
      <c r="M2770" s="14">
        <f t="shared" si="3582"/>
        <v>31.066321360207169</v>
      </c>
      <c r="N2770" s="14">
        <f t="shared" si="3583"/>
        <v>-1</v>
      </c>
      <c r="O2770">
        <f t="shared" si="3572"/>
        <v>-1</v>
      </c>
      <c r="P2770">
        <f t="shared" si="3584"/>
        <v>0</v>
      </c>
      <c r="Q2770">
        <f t="shared" si="3585"/>
        <v>0</v>
      </c>
      <c r="R2770">
        <f t="shared" si="3610"/>
        <v>-1630</v>
      </c>
      <c r="S2770">
        <f t="shared" si="3611"/>
        <v>0</v>
      </c>
      <c r="T2770">
        <f t="shared" si="3612"/>
        <v>-112959.00000000029</v>
      </c>
      <c r="U2770">
        <f t="shared" si="3613"/>
        <v>-112959.00000000029</v>
      </c>
      <c r="V2770" s="2">
        <f t="shared" si="3614"/>
        <v>-1.1295900000000029E-2</v>
      </c>
      <c r="W2770" s="19">
        <f t="shared" si="3573"/>
        <v>239</v>
      </c>
      <c r="X2770" s="19">
        <f t="shared" si="3574"/>
        <v>8</v>
      </c>
      <c r="Y2770" s="19" t="str">
        <f t="shared" si="3575"/>
        <v/>
      </c>
      <c r="Z2770" s="19">
        <f t="shared" si="3576"/>
        <v>5904.6</v>
      </c>
      <c r="AA2770" s="21" t="str">
        <f t="shared" si="3577"/>
        <v/>
      </c>
      <c r="AB2770" s="19" t="str">
        <f t="shared" si="3578"/>
        <v/>
      </c>
    </row>
    <row r="2771" spans="1:28" x14ac:dyDescent="0.25">
      <c r="A2771">
        <f t="shared" si="3644"/>
        <v>1</v>
      </c>
      <c r="B2771">
        <f t="shared" si="3645"/>
        <v>2011</v>
      </c>
      <c r="C2771" s="20">
        <v>40562</v>
      </c>
      <c r="D2771">
        <v>5737.35</v>
      </c>
      <c r="E2771">
        <v>5747.65</v>
      </c>
      <c r="F2771">
        <v>5662.55</v>
      </c>
      <c r="G2771">
        <v>5691.05</v>
      </c>
      <c r="H2771">
        <f t="shared" si="3639"/>
        <v>0</v>
      </c>
      <c r="I2771">
        <f t="shared" si="3640"/>
        <v>33</v>
      </c>
      <c r="J2771" s="14">
        <f t="shared" ref="J2771:K2771" si="3650">+AVERAGE(H2758:H2771)</f>
        <v>16.742857142857115</v>
      </c>
      <c r="K2771" s="14">
        <f t="shared" si="3650"/>
        <v>46.085714285714275</v>
      </c>
      <c r="L2771" s="14">
        <f t="shared" si="3581"/>
        <v>0.363298202107873</v>
      </c>
      <c r="M2771" s="14">
        <f t="shared" si="3582"/>
        <v>26.648476580263733</v>
      </c>
      <c r="N2771" s="14">
        <f t="shared" si="3583"/>
        <v>-1</v>
      </c>
      <c r="O2771">
        <f t="shared" si="3572"/>
        <v>-1</v>
      </c>
      <c r="P2771">
        <f t="shared" si="3584"/>
        <v>0</v>
      </c>
      <c r="Q2771">
        <f t="shared" si="3585"/>
        <v>0</v>
      </c>
      <c r="R2771">
        <f t="shared" si="3610"/>
        <v>-1630</v>
      </c>
      <c r="S2771">
        <f t="shared" si="3611"/>
        <v>0</v>
      </c>
      <c r="T2771">
        <f t="shared" si="3612"/>
        <v>53790</v>
      </c>
      <c r="U2771">
        <f t="shared" si="3613"/>
        <v>53790</v>
      </c>
      <c r="V2771" s="2">
        <f t="shared" si="3614"/>
        <v>5.3790000000000001E-3</v>
      </c>
      <c r="W2771" s="19">
        <f t="shared" si="3573"/>
        <v>239</v>
      </c>
      <c r="X2771" s="19">
        <f t="shared" si="3574"/>
        <v>9</v>
      </c>
      <c r="Y2771" s="19" t="str">
        <f t="shared" si="3575"/>
        <v/>
      </c>
      <c r="Z2771" s="19">
        <f t="shared" si="3576"/>
        <v>5904.6</v>
      </c>
      <c r="AA2771" s="21" t="str">
        <f t="shared" si="3577"/>
        <v/>
      </c>
      <c r="AB2771" s="19" t="str">
        <f t="shared" si="3578"/>
        <v/>
      </c>
    </row>
    <row r="2772" spans="1:28" x14ac:dyDescent="0.25">
      <c r="A2772">
        <f t="shared" si="3644"/>
        <v>1</v>
      </c>
      <c r="B2772">
        <f t="shared" si="3645"/>
        <v>2011</v>
      </c>
      <c r="C2772" s="20">
        <v>40563</v>
      </c>
      <c r="D2772">
        <v>5656</v>
      </c>
      <c r="E2772">
        <v>5729.45</v>
      </c>
      <c r="F2772">
        <v>5634.5</v>
      </c>
      <c r="G2772">
        <v>5711.6</v>
      </c>
      <c r="H2772">
        <f t="shared" si="3639"/>
        <v>20.550000000000182</v>
      </c>
      <c r="I2772">
        <f t="shared" si="3640"/>
        <v>0</v>
      </c>
      <c r="J2772" s="14">
        <f t="shared" ref="J2772:K2772" si="3651">+AVERAGE(H2759:H2772)</f>
        <v>15.878571428571442</v>
      </c>
      <c r="K2772" s="14">
        <f t="shared" si="3651"/>
        <v>46.085714285714275</v>
      </c>
      <c r="L2772" s="14">
        <f t="shared" si="3581"/>
        <v>0.34454432734035995</v>
      </c>
      <c r="M2772" s="14">
        <f t="shared" si="3582"/>
        <v>25.625360230547571</v>
      </c>
      <c r="N2772" s="14">
        <f t="shared" si="3583"/>
        <v>-1</v>
      </c>
      <c r="O2772">
        <f t="shared" si="3572"/>
        <v>-1</v>
      </c>
      <c r="P2772">
        <f t="shared" si="3584"/>
        <v>0</v>
      </c>
      <c r="Q2772">
        <f t="shared" si="3585"/>
        <v>0</v>
      </c>
      <c r="R2772">
        <f t="shared" si="3610"/>
        <v>-1630</v>
      </c>
      <c r="S2772">
        <f t="shared" si="3611"/>
        <v>0</v>
      </c>
      <c r="T2772">
        <f t="shared" si="3612"/>
        <v>-33496.500000000298</v>
      </c>
      <c r="U2772">
        <f t="shared" si="3613"/>
        <v>-33496.500000000298</v>
      </c>
      <c r="V2772" s="2">
        <f t="shared" si="3614"/>
        <v>-3.3496500000000299E-3</v>
      </c>
      <c r="W2772" s="19">
        <f t="shared" si="3573"/>
        <v>239</v>
      </c>
      <c r="X2772" s="19">
        <f t="shared" si="3574"/>
        <v>10</v>
      </c>
      <c r="Y2772" s="19" t="str">
        <f t="shared" si="3575"/>
        <v/>
      </c>
      <c r="Z2772" s="19">
        <f t="shared" si="3576"/>
        <v>5904.6</v>
      </c>
      <c r="AA2772" s="21" t="str">
        <f t="shared" si="3577"/>
        <v/>
      </c>
      <c r="AB2772" s="19" t="str">
        <f t="shared" si="3578"/>
        <v/>
      </c>
    </row>
    <row r="2773" spans="1:28" x14ac:dyDescent="0.25">
      <c r="A2773">
        <f t="shared" si="3644"/>
        <v>1</v>
      </c>
      <c r="B2773">
        <f t="shared" si="3645"/>
        <v>2011</v>
      </c>
      <c r="C2773" s="20">
        <v>40564</v>
      </c>
      <c r="D2773">
        <v>5692.05</v>
      </c>
      <c r="E2773">
        <v>5717.55</v>
      </c>
      <c r="F2773">
        <v>5674.5</v>
      </c>
      <c r="G2773">
        <v>5696.5</v>
      </c>
      <c r="H2773">
        <f t="shared" si="3639"/>
        <v>0</v>
      </c>
      <c r="I2773">
        <f t="shared" si="3640"/>
        <v>15.100000000000364</v>
      </c>
      <c r="J2773" s="14">
        <f t="shared" ref="J2773:K2773" si="3652">+AVERAGE(H2760:H2773)</f>
        <v>14.228571428571415</v>
      </c>
      <c r="K2773" s="14">
        <f t="shared" si="3652"/>
        <v>47.164285714285725</v>
      </c>
      <c r="L2773" s="14">
        <f t="shared" si="3581"/>
        <v>0.30168105406633311</v>
      </c>
      <c r="M2773" s="14">
        <f t="shared" si="3582"/>
        <v>23.176265270506079</v>
      </c>
      <c r="N2773" s="14">
        <f t="shared" si="3583"/>
        <v>-1</v>
      </c>
      <c r="O2773">
        <f t="shared" si="3572"/>
        <v>-1</v>
      </c>
      <c r="P2773">
        <f t="shared" si="3584"/>
        <v>0</v>
      </c>
      <c r="Q2773">
        <f t="shared" si="3585"/>
        <v>0</v>
      </c>
      <c r="R2773">
        <f t="shared" si="3610"/>
        <v>-1630</v>
      </c>
      <c r="S2773">
        <f t="shared" si="3611"/>
        <v>0</v>
      </c>
      <c r="T2773">
        <f t="shared" si="3612"/>
        <v>24613.000000000593</v>
      </c>
      <c r="U2773">
        <f t="shared" si="3613"/>
        <v>24613.000000000593</v>
      </c>
      <c r="V2773" s="2">
        <f t="shared" si="3614"/>
        <v>2.4613000000000594E-3</v>
      </c>
      <c r="W2773" s="19">
        <f t="shared" si="3573"/>
        <v>239</v>
      </c>
      <c r="X2773" s="19">
        <f t="shared" si="3574"/>
        <v>11</v>
      </c>
      <c r="Y2773" s="19" t="str">
        <f t="shared" si="3575"/>
        <v/>
      </c>
      <c r="Z2773" s="19">
        <f t="shared" si="3576"/>
        <v>5904.6</v>
      </c>
      <c r="AA2773" s="21" t="str">
        <f t="shared" si="3577"/>
        <v/>
      </c>
      <c r="AB2773" s="19" t="str">
        <f t="shared" si="3578"/>
        <v/>
      </c>
    </row>
    <row r="2774" spans="1:28" x14ac:dyDescent="0.25">
      <c r="A2774">
        <f t="shared" si="3644"/>
        <v>1</v>
      </c>
      <c r="B2774">
        <f t="shared" si="3645"/>
        <v>2011</v>
      </c>
      <c r="C2774" s="20">
        <v>40567</v>
      </c>
      <c r="D2774">
        <v>5717.1</v>
      </c>
      <c r="E2774">
        <v>5756</v>
      </c>
      <c r="F2774">
        <v>5697.75</v>
      </c>
      <c r="G2774">
        <v>5743.25</v>
      </c>
      <c r="H2774">
        <f t="shared" si="3639"/>
        <v>46.75</v>
      </c>
      <c r="I2774">
        <f t="shared" si="3640"/>
        <v>0</v>
      </c>
      <c r="J2774" s="14">
        <f t="shared" ref="J2774:K2774" si="3653">+AVERAGE(H2761:H2774)</f>
        <v>17.567857142857129</v>
      </c>
      <c r="K2774" s="14">
        <f t="shared" si="3653"/>
        <v>46.360714285714302</v>
      </c>
      <c r="L2774" s="14">
        <f t="shared" si="3581"/>
        <v>0.37893844850165581</v>
      </c>
      <c r="M2774" s="14">
        <f t="shared" si="3582"/>
        <v>27.480446927374274</v>
      </c>
      <c r="N2774" s="14">
        <f t="shared" si="3583"/>
        <v>-1</v>
      </c>
      <c r="O2774">
        <f t="shared" si="3572"/>
        <v>-1</v>
      </c>
      <c r="P2774">
        <f t="shared" si="3584"/>
        <v>0</v>
      </c>
      <c r="Q2774">
        <f t="shared" si="3585"/>
        <v>0</v>
      </c>
      <c r="R2774">
        <f t="shared" si="3610"/>
        <v>-1630</v>
      </c>
      <c r="S2774">
        <f t="shared" si="3611"/>
        <v>0</v>
      </c>
      <c r="T2774">
        <f t="shared" si="3612"/>
        <v>-76202.5</v>
      </c>
      <c r="U2774">
        <f t="shared" si="3613"/>
        <v>-76202.5</v>
      </c>
      <c r="V2774" s="2">
        <f t="shared" si="3614"/>
        <v>-7.6202500000000003E-3</v>
      </c>
      <c r="W2774" s="19">
        <f t="shared" si="3573"/>
        <v>239</v>
      </c>
      <c r="X2774" s="19">
        <f t="shared" si="3574"/>
        <v>12</v>
      </c>
      <c r="Y2774" s="19" t="str">
        <f t="shared" si="3575"/>
        <v/>
      </c>
      <c r="Z2774" s="19">
        <f t="shared" si="3576"/>
        <v>5904.6</v>
      </c>
      <c r="AA2774" s="21" t="str">
        <f t="shared" si="3577"/>
        <v/>
      </c>
      <c r="AB2774" s="19" t="str">
        <f t="shared" si="3578"/>
        <v/>
      </c>
    </row>
    <row r="2775" spans="1:28" x14ac:dyDescent="0.25">
      <c r="A2775">
        <f t="shared" si="3644"/>
        <v>1</v>
      </c>
      <c r="B2775">
        <f t="shared" si="3645"/>
        <v>2011</v>
      </c>
      <c r="C2775" s="20">
        <v>40568</v>
      </c>
      <c r="D2775">
        <v>5763.3</v>
      </c>
      <c r="E2775">
        <v>5801.55</v>
      </c>
      <c r="F2775">
        <v>5680.65</v>
      </c>
      <c r="G2775">
        <v>5687.4</v>
      </c>
      <c r="H2775">
        <f t="shared" si="3639"/>
        <v>0</v>
      </c>
      <c r="I2775">
        <f t="shared" si="3640"/>
        <v>55.850000000000364</v>
      </c>
      <c r="J2775" s="14">
        <f t="shared" ref="J2775:K2775" si="3654">+AVERAGE(H2762:H2775)</f>
        <v>17.567857142857129</v>
      </c>
      <c r="K2775" s="14">
        <f t="shared" si="3654"/>
        <v>45.596428571428596</v>
      </c>
      <c r="L2775" s="14">
        <f t="shared" si="3581"/>
        <v>0.38529020130022662</v>
      </c>
      <c r="M2775" s="14">
        <f t="shared" si="3582"/>
        <v>27.812959402917528</v>
      </c>
      <c r="N2775" s="14">
        <f t="shared" si="3583"/>
        <v>-1</v>
      </c>
      <c r="O2775">
        <f t="shared" si="3572"/>
        <v>-1</v>
      </c>
      <c r="P2775">
        <f t="shared" si="3584"/>
        <v>0</v>
      </c>
      <c r="Q2775">
        <f t="shared" si="3585"/>
        <v>0</v>
      </c>
      <c r="R2775">
        <f t="shared" si="3610"/>
        <v>-1630</v>
      </c>
      <c r="S2775">
        <f t="shared" si="3611"/>
        <v>0</v>
      </c>
      <c r="T2775">
        <f t="shared" si="3612"/>
        <v>91035.500000000597</v>
      </c>
      <c r="U2775">
        <f t="shared" si="3613"/>
        <v>91035.500000000597</v>
      </c>
      <c r="V2775" s="2">
        <f t="shared" si="3614"/>
        <v>9.1035500000000592E-3</v>
      </c>
      <c r="W2775" s="19">
        <f t="shared" si="3573"/>
        <v>239</v>
      </c>
      <c r="X2775" s="19">
        <f t="shared" si="3574"/>
        <v>13</v>
      </c>
      <c r="Y2775" s="19" t="str">
        <f t="shared" si="3575"/>
        <v/>
      </c>
      <c r="Z2775" s="19">
        <f t="shared" si="3576"/>
        <v>5904.6</v>
      </c>
      <c r="AA2775" s="21" t="str">
        <f t="shared" si="3577"/>
        <v/>
      </c>
      <c r="AB2775" s="19" t="str">
        <f t="shared" si="3578"/>
        <v/>
      </c>
    </row>
    <row r="2776" spans="1:28" x14ac:dyDescent="0.25">
      <c r="A2776">
        <f t="shared" si="3644"/>
        <v>1</v>
      </c>
      <c r="B2776">
        <f t="shared" si="3645"/>
        <v>2011</v>
      </c>
      <c r="C2776" s="20">
        <v>40570</v>
      </c>
      <c r="D2776">
        <v>5725.3</v>
      </c>
      <c r="E2776">
        <v>5726.1</v>
      </c>
      <c r="F2776">
        <v>5594.95</v>
      </c>
      <c r="G2776">
        <v>5604.3</v>
      </c>
      <c r="H2776">
        <f t="shared" si="3639"/>
        <v>0</v>
      </c>
      <c r="I2776">
        <f t="shared" si="3640"/>
        <v>83.099999999999454</v>
      </c>
      <c r="J2776" s="14">
        <f t="shared" ref="J2776:K2776" si="3655">+AVERAGE(H2763:H2776)</f>
        <v>17.567857142857129</v>
      </c>
      <c r="K2776" s="14">
        <f t="shared" si="3655"/>
        <v>49.278571428571404</v>
      </c>
      <c r="L2776" s="14">
        <f t="shared" si="3581"/>
        <v>0.35650094216553113</v>
      </c>
      <c r="M2776" s="14">
        <f t="shared" si="3582"/>
        <v>26.280921087781152</v>
      </c>
      <c r="N2776" s="14">
        <f t="shared" si="3583"/>
        <v>-1</v>
      </c>
      <c r="O2776">
        <f t="shared" si="3572"/>
        <v>-1</v>
      </c>
      <c r="P2776">
        <f t="shared" si="3584"/>
        <v>0</v>
      </c>
      <c r="Q2776">
        <f t="shared" si="3585"/>
        <v>0</v>
      </c>
      <c r="R2776">
        <f t="shared" si="3610"/>
        <v>-1630</v>
      </c>
      <c r="S2776">
        <f t="shared" si="3611"/>
        <v>0</v>
      </c>
      <c r="T2776">
        <f t="shared" si="3612"/>
        <v>135452.9999999991</v>
      </c>
      <c r="U2776">
        <f t="shared" si="3613"/>
        <v>135452.9999999991</v>
      </c>
      <c r="V2776" s="2">
        <f t="shared" si="3614"/>
        <v>1.3545299999999909E-2</v>
      </c>
      <c r="W2776" s="19">
        <f t="shared" si="3573"/>
        <v>239</v>
      </c>
      <c r="X2776" s="19">
        <f t="shared" si="3574"/>
        <v>14</v>
      </c>
      <c r="Y2776" s="19" t="str">
        <f t="shared" si="3575"/>
        <v/>
      </c>
      <c r="Z2776" s="19">
        <f t="shared" si="3576"/>
        <v>5904.6</v>
      </c>
      <c r="AA2776" s="21" t="str">
        <f t="shared" si="3577"/>
        <v/>
      </c>
      <c r="AB2776" s="19" t="str">
        <f t="shared" si="3578"/>
        <v/>
      </c>
    </row>
    <row r="2777" spans="1:28" x14ac:dyDescent="0.25">
      <c r="A2777">
        <f t="shared" si="3644"/>
        <v>1</v>
      </c>
      <c r="B2777">
        <f t="shared" si="3645"/>
        <v>2011</v>
      </c>
      <c r="C2777" s="20">
        <v>40571</v>
      </c>
      <c r="D2777">
        <v>5614</v>
      </c>
      <c r="E2777">
        <v>5614.4</v>
      </c>
      <c r="F2777">
        <v>5459.55</v>
      </c>
      <c r="G2777">
        <v>5512.15</v>
      </c>
      <c r="H2777">
        <f t="shared" si="3639"/>
        <v>0</v>
      </c>
      <c r="I2777">
        <f t="shared" si="3640"/>
        <v>92.150000000000546</v>
      </c>
      <c r="J2777" s="14">
        <f t="shared" ref="J2777:K2777" si="3656">+AVERAGE(H2764:H2777)</f>
        <v>17.567857142857129</v>
      </c>
      <c r="K2777" s="14">
        <f t="shared" si="3656"/>
        <v>45.600000000000037</v>
      </c>
      <c r="L2777" s="14">
        <f t="shared" si="3581"/>
        <v>0.385260025062656</v>
      </c>
      <c r="M2777" s="14">
        <f t="shared" si="3582"/>
        <v>27.811386894329146</v>
      </c>
      <c r="N2777" s="14">
        <f t="shared" si="3583"/>
        <v>-1</v>
      </c>
      <c r="O2777">
        <f t="shared" ref="O2777:O2840" si="3657">IF($C2777="","",N2777)</f>
        <v>-1</v>
      </c>
      <c r="P2777">
        <f t="shared" si="3584"/>
        <v>0</v>
      </c>
      <c r="Q2777">
        <f t="shared" si="3585"/>
        <v>0</v>
      </c>
      <c r="R2777">
        <f t="shared" si="3610"/>
        <v>-1630</v>
      </c>
      <c r="S2777">
        <f t="shared" si="3611"/>
        <v>0</v>
      </c>
      <c r="T2777">
        <f t="shared" si="3612"/>
        <v>150204.5000000009</v>
      </c>
      <c r="U2777">
        <f t="shared" si="3613"/>
        <v>150204.5000000009</v>
      </c>
      <c r="V2777" s="2">
        <f t="shared" si="3614"/>
        <v>1.502045000000009E-2</v>
      </c>
      <c r="W2777" s="19">
        <f t="shared" ref="W2777:W2840" si="3658">+IF($C2777="","",IF(AND(P2777=1,O2777&lt;&gt;0),W2776+1,W2776))</f>
        <v>239</v>
      </c>
      <c r="X2777" s="19">
        <f t="shared" ref="X2777:X2840" si="3659">+IF($C2777="","",IF(O2776=0,IF(O2777=0,0,1),IF(O2777&lt;&gt;O2776,IF((O2776&lt;&gt;O2775),2,X2776+1),IF(P2776=1,2,X2776+1))))</f>
        <v>15</v>
      </c>
      <c r="Y2777" s="19" t="str">
        <f t="shared" ref="Y2777:Y2840" si="3660">+IF($C2777="","",IF(O2777=O2776,"",IF(O2777=0,1,IF(AND(O2776&lt;&gt;0,O2776&lt;&gt;O2777),1,""))))</f>
        <v/>
      </c>
      <c r="Z2777" s="19">
        <f t="shared" ref="Z2777:Z2840" si="3661">IF($C2777="","",IF(P2777=0,Z2776,Q2777))</f>
        <v>5904.6</v>
      </c>
      <c r="AA2777" s="21" t="str">
        <f t="shared" ref="AA2777:AA2840" si="3662">+IF($C2777="","",IF(Y2777=1,(Z2777/Z2776-1)*O2776,""))</f>
        <v/>
      </c>
      <c r="AB2777" s="19" t="str">
        <f t="shared" ref="AB2777:AB2840" si="3663">+IF($C2777="","",IF(Y2777=1,IF(AA2777&gt;0,1,-1),""))</f>
        <v/>
      </c>
    </row>
    <row r="2778" spans="1:28" x14ac:dyDescent="0.25">
      <c r="A2778">
        <f t="shared" si="3644"/>
        <v>1</v>
      </c>
      <c r="B2778">
        <f t="shared" si="3645"/>
        <v>2011</v>
      </c>
      <c r="C2778" s="20">
        <v>40574</v>
      </c>
      <c r="D2778">
        <v>5452.55</v>
      </c>
      <c r="E2778">
        <v>5526.85</v>
      </c>
      <c r="F2778">
        <v>5416.65</v>
      </c>
      <c r="G2778">
        <v>5505.9</v>
      </c>
      <c r="H2778">
        <f t="shared" si="3639"/>
        <v>0</v>
      </c>
      <c r="I2778">
        <f t="shared" si="3640"/>
        <v>6.25</v>
      </c>
      <c r="J2778" s="14">
        <f t="shared" ref="J2778:K2778" si="3664">+AVERAGE(H2765:H2778)</f>
        <v>17.567857142857129</v>
      </c>
      <c r="K2778" s="14">
        <f t="shared" si="3664"/>
        <v>35.921428571428613</v>
      </c>
      <c r="L2778" s="14">
        <f t="shared" si="3581"/>
        <v>0.48906343209385467</v>
      </c>
      <c r="M2778" s="14">
        <f t="shared" si="3582"/>
        <v>32.843693663617501</v>
      </c>
      <c r="N2778" s="14">
        <f t="shared" si="3583"/>
        <v>-1</v>
      </c>
      <c r="O2778">
        <f t="shared" si="3657"/>
        <v>-1</v>
      </c>
      <c r="P2778">
        <f t="shared" si="3584"/>
        <v>0</v>
      </c>
      <c r="Q2778">
        <f t="shared" si="3585"/>
        <v>0</v>
      </c>
      <c r="R2778">
        <f t="shared" si="3610"/>
        <v>-1630</v>
      </c>
      <c r="S2778">
        <f t="shared" si="3611"/>
        <v>0</v>
      </c>
      <c r="T2778">
        <f t="shared" si="3612"/>
        <v>10187.5</v>
      </c>
      <c r="U2778">
        <f t="shared" si="3613"/>
        <v>10187.5</v>
      </c>
      <c r="V2778" s="2">
        <f t="shared" si="3614"/>
        <v>1.0187499999999999E-3</v>
      </c>
      <c r="W2778" s="19">
        <f t="shared" si="3658"/>
        <v>239</v>
      </c>
      <c r="X2778" s="19">
        <f t="shared" si="3659"/>
        <v>16</v>
      </c>
      <c r="Y2778" s="19" t="str">
        <f t="shared" si="3660"/>
        <v/>
      </c>
      <c r="Z2778" s="19">
        <f t="shared" si="3661"/>
        <v>5904.6</v>
      </c>
      <c r="AA2778" s="21" t="str">
        <f t="shared" si="3662"/>
        <v/>
      </c>
      <c r="AB2778" s="19" t="str">
        <f t="shared" si="3663"/>
        <v/>
      </c>
    </row>
    <row r="2779" spans="1:28" x14ac:dyDescent="0.25">
      <c r="A2779">
        <f t="shared" si="3644"/>
        <v>2</v>
      </c>
      <c r="B2779">
        <f t="shared" si="3645"/>
        <v>2011</v>
      </c>
      <c r="C2779" s="20">
        <v>40575</v>
      </c>
      <c r="D2779">
        <v>5537.3</v>
      </c>
      <c r="E2779">
        <v>5539.15</v>
      </c>
      <c r="F2779">
        <v>5402</v>
      </c>
      <c r="G2779">
        <v>5417.2</v>
      </c>
      <c r="H2779">
        <f t="shared" si="3639"/>
        <v>0</v>
      </c>
      <c r="I2779">
        <f t="shared" si="3640"/>
        <v>88.699999999999818</v>
      </c>
      <c r="J2779" s="14">
        <f t="shared" ref="J2779:K2779" si="3665">+AVERAGE(H2766:H2779)</f>
        <v>17.567857142857129</v>
      </c>
      <c r="K2779" s="14">
        <f t="shared" si="3665"/>
        <v>41.632142857142881</v>
      </c>
      <c r="L2779" s="14">
        <f t="shared" ref="L2779:L2842" si="3666">IF($C2779="","",$J2779/$K2779)</f>
        <v>0.42197821051728518</v>
      </c>
      <c r="M2779" s="14">
        <f t="shared" ref="M2779:M2842" si="3667">IF($C2779="","",100-100/(1+$L2779))</f>
        <v>29.675434362934325</v>
      </c>
      <c r="N2779" s="14">
        <f t="shared" ref="N2779:N2842" si="3668">IF($C2779="","",IF($M2779&gt;50,1,-1))</f>
        <v>-1</v>
      </c>
      <c r="O2779">
        <f t="shared" si="3657"/>
        <v>-1</v>
      </c>
      <c r="P2779">
        <f t="shared" ref="P2779:P2842" si="3669">IF($C2779="","",IF($O2779&lt;&gt;$O2778,1,0))</f>
        <v>0</v>
      </c>
      <c r="Q2779">
        <f t="shared" ref="Q2779:Q2842" si="3670">IF($C2779="","",IF($P2779=1,G2779,0))</f>
        <v>0</v>
      </c>
      <c r="R2779">
        <f t="shared" si="3610"/>
        <v>-1816</v>
      </c>
      <c r="S2779">
        <f t="shared" si="3611"/>
        <v>0</v>
      </c>
      <c r="T2779">
        <f t="shared" si="3612"/>
        <v>161079.19999999966</v>
      </c>
      <c r="U2779">
        <f t="shared" si="3613"/>
        <v>161079.19999999966</v>
      </c>
      <c r="V2779" s="2">
        <f t="shared" si="3614"/>
        <v>1.6107919999999967E-2</v>
      </c>
      <c r="W2779" s="19">
        <f t="shared" si="3658"/>
        <v>239</v>
      </c>
      <c r="X2779" s="19">
        <f t="shared" si="3659"/>
        <v>17</v>
      </c>
      <c r="Y2779" s="19" t="str">
        <f t="shared" si="3660"/>
        <v/>
      </c>
      <c r="Z2779" s="19">
        <f t="shared" si="3661"/>
        <v>5904.6</v>
      </c>
      <c r="AA2779" s="21" t="str">
        <f t="shared" si="3662"/>
        <v/>
      </c>
      <c r="AB2779" s="19" t="str">
        <f t="shared" si="3663"/>
        <v/>
      </c>
    </row>
    <row r="2780" spans="1:28" x14ac:dyDescent="0.25">
      <c r="A2780">
        <f t="shared" si="3644"/>
        <v>2</v>
      </c>
      <c r="B2780">
        <f t="shared" si="3645"/>
        <v>2011</v>
      </c>
      <c r="C2780" s="20">
        <v>40576</v>
      </c>
      <c r="D2780">
        <v>5469.55</v>
      </c>
      <c r="E2780">
        <v>5490.6</v>
      </c>
      <c r="F2780">
        <v>5415.65</v>
      </c>
      <c r="G2780">
        <v>5432</v>
      </c>
      <c r="H2780">
        <f t="shared" si="3639"/>
        <v>14.800000000000182</v>
      </c>
      <c r="I2780">
        <f t="shared" si="3640"/>
        <v>0</v>
      </c>
      <c r="J2780" s="14">
        <f t="shared" ref="J2780:K2780" si="3671">+AVERAGE(H2767:H2780)</f>
        <v>10.828571428571454</v>
      </c>
      <c r="K2780" s="14">
        <f t="shared" si="3671"/>
        <v>41.632142857142881</v>
      </c>
      <c r="L2780" s="14">
        <f t="shared" si="3666"/>
        <v>0.26010122673072023</v>
      </c>
      <c r="M2780" s="14">
        <f t="shared" si="3667"/>
        <v>20.641296208046867</v>
      </c>
      <c r="N2780" s="14">
        <f t="shared" si="3668"/>
        <v>-1</v>
      </c>
      <c r="O2780">
        <f t="shared" si="3657"/>
        <v>-1</v>
      </c>
      <c r="P2780">
        <f t="shared" si="3669"/>
        <v>0</v>
      </c>
      <c r="Q2780">
        <f t="shared" si="3670"/>
        <v>0</v>
      </c>
      <c r="R2780">
        <f t="shared" si="3610"/>
        <v>-1816</v>
      </c>
      <c r="S2780">
        <f t="shared" si="3611"/>
        <v>0</v>
      </c>
      <c r="T2780">
        <f t="shared" si="3612"/>
        <v>-26876.80000000033</v>
      </c>
      <c r="U2780">
        <f t="shared" si="3613"/>
        <v>-26876.80000000033</v>
      </c>
      <c r="V2780" s="2">
        <f t="shared" si="3614"/>
        <v>-2.687680000000033E-3</v>
      </c>
      <c r="W2780" s="19">
        <f t="shared" si="3658"/>
        <v>239</v>
      </c>
      <c r="X2780" s="19">
        <f t="shared" si="3659"/>
        <v>18</v>
      </c>
      <c r="Y2780" s="19" t="str">
        <f t="shared" si="3660"/>
        <v/>
      </c>
      <c r="Z2780" s="19">
        <f t="shared" si="3661"/>
        <v>5904.6</v>
      </c>
      <c r="AA2780" s="21" t="str">
        <f t="shared" si="3662"/>
        <v/>
      </c>
      <c r="AB2780" s="19" t="str">
        <f t="shared" si="3663"/>
        <v/>
      </c>
    </row>
    <row r="2781" spans="1:28" x14ac:dyDescent="0.25">
      <c r="A2781">
        <f t="shared" si="3644"/>
        <v>2</v>
      </c>
      <c r="B2781">
        <f t="shared" si="3645"/>
        <v>2011</v>
      </c>
      <c r="C2781" s="20">
        <v>40577</v>
      </c>
      <c r="D2781">
        <v>5430.45</v>
      </c>
      <c r="E2781">
        <v>5532.65</v>
      </c>
      <c r="F2781">
        <v>5418</v>
      </c>
      <c r="G2781">
        <v>5526.75</v>
      </c>
      <c r="H2781">
        <f t="shared" si="3639"/>
        <v>94.75</v>
      </c>
      <c r="I2781">
        <f t="shared" si="3640"/>
        <v>0</v>
      </c>
      <c r="J2781" s="14">
        <f t="shared" ref="J2781:K2781" si="3672">+AVERAGE(H2768:H2781)</f>
        <v>17.596428571428596</v>
      </c>
      <c r="K2781" s="14">
        <f t="shared" si="3672"/>
        <v>33.678571428571431</v>
      </c>
      <c r="L2781" s="14">
        <f t="shared" si="3666"/>
        <v>0.52248144220572712</v>
      </c>
      <c r="M2781" s="14">
        <f t="shared" si="3667"/>
        <v>34.31775440551651</v>
      </c>
      <c r="N2781" s="14">
        <f t="shared" si="3668"/>
        <v>-1</v>
      </c>
      <c r="O2781">
        <f t="shared" si="3657"/>
        <v>-1</v>
      </c>
      <c r="P2781">
        <f t="shared" si="3669"/>
        <v>0</v>
      </c>
      <c r="Q2781">
        <f t="shared" si="3670"/>
        <v>0</v>
      </c>
      <c r="R2781">
        <f t="shared" si="3610"/>
        <v>-1816</v>
      </c>
      <c r="S2781">
        <f t="shared" si="3611"/>
        <v>0</v>
      </c>
      <c r="T2781">
        <f t="shared" si="3612"/>
        <v>-172066</v>
      </c>
      <c r="U2781">
        <f t="shared" si="3613"/>
        <v>-172066</v>
      </c>
      <c r="V2781" s="2">
        <f t="shared" si="3614"/>
        <v>-1.7206599999999999E-2</v>
      </c>
      <c r="W2781" s="19">
        <f t="shared" si="3658"/>
        <v>239</v>
      </c>
      <c r="X2781" s="19">
        <f t="shared" si="3659"/>
        <v>19</v>
      </c>
      <c r="Y2781" s="19" t="str">
        <f t="shared" si="3660"/>
        <v/>
      </c>
      <c r="Z2781" s="19">
        <f t="shared" si="3661"/>
        <v>5904.6</v>
      </c>
      <c r="AA2781" s="21" t="str">
        <f t="shared" si="3662"/>
        <v/>
      </c>
      <c r="AB2781" s="19" t="str">
        <f t="shared" si="3663"/>
        <v/>
      </c>
    </row>
    <row r="2782" spans="1:28" x14ac:dyDescent="0.25">
      <c r="A2782">
        <f t="shared" si="3644"/>
        <v>2</v>
      </c>
      <c r="B2782">
        <f t="shared" si="3645"/>
        <v>2011</v>
      </c>
      <c r="C2782" s="20">
        <v>40578</v>
      </c>
      <c r="D2782">
        <v>5519.9</v>
      </c>
      <c r="E2782">
        <v>5556.3</v>
      </c>
      <c r="F2782">
        <v>5369.05</v>
      </c>
      <c r="G2782">
        <v>5395.75</v>
      </c>
      <c r="H2782">
        <f t="shared" si="3639"/>
        <v>0</v>
      </c>
      <c r="I2782">
        <f t="shared" si="3640"/>
        <v>131</v>
      </c>
      <c r="J2782" s="14">
        <f t="shared" ref="J2782:K2782" si="3673">+AVERAGE(H2769:H2782)</f>
        <v>17.596428571428596</v>
      </c>
      <c r="K2782" s="14">
        <f t="shared" si="3673"/>
        <v>36.082142857142898</v>
      </c>
      <c r="L2782" s="14">
        <f t="shared" si="3666"/>
        <v>0.487676927645254</v>
      </c>
      <c r="M2782" s="14">
        <f t="shared" si="3667"/>
        <v>32.781104457751169</v>
      </c>
      <c r="N2782" s="14">
        <f t="shared" si="3668"/>
        <v>-1</v>
      </c>
      <c r="O2782">
        <f t="shared" si="3657"/>
        <v>-1</v>
      </c>
      <c r="P2782">
        <f t="shared" si="3669"/>
        <v>0</v>
      </c>
      <c r="Q2782">
        <f t="shared" si="3670"/>
        <v>0</v>
      </c>
      <c r="R2782">
        <f t="shared" si="3610"/>
        <v>-1816</v>
      </c>
      <c r="S2782">
        <f t="shared" si="3611"/>
        <v>0</v>
      </c>
      <c r="T2782">
        <f t="shared" si="3612"/>
        <v>237896</v>
      </c>
      <c r="U2782">
        <f t="shared" si="3613"/>
        <v>237896</v>
      </c>
      <c r="V2782" s="2">
        <f t="shared" si="3614"/>
        <v>2.3789600000000001E-2</v>
      </c>
      <c r="W2782" s="19">
        <f t="shared" si="3658"/>
        <v>239</v>
      </c>
      <c r="X2782" s="19">
        <f t="shared" si="3659"/>
        <v>20</v>
      </c>
      <c r="Y2782" s="19" t="str">
        <f t="shared" si="3660"/>
        <v/>
      </c>
      <c r="Z2782" s="19">
        <f t="shared" si="3661"/>
        <v>5904.6</v>
      </c>
      <c r="AA2782" s="21" t="str">
        <f t="shared" si="3662"/>
        <v/>
      </c>
      <c r="AB2782" s="19" t="str">
        <f t="shared" si="3663"/>
        <v/>
      </c>
    </row>
    <row r="2783" spans="1:28" x14ac:dyDescent="0.25">
      <c r="A2783">
        <f t="shared" si="3644"/>
        <v>2</v>
      </c>
      <c r="B2783">
        <f t="shared" si="3645"/>
        <v>2011</v>
      </c>
      <c r="C2783" s="20">
        <v>40581</v>
      </c>
      <c r="D2783">
        <v>5430.15</v>
      </c>
      <c r="E2783">
        <v>5440.35</v>
      </c>
      <c r="F2783">
        <v>5376.95</v>
      </c>
      <c r="G2783">
        <v>5396</v>
      </c>
      <c r="H2783">
        <f t="shared" si="3639"/>
        <v>0.25</v>
      </c>
      <c r="I2783">
        <f t="shared" si="3640"/>
        <v>0</v>
      </c>
      <c r="J2783" s="14">
        <f t="shared" ref="J2783:K2783" si="3674">+AVERAGE(H2770:H2783)</f>
        <v>17.600000000000041</v>
      </c>
      <c r="K2783" s="14">
        <f t="shared" si="3674"/>
        <v>36.082142857142898</v>
      </c>
      <c r="L2783" s="14">
        <f t="shared" si="3666"/>
        <v>0.48777590814609578</v>
      </c>
      <c r="M2783" s="14">
        <f t="shared" si="3667"/>
        <v>32.785576475284429</v>
      </c>
      <c r="N2783" s="14">
        <f t="shared" si="3668"/>
        <v>-1</v>
      </c>
      <c r="O2783">
        <f t="shared" si="3657"/>
        <v>-1</v>
      </c>
      <c r="P2783">
        <f t="shared" si="3669"/>
        <v>0</v>
      </c>
      <c r="Q2783">
        <f t="shared" si="3670"/>
        <v>0</v>
      </c>
      <c r="R2783">
        <f t="shared" si="3610"/>
        <v>-1816</v>
      </c>
      <c r="S2783">
        <f t="shared" si="3611"/>
        <v>0</v>
      </c>
      <c r="T2783">
        <f t="shared" si="3612"/>
        <v>-454</v>
      </c>
      <c r="U2783">
        <f t="shared" si="3613"/>
        <v>-454</v>
      </c>
      <c r="V2783" s="2">
        <f t="shared" si="3614"/>
        <v>-4.5399999999999999E-5</v>
      </c>
      <c r="W2783" s="19">
        <f t="shared" si="3658"/>
        <v>239</v>
      </c>
      <c r="X2783" s="19">
        <f t="shared" si="3659"/>
        <v>21</v>
      </c>
      <c r="Y2783" s="19" t="str">
        <f t="shared" si="3660"/>
        <v/>
      </c>
      <c r="Z2783" s="19">
        <f t="shared" si="3661"/>
        <v>5904.6</v>
      </c>
      <c r="AA2783" s="21" t="str">
        <f t="shared" si="3662"/>
        <v/>
      </c>
      <c r="AB2783" s="19" t="str">
        <f t="shared" si="3663"/>
        <v/>
      </c>
    </row>
    <row r="2784" spans="1:28" x14ac:dyDescent="0.25">
      <c r="A2784">
        <f t="shared" si="3644"/>
        <v>2</v>
      </c>
      <c r="B2784">
        <f t="shared" si="3645"/>
        <v>2011</v>
      </c>
      <c r="C2784" s="20">
        <v>40582</v>
      </c>
      <c r="D2784">
        <v>5432.35</v>
      </c>
      <c r="E2784">
        <v>5432.35</v>
      </c>
      <c r="F2784">
        <v>5303.4</v>
      </c>
      <c r="G2784">
        <v>5312.55</v>
      </c>
      <c r="H2784">
        <f t="shared" si="3639"/>
        <v>0</v>
      </c>
      <c r="I2784">
        <f t="shared" si="3640"/>
        <v>83.449999999999818</v>
      </c>
      <c r="J2784" s="14">
        <f t="shared" ref="J2784:K2784" si="3675">+AVERAGE(H2771:H2784)</f>
        <v>12.650000000000025</v>
      </c>
      <c r="K2784" s="14">
        <f t="shared" si="3675"/>
        <v>42.042857142857166</v>
      </c>
      <c r="L2784" s="14">
        <f t="shared" si="3666"/>
        <v>0.3008834522595995</v>
      </c>
      <c r="M2784" s="14">
        <f t="shared" si="3667"/>
        <v>23.129162857516022</v>
      </c>
      <c r="N2784" s="14">
        <f t="shared" si="3668"/>
        <v>-1</v>
      </c>
      <c r="O2784">
        <f t="shared" si="3657"/>
        <v>-1</v>
      </c>
      <c r="P2784">
        <f t="shared" si="3669"/>
        <v>0</v>
      </c>
      <c r="Q2784">
        <f t="shared" si="3670"/>
        <v>0</v>
      </c>
      <c r="R2784">
        <f t="shared" si="3610"/>
        <v>-1816</v>
      </c>
      <c r="S2784">
        <f t="shared" si="3611"/>
        <v>0</v>
      </c>
      <c r="T2784">
        <f t="shared" si="3612"/>
        <v>151545.19999999966</v>
      </c>
      <c r="U2784">
        <f t="shared" si="3613"/>
        <v>151545.19999999966</v>
      </c>
      <c r="V2784" s="2">
        <f t="shared" si="3614"/>
        <v>1.5154519999999966E-2</v>
      </c>
      <c r="W2784" s="19">
        <f t="shared" si="3658"/>
        <v>239</v>
      </c>
      <c r="X2784" s="19">
        <f t="shared" si="3659"/>
        <v>22</v>
      </c>
      <c r="Y2784" s="19" t="str">
        <f t="shared" si="3660"/>
        <v/>
      </c>
      <c r="Z2784" s="19">
        <f t="shared" si="3661"/>
        <v>5904.6</v>
      </c>
      <c r="AA2784" s="21" t="str">
        <f t="shared" si="3662"/>
        <v/>
      </c>
      <c r="AB2784" s="19" t="str">
        <f t="shared" si="3663"/>
        <v/>
      </c>
    </row>
    <row r="2785" spans="1:28" x14ac:dyDescent="0.25">
      <c r="A2785">
        <f t="shared" si="3644"/>
        <v>2</v>
      </c>
      <c r="B2785">
        <f t="shared" si="3645"/>
        <v>2011</v>
      </c>
      <c r="C2785" s="20">
        <v>40583</v>
      </c>
      <c r="D2785">
        <v>5293.05</v>
      </c>
      <c r="E2785">
        <v>5339.45</v>
      </c>
      <c r="F2785">
        <v>5225.6499999999996</v>
      </c>
      <c r="G2785">
        <v>5253.55</v>
      </c>
      <c r="H2785">
        <f t="shared" si="3639"/>
        <v>0</v>
      </c>
      <c r="I2785">
        <f t="shared" si="3640"/>
        <v>59</v>
      </c>
      <c r="J2785" s="14">
        <f t="shared" ref="J2785:K2785" si="3676">+AVERAGE(H2772:H2785)</f>
        <v>12.650000000000025</v>
      </c>
      <c r="K2785" s="14">
        <f t="shared" si="3676"/>
        <v>43.900000000000027</v>
      </c>
      <c r="L2785" s="14">
        <f t="shared" si="3666"/>
        <v>0.28815489749430562</v>
      </c>
      <c r="M2785" s="14">
        <f t="shared" si="3667"/>
        <v>22.369584438549978</v>
      </c>
      <c r="N2785" s="14">
        <f t="shared" si="3668"/>
        <v>-1</v>
      </c>
      <c r="O2785">
        <f t="shared" si="3657"/>
        <v>-1</v>
      </c>
      <c r="P2785">
        <f t="shared" si="3669"/>
        <v>0</v>
      </c>
      <c r="Q2785">
        <f t="shared" si="3670"/>
        <v>0</v>
      </c>
      <c r="R2785">
        <f t="shared" si="3610"/>
        <v>-1816</v>
      </c>
      <c r="S2785">
        <f t="shared" si="3611"/>
        <v>0</v>
      </c>
      <c r="T2785">
        <f t="shared" si="3612"/>
        <v>107144</v>
      </c>
      <c r="U2785">
        <f t="shared" si="3613"/>
        <v>107144</v>
      </c>
      <c r="V2785" s="2">
        <f t="shared" si="3614"/>
        <v>1.0714400000000001E-2</v>
      </c>
      <c r="W2785" s="19">
        <f t="shared" si="3658"/>
        <v>239</v>
      </c>
      <c r="X2785" s="19">
        <f t="shared" si="3659"/>
        <v>23</v>
      </c>
      <c r="Y2785" s="19" t="str">
        <f t="shared" si="3660"/>
        <v/>
      </c>
      <c r="Z2785" s="19">
        <f t="shared" si="3661"/>
        <v>5904.6</v>
      </c>
      <c r="AA2785" s="21" t="str">
        <f t="shared" si="3662"/>
        <v/>
      </c>
      <c r="AB2785" s="19" t="str">
        <f t="shared" si="3663"/>
        <v/>
      </c>
    </row>
    <row r="2786" spans="1:28" x14ac:dyDescent="0.25">
      <c r="A2786">
        <f t="shared" si="3644"/>
        <v>2</v>
      </c>
      <c r="B2786">
        <f t="shared" si="3645"/>
        <v>2011</v>
      </c>
      <c r="C2786" s="20">
        <v>40584</v>
      </c>
      <c r="D2786">
        <v>5246.05</v>
      </c>
      <c r="E2786">
        <v>5272.6</v>
      </c>
      <c r="F2786">
        <v>5196.8</v>
      </c>
      <c r="G2786">
        <v>5225.8</v>
      </c>
      <c r="H2786">
        <f t="shared" si="3639"/>
        <v>0</v>
      </c>
      <c r="I2786">
        <f t="shared" si="3640"/>
        <v>27.75</v>
      </c>
      <c r="J2786" s="14">
        <f t="shared" ref="J2786:K2786" si="3677">+AVERAGE(H2773:H2786)</f>
        <v>11.182142857142869</v>
      </c>
      <c r="K2786" s="14">
        <f t="shared" si="3677"/>
        <v>45.882142857142881</v>
      </c>
      <c r="L2786" s="14">
        <f t="shared" si="3666"/>
        <v>0.24371448587218819</v>
      </c>
      <c r="M2786" s="14">
        <f t="shared" si="3667"/>
        <v>19.595694079359134</v>
      </c>
      <c r="N2786" s="14">
        <f t="shared" si="3668"/>
        <v>-1</v>
      </c>
      <c r="O2786">
        <f t="shared" si="3657"/>
        <v>-1</v>
      </c>
      <c r="P2786">
        <f t="shared" si="3669"/>
        <v>0</v>
      </c>
      <c r="Q2786">
        <f t="shared" si="3670"/>
        <v>0</v>
      </c>
      <c r="R2786">
        <f t="shared" si="3610"/>
        <v>-1816</v>
      </c>
      <c r="S2786">
        <f t="shared" si="3611"/>
        <v>0</v>
      </c>
      <c r="T2786">
        <f t="shared" si="3612"/>
        <v>50394</v>
      </c>
      <c r="U2786">
        <f t="shared" si="3613"/>
        <v>50394</v>
      </c>
      <c r="V2786" s="2">
        <f t="shared" si="3614"/>
        <v>5.0394000000000003E-3</v>
      </c>
      <c r="W2786" s="19">
        <f t="shared" si="3658"/>
        <v>239</v>
      </c>
      <c r="X2786" s="19">
        <f t="shared" si="3659"/>
        <v>24</v>
      </c>
      <c r="Y2786" s="19" t="str">
        <f t="shared" si="3660"/>
        <v/>
      </c>
      <c r="Z2786" s="19">
        <f t="shared" si="3661"/>
        <v>5904.6</v>
      </c>
      <c r="AA2786" s="21" t="str">
        <f t="shared" si="3662"/>
        <v/>
      </c>
      <c r="AB2786" s="19" t="str">
        <f t="shared" si="3663"/>
        <v/>
      </c>
    </row>
    <row r="2787" spans="1:28" x14ac:dyDescent="0.25">
      <c r="A2787">
        <f t="shared" si="3644"/>
        <v>2</v>
      </c>
      <c r="B2787">
        <f t="shared" si="3645"/>
        <v>2011</v>
      </c>
      <c r="C2787" s="20">
        <v>40585</v>
      </c>
      <c r="D2787">
        <v>5219.6499999999996</v>
      </c>
      <c r="E2787">
        <v>5319.45</v>
      </c>
      <c r="F2787">
        <v>5177.7</v>
      </c>
      <c r="G2787">
        <v>5310</v>
      </c>
      <c r="H2787">
        <f t="shared" si="3639"/>
        <v>84.199999999999818</v>
      </c>
      <c r="I2787">
        <f t="shared" si="3640"/>
        <v>0</v>
      </c>
      <c r="J2787" s="14">
        <f t="shared" ref="J2787:K2787" si="3678">+AVERAGE(H2774:H2787)</f>
        <v>17.196428571428573</v>
      </c>
      <c r="K2787" s="14">
        <f t="shared" si="3678"/>
        <v>44.803571428571431</v>
      </c>
      <c r="L2787" s="14">
        <f t="shared" si="3666"/>
        <v>0.38381825428457556</v>
      </c>
      <c r="M2787" s="14">
        <f t="shared" si="3667"/>
        <v>27.736175115207374</v>
      </c>
      <c r="N2787" s="14">
        <f t="shared" si="3668"/>
        <v>-1</v>
      </c>
      <c r="O2787">
        <f t="shared" si="3657"/>
        <v>-1</v>
      </c>
      <c r="P2787">
        <f t="shared" si="3669"/>
        <v>0</v>
      </c>
      <c r="Q2787">
        <f t="shared" si="3670"/>
        <v>0</v>
      </c>
      <c r="R2787">
        <f t="shared" si="3610"/>
        <v>-1816</v>
      </c>
      <c r="S2787">
        <f t="shared" si="3611"/>
        <v>0</v>
      </c>
      <c r="T2787">
        <f t="shared" si="3612"/>
        <v>-152907.19999999966</v>
      </c>
      <c r="U2787">
        <f t="shared" si="3613"/>
        <v>-152907.19999999966</v>
      </c>
      <c r="V2787" s="2">
        <f t="shared" si="3614"/>
        <v>-1.5290719999999966E-2</v>
      </c>
      <c r="W2787" s="19">
        <f t="shared" si="3658"/>
        <v>239</v>
      </c>
      <c r="X2787" s="19">
        <f t="shared" si="3659"/>
        <v>25</v>
      </c>
      <c r="Y2787" s="19" t="str">
        <f t="shared" si="3660"/>
        <v/>
      </c>
      <c r="Z2787" s="19">
        <f t="shared" si="3661"/>
        <v>5904.6</v>
      </c>
      <c r="AA2787" s="21" t="str">
        <f t="shared" si="3662"/>
        <v/>
      </c>
      <c r="AB2787" s="19" t="str">
        <f t="shared" si="3663"/>
        <v/>
      </c>
    </row>
    <row r="2788" spans="1:28" x14ac:dyDescent="0.25">
      <c r="A2788">
        <f t="shared" si="3644"/>
        <v>2</v>
      </c>
      <c r="B2788">
        <f t="shared" si="3645"/>
        <v>2011</v>
      </c>
      <c r="C2788" s="20">
        <v>40588</v>
      </c>
      <c r="D2788">
        <v>5340.25</v>
      </c>
      <c r="E2788">
        <v>5463.8</v>
      </c>
      <c r="F2788">
        <v>5340.25</v>
      </c>
      <c r="G2788">
        <v>5456</v>
      </c>
      <c r="H2788">
        <f t="shared" si="3639"/>
        <v>146</v>
      </c>
      <c r="I2788">
        <f t="shared" si="3640"/>
        <v>0</v>
      </c>
      <c r="J2788" s="14">
        <f t="shared" ref="J2788:K2788" si="3679">+AVERAGE(H2775:H2788)</f>
        <v>24.285714285714285</v>
      </c>
      <c r="K2788" s="14">
        <f t="shared" si="3679"/>
        <v>44.803571428571431</v>
      </c>
      <c r="L2788" s="14">
        <f t="shared" si="3666"/>
        <v>0.54204862495017936</v>
      </c>
      <c r="M2788" s="14">
        <f t="shared" si="3667"/>
        <v>35.151201860945989</v>
      </c>
      <c r="N2788" s="14">
        <f t="shared" si="3668"/>
        <v>-1</v>
      </c>
      <c r="O2788">
        <f t="shared" si="3657"/>
        <v>-1</v>
      </c>
      <c r="P2788">
        <f t="shared" si="3669"/>
        <v>0</v>
      </c>
      <c r="Q2788">
        <f t="shared" si="3670"/>
        <v>0</v>
      </c>
      <c r="R2788">
        <f t="shared" si="3610"/>
        <v>-1816</v>
      </c>
      <c r="S2788">
        <f t="shared" si="3611"/>
        <v>0</v>
      </c>
      <c r="T2788">
        <f t="shared" si="3612"/>
        <v>-265136</v>
      </c>
      <c r="U2788">
        <f t="shared" si="3613"/>
        <v>-265136</v>
      </c>
      <c r="V2788" s="2">
        <f t="shared" si="3614"/>
        <v>-2.6513599999999998E-2</v>
      </c>
      <c r="W2788" s="19">
        <f t="shared" si="3658"/>
        <v>239</v>
      </c>
      <c r="X2788" s="19">
        <f t="shared" si="3659"/>
        <v>26</v>
      </c>
      <c r="Y2788" s="19" t="str">
        <f t="shared" si="3660"/>
        <v/>
      </c>
      <c r="Z2788" s="19">
        <f t="shared" si="3661"/>
        <v>5904.6</v>
      </c>
      <c r="AA2788" s="21" t="str">
        <f t="shared" si="3662"/>
        <v/>
      </c>
      <c r="AB2788" s="19" t="str">
        <f t="shared" si="3663"/>
        <v/>
      </c>
    </row>
    <row r="2789" spans="1:28" x14ac:dyDescent="0.25">
      <c r="A2789">
        <f t="shared" si="3644"/>
        <v>2</v>
      </c>
      <c r="B2789">
        <f t="shared" si="3645"/>
        <v>2011</v>
      </c>
      <c r="C2789" s="20">
        <v>40589</v>
      </c>
      <c r="D2789">
        <v>5467.75</v>
      </c>
      <c r="E2789">
        <v>5506.5</v>
      </c>
      <c r="F2789">
        <v>5408.35</v>
      </c>
      <c r="G2789">
        <v>5481</v>
      </c>
      <c r="H2789">
        <f t="shared" si="3639"/>
        <v>25</v>
      </c>
      <c r="I2789">
        <f t="shared" si="3640"/>
        <v>0</v>
      </c>
      <c r="J2789" s="14">
        <f t="shared" ref="J2789:K2789" si="3680">+AVERAGE(H2776:H2789)</f>
        <v>26.071428571428573</v>
      </c>
      <c r="K2789" s="14">
        <f t="shared" si="3680"/>
        <v>40.814285714285688</v>
      </c>
      <c r="L2789" s="14">
        <f t="shared" si="3666"/>
        <v>0.63878193909695524</v>
      </c>
      <c r="M2789" s="14">
        <f t="shared" si="3667"/>
        <v>38.979068774028207</v>
      </c>
      <c r="N2789" s="14">
        <f t="shared" si="3668"/>
        <v>-1</v>
      </c>
      <c r="O2789">
        <f t="shared" si="3657"/>
        <v>-1</v>
      </c>
      <c r="P2789">
        <f t="shared" si="3669"/>
        <v>0</v>
      </c>
      <c r="Q2789">
        <f t="shared" si="3670"/>
        <v>0</v>
      </c>
      <c r="R2789">
        <f t="shared" si="3610"/>
        <v>-1816</v>
      </c>
      <c r="S2789">
        <f t="shared" si="3611"/>
        <v>0</v>
      </c>
      <c r="T2789">
        <f t="shared" si="3612"/>
        <v>-45400</v>
      </c>
      <c r="U2789">
        <f t="shared" si="3613"/>
        <v>-45400</v>
      </c>
      <c r="V2789" s="2">
        <f t="shared" si="3614"/>
        <v>-4.5399999999999998E-3</v>
      </c>
      <c r="W2789" s="19">
        <f t="shared" si="3658"/>
        <v>239</v>
      </c>
      <c r="X2789" s="19">
        <f t="shared" si="3659"/>
        <v>27</v>
      </c>
      <c r="Y2789" s="19" t="str">
        <f t="shared" si="3660"/>
        <v/>
      </c>
      <c r="Z2789" s="19">
        <f t="shared" si="3661"/>
        <v>5904.6</v>
      </c>
      <c r="AA2789" s="21" t="str">
        <f t="shared" si="3662"/>
        <v/>
      </c>
      <c r="AB2789" s="19" t="str">
        <f t="shared" si="3663"/>
        <v/>
      </c>
    </row>
    <row r="2790" spans="1:28" x14ac:dyDescent="0.25">
      <c r="A2790">
        <f t="shared" si="3644"/>
        <v>2</v>
      </c>
      <c r="B2790">
        <f t="shared" si="3645"/>
        <v>2011</v>
      </c>
      <c r="C2790" s="20">
        <v>40590</v>
      </c>
      <c r="D2790">
        <v>5467.6</v>
      </c>
      <c r="E2790">
        <v>5504.8</v>
      </c>
      <c r="F2790">
        <v>5460.35</v>
      </c>
      <c r="G2790">
        <v>5481.7</v>
      </c>
      <c r="H2790">
        <f t="shared" si="3639"/>
        <v>0.6999999999998181</v>
      </c>
      <c r="I2790">
        <f t="shared" si="3640"/>
        <v>0</v>
      </c>
      <c r="J2790" s="14">
        <f t="shared" ref="J2790:K2790" si="3681">+AVERAGE(H2777:H2790)</f>
        <v>26.121428571428559</v>
      </c>
      <c r="K2790" s="14">
        <f t="shared" si="3681"/>
        <v>34.878571428571441</v>
      </c>
      <c r="L2790" s="14">
        <f t="shared" si="3666"/>
        <v>0.74892484128609405</v>
      </c>
      <c r="M2790" s="14">
        <f t="shared" si="3667"/>
        <v>42.822014051522231</v>
      </c>
      <c r="N2790" s="14">
        <f t="shared" si="3668"/>
        <v>-1</v>
      </c>
      <c r="O2790">
        <f t="shared" si="3657"/>
        <v>-1</v>
      </c>
      <c r="P2790">
        <f t="shared" si="3669"/>
        <v>0</v>
      </c>
      <c r="Q2790">
        <f t="shared" si="3670"/>
        <v>0</v>
      </c>
      <c r="R2790">
        <f t="shared" si="3610"/>
        <v>-1816</v>
      </c>
      <c r="S2790">
        <f t="shared" si="3611"/>
        <v>0</v>
      </c>
      <c r="T2790">
        <f t="shared" si="3612"/>
        <v>-1271.1999999996697</v>
      </c>
      <c r="U2790">
        <f t="shared" si="3613"/>
        <v>-1271.1999999996697</v>
      </c>
      <c r="V2790" s="2">
        <f t="shared" si="3614"/>
        <v>-1.2711999999996698E-4</v>
      </c>
      <c r="W2790" s="19">
        <f t="shared" si="3658"/>
        <v>239</v>
      </c>
      <c r="X2790" s="19">
        <f t="shared" si="3659"/>
        <v>28</v>
      </c>
      <c r="Y2790" s="19" t="str">
        <f t="shared" si="3660"/>
        <v/>
      </c>
      <c r="Z2790" s="19">
        <f t="shared" si="3661"/>
        <v>5904.6</v>
      </c>
      <c r="AA2790" s="21" t="str">
        <f t="shared" si="3662"/>
        <v/>
      </c>
      <c r="AB2790" s="19" t="str">
        <f t="shared" si="3663"/>
        <v/>
      </c>
    </row>
    <row r="2791" spans="1:28" x14ac:dyDescent="0.25">
      <c r="A2791">
        <f t="shared" si="3644"/>
        <v>2</v>
      </c>
      <c r="B2791">
        <f t="shared" si="3645"/>
        <v>2011</v>
      </c>
      <c r="C2791" s="20">
        <v>40591</v>
      </c>
      <c r="D2791">
        <v>5501.7</v>
      </c>
      <c r="E2791">
        <v>5553</v>
      </c>
      <c r="F2791">
        <v>5463.4</v>
      </c>
      <c r="G2791">
        <v>5546.45</v>
      </c>
      <c r="H2791">
        <f t="shared" si="3639"/>
        <v>64.75</v>
      </c>
      <c r="I2791">
        <f t="shared" si="3640"/>
        <v>0</v>
      </c>
      <c r="J2791" s="14">
        <f t="shared" ref="J2791:K2791" si="3682">+AVERAGE(H2778:H2791)</f>
        <v>30.746428571428559</v>
      </c>
      <c r="K2791" s="14">
        <f t="shared" si="3682"/>
        <v>28.296428571428546</v>
      </c>
      <c r="L2791" s="14">
        <f t="shared" si="3666"/>
        <v>1.0865833648870382</v>
      </c>
      <c r="M2791" s="14">
        <f t="shared" si="3667"/>
        <v>52.074764093878542</v>
      </c>
      <c r="N2791" s="14">
        <f t="shared" si="3668"/>
        <v>1</v>
      </c>
      <c r="O2791">
        <f t="shared" si="3657"/>
        <v>1</v>
      </c>
      <c r="P2791">
        <f t="shared" si="3669"/>
        <v>1</v>
      </c>
      <c r="Q2791">
        <f t="shared" si="3670"/>
        <v>5546.45</v>
      </c>
      <c r="R2791">
        <f t="shared" si="3610"/>
        <v>1816</v>
      </c>
      <c r="S2791">
        <f t="shared" si="3611"/>
        <v>235172</v>
      </c>
      <c r="T2791">
        <f t="shared" si="3612"/>
        <v>117586</v>
      </c>
      <c r="U2791">
        <f t="shared" si="3613"/>
        <v>-117586</v>
      </c>
      <c r="V2791" s="2">
        <f t="shared" si="3614"/>
        <v>-1.1758599999999999E-2</v>
      </c>
      <c r="W2791" s="19">
        <f t="shared" si="3658"/>
        <v>240</v>
      </c>
      <c r="X2791" s="19">
        <f t="shared" si="3659"/>
        <v>29</v>
      </c>
      <c r="Y2791" s="19">
        <f t="shared" si="3660"/>
        <v>1</v>
      </c>
      <c r="Z2791" s="19">
        <f t="shared" si="3661"/>
        <v>5546.45</v>
      </c>
      <c r="AA2791" s="21">
        <f t="shared" si="3662"/>
        <v>6.0656098634962685E-2</v>
      </c>
      <c r="AB2791" s="19">
        <f t="shared" si="3663"/>
        <v>1</v>
      </c>
    </row>
    <row r="2792" spans="1:28" x14ac:dyDescent="0.25">
      <c r="A2792">
        <f t="shared" si="3644"/>
        <v>2</v>
      </c>
      <c r="B2792">
        <f t="shared" si="3645"/>
        <v>2011</v>
      </c>
      <c r="C2792" s="20">
        <v>40592</v>
      </c>
      <c r="D2792">
        <v>5557.55</v>
      </c>
      <c r="E2792">
        <v>5599.25</v>
      </c>
      <c r="F2792">
        <v>5441.95</v>
      </c>
      <c r="G2792">
        <v>5458.95</v>
      </c>
      <c r="H2792">
        <f t="shared" si="3639"/>
        <v>0</v>
      </c>
      <c r="I2792">
        <f t="shared" si="3640"/>
        <v>87.5</v>
      </c>
      <c r="J2792" s="14">
        <f t="shared" ref="J2792:K2792" si="3683">+AVERAGE(H2779:H2792)</f>
        <v>30.746428571428559</v>
      </c>
      <c r="K2792" s="14">
        <f t="shared" si="3683"/>
        <v>34.099999999999973</v>
      </c>
      <c r="L2792" s="14">
        <f t="shared" si="3666"/>
        <v>0.90165479681608751</v>
      </c>
      <c r="M2792" s="14">
        <f t="shared" si="3667"/>
        <v>47.414220410860835</v>
      </c>
      <c r="N2792" s="14">
        <f t="shared" si="3668"/>
        <v>-1</v>
      </c>
      <c r="O2792">
        <f t="shared" si="3657"/>
        <v>-1</v>
      </c>
      <c r="P2792">
        <f t="shared" si="3669"/>
        <v>1</v>
      </c>
      <c r="Q2792">
        <f t="shared" si="3670"/>
        <v>5458.95</v>
      </c>
      <c r="R2792">
        <f t="shared" si="3610"/>
        <v>-1816</v>
      </c>
      <c r="S2792">
        <f t="shared" si="3611"/>
        <v>317800</v>
      </c>
      <c r="T2792">
        <f t="shared" si="3612"/>
        <v>158900</v>
      </c>
      <c r="U2792">
        <f t="shared" si="3613"/>
        <v>-158900</v>
      </c>
      <c r="V2792" s="2">
        <f t="shared" si="3614"/>
        <v>-1.5890000000000001E-2</v>
      </c>
      <c r="W2792" s="19">
        <f t="shared" si="3658"/>
        <v>241</v>
      </c>
      <c r="X2792" s="19">
        <f t="shared" si="3659"/>
        <v>2</v>
      </c>
      <c r="Y2792" s="19">
        <f t="shared" si="3660"/>
        <v>1</v>
      </c>
      <c r="Z2792" s="19">
        <f t="shared" si="3661"/>
        <v>5458.95</v>
      </c>
      <c r="AA2792" s="21">
        <f t="shared" si="3662"/>
        <v>-1.5775856629014928E-2</v>
      </c>
      <c r="AB2792" s="19">
        <f t="shared" si="3663"/>
        <v>-1</v>
      </c>
    </row>
    <row r="2793" spans="1:28" x14ac:dyDescent="0.25">
      <c r="A2793">
        <f t="shared" si="3644"/>
        <v>2</v>
      </c>
      <c r="B2793">
        <f t="shared" si="3645"/>
        <v>2011</v>
      </c>
      <c r="C2793" s="20">
        <v>40595</v>
      </c>
      <c r="D2793">
        <v>5456.6</v>
      </c>
      <c r="E2793">
        <v>5526.25</v>
      </c>
      <c r="F2793">
        <v>5413.1</v>
      </c>
      <c r="G2793">
        <v>5518.6</v>
      </c>
      <c r="H2793">
        <f t="shared" si="3639"/>
        <v>59.650000000000546</v>
      </c>
      <c r="I2793">
        <f t="shared" si="3640"/>
        <v>0</v>
      </c>
      <c r="J2793" s="14">
        <f t="shared" ref="J2793:K2793" si="3684">+AVERAGE(H2780:H2793)</f>
        <v>35.007142857142881</v>
      </c>
      <c r="K2793" s="14">
        <f t="shared" si="3684"/>
        <v>27.764285714285702</v>
      </c>
      <c r="L2793" s="14">
        <f t="shared" si="3666"/>
        <v>1.2608695652173927</v>
      </c>
      <c r="M2793" s="14">
        <f t="shared" si="3667"/>
        <v>55.769230769230795</v>
      </c>
      <c r="N2793" s="14">
        <f t="shared" si="3668"/>
        <v>1</v>
      </c>
      <c r="O2793">
        <f t="shared" si="3657"/>
        <v>1</v>
      </c>
      <c r="P2793">
        <f t="shared" si="3669"/>
        <v>1</v>
      </c>
      <c r="Q2793">
        <f t="shared" si="3670"/>
        <v>5518.6</v>
      </c>
      <c r="R2793">
        <f t="shared" si="3610"/>
        <v>1816</v>
      </c>
      <c r="S2793">
        <f t="shared" si="3611"/>
        <v>216648.80000000197</v>
      </c>
      <c r="T2793">
        <f t="shared" si="3612"/>
        <v>108324.40000000098</v>
      </c>
      <c r="U2793">
        <f t="shared" si="3613"/>
        <v>-108324.40000000098</v>
      </c>
      <c r="V2793" s="2">
        <f t="shared" si="3614"/>
        <v>-1.0832440000000098E-2</v>
      </c>
      <c r="W2793" s="19">
        <f t="shared" si="3658"/>
        <v>242</v>
      </c>
      <c r="X2793" s="19">
        <f t="shared" si="3659"/>
        <v>2</v>
      </c>
      <c r="Y2793" s="19">
        <f t="shared" si="3660"/>
        <v>1</v>
      </c>
      <c r="Z2793" s="19">
        <f t="shared" si="3661"/>
        <v>5518.6</v>
      </c>
      <c r="AA2793" s="21">
        <f t="shared" si="3662"/>
        <v>-1.0927009772941698E-2</v>
      </c>
      <c r="AB2793" s="19">
        <f t="shared" si="3663"/>
        <v>-1</v>
      </c>
    </row>
    <row r="2794" spans="1:28" x14ac:dyDescent="0.25">
      <c r="A2794">
        <f t="shared" si="3644"/>
        <v>2</v>
      </c>
      <c r="B2794">
        <f t="shared" si="3645"/>
        <v>2011</v>
      </c>
      <c r="C2794" s="20">
        <v>40596</v>
      </c>
      <c r="D2794">
        <v>5504.4</v>
      </c>
      <c r="E2794">
        <v>5519.45</v>
      </c>
      <c r="F2794">
        <v>5437.3</v>
      </c>
      <c r="G2794">
        <v>5469.2</v>
      </c>
      <c r="H2794">
        <f t="shared" si="3639"/>
        <v>0</v>
      </c>
      <c r="I2794">
        <f t="shared" si="3640"/>
        <v>49.400000000000546</v>
      </c>
      <c r="J2794" s="14">
        <f t="shared" ref="J2794:K2794" si="3685">+AVERAGE(H2781:H2794)</f>
        <v>33.95000000000001</v>
      </c>
      <c r="K2794" s="14">
        <f t="shared" si="3685"/>
        <v>31.292857142857169</v>
      </c>
      <c r="L2794" s="14">
        <f t="shared" si="3666"/>
        <v>1.0849121205204286</v>
      </c>
      <c r="M2794" s="14">
        <f t="shared" si="3667"/>
        <v>52.036347711845835</v>
      </c>
      <c r="N2794" s="14">
        <f t="shared" si="3668"/>
        <v>1</v>
      </c>
      <c r="O2794">
        <f t="shared" si="3657"/>
        <v>1</v>
      </c>
      <c r="P2794">
        <f t="shared" si="3669"/>
        <v>0</v>
      </c>
      <c r="Q2794">
        <f t="shared" si="3670"/>
        <v>0</v>
      </c>
      <c r="R2794">
        <f t="shared" si="3610"/>
        <v>1816</v>
      </c>
      <c r="S2794">
        <f t="shared" si="3611"/>
        <v>0</v>
      </c>
      <c r="T2794">
        <f t="shared" si="3612"/>
        <v>-89710.400000000984</v>
      </c>
      <c r="U2794">
        <f t="shared" si="3613"/>
        <v>-89710.400000000984</v>
      </c>
      <c r="V2794" s="2">
        <f t="shared" si="3614"/>
        <v>-8.9710400000000984E-3</v>
      </c>
      <c r="W2794" s="19">
        <f t="shared" si="3658"/>
        <v>242</v>
      </c>
      <c r="X2794" s="19">
        <f t="shared" si="3659"/>
        <v>2</v>
      </c>
      <c r="Y2794" s="19" t="str">
        <f t="shared" si="3660"/>
        <v/>
      </c>
      <c r="Z2794" s="19">
        <f t="shared" si="3661"/>
        <v>5518.6</v>
      </c>
      <c r="AA2794" s="21" t="str">
        <f t="shared" si="3662"/>
        <v/>
      </c>
      <c r="AB2794" s="19" t="str">
        <f t="shared" si="3663"/>
        <v/>
      </c>
    </row>
    <row r="2795" spans="1:28" x14ac:dyDescent="0.25">
      <c r="A2795">
        <f t="shared" si="3644"/>
        <v>2</v>
      </c>
      <c r="B2795">
        <f t="shared" si="3645"/>
        <v>2011</v>
      </c>
      <c r="C2795" s="20">
        <v>40597</v>
      </c>
      <c r="D2795">
        <v>5452.45</v>
      </c>
      <c r="E2795">
        <v>5495.2</v>
      </c>
      <c r="F2795">
        <v>5427.55</v>
      </c>
      <c r="G2795">
        <v>5437.35</v>
      </c>
      <c r="H2795">
        <f t="shared" si="3639"/>
        <v>0</v>
      </c>
      <c r="I2795">
        <f t="shared" si="3640"/>
        <v>31.849999999999454</v>
      </c>
      <c r="J2795" s="14">
        <f t="shared" ref="J2795:K2795" si="3686">+AVERAGE(H2782:H2795)</f>
        <v>27.182142857142871</v>
      </c>
      <c r="K2795" s="14">
        <f t="shared" si="3686"/>
        <v>33.567857142857129</v>
      </c>
      <c r="L2795" s="14">
        <f t="shared" si="3666"/>
        <v>0.80976699648898898</v>
      </c>
      <c r="M2795" s="14">
        <f t="shared" si="3667"/>
        <v>44.744268077601433</v>
      </c>
      <c r="N2795" s="14">
        <f t="shared" si="3668"/>
        <v>-1</v>
      </c>
      <c r="O2795">
        <f t="shared" si="3657"/>
        <v>-1</v>
      </c>
      <c r="P2795">
        <f t="shared" si="3669"/>
        <v>1</v>
      </c>
      <c r="Q2795">
        <f t="shared" si="3670"/>
        <v>5437.35</v>
      </c>
      <c r="R2795">
        <f t="shared" si="3610"/>
        <v>-1816</v>
      </c>
      <c r="S2795">
        <f t="shared" si="3611"/>
        <v>115679.19999999802</v>
      </c>
      <c r="T2795">
        <f t="shared" si="3612"/>
        <v>57839.599999999009</v>
      </c>
      <c r="U2795">
        <f t="shared" si="3613"/>
        <v>-57839.599999999009</v>
      </c>
      <c r="V2795" s="2">
        <f t="shared" si="3614"/>
        <v>-5.7839599999999006E-3</v>
      </c>
      <c r="W2795" s="19">
        <f t="shared" si="3658"/>
        <v>243</v>
      </c>
      <c r="X2795" s="19">
        <f t="shared" si="3659"/>
        <v>3</v>
      </c>
      <c r="Y2795" s="19">
        <f t="shared" si="3660"/>
        <v>1</v>
      </c>
      <c r="Z2795" s="19">
        <f t="shared" si="3661"/>
        <v>5437.35</v>
      </c>
      <c r="AA2795" s="21">
        <f t="shared" si="3662"/>
        <v>-1.4722936976769518E-2</v>
      </c>
      <c r="AB2795" s="19">
        <f t="shared" si="3663"/>
        <v>-1</v>
      </c>
    </row>
    <row r="2796" spans="1:28" x14ac:dyDescent="0.25">
      <c r="A2796">
        <f t="shared" si="3644"/>
        <v>2</v>
      </c>
      <c r="B2796">
        <f t="shared" si="3645"/>
        <v>2011</v>
      </c>
      <c r="C2796" s="20">
        <v>40598</v>
      </c>
      <c r="D2796">
        <v>5408.75</v>
      </c>
      <c r="E2796">
        <v>5423.4</v>
      </c>
      <c r="F2796">
        <v>5242.5</v>
      </c>
      <c r="G2796">
        <v>5262.7</v>
      </c>
      <c r="H2796">
        <f t="shared" si="3639"/>
        <v>0</v>
      </c>
      <c r="I2796">
        <f t="shared" si="3640"/>
        <v>174.65000000000055</v>
      </c>
      <c r="J2796" s="14">
        <f t="shared" ref="J2796:K2796" si="3687">+AVERAGE(H2783:H2796)</f>
        <v>27.182142857142871</v>
      </c>
      <c r="K2796" s="14">
        <f t="shared" si="3687"/>
        <v>36.685714285714312</v>
      </c>
      <c r="L2796" s="14">
        <f t="shared" si="3666"/>
        <v>0.74094626168224287</v>
      </c>
      <c r="M2796" s="14">
        <f t="shared" si="3667"/>
        <v>42.559973158865958</v>
      </c>
      <c r="N2796" s="14">
        <f t="shared" si="3668"/>
        <v>-1</v>
      </c>
      <c r="O2796">
        <f t="shared" si="3657"/>
        <v>-1</v>
      </c>
      <c r="P2796">
        <f t="shared" si="3669"/>
        <v>0</v>
      </c>
      <c r="Q2796">
        <f t="shared" si="3670"/>
        <v>0</v>
      </c>
      <c r="R2796">
        <f t="shared" si="3610"/>
        <v>-1816</v>
      </c>
      <c r="S2796">
        <f t="shared" si="3611"/>
        <v>0</v>
      </c>
      <c r="T2796">
        <f t="shared" si="3612"/>
        <v>317164.40000000101</v>
      </c>
      <c r="U2796">
        <f t="shared" si="3613"/>
        <v>317164.40000000101</v>
      </c>
      <c r="V2796" s="2">
        <f t="shared" si="3614"/>
        <v>3.1716440000000103E-2</v>
      </c>
      <c r="W2796" s="19">
        <f t="shared" si="3658"/>
        <v>243</v>
      </c>
      <c r="X2796" s="19">
        <f t="shared" si="3659"/>
        <v>2</v>
      </c>
      <c r="Y2796" s="19" t="str">
        <f t="shared" si="3660"/>
        <v/>
      </c>
      <c r="Z2796" s="19">
        <f t="shared" si="3661"/>
        <v>5437.35</v>
      </c>
      <c r="AA2796" s="21" t="str">
        <f t="shared" si="3662"/>
        <v/>
      </c>
      <c r="AB2796" s="19" t="str">
        <f t="shared" si="3663"/>
        <v/>
      </c>
    </row>
    <row r="2797" spans="1:28" x14ac:dyDescent="0.25">
      <c r="A2797">
        <f t="shared" si="3644"/>
        <v>2</v>
      </c>
      <c r="B2797">
        <f t="shared" si="3645"/>
        <v>2011</v>
      </c>
      <c r="C2797" s="20">
        <v>40599</v>
      </c>
      <c r="D2797">
        <v>5321.05</v>
      </c>
      <c r="E2797">
        <v>5338.2</v>
      </c>
      <c r="F2797">
        <v>5232.75</v>
      </c>
      <c r="G2797">
        <v>5303.55</v>
      </c>
      <c r="H2797">
        <f t="shared" si="3639"/>
        <v>40.850000000000364</v>
      </c>
      <c r="I2797">
        <f t="shared" si="3640"/>
        <v>0</v>
      </c>
      <c r="J2797" s="14">
        <f t="shared" ref="J2797:K2797" si="3688">+AVERAGE(H2784:H2797)</f>
        <v>30.082142857142895</v>
      </c>
      <c r="K2797" s="14">
        <f t="shared" si="3688"/>
        <v>36.685714285714312</v>
      </c>
      <c r="L2797" s="14">
        <f t="shared" si="3666"/>
        <v>0.81999610591900352</v>
      </c>
      <c r="M2797" s="14">
        <f t="shared" si="3667"/>
        <v>45.054827493982359</v>
      </c>
      <c r="N2797" s="14">
        <f t="shared" si="3668"/>
        <v>-1</v>
      </c>
      <c r="O2797">
        <f t="shared" si="3657"/>
        <v>-1</v>
      </c>
      <c r="P2797">
        <f t="shared" si="3669"/>
        <v>0</v>
      </c>
      <c r="Q2797">
        <f t="shared" si="3670"/>
        <v>0</v>
      </c>
      <c r="R2797">
        <f t="shared" si="3610"/>
        <v>-1816</v>
      </c>
      <c r="S2797">
        <f t="shared" si="3611"/>
        <v>0</v>
      </c>
      <c r="T2797">
        <f t="shared" si="3612"/>
        <v>-74183.600000000661</v>
      </c>
      <c r="U2797">
        <f t="shared" si="3613"/>
        <v>-74183.600000000661</v>
      </c>
      <c r="V2797" s="2">
        <f t="shared" si="3614"/>
        <v>-7.4183600000000665E-3</v>
      </c>
      <c r="W2797" s="19">
        <f t="shared" si="3658"/>
        <v>243</v>
      </c>
      <c r="X2797" s="19">
        <f t="shared" si="3659"/>
        <v>3</v>
      </c>
      <c r="Y2797" s="19" t="str">
        <f t="shared" si="3660"/>
        <v/>
      </c>
      <c r="Z2797" s="19">
        <f t="shared" si="3661"/>
        <v>5437.35</v>
      </c>
      <c r="AA2797" s="21" t="str">
        <f t="shared" si="3662"/>
        <v/>
      </c>
      <c r="AB2797" s="19" t="str">
        <f t="shared" si="3663"/>
        <v/>
      </c>
    </row>
    <row r="2798" spans="1:28" x14ac:dyDescent="0.25">
      <c r="A2798">
        <f t="shared" si="3644"/>
        <v>2</v>
      </c>
      <c r="B2798">
        <f t="shared" si="3645"/>
        <v>2011</v>
      </c>
      <c r="C2798" s="20">
        <v>40602</v>
      </c>
      <c r="D2798">
        <v>5330.15</v>
      </c>
      <c r="E2798">
        <v>5477</v>
      </c>
      <c r="F2798">
        <v>5308.6</v>
      </c>
      <c r="G2798">
        <v>5333.25</v>
      </c>
      <c r="H2798">
        <f t="shared" si="3639"/>
        <v>29.699999999999818</v>
      </c>
      <c r="I2798">
        <f t="shared" si="3640"/>
        <v>0</v>
      </c>
      <c r="J2798" s="14">
        <f t="shared" ref="J2798:K2798" si="3689">+AVERAGE(H2785:H2798)</f>
        <v>32.203571428571458</v>
      </c>
      <c r="K2798" s="14">
        <f t="shared" si="3689"/>
        <v>30.725000000000041</v>
      </c>
      <c r="L2798" s="14">
        <f t="shared" si="3666"/>
        <v>1.0481227478786466</v>
      </c>
      <c r="M2798" s="14">
        <f t="shared" si="3667"/>
        <v>51.174801362088523</v>
      </c>
      <c r="N2798" s="14">
        <f t="shared" si="3668"/>
        <v>1</v>
      </c>
      <c r="O2798">
        <f t="shared" si="3657"/>
        <v>1</v>
      </c>
      <c r="P2798">
        <f t="shared" si="3669"/>
        <v>1</v>
      </c>
      <c r="Q2798">
        <f t="shared" si="3670"/>
        <v>5333.25</v>
      </c>
      <c r="R2798">
        <f t="shared" si="3610"/>
        <v>1816</v>
      </c>
      <c r="S2798">
        <f t="shared" si="3611"/>
        <v>107870.39999999934</v>
      </c>
      <c r="T2798">
        <f t="shared" si="3612"/>
        <v>53935.19999999967</v>
      </c>
      <c r="U2798">
        <f t="shared" si="3613"/>
        <v>-53935.19999999967</v>
      </c>
      <c r="V2798" s="2">
        <f t="shared" si="3614"/>
        <v>-5.3935199999999668E-3</v>
      </c>
      <c r="W2798" s="19">
        <f t="shared" si="3658"/>
        <v>244</v>
      </c>
      <c r="X2798" s="19">
        <f t="shared" si="3659"/>
        <v>4</v>
      </c>
      <c r="Y2798" s="19">
        <f t="shared" si="3660"/>
        <v>1</v>
      </c>
      <c r="Z2798" s="19">
        <f t="shared" si="3661"/>
        <v>5333.25</v>
      </c>
      <c r="AA2798" s="21">
        <f t="shared" si="3662"/>
        <v>1.9145355733951375E-2</v>
      </c>
      <c r="AB2798" s="19">
        <f t="shared" si="3663"/>
        <v>1</v>
      </c>
    </row>
    <row r="2799" spans="1:28" x14ac:dyDescent="0.25">
      <c r="A2799">
        <f t="shared" si="3644"/>
        <v>3</v>
      </c>
      <c r="B2799">
        <f t="shared" si="3645"/>
        <v>2011</v>
      </c>
      <c r="C2799" s="20">
        <v>40603</v>
      </c>
      <c r="D2799">
        <v>5382</v>
      </c>
      <c r="E2799">
        <v>5533.05</v>
      </c>
      <c r="F2799">
        <v>5373.55</v>
      </c>
      <c r="G2799">
        <v>5522.3</v>
      </c>
      <c r="H2799">
        <f t="shared" si="3639"/>
        <v>189.05000000000018</v>
      </c>
      <c r="I2799">
        <f t="shared" si="3640"/>
        <v>0</v>
      </c>
      <c r="J2799" s="14">
        <f t="shared" ref="J2799:K2799" si="3690">+AVERAGE(H2786:H2799)</f>
        <v>45.707142857142898</v>
      </c>
      <c r="K2799" s="14">
        <f t="shared" si="3690"/>
        <v>26.510714285714325</v>
      </c>
      <c r="L2799" s="14">
        <f t="shared" si="3666"/>
        <v>1.724100767883604</v>
      </c>
      <c r="M2799" s="14">
        <f t="shared" si="3667"/>
        <v>63.290638445180733</v>
      </c>
      <c r="N2799" s="14">
        <f t="shared" si="3668"/>
        <v>1</v>
      </c>
      <c r="O2799">
        <f t="shared" si="3657"/>
        <v>1</v>
      </c>
      <c r="P2799">
        <f t="shared" si="3669"/>
        <v>0</v>
      </c>
      <c r="Q2799">
        <f t="shared" si="3670"/>
        <v>0</v>
      </c>
      <c r="R2799">
        <f t="shared" si="3610"/>
        <v>1875</v>
      </c>
      <c r="S2799">
        <f t="shared" si="3611"/>
        <v>0</v>
      </c>
      <c r="T2799">
        <f t="shared" si="3612"/>
        <v>354468.75000000035</v>
      </c>
      <c r="U2799">
        <f t="shared" si="3613"/>
        <v>354468.75000000035</v>
      </c>
      <c r="V2799" s="2">
        <f t="shared" si="3614"/>
        <v>3.5446875000000037E-2</v>
      </c>
      <c r="W2799" s="19">
        <f t="shared" si="3658"/>
        <v>244</v>
      </c>
      <c r="X2799" s="19">
        <f t="shared" si="3659"/>
        <v>2</v>
      </c>
      <c r="Y2799" s="19" t="str">
        <f t="shared" si="3660"/>
        <v/>
      </c>
      <c r="Z2799" s="19">
        <f t="shared" si="3661"/>
        <v>5333.25</v>
      </c>
      <c r="AA2799" s="21" t="str">
        <f t="shared" si="3662"/>
        <v/>
      </c>
      <c r="AB2799" s="19" t="str">
        <f t="shared" si="3663"/>
        <v/>
      </c>
    </row>
    <row r="2800" spans="1:28" x14ac:dyDescent="0.25">
      <c r="A2800">
        <f t="shared" si="3644"/>
        <v>3</v>
      </c>
      <c r="B2800">
        <f t="shared" si="3645"/>
        <v>2011</v>
      </c>
      <c r="C2800" s="20">
        <v>40605</v>
      </c>
      <c r="D2800">
        <v>5478.45</v>
      </c>
      <c r="E2800">
        <v>5570.75</v>
      </c>
      <c r="F2800">
        <v>5468.25</v>
      </c>
      <c r="G2800">
        <v>5536.2</v>
      </c>
      <c r="H2800">
        <f t="shared" si="3639"/>
        <v>13.899999999999636</v>
      </c>
      <c r="I2800">
        <f t="shared" si="3640"/>
        <v>0</v>
      </c>
      <c r="J2800" s="14">
        <f t="shared" ref="J2800:K2800" si="3691">+AVERAGE(H2787:H2800)</f>
        <v>46.70000000000001</v>
      </c>
      <c r="K2800" s="14">
        <f t="shared" si="3691"/>
        <v>24.528571428571468</v>
      </c>
      <c r="L2800" s="14">
        <f t="shared" si="3666"/>
        <v>1.9039021549213719</v>
      </c>
      <c r="M2800" s="14">
        <f t="shared" si="3667"/>
        <v>65.563578018451636</v>
      </c>
      <c r="N2800" s="14">
        <f t="shared" si="3668"/>
        <v>1</v>
      </c>
      <c r="O2800">
        <f t="shared" si="3657"/>
        <v>1</v>
      </c>
      <c r="P2800">
        <f t="shared" si="3669"/>
        <v>0</v>
      </c>
      <c r="Q2800">
        <f t="shared" si="3670"/>
        <v>0</v>
      </c>
      <c r="R2800">
        <f t="shared" si="3610"/>
        <v>1875</v>
      </c>
      <c r="S2800">
        <f t="shared" si="3611"/>
        <v>0</v>
      </c>
      <c r="T2800">
        <f t="shared" si="3612"/>
        <v>26062.499999999316</v>
      </c>
      <c r="U2800">
        <f t="shared" si="3613"/>
        <v>26062.499999999316</v>
      </c>
      <c r="V2800" s="2">
        <f t="shared" si="3614"/>
        <v>2.6062499999999315E-3</v>
      </c>
      <c r="W2800" s="19">
        <f t="shared" si="3658"/>
        <v>244</v>
      </c>
      <c r="X2800" s="19">
        <f t="shared" si="3659"/>
        <v>3</v>
      </c>
      <c r="Y2800" s="19" t="str">
        <f t="shared" si="3660"/>
        <v/>
      </c>
      <c r="Z2800" s="19">
        <f t="shared" si="3661"/>
        <v>5333.25</v>
      </c>
      <c r="AA2800" s="21" t="str">
        <f t="shared" si="3662"/>
        <v/>
      </c>
      <c r="AB2800" s="19" t="str">
        <f t="shared" si="3663"/>
        <v/>
      </c>
    </row>
    <row r="2801" spans="1:28" x14ac:dyDescent="0.25">
      <c r="A2801">
        <f t="shared" si="3644"/>
        <v>3</v>
      </c>
      <c r="B2801">
        <f t="shared" si="3645"/>
        <v>2011</v>
      </c>
      <c r="C2801" s="20">
        <v>40606</v>
      </c>
      <c r="D2801">
        <v>5586.2</v>
      </c>
      <c r="E2801">
        <v>5608.2</v>
      </c>
      <c r="F2801">
        <v>5524.1</v>
      </c>
      <c r="G2801">
        <v>5538.75</v>
      </c>
      <c r="H2801">
        <f t="shared" si="3639"/>
        <v>2.5500000000001819</v>
      </c>
      <c r="I2801">
        <f t="shared" si="3640"/>
        <v>0</v>
      </c>
      <c r="J2801" s="14">
        <f t="shared" ref="J2801:K2801" si="3692">+AVERAGE(H2788:H2801)</f>
        <v>40.867857142857183</v>
      </c>
      <c r="K2801" s="14">
        <f t="shared" si="3692"/>
        <v>24.528571428571468</v>
      </c>
      <c r="L2801" s="14">
        <f t="shared" si="3666"/>
        <v>1.6661327897495621</v>
      </c>
      <c r="M2801" s="14">
        <f t="shared" si="3667"/>
        <v>62.49249085249302</v>
      </c>
      <c r="N2801" s="14">
        <f t="shared" si="3668"/>
        <v>1</v>
      </c>
      <c r="O2801">
        <f t="shared" si="3657"/>
        <v>1</v>
      </c>
      <c r="P2801">
        <f t="shared" si="3669"/>
        <v>0</v>
      </c>
      <c r="Q2801">
        <f t="shared" si="3670"/>
        <v>0</v>
      </c>
      <c r="R2801">
        <f t="shared" si="3610"/>
        <v>1875</v>
      </c>
      <c r="S2801">
        <f t="shared" si="3611"/>
        <v>0</v>
      </c>
      <c r="T2801">
        <f t="shared" si="3612"/>
        <v>4781.2500000003411</v>
      </c>
      <c r="U2801">
        <f t="shared" si="3613"/>
        <v>4781.2500000003411</v>
      </c>
      <c r="V2801" s="2">
        <f t="shared" si="3614"/>
        <v>4.7812500000003413E-4</v>
      </c>
      <c r="W2801" s="19">
        <f t="shared" si="3658"/>
        <v>244</v>
      </c>
      <c r="X2801" s="19">
        <f t="shared" si="3659"/>
        <v>4</v>
      </c>
      <c r="Y2801" s="19" t="str">
        <f t="shared" si="3660"/>
        <v/>
      </c>
      <c r="Z2801" s="19">
        <f t="shared" si="3661"/>
        <v>5333.25</v>
      </c>
      <c r="AA2801" s="21" t="str">
        <f t="shared" si="3662"/>
        <v/>
      </c>
      <c r="AB2801" s="19" t="str">
        <f t="shared" si="3663"/>
        <v/>
      </c>
    </row>
    <row r="2802" spans="1:28" x14ac:dyDescent="0.25">
      <c r="A2802">
        <f t="shared" si="3644"/>
        <v>3</v>
      </c>
      <c r="B2802">
        <f t="shared" si="3645"/>
        <v>2011</v>
      </c>
      <c r="C2802" s="20">
        <v>40609</v>
      </c>
      <c r="D2802">
        <v>5490.05</v>
      </c>
      <c r="E2802">
        <v>5491.25</v>
      </c>
      <c r="F2802">
        <v>5408.45</v>
      </c>
      <c r="G2802">
        <v>5463.15</v>
      </c>
      <c r="H2802">
        <f t="shared" si="3639"/>
        <v>0</v>
      </c>
      <c r="I2802">
        <f t="shared" si="3640"/>
        <v>75.600000000000364</v>
      </c>
      <c r="J2802" s="14">
        <f t="shared" ref="J2802:K2802" si="3693">+AVERAGE(H2789:H2802)</f>
        <v>30.439285714285752</v>
      </c>
      <c r="K2802" s="14">
        <f t="shared" si="3693"/>
        <v>29.928571428571495</v>
      </c>
      <c r="L2802" s="14">
        <f t="shared" si="3666"/>
        <v>1.0170644391408106</v>
      </c>
      <c r="M2802" s="14">
        <f t="shared" si="3667"/>
        <v>50.423001833993936</v>
      </c>
      <c r="N2802" s="14">
        <f t="shared" si="3668"/>
        <v>1</v>
      </c>
      <c r="O2802">
        <f t="shared" si="3657"/>
        <v>1</v>
      </c>
      <c r="P2802">
        <f t="shared" si="3669"/>
        <v>0</v>
      </c>
      <c r="Q2802">
        <f t="shared" si="3670"/>
        <v>0</v>
      </c>
      <c r="R2802">
        <f t="shared" si="3610"/>
        <v>1875</v>
      </c>
      <c r="S2802">
        <f t="shared" si="3611"/>
        <v>0</v>
      </c>
      <c r="T2802">
        <f t="shared" si="3612"/>
        <v>-141750.00000000067</v>
      </c>
      <c r="U2802">
        <f t="shared" si="3613"/>
        <v>-141750.00000000067</v>
      </c>
      <c r="V2802" s="2">
        <f t="shared" si="3614"/>
        <v>-1.4175000000000068E-2</v>
      </c>
      <c r="W2802" s="19">
        <f t="shared" si="3658"/>
        <v>244</v>
      </c>
      <c r="X2802" s="19">
        <f t="shared" si="3659"/>
        <v>5</v>
      </c>
      <c r="Y2802" s="19" t="str">
        <f t="shared" si="3660"/>
        <v/>
      </c>
      <c r="Z2802" s="19">
        <f t="shared" si="3661"/>
        <v>5333.25</v>
      </c>
      <c r="AA2802" s="21" t="str">
        <f t="shared" si="3662"/>
        <v/>
      </c>
      <c r="AB2802" s="19" t="str">
        <f t="shared" si="3663"/>
        <v/>
      </c>
    </row>
    <row r="2803" spans="1:28" x14ac:dyDescent="0.25">
      <c r="A2803">
        <f t="shared" si="3644"/>
        <v>3</v>
      </c>
      <c r="B2803">
        <f t="shared" si="3645"/>
        <v>2011</v>
      </c>
      <c r="C2803" s="20">
        <v>40610</v>
      </c>
      <c r="D2803">
        <v>5466.1</v>
      </c>
      <c r="E2803">
        <v>5530.55</v>
      </c>
      <c r="F2803">
        <v>5464.75</v>
      </c>
      <c r="G2803">
        <v>5520.8</v>
      </c>
      <c r="H2803">
        <f t="shared" si="3639"/>
        <v>57.650000000000546</v>
      </c>
      <c r="I2803">
        <f t="shared" si="3640"/>
        <v>0</v>
      </c>
      <c r="J2803" s="14">
        <f t="shared" ref="J2803:K2803" si="3694">+AVERAGE(H2790:H2803)</f>
        <v>32.77142857142865</v>
      </c>
      <c r="K2803" s="14">
        <f t="shared" si="3694"/>
        <v>29.928571428571495</v>
      </c>
      <c r="L2803" s="14">
        <f t="shared" si="3666"/>
        <v>1.0949880668257759</v>
      </c>
      <c r="M2803" s="14">
        <f t="shared" si="3667"/>
        <v>52.267031214399637</v>
      </c>
      <c r="N2803" s="14">
        <f t="shared" si="3668"/>
        <v>1</v>
      </c>
      <c r="O2803">
        <f t="shared" si="3657"/>
        <v>1</v>
      </c>
      <c r="P2803">
        <f t="shared" si="3669"/>
        <v>0</v>
      </c>
      <c r="Q2803">
        <f t="shared" si="3670"/>
        <v>0</v>
      </c>
      <c r="R2803">
        <f t="shared" ref="R2803:R2866" si="3695">IF($C2803="","",IF(MONTH($C2803)&lt;&gt;MONTH($C2802),ROUNDDOWN($B$10/$G2802,0)*$O2803,ABS(R2802)*$O2803))</f>
        <v>1875</v>
      </c>
      <c r="S2803">
        <f t="shared" ref="S2803:S2866" si="3696">IF($C2803="","",($R2803-$R2802)*($Q2803-$G2802)*$P2803)</f>
        <v>0</v>
      </c>
      <c r="T2803">
        <f t="shared" ref="T2803:T2866" si="3697">IF($C2803="","",$R2803*($G2803-$G2802))</f>
        <v>108093.75000000102</v>
      </c>
      <c r="U2803">
        <f t="shared" ref="U2803:U2866" si="3698">IF($C2803="","",$T2803-$S2803)</f>
        <v>108093.75000000102</v>
      </c>
      <c r="V2803" s="2">
        <f t="shared" ref="V2803:V2866" si="3699">IF($C2803="","",$U2803/$B$10)</f>
        <v>1.0809375000000102E-2</v>
      </c>
      <c r="W2803" s="19">
        <f t="shared" si="3658"/>
        <v>244</v>
      </c>
      <c r="X2803" s="19">
        <f t="shared" si="3659"/>
        <v>6</v>
      </c>
      <c r="Y2803" s="19" t="str">
        <f t="shared" si="3660"/>
        <v/>
      </c>
      <c r="Z2803" s="19">
        <f t="shared" si="3661"/>
        <v>5333.25</v>
      </c>
      <c r="AA2803" s="21" t="str">
        <f t="shared" si="3662"/>
        <v/>
      </c>
      <c r="AB2803" s="19" t="str">
        <f t="shared" si="3663"/>
        <v/>
      </c>
    </row>
    <row r="2804" spans="1:28" x14ac:dyDescent="0.25">
      <c r="A2804">
        <f t="shared" si="3644"/>
        <v>3</v>
      </c>
      <c r="B2804">
        <f t="shared" si="3645"/>
        <v>2011</v>
      </c>
      <c r="C2804" s="20">
        <v>40611</v>
      </c>
      <c r="D2804">
        <v>5542.4</v>
      </c>
      <c r="E2804">
        <v>5563.3</v>
      </c>
      <c r="F2804">
        <v>5477.45</v>
      </c>
      <c r="G2804">
        <v>5531</v>
      </c>
      <c r="H2804">
        <f t="shared" si="3639"/>
        <v>10.199999999999818</v>
      </c>
      <c r="I2804">
        <f t="shared" si="3640"/>
        <v>0</v>
      </c>
      <c r="J2804" s="14">
        <f t="shared" ref="J2804:K2804" si="3700">+AVERAGE(H2791:H2804)</f>
        <v>33.450000000000081</v>
      </c>
      <c r="K2804" s="14">
        <f t="shared" si="3700"/>
        <v>29.928571428571495</v>
      </c>
      <c r="L2804" s="14">
        <f t="shared" si="3666"/>
        <v>1.1176610978520289</v>
      </c>
      <c r="M2804" s="14">
        <f t="shared" si="3667"/>
        <v>52.778090837371806</v>
      </c>
      <c r="N2804" s="14">
        <f t="shared" si="3668"/>
        <v>1</v>
      </c>
      <c r="O2804">
        <f t="shared" si="3657"/>
        <v>1</v>
      </c>
      <c r="P2804">
        <f t="shared" si="3669"/>
        <v>0</v>
      </c>
      <c r="Q2804">
        <f t="shared" si="3670"/>
        <v>0</v>
      </c>
      <c r="R2804">
        <f t="shared" si="3695"/>
        <v>1875</v>
      </c>
      <c r="S2804">
        <f t="shared" si="3696"/>
        <v>0</v>
      </c>
      <c r="T2804">
        <f t="shared" si="3697"/>
        <v>19124.999999999658</v>
      </c>
      <c r="U2804">
        <f t="shared" si="3698"/>
        <v>19124.999999999658</v>
      </c>
      <c r="V2804" s="2">
        <f t="shared" si="3699"/>
        <v>1.9124999999999659E-3</v>
      </c>
      <c r="W2804" s="19">
        <f t="shared" si="3658"/>
        <v>244</v>
      </c>
      <c r="X2804" s="19">
        <f t="shared" si="3659"/>
        <v>7</v>
      </c>
      <c r="Y2804" s="19" t="str">
        <f t="shared" si="3660"/>
        <v/>
      </c>
      <c r="Z2804" s="19">
        <f t="shared" si="3661"/>
        <v>5333.25</v>
      </c>
      <c r="AA2804" s="21" t="str">
        <f t="shared" si="3662"/>
        <v/>
      </c>
      <c r="AB2804" s="19" t="str">
        <f t="shared" si="3663"/>
        <v/>
      </c>
    </row>
    <row r="2805" spans="1:28" x14ac:dyDescent="0.25">
      <c r="A2805">
        <f t="shared" si="3644"/>
        <v>3</v>
      </c>
      <c r="B2805">
        <f t="shared" si="3645"/>
        <v>2011</v>
      </c>
      <c r="C2805" s="20">
        <v>40612</v>
      </c>
      <c r="D2805">
        <v>5516.1</v>
      </c>
      <c r="E2805">
        <v>5516.3</v>
      </c>
      <c r="F2805">
        <v>5468.45</v>
      </c>
      <c r="G2805">
        <v>5494.4</v>
      </c>
      <c r="H2805">
        <f t="shared" si="3639"/>
        <v>0</v>
      </c>
      <c r="I2805">
        <f t="shared" si="3640"/>
        <v>36.600000000000364</v>
      </c>
      <c r="J2805" s="14">
        <f t="shared" ref="J2805:K2805" si="3701">+AVERAGE(H2792:H2805)</f>
        <v>28.825000000000077</v>
      </c>
      <c r="K2805" s="14">
        <f t="shared" si="3701"/>
        <v>32.542857142857237</v>
      </c>
      <c r="L2805" s="14">
        <f t="shared" si="3666"/>
        <v>0.88575504828797169</v>
      </c>
      <c r="M2805" s="14">
        <f t="shared" si="3667"/>
        <v>46.97084327533026</v>
      </c>
      <c r="N2805" s="14">
        <f t="shared" si="3668"/>
        <v>-1</v>
      </c>
      <c r="O2805">
        <f t="shared" si="3657"/>
        <v>-1</v>
      </c>
      <c r="P2805">
        <f t="shared" si="3669"/>
        <v>1</v>
      </c>
      <c r="Q2805">
        <f t="shared" si="3670"/>
        <v>5494.4</v>
      </c>
      <c r="R2805">
        <f t="shared" si="3695"/>
        <v>-1875</v>
      </c>
      <c r="S2805">
        <f t="shared" si="3696"/>
        <v>137250.00000000137</v>
      </c>
      <c r="T2805">
        <f t="shared" si="3697"/>
        <v>68625.000000000684</v>
      </c>
      <c r="U2805">
        <f t="shared" si="3698"/>
        <v>-68625.000000000684</v>
      </c>
      <c r="V2805" s="2">
        <f t="shared" si="3699"/>
        <v>-6.8625000000000682E-3</v>
      </c>
      <c r="W2805" s="19">
        <f t="shared" si="3658"/>
        <v>245</v>
      </c>
      <c r="X2805" s="19">
        <f t="shared" si="3659"/>
        <v>8</v>
      </c>
      <c r="Y2805" s="19">
        <f t="shared" si="3660"/>
        <v>1</v>
      </c>
      <c r="Z2805" s="19">
        <f t="shared" si="3661"/>
        <v>5494.4</v>
      </c>
      <c r="AA2805" s="21">
        <f t="shared" si="3662"/>
        <v>3.0216097126517516E-2</v>
      </c>
      <c r="AB2805" s="19">
        <f t="shared" si="3663"/>
        <v>1</v>
      </c>
    </row>
    <row r="2806" spans="1:28" x14ac:dyDescent="0.25">
      <c r="A2806">
        <f t="shared" si="3644"/>
        <v>3</v>
      </c>
      <c r="B2806">
        <f t="shared" si="3645"/>
        <v>2011</v>
      </c>
      <c r="C2806" s="20">
        <v>40613</v>
      </c>
      <c r="D2806">
        <v>5456.15</v>
      </c>
      <c r="E2806">
        <v>5502.7</v>
      </c>
      <c r="F2806">
        <v>5411.55</v>
      </c>
      <c r="G2806">
        <v>5445.45</v>
      </c>
      <c r="H2806">
        <f t="shared" si="3639"/>
        <v>0</v>
      </c>
      <c r="I2806">
        <f t="shared" si="3640"/>
        <v>48.949999999999818</v>
      </c>
      <c r="J2806" s="14">
        <f t="shared" ref="J2806:K2806" si="3702">+AVERAGE(H2793:H2806)</f>
        <v>28.825000000000077</v>
      </c>
      <c r="K2806" s="14">
        <f t="shared" si="3702"/>
        <v>29.789285714285793</v>
      </c>
      <c r="L2806" s="14">
        <f t="shared" si="3666"/>
        <v>0.96762978060184635</v>
      </c>
      <c r="M2806" s="14">
        <f t="shared" si="3667"/>
        <v>49.177431147940531</v>
      </c>
      <c r="N2806" s="14">
        <f t="shared" si="3668"/>
        <v>-1</v>
      </c>
      <c r="O2806">
        <f t="shared" si="3657"/>
        <v>-1</v>
      </c>
      <c r="P2806">
        <f t="shared" si="3669"/>
        <v>0</v>
      </c>
      <c r="Q2806">
        <f t="shared" si="3670"/>
        <v>0</v>
      </c>
      <c r="R2806">
        <f t="shared" si="3695"/>
        <v>-1875</v>
      </c>
      <c r="S2806">
        <f t="shared" si="3696"/>
        <v>0</v>
      </c>
      <c r="T2806">
        <f t="shared" si="3697"/>
        <v>91781.249999999665</v>
      </c>
      <c r="U2806">
        <f t="shared" si="3698"/>
        <v>91781.249999999665</v>
      </c>
      <c r="V2806" s="2">
        <f t="shared" si="3699"/>
        <v>9.1781249999999658E-3</v>
      </c>
      <c r="W2806" s="19">
        <f t="shared" si="3658"/>
        <v>245</v>
      </c>
      <c r="X2806" s="19">
        <f t="shared" si="3659"/>
        <v>2</v>
      </c>
      <c r="Y2806" s="19" t="str">
        <f t="shared" si="3660"/>
        <v/>
      </c>
      <c r="Z2806" s="19">
        <f t="shared" si="3661"/>
        <v>5494.4</v>
      </c>
      <c r="AA2806" s="21" t="str">
        <f t="shared" si="3662"/>
        <v/>
      </c>
      <c r="AB2806" s="19" t="str">
        <f t="shared" si="3663"/>
        <v/>
      </c>
    </row>
    <row r="2807" spans="1:28" x14ac:dyDescent="0.25">
      <c r="A2807">
        <f t="shared" si="3644"/>
        <v>3</v>
      </c>
      <c r="B2807">
        <f t="shared" si="3645"/>
        <v>2011</v>
      </c>
      <c r="C2807" s="20">
        <v>40616</v>
      </c>
      <c r="D2807">
        <v>5436.5</v>
      </c>
      <c r="E2807">
        <v>5537.3</v>
      </c>
      <c r="F2807">
        <v>5434.25</v>
      </c>
      <c r="G2807">
        <v>5531.5</v>
      </c>
      <c r="H2807">
        <f t="shared" si="3639"/>
        <v>86.050000000000182</v>
      </c>
      <c r="I2807">
        <f t="shared" si="3640"/>
        <v>0</v>
      </c>
      <c r="J2807" s="14">
        <f t="shared" ref="J2807:K2807" si="3703">+AVERAGE(H2794:H2807)</f>
        <v>30.710714285714339</v>
      </c>
      <c r="K2807" s="14">
        <f t="shared" si="3703"/>
        <v>29.789285714285793</v>
      </c>
      <c r="L2807" s="14">
        <f t="shared" si="3666"/>
        <v>1.0309315429804571</v>
      </c>
      <c r="M2807" s="14">
        <f t="shared" si="3667"/>
        <v>50.761511216056647</v>
      </c>
      <c r="N2807" s="14">
        <f t="shared" si="3668"/>
        <v>1</v>
      </c>
      <c r="O2807">
        <f t="shared" si="3657"/>
        <v>1</v>
      </c>
      <c r="P2807">
        <f t="shared" si="3669"/>
        <v>1</v>
      </c>
      <c r="Q2807">
        <f t="shared" si="3670"/>
        <v>5531.5</v>
      </c>
      <c r="R2807">
        <f t="shared" si="3695"/>
        <v>1875</v>
      </c>
      <c r="S2807">
        <f t="shared" si="3696"/>
        <v>322687.5000000007</v>
      </c>
      <c r="T2807">
        <f t="shared" si="3697"/>
        <v>161343.75000000035</v>
      </c>
      <c r="U2807">
        <f t="shared" si="3698"/>
        <v>-161343.75000000035</v>
      </c>
      <c r="V2807" s="2">
        <f t="shared" si="3699"/>
        <v>-1.6134375000000034E-2</v>
      </c>
      <c r="W2807" s="19">
        <f t="shared" si="3658"/>
        <v>246</v>
      </c>
      <c r="X2807" s="19">
        <f t="shared" si="3659"/>
        <v>3</v>
      </c>
      <c r="Y2807" s="19">
        <f t="shared" si="3660"/>
        <v>1</v>
      </c>
      <c r="Z2807" s="19">
        <f t="shared" si="3661"/>
        <v>5531.5</v>
      </c>
      <c r="AA2807" s="21">
        <f t="shared" si="3662"/>
        <v>-6.7523296447291603E-3</v>
      </c>
      <c r="AB2807" s="19">
        <f t="shared" si="3663"/>
        <v>-1</v>
      </c>
    </row>
    <row r="2808" spans="1:28" x14ac:dyDescent="0.25">
      <c r="A2808">
        <f t="shared" si="3644"/>
        <v>3</v>
      </c>
      <c r="B2808">
        <f t="shared" si="3645"/>
        <v>2011</v>
      </c>
      <c r="C2808" s="20">
        <v>40617</v>
      </c>
      <c r="D2808">
        <v>5420</v>
      </c>
      <c r="E2808">
        <v>5497.85</v>
      </c>
      <c r="F2808">
        <v>5373.65</v>
      </c>
      <c r="G2808">
        <v>5449.65</v>
      </c>
      <c r="H2808">
        <f t="shared" si="3639"/>
        <v>0</v>
      </c>
      <c r="I2808">
        <f t="shared" si="3640"/>
        <v>81.850000000000364</v>
      </c>
      <c r="J2808" s="14">
        <f t="shared" ref="J2808:K2808" si="3704">+AVERAGE(H2795:H2808)</f>
        <v>30.710714285714339</v>
      </c>
      <c r="K2808" s="14">
        <f t="shared" si="3704"/>
        <v>32.107142857142925</v>
      </c>
      <c r="L2808" s="14">
        <f t="shared" si="3666"/>
        <v>0.95650723025583939</v>
      </c>
      <c r="M2808" s="14">
        <f t="shared" si="3667"/>
        <v>48.888509864119612</v>
      </c>
      <c r="N2808" s="14">
        <f t="shared" si="3668"/>
        <v>-1</v>
      </c>
      <c r="O2808">
        <f t="shared" si="3657"/>
        <v>-1</v>
      </c>
      <c r="P2808">
        <f t="shared" si="3669"/>
        <v>1</v>
      </c>
      <c r="Q2808">
        <f t="shared" si="3670"/>
        <v>5449.65</v>
      </c>
      <c r="R2808">
        <f t="shared" si="3695"/>
        <v>-1875</v>
      </c>
      <c r="S2808">
        <f t="shared" si="3696"/>
        <v>306937.50000000134</v>
      </c>
      <c r="T2808">
        <f t="shared" si="3697"/>
        <v>153468.75000000067</v>
      </c>
      <c r="U2808">
        <f t="shared" si="3698"/>
        <v>-153468.75000000067</v>
      </c>
      <c r="V2808" s="2">
        <f t="shared" si="3699"/>
        <v>-1.5346875000000067E-2</v>
      </c>
      <c r="W2808" s="19">
        <f t="shared" si="3658"/>
        <v>247</v>
      </c>
      <c r="X2808" s="19">
        <f t="shared" si="3659"/>
        <v>2</v>
      </c>
      <c r="Y2808" s="19">
        <f t="shared" si="3660"/>
        <v>1</v>
      </c>
      <c r="Z2808" s="19">
        <f t="shared" si="3661"/>
        <v>5449.65</v>
      </c>
      <c r="AA2808" s="21">
        <f t="shared" si="3662"/>
        <v>-1.4797071318810473E-2</v>
      </c>
      <c r="AB2808" s="19">
        <f t="shared" si="3663"/>
        <v>-1</v>
      </c>
    </row>
    <row r="2809" spans="1:28" x14ac:dyDescent="0.25">
      <c r="A2809">
        <f t="shared" si="3644"/>
        <v>3</v>
      </c>
      <c r="B2809">
        <f t="shared" si="3645"/>
        <v>2011</v>
      </c>
      <c r="C2809" s="20">
        <v>40618</v>
      </c>
      <c r="D2809">
        <v>5475.95</v>
      </c>
      <c r="E2809">
        <v>5535.1</v>
      </c>
      <c r="F2809">
        <v>5475.95</v>
      </c>
      <c r="G2809">
        <v>5511.15</v>
      </c>
      <c r="H2809">
        <f t="shared" si="3639"/>
        <v>61.5</v>
      </c>
      <c r="I2809">
        <f t="shared" si="3640"/>
        <v>0</v>
      </c>
      <c r="J2809" s="14">
        <f t="shared" ref="J2809:K2809" si="3705">+AVERAGE(H2796:H2809)</f>
        <v>35.103571428571477</v>
      </c>
      <c r="K2809" s="14">
        <f t="shared" si="3705"/>
        <v>29.832142857142962</v>
      </c>
      <c r="L2809" s="14">
        <f t="shared" si="3666"/>
        <v>1.1767029809649203</v>
      </c>
      <c r="M2809" s="14">
        <f t="shared" si="3667"/>
        <v>54.058959410405848</v>
      </c>
      <c r="N2809" s="14">
        <f t="shared" si="3668"/>
        <v>1</v>
      </c>
      <c r="O2809">
        <f t="shared" si="3657"/>
        <v>1</v>
      </c>
      <c r="P2809">
        <f t="shared" si="3669"/>
        <v>1</v>
      </c>
      <c r="Q2809">
        <f t="shared" si="3670"/>
        <v>5511.15</v>
      </c>
      <c r="R2809">
        <f t="shared" si="3695"/>
        <v>1875</v>
      </c>
      <c r="S2809">
        <f t="shared" si="3696"/>
        <v>230625</v>
      </c>
      <c r="T2809">
        <f t="shared" si="3697"/>
        <v>115312.5</v>
      </c>
      <c r="U2809">
        <f t="shared" si="3698"/>
        <v>-115312.5</v>
      </c>
      <c r="V2809" s="2">
        <f t="shared" si="3699"/>
        <v>-1.153125E-2</v>
      </c>
      <c r="W2809" s="19">
        <f t="shared" si="3658"/>
        <v>248</v>
      </c>
      <c r="X2809" s="19">
        <f t="shared" si="3659"/>
        <v>2</v>
      </c>
      <c r="Y2809" s="19">
        <f t="shared" si="3660"/>
        <v>1</v>
      </c>
      <c r="Z2809" s="19">
        <f t="shared" si="3661"/>
        <v>5511.15</v>
      </c>
      <c r="AA2809" s="21">
        <f t="shared" si="3662"/>
        <v>-1.128512840274154E-2</v>
      </c>
      <c r="AB2809" s="19">
        <f t="shared" si="3663"/>
        <v>-1</v>
      </c>
    </row>
    <row r="2810" spans="1:28" x14ac:dyDescent="0.25">
      <c r="A2810">
        <f t="shared" si="3644"/>
        <v>3</v>
      </c>
      <c r="B2810">
        <f t="shared" si="3645"/>
        <v>2011</v>
      </c>
      <c r="C2810" s="20">
        <v>40619</v>
      </c>
      <c r="D2810">
        <v>5455.4</v>
      </c>
      <c r="E2810">
        <v>5510.05</v>
      </c>
      <c r="F2810">
        <v>5435.3</v>
      </c>
      <c r="G2810">
        <v>5446.65</v>
      </c>
      <c r="H2810">
        <f t="shared" si="3639"/>
        <v>0</v>
      </c>
      <c r="I2810">
        <f t="shared" si="3640"/>
        <v>64.5</v>
      </c>
      <c r="J2810" s="14">
        <f t="shared" ref="J2810:K2810" si="3706">+AVERAGE(H2797:H2810)</f>
        <v>35.103571428571477</v>
      </c>
      <c r="K2810" s="14">
        <f t="shared" si="3706"/>
        <v>21.964285714285779</v>
      </c>
      <c r="L2810" s="14">
        <f t="shared" si="3666"/>
        <v>1.5982113821138186</v>
      </c>
      <c r="M2810" s="14">
        <f t="shared" si="3667"/>
        <v>61.511984479629483</v>
      </c>
      <c r="N2810" s="14">
        <f t="shared" si="3668"/>
        <v>1</v>
      </c>
      <c r="O2810">
        <f t="shared" si="3657"/>
        <v>1</v>
      </c>
      <c r="P2810">
        <f t="shared" si="3669"/>
        <v>0</v>
      </c>
      <c r="Q2810">
        <f t="shared" si="3670"/>
        <v>0</v>
      </c>
      <c r="R2810">
        <f t="shared" si="3695"/>
        <v>1875</v>
      </c>
      <c r="S2810">
        <f t="shared" si="3696"/>
        <v>0</v>
      </c>
      <c r="T2810">
        <f t="shared" si="3697"/>
        <v>-120937.5</v>
      </c>
      <c r="U2810">
        <f t="shared" si="3698"/>
        <v>-120937.5</v>
      </c>
      <c r="V2810" s="2">
        <f t="shared" si="3699"/>
        <v>-1.209375E-2</v>
      </c>
      <c r="W2810" s="19">
        <f t="shared" si="3658"/>
        <v>248</v>
      </c>
      <c r="X2810" s="19">
        <f t="shared" si="3659"/>
        <v>2</v>
      </c>
      <c r="Y2810" s="19" t="str">
        <f t="shared" si="3660"/>
        <v/>
      </c>
      <c r="Z2810" s="19">
        <f t="shared" si="3661"/>
        <v>5511.15</v>
      </c>
      <c r="AA2810" s="21" t="str">
        <f t="shared" si="3662"/>
        <v/>
      </c>
      <c r="AB2810" s="19" t="str">
        <f t="shared" si="3663"/>
        <v/>
      </c>
    </row>
    <row r="2811" spans="1:28" x14ac:dyDescent="0.25">
      <c r="A2811">
        <f t="shared" si="3644"/>
        <v>3</v>
      </c>
      <c r="B2811">
        <f t="shared" si="3645"/>
        <v>2011</v>
      </c>
      <c r="C2811" s="20">
        <v>40620</v>
      </c>
      <c r="D2811">
        <v>5475.35</v>
      </c>
      <c r="E2811">
        <v>5483.05</v>
      </c>
      <c r="F2811">
        <v>5366.4</v>
      </c>
      <c r="G2811">
        <v>5373.7</v>
      </c>
      <c r="H2811">
        <f t="shared" si="3639"/>
        <v>0</v>
      </c>
      <c r="I2811">
        <f t="shared" si="3640"/>
        <v>72.949999999999818</v>
      </c>
      <c r="J2811" s="14">
        <f t="shared" ref="J2811:K2811" si="3707">+AVERAGE(H2798:H2811)</f>
        <v>32.185714285714312</v>
      </c>
      <c r="K2811" s="14">
        <f t="shared" si="3707"/>
        <v>27.17500000000005</v>
      </c>
      <c r="L2811" s="14">
        <f t="shared" si="3666"/>
        <v>1.184386910237875</v>
      </c>
      <c r="M2811" s="14">
        <f t="shared" si="3667"/>
        <v>54.220564346308869</v>
      </c>
      <c r="N2811" s="14">
        <f t="shared" si="3668"/>
        <v>1</v>
      </c>
      <c r="O2811">
        <f t="shared" si="3657"/>
        <v>1</v>
      </c>
      <c r="P2811">
        <f t="shared" si="3669"/>
        <v>0</v>
      </c>
      <c r="Q2811">
        <f t="shared" si="3670"/>
        <v>0</v>
      </c>
      <c r="R2811">
        <f t="shared" si="3695"/>
        <v>1875</v>
      </c>
      <c r="S2811">
        <f t="shared" si="3696"/>
        <v>0</v>
      </c>
      <c r="T2811">
        <f t="shared" si="3697"/>
        <v>-136781.24999999965</v>
      </c>
      <c r="U2811">
        <f t="shared" si="3698"/>
        <v>-136781.24999999965</v>
      </c>
      <c r="V2811" s="2">
        <f t="shared" si="3699"/>
        <v>-1.3678124999999965E-2</v>
      </c>
      <c r="W2811" s="19">
        <f t="shared" si="3658"/>
        <v>248</v>
      </c>
      <c r="X2811" s="19">
        <f t="shared" si="3659"/>
        <v>3</v>
      </c>
      <c r="Y2811" s="19" t="str">
        <f t="shared" si="3660"/>
        <v/>
      </c>
      <c r="Z2811" s="19">
        <f t="shared" si="3661"/>
        <v>5511.15</v>
      </c>
      <c r="AA2811" s="21" t="str">
        <f t="shared" si="3662"/>
        <v/>
      </c>
      <c r="AB2811" s="19" t="str">
        <f t="shared" si="3663"/>
        <v/>
      </c>
    </row>
    <row r="2812" spans="1:28" x14ac:dyDescent="0.25">
      <c r="A2812">
        <f t="shared" si="3644"/>
        <v>3</v>
      </c>
      <c r="B2812">
        <f t="shared" si="3645"/>
        <v>2011</v>
      </c>
      <c r="C2812" s="20">
        <v>40623</v>
      </c>
      <c r="D2812">
        <v>5408.75</v>
      </c>
      <c r="E2812">
        <v>5413.3</v>
      </c>
      <c r="F2812">
        <v>5348.2</v>
      </c>
      <c r="G2812">
        <v>5364.75</v>
      </c>
      <c r="H2812">
        <f t="shared" si="3639"/>
        <v>0</v>
      </c>
      <c r="I2812">
        <f t="shared" si="3640"/>
        <v>8.9499999999998181</v>
      </c>
      <c r="J2812" s="14">
        <f t="shared" ref="J2812:K2812" si="3708">+AVERAGE(H2799:H2812)</f>
        <v>30.064285714285752</v>
      </c>
      <c r="K2812" s="14">
        <f t="shared" si="3708"/>
        <v>27.814285714285752</v>
      </c>
      <c r="L2812" s="14">
        <f t="shared" si="3666"/>
        <v>1.0808936825885977</v>
      </c>
      <c r="M2812" s="14">
        <f t="shared" si="3667"/>
        <v>51.943724546464267</v>
      </c>
      <c r="N2812" s="14">
        <f t="shared" si="3668"/>
        <v>1</v>
      </c>
      <c r="O2812">
        <f t="shared" si="3657"/>
        <v>1</v>
      </c>
      <c r="P2812">
        <f t="shared" si="3669"/>
        <v>0</v>
      </c>
      <c r="Q2812">
        <f t="shared" si="3670"/>
        <v>0</v>
      </c>
      <c r="R2812">
        <f t="shared" si="3695"/>
        <v>1875</v>
      </c>
      <c r="S2812">
        <f t="shared" si="3696"/>
        <v>0</v>
      </c>
      <c r="T2812">
        <f t="shared" si="3697"/>
        <v>-16781.249999999658</v>
      </c>
      <c r="U2812">
        <f t="shared" si="3698"/>
        <v>-16781.249999999658</v>
      </c>
      <c r="V2812" s="2">
        <f t="shared" si="3699"/>
        <v>-1.6781249999999659E-3</v>
      </c>
      <c r="W2812" s="19">
        <f t="shared" si="3658"/>
        <v>248</v>
      </c>
      <c r="X2812" s="19">
        <f t="shared" si="3659"/>
        <v>4</v>
      </c>
      <c r="Y2812" s="19" t="str">
        <f t="shared" si="3660"/>
        <v/>
      </c>
      <c r="Z2812" s="19">
        <f t="shared" si="3661"/>
        <v>5511.15</v>
      </c>
      <c r="AA2812" s="21" t="str">
        <f t="shared" si="3662"/>
        <v/>
      </c>
      <c r="AB2812" s="19" t="str">
        <f t="shared" si="3663"/>
        <v/>
      </c>
    </row>
    <row r="2813" spans="1:28" x14ac:dyDescent="0.25">
      <c r="A2813">
        <f t="shared" si="3644"/>
        <v>3</v>
      </c>
      <c r="B2813">
        <f t="shared" si="3645"/>
        <v>2011</v>
      </c>
      <c r="C2813" s="20">
        <v>40624</v>
      </c>
      <c r="D2813">
        <v>5390.85</v>
      </c>
      <c r="E2813">
        <v>5428.15</v>
      </c>
      <c r="F2813">
        <v>5376.15</v>
      </c>
      <c r="G2813">
        <v>5413.85</v>
      </c>
      <c r="H2813">
        <f t="shared" si="3639"/>
        <v>49.100000000000364</v>
      </c>
      <c r="I2813">
        <f t="shared" si="3640"/>
        <v>0</v>
      </c>
      <c r="J2813" s="14">
        <f t="shared" ref="J2813:K2813" si="3709">+AVERAGE(H2800:H2813)</f>
        <v>20.067857142857196</v>
      </c>
      <c r="K2813" s="14">
        <f t="shared" si="3709"/>
        <v>27.814285714285752</v>
      </c>
      <c r="L2813" s="14">
        <f t="shared" si="3666"/>
        <v>0.72149460708782831</v>
      </c>
      <c r="M2813" s="14">
        <f t="shared" si="3667"/>
        <v>41.910942045200301</v>
      </c>
      <c r="N2813" s="14">
        <f t="shared" si="3668"/>
        <v>-1</v>
      </c>
      <c r="O2813">
        <f t="shared" si="3657"/>
        <v>-1</v>
      </c>
      <c r="P2813">
        <f t="shared" si="3669"/>
        <v>1</v>
      </c>
      <c r="Q2813">
        <f t="shared" si="3670"/>
        <v>5413.85</v>
      </c>
      <c r="R2813">
        <f t="shared" si="3695"/>
        <v>-1875</v>
      </c>
      <c r="S2813">
        <f t="shared" si="3696"/>
        <v>-184125.00000000137</v>
      </c>
      <c r="T2813">
        <f t="shared" si="3697"/>
        <v>-92062.500000000684</v>
      </c>
      <c r="U2813">
        <f t="shared" si="3698"/>
        <v>92062.500000000684</v>
      </c>
      <c r="V2813" s="2">
        <f t="shared" si="3699"/>
        <v>9.2062500000000685E-3</v>
      </c>
      <c r="W2813" s="19">
        <f t="shared" si="3658"/>
        <v>249</v>
      </c>
      <c r="X2813" s="19">
        <f t="shared" si="3659"/>
        <v>5</v>
      </c>
      <c r="Y2813" s="19">
        <f t="shared" si="3660"/>
        <v>1</v>
      </c>
      <c r="Z2813" s="19">
        <f t="shared" si="3661"/>
        <v>5413.85</v>
      </c>
      <c r="AA2813" s="21">
        <f t="shared" si="3662"/>
        <v>-1.7655117353002403E-2</v>
      </c>
      <c r="AB2813" s="19">
        <f t="shared" si="3663"/>
        <v>-1</v>
      </c>
    </row>
    <row r="2814" spans="1:28" x14ac:dyDescent="0.25">
      <c r="A2814">
        <f t="shared" si="3644"/>
        <v>3</v>
      </c>
      <c r="B2814">
        <f t="shared" si="3645"/>
        <v>2011</v>
      </c>
      <c r="C2814" s="20">
        <v>40625</v>
      </c>
      <c r="D2814">
        <v>5411.4</v>
      </c>
      <c r="E2814">
        <v>5484.95</v>
      </c>
      <c r="F2814">
        <v>5401.95</v>
      </c>
      <c r="G2814">
        <v>5480.25</v>
      </c>
      <c r="H2814">
        <f t="shared" si="3639"/>
        <v>66.399999999999636</v>
      </c>
      <c r="I2814">
        <f t="shared" si="3640"/>
        <v>0</v>
      </c>
      <c r="J2814" s="14">
        <f t="shared" ref="J2814:K2814" si="3710">+AVERAGE(H2801:H2814)</f>
        <v>23.817857142857196</v>
      </c>
      <c r="K2814" s="14">
        <f t="shared" si="3710"/>
        <v>27.814285714285752</v>
      </c>
      <c r="L2814" s="14">
        <f t="shared" si="3666"/>
        <v>0.85631741140215789</v>
      </c>
      <c r="M2814" s="14">
        <f t="shared" si="3667"/>
        <v>46.129902469392015</v>
      </c>
      <c r="N2814" s="14">
        <f t="shared" si="3668"/>
        <v>-1</v>
      </c>
      <c r="O2814">
        <f t="shared" si="3657"/>
        <v>-1</v>
      </c>
      <c r="P2814">
        <f t="shared" si="3669"/>
        <v>0</v>
      </c>
      <c r="Q2814">
        <f t="shared" si="3670"/>
        <v>0</v>
      </c>
      <c r="R2814">
        <f t="shared" si="3695"/>
        <v>-1875</v>
      </c>
      <c r="S2814">
        <f t="shared" si="3696"/>
        <v>0</v>
      </c>
      <c r="T2814">
        <f t="shared" si="3697"/>
        <v>-124499.99999999932</v>
      </c>
      <c r="U2814">
        <f t="shared" si="3698"/>
        <v>-124499.99999999932</v>
      </c>
      <c r="V2814" s="2">
        <f t="shared" si="3699"/>
        <v>-1.2449999999999932E-2</v>
      </c>
      <c r="W2814" s="19">
        <f t="shared" si="3658"/>
        <v>249</v>
      </c>
      <c r="X2814" s="19">
        <f t="shared" si="3659"/>
        <v>2</v>
      </c>
      <c r="Y2814" s="19" t="str">
        <f t="shared" si="3660"/>
        <v/>
      </c>
      <c r="Z2814" s="19">
        <f t="shared" si="3661"/>
        <v>5413.85</v>
      </c>
      <c r="AA2814" s="21" t="str">
        <f t="shared" si="3662"/>
        <v/>
      </c>
      <c r="AB2814" s="19" t="str">
        <f t="shared" si="3663"/>
        <v/>
      </c>
    </row>
    <row r="2815" spans="1:28" x14ac:dyDescent="0.25">
      <c r="A2815">
        <f t="shared" si="3644"/>
        <v>3</v>
      </c>
      <c r="B2815">
        <f t="shared" si="3645"/>
        <v>2011</v>
      </c>
      <c r="C2815" s="20">
        <v>40626</v>
      </c>
      <c r="D2815">
        <v>5501.8</v>
      </c>
      <c r="E2815">
        <v>5529</v>
      </c>
      <c r="F2815">
        <v>5496.1</v>
      </c>
      <c r="G2815">
        <v>5522.4</v>
      </c>
      <c r="H2815">
        <f t="shared" si="3639"/>
        <v>42.149999999999636</v>
      </c>
      <c r="I2815">
        <f t="shared" si="3640"/>
        <v>0</v>
      </c>
      <c r="J2815" s="14">
        <f t="shared" ref="J2815:K2815" si="3711">+AVERAGE(H2802:H2815)</f>
        <v>26.646428571428583</v>
      </c>
      <c r="K2815" s="14">
        <f t="shared" si="3711"/>
        <v>27.814285714285752</v>
      </c>
      <c r="L2815" s="14">
        <f t="shared" si="3666"/>
        <v>0.95801232665639358</v>
      </c>
      <c r="M2815" s="14">
        <f t="shared" si="3667"/>
        <v>48.927798544166805</v>
      </c>
      <c r="N2815" s="14">
        <f t="shared" si="3668"/>
        <v>-1</v>
      </c>
      <c r="O2815">
        <f t="shared" si="3657"/>
        <v>-1</v>
      </c>
      <c r="P2815">
        <f t="shared" si="3669"/>
        <v>0</v>
      </c>
      <c r="Q2815">
        <f t="shared" si="3670"/>
        <v>0</v>
      </c>
      <c r="R2815">
        <f t="shared" si="3695"/>
        <v>-1875</v>
      </c>
      <c r="S2815">
        <f t="shared" si="3696"/>
        <v>0</v>
      </c>
      <c r="T2815">
        <f t="shared" si="3697"/>
        <v>-79031.249999999316</v>
      </c>
      <c r="U2815">
        <f t="shared" si="3698"/>
        <v>-79031.249999999316</v>
      </c>
      <c r="V2815" s="2">
        <f t="shared" si="3699"/>
        <v>-7.903124999999931E-3</v>
      </c>
      <c r="W2815" s="19">
        <f t="shared" si="3658"/>
        <v>249</v>
      </c>
      <c r="X2815" s="19">
        <f t="shared" si="3659"/>
        <v>3</v>
      </c>
      <c r="Y2815" s="19" t="str">
        <f t="shared" si="3660"/>
        <v/>
      </c>
      <c r="Z2815" s="19">
        <f t="shared" si="3661"/>
        <v>5413.85</v>
      </c>
      <c r="AA2815" s="21" t="str">
        <f t="shared" si="3662"/>
        <v/>
      </c>
      <c r="AB2815" s="19" t="str">
        <f t="shared" si="3663"/>
        <v/>
      </c>
    </row>
    <row r="2816" spans="1:28" x14ac:dyDescent="0.25">
      <c r="A2816">
        <f t="shared" si="3644"/>
        <v>3</v>
      </c>
      <c r="B2816">
        <f t="shared" si="3645"/>
        <v>2011</v>
      </c>
      <c r="C2816" s="20">
        <v>40627</v>
      </c>
      <c r="D2816">
        <v>5588.65</v>
      </c>
      <c r="E2816">
        <v>5667.1</v>
      </c>
      <c r="F2816">
        <v>5560.95</v>
      </c>
      <c r="G2816">
        <v>5654.25</v>
      </c>
      <c r="H2816">
        <f t="shared" si="3639"/>
        <v>131.85000000000036</v>
      </c>
      <c r="I2816">
        <f t="shared" si="3640"/>
        <v>0</v>
      </c>
      <c r="J2816" s="14">
        <f t="shared" ref="J2816:K2816" si="3712">+AVERAGE(H2803:H2816)</f>
        <v>36.064285714285752</v>
      </c>
      <c r="K2816" s="14">
        <f t="shared" si="3712"/>
        <v>22.414285714285729</v>
      </c>
      <c r="L2816" s="14">
        <f t="shared" si="3666"/>
        <v>1.6089866156787769</v>
      </c>
      <c r="M2816" s="14">
        <f t="shared" si="3667"/>
        <v>61.670941736899977</v>
      </c>
      <c r="N2816" s="14">
        <f t="shared" si="3668"/>
        <v>1</v>
      </c>
      <c r="O2816">
        <f t="shared" si="3657"/>
        <v>1</v>
      </c>
      <c r="P2816">
        <f t="shared" si="3669"/>
        <v>1</v>
      </c>
      <c r="Q2816">
        <f t="shared" si="3670"/>
        <v>5654.25</v>
      </c>
      <c r="R2816">
        <f t="shared" si="3695"/>
        <v>1875</v>
      </c>
      <c r="S2816">
        <f t="shared" si="3696"/>
        <v>494437.50000000134</v>
      </c>
      <c r="T2816">
        <f t="shared" si="3697"/>
        <v>247218.75000000067</v>
      </c>
      <c r="U2816">
        <f t="shared" si="3698"/>
        <v>-247218.75000000067</v>
      </c>
      <c r="V2816" s="2">
        <f t="shared" si="3699"/>
        <v>-2.4721875000000067E-2</v>
      </c>
      <c r="W2816" s="19">
        <f t="shared" si="3658"/>
        <v>250</v>
      </c>
      <c r="X2816" s="19">
        <f t="shared" si="3659"/>
        <v>4</v>
      </c>
      <c r="Y2816" s="19">
        <f t="shared" si="3660"/>
        <v>1</v>
      </c>
      <c r="Z2816" s="19">
        <f t="shared" si="3661"/>
        <v>5654.25</v>
      </c>
      <c r="AA2816" s="21">
        <f t="shared" si="3662"/>
        <v>-4.4404628868550011E-2</v>
      </c>
      <c r="AB2816" s="19">
        <f t="shared" si="3663"/>
        <v>-1</v>
      </c>
    </row>
    <row r="2817" spans="1:28" x14ac:dyDescent="0.25">
      <c r="A2817">
        <f t="shared" si="3644"/>
        <v>3</v>
      </c>
      <c r="B2817">
        <f t="shared" si="3645"/>
        <v>2011</v>
      </c>
      <c r="C2817" s="20">
        <v>40630</v>
      </c>
      <c r="D2817">
        <v>5645.25</v>
      </c>
      <c r="E2817">
        <v>5709.1</v>
      </c>
      <c r="F2817">
        <v>5643.2</v>
      </c>
      <c r="G2817">
        <v>5687.25</v>
      </c>
      <c r="H2817">
        <f t="shared" si="3639"/>
        <v>33</v>
      </c>
      <c r="I2817">
        <f t="shared" si="3640"/>
        <v>0</v>
      </c>
      <c r="J2817" s="14">
        <f t="shared" ref="J2817:K2817" si="3713">+AVERAGE(H2804:H2817)</f>
        <v>34.303571428571431</v>
      </c>
      <c r="K2817" s="14">
        <f t="shared" si="3713"/>
        <v>22.414285714285729</v>
      </c>
      <c r="L2817" s="14">
        <f t="shared" si="3666"/>
        <v>1.5304333970681954</v>
      </c>
      <c r="M2817" s="14">
        <f t="shared" si="3667"/>
        <v>60.481078017757056</v>
      </c>
      <c r="N2817" s="14">
        <f t="shared" si="3668"/>
        <v>1</v>
      </c>
      <c r="O2817">
        <f t="shared" si="3657"/>
        <v>1</v>
      </c>
      <c r="P2817">
        <f t="shared" si="3669"/>
        <v>0</v>
      </c>
      <c r="Q2817">
        <f t="shared" si="3670"/>
        <v>0</v>
      </c>
      <c r="R2817">
        <f t="shared" si="3695"/>
        <v>1875</v>
      </c>
      <c r="S2817">
        <f t="shared" si="3696"/>
        <v>0</v>
      </c>
      <c r="T2817">
        <f t="shared" si="3697"/>
        <v>61875</v>
      </c>
      <c r="U2817">
        <f t="shared" si="3698"/>
        <v>61875</v>
      </c>
      <c r="V2817" s="2">
        <f t="shared" si="3699"/>
        <v>6.1875000000000003E-3</v>
      </c>
      <c r="W2817" s="19">
        <f t="shared" si="3658"/>
        <v>250</v>
      </c>
      <c r="X2817" s="19">
        <f t="shared" si="3659"/>
        <v>2</v>
      </c>
      <c r="Y2817" s="19" t="str">
        <f t="shared" si="3660"/>
        <v/>
      </c>
      <c r="Z2817" s="19">
        <f t="shared" si="3661"/>
        <v>5654.25</v>
      </c>
      <c r="AA2817" s="21" t="str">
        <f t="shared" si="3662"/>
        <v/>
      </c>
      <c r="AB2817" s="19" t="str">
        <f t="shared" si="3663"/>
        <v/>
      </c>
    </row>
    <row r="2818" spans="1:28" x14ac:dyDescent="0.25">
      <c r="A2818">
        <f t="shared" si="3644"/>
        <v>3</v>
      </c>
      <c r="B2818">
        <f t="shared" si="3645"/>
        <v>2011</v>
      </c>
      <c r="C2818" s="20">
        <v>40631</v>
      </c>
      <c r="D2818">
        <v>5686.5</v>
      </c>
      <c r="E2818">
        <v>5770.35</v>
      </c>
      <c r="F2818">
        <v>5680.7</v>
      </c>
      <c r="G2818">
        <v>5736.35</v>
      </c>
      <c r="H2818">
        <f t="shared" si="3639"/>
        <v>49.100000000000364</v>
      </c>
      <c r="I2818">
        <f t="shared" si="3640"/>
        <v>0</v>
      </c>
      <c r="J2818" s="14">
        <f t="shared" ref="J2818:K2818" si="3714">+AVERAGE(H2805:H2818)</f>
        <v>37.082142857142898</v>
      </c>
      <c r="K2818" s="14">
        <f t="shared" si="3714"/>
        <v>22.414285714285729</v>
      </c>
      <c r="L2818" s="14">
        <f t="shared" si="3666"/>
        <v>1.6543977055449339</v>
      </c>
      <c r="M2818" s="14">
        <f t="shared" si="3667"/>
        <v>62.32667026832344</v>
      </c>
      <c r="N2818" s="14">
        <f t="shared" si="3668"/>
        <v>1</v>
      </c>
      <c r="O2818">
        <f t="shared" si="3657"/>
        <v>1</v>
      </c>
      <c r="P2818">
        <f t="shared" si="3669"/>
        <v>0</v>
      </c>
      <c r="Q2818">
        <f t="shared" si="3670"/>
        <v>0</v>
      </c>
      <c r="R2818">
        <f t="shared" si="3695"/>
        <v>1875</v>
      </c>
      <c r="S2818">
        <f t="shared" si="3696"/>
        <v>0</v>
      </c>
      <c r="T2818">
        <f t="shared" si="3697"/>
        <v>92062.500000000684</v>
      </c>
      <c r="U2818">
        <f t="shared" si="3698"/>
        <v>92062.500000000684</v>
      </c>
      <c r="V2818" s="2">
        <f t="shared" si="3699"/>
        <v>9.2062500000000685E-3</v>
      </c>
      <c r="W2818" s="19">
        <f t="shared" si="3658"/>
        <v>250</v>
      </c>
      <c r="X2818" s="19">
        <f t="shared" si="3659"/>
        <v>3</v>
      </c>
      <c r="Y2818" s="19" t="str">
        <f t="shared" si="3660"/>
        <v/>
      </c>
      <c r="Z2818" s="19">
        <f t="shared" si="3661"/>
        <v>5654.25</v>
      </c>
      <c r="AA2818" s="21" t="str">
        <f t="shared" si="3662"/>
        <v/>
      </c>
      <c r="AB2818" s="19" t="str">
        <f t="shared" si="3663"/>
        <v/>
      </c>
    </row>
    <row r="2819" spans="1:28" x14ac:dyDescent="0.25">
      <c r="A2819">
        <f t="shared" si="3644"/>
        <v>3</v>
      </c>
      <c r="B2819">
        <f t="shared" si="3645"/>
        <v>2011</v>
      </c>
      <c r="C2819" s="20">
        <v>40632</v>
      </c>
      <c r="D2819">
        <v>5755.8</v>
      </c>
      <c r="E2819">
        <v>5803.15</v>
      </c>
      <c r="F2819">
        <v>5753.9</v>
      </c>
      <c r="G2819">
        <v>5787.65</v>
      </c>
      <c r="H2819">
        <f t="shared" si="3639"/>
        <v>51.299999999999272</v>
      </c>
      <c r="I2819">
        <f t="shared" si="3640"/>
        <v>0</v>
      </c>
      <c r="J2819" s="14">
        <f t="shared" ref="J2819:K2819" si="3715">+AVERAGE(H2806:H2819)</f>
        <v>40.746428571428559</v>
      </c>
      <c r="K2819" s="14">
        <f t="shared" si="3715"/>
        <v>19.799999999999986</v>
      </c>
      <c r="L2819" s="14">
        <f t="shared" si="3666"/>
        <v>2.0579004329004338</v>
      </c>
      <c r="M2819" s="14">
        <f t="shared" si="3667"/>
        <v>67.297823394089548</v>
      </c>
      <c r="N2819" s="14">
        <f t="shared" si="3668"/>
        <v>1</v>
      </c>
      <c r="O2819">
        <f t="shared" si="3657"/>
        <v>1</v>
      </c>
      <c r="P2819">
        <f t="shared" si="3669"/>
        <v>0</v>
      </c>
      <c r="Q2819">
        <f t="shared" si="3670"/>
        <v>0</v>
      </c>
      <c r="R2819">
        <f t="shared" si="3695"/>
        <v>1875</v>
      </c>
      <c r="S2819">
        <f t="shared" si="3696"/>
        <v>0</v>
      </c>
      <c r="T2819">
        <f t="shared" si="3697"/>
        <v>96187.499999998632</v>
      </c>
      <c r="U2819">
        <f t="shared" si="3698"/>
        <v>96187.499999998632</v>
      </c>
      <c r="V2819" s="2">
        <f t="shared" si="3699"/>
        <v>9.6187499999998635E-3</v>
      </c>
      <c r="W2819" s="19">
        <f t="shared" si="3658"/>
        <v>250</v>
      </c>
      <c r="X2819" s="19">
        <f t="shared" si="3659"/>
        <v>4</v>
      </c>
      <c r="Y2819" s="19" t="str">
        <f t="shared" si="3660"/>
        <v/>
      </c>
      <c r="Z2819" s="19">
        <f t="shared" si="3661"/>
        <v>5654.25</v>
      </c>
      <c r="AA2819" s="21" t="str">
        <f t="shared" si="3662"/>
        <v/>
      </c>
      <c r="AB2819" s="19" t="str">
        <f t="shared" si="3663"/>
        <v/>
      </c>
    </row>
    <row r="2820" spans="1:28" x14ac:dyDescent="0.25">
      <c r="A2820">
        <f t="shared" si="3644"/>
        <v>3</v>
      </c>
      <c r="B2820">
        <f t="shared" si="3645"/>
        <v>2011</v>
      </c>
      <c r="C2820" s="20">
        <v>40633</v>
      </c>
      <c r="D2820">
        <v>5803.05</v>
      </c>
      <c r="E2820">
        <v>5872</v>
      </c>
      <c r="F2820">
        <v>5778.65</v>
      </c>
      <c r="G2820">
        <v>5833.75</v>
      </c>
      <c r="H2820">
        <f t="shared" si="3639"/>
        <v>46.100000000000364</v>
      </c>
      <c r="I2820">
        <f t="shared" si="3640"/>
        <v>0</v>
      </c>
      <c r="J2820" s="14">
        <f t="shared" ref="J2820:K2820" si="3716">+AVERAGE(H2807:H2820)</f>
        <v>44.039285714285725</v>
      </c>
      <c r="K2820" s="14">
        <f t="shared" si="3716"/>
        <v>16.303571428571427</v>
      </c>
      <c r="L2820" s="14">
        <f t="shared" si="3666"/>
        <v>2.7012048192771094</v>
      </c>
      <c r="M2820" s="14">
        <f t="shared" si="3667"/>
        <v>72.981770833333343</v>
      </c>
      <c r="N2820" s="14">
        <f t="shared" si="3668"/>
        <v>1</v>
      </c>
      <c r="O2820">
        <f t="shared" si="3657"/>
        <v>1</v>
      </c>
      <c r="P2820">
        <f t="shared" si="3669"/>
        <v>0</v>
      </c>
      <c r="Q2820">
        <f t="shared" si="3670"/>
        <v>0</v>
      </c>
      <c r="R2820">
        <f t="shared" si="3695"/>
        <v>1875</v>
      </c>
      <c r="S2820">
        <f t="shared" si="3696"/>
        <v>0</v>
      </c>
      <c r="T2820">
        <f t="shared" si="3697"/>
        <v>86437.500000000684</v>
      </c>
      <c r="U2820">
        <f t="shared" si="3698"/>
        <v>86437.500000000684</v>
      </c>
      <c r="V2820" s="2">
        <f t="shared" si="3699"/>
        <v>8.643750000000068E-3</v>
      </c>
      <c r="W2820" s="19">
        <f t="shared" si="3658"/>
        <v>250</v>
      </c>
      <c r="X2820" s="19">
        <f t="shared" si="3659"/>
        <v>5</v>
      </c>
      <c r="Y2820" s="19" t="str">
        <f t="shared" si="3660"/>
        <v/>
      </c>
      <c r="Z2820" s="19">
        <f t="shared" si="3661"/>
        <v>5654.25</v>
      </c>
      <c r="AA2820" s="21" t="str">
        <f t="shared" si="3662"/>
        <v/>
      </c>
      <c r="AB2820" s="19" t="str">
        <f t="shared" si="3663"/>
        <v/>
      </c>
    </row>
    <row r="2821" spans="1:28" x14ac:dyDescent="0.25">
      <c r="A2821">
        <f t="shared" si="3644"/>
        <v>4</v>
      </c>
      <c r="B2821">
        <f t="shared" si="3645"/>
        <v>2011</v>
      </c>
      <c r="C2821" s="20">
        <v>40634</v>
      </c>
      <c r="D2821">
        <v>5835</v>
      </c>
      <c r="E2821">
        <v>5860.2</v>
      </c>
      <c r="F2821">
        <v>5810.4</v>
      </c>
      <c r="G2821">
        <v>5826.05</v>
      </c>
      <c r="H2821">
        <f t="shared" si="3639"/>
        <v>0</v>
      </c>
      <c r="I2821">
        <f t="shared" si="3640"/>
        <v>7.6999999999998181</v>
      </c>
      <c r="J2821" s="14">
        <f t="shared" ref="J2821:K2821" si="3717">+AVERAGE(H2808:H2821)</f>
        <v>37.892857142857146</v>
      </c>
      <c r="K2821" s="14">
        <f t="shared" si="3717"/>
        <v>16.853571428571417</v>
      </c>
      <c r="L2821" s="14">
        <f t="shared" si="3666"/>
        <v>2.2483577029031592</v>
      </c>
      <c r="M2821" s="14">
        <f t="shared" si="3667"/>
        <v>69.215212994976866</v>
      </c>
      <c r="N2821" s="14">
        <f t="shared" si="3668"/>
        <v>1</v>
      </c>
      <c r="O2821">
        <f t="shared" si="3657"/>
        <v>1</v>
      </c>
      <c r="P2821">
        <f t="shared" si="3669"/>
        <v>0</v>
      </c>
      <c r="Q2821">
        <f t="shared" si="3670"/>
        <v>0</v>
      </c>
      <c r="R2821">
        <f t="shared" si="3695"/>
        <v>1714</v>
      </c>
      <c r="S2821">
        <f t="shared" si="3696"/>
        <v>0</v>
      </c>
      <c r="T2821">
        <f t="shared" si="3697"/>
        <v>-13197.799999999688</v>
      </c>
      <c r="U2821">
        <f t="shared" si="3698"/>
        <v>-13197.799999999688</v>
      </c>
      <c r="V2821" s="2">
        <f t="shared" si="3699"/>
        <v>-1.3197799999999688E-3</v>
      </c>
      <c r="W2821" s="19">
        <f t="shared" si="3658"/>
        <v>250</v>
      </c>
      <c r="X2821" s="19">
        <f t="shared" si="3659"/>
        <v>6</v>
      </c>
      <c r="Y2821" s="19" t="str">
        <f t="shared" si="3660"/>
        <v/>
      </c>
      <c r="Z2821" s="19">
        <f t="shared" si="3661"/>
        <v>5654.25</v>
      </c>
      <c r="AA2821" s="21" t="str">
        <f t="shared" si="3662"/>
        <v/>
      </c>
      <c r="AB2821" s="19" t="str">
        <f t="shared" si="3663"/>
        <v/>
      </c>
    </row>
    <row r="2822" spans="1:28" x14ac:dyDescent="0.25">
      <c r="A2822">
        <f t="shared" si="3644"/>
        <v>4</v>
      </c>
      <c r="B2822">
        <f t="shared" si="3645"/>
        <v>2011</v>
      </c>
      <c r="C2822" s="20">
        <v>40637</v>
      </c>
      <c r="D2822">
        <v>5842</v>
      </c>
      <c r="E2822">
        <v>5918.7</v>
      </c>
      <c r="F2822">
        <v>5833.2</v>
      </c>
      <c r="G2822">
        <v>5908.45</v>
      </c>
      <c r="H2822">
        <f t="shared" si="3639"/>
        <v>82.399999999999636</v>
      </c>
      <c r="I2822">
        <f t="shared" si="3640"/>
        <v>0</v>
      </c>
      <c r="J2822" s="14">
        <f t="shared" ref="J2822:K2822" si="3718">+AVERAGE(H2809:H2822)</f>
        <v>43.778571428571404</v>
      </c>
      <c r="K2822" s="14">
        <f t="shared" si="3718"/>
        <v>11.007142857142819</v>
      </c>
      <c r="L2822" s="14">
        <f t="shared" si="3666"/>
        <v>3.9772874756651642</v>
      </c>
      <c r="M2822" s="14">
        <f t="shared" si="3667"/>
        <v>79.90873533246419</v>
      </c>
      <c r="N2822" s="14">
        <f t="shared" si="3668"/>
        <v>1</v>
      </c>
      <c r="O2822">
        <f t="shared" si="3657"/>
        <v>1</v>
      </c>
      <c r="P2822">
        <f t="shared" si="3669"/>
        <v>0</v>
      </c>
      <c r="Q2822">
        <f t="shared" si="3670"/>
        <v>0</v>
      </c>
      <c r="R2822">
        <f t="shared" si="3695"/>
        <v>1714</v>
      </c>
      <c r="S2822">
        <f t="shared" si="3696"/>
        <v>0</v>
      </c>
      <c r="T2822">
        <f t="shared" si="3697"/>
        <v>141233.59999999937</v>
      </c>
      <c r="U2822">
        <f t="shared" si="3698"/>
        <v>141233.59999999937</v>
      </c>
      <c r="V2822" s="2">
        <f t="shared" si="3699"/>
        <v>1.4123359999999937E-2</v>
      </c>
      <c r="W2822" s="19">
        <f t="shared" si="3658"/>
        <v>250</v>
      </c>
      <c r="X2822" s="19">
        <f t="shared" si="3659"/>
        <v>7</v>
      </c>
      <c r="Y2822" s="19" t="str">
        <f t="shared" si="3660"/>
        <v/>
      </c>
      <c r="Z2822" s="19">
        <f t="shared" si="3661"/>
        <v>5654.25</v>
      </c>
      <c r="AA2822" s="21" t="str">
        <f t="shared" si="3662"/>
        <v/>
      </c>
      <c r="AB2822" s="19" t="str">
        <f t="shared" si="3663"/>
        <v/>
      </c>
    </row>
    <row r="2823" spans="1:28" x14ac:dyDescent="0.25">
      <c r="A2823">
        <f t="shared" si="3644"/>
        <v>4</v>
      </c>
      <c r="B2823">
        <f t="shared" si="3645"/>
        <v>2011</v>
      </c>
      <c r="C2823" s="20">
        <v>40638</v>
      </c>
      <c r="D2823">
        <v>5923.85</v>
      </c>
      <c r="E2823">
        <v>5928.65</v>
      </c>
      <c r="F2823">
        <v>5855.85</v>
      </c>
      <c r="G2823">
        <v>5910.05</v>
      </c>
      <c r="H2823">
        <f t="shared" si="3639"/>
        <v>1.6000000000003638</v>
      </c>
      <c r="I2823">
        <f t="shared" si="3640"/>
        <v>0</v>
      </c>
      <c r="J2823" s="14">
        <f t="shared" ref="J2823:K2823" si="3719">+AVERAGE(H2810:H2823)</f>
        <v>39.5</v>
      </c>
      <c r="K2823" s="14">
        <f t="shared" si="3719"/>
        <v>11.007142857142819</v>
      </c>
      <c r="L2823" s="14">
        <f t="shared" si="3666"/>
        <v>3.5885788449059177</v>
      </c>
      <c r="M2823" s="14">
        <f t="shared" si="3667"/>
        <v>78.206760005656974</v>
      </c>
      <c r="N2823" s="14">
        <f t="shared" si="3668"/>
        <v>1</v>
      </c>
      <c r="O2823">
        <f t="shared" si="3657"/>
        <v>1</v>
      </c>
      <c r="P2823">
        <f t="shared" si="3669"/>
        <v>0</v>
      </c>
      <c r="Q2823">
        <f t="shared" si="3670"/>
        <v>0</v>
      </c>
      <c r="R2823">
        <f t="shared" si="3695"/>
        <v>1714</v>
      </c>
      <c r="S2823">
        <f t="shared" si="3696"/>
        <v>0</v>
      </c>
      <c r="T2823">
        <f t="shared" si="3697"/>
        <v>2742.4000000006235</v>
      </c>
      <c r="U2823">
        <f t="shared" si="3698"/>
        <v>2742.4000000006235</v>
      </c>
      <c r="V2823" s="2">
        <f t="shared" si="3699"/>
        <v>2.7424000000006237E-4</v>
      </c>
      <c r="W2823" s="19">
        <f t="shared" si="3658"/>
        <v>250</v>
      </c>
      <c r="X2823" s="19">
        <f t="shared" si="3659"/>
        <v>8</v>
      </c>
      <c r="Y2823" s="19" t="str">
        <f t="shared" si="3660"/>
        <v/>
      </c>
      <c r="Z2823" s="19">
        <f t="shared" si="3661"/>
        <v>5654.25</v>
      </c>
      <c r="AA2823" s="21" t="str">
        <f t="shared" si="3662"/>
        <v/>
      </c>
      <c r="AB2823" s="19" t="str">
        <f t="shared" si="3663"/>
        <v/>
      </c>
    </row>
    <row r="2824" spans="1:28" x14ac:dyDescent="0.25">
      <c r="A2824">
        <f t="shared" si="3644"/>
        <v>4</v>
      </c>
      <c r="B2824">
        <f t="shared" si="3645"/>
        <v>2011</v>
      </c>
      <c r="C2824" s="20">
        <v>40639</v>
      </c>
      <c r="D2824">
        <v>5908</v>
      </c>
      <c r="E2824">
        <v>5944.45</v>
      </c>
      <c r="F2824">
        <v>5868.8</v>
      </c>
      <c r="G2824">
        <v>5891.75</v>
      </c>
      <c r="H2824">
        <f t="shared" si="3639"/>
        <v>0</v>
      </c>
      <c r="I2824">
        <f t="shared" si="3640"/>
        <v>18.300000000000182</v>
      </c>
      <c r="J2824" s="14">
        <f t="shared" ref="J2824:K2824" si="3720">+AVERAGE(H2811:H2824)</f>
        <v>39.5</v>
      </c>
      <c r="K2824" s="14">
        <f t="shared" si="3720"/>
        <v>7.7071428571428315</v>
      </c>
      <c r="L2824" s="14">
        <f t="shared" si="3666"/>
        <v>5.1251158480074315</v>
      </c>
      <c r="M2824" s="14">
        <f t="shared" si="3667"/>
        <v>83.673778181268005</v>
      </c>
      <c r="N2824" s="14">
        <f t="shared" si="3668"/>
        <v>1</v>
      </c>
      <c r="O2824">
        <f t="shared" si="3657"/>
        <v>1</v>
      </c>
      <c r="P2824">
        <f t="shared" si="3669"/>
        <v>0</v>
      </c>
      <c r="Q2824">
        <f t="shared" si="3670"/>
        <v>0</v>
      </c>
      <c r="R2824">
        <f t="shared" si="3695"/>
        <v>1714</v>
      </c>
      <c r="S2824">
        <f t="shared" si="3696"/>
        <v>0</v>
      </c>
      <c r="T2824">
        <f t="shared" si="3697"/>
        <v>-31366.20000000031</v>
      </c>
      <c r="U2824">
        <f t="shared" si="3698"/>
        <v>-31366.20000000031</v>
      </c>
      <c r="V2824" s="2">
        <f t="shared" si="3699"/>
        <v>-3.1366200000000309E-3</v>
      </c>
      <c r="W2824" s="19">
        <f t="shared" si="3658"/>
        <v>250</v>
      </c>
      <c r="X2824" s="19">
        <f t="shared" si="3659"/>
        <v>9</v>
      </c>
      <c r="Y2824" s="19" t="str">
        <f t="shared" si="3660"/>
        <v/>
      </c>
      <c r="Z2824" s="19">
        <f t="shared" si="3661"/>
        <v>5654.25</v>
      </c>
      <c r="AA2824" s="21" t="str">
        <f t="shared" si="3662"/>
        <v/>
      </c>
      <c r="AB2824" s="19" t="str">
        <f t="shared" si="3663"/>
        <v/>
      </c>
    </row>
    <row r="2825" spans="1:28" x14ac:dyDescent="0.25">
      <c r="A2825">
        <f t="shared" si="3644"/>
        <v>4</v>
      </c>
      <c r="B2825">
        <f t="shared" si="3645"/>
        <v>2011</v>
      </c>
      <c r="C2825" s="20">
        <v>40640</v>
      </c>
      <c r="D2825">
        <v>5888.55</v>
      </c>
      <c r="E2825">
        <v>5906.1</v>
      </c>
      <c r="F2825">
        <v>5866.25</v>
      </c>
      <c r="G2825">
        <v>5885.7</v>
      </c>
      <c r="H2825">
        <f t="shared" si="3639"/>
        <v>0</v>
      </c>
      <c r="I2825">
        <f t="shared" si="3640"/>
        <v>6.0500000000001819</v>
      </c>
      <c r="J2825" s="14">
        <f t="shared" ref="J2825:K2825" si="3721">+AVERAGE(H2812:H2825)</f>
        <v>39.5</v>
      </c>
      <c r="K2825" s="14">
        <f t="shared" si="3721"/>
        <v>2.9285714285714284</v>
      </c>
      <c r="L2825" s="14">
        <f t="shared" si="3666"/>
        <v>13.487804878048781</v>
      </c>
      <c r="M2825" s="14">
        <f t="shared" si="3667"/>
        <v>93.0976430976431</v>
      </c>
      <c r="N2825" s="14">
        <f t="shared" si="3668"/>
        <v>1</v>
      </c>
      <c r="O2825">
        <f t="shared" si="3657"/>
        <v>1</v>
      </c>
      <c r="P2825">
        <f t="shared" si="3669"/>
        <v>0</v>
      </c>
      <c r="Q2825">
        <f t="shared" si="3670"/>
        <v>0</v>
      </c>
      <c r="R2825">
        <f t="shared" si="3695"/>
        <v>1714</v>
      </c>
      <c r="S2825">
        <f t="shared" si="3696"/>
        <v>0</v>
      </c>
      <c r="T2825">
        <f t="shared" si="3697"/>
        <v>-10369.700000000312</v>
      </c>
      <c r="U2825">
        <f t="shared" si="3698"/>
        <v>-10369.700000000312</v>
      </c>
      <c r="V2825" s="2">
        <f t="shared" si="3699"/>
        <v>-1.0369700000000311E-3</v>
      </c>
      <c r="W2825" s="19">
        <f t="shared" si="3658"/>
        <v>250</v>
      </c>
      <c r="X2825" s="19">
        <f t="shared" si="3659"/>
        <v>10</v>
      </c>
      <c r="Y2825" s="19" t="str">
        <f t="shared" si="3660"/>
        <v/>
      </c>
      <c r="Z2825" s="19">
        <f t="shared" si="3661"/>
        <v>5654.25</v>
      </c>
      <c r="AA2825" s="21" t="str">
        <f t="shared" si="3662"/>
        <v/>
      </c>
      <c r="AB2825" s="19" t="str">
        <f t="shared" si="3663"/>
        <v/>
      </c>
    </row>
    <row r="2826" spans="1:28" x14ac:dyDescent="0.25">
      <c r="A2826">
        <f t="shared" si="3644"/>
        <v>4</v>
      </c>
      <c r="B2826">
        <f t="shared" si="3645"/>
        <v>2011</v>
      </c>
      <c r="C2826" s="20">
        <v>40641</v>
      </c>
      <c r="D2826">
        <v>5886.75</v>
      </c>
      <c r="E2826">
        <v>5926.95</v>
      </c>
      <c r="F2826">
        <v>5822</v>
      </c>
      <c r="G2826">
        <v>5842</v>
      </c>
      <c r="H2826">
        <f t="shared" si="3639"/>
        <v>0</v>
      </c>
      <c r="I2826">
        <f t="shared" si="3640"/>
        <v>43.699999999999818</v>
      </c>
      <c r="J2826" s="14">
        <f t="shared" ref="J2826:K2826" si="3722">+AVERAGE(H2813:H2826)</f>
        <v>39.5</v>
      </c>
      <c r="K2826" s="14">
        <f t="shared" si="3722"/>
        <v>5.4107142857142856</v>
      </c>
      <c r="L2826" s="14">
        <f t="shared" si="3666"/>
        <v>7.3003300330033003</v>
      </c>
      <c r="M2826" s="14">
        <f t="shared" si="3667"/>
        <v>87.952286282306162</v>
      </c>
      <c r="N2826" s="14">
        <f t="shared" si="3668"/>
        <v>1</v>
      </c>
      <c r="O2826">
        <f t="shared" si="3657"/>
        <v>1</v>
      </c>
      <c r="P2826">
        <f t="shared" si="3669"/>
        <v>0</v>
      </c>
      <c r="Q2826">
        <f t="shared" si="3670"/>
        <v>0</v>
      </c>
      <c r="R2826">
        <f t="shared" si="3695"/>
        <v>1714</v>
      </c>
      <c r="S2826">
        <f t="shared" si="3696"/>
        <v>0</v>
      </c>
      <c r="T2826">
        <f t="shared" si="3697"/>
        <v>-74901.799999999683</v>
      </c>
      <c r="U2826">
        <f t="shared" si="3698"/>
        <v>-74901.799999999683</v>
      </c>
      <c r="V2826" s="2">
        <f t="shared" si="3699"/>
        <v>-7.4901799999999687E-3</v>
      </c>
      <c r="W2826" s="19">
        <f t="shared" si="3658"/>
        <v>250</v>
      </c>
      <c r="X2826" s="19">
        <f t="shared" si="3659"/>
        <v>11</v>
      </c>
      <c r="Y2826" s="19" t="str">
        <f t="shared" si="3660"/>
        <v/>
      </c>
      <c r="Z2826" s="19">
        <f t="shared" si="3661"/>
        <v>5654.25</v>
      </c>
      <c r="AA2826" s="21" t="str">
        <f t="shared" si="3662"/>
        <v/>
      </c>
      <c r="AB2826" s="19" t="str">
        <f t="shared" si="3663"/>
        <v/>
      </c>
    </row>
    <row r="2827" spans="1:28" x14ac:dyDescent="0.25">
      <c r="A2827">
        <f t="shared" si="3644"/>
        <v>4</v>
      </c>
      <c r="B2827">
        <f t="shared" si="3645"/>
        <v>2011</v>
      </c>
      <c r="C2827" s="20">
        <v>40644</v>
      </c>
      <c r="D2827">
        <v>5805.35</v>
      </c>
      <c r="E2827">
        <v>5830.3</v>
      </c>
      <c r="F2827">
        <v>5777.9</v>
      </c>
      <c r="G2827">
        <v>5785.7</v>
      </c>
      <c r="H2827">
        <f t="shared" si="3639"/>
        <v>0</v>
      </c>
      <c r="I2827">
        <f t="shared" si="3640"/>
        <v>56.300000000000182</v>
      </c>
      <c r="J2827" s="14">
        <f t="shared" ref="J2827:K2827" si="3723">+AVERAGE(H2814:H2827)</f>
        <v>35.992857142857119</v>
      </c>
      <c r="K2827" s="14">
        <f t="shared" si="3723"/>
        <v>9.4321428571428694</v>
      </c>
      <c r="L2827" s="14">
        <f t="shared" si="3666"/>
        <v>3.8159787959106324</v>
      </c>
      <c r="M2827" s="14">
        <f t="shared" si="3667"/>
        <v>79.235788977120819</v>
      </c>
      <c r="N2827" s="14">
        <f t="shared" si="3668"/>
        <v>1</v>
      </c>
      <c r="O2827">
        <f t="shared" si="3657"/>
        <v>1</v>
      </c>
      <c r="P2827">
        <f t="shared" si="3669"/>
        <v>0</v>
      </c>
      <c r="Q2827">
        <f t="shared" si="3670"/>
        <v>0</v>
      </c>
      <c r="R2827">
        <f t="shared" si="3695"/>
        <v>1714</v>
      </c>
      <c r="S2827">
        <f t="shared" si="3696"/>
        <v>0</v>
      </c>
      <c r="T2827">
        <f t="shared" si="3697"/>
        <v>-96498.200000000317</v>
      </c>
      <c r="U2827">
        <f t="shared" si="3698"/>
        <v>-96498.200000000317</v>
      </c>
      <c r="V2827" s="2">
        <f t="shared" si="3699"/>
        <v>-9.6498200000000312E-3</v>
      </c>
      <c r="W2827" s="19">
        <f t="shared" si="3658"/>
        <v>250</v>
      </c>
      <c r="X2827" s="19">
        <f t="shared" si="3659"/>
        <v>12</v>
      </c>
      <c r="Y2827" s="19" t="str">
        <f t="shared" si="3660"/>
        <v/>
      </c>
      <c r="Z2827" s="19">
        <f t="shared" si="3661"/>
        <v>5654.25</v>
      </c>
      <c r="AA2827" s="21" t="str">
        <f t="shared" si="3662"/>
        <v/>
      </c>
      <c r="AB2827" s="19" t="str">
        <f t="shared" si="3663"/>
        <v/>
      </c>
    </row>
    <row r="2828" spans="1:28" x14ac:dyDescent="0.25">
      <c r="A2828">
        <f t="shared" si="3644"/>
        <v>4</v>
      </c>
      <c r="B2828">
        <f t="shared" si="3645"/>
        <v>2011</v>
      </c>
      <c r="C2828" s="20">
        <v>40646</v>
      </c>
      <c r="D2828">
        <v>5747.95</v>
      </c>
      <c r="E2828">
        <v>5923.6</v>
      </c>
      <c r="F2828">
        <v>5735.55</v>
      </c>
      <c r="G2828">
        <v>5911.5</v>
      </c>
      <c r="H2828">
        <f t="shared" ref="H2828:H2891" si="3724">IF($C2828="","",IF($G2828&gt;$G2827,$G2828-$G2827,0))</f>
        <v>125.80000000000018</v>
      </c>
      <c r="I2828">
        <f t="shared" ref="I2828:I2891" si="3725">IF($C2828="","",IF($G2828&lt;$G2827,$G2827-$G2828,0))</f>
        <v>0</v>
      </c>
      <c r="J2828" s="14">
        <f t="shared" ref="J2828:K2828" si="3726">+AVERAGE(H2815:H2828)</f>
        <v>40.235714285714302</v>
      </c>
      <c r="K2828" s="14">
        <f t="shared" si="3726"/>
        <v>9.4321428571428694</v>
      </c>
      <c r="L2828" s="14">
        <f t="shared" si="3666"/>
        <v>4.2658084059068493</v>
      </c>
      <c r="M2828" s="14">
        <f t="shared" si="3667"/>
        <v>81.009563529157958</v>
      </c>
      <c r="N2828" s="14">
        <f t="shared" si="3668"/>
        <v>1</v>
      </c>
      <c r="O2828">
        <f t="shared" si="3657"/>
        <v>1</v>
      </c>
      <c r="P2828">
        <f t="shared" si="3669"/>
        <v>0</v>
      </c>
      <c r="Q2828">
        <f t="shared" si="3670"/>
        <v>0</v>
      </c>
      <c r="R2828">
        <f t="shared" si="3695"/>
        <v>1714</v>
      </c>
      <c r="S2828">
        <f t="shared" si="3696"/>
        <v>0</v>
      </c>
      <c r="T2828">
        <f t="shared" si="3697"/>
        <v>215621.2000000003</v>
      </c>
      <c r="U2828">
        <f t="shared" si="3698"/>
        <v>215621.2000000003</v>
      </c>
      <c r="V2828" s="2">
        <f t="shared" si="3699"/>
        <v>2.1562120000000032E-2</v>
      </c>
      <c r="W2828" s="19">
        <f t="shared" si="3658"/>
        <v>250</v>
      </c>
      <c r="X2828" s="19">
        <f t="shared" si="3659"/>
        <v>13</v>
      </c>
      <c r="Y2828" s="19" t="str">
        <f t="shared" si="3660"/>
        <v/>
      </c>
      <c r="Z2828" s="19">
        <f t="shared" si="3661"/>
        <v>5654.25</v>
      </c>
      <c r="AA2828" s="21" t="str">
        <f t="shared" si="3662"/>
        <v/>
      </c>
      <c r="AB2828" s="19" t="str">
        <f t="shared" si="3663"/>
        <v/>
      </c>
    </row>
    <row r="2829" spans="1:28" x14ac:dyDescent="0.25">
      <c r="A2829">
        <f t="shared" si="3644"/>
        <v>4</v>
      </c>
      <c r="B2829">
        <f t="shared" si="3645"/>
        <v>2011</v>
      </c>
      <c r="C2829" s="20">
        <v>40648</v>
      </c>
      <c r="D2829">
        <v>5898.75</v>
      </c>
      <c r="E2829">
        <v>5907.35</v>
      </c>
      <c r="F2829">
        <v>5806.45</v>
      </c>
      <c r="G2829">
        <v>5824.55</v>
      </c>
      <c r="H2829">
        <f t="shared" si="3724"/>
        <v>0</v>
      </c>
      <c r="I2829">
        <f t="shared" si="3725"/>
        <v>86.949999999999818</v>
      </c>
      <c r="J2829" s="14">
        <f t="shared" ref="J2829:K2829" si="3727">+AVERAGE(H2816:H2829)</f>
        <v>37.225000000000037</v>
      </c>
      <c r="K2829" s="14">
        <f t="shared" si="3727"/>
        <v>15.642857142857142</v>
      </c>
      <c r="L2829" s="14">
        <f t="shared" si="3666"/>
        <v>2.3796803652968062</v>
      </c>
      <c r="M2829" s="14">
        <f t="shared" si="3667"/>
        <v>70.411403093967465</v>
      </c>
      <c r="N2829" s="14">
        <f t="shared" si="3668"/>
        <v>1</v>
      </c>
      <c r="O2829">
        <f t="shared" si="3657"/>
        <v>1</v>
      </c>
      <c r="P2829">
        <f t="shared" si="3669"/>
        <v>0</v>
      </c>
      <c r="Q2829">
        <f t="shared" si="3670"/>
        <v>0</v>
      </c>
      <c r="R2829">
        <f t="shared" si="3695"/>
        <v>1714</v>
      </c>
      <c r="S2829">
        <f t="shared" si="3696"/>
        <v>0</v>
      </c>
      <c r="T2829">
        <f t="shared" si="3697"/>
        <v>-149032.2999999997</v>
      </c>
      <c r="U2829">
        <f t="shared" si="3698"/>
        <v>-149032.2999999997</v>
      </c>
      <c r="V2829" s="2">
        <f t="shared" si="3699"/>
        <v>-1.490322999999997E-2</v>
      </c>
      <c r="W2829" s="19">
        <f t="shared" si="3658"/>
        <v>250</v>
      </c>
      <c r="X2829" s="19">
        <f t="shared" si="3659"/>
        <v>14</v>
      </c>
      <c r="Y2829" s="19" t="str">
        <f t="shared" si="3660"/>
        <v/>
      </c>
      <c r="Z2829" s="19">
        <f t="shared" si="3661"/>
        <v>5654.25</v>
      </c>
      <c r="AA2829" s="21" t="str">
        <f t="shared" si="3662"/>
        <v/>
      </c>
      <c r="AB2829" s="19" t="str">
        <f t="shared" si="3663"/>
        <v/>
      </c>
    </row>
    <row r="2830" spans="1:28" x14ac:dyDescent="0.25">
      <c r="A2830">
        <f t="shared" si="3644"/>
        <v>4</v>
      </c>
      <c r="B2830">
        <f t="shared" si="3645"/>
        <v>2011</v>
      </c>
      <c r="C2830" s="20">
        <v>40651</v>
      </c>
      <c r="D2830">
        <v>5824.35</v>
      </c>
      <c r="E2830">
        <v>5897.9</v>
      </c>
      <c r="F2830">
        <v>5722.25</v>
      </c>
      <c r="G2830">
        <v>5729.1</v>
      </c>
      <c r="H2830">
        <f t="shared" si="3724"/>
        <v>0</v>
      </c>
      <c r="I2830">
        <f t="shared" si="3725"/>
        <v>95.449999999999818</v>
      </c>
      <c r="J2830" s="14">
        <f t="shared" ref="J2830:K2830" si="3728">+AVERAGE(H2817:H2830)</f>
        <v>27.807142857142871</v>
      </c>
      <c r="K2830" s="14">
        <f t="shared" si="3728"/>
        <v>22.460714285714271</v>
      </c>
      <c r="L2830" s="14">
        <f t="shared" si="3666"/>
        <v>1.2380346636985227</v>
      </c>
      <c r="M2830" s="14">
        <f t="shared" si="3667"/>
        <v>55.317939609236262</v>
      </c>
      <c r="N2830" s="14">
        <f t="shared" si="3668"/>
        <v>1</v>
      </c>
      <c r="O2830">
        <f t="shared" si="3657"/>
        <v>1</v>
      </c>
      <c r="P2830">
        <f t="shared" si="3669"/>
        <v>0</v>
      </c>
      <c r="Q2830">
        <f t="shared" si="3670"/>
        <v>0</v>
      </c>
      <c r="R2830">
        <f t="shared" si="3695"/>
        <v>1714</v>
      </c>
      <c r="S2830">
        <f t="shared" si="3696"/>
        <v>0</v>
      </c>
      <c r="T2830">
        <f t="shared" si="3697"/>
        <v>-163601.2999999997</v>
      </c>
      <c r="U2830">
        <f t="shared" si="3698"/>
        <v>-163601.2999999997</v>
      </c>
      <c r="V2830" s="2">
        <f t="shared" si="3699"/>
        <v>-1.6360129999999969E-2</v>
      </c>
      <c r="W2830" s="19">
        <f t="shared" si="3658"/>
        <v>250</v>
      </c>
      <c r="X2830" s="19">
        <f t="shared" si="3659"/>
        <v>15</v>
      </c>
      <c r="Y2830" s="19" t="str">
        <f t="shared" si="3660"/>
        <v/>
      </c>
      <c r="Z2830" s="19">
        <f t="shared" si="3661"/>
        <v>5654.25</v>
      </c>
      <c r="AA2830" s="21" t="str">
        <f t="shared" si="3662"/>
        <v/>
      </c>
      <c r="AB2830" s="19" t="str">
        <f t="shared" si="3663"/>
        <v/>
      </c>
    </row>
    <row r="2831" spans="1:28" x14ac:dyDescent="0.25">
      <c r="A2831">
        <f t="shared" ref="A2831:A2894" si="3729">IF($C2831="","",MONTH($C2831))</f>
        <v>4</v>
      </c>
      <c r="B2831">
        <f t="shared" ref="B2831:B2894" si="3730">IF($C2831="","",YEAR($C2831))</f>
        <v>2011</v>
      </c>
      <c r="C2831" s="20">
        <v>40652</v>
      </c>
      <c r="D2831">
        <v>5716</v>
      </c>
      <c r="E2831">
        <v>5762.95</v>
      </c>
      <c r="F2831">
        <v>5693.25</v>
      </c>
      <c r="G2831">
        <v>5740.75</v>
      </c>
      <c r="H2831">
        <f t="shared" si="3724"/>
        <v>11.649999999999636</v>
      </c>
      <c r="I2831">
        <f t="shared" si="3725"/>
        <v>0</v>
      </c>
      <c r="J2831" s="14">
        <f t="shared" ref="J2831:K2831" si="3731">+AVERAGE(H2818:H2831)</f>
        <v>26.282142857142844</v>
      </c>
      <c r="K2831" s="14">
        <f t="shared" si="3731"/>
        <v>22.460714285714271</v>
      </c>
      <c r="L2831" s="14">
        <f t="shared" si="3666"/>
        <v>1.1701383367785023</v>
      </c>
      <c r="M2831" s="14">
        <f t="shared" si="3667"/>
        <v>53.91998827667058</v>
      </c>
      <c r="N2831" s="14">
        <f t="shared" si="3668"/>
        <v>1</v>
      </c>
      <c r="O2831">
        <f t="shared" si="3657"/>
        <v>1</v>
      </c>
      <c r="P2831">
        <f t="shared" si="3669"/>
        <v>0</v>
      </c>
      <c r="Q2831">
        <f t="shared" si="3670"/>
        <v>0</v>
      </c>
      <c r="R2831">
        <f t="shared" si="3695"/>
        <v>1714</v>
      </c>
      <c r="S2831">
        <f t="shared" si="3696"/>
        <v>0</v>
      </c>
      <c r="T2831">
        <f t="shared" si="3697"/>
        <v>19968.099999999376</v>
      </c>
      <c r="U2831">
        <f t="shared" si="3698"/>
        <v>19968.099999999376</v>
      </c>
      <c r="V2831" s="2">
        <f t="shared" si="3699"/>
        <v>1.9968099999999375E-3</v>
      </c>
      <c r="W2831" s="19">
        <f t="shared" si="3658"/>
        <v>250</v>
      </c>
      <c r="X2831" s="19">
        <f t="shared" si="3659"/>
        <v>16</v>
      </c>
      <c r="Y2831" s="19" t="str">
        <f t="shared" si="3660"/>
        <v/>
      </c>
      <c r="Z2831" s="19">
        <f t="shared" si="3661"/>
        <v>5654.25</v>
      </c>
      <c r="AA2831" s="21" t="str">
        <f t="shared" si="3662"/>
        <v/>
      </c>
      <c r="AB2831" s="19" t="str">
        <f t="shared" si="3663"/>
        <v/>
      </c>
    </row>
    <row r="2832" spans="1:28" x14ac:dyDescent="0.25">
      <c r="A2832">
        <f t="shared" si="3729"/>
        <v>4</v>
      </c>
      <c r="B2832">
        <f t="shared" si="3730"/>
        <v>2011</v>
      </c>
      <c r="C2832" s="20">
        <v>40653</v>
      </c>
      <c r="D2832">
        <v>5786.05</v>
      </c>
      <c r="E2832">
        <v>5857.35</v>
      </c>
      <c r="F2832">
        <v>5759.65</v>
      </c>
      <c r="G2832">
        <v>5851.65</v>
      </c>
      <c r="H2832">
        <f t="shared" si="3724"/>
        <v>110.89999999999964</v>
      </c>
      <c r="I2832">
        <f t="shared" si="3725"/>
        <v>0</v>
      </c>
      <c r="J2832" s="14">
        <f t="shared" ref="J2832:K2832" si="3732">+AVERAGE(H2819:H2832)</f>
        <v>30.696428571428505</v>
      </c>
      <c r="K2832" s="14">
        <f t="shared" si="3732"/>
        <v>22.460714285714271</v>
      </c>
      <c r="L2832" s="14">
        <f t="shared" si="3666"/>
        <v>1.3666719669263774</v>
      </c>
      <c r="M2832" s="14">
        <f t="shared" si="3667"/>
        <v>57.746573501746809</v>
      </c>
      <c r="N2832" s="14">
        <f t="shared" si="3668"/>
        <v>1</v>
      </c>
      <c r="O2832">
        <f t="shared" si="3657"/>
        <v>1</v>
      </c>
      <c r="P2832">
        <f t="shared" si="3669"/>
        <v>0</v>
      </c>
      <c r="Q2832">
        <f t="shared" si="3670"/>
        <v>0</v>
      </c>
      <c r="R2832">
        <f t="shared" si="3695"/>
        <v>1714</v>
      </c>
      <c r="S2832">
        <f t="shared" si="3696"/>
        <v>0</v>
      </c>
      <c r="T2832">
        <f t="shared" si="3697"/>
        <v>190082.59999999937</v>
      </c>
      <c r="U2832">
        <f t="shared" si="3698"/>
        <v>190082.59999999937</v>
      </c>
      <c r="V2832" s="2">
        <f t="shared" si="3699"/>
        <v>1.9008259999999937E-2</v>
      </c>
      <c r="W2832" s="19">
        <f t="shared" si="3658"/>
        <v>250</v>
      </c>
      <c r="X2832" s="19">
        <f t="shared" si="3659"/>
        <v>17</v>
      </c>
      <c r="Y2832" s="19" t="str">
        <f t="shared" si="3660"/>
        <v/>
      </c>
      <c r="Z2832" s="19">
        <f t="shared" si="3661"/>
        <v>5654.25</v>
      </c>
      <c r="AA2832" s="21" t="str">
        <f t="shared" si="3662"/>
        <v/>
      </c>
      <c r="AB2832" s="19" t="str">
        <f t="shared" si="3663"/>
        <v/>
      </c>
    </row>
    <row r="2833" spans="1:28" x14ac:dyDescent="0.25">
      <c r="A2833">
        <f t="shared" si="3729"/>
        <v>4</v>
      </c>
      <c r="B2833">
        <f t="shared" si="3730"/>
        <v>2011</v>
      </c>
      <c r="C2833" s="20">
        <v>40654</v>
      </c>
      <c r="D2833">
        <v>5882.85</v>
      </c>
      <c r="E2833">
        <v>5912.9</v>
      </c>
      <c r="F2833">
        <v>5864.35</v>
      </c>
      <c r="G2833">
        <v>5884.7</v>
      </c>
      <c r="H2833">
        <f t="shared" si="3724"/>
        <v>33.050000000000182</v>
      </c>
      <c r="I2833">
        <f t="shared" si="3725"/>
        <v>0</v>
      </c>
      <c r="J2833" s="14">
        <f t="shared" ref="J2833:K2833" si="3733">+AVERAGE(H2820:H2833)</f>
        <v>29.392857142857142</v>
      </c>
      <c r="K2833" s="14">
        <f t="shared" si="3733"/>
        <v>22.460714285714271</v>
      </c>
      <c r="L2833" s="14">
        <f t="shared" si="3666"/>
        <v>1.3086341230720313</v>
      </c>
      <c r="M2833" s="14">
        <f t="shared" si="3667"/>
        <v>56.684344651835538</v>
      </c>
      <c r="N2833" s="14">
        <f t="shared" si="3668"/>
        <v>1</v>
      </c>
      <c r="O2833">
        <f t="shared" si="3657"/>
        <v>1</v>
      </c>
      <c r="P2833">
        <f t="shared" si="3669"/>
        <v>0</v>
      </c>
      <c r="Q2833">
        <f t="shared" si="3670"/>
        <v>0</v>
      </c>
      <c r="R2833">
        <f t="shared" si="3695"/>
        <v>1714</v>
      </c>
      <c r="S2833">
        <f t="shared" si="3696"/>
        <v>0</v>
      </c>
      <c r="T2833">
        <f t="shared" si="3697"/>
        <v>56647.70000000031</v>
      </c>
      <c r="U2833">
        <f t="shared" si="3698"/>
        <v>56647.70000000031</v>
      </c>
      <c r="V2833" s="2">
        <f t="shared" si="3699"/>
        <v>5.6647700000000308E-3</v>
      </c>
      <c r="W2833" s="19">
        <f t="shared" si="3658"/>
        <v>250</v>
      </c>
      <c r="X2833" s="19">
        <f t="shared" si="3659"/>
        <v>18</v>
      </c>
      <c r="Y2833" s="19" t="str">
        <f t="shared" si="3660"/>
        <v/>
      </c>
      <c r="Z2833" s="19">
        <f t="shared" si="3661"/>
        <v>5654.25</v>
      </c>
      <c r="AA2833" s="21" t="str">
        <f t="shared" si="3662"/>
        <v/>
      </c>
      <c r="AB2833" s="19" t="str">
        <f t="shared" si="3663"/>
        <v/>
      </c>
    </row>
    <row r="2834" spans="1:28" x14ac:dyDescent="0.25">
      <c r="A2834">
        <f t="shared" si="3729"/>
        <v>4</v>
      </c>
      <c r="B2834">
        <f t="shared" si="3730"/>
        <v>2011</v>
      </c>
      <c r="C2834" s="20">
        <v>40658</v>
      </c>
      <c r="D2834">
        <v>5859.6</v>
      </c>
      <c r="E2834">
        <v>5906.6</v>
      </c>
      <c r="F2834">
        <v>5857</v>
      </c>
      <c r="G2834">
        <v>5874.5</v>
      </c>
      <c r="H2834">
        <f t="shared" si="3724"/>
        <v>0</v>
      </c>
      <c r="I2834">
        <f t="shared" si="3725"/>
        <v>10.199999999999818</v>
      </c>
      <c r="J2834" s="14">
        <f t="shared" ref="J2834:K2834" si="3734">+AVERAGE(H2821:H2834)</f>
        <v>26.099999999999973</v>
      </c>
      <c r="K2834" s="14">
        <f t="shared" si="3734"/>
        <v>23.189285714285688</v>
      </c>
      <c r="L2834" s="14">
        <f t="shared" si="3666"/>
        <v>1.1255197905436625</v>
      </c>
      <c r="M2834" s="14">
        <f t="shared" si="3667"/>
        <v>52.952684588073325</v>
      </c>
      <c r="N2834" s="14">
        <f t="shared" si="3668"/>
        <v>1</v>
      </c>
      <c r="O2834">
        <f t="shared" si="3657"/>
        <v>1</v>
      </c>
      <c r="P2834">
        <f t="shared" si="3669"/>
        <v>0</v>
      </c>
      <c r="Q2834">
        <f t="shared" si="3670"/>
        <v>0</v>
      </c>
      <c r="R2834">
        <f t="shared" si="3695"/>
        <v>1714</v>
      </c>
      <c r="S2834">
        <f t="shared" si="3696"/>
        <v>0</v>
      </c>
      <c r="T2834">
        <f t="shared" si="3697"/>
        <v>-17482.79999999969</v>
      </c>
      <c r="U2834">
        <f t="shared" si="3698"/>
        <v>-17482.79999999969</v>
      </c>
      <c r="V2834" s="2">
        <f t="shared" si="3699"/>
        <v>-1.7482799999999691E-3</v>
      </c>
      <c r="W2834" s="19">
        <f t="shared" si="3658"/>
        <v>250</v>
      </c>
      <c r="X2834" s="19">
        <f t="shared" si="3659"/>
        <v>19</v>
      </c>
      <c r="Y2834" s="19" t="str">
        <f t="shared" si="3660"/>
        <v/>
      </c>
      <c r="Z2834" s="19">
        <f t="shared" si="3661"/>
        <v>5654.25</v>
      </c>
      <c r="AA2834" s="21" t="str">
        <f t="shared" si="3662"/>
        <v/>
      </c>
      <c r="AB2834" s="19" t="str">
        <f t="shared" si="3663"/>
        <v/>
      </c>
    </row>
    <row r="2835" spans="1:28" x14ac:dyDescent="0.25">
      <c r="A2835">
        <f t="shared" si="3729"/>
        <v>4</v>
      </c>
      <c r="B2835">
        <f t="shared" si="3730"/>
        <v>2011</v>
      </c>
      <c r="C2835" s="20">
        <v>40659</v>
      </c>
      <c r="D2835">
        <v>5876.85</v>
      </c>
      <c r="E2835">
        <v>5893.2</v>
      </c>
      <c r="F2835">
        <v>5791.55</v>
      </c>
      <c r="G2835">
        <v>5868.4</v>
      </c>
      <c r="H2835">
        <f t="shared" si="3724"/>
        <v>0</v>
      </c>
      <c r="I2835">
        <f t="shared" si="3725"/>
        <v>6.1000000000003638</v>
      </c>
      <c r="J2835" s="14">
        <f t="shared" ref="J2835:K2835" si="3735">+AVERAGE(H2822:H2835)</f>
        <v>26.099999999999973</v>
      </c>
      <c r="K2835" s="14">
        <f t="shared" si="3735"/>
        <v>23.075000000000014</v>
      </c>
      <c r="L2835" s="14">
        <f t="shared" si="3666"/>
        <v>1.1310942578548193</v>
      </c>
      <c r="M2835" s="14">
        <f t="shared" si="3667"/>
        <v>53.075749872902854</v>
      </c>
      <c r="N2835" s="14">
        <f t="shared" si="3668"/>
        <v>1</v>
      </c>
      <c r="O2835">
        <f t="shared" si="3657"/>
        <v>1</v>
      </c>
      <c r="P2835">
        <f t="shared" si="3669"/>
        <v>0</v>
      </c>
      <c r="Q2835">
        <f t="shared" si="3670"/>
        <v>0</v>
      </c>
      <c r="R2835">
        <f t="shared" si="3695"/>
        <v>1714</v>
      </c>
      <c r="S2835">
        <f t="shared" si="3696"/>
        <v>0</v>
      </c>
      <c r="T2835">
        <f t="shared" si="3697"/>
        <v>-10455.400000000624</v>
      </c>
      <c r="U2835">
        <f t="shared" si="3698"/>
        <v>-10455.400000000624</v>
      </c>
      <c r="V2835" s="2">
        <f t="shared" si="3699"/>
        <v>-1.0455400000000624E-3</v>
      </c>
      <c r="W2835" s="19">
        <f t="shared" si="3658"/>
        <v>250</v>
      </c>
      <c r="X2835" s="19">
        <f t="shared" si="3659"/>
        <v>20</v>
      </c>
      <c r="Y2835" s="19" t="str">
        <f t="shared" si="3660"/>
        <v/>
      </c>
      <c r="Z2835" s="19">
        <f t="shared" si="3661"/>
        <v>5654.25</v>
      </c>
      <c r="AA2835" s="21" t="str">
        <f t="shared" si="3662"/>
        <v/>
      </c>
      <c r="AB2835" s="19" t="str">
        <f t="shared" si="3663"/>
        <v/>
      </c>
    </row>
    <row r="2836" spans="1:28" x14ac:dyDescent="0.25">
      <c r="A2836">
        <f t="shared" si="3729"/>
        <v>4</v>
      </c>
      <c r="B2836">
        <f t="shared" si="3730"/>
        <v>2011</v>
      </c>
      <c r="C2836" s="20">
        <v>40660</v>
      </c>
      <c r="D2836">
        <v>5884.2</v>
      </c>
      <c r="E2836">
        <v>5892.35</v>
      </c>
      <c r="F2836">
        <v>5819.95</v>
      </c>
      <c r="G2836">
        <v>5833.9</v>
      </c>
      <c r="H2836">
        <f t="shared" si="3724"/>
        <v>0</v>
      </c>
      <c r="I2836">
        <f t="shared" si="3725"/>
        <v>34.5</v>
      </c>
      <c r="J2836" s="14">
        <f t="shared" ref="J2836:K2836" si="3736">+AVERAGE(H2823:H2836)</f>
        <v>20.214285714285715</v>
      </c>
      <c r="K2836" s="14">
        <f t="shared" si="3736"/>
        <v>25.539285714285729</v>
      </c>
      <c r="L2836" s="14">
        <f t="shared" si="3666"/>
        <v>0.79149769263040093</v>
      </c>
      <c r="M2836" s="14">
        <f t="shared" si="3667"/>
        <v>44.180782140348128</v>
      </c>
      <c r="N2836" s="14">
        <f t="shared" si="3668"/>
        <v>-1</v>
      </c>
      <c r="O2836">
        <f t="shared" si="3657"/>
        <v>-1</v>
      </c>
      <c r="P2836">
        <f t="shared" si="3669"/>
        <v>1</v>
      </c>
      <c r="Q2836">
        <f t="shared" si="3670"/>
        <v>5833.9</v>
      </c>
      <c r="R2836">
        <f t="shared" si="3695"/>
        <v>-1714</v>
      </c>
      <c r="S2836">
        <f t="shared" si="3696"/>
        <v>118266</v>
      </c>
      <c r="T2836">
        <f t="shared" si="3697"/>
        <v>59133</v>
      </c>
      <c r="U2836">
        <f t="shared" si="3698"/>
        <v>-59133</v>
      </c>
      <c r="V2836" s="2">
        <f t="shared" si="3699"/>
        <v>-5.9132999999999998E-3</v>
      </c>
      <c r="W2836" s="19">
        <f t="shared" si="3658"/>
        <v>251</v>
      </c>
      <c r="X2836" s="19">
        <f t="shared" si="3659"/>
        <v>21</v>
      </c>
      <c r="Y2836" s="19">
        <f t="shared" si="3660"/>
        <v>1</v>
      </c>
      <c r="Z2836" s="19">
        <f t="shared" si="3661"/>
        <v>5833.9</v>
      </c>
      <c r="AA2836" s="21">
        <f t="shared" si="3662"/>
        <v>3.1772560463368293E-2</v>
      </c>
      <c r="AB2836" s="19">
        <f t="shared" si="3663"/>
        <v>1</v>
      </c>
    </row>
    <row r="2837" spans="1:28" x14ac:dyDescent="0.25">
      <c r="A2837">
        <f t="shared" si="3729"/>
        <v>4</v>
      </c>
      <c r="B2837">
        <f t="shared" si="3730"/>
        <v>2011</v>
      </c>
      <c r="C2837" s="20">
        <v>40661</v>
      </c>
      <c r="D2837">
        <v>5851.35</v>
      </c>
      <c r="E2837">
        <v>5856.4</v>
      </c>
      <c r="F2837">
        <v>5776.95</v>
      </c>
      <c r="G2837">
        <v>5785.45</v>
      </c>
      <c r="H2837">
        <f t="shared" si="3724"/>
        <v>0</v>
      </c>
      <c r="I2837">
        <f t="shared" si="3725"/>
        <v>48.449999999999818</v>
      </c>
      <c r="J2837" s="14">
        <f t="shared" ref="J2837:K2837" si="3737">+AVERAGE(H2824:H2837)</f>
        <v>20.099999999999973</v>
      </c>
      <c r="K2837" s="14">
        <f t="shared" si="3737"/>
        <v>29</v>
      </c>
      <c r="L2837" s="14">
        <f t="shared" si="3666"/>
        <v>0.69310344827586112</v>
      </c>
      <c r="M2837" s="14">
        <f t="shared" si="3667"/>
        <v>40.936863543788157</v>
      </c>
      <c r="N2837" s="14">
        <f t="shared" si="3668"/>
        <v>-1</v>
      </c>
      <c r="O2837">
        <f t="shared" si="3657"/>
        <v>-1</v>
      </c>
      <c r="P2837">
        <f t="shared" si="3669"/>
        <v>0</v>
      </c>
      <c r="Q2837">
        <f t="shared" si="3670"/>
        <v>0</v>
      </c>
      <c r="R2837">
        <f t="shared" si="3695"/>
        <v>-1714</v>
      </c>
      <c r="S2837">
        <f t="shared" si="3696"/>
        <v>0</v>
      </c>
      <c r="T2837">
        <f t="shared" si="3697"/>
        <v>83043.299999999683</v>
      </c>
      <c r="U2837">
        <f t="shared" si="3698"/>
        <v>83043.299999999683</v>
      </c>
      <c r="V2837" s="2">
        <f t="shared" si="3699"/>
        <v>8.3043299999999674E-3</v>
      </c>
      <c r="W2837" s="19">
        <f t="shared" si="3658"/>
        <v>251</v>
      </c>
      <c r="X2837" s="19">
        <f t="shared" si="3659"/>
        <v>2</v>
      </c>
      <c r="Y2837" s="19" t="str">
        <f t="shared" si="3660"/>
        <v/>
      </c>
      <c r="Z2837" s="19">
        <f t="shared" si="3661"/>
        <v>5833.9</v>
      </c>
      <c r="AA2837" s="21" t="str">
        <f t="shared" si="3662"/>
        <v/>
      </c>
      <c r="AB2837" s="19" t="str">
        <f t="shared" si="3663"/>
        <v/>
      </c>
    </row>
    <row r="2838" spans="1:28" x14ac:dyDescent="0.25">
      <c r="A2838">
        <f t="shared" si="3729"/>
        <v>4</v>
      </c>
      <c r="B2838">
        <f t="shared" si="3730"/>
        <v>2011</v>
      </c>
      <c r="C2838" s="20">
        <v>40662</v>
      </c>
      <c r="D2838">
        <v>5782.5</v>
      </c>
      <c r="E2838">
        <v>5804.3</v>
      </c>
      <c r="F2838">
        <v>5706.05</v>
      </c>
      <c r="G2838">
        <v>5749.5</v>
      </c>
      <c r="H2838">
        <f t="shared" si="3724"/>
        <v>0</v>
      </c>
      <c r="I2838">
        <f t="shared" si="3725"/>
        <v>35.949999999999818</v>
      </c>
      <c r="J2838" s="14">
        <f t="shared" ref="J2838:K2838" si="3738">+AVERAGE(H2825:H2838)</f>
        <v>20.099999999999973</v>
      </c>
      <c r="K2838" s="14">
        <f t="shared" si="3738"/>
        <v>30.260714285714261</v>
      </c>
      <c r="L2838" s="14">
        <f t="shared" si="3666"/>
        <v>0.6642275463236158</v>
      </c>
      <c r="M2838" s="14">
        <f t="shared" si="3667"/>
        <v>39.912062974257132</v>
      </c>
      <c r="N2838" s="14">
        <f t="shared" si="3668"/>
        <v>-1</v>
      </c>
      <c r="O2838">
        <f t="shared" si="3657"/>
        <v>-1</v>
      </c>
      <c r="P2838">
        <f t="shared" si="3669"/>
        <v>0</v>
      </c>
      <c r="Q2838">
        <f t="shared" si="3670"/>
        <v>0</v>
      </c>
      <c r="R2838">
        <f t="shared" si="3695"/>
        <v>-1714</v>
      </c>
      <c r="S2838">
        <f t="shared" si="3696"/>
        <v>0</v>
      </c>
      <c r="T2838">
        <f t="shared" si="3697"/>
        <v>61618.29999999969</v>
      </c>
      <c r="U2838">
        <f t="shared" si="3698"/>
        <v>61618.29999999969</v>
      </c>
      <c r="V2838" s="2">
        <f t="shared" si="3699"/>
        <v>6.1618299999999689E-3</v>
      </c>
      <c r="W2838" s="19">
        <f t="shared" si="3658"/>
        <v>251</v>
      </c>
      <c r="X2838" s="19">
        <f t="shared" si="3659"/>
        <v>3</v>
      </c>
      <c r="Y2838" s="19" t="str">
        <f t="shared" si="3660"/>
        <v/>
      </c>
      <c r="Z2838" s="19">
        <f t="shared" si="3661"/>
        <v>5833.9</v>
      </c>
      <c r="AA2838" s="21" t="str">
        <f t="shared" si="3662"/>
        <v/>
      </c>
      <c r="AB2838" s="19" t="str">
        <f t="shared" si="3663"/>
        <v/>
      </c>
    </row>
    <row r="2839" spans="1:28" x14ac:dyDescent="0.25">
      <c r="A2839">
        <f t="shared" si="3729"/>
        <v>5</v>
      </c>
      <c r="B2839">
        <f t="shared" si="3730"/>
        <v>2011</v>
      </c>
      <c r="C2839" s="20">
        <v>40665</v>
      </c>
      <c r="D2839">
        <v>5766.9</v>
      </c>
      <c r="E2839">
        <v>5775.25</v>
      </c>
      <c r="F2839">
        <v>5687.7</v>
      </c>
      <c r="G2839">
        <v>5701.3</v>
      </c>
      <c r="H2839">
        <f t="shared" si="3724"/>
        <v>0</v>
      </c>
      <c r="I2839">
        <f t="shared" si="3725"/>
        <v>48.199999999999818</v>
      </c>
      <c r="J2839" s="14">
        <f t="shared" ref="J2839:K2839" si="3739">+AVERAGE(H2826:H2839)</f>
        <v>20.099999999999973</v>
      </c>
      <c r="K2839" s="14">
        <f t="shared" si="3739"/>
        <v>33.271428571428523</v>
      </c>
      <c r="L2839" s="14">
        <f t="shared" si="3666"/>
        <v>0.60412194074710179</v>
      </c>
      <c r="M2839" s="14">
        <f t="shared" si="3667"/>
        <v>37.660599571734473</v>
      </c>
      <c r="N2839" s="14">
        <f t="shared" si="3668"/>
        <v>-1</v>
      </c>
      <c r="O2839">
        <f t="shared" si="3657"/>
        <v>-1</v>
      </c>
      <c r="P2839">
        <f t="shared" si="3669"/>
        <v>0</v>
      </c>
      <c r="Q2839">
        <f t="shared" si="3670"/>
        <v>0</v>
      </c>
      <c r="R2839">
        <f t="shared" si="3695"/>
        <v>-1739</v>
      </c>
      <c r="S2839">
        <f t="shared" si="3696"/>
        <v>0</v>
      </c>
      <c r="T2839">
        <f t="shared" si="3697"/>
        <v>83819.799999999683</v>
      </c>
      <c r="U2839">
        <f t="shared" si="3698"/>
        <v>83819.799999999683</v>
      </c>
      <c r="V2839" s="2">
        <f t="shared" si="3699"/>
        <v>8.3819799999999677E-3</v>
      </c>
      <c r="W2839" s="19">
        <f t="shared" si="3658"/>
        <v>251</v>
      </c>
      <c r="X2839" s="19">
        <f t="shared" si="3659"/>
        <v>4</v>
      </c>
      <c r="Y2839" s="19" t="str">
        <f t="shared" si="3660"/>
        <v/>
      </c>
      <c r="Z2839" s="19">
        <f t="shared" si="3661"/>
        <v>5833.9</v>
      </c>
      <c r="AA2839" s="21" t="str">
        <f t="shared" si="3662"/>
        <v/>
      </c>
      <c r="AB2839" s="19" t="str">
        <f t="shared" si="3663"/>
        <v/>
      </c>
    </row>
    <row r="2840" spans="1:28" x14ac:dyDescent="0.25">
      <c r="A2840">
        <f t="shared" si="3729"/>
        <v>5</v>
      </c>
      <c r="B2840">
        <f t="shared" si="3730"/>
        <v>2011</v>
      </c>
      <c r="C2840" s="20">
        <v>40666</v>
      </c>
      <c r="D2840">
        <v>5689.7</v>
      </c>
      <c r="E2840">
        <v>5710.8</v>
      </c>
      <c r="F2840">
        <v>5554.85</v>
      </c>
      <c r="G2840">
        <v>5565.25</v>
      </c>
      <c r="H2840">
        <f t="shared" si="3724"/>
        <v>0</v>
      </c>
      <c r="I2840">
        <f t="shared" si="3725"/>
        <v>136.05000000000018</v>
      </c>
      <c r="J2840" s="14">
        <f t="shared" ref="J2840:K2840" si="3740">+AVERAGE(H2827:H2840)</f>
        <v>20.099999999999973</v>
      </c>
      <c r="K2840" s="14">
        <f t="shared" si="3740"/>
        <v>39.867857142857119</v>
      </c>
      <c r="L2840" s="14">
        <f t="shared" si="3666"/>
        <v>0.50416554689599535</v>
      </c>
      <c r="M2840" s="14">
        <f t="shared" si="3667"/>
        <v>33.517956047882777</v>
      </c>
      <c r="N2840" s="14">
        <f t="shared" si="3668"/>
        <v>-1</v>
      </c>
      <c r="O2840">
        <f t="shared" si="3657"/>
        <v>-1</v>
      </c>
      <c r="P2840">
        <f t="shared" si="3669"/>
        <v>0</v>
      </c>
      <c r="Q2840">
        <f t="shared" si="3670"/>
        <v>0</v>
      </c>
      <c r="R2840">
        <f t="shared" si="3695"/>
        <v>-1739</v>
      </c>
      <c r="S2840">
        <f t="shared" si="3696"/>
        <v>0</v>
      </c>
      <c r="T2840">
        <f t="shared" si="3697"/>
        <v>236590.9500000003</v>
      </c>
      <c r="U2840">
        <f t="shared" si="3698"/>
        <v>236590.9500000003</v>
      </c>
      <c r="V2840" s="2">
        <f t="shared" si="3699"/>
        <v>2.3659095000000029E-2</v>
      </c>
      <c r="W2840" s="19">
        <f t="shared" si="3658"/>
        <v>251</v>
      </c>
      <c r="X2840" s="19">
        <f t="shared" si="3659"/>
        <v>5</v>
      </c>
      <c r="Y2840" s="19" t="str">
        <f t="shared" si="3660"/>
        <v/>
      </c>
      <c r="Z2840" s="19">
        <f t="shared" si="3661"/>
        <v>5833.9</v>
      </c>
      <c r="AA2840" s="21" t="str">
        <f t="shared" si="3662"/>
        <v/>
      </c>
      <c r="AB2840" s="19" t="str">
        <f t="shared" si="3663"/>
        <v/>
      </c>
    </row>
    <row r="2841" spans="1:28" x14ac:dyDescent="0.25">
      <c r="A2841">
        <f t="shared" si="3729"/>
        <v>5</v>
      </c>
      <c r="B2841">
        <f t="shared" si="3730"/>
        <v>2011</v>
      </c>
      <c r="C2841" s="20">
        <v>40667</v>
      </c>
      <c r="D2841">
        <v>5567.7</v>
      </c>
      <c r="E2841">
        <v>5578.8</v>
      </c>
      <c r="F2841">
        <v>5503</v>
      </c>
      <c r="G2841">
        <v>5537.15</v>
      </c>
      <c r="H2841">
        <f t="shared" si="3724"/>
        <v>0</v>
      </c>
      <c r="I2841">
        <f t="shared" si="3725"/>
        <v>28.100000000000364</v>
      </c>
      <c r="J2841" s="14">
        <f t="shared" ref="J2841:K2841" si="3741">+AVERAGE(H2828:H2841)</f>
        <v>20.099999999999973</v>
      </c>
      <c r="K2841" s="14">
        <f t="shared" si="3741"/>
        <v>37.853571428571414</v>
      </c>
      <c r="L2841" s="14">
        <f t="shared" si="3666"/>
        <v>0.53099348995188178</v>
      </c>
      <c r="M2841" s="14">
        <f t="shared" si="3667"/>
        <v>34.682935847661284</v>
      </c>
      <c r="N2841" s="14">
        <f t="shared" si="3668"/>
        <v>-1</v>
      </c>
      <c r="O2841">
        <f t="shared" ref="O2841:O2904" si="3742">IF($C2841="","",N2841)</f>
        <v>-1</v>
      </c>
      <c r="P2841">
        <f t="shared" si="3669"/>
        <v>0</v>
      </c>
      <c r="Q2841">
        <f t="shared" si="3670"/>
        <v>0</v>
      </c>
      <c r="R2841">
        <f t="shared" si="3695"/>
        <v>-1739</v>
      </c>
      <c r="S2841">
        <f t="shared" si="3696"/>
        <v>0</v>
      </c>
      <c r="T2841">
        <f t="shared" si="3697"/>
        <v>48865.900000000634</v>
      </c>
      <c r="U2841">
        <f t="shared" si="3698"/>
        <v>48865.900000000634</v>
      </c>
      <c r="V2841" s="2">
        <f t="shared" si="3699"/>
        <v>4.8865900000000639E-3</v>
      </c>
      <c r="W2841" s="19">
        <f t="shared" ref="W2841:W2904" si="3743">+IF($C2841="","",IF(AND(P2841=1,O2841&lt;&gt;0),W2840+1,W2840))</f>
        <v>251</v>
      </c>
      <c r="X2841" s="19">
        <f t="shared" ref="X2841:X2904" si="3744">+IF($C2841="","",IF(O2840=0,IF(O2841=0,0,1),IF(O2841&lt;&gt;O2840,IF((O2840&lt;&gt;O2839),2,X2840+1),IF(P2840=1,2,X2840+1))))</f>
        <v>6</v>
      </c>
      <c r="Y2841" s="19" t="str">
        <f t="shared" ref="Y2841:Y2904" si="3745">+IF($C2841="","",IF(O2841=O2840,"",IF(O2841=0,1,IF(AND(O2840&lt;&gt;0,O2840&lt;&gt;O2841),1,""))))</f>
        <v/>
      </c>
      <c r="Z2841" s="19">
        <f t="shared" ref="Z2841:Z2904" si="3746">IF($C2841="","",IF(P2841=0,Z2840,Q2841))</f>
        <v>5833.9</v>
      </c>
      <c r="AA2841" s="21" t="str">
        <f t="shared" ref="AA2841:AA2904" si="3747">+IF($C2841="","",IF(Y2841=1,(Z2841/Z2840-1)*O2840,""))</f>
        <v/>
      </c>
      <c r="AB2841" s="19" t="str">
        <f t="shared" ref="AB2841:AB2904" si="3748">+IF($C2841="","",IF(Y2841=1,IF(AA2841&gt;0,1,-1),""))</f>
        <v/>
      </c>
    </row>
    <row r="2842" spans="1:28" x14ac:dyDescent="0.25">
      <c r="A2842">
        <f t="shared" si="3729"/>
        <v>5</v>
      </c>
      <c r="B2842">
        <f t="shared" si="3730"/>
        <v>2011</v>
      </c>
      <c r="C2842" s="20">
        <v>40668</v>
      </c>
      <c r="D2842">
        <v>5531.6</v>
      </c>
      <c r="E2842">
        <v>5560.3</v>
      </c>
      <c r="F2842">
        <v>5443.65</v>
      </c>
      <c r="G2842">
        <v>5459.85</v>
      </c>
      <c r="H2842">
        <f t="shared" si="3724"/>
        <v>0</v>
      </c>
      <c r="I2842">
        <f t="shared" si="3725"/>
        <v>77.299999999999272</v>
      </c>
      <c r="J2842" s="14">
        <f t="shared" ref="J2842:K2842" si="3749">+AVERAGE(H2829:H2842)</f>
        <v>11.114285714285675</v>
      </c>
      <c r="K2842" s="14">
        <f t="shared" si="3749"/>
        <v>43.374999999999936</v>
      </c>
      <c r="L2842" s="14">
        <f t="shared" si="3666"/>
        <v>0.25623713462330122</v>
      </c>
      <c r="M2842" s="14">
        <f t="shared" si="3667"/>
        <v>20.397194730287708</v>
      </c>
      <c r="N2842" s="14">
        <f t="shared" si="3668"/>
        <v>-1</v>
      </c>
      <c r="O2842">
        <f t="shared" si="3742"/>
        <v>-1</v>
      </c>
      <c r="P2842">
        <f t="shared" si="3669"/>
        <v>0</v>
      </c>
      <c r="Q2842">
        <f t="shared" si="3670"/>
        <v>0</v>
      </c>
      <c r="R2842">
        <f t="shared" si="3695"/>
        <v>-1739</v>
      </c>
      <c r="S2842">
        <f t="shared" si="3696"/>
        <v>0</v>
      </c>
      <c r="T2842">
        <f t="shared" si="3697"/>
        <v>134424.69999999873</v>
      </c>
      <c r="U2842">
        <f t="shared" si="3698"/>
        <v>134424.69999999873</v>
      </c>
      <c r="V2842" s="2">
        <f t="shared" si="3699"/>
        <v>1.3442469999999873E-2</v>
      </c>
      <c r="W2842" s="19">
        <f t="shared" si="3743"/>
        <v>251</v>
      </c>
      <c r="X2842" s="19">
        <f t="shared" si="3744"/>
        <v>7</v>
      </c>
      <c r="Y2842" s="19" t="str">
        <f t="shared" si="3745"/>
        <v/>
      </c>
      <c r="Z2842" s="19">
        <f t="shared" si="3746"/>
        <v>5833.9</v>
      </c>
      <c r="AA2842" s="21" t="str">
        <f t="shared" si="3747"/>
        <v/>
      </c>
      <c r="AB2842" s="19" t="str">
        <f t="shared" si="3748"/>
        <v/>
      </c>
    </row>
    <row r="2843" spans="1:28" x14ac:dyDescent="0.25">
      <c r="A2843">
        <f t="shared" si="3729"/>
        <v>5</v>
      </c>
      <c r="B2843">
        <f t="shared" si="3730"/>
        <v>2011</v>
      </c>
      <c r="C2843" s="20">
        <v>40669</v>
      </c>
      <c r="D2843">
        <v>5477.65</v>
      </c>
      <c r="E2843">
        <v>5564.4</v>
      </c>
      <c r="F2843">
        <v>5472.45</v>
      </c>
      <c r="G2843">
        <v>5551.45</v>
      </c>
      <c r="H2843">
        <f t="shared" si="3724"/>
        <v>91.599999999999454</v>
      </c>
      <c r="I2843">
        <f t="shared" si="3725"/>
        <v>0</v>
      </c>
      <c r="J2843" s="14">
        <f t="shared" ref="J2843:K2843" si="3750">+AVERAGE(H2830:H2843)</f>
        <v>17.65714285714278</v>
      </c>
      <c r="K2843" s="14">
        <f t="shared" si="3750"/>
        <v>37.164285714285661</v>
      </c>
      <c r="L2843" s="14">
        <f t="shared" ref="L2843:L2906" si="3751">IF($C2843="","",$J2843/$K2843)</f>
        <v>0.47511051316548009</v>
      </c>
      <c r="M2843" s="14">
        <f t="shared" ref="M2843:M2906" si="3752">IF($C2843="","",100-100/(1+$L2843))</f>
        <v>32.208469055374522</v>
      </c>
      <c r="N2843" s="14">
        <f t="shared" ref="N2843:N2906" si="3753">IF($C2843="","",IF($M2843&gt;50,1,-1))</f>
        <v>-1</v>
      </c>
      <c r="O2843">
        <f t="shared" si="3742"/>
        <v>-1</v>
      </c>
      <c r="P2843">
        <f t="shared" ref="P2843:P2906" si="3754">IF($C2843="","",IF($O2843&lt;&gt;$O2842,1,0))</f>
        <v>0</v>
      </c>
      <c r="Q2843">
        <f t="shared" ref="Q2843:Q2906" si="3755">IF($C2843="","",IF($P2843=1,G2843,0))</f>
        <v>0</v>
      </c>
      <c r="R2843">
        <f t="shared" si="3695"/>
        <v>-1739</v>
      </c>
      <c r="S2843">
        <f t="shared" si="3696"/>
        <v>0</v>
      </c>
      <c r="T2843">
        <f t="shared" si="3697"/>
        <v>-159292.39999999906</v>
      </c>
      <c r="U2843">
        <f t="shared" si="3698"/>
        <v>-159292.39999999906</v>
      </c>
      <c r="V2843" s="2">
        <f t="shared" si="3699"/>
        <v>-1.5929239999999907E-2</v>
      </c>
      <c r="W2843" s="19">
        <f t="shared" si="3743"/>
        <v>251</v>
      </c>
      <c r="X2843" s="19">
        <f t="shared" si="3744"/>
        <v>8</v>
      </c>
      <c r="Y2843" s="19" t="str">
        <f t="shared" si="3745"/>
        <v/>
      </c>
      <c r="Z2843" s="19">
        <f t="shared" si="3746"/>
        <v>5833.9</v>
      </c>
      <c r="AA2843" s="21" t="str">
        <f t="shared" si="3747"/>
        <v/>
      </c>
      <c r="AB2843" s="19" t="str">
        <f t="shared" si="3748"/>
        <v/>
      </c>
    </row>
    <row r="2844" spans="1:28" x14ac:dyDescent="0.25">
      <c r="A2844">
        <f t="shared" si="3729"/>
        <v>5</v>
      </c>
      <c r="B2844">
        <f t="shared" si="3730"/>
        <v>2011</v>
      </c>
      <c r="C2844" s="20">
        <v>40672</v>
      </c>
      <c r="D2844">
        <v>5575.2</v>
      </c>
      <c r="E2844">
        <v>5586.05</v>
      </c>
      <c r="F2844">
        <v>5502.4</v>
      </c>
      <c r="G2844">
        <v>5551.1</v>
      </c>
      <c r="H2844">
        <f t="shared" si="3724"/>
        <v>0</v>
      </c>
      <c r="I2844">
        <f t="shared" si="3725"/>
        <v>0.3499999999994543</v>
      </c>
      <c r="J2844" s="14">
        <f t="shared" ref="J2844:K2844" si="3756">+AVERAGE(H2831:H2844)</f>
        <v>17.65714285714278</v>
      </c>
      <c r="K2844" s="14">
        <f t="shared" si="3756"/>
        <v>30.371428571428492</v>
      </c>
      <c r="L2844" s="14">
        <f t="shared" si="3751"/>
        <v>0.58137347130761896</v>
      </c>
      <c r="M2844" s="14">
        <f t="shared" si="3752"/>
        <v>36.763831052944631</v>
      </c>
      <c r="N2844" s="14">
        <f t="shared" si="3753"/>
        <v>-1</v>
      </c>
      <c r="O2844">
        <f t="shared" si="3742"/>
        <v>-1</v>
      </c>
      <c r="P2844">
        <f t="shared" si="3754"/>
        <v>0</v>
      </c>
      <c r="Q2844">
        <f t="shared" si="3755"/>
        <v>0</v>
      </c>
      <c r="R2844">
        <f t="shared" si="3695"/>
        <v>-1739</v>
      </c>
      <c r="S2844">
        <f t="shared" si="3696"/>
        <v>0</v>
      </c>
      <c r="T2844">
        <f t="shared" si="3697"/>
        <v>608.64999999905103</v>
      </c>
      <c r="U2844">
        <f t="shared" si="3698"/>
        <v>608.64999999905103</v>
      </c>
      <c r="V2844" s="2">
        <f t="shared" si="3699"/>
        <v>6.0864999999905106E-5</v>
      </c>
      <c r="W2844" s="19">
        <f t="shared" si="3743"/>
        <v>251</v>
      </c>
      <c r="X2844" s="19">
        <f t="shared" si="3744"/>
        <v>9</v>
      </c>
      <c r="Y2844" s="19" t="str">
        <f t="shared" si="3745"/>
        <v/>
      </c>
      <c r="Z2844" s="19">
        <f t="shared" si="3746"/>
        <v>5833.9</v>
      </c>
      <c r="AA2844" s="21" t="str">
        <f t="shared" si="3747"/>
        <v/>
      </c>
      <c r="AB2844" s="19" t="str">
        <f t="shared" si="3748"/>
        <v/>
      </c>
    </row>
    <row r="2845" spans="1:28" x14ac:dyDescent="0.25">
      <c r="A2845">
        <f t="shared" si="3729"/>
        <v>5</v>
      </c>
      <c r="B2845">
        <f t="shared" si="3730"/>
        <v>2011</v>
      </c>
      <c r="C2845" s="20">
        <v>40673</v>
      </c>
      <c r="D2845">
        <v>5555.55</v>
      </c>
      <c r="E2845">
        <v>5592.9</v>
      </c>
      <c r="F2845">
        <v>5514.55</v>
      </c>
      <c r="G2845">
        <v>5541.25</v>
      </c>
      <c r="H2845">
        <f t="shared" si="3724"/>
        <v>0</v>
      </c>
      <c r="I2845">
        <f t="shared" si="3725"/>
        <v>9.8500000000003638</v>
      </c>
      <c r="J2845" s="14">
        <f t="shared" ref="J2845:K2845" si="3757">+AVERAGE(H2832:H2845)</f>
        <v>16.82499999999995</v>
      </c>
      <c r="K2845" s="14">
        <f t="shared" si="3757"/>
        <v>31.07499999999995</v>
      </c>
      <c r="L2845" s="14">
        <f t="shared" si="3751"/>
        <v>0.54143201930812479</v>
      </c>
      <c r="M2845" s="14">
        <f t="shared" si="3752"/>
        <v>35.125260960334003</v>
      </c>
      <c r="N2845" s="14">
        <f t="shared" si="3753"/>
        <v>-1</v>
      </c>
      <c r="O2845">
        <f t="shared" si="3742"/>
        <v>-1</v>
      </c>
      <c r="P2845">
        <f t="shared" si="3754"/>
        <v>0</v>
      </c>
      <c r="Q2845">
        <f t="shared" si="3755"/>
        <v>0</v>
      </c>
      <c r="R2845">
        <f t="shared" si="3695"/>
        <v>-1739</v>
      </c>
      <c r="S2845">
        <f t="shared" si="3696"/>
        <v>0</v>
      </c>
      <c r="T2845">
        <f t="shared" si="3697"/>
        <v>17129.150000000634</v>
      </c>
      <c r="U2845">
        <f t="shared" si="3698"/>
        <v>17129.150000000634</v>
      </c>
      <c r="V2845" s="2">
        <f t="shared" si="3699"/>
        <v>1.7129150000000635E-3</v>
      </c>
      <c r="W2845" s="19">
        <f t="shared" si="3743"/>
        <v>251</v>
      </c>
      <c r="X2845" s="19">
        <f t="shared" si="3744"/>
        <v>10</v>
      </c>
      <c r="Y2845" s="19" t="str">
        <f t="shared" si="3745"/>
        <v/>
      </c>
      <c r="Z2845" s="19">
        <f t="shared" si="3746"/>
        <v>5833.9</v>
      </c>
      <c r="AA2845" s="21" t="str">
        <f t="shared" si="3747"/>
        <v/>
      </c>
      <c r="AB2845" s="19" t="str">
        <f t="shared" si="3748"/>
        <v/>
      </c>
    </row>
    <row r="2846" spans="1:28" x14ac:dyDescent="0.25">
      <c r="A2846">
        <f t="shared" si="3729"/>
        <v>5</v>
      </c>
      <c r="B2846">
        <f t="shared" si="3730"/>
        <v>2011</v>
      </c>
      <c r="C2846" s="20">
        <v>40674</v>
      </c>
      <c r="D2846">
        <v>5547.2</v>
      </c>
      <c r="E2846">
        <v>5574.7</v>
      </c>
      <c r="F2846">
        <v>5525</v>
      </c>
      <c r="G2846">
        <v>5565.05</v>
      </c>
      <c r="H2846">
        <f t="shared" si="3724"/>
        <v>23.800000000000182</v>
      </c>
      <c r="I2846">
        <f t="shared" si="3725"/>
        <v>0</v>
      </c>
      <c r="J2846" s="14">
        <f t="shared" ref="J2846:K2846" si="3758">+AVERAGE(H2833:H2846)</f>
        <v>10.603571428571415</v>
      </c>
      <c r="K2846" s="14">
        <f t="shared" si="3758"/>
        <v>31.07499999999995</v>
      </c>
      <c r="L2846" s="14">
        <f t="shared" si="3751"/>
        <v>0.34122514653488117</v>
      </c>
      <c r="M2846" s="14">
        <f t="shared" si="3752"/>
        <v>25.4413024850043</v>
      </c>
      <c r="N2846" s="14">
        <f t="shared" si="3753"/>
        <v>-1</v>
      </c>
      <c r="O2846">
        <f t="shared" si="3742"/>
        <v>-1</v>
      </c>
      <c r="P2846">
        <f t="shared" si="3754"/>
        <v>0</v>
      </c>
      <c r="Q2846">
        <f t="shared" si="3755"/>
        <v>0</v>
      </c>
      <c r="R2846">
        <f t="shared" si="3695"/>
        <v>-1739</v>
      </c>
      <c r="S2846">
        <f t="shared" si="3696"/>
        <v>0</v>
      </c>
      <c r="T2846">
        <f t="shared" si="3697"/>
        <v>-41388.200000000317</v>
      </c>
      <c r="U2846">
        <f t="shared" si="3698"/>
        <v>-41388.200000000317</v>
      </c>
      <c r="V2846" s="2">
        <f t="shared" si="3699"/>
        <v>-4.1388200000000317E-3</v>
      </c>
      <c r="W2846" s="19">
        <f t="shared" si="3743"/>
        <v>251</v>
      </c>
      <c r="X2846" s="19">
        <f t="shared" si="3744"/>
        <v>11</v>
      </c>
      <c r="Y2846" s="19" t="str">
        <f t="shared" si="3745"/>
        <v/>
      </c>
      <c r="Z2846" s="19">
        <f t="shared" si="3746"/>
        <v>5833.9</v>
      </c>
      <c r="AA2846" s="21" t="str">
        <f t="shared" si="3747"/>
        <v/>
      </c>
      <c r="AB2846" s="19" t="str">
        <f t="shared" si="3748"/>
        <v/>
      </c>
    </row>
    <row r="2847" spans="1:28" x14ac:dyDescent="0.25">
      <c r="A2847">
        <f t="shared" si="3729"/>
        <v>5</v>
      </c>
      <c r="B2847">
        <f t="shared" si="3730"/>
        <v>2011</v>
      </c>
      <c r="C2847" s="20">
        <v>40675</v>
      </c>
      <c r="D2847">
        <v>5537.8</v>
      </c>
      <c r="E2847">
        <v>5572.5</v>
      </c>
      <c r="F2847">
        <v>5476.3</v>
      </c>
      <c r="G2847">
        <v>5486.15</v>
      </c>
      <c r="H2847">
        <f t="shared" si="3724"/>
        <v>0</v>
      </c>
      <c r="I2847">
        <f t="shared" si="3725"/>
        <v>78.900000000000546</v>
      </c>
      <c r="J2847" s="14">
        <f t="shared" ref="J2847:K2847" si="3759">+AVERAGE(H2834:H2847)</f>
        <v>8.2428571428571171</v>
      </c>
      <c r="K2847" s="14">
        <f t="shared" si="3759"/>
        <v>36.710714285714275</v>
      </c>
      <c r="L2847" s="14">
        <f t="shared" si="3751"/>
        <v>0.22453546064792232</v>
      </c>
      <c r="M2847" s="14">
        <f t="shared" si="3752"/>
        <v>18.33637880352741</v>
      </c>
      <c r="N2847" s="14">
        <f t="shared" si="3753"/>
        <v>-1</v>
      </c>
      <c r="O2847">
        <f t="shared" si="3742"/>
        <v>-1</v>
      </c>
      <c r="P2847">
        <f t="shared" si="3754"/>
        <v>0</v>
      </c>
      <c r="Q2847">
        <f t="shared" si="3755"/>
        <v>0</v>
      </c>
      <c r="R2847">
        <f t="shared" si="3695"/>
        <v>-1739</v>
      </c>
      <c r="S2847">
        <f t="shared" si="3696"/>
        <v>0</v>
      </c>
      <c r="T2847">
        <f t="shared" si="3697"/>
        <v>137207.10000000094</v>
      </c>
      <c r="U2847">
        <f t="shared" si="3698"/>
        <v>137207.10000000094</v>
      </c>
      <c r="V2847" s="2">
        <f t="shared" si="3699"/>
        <v>1.3720710000000094E-2</v>
      </c>
      <c r="W2847" s="19">
        <f t="shared" si="3743"/>
        <v>251</v>
      </c>
      <c r="X2847" s="19">
        <f t="shared" si="3744"/>
        <v>12</v>
      </c>
      <c r="Y2847" s="19" t="str">
        <f t="shared" si="3745"/>
        <v/>
      </c>
      <c r="Z2847" s="19">
        <f t="shared" si="3746"/>
        <v>5833.9</v>
      </c>
      <c r="AA2847" s="21" t="str">
        <f t="shared" si="3747"/>
        <v/>
      </c>
      <c r="AB2847" s="19" t="str">
        <f t="shared" si="3748"/>
        <v/>
      </c>
    </row>
    <row r="2848" spans="1:28" x14ac:dyDescent="0.25">
      <c r="A2848">
        <f t="shared" si="3729"/>
        <v>5</v>
      </c>
      <c r="B2848">
        <f t="shared" si="3730"/>
        <v>2011</v>
      </c>
      <c r="C2848" s="20">
        <v>40676</v>
      </c>
      <c r="D2848">
        <v>5492.35</v>
      </c>
      <c r="E2848">
        <v>5605</v>
      </c>
      <c r="F2848">
        <v>5472.15</v>
      </c>
      <c r="G2848">
        <v>5544.75</v>
      </c>
      <c r="H2848">
        <f t="shared" si="3724"/>
        <v>58.600000000000364</v>
      </c>
      <c r="I2848">
        <f t="shared" si="3725"/>
        <v>0</v>
      </c>
      <c r="J2848" s="14">
        <f t="shared" ref="J2848:K2848" si="3760">+AVERAGE(H2835:H2848)</f>
        <v>12.428571428571429</v>
      </c>
      <c r="K2848" s="14">
        <f t="shared" si="3760"/>
        <v>35.982142857142854</v>
      </c>
      <c r="L2848" s="14">
        <f t="shared" si="3751"/>
        <v>0.34540942928039708</v>
      </c>
      <c r="M2848" s="14">
        <f t="shared" si="3752"/>
        <v>25.673183327185541</v>
      </c>
      <c r="N2848" s="14">
        <f t="shared" si="3753"/>
        <v>-1</v>
      </c>
      <c r="O2848">
        <f t="shared" si="3742"/>
        <v>-1</v>
      </c>
      <c r="P2848">
        <f t="shared" si="3754"/>
        <v>0</v>
      </c>
      <c r="Q2848">
        <f t="shared" si="3755"/>
        <v>0</v>
      </c>
      <c r="R2848">
        <f t="shared" si="3695"/>
        <v>-1739</v>
      </c>
      <c r="S2848">
        <f t="shared" si="3696"/>
        <v>0</v>
      </c>
      <c r="T2848">
        <f t="shared" si="3697"/>
        <v>-101905.40000000063</v>
      </c>
      <c r="U2848">
        <f t="shared" si="3698"/>
        <v>-101905.40000000063</v>
      </c>
      <c r="V2848" s="2">
        <f t="shared" si="3699"/>
        <v>-1.0190540000000064E-2</v>
      </c>
      <c r="W2848" s="19">
        <f t="shared" si="3743"/>
        <v>251</v>
      </c>
      <c r="X2848" s="19">
        <f t="shared" si="3744"/>
        <v>13</v>
      </c>
      <c r="Y2848" s="19" t="str">
        <f t="shared" si="3745"/>
        <v/>
      </c>
      <c r="Z2848" s="19">
        <f t="shared" si="3746"/>
        <v>5833.9</v>
      </c>
      <c r="AA2848" s="21" t="str">
        <f t="shared" si="3747"/>
        <v/>
      </c>
      <c r="AB2848" s="19" t="str">
        <f t="shared" si="3748"/>
        <v/>
      </c>
    </row>
    <row r="2849" spans="1:28" x14ac:dyDescent="0.25">
      <c r="A2849">
        <f t="shared" si="3729"/>
        <v>5</v>
      </c>
      <c r="B2849">
        <f t="shared" si="3730"/>
        <v>2011</v>
      </c>
      <c r="C2849" s="20">
        <v>40679</v>
      </c>
      <c r="D2849">
        <v>5541.7</v>
      </c>
      <c r="E2849">
        <v>5541.8</v>
      </c>
      <c r="F2849">
        <v>5487.65</v>
      </c>
      <c r="G2849">
        <v>5499</v>
      </c>
      <c r="H2849">
        <f t="shared" si="3724"/>
        <v>0</v>
      </c>
      <c r="I2849">
        <f t="shared" si="3725"/>
        <v>45.75</v>
      </c>
      <c r="J2849" s="14">
        <f t="shared" ref="J2849:K2849" si="3761">+AVERAGE(H2836:H2849)</f>
        <v>12.428571428571429</v>
      </c>
      <c r="K2849" s="14">
        <f t="shared" si="3761"/>
        <v>38.814285714285688</v>
      </c>
      <c r="L2849" s="14">
        <f t="shared" si="3751"/>
        <v>0.32020610967979413</v>
      </c>
      <c r="M2849" s="14">
        <f t="shared" si="3752"/>
        <v>24.25425146361863</v>
      </c>
      <c r="N2849" s="14">
        <f t="shared" si="3753"/>
        <v>-1</v>
      </c>
      <c r="O2849">
        <f t="shared" si="3742"/>
        <v>-1</v>
      </c>
      <c r="P2849">
        <f t="shared" si="3754"/>
        <v>0</v>
      </c>
      <c r="Q2849">
        <f t="shared" si="3755"/>
        <v>0</v>
      </c>
      <c r="R2849">
        <f t="shared" si="3695"/>
        <v>-1739</v>
      </c>
      <c r="S2849">
        <f t="shared" si="3696"/>
        <v>0</v>
      </c>
      <c r="T2849">
        <f t="shared" si="3697"/>
        <v>79559.25</v>
      </c>
      <c r="U2849">
        <f t="shared" si="3698"/>
        <v>79559.25</v>
      </c>
      <c r="V2849" s="2">
        <f t="shared" si="3699"/>
        <v>7.9559250000000008E-3</v>
      </c>
      <c r="W2849" s="19">
        <f t="shared" si="3743"/>
        <v>251</v>
      </c>
      <c r="X2849" s="19">
        <f t="shared" si="3744"/>
        <v>14</v>
      </c>
      <c r="Y2849" s="19" t="str">
        <f t="shared" si="3745"/>
        <v/>
      </c>
      <c r="Z2849" s="19">
        <f t="shared" si="3746"/>
        <v>5833.9</v>
      </c>
      <c r="AA2849" s="21" t="str">
        <f t="shared" si="3747"/>
        <v/>
      </c>
      <c r="AB2849" s="19" t="str">
        <f t="shared" si="3748"/>
        <v/>
      </c>
    </row>
    <row r="2850" spans="1:28" x14ac:dyDescent="0.25">
      <c r="A2850">
        <f t="shared" si="3729"/>
        <v>5</v>
      </c>
      <c r="B2850">
        <f t="shared" si="3730"/>
        <v>2011</v>
      </c>
      <c r="C2850" s="20">
        <v>40680</v>
      </c>
      <c r="D2850">
        <v>5496.1</v>
      </c>
      <c r="E2850">
        <v>5523.85</v>
      </c>
      <c r="F2850">
        <v>5421.05</v>
      </c>
      <c r="G2850">
        <v>5438.95</v>
      </c>
      <c r="H2850">
        <f t="shared" si="3724"/>
        <v>0</v>
      </c>
      <c r="I2850">
        <f t="shared" si="3725"/>
        <v>60.050000000000182</v>
      </c>
      <c r="J2850" s="14">
        <f t="shared" ref="J2850:K2850" si="3762">+AVERAGE(H2837:H2850)</f>
        <v>12.428571428571429</v>
      </c>
      <c r="K2850" s="14">
        <f t="shared" si="3762"/>
        <v>40.639285714285698</v>
      </c>
      <c r="L2850" s="14">
        <f t="shared" si="3751"/>
        <v>0.30582652254152398</v>
      </c>
      <c r="M2850" s="14">
        <f t="shared" si="3752"/>
        <v>23.420149404401386</v>
      </c>
      <c r="N2850" s="14">
        <f t="shared" si="3753"/>
        <v>-1</v>
      </c>
      <c r="O2850">
        <f t="shared" si="3742"/>
        <v>-1</v>
      </c>
      <c r="P2850">
        <f t="shared" si="3754"/>
        <v>0</v>
      </c>
      <c r="Q2850">
        <f t="shared" si="3755"/>
        <v>0</v>
      </c>
      <c r="R2850">
        <f t="shared" si="3695"/>
        <v>-1739</v>
      </c>
      <c r="S2850">
        <f t="shared" si="3696"/>
        <v>0</v>
      </c>
      <c r="T2850">
        <f t="shared" si="3697"/>
        <v>104426.95000000032</v>
      </c>
      <c r="U2850">
        <f t="shared" si="3698"/>
        <v>104426.95000000032</v>
      </c>
      <c r="V2850" s="2">
        <f t="shared" si="3699"/>
        <v>1.0442695000000031E-2</v>
      </c>
      <c r="W2850" s="19">
        <f t="shared" si="3743"/>
        <v>251</v>
      </c>
      <c r="X2850" s="19">
        <f t="shared" si="3744"/>
        <v>15</v>
      </c>
      <c r="Y2850" s="19" t="str">
        <f t="shared" si="3745"/>
        <v/>
      </c>
      <c r="Z2850" s="19">
        <f t="shared" si="3746"/>
        <v>5833.9</v>
      </c>
      <c r="AA2850" s="21" t="str">
        <f t="shared" si="3747"/>
        <v/>
      </c>
      <c r="AB2850" s="19" t="str">
        <f t="shared" si="3748"/>
        <v/>
      </c>
    </row>
    <row r="2851" spans="1:28" x14ac:dyDescent="0.25">
      <c r="A2851">
        <f t="shared" si="3729"/>
        <v>5</v>
      </c>
      <c r="B2851">
        <f t="shared" si="3730"/>
        <v>2011</v>
      </c>
      <c r="C2851" s="20">
        <v>40681</v>
      </c>
      <c r="D2851">
        <v>5448.2</v>
      </c>
      <c r="E2851">
        <v>5460.5</v>
      </c>
      <c r="F2851">
        <v>5401.25</v>
      </c>
      <c r="G2851">
        <v>5420.6</v>
      </c>
      <c r="H2851">
        <f t="shared" si="3724"/>
        <v>0</v>
      </c>
      <c r="I2851">
        <f t="shared" si="3725"/>
        <v>18.349999999999454</v>
      </c>
      <c r="J2851" s="14">
        <f t="shared" ref="J2851:K2851" si="3763">+AVERAGE(H2838:H2851)</f>
        <v>12.428571428571429</v>
      </c>
      <c r="K2851" s="14">
        <f t="shared" si="3763"/>
        <v>38.489285714285678</v>
      </c>
      <c r="L2851" s="14">
        <f t="shared" si="3751"/>
        <v>0.32290990071448483</v>
      </c>
      <c r="M2851" s="14">
        <f t="shared" si="3752"/>
        <v>24.409062215052273</v>
      </c>
      <c r="N2851" s="14">
        <f t="shared" si="3753"/>
        <v>-1</v>
      </c>
      <c r="O2851">
        <f t="shared" si="3742"/>
        <v>-1</v>
      </c>
      <c r="P2851">
        <f t="shared" si="3754"/>
        <v>0</v>
      </c>
      <c r="Q2851">
        <f t="shared" si="3755"/>
        <v>0</v>
      </c>
      <c r="R2851">
        <f t="shared" si="3695"/>
        <v>-1739</v>
      </c>
      <c r="S2851">
        <f t="shared" si="3696"/>
        <v>0</v>
      </c>
      <c r="T2851">
        <f t="shared" si="3697"/>
        <v>31910.649999999052</v>
      </c>
      <c r="U2851">
        <f t="shared" si="3698"/>
        <v>31910.649999999052</v>
      </c>
      <c r="V2851" s="2">
        <f t="shared" si="3699"/>
        <v>3.1910649999999053E-3</v>
      </c>
      <c r="W2851" s="19">
        <f t="shared" si="3743"/>
        <v>251</v>
      </c>
      <c r="X2851" s="19">
        <f t="shared" si="3744"/>
        <v>16</v>
      </c>
      <c r="Y2851" s="19" t="str">
        <f t="shared" si="3745"/>
        <v/>
      </c>
      <c r="Z2851" s="19">
        <f t="shared" si="3746"/>
        <v>5833.9</v>
      </c>
      <c r="AA2851" s="21" t="str">
        <f t="shared" si="3747"/>
        <v/>
      </c>
      <c r="AB2851" s="19" t="str">
        <f t="shared" si="3748"/>
        <v/>
      </c>
    </row>
    <row r="2852" spans="1:28" x14ac:dyDescent="0.25">
      <c r="A2852">
        <f t="shared" si="3729"/>
        <v>5</v>
      </c>
      <c r="B2852">
        <f t="shared" si="3730"/>
        <v>2011</v>
      </c>
      <c r="C2852" s="20">
        <v>40682</v>
      </c>
      <c r="D2852">
        <v>5448.15</v>
      </c>
      <c r="E2852">
        <v>5452.6</v>
      </c>
      <c r="F2852">
        <v>5411.25</v>
      </c>
      <c r="G2852">
        <v>5428.1</v>
      </c>
      <c r="H2852">
        <f t="shared" si="3724"/>
        <v>7.5</v>
      </c>
      <c r="I2852">
        <f t="shared" si="3725"/>
        <v>0</v>
      </c>
      <c r="J2852" s="14">
        <f t="shared" ref="J2852:K2852" si="3764">+AVERAGE(H2839:H2852)</f>
        <v>12.964285714285714</v>
      </c>
      <c r="K2852" s="14">
        <f t="shared" si="3764"/>
        <v>35.921428571428542</v>
      </c>
      <c r="L2852" s="14">
        <f t="shared" si="3751"/>
        <v>0.36090674090276426</v>
      </c>
      <c r="M2852" s="14">
        <f t="shared" si="3752"/>
        <v>26.519579193454135</v>
      </c>
      <c r="N2852" s="14">
        <f t="shared" si="3753"/>
        <v>-1</v>
      </c>
      <c r="O2852">
        <f t="shared" si="3742"/>
        <v>-1</v>
      </c>
      <c r="P2852">
        <f t="shared" si="3754"/>
        <v>0</v>
      </c>
      <c r="Q2852">
        <f t="shared" si="3755"/>
        <v>0</v>
      </c>
      <c r="R2852">
        <f t="shared" si="3695"/>
        <v>-1739</v>
      </c>
      <c r="S2852">
        <f t="shared" si="3696"/>
        <v>0</v>
      </c>
      <c r="T2852">
        <f t="shared" si="3697"/>
        <v>-13042.5</v>
      </c>
      <c r="U2852">
        <f t="shared" si="3698"/>
        <v>-13042.5</v>
      </c>
      <c r="V2852" s="2">
        <f t="shared" si="3699"/>
        <v>-1.3042500000000001E-3</v>
      </c>
      <c r="W2852" s="19">
        <f t="shared" si="3743"/>
        <v>251</v>
      </c>
      <c r="X2852" s="19">
        <f t="shared" si="3744"/>
        <v>17</v>
      </c>
      <c r="Y2852" s="19" t="str">
        <f t="shared" si="3745"/>
        <v/>
      </c>
      <c r="Z2852" s="19">
        <f t="shared" si="3746"/>
        <v>5833.9</v>
      </c>
      <c r="AA2852" s="21" t="str">
        <f t="shared" si="3747"/>
        <v/>
      </c>
      <c r="AB2852" s="19" t="str">
        <f t="shared" si="3748"/>
        <v/>
      </c>
    </row>
    <row r="2853" spans="1:28" x14ac:dyDescent="0.25">
      <c r="A2853">
        <f t="shared" si="3729"/>
        <v>5</v>
      </c>
      <c r="B2853">
        <f t="shared" si="3730"/>
        <v>2011</v>
      </c>
      <c r="C2853" s="20">
        <v>40683</v>
      </c>
      <c r="D2853">
        <v>5450.65</v>
      </c>
      <c r="E2853">
        <v>5517.55</v>
      </c>
      <c r="F2853">
        <v>5432.75</v>
      </c>
      <c r="G2853">
        <v>5486.35</v>
      </c>
      <c r="H2853">
        <f t="shared" si="3724"/>
        <v>58.25</v>
      </c>
      <c r="I2853">
        <f t="shared" si="3725"/>
        <v>0</v>
      </c>
      <c r="J2853" s="14">
        <f t="shared" ref="J2853:K2853" si="3765">+AVERAGE(H2840:H2853)</f>
        <v>17.125</v>
      </c>
      <c r="K2853" s="14">
        <f t="shared" si="3765"/>
        <v>32.478571428571414</v>
      </c>
      <c r="L2853" s="14">
        <f t="shared" si="3751"/>
        <v>0.52727072795249641</v>
      </c>
      <c r="M2853" s="14">
        <f t="shared" si="3752"/>
        <v>34.523723810209532</v>
      </c>
      <c r="N2853" s="14">
        <f t="shared" si="3753"/>
        <v>-1</v>
      </c>
      <c r="O2853">
        <f t="shared" si="3742"/>
        <v>-1</v>
      </c>
      <c r="P2853">
        <f t="shared" si="3754"/>
        <v>0</v>
      </c>
      <c r="Q2853">
        <f t="shared" si="3755"/>
        <v>0</v>
      </c>
      <c r="R2853">
        <f t="shared" si="3695"/>
        <v>-1739</v>
      </c>
      <c r="S2853">
        <f t="shared" si="3696"/>
        <v>0</v>
      </c>
      <c r="T2853">
        <f t="shared" si="3697"/>
        <v>-101296.75</v>
      </c>
      <c r="U2853">
        <f t="shared" si="3698"/>
        <v>-101296.75</v>
      </c>
      <c r="V2853" s="2">
        <f t="shared" si="3699"/>
        <v>-1.0129674999999999E-2</v>
      </c>
      <c r="W2853" s="19">
        <f t="shared" si="3743"/>
        <v>251</v>
      </c>
      <c r="X2853" s="19">
        <f t="shared" si="3744"/>
        <v>18</v>
      </c>
      <c r="Y2853" s="19" t="str">
        <f t="shared" si="3745"/>
        <v/>
      </c>
      <c r="Z2853" s="19">
        <f t="shared" si="3746"/>
        <v>5833.9</v>
      </c>
      <c r="AA2853" s="21" t="str">
        <f t="shared" si="3747"/>
        <v/>
      </c>
      <c r="AB2853" s="19" t="str">
        <f t="shared" si="3748"/>
        <v/>
      </c>
    </row>
    <row r="2854" spans="1:28" x14ac:dyDescent="0.25">
      <c r="A2854">
        <f t="shared" si="3729"/>
        <v>5</v>
      </c>
      <c r="B2854">
        <f t="shared" si="3730"/>
        <v>2011</v>
      </c>
      <c r="C2854" s="20">
        <v>40686</v>
      </c>
      <c r="D2854">
        <v>5456.7</v>
      </c>
      <c r="E2854">
        <v>5456.7</v>
      </c>
      <c r="F2854">
        <v>5373</v>
      </c>
      <c r="G2854">
        <v>5386.55</v>
      </c>
      <c r="H2854">
        <f t="shared" si="3724"/>
        <v>0</v>
      </c>
      <c r="I2854">
        <f t="shared" si="3725"/>
        <v>99.800000000000182</v>
      </c>
      <c r="J2854" s="14">
        <f t="shared" ref="J2854:K2854" si="3766">+AVERAGE(H2841:H2854)</f>
        <v>17.125</v>
      </c>
      <c r="K2854" s="14">
        <f t="shared" si="3766"/>
        <v>29.889285714285702</v>
      </c>
      <c r="L2854" s="14">
        <f t="shared" si="3751"/>
        <v>0.5729477834866773</v>
      </c>
      <c r="M2854" s="14">
        <f t="shared" si="3752"/>
        <v>36.42509875417808</v>
      </c>
      <c r="N2854" s="14">
        <f t="shared" si="3753"/>
        <v>-1</v>
      </c>
      <c r="O2854">
        <f t="shared" si="3742"/>
        <v>-1</v>
      </c>
      <c r="P2854">
        <f t="shared" si="3754"/>
        <v>0</v>
      </c>
      <c r="Q2854">
        <f t="shared" si="3755"/>
        <v>0</v>
      </c>
      <c r="R2854">
        <f t="shared" si="3695"/>
        <v>-1739</v>
      </c>
      <c r="S2854">
        <f t="shared" si="3696"/>
        <v>0</v>
      </c>
      <c r="T2854">
        <f t="shared" si="3697"/>
        <v>173552.2000000003</v>
      </c>
      <c r="U2854">
        <f t="shared" si="3698"/>
        <v>173552.2000000003</v>
      </c>
      <c r="V2854" s="2">
        <f t="shared" si="3699"/>
        <v>1.7355220000000029E-2</v>
      </c>
      <c r="W2854" s="19">
        <f t="shared" si="3743"/>
        <v>251</v>
      </c>
      <c r="X2854" s="19">
        <f t="shared" si="3744"/>
        <v>19</v>
      </c>
      <c r="Y2854" s="19" t="str">
        <f t="shared" si="3745"/>
        <v/>
      </c>
      <c r="Z2854" s="19">
        <f t="shared" si="3746"/>
        <v>5833.9</v>
      </c>
      <c r="AA2854" s="21" t="str">
        <f t="shared" si="3747"/>
        <v/>
      </c>
      <c r="AB2854" s="19" t="str">
        <f t="shared" si="3748"/>
        <v/>
      </c>
    </row>
    <row r="2855" spans="1:28" x14ac:dyDescent="0.25">
      <c r="A2855">
        <f t="shared" si="3729"/>
        <v>5</v>
      </c>
      <c r="B2855">
        <f t="shared" si="3730"/>
        <v>2011</v>
      </c>
      <c r="C2855" s="20">
        <v>40687</v>
      </c>
      <c r="D2855">
        <v>5385.1</v>
      </c>
      <c r="E2855">
        <v>5422.6</v>
      </c>
      <c r="F2855">
        <v>5367.45</v>
      </c>
      <c r="G2855">
        <v>5394.85</v>
      </c>
      <c r="H2855">
        <f t="shared" si="3724"/>
        <v>8.3000000000001819</v>
      </c>
      <c r="I2855">
        <f t="shared" si="3725"/>
        <v>0</v>
      </c>
      <c r="J2855" s="14">
        <f t="shared" ref="J2855:K2855" si="3767">+AVERAGE(H2842:H2855)</f>
        <v>17.717857142857156</v>
      </c>
      <c r="K2855" s="14">
        <f t="shared" si="3767"/>
        <v>27.882142857142817</v>
      </c>
      <c r="L2855" s="14">
        <f t="shared" si="3751"/>
        <v>0.63545536057384533</v>
      </c>
      <c r="M2855" s="14">
        <f t="shared" si="3752"/>
        <v>38.854949874686767</v>
      </c>
      <c r="N2855" s="14">
        <f t="shared" si="3753"/>
        <v>-1</v>
      </c>
      <c r="O2855">
        <f t="shared" si="3742"/>
        <v>-1</v>
      </c>
      <c r="P2855">
        <f t="shared" si="3754"/>
        <v>0</v>
      </c>
      <c r="Q2855">
        <f t="shared" si="3755"/>
        <v>0</v>
      </c>
      <c r="R2855">
        <f t="shared" si="3695"/>
        <v>-1739</v>
      </c>
      <c r="S2855">
        <f t="shared" si="3696"/>
        <v>0</v>
      </c>
      <c r="T2855">
        <f t="shared" si="3697"/>
        <v>-14433.700000000317</v>
      </c>
      <c r="U2855">
        <f t="shared" si="3698"/>
        <v>-14433.700000000317</v>
      </c>
      <c r="V2855" s="2">
        <f t="shared" si="3699"/>
        <v>-1.4433700000000317E-3</v>
      </c>
      <c r="W2855" s="19">
        <f t="shared" si="3743"/>
        <v>251</v>
      </c>
      <c r="X2855" s="19">
        <f t="shared" si="3744"/>
        <v>20</v>
      </c>
      <c r="Y2855" s="19" t="str">
        <f t="shared" si="3745"/>
        <v/>
      </c>
      <c r="Z2855" s="19">
        <f t="shared" si="3746"/>
        <v>5833.9</v>
      </c>
      <c r="AA2855" s="21" t="str">
        <f t="shared" si="3747"/>
        <v/>
      </c>
      <c r="AB2855" s="19" t="str">
        <f t="shared" si="3748"/>
        <v/>
      </c>
    </row>
    <row r="2856" spans="1:28" x14ac:dyDescent="0.25">
      <c r="A2856">
        <f t="shared" si="3729"/>
        <v>5</v>
      </c>
      <c r="B2856">
        <f t="shared" si="3730"/>
        <v>2011</v>
      </c>
      <c r="C2856" s="20">
        <v>40688</v>
      </c>
      <c r="D2856">
        <v>5389.1</v>
      </c>
      <c r="E2856">
        <v>5389.1</v>
      </c>
      <c r="F2856">
        <v>5328.7</v>
      </c>
      <c r="G2856">
        <v>5348.95</v>
      </c>
      <c r="H2856">
        <f t="shared" si="3724"/>
        <v>0</v>
      </c>
      <c r="I2856">
        <f t="shared" si="3725"/>
        <v>45.900000000000546</v>
      </c>
      <c r="J2856" s="14">
        <f t="shared" ref="J2856:K2856" si="3768">+AVERAGE(H2843:H2856)</f>
        <v>17.717857142857156</v>
      </c>
      <c r="K2856" s="14">
        <f t="shared" si="3768"/>
        <v>25.639285714285766</v>
      </c>
      <c r="L2856" s="14">
        <f t="shared" si="3751"/>
        <v>0.69104332079676745</v>
      </c>
      <c r="M2856" s="14">
        <f t="shared" si="3752"/>
        <v>40.86490939044478</v>
      </c>
      <c r="N2856" s="14">
        <f t="shared" si="3753"/>
        <v>-1</v>
      </c>
      <c r="O2856">
        <f t="shared" si="3742"/>
        <v>-1</v>
      </c>
      <c r="P2856">
        <f t="shared" si="3754"/>
        <v>0</v>
      </c>
      <c r="Q2856">
        <f t="shared" si="3755"/>
        <v>0</v>
      </c>
      <c r="R2856">
        <f t="shared" si="3695"/>
        <v>-1739</v>
      </c>
      <c r="S2856">
        <f t="shared" si="3696"/>
        <v>0</v>
      </c>
      <c r="T2856">
        <f t="shared" si="3697"/>
        <v>79820.100000000952</v>
      </c>
      <c r="U2856">
        <f t="shared" si="3698"/>
        <v>79820.100000000952</v>
      </c>
      <c r="V2856" s="2">
        <f t="shared" si="3699"/>
        <v>7.9820100000000949E-3</v>
      </c>
      <c r="W2856" s="19">
        <f t="shared" si="3743"/>
        <v>251</v>
      </c>
      <c r="X2856" s="19">
        <f t="shared" si="3744"/>
        <v>21</v>
      </c>
      <c r="Y2856" s="19" t="str">
        <f t="shared" si="3745"/>
        <v/>
      </c>
      <c r="Z2856" s="19">
        <f t="shared" si="3746"/>
        <v>5833.9</v>
      </c>
      <c r="AA2856" s="21" t="str">
        <f t="shared" si="3747"/>
        <v/>
      </c>
      <c r="AB2856" s="19" t="str">
        <f t="shared" si="3748"/>
        <v/>
      </c>
    </row>
    <row r="2857" spans="1:28" x14ac:dyDescent="0.25">
      <c r="A2857">
        <f t="shared" si="3729"/>
        <v>5</v>
      </c>
      <c r="B2857">
        <f t="shared" si="3730"/>
        <v>2011</v>
      </c>
      <c r="C2857" s="20">
        <v>40689</v>
      </c>
      <c r="D2857">
        <v>5372.75</v>
      </c>
      <c r="E2857">
        <v>5422.2</v>
      </c>
      <c r="F2857">
        <v>5356.35</v>
      </c>
      <c r="G2857">
        <v>5412.35</v>
      </c>
      <c r="H2857">
        <f t="shared" si="3724"/>
        <v>63.400000000000546</v>
      </c>
      <c r="I2857">
        <f t="shared" si="3725"/>
        <v>0</v>
      </c>
      <c r="J2857" s="14">
        <f t="shared" ref="J2857:K2857" si="3769">+AVERAGE(H2844:H2857)</f>
        <v>15.70357142857152</v>
      </c>
      <c r="K2857" s="14">
        <f t="shared" si="3769"/>
        <v>25.639285714285766</v>
      </c>
      <c r="L2857" s="14">
        <f t="shared" si="3751"/>
        <v>0.61248084691461435</v>
      </c>
      <c r="M2857" s="14">
        <f t="shared" si="3752"/>
        <v>37.983759502418884</v>
      </c>
      <c r="N2857" s="14">
        <f t="shared" si="3753"/>
        <v>-1</v>
      </c>
      <c r="O2857">
        <f t="shared" si="3742"/>
        <v>-1</v>
      </c>
      <c r="P2857">
        <f t="shared" si="3754"/>
        <v>0</v>
      </c>
      <c r="Q2857">
        <f t="shared" si="3755"/>
        <v>0</v>
      </c>
      <c r="R2857">
        <f t="shared" si="3695"/>
        <v>-1739</v>
      </c>
      <c r="S2857">
        <f t="shared" si="3696"/>
        <v>0</v>
      </c>
      <c r="T2857">
        <f t="shared" si="3697"/>
        <v>-110252.60000000095</v>
      </c>
      <c r="U2857">
        <f t="shared" si="3698"/>
        <v>-110252.60000000095</v>
      </c>
      <c r="V2857" s="2">
        <f t="shared" si="3699"/>
        <v>-1.1025260000000096E-2</v>
      </c>
      <c r="W2857" s="19">
        <f t="shared" si="3743"/>
        <v>251</v>
      </c>
      <c r="X2857" s="19">
        <f t="shared" si="3744"/>
        <v>22</v>
      </c>
      <c r="Y2857" s="19" t="str">
        <f t="shared" si="3745"/>
        <v/>
      </c>
      <c r="Z2857" s="19">
        <f t="shared" si="3746"/>
        <v>5833.9</v>
      </c>
      <c r="AA2857" s="21" t="str">
        <f t="shared" si="3747"/>
        <v/>
      </c>
      <c r="AB2857" s="19" t="str">
        <f t="shared" si="3748"/>
        <v/>
      </c>
    </row>
    <row r="2858" spans="1:28" x14ac:dyDescent="0.25">
      <c r="A2858">
        <f t="shared" si="3729"/>
        <v>5</v>
      </c>
      <c r="B2858">
        <f t="shared" si="3730"/>
        <v>2011</v>
      </c>
      <c r="C2858" s="20">
        <v>40690</v>
      </c>
      <c r="D2858">
        <v>5413.7</v>
      </c>
      <c r="E2858">
        <v>5485.8</v>
      </c>
      <c r="F2858">
        <v>5413.6</v>
      </c>
      <c r="G2858">
        <v>5476.1</v>
      </c>
      <c r="H2858">
        <f t="shared" si="3724"/>
        <v>63.75</v>
      </c>
      <c r="I2858">
        <f t="shared" si="3725"/>
        <v>0</v>
      </c>
      <c r="J2858" s="14">
        <f t="shared" ref="J2858:K2858" si="3770">+AVERAGE(H2845:H2858)</f>
        <v>20.257142857142949</v>
      </c>
      <c r="K2858" s="14">
        <f t="shared" si="3770"/>
        <v>25.614285714285806</v>
      </c>
      <c r="L2858" s="14">
        <f t="shared" si="3751"/>
        <v>0.79085331846068119</v>
      </c>
      <c r="M2858" s="14">
        <f t="shared" si="3752"/>
        <v>44.160697601993171</v>
      </c>
      <c r="N2858" s="14">
        <f t="shared" si="3753"/>
        <v>-1</v>
      </c>
      <c r="O2858">
        <f t="shared" si="3742"/>
        <v>-1</v>
      </c>
      <c r="P2858">
        <f t="shared" si="3754"/>
        <v>0</v>
      </c>
      <c r="Q2858">
        <f t="shared" si="3755"/>
        <v>0</v>
      </c>
      <c r="R2858">
        <f t="shared" si="3695"/>
        <v>-1739</v>
      </c>
      <c r="S2858">
        <f t="shared" si="3696"/>
        <v>0</v>
      </c>
      <c r="T2858">
        <f t="shared" si="3697"/>
        <v>-110861.25</v>
      </c>
      <c r="U2858">
        <f t="shared" si="3698"/>
        <v>-110861.25</v>
      </c>
      <c r="V2858" s="2">
        <f t="shared" si="3699"/>
        <v>-1.1086125E-2</v>
      </c>
      <c r="W2858" s="19">
        <f t="shared" si="3743"/>
        <v>251</v>
      </c>
      <c r="X2858" s="19">
        <f t="shared" si="3744"/>
        <v>23</v>
      </c>
      <c r="Y2858" s="19" t="str">
        <f t="shared" si="3745"/>
        <v/>
      </c>
      <c r="Z2858" s="19">
        <f t="shared" si="3746"/>
        <v>5833.9</v>
      </c>
      <c r="AA2858" s="21" t="str">
        <f t="shared" si="3747"/>
        <v/>
      </c>
      <c r="AB2858" s="19" t="str">
        <f t="shared" si="3748"/>
        <v/>
      </c>
    </row>
    <row r="2859" spans="1:28" x14ac:dyDescent="0.25">
      <c r="A2859">
        <f t="shared" si="3729"/>
        <v>5</v>
      </c>
      <c r="B2859">
        <f t="shared" si="3730"/>
        <v>2011</v>
      </c>
      <c r="C2859" s="20">
        <v>40693</v>
      </c>
      <c r="D2859">
        <v>5493.75</v>
      </c>
      <c r="E2859">
        <v>5509.3</v>
      </c>
      <c r="F2859">
        <v>5458.6</v>
      </c>
      <c r="G2859">
        <v>5473.1</v>
      </c>
      <c r="H2859">
        <f t="shared" si="3724"/>
        <v>0</v>
      </c>
      <c r="I2859">
        <f t="shared" si="3725"/>
        <v>3</v>
      </c>
      <c r="J2859" s="14">
        <f t="shared" ref="J2859:K2859" si="3771">+AVERAGE(H2846:H2859)</f>
        <v>20.257142857142949</v>
      </c>
      <c r="K2859" s="14">
        <f t="shared" si="3771"/>
        <v>25.125000000000064</v>
      </c>
      <c r="L2859" s="14">
        <f t="shared" si="3751"/>
        <v>0.80625444207533914</v>
      </c>
      <c r="M2859" s="14">
        <f t="shared" si="3752"/>
        <v>44.636814354292952</v>
      </c>
      <c r="N2859" s="14">
        <f t="shared" si="3753"/>
        <v>-1</v>
      </c>
      <c r="O2859">
        <f t="shared" si="3742"/>
        <v>-1</v>
      </c>
      <c r="P2859">
        <f t="shared" si="3754"/>
        <v>0</v>
      </c>
      <c r="Q2859">
        <f t="shared" si="3755"/>
        <v>0</v>
      </c>
      <c r="R2859">
        <f t="shared" si="3695"/>
        <v>-1739</v>
      </c>
      <c r="S2859">
        <f t="shared" si="3696"/>
        <v>0</v>
      </c>
      <c r="T2859">
        <f t="shared" si="3697"/>
        <v>5217</v>
      </c>
      <c r="U2859">
        <f t="shared" si="3698"/>
        <v>5217</v>
      </c>
      <c r="V2859" s="2">
        <f t="shared" si="3699"/>
        <v>5.2170000000000005E-4</v>
      </c>
      <c r="W2859" s="19">
        <f t="shared" si="3743"/>
        <v>251</v>
      </c>
      <c r="X2859" s="19">
        <f t="shared" si="3744"/>
        <v>24</v>
      </c>
      <c r="Y2859" s="19" t="str">
        <f t="shared" si="3745"/>
        <v/>
      </c>
      <c r="Z2859" s="19">
        <f t="shared" si="3746"/>
        <v>5833.9</v>
      </c>
      <c r="AA2859" s="21" t="str">
        <f t="shared" si="3747"/>
        <v/>
      </c>
      <c r="AB2859" s="19" t="str">
        <f t="shared" si="3748"/>
        <v/>
      </c>
    </row>
    <row r="2860" spans="1:28" x14ac:dyDescent="0.25">
      <c r="A2860">
        <f t="shared" si="3729"/>
        <v>5</v>
      </c>
      <c r="B2860">
        <f t="shared" si="3730"/>
        <v>2011</v>
      </c>
      <c r="C2860" s="20">
        <v>40694</v>
      </c>
      <c r="D2860">
        <v>5492</v>
      </c>
      <c r="E2860">
        <v>5571.6</v>
      </c>
      <c r="F2860">
        <v>5489.7</v>
      </c>
      <c r="G2860">
        <v>5560.15</v>
      </c>
      <c r="H2860">
        <f t="shared" si="3724"/>
        <v>87.049999999999272</v>
      </c>
      <c r="I2860">
        <f t="shared" si="3725"/>
        <v>0</v>
      </c>
      <c r="J2860" s="14">
        <f t="shared" ref="J2860:K2860" si="3772">+AVERAGE(H2847:H2860)</f>
        <v>24.775000000000027</v>
      </c>
      <c r="K2860" s="14">
        <f t="shared" si="3772"/>
        <v>25.125000000000064</v>
      </c>
      <c r="L2860" s="14">
        <f t="shared" si="3751"/>
        <v>0.98606965174129213</v>
      </c>
      <c r="M2860" s="14">
        <f t="shared" si="3752"/>
        <v>49.649298597194353</v>
      </c>
      <c r="N2860" s="14">
        <f t="shared" si="3753"/>
        <v>-1</v>
      </c>
      <c r="O2860">
        <f t="shared" si="3742"/>
        <v>-1</v>
      </c>
      <c r="P2860">
        <f t="shared" si="3754"/>
        <v>0</v>
      </c>
      <c r="Q2860">
        <f t="shared" si="3755"/>
        <v>0</v>
      </c>
      <c r="R2860">
        <f t="shared" si="3695"/>
        <v>-1739</v>
      </c>
      <c r="S2860">
        <f t="shared" si="3696"/>
        <v>0</v>
      </c>
      <c r="T2860">
        <f t="shared" si="3697"/>
        <v>-151379.94999999873</v>
      </c>
      <c r="U2860">
        <f t="shared" si="3698"/>
        <v>-151379.94999999873</v>
      </c>
      <c r="V2860" s="2">
        <f t="shared" si="3699"/>
        <v>-1.5137994999999873E-2</v>
      </c>
      <c r="W2860" s="19">
        <f t="shared" si="3743"/>
        <v>251</v>
      </c>
      <c r="X2860" s="19">
        <f t="shared" si="3744"/>
        <v>25</v>
      </c>
      <c r="Y2860" s="19" t="str">
        <f t="shared" si="3745"/>
        <v/>
      </c>
      <c r="Z2860" s="19">
        <f t="shared" si="3746"/>
        <v>5833.9</v>
      </c>
      <c r="AA2860" s="21" t="str">
        <f t="shared" si="3747"/>
        <v/>
      </c>
      <c r="AB2860" s="19" t="str">
        <f t="shared" si="3748"/>
        <v/>
      </c>
    </row>
    <row r="2861" spans="1:28" x14ac:dyDescent="0.25">
      <c r="A2861">
        <f t="shared" si="3729"/>
        <v>6</v>
      </c>
      <c r="B2861">
        <f t="shared" si="3730"/>
        <v>2011</v>
      </c>
      <c r="C2861" s="20">
        <v>40695</v>
      </c>
      <c r="D2861">
        <v>5561.05</v>
      </c>
      <c r="E2861">
        <v>5597.35</v>
      </c>
      <c r="F2861">
        <v>5559.45</v>
      </c>
      <c r="G2861">
        <v>5592</v>
      </c>
      <c r="H2861">
        <f t="shared" si="3724"/>
        <v>31.850000000000364</v>
      </c>
      <c r="I2861">
        <f t="shared" si="3725"/>
        <v>0</v>
      </c>
      <c r="J2861" s="14">
        <f t="shared" ref="J2861:K2861" si="3773">+AVERAGE(H2848:H2861)</f>
        <v>27.05000000000005</v>
      </c>
      <c r="K2861" s="14">
        <f t="shared" si="3773"/>
        <v>19.489285714285739</v>
      </c>
      <c r="L2861" s="14">
        <f t="shared" si="3751"/>
        <v>1.3879420927249413</v>
      </c>
      <c r="M2861" s="14">
        <f t="shared" si="3752"/>
        <v>58.122937610313883</v>
      </c>
      <c r="N2861" s="14">
        <f t="shared" si="3753"/>
        <v>1</v>
      </c>
      <c r="O2861">
        <f t="shared" si="3742"/>
        <v>1</v>
      </c>
      <c r="P2861">
        <f t="shared" si="3754"/>
        <v>1</v>
      </c>
      <c r="Q2861">
        <f t="shared" si="3755"/>
        <v>5592</v>
      </c>
      <c r="R2861">
        <f t="shared" si="3695"/>
        <v>1798</v>
      </c>
      <c r="S2861">
        <f t="shared" si="3696"/>
        <v>112653.45000000129</v>
      </c>
      <c r="T2861">
        <f t="shared" si="3697"/>
        <v>57266.300000000658</v>
      </c>
      <c r="U2861">
        <f t="shared" si="3698"/>
        <v>-55387.150000000634</v>
      </c>
      <c r="V2861" s="2">
        <f t="shared" si="3699"/>
        <v>-5.5387150000000638E-3</v>
      </c>
      <c r="W2861" s="19">
        <f t="shared" si="3743"/>
        <v>252</v>
      </c>
      <c r="X2861" s="19">
        <f t="shared" si="3744"/>
        <v>26</v>
      </c>
      <c r="Y2861" s="19">
        <f t="shared" si="3745"/>
        <v>1</v>
      </c>
      <c r="Z2861" s="19">
        <f t="shared" si="3746"/>
        <v>5592</v>
      </c>
      <c r="AA2861" s="21">
        <f t="shared" si="3747"/>
        <v>4.1464543444351021E-2</v>
      </c>
      <c r="AB2861" s="19">
        <f t="shared" si="3748"/>
        <v>1</v>
      </c>
    </row>
    <row r="2862" spans="1:28" x14ac:dyDescent="0.25">
      <c r="A2862">
        <f t="shared" si="3729"/>
        <v>6</v>
      </c>
      <c r="B2862">
        <f t="shared" si="3730"/>
        <v>2011</v>
      </c>
      <c r="C2862" s="20">
        <v>40696</v>
      </c>
      <c r="D2862">
        <v>5529.9</v>
      </c>
      <c r="E2862">
        <v>5568.2</v>
      </c>
      <c r="F2862">
        <v>5521.95</v>
      </c>
      <c r="G2862">
        <v>5550.35</v>
      </c>
      <c r="H2862">
        <f t="shared" si="3724"/>
        <v>0</v>
      </c>
      <c r="I2862">
        <f t="shared" si="3725"/>
        <v>41.649999999999636</v>
      </c>
      <c r="J2862" s="14">
        <f t="shared" ref="J2862:K2862" si="3774">+AVERAGE(H2849:H2862)</f>
        <v>22.864285714285739</v>
      </c>
      <c r="K2862" s="14">
        <f t="shared" si="3774"/>
        <v>22.464285714285715</v>
      </c>
      <c r="L2862" s="14">
        <f t="shared" si="3751"/>
        <v>1.0178060413354542</v>
      </c>
      <c r="M2862" s="14">
        <f t="shared" si="3752"/>
        <v>50.441222817522878</v>
      </c>
      <c r="N2862" s="14">
        <f t="shared" si="3753"/>
        <v>1</v>
      </c>
      <c r="O2862">
        <f t="shared" si="3742"/>
        <v>1</v>
      </c>
      <c r="P2862">
        <f t="shared" si="3754"/>
        <v>0</v>
      </c>
      <c r="Q2862">
        <f t="shared" si="3755"/>
        <v>0</v>
      </c>
      <c r="R2862">
        <f t="shared" si="3695"/>
        <v>1798</v>
      </c>
      <c r="S2862">
        <f t="shared" si="3696"/>
        <v>0</v>
      </c>
      <c r="T2862">
        <f t="shared" si="3697"/>
        <v>-74886.699999999342</v>
      </c>
      <c r="U2862">
        <f t="shared" si="3698"/>
        <v>-74886.699999999342</v>
      </c>
      <c r="V2862" s="2">
        <f t="shared" si="3699"/>
        <v>-7.4886699999999343E-3</v>
      </c>
      <c r="W2862" s="19">
        <f t="shared" si="3743"/>
        <v>252</v>
      </c>
      <c r="X2862" s="19">
        <f t="shared" si="3744"/>
        <v>2</v>
      </c>
      <c r="Y2862" s="19" t="str">
        <f t="shared" si="3745"/>
        <v/>
      </c>
      <c r="Z2862" s="19">
        <f t="shared" si="3746"/>
        <v>5592</v>
      </c>
      <c r="AA2862" s="21" t="str">
        <f t="shared" si="3747"/>
        <v/>
      </c>
      <c r="AB2862" s="19" t="str">
        <f t="shared" si="3748"/>
        <v/>
      </c>
    </row>
    <row r="2863" spans="1:28" x14ac:dyDescent="0.25">
      <c r="A2863">
        <f t="shared" si="3729"/>
        <v>6</v>
      </c>
      <c r="B2863">
        <f t="shared" si="3730"/>
        <v>2011</v>
      </c>
      <c r="C2863" s="20">
        <v>40697</v>
      </c>
      <c r="D2863">
        <v>5565.7</v>
      </c>
      <c r="E2863">
        <v>5604.95</v>
      </c>
      <c r="F2863">
        <v>5507.2</v>
      </c>
      <c r="G2863">
        <v>5516.75</v>
      </c>
      <c r="H2863">
        <f t="shared" si="3724"/>
        <v>0</v>
      </c>
      <c r="I2863">
        <f t="shared" si="3725"/>
        <v>33.600000000000364</v>
      </c>
      <c r="J2863" s="14">
        <f t="shared" ref="J2863:K2863" si="3775">+AVERAGE(H2850:H2863)</f>
        <v>22.864285714285739</v>
      </c>
      <c r="K2863" s="14">
        <f t="shared" si="3775"/>
        <v>21.596428571428596</v>
      </c>
      <c r="L2863" s="14">
        <f t="shared" si="3751"/>
        <v>1.0587067967587231</v>
      </c>
      <c r="M2863" s="14">
        <f t="shared" si="3752"/>
        <v>51.425817334725672</v>
      </c>
      <c r="N2863" s="14">
        <f t="shared" si="3753"/>
        <v>1</v>
      </c>
      <c r="O2863">
        <f t="shared" si="3742"/>
        <v>1</v>
      </c>
      <c r="P2863">
        <f t="shared" si="3754"/>
        <v>0</v>
      </c>
      <c r="Q2863">
        <f t="shared" si="3755"/>
        <v>0</v>
      </c>
      <c r="R2863">
        <f t="shared" si="3695"/>
        <v>1798</v>
      </c>
      <c r="S2863">
        <f t="shared" si="3696"/>
        <v>0</v>
      </c>
      <c r="T2863">
        <f t="shared" si="3697"/>
        <v>-60412.800000000658</v>
      </c>
      <c r="U2863">
        <f t="shared" si="3698"/>
        <v>-60412.800000000658</v>
      </c>
      <c r="V2863" s="2">
        <f t="shared" si="3699"/>
        <v>-6.0412800000000655E-3</v>
      </c>
      <c r="W2863" s="19">
        <f t="shared" si="3743"/>
        <v>252</v>
      </c>
      <c r="X2863" s="19">
        <f t="shared" si="3744"/>
        <v>3</v>
      </c>
      <c r="Y2863" s="19" t="str">
        <f t="shared" si="3745"/>
        <v/>
      </c>
      <c r="Z2863" s="19">
        <f t="shared" si="3746"/>
        <v>5592</v>
      </c>
      <c r="AA2863" s="21" t="str">
        <f t="shared" si="3747"/>
        <v/>
      </c>
      <c r="AB2863" s="19" t="str">
        <f t="shared" si="3748"/>
        <v/>
      </c>
    </row>
    <row r="2864" spans="1:28" x14ac:dyDescent="0.25">
      <c r="A2864">
        <f t="shared" si="3729"/>
        <v>6</v>
      </c>
      <c r="B2864">
        <f t="shared" si="3730"/>
        <v>2011</v>
      </c>
      <c r="C2864" s="20">
        <v>40700</v>
      </c>
      <c r="D2864">
        <v>5504.3</v>
      </c>
      <c r="E2864">
        <v>5542.65</v>
      </c>
      <c r="F2864">
        <v>5479.85</v>
      </c>
      <c r="G2864">
        <v>5532.05</v>
      </c>
      <c r="H2864">
        <f t="shared" si="3724"/>
        <v>15.300000000000182</v>
      </c>
      <c r="I2864">
        <f t="shared" si="3725"/>
        <v>0</v>
      </c>
      <c r="J2864" s="14">
        <f t="shared" ref="J2864:K2864" si="3776">+AVERAGE(H2851:H2864)</f>
        <v>23.957142857142895</v>
      </c>
      <c r="K2864" s="14">
        <f t="shared" si="3776"/>
        <v>17.307142857142871</v>
      </c>
      <c r="L2864" s="14">
        <f t="shared" si="3751"/>
        <v>1.3842344201403229</v>
      </c>
      <c r="M2864" s="14">
        <f t="shared" si="3752"/>
        <v>58.057815475160133</v>
      </c>
      <c r="N2864" s="14">
        <f t="shared" si="3753"/>
        <v>1</v>
      </c>
      <c r="O2864">
        <f t="shared" si="3742"/>
        <v>1</v>
      </c>
      <c r="P2864">
        <f t="shared" si="3754"/>
        <v>0</v>
      </c>
      <c r="Q2864">
        <f t="shared" si="3755"/>
        <v>0</v>
      </c>
      <c r="R2864">
        <f t="shared" si="3695"/>
        <v>1798</v>
      </c>
      <c r="S2864">
        <f t="shared" si="3696"/>
        <v>0</v>
      </c>
      <c r="T2864">
        <f t="shared" si="3697"/>
        <v>27509.400000000329</v>
      </c>
      <c r="U2864">
        <f t="shared" si="3698"/>
        <v>27509.400000000329</v>
      </c>
      <c r="V2864" s="2">
        <f t="shared" si="3699"/>
        <v>2.7509400000000329E-3</v>
      </c>
      <c r="W2864" s="19">
        <f t="shared" si="3743"/>
        <v>252</v>
      </c>
      <c r="X2864" s="19">
        <f t="shared" si="3744"/>
        <v>4</v>
      </c>
      <c r="Y2864" s="19" t="str">
        <f t="shared" si="3745"/>
        <v/>
      </c>
      <c r="Z2864" s="19">
        <f t="shared" si="3746"/>
        <v>5592</v>
      </c>
      <c r="AA2864" s="21" t="str">
        <f t="shared" si="3747"/>
        <v/>
      </c>
      <c r="AB2864" s="19" t="str">
        <f t="shared" si="3748"/>
        <v/>
      </c>
    </row>
    <row r="2865" spans="1:28" x14ac:dyDescent="0.25">
      <c r="A2865">
        <f t="shared" si="3729"/>
        <v>6</v>
      </c>
      <c r="B2865">
        <f t="shared" si="3730"/>
        <v>2011</v>
      </c>
      <c r="C2865" s="20">
        <v>40701</v>
      </c>
      <c r="D2865">
        <v>5509.15</v>
      </c>
      <c r="E2865">
        <v>5570.1</v>
      </c>
      <c r="F2865">
        <v>5507.8</v>
      </c>
      <c r="G2865">
        <v>5556.15</v>
      </c>
      <c r="H2865">
        <f t="shared" si="3724"/>
        <v>24.099999999999454</v>
      </c>
      <c r="I2865">
        <f t="shared" si="3725"/>
        <v>0</v>
      </c>
      <c r="J2865" s="14">
        <f t="shared" ref="J2865:K2865" si="3777">+AVERAGE(H2852:H2865)</f>
        <v>25.678571428571427</v>
      </c>
      <c r="K2865" s="14">
        <f t="shared" si="3777"/>
        <v>15.996428571428623</v>
      </c>
      <c r="L2865" s="14">
        <f t="shared" si="3751"/>
        <v>1.6052690332663488</v>
      </c>
      <c r="M2865" s="14">
        <f t="shared" si="3752"/>
        <v>61.616248178935564</v>
      </c>
      <c r="N2865" s="14">
        <f t="shared" si="3753"/>
        <v>1</v>
      </c>
      <c r="O2865">
        <f t="shared" si="3742"/>
        <v>1</v>
      </c>
      <c r="P2865">
        <f t="shared" si="3754"/>
        <v>0</v>
      </c>
      <c r="Q2865">
        <f t="shared" si="3755"/>
        <v>0</v>
      </c>
      <c r="R2865">
        <f t="shared" si="3695"/>
        <v>1798</v>
      </c>
      <c r="S2865">
        <f t="shared" si="3696"/>
        <v>0</v>
      </c>
      <c r="T2865">
        <f t="shared" si="3697"/>
        <v>43331.799999999021</v>
      </c>
      <c r="U2865">
        <f t="shared" si="3698"/>
        <v>43331.799999999021</v>
      </c>
      <c r="V2865" s="2">
        <f t="shared" si="3699"/>
        <v>4.3331799999999018E-3</v>
      </c>
      <c r="W2865" s="19">
        <f t="shared" si="3743"/>
        <v>252</v>
      </c>
      <c r="X2865" s="19">
        <f t="shared" si="3744"/>
        <v>5</v>
      </c>
      <c r="Y2865" s="19" t="str">
        <f t="shared" si="3745"/>
        <v/>
      </c>
      <c r="Z2865" s="19">
        <f t="shared" si="3746"/>
        <v>5592</v>
      </c>
      <c r="AA2865" s="21" t="str">
        <f t="shared" si="3747"/>
        <v/>
      </c>
      <c r="AB2865" s="19" t="str">
        <f t="shared" si="3748"/>
        <v/>
      </c>
    </row>
    <row r="2866" spans="1:28" x14ac:dyDescent="0.25">
      <c r="A2866">
        <f t="shared" si="3729"/>
        <v>6</v>
      </c>
      <c r="B2866">
        <f t="shared" si="3730"/>
        <v>2011</v>
      </c>
      <c r="C2866" s="20">
        <v>40702</v>
      </c>
      <c r="D2866">
        <v>5535.25</v>
      </c>
      <c r="E2866">
        <v>5556.6</v>
      </c>
      <c r="F2866">
        <v>5514.9</v>
      </c>
      <c r="G2866">
        <v>5526.85</v>
      </c>
      <c r="H2866">
        <f t="shared" si="3724"/>
        <v>0</v>
      </c>
      <c r="I2866">
        <f t="shared" si="3725"/>
        <v>29.299999999999272</v>
      </c>
      <c r="J2866" s="14">
        <f t="shared" ref="J2866:K2866" si="3778">+AVERAGE(H2853:H2866)</f>
        <v>25.142857142857142</v>
      </c>
      <c r="K2866" s="14">
        <f t="shared" si="3778"/>
        <v>18.089285714285715</v>
      </c>
      <c r="L2866" s="14">
        <f t="shared" si="3751"/>
        <v>1.3899308983218164</v>
      </c>
      <c r="M2866" s="14">
        <f t="shared" si="3752"/>
        <v>58.157786038826934</v>
      </c>
      <c r="N2866" s="14">
        <f t="shared" si="3753"/>
        <v>1</v>
      </c>
      <c r="O2866">
        <f t="shared" si="3742"/>
        <v>1</v>
      </c>
      <c r="P2866">
        <f t="shared" si="3754"/>
        <v>0</v>
      </c>
      <c r="Q2866">
        <f t="shared" si="3755"/>
        <v>0</v>
      </c>
      <c r="R2866">
        <f t="shared" si="3695"/>
        <v>1798</v>
      </c>
      <c r="S2866">
        <f t="shared" si="3696"/>
        <v>0</v>
      </c>
      <c r="T2866">
        <f t="shared" si="3697"/>
        <v>-52681.399999998692</v>
      </c>
      <c r="U2866">
        <f t="shared" si="3698"/>
        <v>-52681.399999998692</v>
      </c>
      <c r="V2866" s="2">
        <f t="shared" si="3699"/>
        <v>-5.2681399999998692E-3</v>
      </c>
      <c r="W2866" s="19">
        <f t="shared" si="3743"/>
        <v>252</v>
      </c>
      <c r="X2866" s="19">
        <f t="shared" si="3744"/>
        <v>6</v>
      </c>
      <c r="Y2866" s="19" t="str">
        <f t="shared" si="3745"/>
        <v/>
      </c>
      <c r="Z2866" s="19">
        <f t="shared" si="3746"/>
        <v>5592</v>
      </c>
      <c r="AA2866" s="21" t="str">
        <f t="shared" si="3747"/>
        <v/>
      </c>
      <c r="AB2866" s="19" t="str">
        <f t="shared" si="3748"/>
        <v/>
      </c>
    </row>
    <row r="2867" spans="1:28" x14ac:dyDescent="0.25">
      <c r="A2867">
        <f t="shared" si="3729"/>
        <v>6</v>
      </c>
      <c r="B2867">
        <f t="shared" si="3730"/>
        <v>2011</v>
      </c>
      <c r="C2867" s="20">
        <v>40703</v>
      </c>
      <c r="D2867">
        <v>5523.55</v>
      </c>
      <c r="E2867">
        <v>5540.1</v>
      </c>
      <c r="F2867">
        <v>5502.05</v>
      </c>
      <c r="G2867">
        <v>5521.05</v>
      </c>
      <c r="H2867">
        <f t="shared" si="3724"/>
        <v>0</v>
      </c>
      <c r="I2867">
        <f t="shared" si="3725"/>
        <v>5.8000000000001819</v>
      </c>
      <c r="J2867" s="14">
        <f t="shared" ref="J2867:K2867" si="3779">+AVERAGE(H2854:H2867)</f>
        <v>20.982142857142858</v>
      </c>
      <c r="K2867" s="14">
        <f t="shared" si="3779"/>
        <v>18.503571428571441</v>
      </c>
      <c r="L2867" s="14">
        <f t="shared" si="3751"/>
        <v>1.1339509747153051</v>
      </c>
      <c r="M2867" s="14">
        <f t="shared" si="3752"/>
        <v>53.138567293777122</v>
      </c>
      <c r="N2867" s="14">
        <f t="shared" si="3753"/>
        <v>1</v>
      </c>
      <c r="O2867">
        <f t="shared" si="3742"/>
        <v>1</v>
      </c>
      <c r="P2867">
        <f t="shared" si="3754"/>
        <v>0</v>
      </c>
      <c r="Q2867">
        <f t="shared" si="3755"/>
        <v>0</v>
      </c>
      <c r="R2867">
        <f t="shared" ref="R2867:R2930" si="3780">IF($C2867="","",IF(MONTH($C2867)&lt;&gt;MONTH($C2866),ROUNDDOWN($B$10/$G2866,0)*$O2867,ABS(R2866)*$O2867))</f>
        <v>1798</v>
      </c>
      <c r="S2867">
        <f t="shared" ref="S2867:S2930" si="3781">IF($C2867="","",($R2867-$R2866)*($Q2867-$G2866)*$P2867)</f>
        <v>0</v>
      </c>
      <c r="T2867">
        <f t="shared" ref="T2867:T2930" si="3782">IF($C2867="","",$R2867*($G2867-$G2866))</f>
        <v>-10428.400000000327</v>
      </c>
      <c r="U2867">
        <f t="shared" ref="U2867:U2930" si="3783">IF($C2867="","",$T2867-$S2867)</f>
        <v>-10428.400000000327</v>
      </c>
      <c r="V2867" s="2">
        <f t="shared" ref="V2867:V2930" si="3784">IF($C2867="","",$U2867/$B$10)</f>
        <v>-1.0428400000000327E-3</v>
      </c>
      <c r="W2867" s="19">
        <f t="shared" si="3743"/>
        <v>252</v>
      </c>
      <c r="X2867" s="19">
        <f t="shared" si="3744"/>
        <v>7</v>
      </c>
      <c r="Y2867" s="19" t="str">
        <f t="shared" si="3745"/>
        <v/>
      </c>
      <c r="Z2867" s="19">
        <f t="shared" si="3746"/>
        <v>5592</v>
      </c>
      <c r="AA2867" s="21" t="str">
        <f t="shared" si="3747"/>
        <v/>
      </c>
      <c r="AB2867" s="19" t="str">
        <f t="shared" si="3748"/>
        <v/>
      </c>
    </row>
    <row r="2868" spans="1:28" x14ac:dyDescent="0.25">
      <c r="A2868">
        <f t="shared" si="3729"/>
        <v>6</v>
      </c>
      <c r="B2868">
        <f t="shared" si="3730"/>
        <v>2011</v>
      </c>
      <c r="C2868" s="20">
        <v>40704</v>
      </c>
      <c r="D2868">
        <v>5518.05</v>
      </c>
      <c r="E2868">
        <v>5521.45</v>
      </c>
      <c r="F2868">
        <v>5457.45</v>
      </c>
      <c r="G2868">
        <v>5485.8</v>
      </c>
      <c r="H2868">
        <f t="shared" si="3724"/>
        <v>0</v>
      </c>
      <c r="I2868">
        <f t="shared" si="3725"/>
        <v>35.25</v>
      </c>
      <c r="J2868" s="14">
        <f t="shared" ref="J2868:K2868" si="3785">+AVERAGE(H2855:H2868)</f>
        <v>20.982142857142858</v>
      </c>
      <c r="K2868" s="14">
        <f t="shared" si="3785"/>
        <v>13.892857142857142</v>
      </c>
      <c r="L2868" s="14">
        <f t="shared" si="3751"/>
        <v>1.5102827763496145</v>
      </c>
      <c r="M2868" s="14">
        <f t="shared" si="3752"/>
        <v>60.16385048643113</v>
      </c>
      <c r="N2868" s="14">
        <f t="shared" si="3753"/>
        <v>1</v>
      </c>
      <c r="O2868">
        <f t="shared" si="3742"/>
        <v>1</v>
      </c>
      <c r="P2868">
        <f t="shared" si="3754"/>
        <v>0</v>
      </c>
      <c r="Q2868">
        <f t="shared" si="3755"/>
        <v>0</v>
      </c>
      <c r="R2868">
        <f t="shared" si="3780"/>
        <v>1798</v>
      </c>
      <c r="S2868">
        <f t="shared" si="3781"/>
        <v>0</v>
      </c>
      <c r="T2868">
        <f t="shared" si="3782"/>
        <v>-63379.5</v>
      </c>
      <c r="U2868">
        <f t="shared" si="3783"/>
        <v>-63379.5</v>
      </c>
      <c r="V2868" s="2">
        <f t="shared" si="3784"/>
        <v>-6.3379500000000002E-3</v>
      </c>
      <c r="W2868" s="19">
        <f t="shared" si="3743"/>
        <v>252</v>
      </c>
      <c r="X2868" s="19">
        <f t="shared" si="3744"/>
        <v>8</v>
      </c>
      <c r="Y2868" s="19" t="str">
        <f t="shared" si="3745"/>
        <v/>
      </c>
      <c r="Z2868" s="19">
        <f t="shared" si="3746"/>
        <v>5592</v>
      </c>
      <c r="AA2868" s="21" t="str">
        <f t="shared" si="3747"/>
        <v/>
      </c>
      <c r="AB2868" s="19" t="str">
        <f t="shared" si="3748"/>
        <v/>
      </c>
    </row>
    <row r="2869" spans="1:28" x14ac:dyDescent="0.25">
      <c r="A2869">
        <f t="shared" si="3729"/>
        <v>6</v>
      </c>
      <c r="B2869">
        <f t="shared" si="3730"/>
        <v>2011</v>
      </c>
      <c r="C2869" s="20">
        <v>40707</v>
      </c>
      <c r="D2869">
        <v>5469.85</v>
      </c>
      <c r="E2869">
        <v>5496.7</v>
      </c>
      <c r="F2869">
        <v>5436.95</v>
      </c>
      <c r="G2869">
        <v>5482.8</v>
      </c>
      <c r="H2869">
        <f t="shared" si="3724"/>
        <v>0</v>
      </c>
      <c r="I2869">
        <f t="shared" si="3725"/>
        <v>3</v>
      </c>
      <c r="J2869" s="14">
        <f t="shared" ref="J2869:K2869" si="3786">+AVERAGE(H2856:H2869)</f>
        <v>20.389285714285702</v>
      </c>
      <c r="K2869" s="14">
        <f t="shared" si="3786"/>
        <v>14.107142857142858</v>
      </c>
      <c r="L2869" s="14">
        <f t="shared" si="3751"/>
        <v>1.4453164556962015</v>
      </c>
      <c r="M2869" s="14">
        <f t="shared" si="3752"/>
        <v>59.105497463505522</v>
      </c>
      <c r="N2869" s="14">
        <f t="shared" si="3753"/>
        <v>1</v>
      </c>
      <c r="O2869">
        <f t="shared" si="3742"/>
        <v>1</v>
      </c>
      <c r="P2869">
        <f t="shared" si="3754"/>
        <v>0</v>
      </c>
      <c r="Q2869">
        <f t="shared" si="3755"/>
        <v>0</v>
      </c>
      <c r="R2869">
        <f t="shared" si="3780"/>
        <v>1798</v>
      </c>
      <c r="S2869">
        <f t="shared" si="3781"/>
        <v>0</v>
      </c>
      <c r="T2869">
        <f t="shared" si="3782"/>
        <v>-5394</v>
      </c>
      <c r="U2869">
        <f t="shared" si="3783"/>
        <v>-5394</v>
      </c>
      <c r="V2869" s="2">
        <f t="shared" si="3784"/>
        <v>-5.3939999999999999E-4</v>
      </c>
      <c r="W2869" s="19">
        <f t="shared" si="3743"/>
        <v>252</v>
      </c>
      <c r="X2869" s="19">
        <f t="shared" si="3744"/>
        <v>9</v>
      </c>
      <c r="Y2869" s="19" t="str">
        <f t="shared" si="3745"/>
        <v/>
      </c>
      <c r="Z2869" s="19">
        <f t="shared" si="3746"/>
        <v>5592</v>
      </c>
      <c r="AA2869" s="21" t="str">
        <f t="shared" si="3747"/>
        <v/>
      </c>
      <c r="AB2869" s="19" t="str">
        <f t="shared" si="3748"/>
        <v/>
      </c>
    </row>
    <row r="2870" spans="1:28" x14ac:dyDescent="0.25">
      <c r="A2870">
        <f t="shared" si="3729"/>
        <v>6</v>
      </c>
      <c r="B2870">
        <f t="shared" si="3730"/>
        <v>2011</v>
      </c>
      <c r="C2870" s="20">
        <v>40708</v>
      </c>
      <c r="D2870">
        <v>5485.6</v>
      </c>
      <c r="E2870">
        <v>5520.15</v>
      </c>
      <c r="F2870">
        <v>5484.2</v>
      </c>
      <c r="G2870">
        <v>5500.5</v>
      </c>
      <c r="H2870">
        <f t="shared" si="3724"/>
        <v>17.699999999999818</v>
      </c>
      <c r="I2870">
        <f t="shared" si="3725"/>
        <v>0</v>
      </c>
      <c r="J2870" s="14">
        <f t="shared" ref="J2870:K2870" si="3787">+AVERAGE(H2857:H2870)</f>
        <v>21.653571428571404</v>
      </c>
      <c r="K2870" s="14">
        <f t="shared" si="3787"/>
        <v>10.82857142857139</v>
      </c>
      <c r="L2870" s="14">
        <f t="shared" si="3751"/>
        <v>1.9996701846965748</v>
      </c>
      <c r="M2870" s="14">
        <f t="shared" si="3752"/>
        <v>66.663001649257893</v>
      </c>
      <c r="N2870" s="14">
        <f t="shared" si="3753"/>
        <v>1</v>
      </c>
      <c r="O2870">
        <f t="shared" si="3742"/>
        <v>1</v>
      </c>
      <c r="P2870">
        <f t="shared" si="3754"/>
        <v>0</v>
      </c>
      <c r="Q2870">
        <f t="shared" si="3755"/>
        <v>0</v>
      </c>
      <c r="R2870">
        <f t="shared" si="3780"/>
        <v>1798</v>
      </c>
      <c r="S2870">
        <f t="shared" si="3781"/>
        <v>0</v>
      </c>
      <c r="T2870">
        <f t="shared" si="3782"/>
        <v>31824.599999999671</v>
      </c>
      <c r="U2870">
        <f t="shared" si="3783"/>
        <v>31824.599999999671</v>
      </c>
      <c r="V2870" s="2">
        <f t="shared" si="3784"/>
        <v>3.1824599999999673E-3</v>
      </c>
      <c r="W2870" s="19">
        <f t="shared" si="3743"/>
        <v>252</v>
      </c>
      <c r="X2870" s="19">
        <f t="shared" si="3744"/>
        <v>10</v>
      </c>
      <c r="Y2870" s="19" t="str">
        <f t="shared" si="3745"/>
        <v/>
      </c>
      <c r="Z2870" s="19">
        <f t="shared" si="3746"/>
        <v>5592</v>
      </c>
      <c r="AA2870" s="21" t="str">
        <f t="shared" si="3747"/>
        <v/>
      </c>
      <c r="AB2870" s="19" t="str">
        <f t="shared" si="3748"/>
        <v/>
      </c>
    </row>
    <row r="2871" spans="1:28" x14ac:dyDescent="0.25">
      <c r="A2871">
        <f t="shared" si="3729"/>
        <v>6</v>
      </c>
      <c r="B2871">
        <f t="shared" si="3730"/>
        <v>2011</v>
      </c>
      <c r="C2871" s="20">
        <v>40709</v>
      </c>
      <c r="D2871">
        <v>5494.45</v>
      </c>
      <c r="E2871">
        <v>5499.35</v>
      </c>
      <c r="F2871">
        <v>5438.95</v>
      </c>
      <c r="G2871">
        <v>5447.5</v>
      </c>
      <c r="H2871">
        <f t="shared" si="3724"/>
        <v>0</v>
      </c>
      <c r="I2871">
        <f t="shared" si="3725"/>
        <v>53</v>
      </c>
      <c r="J2871" s="14">
        <f t="shared" ref="J2871:K2871" si="3788">+AVERAGE(H2858:H2871)</f>
        <v>17.124999999999936</v>
      </c>
      <c r="K2871" s="14">
        <f t="shared" si="3788"/>
        <v>14.614285714285675</v>
      </c>
      <c r="L2871" s="14">
        <f t="shared" si="3751"/>
        <v>1.1717986314760496</v>
      </c>
      <c r="M2871" s="14">
        <f t="shared" si="3752"/>
        <v>53.955215483290175</v>
      </c>
      <c r="N2871" s="14">
        <f t="shared" si="3753"/>
        <v>1</v>
      </c>
      <c r="O2871">
        <f t="shared" si="3742"/>
        <v>1</v>
      </c>
      <c r="P2871">
        <f t="shared" si="3754"/>
        <v>0</v>
      </c>
      <c r="Q2871">
        <f t="shared" si="3755"/>
        <v>0</v>
      </c>
      <c r="R2871">
        <f t="shared" si="3780"/>
        <v>1798</v>
      </c>
      <c r="S2871">
        <f t="shared" si="3781"/>
        <v>0</v>
      </c>
      <c r="T2871">
        <f t="shared" si="3782"/>
        <v>-95294</v>
      </c>
      <c r="U2871">
        <f t="shared" si="3783"/>
        <v>-95294</v>
      </c>
      <c r="V2871" s="2">
        <f t="shared" si="3784"/>
        <v>-9.5294000000000004E-3</v>
      </c>
      <c r="W2871" s="19">
        <f t="shared" si="3743"/>
        <v>252</v>
      </c>
      <c r="X2871" s="19">
        <f t="shared" si="3744"/>
        <v>11</v>
      </c>
      <c r="Y2871" s="19" t="str">
        <f t="shared" si="3745"/>
        <v/>
      </c>
      <c r="Z2871" s="19">
        <f t="shared" si="3746"/>
        <v>5592</v>
      </c>
      <c r="AA2871" s="21" t="str">
        <f t="shared" si="3747"/>
        <v/>
      </c>
      <c r="AB2871" s="19" t="str">
        <f t="shared" si="3748"/>
        <v/>
      </c>
    </row>
    <row r="2872" spans="1:28" x14ac:dyDescent="0.25">
      <c r="A2872">
        <f t="shared" si="3729"/>
        <v>6</v>
      </c>
      <c r="B2872">
        <f t="shared" si="3730"/>
        <v>2011</v>
      </c>
      <c r="C2872" s="20">
        <v>40710</v>
      </c>
      <c r="D2872">
        <v>5419.65</v>
      </c>
      <c r="E2872">
        <v>5447.5</v>
      </c>
      <c r="F2872">
        <v>5389.8</v>
      </c>
      <c r="G2872">
        <v>5396.75</v>
      </c>
      <c r="H2872">
        <f t="shared" si="3724"/>
        <v>0</v>
      </c>
      <c r="I2872">
        <f t="shared" si="3725"/>
        <v>50.75</v>
      </c>
      <c r="J2872" s="14">
        <f t="shared" ref="J2872:K2872" si="3789">+AVERAGE(H2859:H2872)</f>
        <v>12.571428571428507</v>
      </c>
      <c r="K2872" s="14">
        <f t="shared" si="3789"/>
        <v>18.239285714285675</v>
      </c>
      <c r="L2872" s="14">
        <f t="shared" si="3751"/>
        <v>0.68925004895241626</v>
      </c>
      <c r="M2872" s="14">
        <f t="shared" si="3752"/>
        <v>40.802132838761956</v>
      </c>
      <c r="N2872" s="14">
        <f t="shared" si="3753"/>
        <v>-1</v>
      </c>
      <c r="O2872">
        <f t="shared" si="3742"/>
        <v>-1</v>
      </c>
      <c r="P2872">
        <f t="shared" si="3754"/>
        <v>1</v>
      </c>
      <c r="Q2872">
        <f t="shared" si="3755"/>
        <v>5396.75</v>
      </c>
      <c r="R2872">
        <f t="shared" si="3780"/>
        <v>-1798</v>
      </c>
      <c r="S2872">
        <f t="shared" si="3781"/>
        <v>182497</v>
      </c>
      <c r="T2872">
        <f t="shared" si="3782"/>
        <v>91248.5</v>
      </c>
      <c r="U2872">
        <f t="shared" si="3783"/>
        <v>-91248.5</v>
      </c>
      <c r="V2872" s="2">
        <f t="shared" si="3784"/>
        <v>-9.1248500000000003E-3</v>
      </c>
      <c r="W2872" s="19">
        <f t="shared" si="3743"/>
        <v>253</v>
      </c>
      <c r="X2872" s="19">
        <f t="shared" si="3744"/>
        <v>12</v>
      </c>
      <c r="Y2872" s="19">
        <f t="shared" si="3745"/>
        <v>1</v>
      </c>
      <c r="Z2872" s="19">
        <f t="shared" si="3746"/>
        <v>5396.75</v>
      </c>
      <c r="AA2872" s="21">
        <f t="shared" si="3747"/>
        <v>-3.4915951359084429E-2</v>
      </c>
      <c r="AB2872" s="19">
        <f t="shared" si="3748"/>
        <v>-1</v>
      </c>
    </row>
    <row r="2873" spans="1:28" x14ac:dyDescent="0.25">
      <c r="A2873">
        <f t="shared" si="3729"/>
        <v>6</v>
      </c>
      <c r="B2873">
        <f t="shared" si="3730"/>
        <v>2011</v>
      </c>
      <c r="C2873" s="20">
        <v>40711</v>
      </c>
      <c r="D2873">
        <v>5412.5</v>
      </c>
      <c r="E2873">
        <v>5421.15</v>
      </c>
      <c r="F2873">
        <v>5355.85</v>
      </c>
      <c r="G2873">
        <v>5366.4</v>
      </c>
      <c r="H2873">
        <f t="shared" si="3724"/>
        <v>0</v>
      </c>
      <c r="I2873">
        <f t="shared" si="3725"/>
        <v>30.350000000000364</v>
      </c>
      <c r="J2873" s="14">
        <f t="shared" ref="J2873:K2873" si="3790">+AVERAGE(H2860:H2873)</f>
        <v>12.571428571428507</v>
      </c>
      <c r="K2873" s="14">
        <f t="shared" si="3790"/>
        <v>20.192857142857129</v>
      </c>
      <c r="L2873" s="14">
        <f t="shared" si="3751"/>
        <v>0.62256809338521124</v>
      </c>
      <c r="M2873" s="14">
        <f t="shared" si="3752"/>
        <v>38.369304556354813</v>
      </c>
      <c r="N2873" s="14">
        <f t="shared" si="3753"/>
        <v>-1</v>
      </c>
      <c r="O2873">
        <f t="shared" si="3742"/>
        <v>-1</v>
      </c>
      <c r="P2873">
        <f t="shared" si="3754"/>
        <v>0</v>
      </c>
      <c r="Q2873">
        <f t="shared" si="3755"/>
        <v>0</v>
      </c>
      <c r="R2873">
        <f t="shared" si="3780"/>
        <v>-1798</v>
      </c>
      <c r="S2873">
        <f t="shared" si="3781"/>
        <v>0</v>
      </c>
      <c r="T2873">
        <f t="shared" si="3782"/>
        <v>54569.300000000658</v>
      </c>
      <c r="U2873">
        <f t="shared" si="3783"/>
        <v>54569.300000000658</v>
      </c>
      <c r="V2873" s="2">
        <f t="shared" si="3784"/>
        <v>5.4569300000000655E-3</v>
      </c>
      <c r="W2873" s="19">
        <f t="shared" si="3743"/>
        <v>253</v>
      </c>
      <c r="X2873" s="19">
        <f t="shared" si="3744"/>
        <v>2</v>
      </c>
      <c r="Y2873" s="19" t="str">
        <f t="shared" si="3745"/>
        <v/>
      </c>
      <c r="Z2873" s="19">
        <f t="shared" si="3746"/>
        <v>5396.75</v>
      </c>
      <c r="AA2873" s="21" t="str">
        <f t="shared" si="3747"/>
        <v/>
      </c>
      <c r="AB2873" s="19" t="str">
        <f t="shared" si="3748"/>
        <v/>
      </c>
    </row>
    <row r="2874" spans="1:28" x14ac:dyDescent="0.25">
      <c r="A2874">
        <f t="shared" si="3729"/>
        <v>6</v>
      </c>
      <c r="B2874">
        <f t="shared" si="3730"/>
        <v>2011</v>
      </c>
      <c r="C2874" s="20">
        <v>40714</v>
      </c>
      <c r="D2874">
        <v>5372.2</v>
      </c>
      <c r="E2874">
        <v>5377.4</v>
      </c>
      <c r="F2874">
        <v>5195.8999999999996</v>
      </c>
      <c r="G2874">
        <v>5257.9</v>
      </c>
      <c r="H2874">
        <f t="shared" si="3724"/>
        <v>0</v>
      </c>
      <c r="I2874">
        <f t="shared" si="3725"/>
        <v>108.5</v>
      </c>
      <c r="J2874" s="14">
        <f t="shared" ref="J2874:K2874" si="3791">+AVERAGE(H2861:H2874)</f>
        <v>6.3535714285714153</v>
      </c>
      <c r="K2874" s="14">
        <f t="shared" si="3791"/>
        <v>27.942857142857129</v>
      </c>
      <c r="L2874" s="14">
        <f t="shared" si="3751"/>
        <v>0.22737730061349656</v>
      </c>
      <c r="M2874" s="14">
        <f t="shared" si="3752"/>
        <v>18.525460793502006</v>
      </c>
      <c r="N2874" s="14">
        <f t="shared" si="3753"/>
        <v>-1</v>
      </c>
      <c r="O2874">
        <f t="shared" si="3742"/>
        <v>-1</v>
      </c>
      <c r="P2874">
        <f t="shared" si="3754"/>
        <v>0</v>
      </c>
      <c r="Q2874">
        <f t="shared" si="3755"/>
        <v>0</v>
      </c>
      <c r="R2874">
        <f t="shared" si="3780"/>
        <v>-1798</v>
      </c>
      <c r="S2874">
        <f t="shared" si="3781"/>
        <v>0</v>
      </c>
      <c r="T2874">
        <f t="shared" si="3782"/>
        <v>195083</v>
      </c>
      <c r="U2874">
        <f t="shared" si="3783"/>
        <v>195083</v>
      </c>
      <c r="V2874" s="2">
        <f t="shared" si="3784"/>
        <v>1.9508299999999999E-2</v>
      </c>
      <c r="W2874" s="19">
        <f t="shared" si="3743"/>
        <v>253</v>
      </c>
      <c r="X2874" s="19">
        <f t="shared" si="3744"/>
        <v>3</v>
      </c>
      <c r="Y2874" s="19" t="str">
        <f t="shared" si="3745"/>
        <v/>
      </c>
      <c r="Z2874" s="19">
        <f t="shared" si="3746"/>
        <v>5396.75</v>
      </c>
      <c r="AA2874" s="21" t="str">
        <f t="shared" si="3747"/>
        <v/>
      </c>
      <c r="AB2874" s="19" t="str">
        <f t="shared" si="3748"/>
        <v/>
      </c>
    </row>
    <row r="2875" spans="1:28" x14ac:dyDescent="0.25">
      <c r="A2875">
        <f t="shared" si="3729"/>
        <v>6</v>
      </c>
      <c r="B2875">
        <f t="shared" si="3730"/>
        <v>2011</v>
      </c>
      <c r="C2875" s="20">
        <v>40715</v>
      </c>
      <c r="D2875">
        <v>5280.8</v>
      </c>
      <c r="E2875">
        <v>5322.45</v>
      </c>
      <c r="F2875">
        <v>5257</v>
      </c>
      <c r="G2875">
        <v>5275.85</v>
      </c>
      <c r="H2875">
        <f t="shared" si="3724"/>
        <v>17.950000000000728</v>
      </c>
      <c r="I2875">
        <f t="shared" si="3725"/>
        <v>0</v>
      </c>
      <c r="J2875" s="14">
        <f t="shared" ref="J2875:K2875" si="3792">+AVERAGE(H2862:H2875)</f>
        <v>5.3607142857142991</v>
      </c>
      <c r="K2875" s="14">
        <f t="shared" si="3792"/>
        <v>27.942857142857129</v>
      </c>
      <c r="L2875" s="14">
        <f t="shared" si="3751"/>
        <v>0.19184560327198422</v>
      </c>
      <c r="M2875" s="14">
        <f t="shared" si="3752"/>
        <v>16.096514745308355</v>
      </c>
      <c r="N2875" s="14">
        <f t="shared" si="3753"/>
        <v>-1</v>
      </c>
      <c r="O2875">
        <f t="shared" si="3742"/>
        <v>-1</v>
      </c>
      <c r="P2875">
        <f t="shared" si="3754"/>
        <v>0</v>
      </c>
      <c r="Q2875">
        <f t="shared" si="3755"/>
        <v>0</v>
      </c>
      <c r="R2875">
        <f t="shared" si="3780"/>
        <v>-1798</v>
      </c>
      <c r="S2875">
        <f t="shared" si="3781"/>
        <v>0</v>
      </c>
      <c r="T2875">
        <f t="shared" si="3782"/>
        <v>-32274.100000001308</v>
      </c>
      <c r="U2875">
        <f t="shared" si="3783"/>
        <v>-32274.100000001308</v>
      </c>
      <c r="V2875" s="2">
        <f t="shared" si="3784"/>
        <v>-3.227410000000131E-3</v>
      </c>
      <c r="W2875" s="19">
        <f t="shared" si="3743"/>
        <v>253</v>
      </c>
      <c r="X2875" s="19">
        <f t="shared" si="3744"/>
        <v>4</v>
      </c>
      <c r="Y2875" s="19" t="str">
        <f t="shared" si="3745"/>
        <v/>
      </c>
      <c r="Z2875" s="19">
        <f t="shared" si="3746"/>
        <v>5396.75</v>
      </c>
      <c r="AA2875" s="21" t="str">
        <f t="shared" si="3747"/>
        <v/>
      </c>
      <c r="AB2875" s="19" t="str">
        <f t="shared" si="3748"/>
        <v/>
      </c>
    </row>
    <row r="2876" spans="1:28" x14ac:dyDescent="0.25">
      <c r="A2876">
        <f t="shared" si="3729"/>
        <v>6</v>
      </c>
      <c r="B2876">
        <f t="shared" si="3730"/>
        <v>2011</v>
      </c>
      <c r="C2876" s="20">
        <v>40716</v>
      </c>
      <c r="D2876">
        <v>5304.65</v>
      </c>
      <c r="E2876">
        <v>5310.5</v>
      </c>
      <c r="F2876">
        <v>5262.5</v>
      </c>
      <c r="G2876">
        <v>5278.3</v>
      </c>
      <c r="H2876">
        <f t="shared" si="3724"/>
        <v>2.4499999999998181</v>
      </c>
      <c r="I2876">
        <f t="shared" si="3725"/>
        <v>0</v>
      </c>
      <c r="J2876" s="14">
        <f t="shared" ref="J2876:K2876" si="3793">+AVERAGE(H2863:H2876)</f>
        <v>5.5357142857142856</v>
      </c>
      <c r="K2876" s="14">
        <f t="shared" si="3793"/>
        <v>24.967857142857156</v>
      </c>
      <c r="L2876" s="14">
        <f t="shared" si="3751"/>
        <v>0.22171363181233003</v>
      </c>
      <c r="M2876" s="14">
        <f t="shared" si="3752"/>
        <v>18.147757873785267</v>
      </c>
      <c r="N2876" s="14">
        <f t="shared" si="3753"/>
        <v>-1</v>
      </c>
      <c r="O2876">
        <f t="shared" si="3742"/>
        <v>-1</v>
      </c>
      <c r="P2876">
        <f t="shared" si="3754"/>
        <v>0</v>
      </c>
      <c r="Q2876">
        <f t="shared" si="3755"/>
        <v>0</v>
      </c>
      <c r="R2876">
        <f t="shared" si="3780"/>
        <v>-1798</v>
      </c>
      <c r="S2876">
        <f t="shared" si="3781"/>
        <v>0</v>
      </c>
      <c r="T2876">
        <f t="shared" si="3782"/>
        <v>-4405.0999999996729</v>
      </c>
      <c r="U2876">
        <f t="shared" si="3783"/>
        <v>-4405.0999999996729</v>
      </c>
      <c r="V2876" s="2">
        <f t="shared" si="3784"/>
        <v>-4.4050999999996728E-4</v>
      </c>
      <c r="W2876" s="19">
        <f t="shared" si="3743"/>
        <v>253</v>
      </c>
      <c r="X2876" s="19">
        <f t="shared" si="3744"/>
        <v>5</v>
      </c>
      <c r="Y2876" s="19" t="str">
        <f t="shared" si="3745"/>
        <v/>
      </c>
      <c r="Z2876" s="19">
        <f t="shared" si="3746"/>
        <v>5396.75</v>
      </c>
      <c r="AA2876" s="21" t="str">
        <f t="shared" si="3747"/>
        <v/>
      </c>
      <c r="AB2876" s="19" t="str">
        <f t="shared" si="3748"/>
        <v/>
      </c>
    </row>
    <row r="2877" spans="1:28" x14ac:dyDescent="0.25">
      <c r="A2877">
        <f t="shared" si="3729"/>
        <v>6</v>
      </c>
      <c r="B2877">
        <f t="shared" si="3730"/>
        <v>2011</v>
      </c>
      <c r="C2877" s="20">
        <v>40717</v>
      </c>
      <c r="D2877">
        <v>5269.1</v>
      </c>
      <c r="E2877">
        <v>5330.6</v>
      </c>
      <c r="F2877">
        <v>5252.25</v>
      </c>
      <c r="G2877">
        <v>5320</v>
      </c>
      <c r="H2877">
        <f t="shared" si="3724"/>
        <v>41.699999999999818</v>
      </c>
      <c r="I2877">
        <f t="shared" si="3725"/>
        <v>0</v>
      </c>
      <c r="J2877" s="14">
        <f t="shared" ref="J2877:K2877" si="3794">+AVERAGE(H2864:H2877)</f>
        <v>8.5142857142857018</v>
      </c>
      <c r="K2877" s="14">
        <f t="shared" si="3794"/>
        <v>22.567857142857129</v>
      </c>
      <c r="L2877" s="14">
        <f t="shared" si="3751"/>
        <v>0.37727488526665581</v>
      </c>
      <c r="M2877" s="14">
        <f t="shared" si="3752"/>
        <v>27.392853039181873</v>
      </c>
      <c r="N2877" s="14">
        <f t="shared" si="3753"/>
        <v>-1</v>
      </c>
      <c r="O2877">
        <f t="shared" si="3742"/>
        <v>-1</v>
      </c>
      <c r="P2877">
        <f t="shared" si="3754"/>
        <v>0</v>
      </c>
      <c r="Q2877">
        <f t="shared" si="3755"/>
        <v>0</v>
      </c>
      <c r="R2877">
        <f t="shared" si="3780"/>
        <v>-1798</v>
      </c>
      <c r="S2877">
        <f t="shared" si="3781"/>
        <v>0</v>
      </c>
      <c r="T2877">
        <f t="shared" si="3782"/>
        <v>-74976.599999999671</v>
      </c>
      <c r="U2877">
        <f t="shared" si="3783"/>
        <v>-74976.599999999671</v>
      </c>
      <c r="V2877" s="2">
        <f t="shared" si="3784"/>
        <v>-7.4976599999999668E-3</v>
      </c>
      <c r="W2877" s="19">
        <f t="shared" si="3743"/>
        <v>253</v>
      </c>
      <c r="X2877" s="19">
        <f t="shared" si="3744"/>
        <v>6</v>
      </c>
      <c r="Y2877" s="19" t="str">
        <f t="shared" si="3745"/>
        <v/>
      </c>
      <c r="Z2877" s="19">
        <f t="shared" si="3746"/>
        <v>5396.75</v>
      </c>
      <c r="AA2877" s="21" t="str">
        <f t="shared" si="3747"/>
        <v/>
      </c>
      <c r="AB2877" s="19" t="str">
        <f t="shared" si="3748"/>
        <v/>
      </c>
    </row>
    <row r="2878" spans="1:28" x14ac:dyDescent="0.25">
      <c r="A2878">
        <f t="shared" si="3729"/>
        <v>6</v>
      </c>
      <c r="B2878">
        <f t="shared" si="3730"/>
        <v>2011</v>
      </c>
      <c r="C2878" s="20">
        <v>40718</v>
      </c>
      <c r="D2878">
        <v>5343.4</v>
      </c>
      <c r="E2878">
        <v>5477.85</v>
      </c>
      <c r="F2878">
        <v>5343.4</v>
      </c>
      <c r="G2878">
        <v>5471.25</v>
      </c>
      <c r="H2878">
        <f t="shared" si="3724"/>
        <v>151.25</v>
      </c>
      <c r="I2878">
        <f t="shared" si="3725"/>
        <v>0</v>
      </c>
      <c r="J2878" s="14">
        <f t="shared" ref="J2878:K2878" si="3795">+AVERAGE(H2865:H2878)</f>
        <v>18.224999999999973</v>
      </c>
      <c r="K2878" s="14">
        <f t="shared" si="3795"/>
        <v>22.567857142857129</v>
      </c>
      <c r="L2878" s="14">
        <f t="shared" si="3751"/>
        <v>0.80756448805190628</v>
      </c>
      <c r="M2878" s="14">
        <f t="shared" si="3752"/>
        <v>44.676939240063014</v>
      </c>
      <c r="N2878" s="14">
        <f t="shared" si="3753"/>
        <v>-1</v>
      </c>
      <c r="O2878">
        <f t="shared" si="3742"/>
        <v>-1</v>
      </c>
      <c r="P2878">
        <f t="shared" si="3754"/>
        <v>0</v>
      </c>
      <c r="Q2878">
        <f t="shared" si="3755"/>
        <v>0</v>
      </c>
      <c r="R2878">
        <f t="shared" si="3780"/>
        <v>-1798</v>
      </c>
      <c r="S2878">
        <f t="shared" si="3781"/>
        <v>0</v>
      </c>
      <c r="T2878">
        <f t="shared" si="3782"/>
        <v>-271947.5</v>
      </c>
      <c r="U2878">
        <f t="shared" si="3783"/>
        <v>-271947.5</v>
      </c>
      <c r="V2878" s="2">
        <f t="shared" si="3784"/>
        <v>-2.719475E-2</v>
      </c>
      <c r="W2878" s="19">
        <f t="shared" si="3743"/>
        <v>253</v>
      </c>
      <c r="X2878" s="19">
        <f t="shared" si="3744"/>
        <v>7</v>
      </c>
      <c r="Y2878" s="19" t="str">
        <f t="shared" si="3745"/>
        <v/>
      </c>
      <c r="Z2878" s="19">
        <f t="shared" si="3746"/>
        <v>5396.75</v>
      </c>
      <c r="AA2878" s="21" t="str">
        <f t="shared" si="3747"/>
        <v/>
      </c>
      <c r="AB2878" s="19" t="str">
        <f t="shared" si="3748"/>
        <v/>
      </c>
    </row>
    <row r="2879" spans="1:28" x14ac:dyDescent="0.25">
      <c r="A2879">
        <f t="shared" si="3729"/>
        <v>6</v>
      </c>
      <c r="B2879">
        <f t="shared" si="3730"/>
        <v>2011</v>
      </c>
      <c r="C2879" s="20">
        <v>40721</v>
      </c>
      <c r="D2879">
        <v>5441.2</v>
      </c>
      <c r="E2879">
        <v>5552.65</v>
      </c>
      <c r="F2879">
        <v>5434.25</v>
      </c>
      <c r="G2879">
        <v>5526.6</v>
      </c>
      <c r="H2879">
        <f t="shared" si="3724"/>
        <v>55.350000000000364</v>
      </c>
      <c r="I2879">
        <f t="shared" si="3725"/>
        <v>0</v>
      </c>
      <c r="J2879" s="14">
        <f t="shared" ref="J2879:K2879" si="3796">+AVERAGE(H2866:H2879)</f>
        <v>20.457142857142895</v>
      </c>
      <c r="K2879" s="14">
        <f t="shared" si="3796"/>
        <v>22.567857142857129</v>
      </c>
      <c r="L2879" s="14">
        <f t="shared" si="3751"/>
        <v>0.90647254312391423</v>
      </c>
      <c r="M2879" s="14">
        <f t="shared" si="3752"/>
        <v>47.547107163609262</v>
      </c>
      <c r="N2879" s="14">
        <f t="shared" si="3753"/>
        <v>-1</v>
      </c>
      <c r="O2879">
        <f t="shared" si="3742"/>
        <v>-1</v>
      </c>
      <c r="P2879">
        <f t="shared" si="3754"/>
        <v>0</v>
      </c>
      <c r="Q2879">
        <f t="shared" si="3755"/>
        <v>0</v>
      </c>
      <c r="R2879">
        <f t="shared" si="3780"/>
        <v>-1798</v>
      </c>
      <c r="S2879">
        <f t="shared" si="3781"/>
        <v>0</v>
      </c>
      <c r="T2879">
        <f t="shared" si="3782"/>
        <v>-99519.300000000658</v>
      </c>
      <c r="U2879">
        <f t="shared" si="3783"/>
        <v>-99519.300000000658</v>
      </c>
      <c r="V2879" s="2">
        <f t="shared" si="3784"/>
        <v>-9.9519300000000654E-3</v>
      </c>
      <c r="W2879" s="19">
        <f t="shared" si="3743"/>
        <v>253</v>
      </c>
      <c r="X2879" s="19">
        <f t="shared" si="3744"/>
        <v>8</v>
      </c>
      <c r="Y2879" s="19" t="str">
        <f t="shared" si="3745"/>
        <v/>
      </c>
      <c r="Z2879" s="19">
        <f t="shared" si="3746"/>
        <v>5396.75</v>
      </c>
      <c r="AA2879" s="21" t="str">
        <f t="shared" si="3747"/>
        <v/>
      </c>
      <c r="AB2879" s="19" t="str">
        <f t="shared" si="3748"/>
        <v/>
      </c>
    </row>
    <row r="2880" spans="1:28" x14ac:dyDescent="0.25">
      <c r="A2880">
        <f t="shared" si="3729"/>
        <v>6</v>
      </c>
      <c r="B2880">
        <f t="shared" si="3730"/>
        <v>2011</v>
      </c>
      <c r="C2880" s="20">
        <v>40722</v>
      </c>
      <c r="D2880">
        <v>5548.85</v>
      </c>
      <c r="E2880">
        <v>5558.3</v>
      </c>
      <c r="F2880">
        <v>5496.35</v>
      </c>
      <c r="G2880">
        <v>5545.3</v>
      </c>
      <c r="H2880">
        <f t="shared" si="3724"/>
        <v>18.699999999999818</v>
      </c>
      <c r="I2880">
        <f t="shared" si="3725"/>
        <v>0</v>
      </c>
      <c r="J2880" s="14">
        <f t="shared" ref="J2880:K2880" si="3797">+AVERAGE(H2867:H2880)</f>
        <v>21.792857142857169</v>
      </c>
      <c r="K2880" s="14">
        <f t="shared" si="3797"/>
        <v>20.475000000000041</v>
      </c>
      <c r="L2880" s="14">
        <f t="shared" si="3751"/>
        <v>1.0643642072213493</v>
      </c>
      <c r="M2880" s="14">
        <f t="shared" si="3752"/>
        <v>51.558935361216712</v>
      </c>
      <c r="N2880" s="14">
        <f t="shared" si="3753"/>
        <v>1</v>
      </c>
      <c r="O2880">
        <f t="shared" si="3742"/>
        <v>1</v>
      </c>
      <c r="P2880">
        <f t="shared" si="3754"/>
        <v>1</v>
      </c>
      <c r="Q2880">
        <f t="shared" si="3755"/>
        <v>5545.3</v>
      </c>
      <c r="R2880">
        <f t="shared" si="3780"/>
        <v>1798</v>
      </c>
      <c r="S2880">
        <f t="shared" si="3781"/>
        <v>67245.199999999342</v>
      </c>
      <c r="T2880">
        <f t="shared" si="3782"/>
        <v>33622.599999999671</v>
      </c>
      <c r="U2880">
        <f t="shared" si="3783"/>
        <v>-33622.599999999671</v>
      </c>
      <c r="V2880" s="2">
        <f t="shared" si="3784"/>
        <v>-3.3622599999999672E-3</v>
      </c>
      <c r="W2880" s="19">
        <f t="shared" si="3743"/>
        <v>254</v>
      </c>
      <c r="X2880" s="19">
        <f t="shared" si="3744"/>
        <v>9</v>
      </c>
      <c r="Y2880" s="19">
        <f t="shared" si="3745"/>
        <v>1</v>
      </c>
      <c r="Z2880" s="19">
        <f t="shared" si="3746"/>
        <v>5545.3</v>
      </c>
      <c r="AA2880" s="21">
        <f t="shared" si="3747"/>
        <v>-2.7525825728447639E-2</v>
      </c>
      <c r="AB2880" s="19">
        <f t="shared" si="3748"/>
        <v>-1</v>
      </c>
    </row>
    <row r="2881" spans="1:28" x14ac:dyDescent="0.25">
      <c r="A2881">
        <f t="shared" si="3729"/>
        <v>6</v>
      </c>
      <c r="B2881">
        <f t="shared" si="3730"/>
        <v>2011</v>
      </c>
      <c r="C2881" s="20">
        <v>40723</v>
      </c>
      <c r="D2881">
        <v>5566.5</v>
      </c>
      <c r="E2881">
        <v>5608.65</v>
      </c>
      <c r="F2881">
        <v>5566.5</v>
      </c>
      <c r="G2881">
        <v>5600.45</v>
      </c>
      <c r="H2881">
        <f t="shared" si="3724"/>
        <v>55.149999999999636</v>
      </c>
      <c r="I2881">
        <f t="shared" si="3725"/>
        <v>0</v>
      </c>
      <c r="J2881" s="14">
        <f t="shared" ref="J2881:K2881" si="3798">+AVERAGE(H2868:H2881)</f>
        <v>25.732142857142858</v>
      </c>
      <c r="K2881" s="14">
        <f t="shared" si="3798"/>
        <v>20.060714285714312</v>
      </c>
      <c r="L2881" s="14">
        <f t="shared" si="3751"/>
        <v>1.2827131920954229</v>
      </c>
      <c r="M2881" s="14">
        <f t="shared" si="3752"/>
        <v>56.192481672126</v>
      </c>
      <c r="N2881" s="14">
        <f t="shared" si="3753"/>
        <v>1</v>
      </c>
      <c r="O2881">
        <f t="shared" si="3742"/>
        <v>1</v>
      </c>
      <c r="P2881">
        <f t="shared" si="3754"/>
        <v>0</v>
      </c>
      <c r="Q2881">
        <f t="shared" si="3755"/>
        <v>0</v>
      </c>
      <c r="R2881">
        <f t="shared" si="3780"/>
        <v>1798</v>
      </c>
      <c r="S2881">
        <f t="shared" si="3781"/>
        <v>0</v>
      </c>
      <c r="T2881">
        <f t="shared" si="3782"/>
        <v>99159.699999999342</v>
      </c>
      <c r="U2881">
        <f t="shared" si="3783"/>
        <v>99159.699999999342</v>
      </c>
      <c r="V2881" s="2">
        <f t="shared" si="3784"/>
        <v>9.9159699999999337E-3</v>
      </c>
      <c r="W2881" s="19">
        <f t="shared" si="3743"/>
        <v>254</v>
      </c>
      <c r="X2881" s="19">
        <f t="shared" si="3744"/>
        <v>2</v>
      </c>
      <c r="Y2881" s="19" t="str">
        <f t="shared" si="3745"/>
        <v/>
      </c>
      <c r="Z2881" s="19">
        <f t="shared" si="3746"/>
        <v>5545.3</v>
      </c>
      <c r="AA2881" s="21" t="str">
        <f t="shared" si="3747"/>
        <v/>
      </c>
      <c r="AB2881" s="19" t="str">
        <f t="shared" si="3748"/>
        <v/>
      </c>
    </row>
    <row r="2882" spans="1:28" x14ac:dyDescent="0.25">
      <c r="A2882">
        <f t="shared" si="3729"/>
        <v>6</v>
      </c>
      <c r="B2882">
        <f t="shared" si="3730"/>
        <v>2011</v>
      </c>
      <c r="C2882" s="20">
        <v>40724</v>
      </c>
      <c r="D2882">
        <v>5614.5</v>
      </c>
      <c r="E2882">
        <v>5657.9</v>
      </c>
      <c r="F2882">
        <v>5606.1</v>
      </c>
      <c r="G2882">
        <v>5647.4</v>
      </c>
      <c r="H2882">
        <f t="shared" si="3724"/>
        <v>46.949999999999818</v>
      </c>
      <c r="I2882">
        <f t="shared" si="3725"/>
        <v>0</v>
      </c>
      <c r="J2882" s="14">
        <f t="shared" ref="J2882:K2882" si="3799">+AVERAGE(H2869:H2882)</f>
        <v>29.085714285714271</v>
      </c>
      <c r="K2882" s="14">
        <f t="shared" si="3799"/>
        <v>17.542857142857169</v>
      </c>
      <c r="L2882" s="14">
        <f t="shared" si="3751"/>
        <v>1.6579804560260554</v>
      </c>
      <c r="M2882" s="14">
        <f t="shared" si="3752"/>
        <v>62.377450980392112</v>
      </c>
      <c r="N2882" s="14">
        <f t="shared" si="3753"/>
        <v>1</v>
      </c>
      <c r="O2882">
        <f t="shared" si="3742"/>
        <v>1</v>
      </c>
      <c r="P2882">
        <f t="shared" si="3754"/>
        <v>0</v>
      </c>
      <c r="Q2882">
        <f t="shared" si="3755"/>
        <v>0</v>
      </c>
      <c r="R2882">
        <f t="shared" si="3780"/>
        <v>1798</v>
      </c>
      <c r="S2882">
        <f t="shared" si="3781"/>
        <v>0</v>
      </c>
      <c r="T2882">
        <f t="shared" si="3782"/>
        <v>84416.099999999671</v>
      </c>
      <c r="U2882">
        <f t="shared" si="3783"/>
        <v>84416.099999999671</v>
      </c>
      <c r="V2882" s="2">
        <f t="shared" si="3784"/>
        <v>8.4416099999999675E-3</v>
      </c>
      <c r="W2882" s="19">
        <f t="shared" si="3743"/>
        <v>254</v>
      </c>
      <c r="X2882" s="19">
        <f t="shared" si="3744"/>
        <v>3</v>
      </c>
      <c r="Y2882" s="19" t="str">
        <f t="shared" si="3745"/>
        <v/>
      </c>
      <c r="Z2882" s="19">
        <f t="shared" si="3746"/>
        <v>5545.3</v>
      </c>
      <c r="AA2882" s="21" t="str">
        <f t="shared" si="3747"/>
        <v/>
      </c>
      <c r="AB2882" s="19" t="str">
        <f t="shared" si="3748"/>
        <v/>
      </c>
    </row>
    <row r="2883" spans="1:28" x14ac:dyDescent="0.25">
      <c r="A2883">
        <f t="shared" si="3729"/>
        <v>7</v>
      </c>
      <c r="B2883">
        <f t="shared" si="3730"/>
        <v>2011</v>
      </c>
      <c r="C2883" s="20">
        <v>40725</v>
      </c>
      <c r="D2883">
        <v>5705.75</v>
      </c>
      <c r="E2883">
        <v>5705.8</v>
      </c>
      <c r="F2883">
        <v>5609.75</v>
      </c>
      <c r="G2883">
        <v>5627.2</v>
      </c>
      <c r="H2883">
        <f t="shared" si="3724"/>
        <v>0</v>
      </c>
      <c r="I2883">
        <f t="shared" si="3725"/>
        <v>20.199999999999818</v>
      </c>
      <c r="J2883" s="14">
        <f t="shared" ref="J2883:K2883" si="3800">+AVERAGE(H2870:H2883)</f>
        <v>29.085714285714271</v>
      </c>
      <c r="K2883" s="14">
        <f t="shared" si="3800"/>
        <v>18.771428571428583</v>
      </c>
      <c r="L2883" s="14">
        <f t="shared" si="3751"/>
        <v>1.549467275494671</v>
      </c>
      <c r="M2883" s="14">
        <f t="shared" si="3752"/>
        <v>60.776119402985046</v>
      </c>
      <c r="N2883" s="14">
        <f t="shared" si="3753"/>
        <v>1</v>
      </c>
      <c r="O2883">
        <f t="shared" si="3742"/>
        <v>1</v>
      </c>
      <c r="P2883">
        <f t="shared" si="3754"/>
        <v>0</v>
      </c>
      <c r="Q2883">
        <f t="shared" si="3755"/>
        <v>0</v>
      </c>
      <c r="R2883">
        <f t="shared" si="3780"/>
        <v>1770</v>
      </c>
      <c r="S2883">
        <f t="shared" si="3781"/>
        <v>0</v>
      </c>
      <c r="T2883">
        <f t="shared" si="3782"/>
        <v>-35753.99999999968</v>
      </c>
      <c r="U2883">
        <f t="shared" si="3783"/>
        <v>-35753.99999999968</v>
      </c>
      <c r="V2883" s="2">
        <f t="shared" si="3784"/>
        <v>-3.5753999999999682E-3</v>
      </c>
      <c r="W2883" s="19">
        <f t="shared" si="3743"/>
        <v>254</v>
      </c>
      <c r="X2883" s="19">
        <f t="shared" si="3744"/>
        <v>4</v>
      </c>
      <c r="Y2883" s="19" t="str">
        <f t="shared" si="3745"/>
        <v/>
      </c>
      <c r="Z2883" s="19">
        <f t="shared" si="3746"/>
        <v>5545.3</v>
      </c>
      <c r="AA2883" s="21" t="str">
        <f t="shared" si="3747"/>
        <v/>
      </c>
      <c r="AB2883" s="19" t="str">
        <f t="shared" si="3748"/>
        <v/>
      </c>
    </row>
    <row r="2884" spans="1:28" x14ac:dyDescent="0.25">
      <c r="A2884">
        <f t="shared" si="3729"/>
        <v>7</v>
      </c>
      <c r="B2884">
        <f t="shared" si="3730"/>
        <v>2011</v>
      </c>
      <c r="C2884" s="20">
        <v>40728</v>
      </c>
      <c r="D2884">
        <v>5679.55</v>
      </c>
      <c r="E2884">
        <v>5679.65</v>
      </c>
      <c r="F2884">
        <v>5633.1</v>
      </c>
      <c r="G2884">
        <v>5650.5</v>
      </c>
      <c r="H2884">
        <f t="shared" si="3724"/>
        <v>23.300000000000182</v>
      </c>
      <c r="I2884">
        <f t="shared" si="3725"/>
        <v>0</v>
      </c>
      <c r="J2884" s="14">
        <f t="shared" ref="J2884:K2884" si="3801">+AVERAGE(H2871:H2884)</f>
        <v>29.485714285714298</v>
      </c>
      <c r="K2884" s="14">
        <f t="shared" si="3801"/>
        <v>18.771428571428583</v>
      </c>
      <c r="L2884" s="14">
        <f t="shared" si="3751"/>
        <v>1.5707762557077622</v>
      </c>
      <c r="M2884" s="14">
        <f t="shared" si="3752"/>
        <v>61.10124333925399</v>
      </c>
      <c r="N2884" s="14">
        <f t="shared" si="3753"/>
        <v>1</v>
      </c>
      <c r="O2884">
        <f t="shared" si="3742"/>
        <v>1</v>
      </c>
      <c r="P2884">
        <f t="shared" si="3754"/>
        <v>0</v>
      </c>
      <c r="Q2884">
        <f t="shared" si="3755"/>
        <v>0</v>
      </c>
      <c r="R2884">
        <f t="shared" si="3780"/>
        <v>1770</v>
      </c>
      <c r="S2884">
        <f t="shared" si="3781"/>
        <v>0</v>
      </c>
      <c r="T2884">
        <f t="shared" si="3782"/>
        <v>41241.00000000032</v>
      </c>
      <c r="U2884">
        <f t="shared" si="3783"/>
        <v>41241.00000000032</v>
      </c>
      <c r="V2884" s="2">
        <f t="shared" si="3784"/>
        <v>4.1241000000000324E-3</v>
      </c>
      <c r="W2884" s="19">
        <f t="shared" si="3743"/>
        <v>254</v>
      </c>
      <c r="X2884" s="19">
        <f t="shared" si="3744"/>
        <v>5</v>
      </c>
      <c r="Y2884" s="19" t="str">
        <f t="shared" si="3745"/>
        <v/>
      </c>
      <c r="Z2884" s="19">
        <f t="shared" si="3746"/>
        <v>5545.3</v>
      </c>
      <c r="AA2884" s="21" t="str">
        <f t="shared" si="3747"/>
        <v/>
      </c>
      <c r="AB2884" s="19" t="str">
        <f t="shared" si="3748"/>
        <v/>
      </c>
    </row>
    <row r="2885" spans="1:28" x14ac:dyDescent="0.25">
      <c r="A2885">
        <f t="shared" si="3729"/>
        <v>7</v>
      </c>
      <c r="B2885">
        <f t="shared" si="3730"/>
        <v>2011</v>
      </c>
      <c r="C2885" s="20">
        <v>40729</v>
      </c>
      <c r="D2885">
        <v>5659.85</v>
      </c>
      <c r="E2885">
        <v>5659.85</v>
      </c>
      <c r="F2885">
        <v>5612.3</v>
      </c>
      <c r="G2885">
        <v>5632.1</v>
      </c>
      <c r="H2885">
        <f t="shared" si="3724"/>
        <v>0</v>
      </c>
      <c r="I2885">
        <f t="shared" si="3725"/>
        <v>18.399999999999636</v>
      </c>
      <c r="J2885" s="14">
        <f t="shared" ref="J2885:K2885" si="3802">+AVERAGE(H2872:H2885)</f>
        <v>29.485714285714298</v>
      </c>
      <c r="K2885" s="14">
        <f t="shared" si="3802"/>
        <v>16.299999999999986</v>
      </c>
      <c r="L2885" s="14">
        <f t="shared" si="3751"/>
        <v>1.8089395267309401</v>
      </c>
      <c r="M2885" s="14">
        <f t="shared" si="3752"/>
        <v>64.399375975039035</v>
      </c>
      <c r="N2885" s="14">
        <f t="shared" si="3753"/>
        <v>1</v>
      </c>
      <c r="O2885">
        <f t="shared" si="3742"/>
        <v>1</v>
      </c>
      <c r="P2885">
        <f t="shared" si="3754"/>
        <v>0</v>
      </c>
      <c r="Q2885">
        <f t="shared" si="3755"/>
        <v>0</v>
      </c>
      <c r="R2885">
        <f t="shared" si="3780"/>
        <v>1770</v>
      </c>
      <c r="S2885">
        <f t="shared" si="3781"/>
        <v>0</v>
      </c>
      <c r="T2885">
        <f t="shared" si="3782"/>
        <v>-32567.999999999356</v>
      </c>
      <c r="U2885">
        <f t="shared" si="3783"/>
        <v>-32567.999999999356</v>
      </c>
      <c r="V2885" s="2">
        <f t="shared" si="3784"/>
        <v>-3.2567999999999356E-3</v>
      </c>
      <c r="W2885" s="19">
        <f t="shared" si="3743"/>
        <v>254</v>
      </c>
      <c r="X2885" s="19">
        <f t="shared" si="3744"/>
        <v>6</v>
      </c>
      <c r="Y2885" s="19" t="str">
        <f t="shared" si="3745"/>
        <v/>
      </c>
      <c r="Z2885" s="19">
        <f t="shared" si="3746"/>
        <v>5545.3</v>
      </c>
      <c r="AA2885" s="21" t="str">
        <f t="shared" si="3747"/>
        <v/>
      </c>
      <c r="AB2885" s="19" t="str">
        <f t="shared" si="3748"/>
        <v/>
      </c>
    </row>
    <row r="2886" spans="1:28" x14ac:dyDescent="0.25">
      <c r="A2886">
        <f t="shared" si="3729"/>
        <v>7</v>
      </c>
      <c r="B2886">
        <f t="shared" si="3730"/>
        <v>2011</v>
      </c>
      <c r="C2886" s="20">
        <v>40730</v>
      </c>
      <c r="D2886">
        <v>5622.7</v>
      </c>
      <c r="E2886">
        <v>5655.4</v>
      </c>
      <c r="F2886">
        <v>5610.75</v>
      </c>
      <c r="G2886">
        <v>5625.45</v>
      </c>
      <c r="H2886">
        <f t="shared" si="3724"/>
        <v>0</v>
      </c>
      <c r="I2886">
        <f t="shared" si="3725"/>
        <v>6.6500000000005457</v>
      </c>
      <c r="J2886" s="14">
        <f t="shared" ref="J2886:K2886" si="3803">+AVERAGE(H2873:H2886)</f>
        <v>29.485714285714298</v>
      </c>
      <c r="K2886" s="14">
        <f t="shared" si="3803"/>
        <v>13.150000000000025</v>
      </c>
      <c r="L2886" s="14">
        <f t="shared" si="3751"/>
        <v>2.242259641499182</v>
      </c>
      <c r="M2886" s="14">
        <f t="shared" si="3752"/>
        <v>69.157312782710648</v>
      </c>
      <c r="N2886" s="14">
        <f t="shared" si="3753"/>
        <v>1</v>
      </c>
      <c r="O2886">
        <f t="shared" si="3742"/>
        <v>1</v>
      </c>
      <c r="P2886">
        <f t="shared" si="3754"/>
        <v>0</v>
      </c>
      <c r="Q2886">
        <f t="shared" si="3755"/>
        <v>0</v>
      </c>
      <c r="R2886">
        <f t="shared" si="3780"/>
        <v>1770</v>
      </c>
      <c r="S2886">
        <f t="shared" si="3781"/>
        <v>0</v>
      </c>
      <c r="T2886">
        <f t="shared" si="3782"/>
        <v>-11770.500000000966</v>
      </c>
      <c r="U2886">
        <f t="shared" si="3783"/>
        <v>-11770.500000000966</v>
      </c>
      <c r="V2886" s="2">
        <f t="shared" si="3784"/>
        <v>-1.1770500000000965E-3</v>
      </c>
      <c r="W2886" s="19">
        <f t="shared" si="3743"/>
        <v>254</v>
      </c>
      <c r="X2886" s="19">
        <f t="shared" si="3744"/>
        <v>7</v>
      </c>
      <c r="Y2886" s="19" t="str">
        <f t="shared" si="3745"/>
        <v/>
      </c>
      <c r="Z2886" s="19">
        <f t="shared" si="3746"/>
        <v>5545.3</v>
      </c>
      <c r="AA2886" s="21" t="str">
        <f t="shared" si="3747"/>
        <v/>
      </c>
      <c r="AB2886" s="19" t="str">
        <f t="shared" si="3748"/>
        <v/>
      </c>
    </row>
    <row r="2887" spans="1:28" x14ac:dyDescent="0.25">
      <c r="A2887">
        <f t="shared" si="3729"/>
        <v>7</v>
      </c>
      <c r="B2887">
        <f t="shared" si="3730"/>
        <v>2011</v>
      </c>
      <c r="C2887" s="20">
        <v>40731</v>
      </c>
      <c r="D2887">
        <v>5633.35</v>
      </c>
      <c r="E2887">
        <v>5737.15</v>
      </c>
      <c r="F2887">
        <v>5632.95</v>
      </c>
      <c r="G2887">
        <v>5728.95</v>
      </c>
      <c r="H2887">
        <f t="shared" si="3724"/>
        <v>103.5</v>
      </c>
      <c r="I2887">
        <f t="shared" si="3725"/>
        <v>0</v>
      </c>
      <c r="J2887" s="14">
        <f t="shared" ref="J2887:K2887" si="3804">+AVERAGE(H2874:H2887)</f>
        <v>36.878571428571441</v>
      </c>
      <c r="K2887" s="14">
        <f t="shared" si="3804"/>
        <v>10.982142857142858</v>
      </c>
      <c r="L2887" s="14">
        <f t="shared" si="3751"/>
        <v>3.3580487804878056</v>
      </c>
      <c r="M2887" s="14">
        <f t="shared" si="3752"/>
        <v>77.053951197671822</v>
      </c>
      <c r="N2887" s="14">
        <f t="shared" si="3753"/>
        <v>1</v>
      </c>
      <c r="O2887">
        <f t="shared" si="3742"/>
        <v>1</v>
      </c>
      <c r="P2887">
        <f t="shared" si="3754"/>
        <v>0</v>
      </c>
      <c r="Q2887">
        <f t="shared" si="3755"/>
        <v>0</v>
      </c>
      <c r="R2887">
        <f t="shared" si="3780"/>
        <v>1770</v>
      </c>
      <c r="S2887">
        <f t="shared" si="3781"/>
        <v>0</v>
      </c>
      <c r="T2887">
        <f t="shared" si="3782"/>
        <v>183195</v>
      </c>
      <c r="U2887">
        <f t="shared" si="3783"/>
        <v>183195</v>
      </c>
      <c r="V2887" s="2">
        <f t="shared" si="3784"/>
        <v>1.8319499999999999E-2</v>
      </c>
      <c r="W2887" s="19">
        <f t="shared" si="3743"/>
        <v>254</v>
      </c>
      <c r="X2887" s="19">
        <f t="shared" si="3744"/>
        <v>8</v>
      </c>
      <c r="Y2887" s="19" t="str">
        <f t="shared" si="3745"/>
        <v/>
      </c>
      <c r="Z2887" s="19">
        <f t="shared" si="3746"/>
        <v>5545.3</v>
      </c>
      <c r="AA2887" s="21" t="str">
        <f t="shared" si="3747"/>
        <v/>
      </c>
      <c r="AB2887" s="19" t="str">
        <f t="shared" si="3748"/>
        <v/>
      </c>
    </row>
    <row r="2888" spans="1:28" x14ac:dyDescent="0.25">
      <c r="A2888">
        <f t="shared" si="3729"/>
        <v>7</v>
      </c>
      <c r="B2888">
        <f t="shared" si="3730"/>
        <v>2011</v>
      </c>
      <c r="C2888" s="20">
        <v>40732</v>
      </c>
      <c r="D2888">
        <v>5734.65</v>
      </c>
      <c r="E2888">
        <v>5740.4</v>
      </c>
      <c r="F2888">
        <v>5651.05</v>
      </c>
      <c r="G2888">
        <v>5660.65</v>
      </c>
      <c r="H2888">
        <f t="shared" si="3724"/>
        <v>0</v>
      </c>
      <c r="I2888">
        <f t="shared" si="3725"/>
        <v>68.300000000000182</v>
      </c>
      <c r="J2888" s="14">
        <f t="shared" ref="J2888:K2888" si="3805">+AVERAGE(H2875:H2888)</f>
        <v>36.878571428571441</v>
      </c>
      <c r="K2888" s="14">
        <f t="shared" si="3805"/>
        <v>8.1107142857142982</v>
      </c>
      <c r="L2888" s="14">
        <f t="shared" si="3751"/>
        <v>4.5468956406869161</v>
      </c>
      <c r="M2888" s="14">
        <f t="shared" si="3752"/>
        <v>81.97189807096926</v>
      </c>
      <c r="N2888" s="14">
        <f t="shared" si="3753"/>
        <v>1</v>
      </c>
      <c r="O2888">
        <f t="shared" si="3742"/>
        <v>1</v>
      </c>
      <c r="P2888">
        <f t="shared" si="3754"/>
        <v>0</v>
      </c>
      <c r="Q2888">
        <f t="shared" si="3755"/>
        <v>0</v>
      </c>
      <c r="R2888">
        <f t="shared" si="3780"/>
        <v>1770</v>
      </c>
      <c r="S2888">
        <f t="shared" si="3781"/>
        <v>0</v>
      </c>
      <c r="T2888">
        <f t="shared" si="3782"/>
        <v>-120891.00000000032</v>
      </c>
      <c r="U2888">
        <f t="shared" si="3783"/>
        <v>-120891.00000000032</v>
      </c>
      <c r="V2888" s="2">
        <f t="shared" si="3784"/>
        <v>-1.2089100000000031E-2</v>
      </c>
      <c r="W2888" s="19">
        <f t="shared" si="3743"/>
        <v>254</v>
      </c>
      <c r="X2888" s="19">
        <f t="shared" si="3744"/>
        <v>9</v>
      </c>
      <c r="Y2888" s="19" t="str">
        <f t="shared" si="3745"/>
        <v/>
      </c>
      <c r="Z2888" s="19">
        <f t="shared" si="3746"/>
        <v>5545.3</v>
      </c>
      <c r="AA2888" s="21" t="str">
        <f t="shared" si="3747"/>
        <v/>
      </c>
      <c r="AB2888" s="19" t="str">
        <f t="shared" si="3748"/>
        <v/>
      </c>
    </row>
    <row r="2889" spans="1:28" x14ac:dyDescent="0.25">
      <c r="A2889">
        <f t="shared" si="3729"/>
        <v>7</v>
      </c>
      <c r="B2889">
        <f t="shared" si="3730"/>
        <v>2011</v>
      </c>
      <c r="C2889" s="20">
        <v>40735</v>
      </c>
      <c r="D2889">
        <v>5648.05</v>
      </c>
      <c r="E2889">
        <v>5652.9</v>
      </c>
      <c r="F2889">
        <v>5601.7</v>
      </c>
      <c r="G2889">
        <v>5616.1</v>
      </c>
      <c r="H2889">
        <f t="shared" si="3724"/>
        <v>0</v>
      </c>
      <c r="I2889">
        <f t="shared" si="3725"/>
        <v>44.549999999999272</v>
      </c>
      <c r="J2889" s="14">
        <f t="shared" ref="J2889:K2889" si="3806">+AVERAGE(H2876:H2889)</f>
        <v>35.596428571428532</v>
      </c>
      <c r="K2889" s="14">
        <f t="shared" si="3806"/>
        <v>11.292857142857104</v>
      </c>
      <c r="L2889" s="14">
        <f t="shared" si="3751"/>
        <v>3.1521189120809687</v>
      </c>
      <c r="M2889" s="14">
        <f t="shared" si="3752"/>
        <v>75.915911341305545</v>
      </c>
      <c r="N2889" s="14">
        <f t="shared" si="3753"/>
        <v>1</v>
      </c>
      <c r="O2889">
        <f t="shared" si="3742"/>
        <v>1</v>
      </c>
      <c r="P2889">
        <f t="shared" si="3754"/>
        <v>0</v>
      </c>
      <c r="Q2889">
        <f t="shared" si="3755"/>
        <v>0</v>
      </c>
      <c r="R2889">
        <f t="shared" si="3780"/>
        <v>1770</v>
      </c>
      <c r="S2889">
        <f t="shared" si="3781"/>
        <v>0</v>
      </c>
      <c r="T2889">
        <f t="shared" si="3782"/>
        <v>-78853.499999998719</v>
      </c>
      <c r="U2889">
        <f t="shared" si="3783"/>
        <v>-78853.499999998719</v>
      </c>
      <c r="V2889" s="2">
        <f t="shared" si="3784"/>
        <v>-7.8853499999998727E-3</v>
      </c>
      <c r="W2889" s="19">
        <f t="shared" si="3743"/>
        <v>254</v>
      </c>
      <c r="X2889" s="19">
        <f t="shared" si="3744"/>
        <v>10</v>
      </c>
      <c r="Y2889" s="19" t="str">
        <f t="shared" si="3745"/>
        <v/>
      </c>
      <c r="Z2889" s="19">
        <f t="shared" si="3746"/>
        <v>5545.3</v>
      </c>
      <c r="AA2889" s="21" t="str">
        <f t="shared" si="3747"/>
        <v/>
      </c>
      <c r="AB2889" s="19" t="str">
        <f t="shared" si="3748"/>
        <v/>
      </c>
    </row>
    <row r="2890" spans="1:28" x14ac:dyDescent="0.25">
      <c r="A2890">
        <f t="shared" si="3729"/>
        <v>7</v>
      </c>
      <c r="B2890">
        <f t="shared" si="3730"/>
        <v>2011</v>
      </c>
      <c r="C2890" s="20">
        <v>40736</v>
      </c>
      <c r="D2890">
        <v>5556.9</v>
      </c>
      <c r="E2890">
        <v>5580.25</v>
      </c>
      <c r="F2890">
        <v>5496.95</v>
      </c>
      <c r="G2890">
        <v>5526.15</v>
      </c>
      <c r="H2890">
        <f t="shared" si="3724"/>
        <v>0</v>
      </c>
      <c r="I2890">
        <f t="shared" si="3725"/>
        <v>89.950000000000728</v>
      </c>
      <c r="J2890" s="14">
        <f t="shared" ref="J2890:K2890" si="3807">+AVERAGE(H2877:H2890)</f>
        <v>35.421428571428542</v>
      </c>
      <c r="K2890" s="14">
        <f t="shared" si="3807"/>
        <v>17.717857142857156</v>
      </c>
      <c r="L2890" s="14">
        <f t="shared" si="3751"/>
        <v>1.9991937109453708</v>
      </c>
      <c r="M2890" s="14">
        <f t="shared" si="3752"/>
        <v>66.657705490960382</v>
      </c>
      <c r="N2890" s="14">
        <f t="shared" si="3753"/>
        <v>1</v>
      </c>
      <c r="O2890">
        <f t="shared" si="3742"/>
        <v>1</v>
      </c>
      <c r="P2890">
        <f t="shared" si="3754"/>
        <v>0</v>
      </c>
      <c r="Q2890">
        <f t="shared" si="3755"/>
        <v>0</v>
      </c>
      <c r="R2890">
        <f t="shared" si="3780"/>
        <v>1770</v>
      </c>
      <c r="S2890">
        <f t="shared" si="3781"/>
        <v>0</v>
      </c>
      <c r="T2890">
        <f t="shared" si="3782"/>
        <v>-159211.50000000128</v>
      </c>
      <c r="U2890">
        <f t="shared" si="3783"/>
        <v>-159211.50000000128</v>
      </c>
      <c r="V2890" s="2">
        <f t="shared" si="3784"/>
        <v>-1.5921150000000127E-2</v>
      </c>
      <c r="W2890" s="19">
        <f t="shared" si="3743"/>
        <v>254</v>
      </c>
      <c r="X2890" s="19">
        <f t="shared" si="3744"/>
        <v>11</v>
      </c>
      <c r="Y2890" s="19" t="str">
        <f t="shared" si="3745"/>
        <v/>
      </c>
      <c r="Z2890" s="19">
        <f t="shared" si="3746"/>
        <v>5545.3</v>
      </c>
      <c r="AA2890" s="21" t="str">
        <f t="shared" si="3747"/>
        <v/>
      </c>
      <c r="AB2890" s="19" t="str">
        <f t="shared" si="3748"/>
        <v/>
      </c>
    </row>
    <row r="2891" spans="1:28" x14ac:dyDescent="0.25">
      <c r="A2891">
        <f t="shared" si="3729"/>
        <v>7</v>
      </c>
      <c r="B2891">
        <f t="shared" si="3730"/>
        <v>2011</v>
      </c>
      <c r="C2891" s="20">
        <v>40737</v>
      </c>
      <c r="D2891">
        <v>5542.05</v>
      </c>
      <c r="E2891">
        <v>5596.15</v>
      </c>
      <c r="F2891">
        <v>5541.4</v>
      </c>
      <c r="G2891">
        <v>5585.45</v>
      </c>
      <c r="H2891">
        <f t="shared" si="3724"/>
        <v>59.300000000000182</v>
      </c>
      <c r="I2891">
        <f t="shared" si="3725"/>
        <v>0</v>
      </c>
      <c r="J2891" s="14">
        <f t="shared" ref="J2891:K2891" si="3808">+AVERAGE(H2878:H2891)</f>
        <v>36.678571428571431</v>
      </c>
      <c r="K2891" s="14">
        <f t="shared" si="3808"/>
        <v>17.717857142857156</v>
      </c>
      <c r="L2891" s="14">
        <f t="shared" si="3751"/>
        <v>2.070147147752468</v>
      </c>
      <c r="M2891" s="14">
        <f t="shared" si="3752"/>
        <v>67.428271288818848</v>
      </c>
      <c r="N2891" s="14">
        <f t="shared" si="3753"/>
        <v>1</v>
      </c>
      <c r="O2891">
        <f t="shared" si="3742"/>
        <v>1</v>
      </c>
      <c r="P2891">
        <f t="shared" si="3754"/>
        <v>0</v>
      </c>
      <c r="Q2891">
        <f t="shared" si="3755"/>
        <v>0</v>
      </c>
      <c r="R2891">
        <f t="shared" si="3780"/>
        <v>1770</v>
      </c>
      <c r="S2891">
        <f t="shared" si="3781"/>
        <v>0</v>
      </c>
      <c r="T2891">
        <f t="shared" si="3782"/>
        <v>104961.00000000032</v>
      </c>
      <c r="U2891">
        <f t="shared" si="3783"/>
        <v>104961.00000000032</v>
      </c>
      <c r="V2891" s="2">
        <f t="shared" si="3784"/>
        <v>1.0496100000000032E-2</v>
      </c>
      <c r="W2891" s="19">
        <f t="shared" si="3743"/>
        <v>254</v>
      </c>
      <c r="X2891" s="19">
        <f t="shared" si="3744"/>
        <v>12</v>
      </c>
      <c r="Y2891" s="19" t="str">
        <f t="shared" si="3745"/>
        <v/>
      </c>
      <c r="Z2891" s="19">
        <f t="shared" si="3746"/>
        <v>5545.3</v>
      </c>
      <c r="AA2891" s="21" t="str">
        <f t="shared" si="3747"/>
        <v/>
      </c>
      <c r="AB2891" s="19" t="str">
        <f t="shared" si="3748"/>
        <v/>
      </c>
    </row>
    <row r="2892" spans="1:28" x14ac:dyDescent="0.25">
      <c r="A2892">
        <f t="shared" si="3729"/>
        <v>7</v>
      </c>
      <c r="B2892">
        <f t="shared" si="3730"/>
        <v>2011</v>
      </c>
      <c r="C2892" s="20">
        <v>40738</v>
      </c>
      <c r="D2892">
        <v>5569</v>
      </c>
      <c r="E2892">
        <v>5653.95</v>
      </c>
      <c r="F2892">
        <v>5541.7</v>
      </c>
      <c r="G2892">
        <v>5599.8</v>
      </c>
      <c r="H2892">
        <f t="shared" ref="H2892:H2936" si="3809">IF($C2892="","",IF($G2892&gt;$G2891,$G2892-$G2891,0))</f>
        <v>14.350000000000364</v>
      </c>
      <c r="I2892">
        <f t="shared" ref="I2892:I2936" si="3810">IF($C2892="","",IF($G2892&lt;$G2891,$G2891-$G2892,0))</f>
        <v>0</v>
      </c>
      <c r="J2892" s="14">
        <f t="shared" ref="J2892:K2892" si="3811">+AVERAGE(H2879:H2892)</f>
        <v>26.900000000000027</v>
      </c>
      <c r="K2892" s="14">
        <f t="shared" si="3811"/>
        <v>17.717857142857156</v>
      </c>
      <c r="L2892" s="14">
        <f t="shared" si="3751"/>
        <v>1.5182422898609156</v>
      </c>
      <c r="M2892" s="14">
        <f t="shared" si="3752"/>
        <v>60.289762266869452</v>
      </c>
      <c r="N2892" s="14">
        <f t="shared" si="3753"/>
        <v>1</v>
      </c>
      <c r="O2892">
        <f t="shared" si="3742"/>
        <v>1</v>
      </c>
      <c r="P2892">
        <f t="shared" si="3754"/>
        <v>0</v>
      </c>
      <c r="Q2892">
        <f t="shared" si="3755"/>
        <v>0</v>
      </c>
      <c r="R2892">
        <f t="shared" si="3780"/>
        <v>1770</v>
      </c>
      <c r="S2892">
        <f t="shared" si="3781"/>
        <v>0</v>
      </c>
      <c r="T2892">
        <f t="shared" si="3782"/>
        <v>25399.500000000644</v>
      </c>
      <c r="U2892">
        <f t="shared" si="3783"/>
        <v>25399.500000000644</v>
      </c>
      <c r="V2892" s="2">
        <f t="shared" si="3784"/>
        <v>2.5399500000000642E-3</v>
      </c>
      <c r="W2892" s="19">
        <f t="shared" si="3743"/>
        <v>254</v>
      </c>
      <c r="X2892" s="19">
        <f t="shared" si="3744"/>
        <v>13</v>
      </c>
      <c r="Y2892" s="19" t="str">
        <f t="shared" si="3745"/>
        <v/>
      </c>
      <c r="Z2892" s="19">
        <f t="shared" si="3746"/>
        <v>5545.3</v>
      </c>
      <c r="AA2892" s="21" t="str">
        <f t="shared" si="3747"/>
        <v/>
      </c>
      <c r="AB2892" s="19" t="str">
        <f t="shared" si="3748"/>
        <v/>
      </c>
    </row>
    <row r="2893" spans="1:28" x14ac:dyDescent="0.25">
      <c r="A2893">
        <f t="shared" si="3729"/>
        <v>7</v>
      </c>
      <c r="B2893">
        <f t="shared" si="3730"/>
        <v>2011</v>
      </c>
      <c r="C2893" s="20">
        <v>40739</v>
      </c>
      <c r="D2893">
        <v>5602.95</v>
      </c>
      <c r="E2893">
        <v>5631.7</v>
      </c>
      <c r="F2893">
        <v>5562.75</v>
      </c>
      <c r="G2893">
        <v>5581.1</v>
      </c>
      <c r="H2893">
        <f t="shared" si="3809"/>
        <v>0</v>
      </c>
      <c r="I2893">
        <f t="shared" si="3810"/>
        <v>18.699999999999818</v>
      </c>
      <c r="J2893" s="14">
        <f t="shared" ref="J2893:K2893" si="3812">+AVERAGE(H2880:H2893)</f>
        <v>22.946428571428573</v>
      </c>
      <c r="K2893" s="14">
        <f t="shared" si="3812"/>
        <v>19.053571428571427</v>
      </c>
      <c r="L2893" s="14">
        <f t="shared" si="3751"/>
        <v>1.2043111527647612</v>
      </c>
      <c r="M2893" s="14">
        <f t="shared" si="3752"/>
        <v>54.634353741496604</v>
      </c>
      <c r="N2893" s="14">
        <f t="shared" si="3753"/>
        <v>1</v>
      </c>
      <c r="O2893">
        <f t="shared" si="3742"/>
        <v>1</v>
      </c>
      <c r="P2893">
        <f t="shared" si="3754"/>
        <v>0</v>
      </c>
      <c r="Q2893">
        <f t="shared" si="3755"/>
        <v>0</v>
      </c>
      <c r="R2893">
        <f t="shared" si="3780"/>
        <v>1770</v>
      </c>
      <c r="S2893">
        <f t="shared" si="3781"/>
        <v>0</v>
      </c>
      <c r="T2893">
        <f t="shared" si="3782"/>
        <v>-33098.99999999968</v>
      </c>
      <c r="U2893">
        <f t="shared" si="3783"/>
        <v>-33098.99999999968</v>
      </c>
      <c r="V2893" s="2">
        <f t="shared" si="3784"/>
        <v>-3.3098999999999681E-3</v>
      </c>
      <c r="W2893" s="19">
        <f t="shared" si="3743"/>
        <v>254</v>
      </c>
      <c r="X2893" s="19">
        <f t="shared" si="3744"/>
        <v>14</v>
      </c>
      <c r="Y2893" s="19" t="str">
        <f t="shared" si="3745"/>
        <v/>
      </c>
      <c r="Z2893" s="19">
        <f t="shared" si="3746"/>
        <v>5545.3</v>
      </c>
      <c r="AA2893" s="21" t="str">
        <f t="shared" si="3747"/>
        <v/>
      </c>
      <c r="AB2893" s="19" t="str">
        <f t="shared" si="3748"/>
        <v/>
      </c>
    </row>
    <row r="2894" spans="1:28" x14ac:dyDescent="0.25">
      <c r="A2894">
        <f t="shared" si="3729"/>
        <v>7</v>
      </c>
      <c r="B2894">
        <f t="shared" si="3730"/>
        <v>2011</v>
      </c>
      <c r="C2894" s="20">
        <v>40742</v>
      </c>
      <c r="D2894">
        <v>5581.75</v>
      </c>
      <c r="E2894">
        <v>5596.6</v>
      </c>
      <c r="F2894">
        <v>5550.95</v>
      </c>
      <c r="G2894">
        <v>5567.05</v>
      </c>
      <c r="H2894">
        <f t="shared" si="3809"/>
        <v>0</v>
      </c>
      <c r="I2894">
        <f t="shared" si="3810"/>
        <v>14.050000000000182</v>
      </c>
      <c r="J2894" s="14">
        <f t="shared" ref="J2894:K2894" si="3813">+AVERAGE(H2881:H2894)</f>
        <v>21.610714285714298</v>
      </c>
      <c r="K2894" s="14">
        <f t="shared" si="3813"/>
        <v>20.057142857142871</v>
      </c>
      <c r="L2894" s="14">
        <f t="shared" si="3751"/>
        <v>1.0774572649572649</v>
      </c>
      <c r="M2894" s="14">
        <f t="shared" si="3752"/>
        <v>51.864232450501412</v>
      </c>
      <c r="N2894" s="14">
        <f t="shared" si="3753"/>
        <v>1</v>
      </c>
      <c r="O2894">
        <f t="shared" si="3742"/>
        <v>1</v>
      </c>
      <c r="P2894">
        <f t="shared" si="3754"/>
        <v>0</v>
      </c>
      <c r="Q2894">
        <f t="shared" si="3755"/>
        <v>0</v>
      </c>
      <c r="R2894">
        <f t="shared" si="3780"/>
        <v>1770</v>
      </c>
      <c r="S2894">
        <f t="shared" si="3781"/>
        <v>0</v>
      </c>
      <c r="T2894">
        <f t="shared" si="3782"/>
        <v>-24868.50000000032</v>
      </c>
      <c r="U2894">
        <f t="shared" si="3783"/>
        <v>-24868.50000000032</v>
      </c>
      <c r="V2894" s="2">
        <f t="shared" si="3784"/>
        <v>-2.4868500000000322E-3</v>
      </c>
      <c r="W2894" s="19">
        <f t="shared" si="3743"/>
        <v>254</v>
      </c>
      <c r="X2894" s="19">
        <f t="shared" si="3744"/>
        <v>15</v>
      </c>
      <c r="Y2894" s="19" t="str">
        <f t="shared" si="3745"/>
        <v/>
      </c>
      <c r="Z2894" s="19">
        <f t="shared" si="3746"/>
        <v>5545.3</v>
      </c>
      <c r="AA2894" s="21" t="str">
        <f t="shared" si="3747"/>
        <v/>
      </c>
      <c r="AB2894" s="19" t="str">
        <f t="shared" si="3748"/>
        <v/>
      </c>
    </row>
    <row r="2895" spans="1:28" x14ac:dyDescent="0.25">
      <c r="A2895">
        <f t="shared" ref="A2895:A2958" si="3814">IF($C2895="","",MONTH($C2895))</f>
        <v>7</v>
      </c>
      <c r="B2895">
        <f t="shared" ref="B2895:B2958" si="3815">IF($C2895="","",YEAR($C2895))</f>
        <v>2011</v>
      </c>
      <c r="C2895" s="20">
        <v>40743</v>
      </c>
      <c r="D2895">
        <v>5569.85</v>
      </c>
      <c r="E2895">
        <v>5627.65</v>
      </c>
      <c r="F2895">
        <v>5557.2</v>
      </c>
      <c r="G2895">
        <v>5613.55</v>
      </c>
      <c r="H2895">
        <f t="shared" si="3809"/>
        <v>46.5</v>
      </c>
      <c r="I2895">
        <f t="shared" si="3810"/>
        <v>0</v>
      </c>
      <c r="J2895" s="14">
        <f t="shared" ref="J2895:K2895" si="3816">+AVERAGE(H2882:H2895)</f>
        <v>20.992857142857183</v>
      </c>
      <c r="K2895" s="14">
        <f t="shared" si="3816"/>
        <v>20.057142857142871</v>
      </c>
      <c r="L2895" s="14">
        <f t="shared" si="3751"/>
        <v>1.0466524216524229</v>
      </c>
      <c r="M2895" s="14">
        <f t="shared" si="3752"/>
        <v>51.139725073951659</v>
      </c>
      <c r="N2895" s="14">
        <f t="shared" si="3753"/>
        <v>1</v>
      </c>
      <c r="O2895">
        <f t="shared" si="3742"/>
        <v>1</v>
      </c>
      <c r="P2895">
        <f t="shared" si="3754"/>
        <v>0</v>
      </c>
      <c r="Q2895">
        <f t="shared" si="3755"/>
        <v>0</v>
      </c>
      <c r="R2895">
        <f t="shared" si="3780"/>
        <v>1770</v>
      </c>
      <c r="S2895">
        <f t="shared" si="3781"/>
        <v>0</v>
      </c>
      <c r="T2895">
        <f t="shared" si="3782"/>
        <v>82305</v>
      </c>
      <c r="U2895">
        <f t="shared" si="3783"/>
        <v>82305</v>
      </c>
      <c r="V2895" s="2">
        <f t="shared" si="3784"/>
        <v>8.2305E-3</v>
      </c>
      <c r="W2895" s="19">
        <f t="shared" si="3743"/>
        <v>254</v>
      </c>
      <c r="X2895" s="19">
        <f t="shared" si="3744"/>
        <v>16</v>
      </c>
      <c r="Y2895" s="19" t="str">
        <f t="shared" si="3745"/>
        <v/>
      </c>
      <c r="Z2895" s="19">
        <f t="shared" si="3746"/>
        <v>5545.3</v>
      </c>
      <c r="AA2895" s="21" t="str">
        <f t="shared" si="3747"/>
        <v/>
      </c>
      <c r="AB2895" s="19" t="str">
        <f t="shared" si="3748"/>
        <v/>
      </c>
    </row>
    <row r="2896" spans="1:28" x14ac:dyDescent="0.25">
      <c r="A2896">
        <f t="shared" si="3814"/>
        <v>7</v>
      </c>
      <c r="B2896">
        <f t="shared" si="3815"/>
        <v>2011</v>
      </c>
      <c r="C2896" s="20">
        <v>40744</v>
      </c>
      <c r="D2896">
        <v>5642.05</v>
      </c>
      <c r="E2896">
        <v>5645.4</v>
      </c>
      <c r="F2896">
        <v>5555.1</v>
      </c>
      <c r="G2896">
        <v>5567.05</v>
      </c>
      <c r="H2896">
        <f t="shared" si="3809"/>
        <v>0</v>
      </c>
      <c r="I2896">
        <f t="shared" si="3810"/>
        <v>46.5</v>
      </c>
      <c r="J2896" s="14">
        <f t="shared" ref="J2896:K2896" si="3817">+AVERAGE(H2883:H2896)</f>
        <v>17.639285714285766</v>
      </c>
      <c r="K2896" s="14">
        <f t="shared" si="3817"/>
        <v>23.378571428571441</v>
      </c>
      <c r="L2896" s="14">
        <f t="shared" si="3751"/>
        <v>0.75450656889703815</v>
      </c>
      <c r="M2896" s="14">
        <f t="shared" si="3752"/>
        <v>43.003918154114118</v>
      </c>
      <c r="N2896" s="14">
        <f t="shared" si="3753"/>
        <v>-1</v>
      </c>
      <c r="O2896">
        <f t="shared" si="3742"/>
        <v>-1</v>
      </c>
      <c r="P2896">
        <f t="shared" si="3754"/>
        <v>1</v>
      </c>
      <c r="Q2896">
        <f t="shared" si="3755"/>
        <v>5567.05</v>
      </c>
      <c r="R2896">
        <f t="shared" si="3780"/>
        <v>-1770</v>
      </c>
      <c r="S2896">
        <f t="shared" si="3781"/>
        <v>164610</v>
      </c>
      <c r="T2896">
        <f t="shared" si="3782"/>
        <v>82305</v>
      </c>
      <c r="U2896">
        <f t="shared" si="3783"/>
        <v>-82305</v>
      </c>
      <c r="V2896" s="2">
        <f t="shared" si="3784"/>
        <v>-8.2305E-3</v>
      </c>
      <c r="W2896" s="19">
        <f t="shared" si="3743"/>
        <v>255</v>
      </c>
      <c r="X2896" s="19">
        <f t="shared" si="3744"/>
        <v>17</v>
      </c>
      <c r="Y2896" s="19">
        <f t="shared" si="3745"/>
        <v>1</v>
      </c>
      <c r="Z2896" s="19">
        <f t="shared" si="3746"/>
        <v>5567.05</v>
      </c>
      <c r="AA2896" s="21">
        <f t="shared" si="3747"/>
        <v>3.9222404558816315E-3</v>
      </c>
      <c r="AB2896" s="19">
        <f t="shared" si="3748"/>
        <v>1</v>
      </c>
    </row>
    <row r="2897" spans="1:28" x14ac:dyDescent="0.25">
      <c r="A2897">
        <f t="shared" si="3814"/>
        <v>7</v>
      </c>
      <c r="B2897">
        <f t="shared" si="3815"/>
        <v>2011</v>
      </c>
      <c r="C2897" s="20">
        <v>40745</v>
      </c>
      <c r="D2897">
        <v>5554.6</v>
      </c>
      <c r="E2897">
        <v>5578.9</v>
      </c>
      <c r="F2897">
        <v>5532.7</v>
      </c>
      <c r="G2897">
        <v>5541.6</v>
      </c>
      <c r="H2897">
        <f t="shared" si="3809"/>
        <v>0</v>
      </c>
      <c r="I2897">
        <f t="shared" si="3810"/>
        <v>25.449999999999818</v>
      </c>
      <c r="J2897" s="14">
        <f t="shared" ref="J2897:K2897" si="3818">+AVERAGE(H2884:H2897)</f>
        <v>17.639285714285766</v>
      </c>
      <c r="K2897" s="14">
        <f t="shared" si="3818"/>
        <v>23.753571428571441</v>
      </c>
      <c r="L2897" s="14">
        <f t="shared" si="3751"/>
        <v>0.74259509848143312</v>
      </c>
      <c r="M2897" s="14">
        <f t="shared" si="3752"/>
        <v>42.6143226919759</v>
      </c>
      <c r="N2897" s="14">
        <f t="shared" si="3753"/>
        <v>-1</v>
      </c>
      <c r="O2897">
        <f t="shared" si="3742"/>
        <v>-1</v>
      </c>
      <c r="P2897">
        <f t="shared" si="3754"/>
        <v>0</v>
      </c>
      <c r="Q2897">
        <f t="shared" si="3755"/>
        <v>0</v>
      </c>
      <c r="R2897">
        <f t="shared" si="3780"/>
        <v>-1770</v>
      </c>
      <c r="S2897">
        <f t="shared" si="3781"/>
        <v>0</v>
      </c>
      <c r="T2897">
        <f t="shared" si="3782"/>
        <v>45046.49999999968</v>
      </c>
      <c r="U2897">
        <f t="shared" si="3783"/>
        <v>45046.49999999968</v>
      </c>
      <c r="V2897" s="2">
        <f t="shared" si="3784"/>
        <v>4.5046499999999677E-3</v>
      </c>
      <c r="W2897" s="19">
        <f t="shared" si="3743"/>
        <v>255</v>
      </c>
      <c r="X2897" s="19">
        <f t="shared" si="3744"/>
        <v>2</v>
      </c>
      <c r="Y2897" s="19" t="str">
        <f t="shared" si="3745"/>
        <v/>
      </c>
      <c r="Z2897" s="19">
        <f t="shared" si="3746"/>
        <v>5567.05</v>
      </c>
      <c r="AA2897" s="21" t="str">
        <f t="shared" si="3747"/>
        <v/>
      </c>
      <c r="AB2897" s="19" t="str">
        <f t="shared" si="3748"/>
        <v/>
      </c>
    </row>
    <row r="2898" spans="1:28" x14ac:dyDescent="0.25">
      <c r="A2898">
        <f t="shared" si="3814"/>
        <v>7</v>
      </c>
      <c r="B2898">
        <f t="shared" si="3815"/>
        <v>2011</v>
      </c>
      <c r="C2898" s="20">
        <v>40746</v>
      </c>
      <c r="D2898">
        <v>5576.95</v>
      </c>
      <c r="E2898">
        <v>5642.2</v>
      </c>
      <c r="F2898">
        <v>5567.1</v>
      </c>
      <c r="G2898">
        <v>5633.95</v>
      </c>
      <c r="H2898">
        <f t="shared" si="3809"/>
        <v>92.349999999999454</v>
      </c>
      <c r="I2898">
        <f t="shared" si="3810"/>
        <v>0</v>
      </c>
      <c r="J2898" s="14">
        <f t="shared" ref="J2898:K2898" si="3819">+AVERAGE(H2885:H2898)</f>
        <v>22.571428571428573</v>
      </c>
      <c r="K2898" s="14">
        <f t="shared" si="3819"/>
        <v>23.753571428571441</v>
      </c>
      <c r="L2898" s="14">
        <f t="shared" si="3751"/>
        <v>0.95023304766200534</v>
      </c>
      <c r="M2898" s="14">
        <f t="shared" si="3752"/>
        <v>48.724076786677962</v>
      </c>
      <c r="N2898" s="14">
        <f t="shared" si="3753"/>
        <v>-1</v>
      </c>
      <c r="O2898">
        <f t="shared" si="3742"/>
        <v>-1</v>
      </c>
      <c r="P2898">
        <f t="shared" si="3754"/>
        <v>0</v>
      </c>
      <c r="Q2898">
        <f t="shared" si="3755"/>
        <v>0</v>
      </c>
      <c r="R2898">
        <f t="shared" si="3780"/>
        <v>-1770</v>
      </c>
      <c r="S2898">
        <f t="shared" si="3781"/>
        <v>0</v>
      </c>
      <c r="T2898">
        <f t="shared" si="3782"/>
        <v>-163459.49999999904</v>
      </c>
      <c r="U2898">
        <f t="shared" si="3783"/>
        <v>-163459.49999999904</v>
      </c>
      <c r="V2898" s="2">
        <f t="shared" si="3784"/>
        <v>-1.6345949999999904E-2</v>
      </c>
      <c r="W2898" s="19">
        <f t="shared" si="3743"/>
        <v>255</v>
      </c>
      <c r="X2898" s="19">
        <f t="shared" si="3744"/>
        <v>3</v>
      </c>
      <c r="Y2898" s="19" t="str">
        <f t="shared" si="3745"/>
        <v/>
      </c>
      <c r="Z2898" s="19">
        <f t="shared" si="3746"/>
        <v>5567.05</v>
      </c>
      <c r="AA2898" s="21" t="str">
        <f t="shared" si="3747"/>
        <v/>
      </c>
      <c r="AB2898" s="19" t="str">
        <f t="shared" si="3748"/>
        <v/>
      </c>
    </row>
    <row r="2899" spans="1:28" x14ac:dyDescent="0.25">
      <c r="A2899">
        <f t="shared" si="3814"/>
        <v>7</v>
      </c>
      <c r="B2899">
        <f t="shared" si="3815"/>
        <v>2011</v>
      </c>
      <c r="C2899" s="20">
        <v>40749</v>
      </c>
      <c r="D2899">
        <v>5633.8</v>
      </c>
      <c r="E2899">
        <v>5700.55</v>
      </c>
      <c r="F2899">
        <v>5616.7</v>
      </c>
      <c r="G2899">
        <v>5680.3</v>
      </c>
      <c r="H2899">
        <f t="shared" si="3809"/>
        <v>46.350000000000364</v>
      </c>
      <c r="I2899">
        <f t="shared" si="3810"/>
        <v>0</v>
      </c>
      <c r="J2899" s="14">
        <f t="shared" ref="J2899:K2899" si="3820">+AVERAGE(H2886:H2899)</f>
        <v>25.882142857142885</v>
      </c>
      <c r="K2899" s="14">
        <f t="shared" si="3820"/>
        <v>22.439285714285752</v>
      </c>
      <c r="L2899" s="14">
        <f t="shared" si="3751"/>
        <v>1.1534298901798496</v>
      </c>
      <c r="M2899" s="14">
        <f t="shared" si="3752"/>
        <v>53.562453806356231</v>
      </c>
      <c r="N2899" s="14">
        <f t="shared" si="3753"/>
        <v>1</v>
      </c>
      <c r="O2899">
        <f t="shared" si="3742"/>
        <v>1</v>
      </c>
      <c r="P2899">
        <f t="shared" si="3754"/>
        <v>1</v>
      </c>
      <c r="Q2899">
        <f t="shared" si="3755"/>
        <v>5680.3</v>
      </c>
      <c r="R2899">
        <f t="shared" si="3780"/>
        <v>1770</v>
      </c>
      <c r="S2899">
        <f t="shared" si="3781"/>
        <v>164079.00000000128</v>
      </c>
      <c r="T2899">
        <f t="shared" si="3782"/>
        <v>82039.50000000064</v>
      </c>
      <c r="U2899">
        <f t="shared" si="3783"/>
        <v>-82039.50000000064</v>
      </c>
      <c r="V2899" s="2">
        <f t="shared" si="3784"/>
        <v>-8.203950000000064E-3</v>
      </c>
      <c r="W2899" s="19">
        <f t="shared" si="3743"/>
        <v>256</v>
      </c>
      <c r="X2899" s="19">
        <f t="shared" si="3744"/>
        <v>4</v>
      </c>
      <c r="Y2899" s="19">
        <f t="shared" si="3745"/>
        <v>1</v>
      </c>
      <c r="Z2899" s="19">
        <f t="shared" si="3746"/>
        <v>5680.3</v>
      </c>
      <c r="AA2899" s="21">
        <f t="shared" si="3747"/>
        <v>-2.034291051813808E-2</v>
      </c>
      <c r="AB2899" s="19">
        <f t="shared" si="3748"/>
        <v>-1</v>
      </c>
    </row>
    <row r="2900" spans="1:28" x14ac:dyDescent="0.25">
      <c r="A2900">
        <f t="shared" si="3814"/>
        <v>7</v>
      </c>
      <c r="B2900">
        <f t="shared" si="3815"/>
        <v>2011</v>
      </c>
      <c r="C2900" s="20">
        <v>40750</v>
      </c>
      <c r="D2900">
        <v>5688.45</v>
      </c>
      <c r="E2900">
        <v>5702.25</v>
      </c>
      <c r="F2900">
        <v>5560.15</v>
      </c>
      <c r="G2900">
        <v>5574.85</v>
      </c>
      <c r="H2900">
        <f t="shared" si="3809"/>
        <v>0</v>
      </c>
      <c r="I2900">
        <f t="shared" si="3810"/>
        <v>105.44999999999982</v>
      </c>
      <c r="J2900" s="14">
        <f t="shared" ref="J2900:K2900" si="3821">+AVERAGE(H2887:H2900)</f>
        <v>25.882142857142885</v>
      </c>
      <c r="K2900" s="14">
        <f t="shared" si="3821"/>
        <v>29.496428571428559</v>
      </c>
      <c r="L2900" s="14">
        <f t="shared" si="3751"/>
        <v>0.87746700569076286</v>
      </c>
      <c r="M2900" s="14">
        <f t="shared" si="3752"/>
        <v>46.73674706565204</v>
      </c>
      <c r="N2900" s="14">
        <f t="shared" si="3753"/>
        <v>-1</v>
      </c>
      <c r="O2900">
        <f t="shared" si="3742"/>
        <v>-1</v>
      </c>
      <c r="P2900">
        <f t="shared" si="3754"/>
        <v>1</v>
      </c>
      <c r="Q2900">
        <f t="shared" si="3755"/>
        <v>5574.85</v>
      </c>
      <c r="R2900">
        <f t="shared" si="3780"/>
        <v>-1770</v>
      </c>
      <c r="S2900">
        <f t="shared" si="3781"/>
        <v>373292.99999999936</v>
      </c>
      <c r="T2900">
        <f t="shared" si="3782"/>
        <v>186646.49999999968</v>
      </c>
      <c r="U2900">
        <f t="shared" si="3783"/>
        <v>-186646.49999999968</v>
      </c>
      <c r="V2900" s="2">
        <f t="shared" si="3784"/>
        <v>-1.8664649999999967E-2</v>
      </c>
      <c r="W2900" s="19">
        <f t="shared" si="3743"/>
        <v>257</v>
      </c>
      <c r="X2900" s="19">
        <f t="shared" si="3744"/>
        <v>2</v>
      </c>
      <c r="Y2900" s="19">
        <f t="shared" si="3745"/>
        <v>1</v>
      </c>
      <c r="Z2900" s="19">
        <f t="shared" si="3746"/>
        <v>5574.85</v>
      </c>
      <c r="AA2900" s="21">
        <f t="shared" si="3747"/>
        <v>-1.8564160343643832E-2</v>
      </c>
      <c r="AB2900" s="19">
        <f t="shared" si="3748"/>
        <v>-1</v>
      </c>
    </row>
    <row r="2901" spans="1:28" x14ac:dyDescent="0.25">
      <c r="A2901">
        <f t="shared" si="3814"/>
        <v>7</v>
      </c>
      <c r="B2901">
        <f t="shared" si="3815"/>
        <v>2011</v>
      </c>
      <c r="C2901" s="20">
        <v>40751</v>
      </c>
      <c r="D2901">
        <v>5588.55</v>
      </c>
      <c r="E2901">
        <v>5591.7</v>
      </c>
      <c r="F2901">
        <v>5521.5</v>
      </c>
      <c r="G2901">
        <v>5546.8</v>
      </c>
      <c r="H2901">
        <f t="shared" si="3809"/>
        <v>0</v>
      </c>
      <c r="I2901">
        <f t="shared" si="3810"/>
        <v>28.050000000000182</v>
      </c>
      <c r="J2901" s="14">
        <f t="shared" ref="J2901:K2901" si="3822">+AVERAGE(H2888:H2901)</f>
        <v>18.489285714285739</v>
      </c>
      <c r="K2901" s="14">
        <f t="shared" si="3822"/>
        <v>31.5</v>
      </c>
      <c r="L2901" s="14">
        <f t="shared" si="3751"/>
        <v>0.58696145124716625</v>
      </c>
      <c r="M2901" s="14">
        <f t="shared" si="3752"/>
        <v>36.986497106522862</v>
      </c>
      <c r="N2901" s="14">
        <f t="shared" si="3753"/>
        <v>-1</v>
      </c>
      <c r="O2901">
        <f t="shared" si="3742"/>
        <v>-1</v>
      </c>
      <c r="P2901">
        <f t="shared" si="3754"/>
        <v>0</v>
      </c>
      <c r="Q2901">
        <f t="shared" si="3755"/>
        <v>0</v>
      </c>
      <c r="R2901">
        <f t="shared" si="3780"/>
        <v>-1770</v>
      </c>
      <c r="S2901">
        <f t="shared" si="3781"/>
        <v>0</v>
      </c>
      <c r="T2901">
        <f t="shared" si="3782"/>
        <v>49648.50000000032</v>
      </c>
      <c r="U2901">
        <f t="shared" si="3783"/>
        <v>49648.50000000032</v>
      </c>
      <c r="V2901" s="2">
        <f t="shared" si="3784"/>
        <v>4.9648500000000319E-3</v>
      </c>
      <c r="W2901" s="19">
        <f t="shared" si="3743"/>
        <v>257</v>
      </c>
      <c r="X2901" s="19">
        <f t="shared" si="3744"/>
        <v>2</v>
      </c>
      <c r="Y2901" s="19" t="str">
        <f t="shared" si="3745"/>
        <v/>
      </c>
      <c r="Z2901" s="19">
        <f t="shared" si="3746"/>
        <v>5574.85</v>
      </c>
      <c r="AA2901" s="21" t="str">
        <f t="shared" si="3747"/>
        <v/>
      </c>
      <c r="AB2901" s="19" t="str">
        <f t="shared" si="3748"/>
        <v/>
      </c>
    </row>
    <row r="2902" spans="1:28" x14ac:dyDescent="0.25">
      <c r="A2902">
        <f t="shared" si="3814"/>
        <v>7</v>
      </c>
      <c r="B2902">
        <f t="shared" si="3815"/>
        <v>2011</v>
      </c>
      <c r="C2902" s="20">
        <v>40752</v>
      </c>
      <c r="D2902">
        <v>5492.4</v>
      </c>
      <c r="E2902">
        <v>5512.1</v>
      </c>
      <c r="F2902">
        <v>5475.65</v>
      </c>
      <c r="G2902">
        <v>5487.75</v>
      </c>
      <c r="H2902">
        <f t="shared" si="3809"/>
        <v>0</v>
      </c>
      <c r="I2902">
        <f t="shared" si="3810"/>
        <v>59.050000000000182</v>
      </c>
      <c r="J2902" s="14">
        <f t="shared" ref="J2902:K2902" si="3823">+AVERAGE(H2889:H2902)</f>
        <v>18.489285714285739</v>
      </c>
      <c r="K2902" s="14">
        <f t="shared" si="3823"/>
        <v>30.839285714285715</v>
      </c>
      <c r="L2902" s="14">
        <f t="shared" si="3751"/>
        <v>0.59953676896352137</v>
      </c>
      <c r="M2902" s="14">
        <f t="shared" si="3752"/>
        <v>37.481899797277762</v>
      </c>
      <c r="N2902" s="14">
        <f t="shared" si="3753"/>
        <v>-1</v>
      </c>
      <c r="O2902">
        <f t="shared" si="3742"/>
        <v>-1</v>
      </c>
      <c r="P2902">
        <f t="shared" si="3754"/>
        <v>0</v>
      </c>
      <c r="Q2902">
        <f t="shared" si="3755"/>
        <v>0</v>
      </c>
      <c r="R2902">
        <f t="shared" si="3780"/>
        <v>-1770</v>
      </c>
      <c r="S2902">
        <f t="shared" si="3781"/>
        <v>0</v>
      </c>
      <c r="T2902">
        <f t="shared" si="3782"/>
        <v>104518.50000000032</v>
      </c>
      <c r="U2902">
        <f t="shared" si="3783"/>
        <v>104518.50000000032</v>
      </c>
      <c r="V2902" s="2">
        <f t="shared" si="3784"/>
        <v>1.0451850000000032E-2</v>
      </c>
      <c r="W2902" s="19">
        <f t="shared" si="3743"/>
        <v>257</v>
      </c>
      <c r="X2902" s="19">
        <f t="shared" si="3744"/>
        <v>3</v>
      </c>
      <c r="Y2902" s="19" t="str">
        <f t="shared" si="3745"/>
        <v/>
      </c>
      <c r="Z2902" s="19">
        <f t="shared" si="3746"/>
        <v>5574.85</v>
      </c>
      <c r="AA2902" s="21" t="str">
        <f t="shared" si="3747"/>
        <v/>
      </c>
      <c r="AB2902" s="19" t="str">
        <f t="shared" si="3748"/>
        <v/>
      </c>
    </row>
    <row r="2903" spans="1:28" x14ac:dyDescent="0.25">
      <c r="A2903">
        <f t="shared" si="3814"/>
        <v>7</v>
      </c>
      <c r="B2903">
        <f t="shared" si="3815"/>
        <v>2011</v>
      </c>
      <c r="C2903" s="20">
        <v>40753</v>
      </c>
      <c r="D2903">
        <v>5479</v>
      </c>
      <c r="E2903">
        <v>5520.3</v>
      </c>
      <c r="F2903">
        <v>5453.95</v>
      </c>
      <c r="G2903">
        <v>5482</v>
      </c>
      <c r="H2903">
        <f t="shared" si="3809"/>
        <v>0</v>
      </c>
      <c r="I2903">
        <f t="shared" si="3810"/>
        <v>5.75</v>
      </c>
      <c r="J2903" s="14">
        <f t="shared" ref="J2903:K2903" si="3824">+AVERAGE(H2890:H2903)</f>
        <v>18.489285714285739</v>
      </c>
      <c r="K2903" s="14">
        <f t="shared" si="3824"/>
        <v>28.067857142857196</v>
      </c>
      <c r="L2903" s="14">
        <f t="shared" si="3751"/>
        <v>0.65873520804173524</v>
      </c>
      <c r="M2903" s="14">
        <f t="shared" si="3752"/>
        <v>39.713102178582375</v>
      </c>
      <c r="N2903" s="14">
        <f t="shared" si="3753"/>
        <v>-1</v>
      </c>
      <c r="O2903">
        <f t="shared" si="3742"/>
        <v>-1</v>
      </c>
      <c r="P2903">
        <f t="shared" si="3754"/>
        <v>0</v>
      </c>
      <c r="Q2903">
        <f t="shared" si="3755"/>
        <v>0</v>
      </c>
      <c r="R2903">
        <f t="shared" si="3780"/>
        <v>-1770</v>
      </c>
      <c r="S2903">
        <f t="shared" si="3781"/>
        <v>0</v>
      </c>
      <c r="T2903">
        <f t="shared" si="3782"/>
        <v>10177.5</v>
      </c>
      <c r="U2903">
        <f t="shared" si="3783"/>
        <v>10177.5</v>
      </c>
      <c r="V2903" s="2">
        <f t="shared" si="3784"/>
        <v>1.01775E-3</v>
      </c>
      <c r="W2903" s="19">
        <f t="shared" si="3743"/>
        <v>257</v>
      </c>
      <c r="X2903" s="19">
        <f t="shared" si="3744"/>
        <v>4</v>
      </c>
      <c r="Y2903" s="19" t="str">
        <f t="shared" si="3745"/>
        <v/>
      </c>
      <c r="Z2903" s="19">
        <f t="shared" si="3746"/>
        <v>5574.85</v>
      </c>
      <c r="AA2903" s="21" t="str">
        <f t="shared" si="3747"/>
        <v/>
      </c>
      <c r="AB2903" s="19" t="str">
        <f t="shared" si="3748"/>
        <v/>
      </c>
    </row>
    <row r="2904" spans="1:28" x14ac:dyDescent="0.25">
      <c r="A2904">
        <f t="shared" si="3814"/>
        <v>8</v>
      </c>
      <c r="B2904">
        <f t="shared" si="3815"/>
        <v>2011</v>
      </c>
      <c r="C2904" s="20">
        <v>40756</v>
      </c>
      <c r="D2904">
        <v>5527.5</v>
      </c>
      <c r="E2904">
        <v>5551.9</v>
      </c>
      <c r="F2904">
        <v>5486.45</v>
      </c>
      <c r="G2904">
        <v>5516.8</v>
      </c>
      <c r="H2904">
        <f t="shared" si="3809"/>
        <v>34.800000000000182</v>
      </c>
      <c r="I2904">
        <f t="shared" si="3810"/>
        <v>0</v>
      </c>
      <c r="J2904" s="14">
        <f t="shared" ref="J2904:K2904" si="3825">+AVERAGE(H2891:H2904)</f>
        <v>20.975000000000041</v>
      </c>
      <c r="K2904" s="14">
        <f t="shared" si="3825"/>
        <v>21.642857142857142</v>
      </c>
      <c r="L2904" s="14">
        <f t="shared" si="3751"/>
        <v>0.96914191419142104</v>
      </c>
      <c r="M2904" s="14">
        <f t="shared" si="3752"/>
        <v>49.216458560295031</v>
      </c>
      <c r="N2904" s="14">
        <f t="shared" si="3753"/>
        <v>-1</v>
      </c>
      <c r="O2904">
        <f t="shared" si="3742"/>
        <v>-1</v>
      </c>
      <c r="P2904">
        <f t="shared" si="3754"/>
        <v>0</v>
      </c>
      <c r="Q2904">
        <f t="shared" si="3755"/>
        <v>0</v>
      </c>
      <c r="R2904">
        <f t="shared" si="3780"/>
        <v>-1824</v>
      </c>
      <c r="S2904">
        <f t="shared" si="3781"/>
        <v>0</v>
      </c>
      <c r="T2904">
        <f t="shared" si="3782"/>
        <v>-63475.200000000332</v>
      </c>
      <c r="U2904">
        <f t="shared" si="3783"/>
        <v>-63475.200000000332</v>
      </c>
      <c r="V2904" s="2">
        <f t="shared" si="3784"/>
        <v>-6.3475200000000336E-3</v>
      </c>
      <c r="W2904" s="19">
        <f t="shared" si="3743"/>
        <v>257</v>
      </c>
      <c r="X2904" s="19">
        <f t="shared" si="3744"/>
        <v>5</v>
      </c>
      <c r="Y2904" s="19" t="str">
        <f t="shared" si="3745"/>
        <v/>
      </c>
      <c r="Z2904" s="19">
        <f t="shared" si="3746"/>
        <v>5574.85</v>
      </c>
      <c r="AA2904" s="21" t="str">
        <f t="shared" si="3747"/>
        <v/>
      </c>
      <c r="AB2904" s="19" t="str">
        <f t="shared" si="3748"/>
        <v/>
      </c>
    </row>
    <row r="2905" spans="1:28" x14ac:dyDescent="0.25">
      <c r="A2905">
        <f t="shared" si="3814"/>
        <v>8</v>
      </c>
      <c r="B2905">
        <f t="shared" si="3815"/>
        <v>2011</v>
      </c>
      <c r="C2905" s="20">
        <v>40757</v>
      </c>
      <c r="D2905">
        <v>5493.2</v>
      </c>
      <c r="E2905">
        <v>5496.3</v>
      </c>
      <c r="F2905">
        <v>5433.65</v>
      </c>
      <c r="G2905">
        <v>5456.55</v>
      </c>
      <c r="H2905">
        <f t="shared" si="3809"/>
        <v>0</v>
      </c>
      <c r="I2905">
        <f t="shared" si="3810"/>
        <v>60.25</v>
      </c>
      <c r="J2905" s="14">
        <f t="shared" ref="J2905:K2905" si="3826">+AVERAGE(H2892:H2905)</f>
        <v>16.739285714285739</v>
      </c>
      <c r="K2905" s="14">
        <f t="shared" si="3826"/>
        <v>25.946428571428573</v>
      </c>
      <c r="L2905" s="14">
        <f t="shared" si="3751"/>
        <v>0.64514796971782606</v>
      </c>
      <c r="M2905" s="14">
        <f t="shared" si="3752"/>
        <v>39.215194109772462</v>
      </c>
      <c r="N2905" s="14">
        <f t="shared" si="3753"/>
        <v>-1</v>
      </c>
      <c r="O2905">
        <f t="shared" ref="O2905:O2968" si="3827">IF($C2905="","",N2905)</f>
        <v>-1</v>
      </c>
      <c r="P2905">
        <f t="shared" si="3754"/>
        <v>0</v>
      </c>
      <c r="Q2905">
        <f t="shared" si="3755"/>
        <v>0</v>
      </c>
      <c r="R2905">
        <f t="shared" si="3780"/>
        <v>-1824</v>
      </c>
      <c r="S2905">
        <f t="shared" si="3781"/>
        <v>0</v>
      </c>
      <c r="T2905">
        <f t="shared" si="3782"/>
        <v>109896</v>
      </c>
      <c r="U2905">
        <f t="shared" si="3783"/>
        <v>109896</v>
      </c>
      <c r="V2905" s="2">
        <f t="shared" si="3784"/>
        <v>1.09896E-2</v>
      </c>
      <c r="W2905" s="19">
        <f t="shared" ref="W2905:W2968" si="3828">+IF($C2905="","",IF(AND(P2905=1,O2905&lt;&gt;0),W2904+1,W2904))</f>
        <v>257</v>
      </c>
      <c r="X2905" s="19">
        <f t="shared" ref="X2905:X2968" si="3829">+IF($C2905="","",IF(O2904=0,IF(O2905=0,0,1),IF(O2905&lt;&gt;O2904,IF((O2904&lt;&gt;O2903),2,X2904+1),IF(P2904=1,2,X2904+1))))</f>
        <v>6</v>
      </c>
      <c r="Y2905" s="19" t="str">
        <f t="shared" ref="Y2905:Y2968" si="3830">+IF($C2905="","",IF(O2905=O2904,"",IF(O2905=0,1,IF(AND(O2904&lt;&gt;0,O2904&lt;&gt;O2905),1,""))))</f>
        <v/>
      </c>
      <c r="Z2905" s="19">
        <f t="shared" ref="Z2905:Z2968" si="3831">IF($C2905="","",IF(P2905=0,Z2904,Q2905))</f>
        <v>5574.85</v>
      </c>
      <c r="AA2905" s="21" t="str">
        <f t="shared" ref="AA2905:AA2968" si="3832">+IF($C2905="","",IF(Y2905=1,(Z2905/Z2904-1)*O2904,""))</f>
        <v/>
      </c>
      <c r="AB2905" s="19" t="str">
        <f t="shared" ref="AB2905:AB2968" si="3833">+IF($C2905="","",IF(Y2905=1,IF(AA2905&gt;0,1,-1),""))</f>
        <v/>
      </c>
    </row>
    <row r="2906" spans="1:28" x14ac:dyDescent="0.25">
      <c r="A2906">
        <f t="shared" si="3814"/>
        <v>8</v>
      </c>
      <c r="B2906">
        <f t="shared" si="3815"/>
        <v>2011</v>
      </c>
      <c r="C2906" s="20">
        <v>40758</v>
      </c>
      <c r="D2906">
        <v>5402</v>
      </c>
      <c r="E2906">
        <v>5422.6</v>
      </c>
      <c r="F2906">
        <v>5378.85</v>
      </c>
      <c r="G2906">
        <v>5404.8</v>
      </c>
      <c r="H2906">
        <f t="shared" si="3809"/>
        <v>0</v>
      </c>
      <c r="I2906">
        <f t="shared" si="3810"/>
        <v>51.75</v>
      </c>
      <c r="J2906" s="14">
        <f t="shared" ref="J2906:K2906" si="3834">+AVERAGE(H2893:H2906)</f>
        <v>15.714285714285714</v>
      </c>
      <c r="K2906" s="14">
        <f t="shared" si="3834"/>
        <v>29.642857142857142</v>
      </c>
      <c r="L2906" s="14">
        <f t="shared" si="3751"/>
        <v>0.53012048192771077</v>
      </c>
      <c r="M2906" s="14">
        <f t="shared" si="3752"/>
        <v>34.645669291338578</v>
      </c>
      <c r="N2906" s="14">
        <f t="shared" si="3753"/>
        <v>-1</v>
      </c>
      <c r="O2906">
        <f t="shared" si="3827"/>
        <v>-1</v>
      </c>
      <c r="P2906">
        <f t="shared" si="3754"/>
        <v>0</v>
      </c>
      <c r="Q2906">
        <f t="shared" si="3755"/>
        <v>0</v>
      </c>
      <c r="R2906">
        <f t="shared" si="3780"/>
        <v>-1824</v>
      </c>
      <c r="S2906">
        <f t="shared" si="3781"/>
        <v>0</v>
      </c>
      <c r="T2906">
        <f t="shared" si="3782"/>
        <v>94392</v>
      </c>
      <c r="U2906">
        <f t="shared" si="3783"/>
        <v>94392</v>
      </c>
      <c r="V2906" s="2">
        <f t="shared" si="3784"/>
        <v>9.4392E-3</v>
      </c>
      <c r="W2906" s="19">
        <f t="shared" si="3828"/>
        <v>257</v>
      </c>
      <c r="X2906" s="19">
        <f t="shared" si="3829"/>
        <v>7</v>
      </c>
      <c r="Y2906" s="19" t="str">
        <f t="shared" si="3830"/>
        <v/>
      </c>
      <c r="Z2906" s="19">
        <f t="shared" si="3831"/>
        <v>5574.85</v>
      </c>
      <c r="AA2906" s="21" t="str">
        <f t="shared" si="3832"/>
        <v/>
      </c>
      <c r="AB2906" s="19" t="str">
        <f t="shared" si="3833"/>
        <v/>
      </c>
    </row>
    <row r="2907" spans="1:28" x14ac:dyDescent="0.25">
      <c r="A2907">
        <f t="shared" si="3814"/>
        <v>8</v>
      </c>
      <c r="B2907">
        <f t="shared" si="3815"/>
        <v>2011</v>
      </c>
      <c r="C2907" s="20">
        <v>40759</v>
      </c>
      <c r="D2907">
        <v>5412.4</v>
      </c>
      <c r="E2907">
        <v>5434.5</v>
      </c>
      <c r="F2907">
        <v>5323.15</v>
      </c>
      <c r="G2907">
        <v>5331.8</v>
      </c>
      <c r="H2907">
        <f t="shared" si="3809"/>
        <v>0</v>
      </c>
      <c r="I2907">
        <f t="shared" si="3810"/>
        <v>73</v>
      </c>
      <c r="J2907" s="14">
        <f t="shared" ref="J2907:K2907" si="3835">+AVERAGE(H2894:H2907)</f>
        <v>15.714285714285714</v>
      </c>
      <c r="K2907" s="14">
        <f t="shared" si="3835"/>
        <v>33.521428571428586</v>
      </c>
      <c r="L2907" s="14">
        <f t="shared" ref="L2907:L2936" si="3836">IF($C2907="","",$J2907/$K2907)</f>
        <v>0.46878329426805859</v>
      </c>
      <c r="M2907" s="14">
        <f t="shared" ref="M2907:M2936" si="3837">IF($C2907="","",100-100/(1+$L2907))</f>
        <v>31.916436965036979</v>
      </c>
      <c r="N2907" s="14">
        <f t="shared" ref="N2907:N2936" si="3838">IF($C2907="","",IF($M2907&gt;50,1,-1))</f>
        <v>-1</v>
      </c>
      <c r="O2907">
        <f t="shared" si="3827"/>
        <v>-1</v>
      </c>
      <c r="P2907">
        <f t="shared" ref="P2907:P2970" si="3839">IF($C2907="","",IF($O2907&lt;&gt;$O2906,1,0))</f>
        <v>0</v>
      </c>
      <c r="Q2907">
        <f t="shared" ref="Q2907:Q2970" si="3840">IF($C2907="","",IF($P2907=1,G2907,0))</f>
        <v>0</v>
      </c>
      <c r="R2907">
        <f t="shared" si="3780"/>
        <v>-1824</v>
      </c>
      <c r="S2907">
        <f t="shared" si="3781"/>
        <v>0</v>
      </c>
      <c r="T2907">
        <f t="shared" si="3782"/>
        <v>133152</v>
      </c>
      <c r="U2907">
        <f t="shared" si="3783"/>
        <v>133152</v>
      </c>
      <c r="V2907" s="2">
        <f t="shared" si="3784"/>
        <v>1.3315199999999999E-2</v>
      </c>
      <c r="W2907" s="19">
        <f t="shared" si="3828"/>
        <v>257</v>
      </c>
      <c r="X2907" s="19">
        <f t="shared" si="3829"/>
        <v>8</v>
      </c>
      <c r="Y2907" s="19" t="str">
        <f t="shared" si="3830"/>
        <v/>
      </c>
      <c r="Z2907" s="19">
        <f t="shared" si="3831"/>
        <v>5574.85</v>
      </c>
      <c r="AA2907" s="21" t="str">
        <f t="shared" si="3832"/>
        <v/>
      </c>
      <c r="AB2907" s="19" t="str">
        <f t="shared" si="3833"/>
        <v/>
      </c>
    </row>
    <row r="2908" spans="1:28" x14ac:dyDescent="0.25">
      <c r="A2908">
        <f t="shared" si="3814"/>
        <v>8</v>
      </c>
      <c r="B2908">
        <f t="shared" si="3815"/>
        <v>2011</v>
      </c>
      <c r="C2908" s="20">
        <v>40760</v>
      </c>
      <c r="D2908">
        <v>5204.3500000000004</v>
      </c>
      <c r="E2908">
        <v>5229.6499999999996</v>
      </c>
      <c r="F2908">
        <v>5116.45</v>
      </c>
      <c r="G2908">
        <v>5211.25</v>
      </c>
      <c r="H2908">
        <f t="shared" si="3809"/>
        <v>0</v>
      </c>
      <c r="I2908">
        <f t="shared" si="3810"/>
        <v>120.55000000000018</v>
      </c>
      <c r="J2908" s="14">
        <f t="shared" ref="J2908:K2908" si="3841">+AVERAGE(H2895:H2908)</f>
        <v>15.714285714285714</v>
      </c>
      <c r="K2908" s="14">
        <f t="shared" si="3841"/>
        <v>41.128571428571441</v>
      </c>
      <c r="L2908" s="14">
        <f t="shared" si="3836"/>
        <v>0.38207711010767614</v>
      </c>
      <c r="M2908" s="14">
        <f t="shared" si="3837"/>
        <v>27.645136969087702</v>
      </c>
      <c r="N2908" s="14">
        <f t="shared" si="3838"/>
        <v>-1</v>
      </c>
      <c r="O2908">
        <f t="shared" si="3827"/>
        <v>-1</v>
      </c>
      <c r="P2908">
        <f t="shared" si="3839"/>
        <v>0</v>
      </c>
      <c r="Q2908">
        <f t="shared" si="3840"/>
        <v>0</v>
      </c>
      <c r="R2908">
        <f t="shared" si="3780"/>
        <v>-1824</v>
      </c>
      <c r="S2908">
        <f t="shared" si="3781"/>
        <v>0</v>
      </c>
      <c r="T2908">
        <f t="shared" si="3782"/>
        <v>219883.20000000033</v>
      </c>
      <c r="U2908">
        <f t="shared" si="3783"/>
        <v>219883.20000000033</v>
      </c>
      <c r="V2908" s="2">
        <f t="shared" si="3784"/>
        <v>2.1988320000000033E-2</v>
      </c>
      <c r="W2908" s="19">
        <f t="shared" si="3828"/>
        <v>257</v>
      </c>
      <c r="X2908" s="19">
        <f t="shared" si="3829"/>
        <v>9</v>
      </c>
      <c r="Y2908" s="19" t="str">
        <f t="shared" si="3830"/>
        <v/>
      </c>
      <c r="Z2908" s="19">
        <f t="shared" si="3831"/>
        <v>5574.85</v>
      </c>
      <c r="AA2908" s="21" t="str">
        <f t="shared" si="3832"/>
        <v/>
      </c>
      <c r="AB2908" s="19" t="str">
        <f t="shared" si="3833"/>
        <v/>
      </c>
    </row>
    <row r="2909" spans="1:28" x14ac:dyDescent="0.25">
      <c r="A2909">
        <f t="shared" si="3814"/>
        <v>8</v>
      </c>
      <c r="B2909">
        <f t="shared" si="3815"/>
        <v>2011</v>
      </c>
      <c r="C2909" s="20">
        <v>40763</v>
      </c>
      <c r="D2909">
        <v>5083.8500000000004</v>
      </c>
      <c r="E2909">
        <v>5204.2</v>
      </c>
      <c r="F2909">
        <v>5054.05</v>
      </c>
      <c r="G2909">
        <v>5118.5</v>
      </c>
      <c r="H2909">
        <f t="shared" si="3809"/>
        <v>0</v>
      </c>
      <c r="I2909">
        <f t="shared" si="3810"/>
        <v>92.75</v>
      </c>
      <c r="J2909" s="14">
        <f t="shared" ref="J2909:K2909" si="3842">+AVERAGE(H2896:H2909)</f>
        <v>12.392857142857142</v>
      </c>
      <c r="K2909" s="14">
        <f t="shared" si="3842"/>
        <v>47.753571428571441</v>
      </c>
      <c r="L2909" s="14">
        <f t="shared" si="3836"/>
        <v>0.25951686485677949</v>
      </c>
      <c r="M2909" s="14">
        <f t="shared" si="3837"/>
        <v>20.604477168814199</v>
      </c>
      <c r="N2909" s="14">
        <f t="shared" si="3838"/>
        <v>-1</v>
      </c>
      <c r="O2909">
        <f t="shared" si="3827"/>
        <v>-1</v>
      </c>
      <c r="P2909">
        <f t="shared" si="3839"/>
        <v>0</v>
      </c>
      <c r="Q2909">
        <f t="shared" si="3840"/>
        <v>0</v>
      </c>
      <c r="R2909">
        <f t="shared" si="3780"/>
        <v>-1824</v>
      </c>
      <c r="S2909">
        <f t="shared" si="3781"/>
        <v>0</v>
      </c>
      <c r="T2909">
        <f t="shared" si="3782"/>
        <v>169176</v>
      </c>
      <c r="U2909">
        <f t="shared" si="3783"/>
        <v>169176</v>
      </c>
      <c r="V2909" s="2">
        <f t="shared" si="3784"/>
        <v>1.6917600000000001E-2</v>
      </c>
      <c r="W2909" s="19">
        <f t="shared" si="3828"/>
        <v>257</v>
      </c>
      <c r="X2909" s="19">
        <f t="shared" si="3829"/>
        <v>10</v>
      </c>
      <c r="Y2909" s="19" t="str">
        <f t="shared" si="3830"/>
        <v/>
      </c>
      <c r="Z2909" s="19">
        <f t="shared" si="3831"/>
        <v>5574.85</v>
      </c>
      <c r="AA2909" s="21" t="str">
        <f t="shared" si="3832"/>
        <v/>
      </c>
      <c r="AB2909" s="19" t="str">
        <f t="shared" si="3833"/>
        <v/>
      </c>
    </row>
    <row r="2910" spans="1:28" x14ac:dyDescent="0.25">
      <c r="A2910">
        <f t="shared" si="3814"/>
        <v>8</v>
      </c>
      <c r="B2910">
        <f t="shared" si="3815"/>
        <v>2011</v>
      </c>
      <c r="C2910" s="20">
        <v>40764</v>
      </c>
      <c r="D2910">
        <v>4947.8999999999996</v>
      </c>
      <c r="E2910">
        <v>5167</v>
      </c>
      <c r="F2910">
        <v>4946.45</v>
      </c>
      <c r="G2910">
        <v>5072.8500000000004</v>
      </c>
      <c r="H2910">
        <f t="shared" si="3809"/>
        <v>0</v>
      </c>
      <c r="I2910">
        <f t="shared" si="3810"/>
        <v>45.649999999999636</v>
      </c>
      <c r="J2910" s="14">
        <f t="shared" ref="J2910:K2910" si="3843">+AVERAGE(H2897:H2910)</f>
        <v>12.392857142857142</v>
      </c>
      <c r="K2910" s="14">
        <f t="shared" si="3843"/>
        <v>47.692857142857129</v>
      </c>
      <c r="L2910" s="14">
        <f t="shared" si="3836"/>
        <v>0.25984723678298643</v>
      </c>
      <c r="M2910" s="14">
        <f t="shared" si="3837"/>
        <v>20.625297194484077</v>
      </c>
      <c r="N2910" s="14">
        <f t="shared" si="3838"/>
        <v>-1</v>
      </c>
      <c r="O2910">
        <f t="shared" si="3827"/>
        <v>-1</v>
      </c>
      <c r="P2910">
        <f t="shared" si="3839"/>
        <v>0</v>
      </c>
      <c r="Q2910">
        <f t="shared" si="3840"/>
        <v>0</v>
      </c>
      <c r="R2910">
        <f t="shared" si="3780"/>
        <v>-1824</v>
      </c>
      <c r="S2910">
        <f t="shared" si="3781"/>
        <v>0</v>
      </c>
      <c r="T2910">
        <f t="shared" si="3782"/>
        <v>83265.599999999336</v>
      </c>
      <c r="U2910">
        <f t="shared" si="3783"/>
        <v>83265.599999999336</v>
      </c>
      <c r="V2910" s="2">
        <f t="shared" si="3784"/>
        <v>8.3265599999999343E-3</v>
      </c>
      <c r="W2910" s="19">
        <f t="shared" si="3828"/>
        <v>257</v>
      </c>
      <c r="X2910" s="19">
        <f t="shared" si="3829"/>
        <v>11</v>
      </c>
      <c r="Y2910" s="19" t="str">
        <f t="shared" si="3830"/>
        <v/>
      </c>
      <c r="Z2910" s="19">
        <f t="shared" si="3831"/>
        <v>5574.85</v>
      </c>
      <c r="AA2910" s="21" t="str">
        <f t="shared" si="3832"/>
        <v/>
      </c>
      <c r="AB2910" s="19" t="str">
        <f t="shared" si="3833"/>
        <v/>
      </c>
    </row>
    <row r="2911" spans="1:28" x14ac:dyDescent="0.25">
      <c r="A2911">
        <f t="shared" si="3814"/>
        <v>8</v>
      </c>
      <c r="B2911">
        <f t="shared" si="3815"/>
        <v>2011</v>
      </c>
      <c r="C2911" s="20">
        <v>40765</v>
      </c>
      <c r="D2911">
        <v>5196.55</v>
      </c>
      <c r="E2911">
        <v>5197.95</v>
      </c>
      <c r="F2911">
        <v>5123.3500000000004</v>
      </c>
      <c r="G2911">
        <v>5161</v>
      </c>
      <c r="H2911">
        <f t="shared" si="3809"/>
        <v>88.149999999999636</v>
      </c>
      <c r="I2911">
        <f t="shared" si="3810"/>
        <v>0</v>
      </c>
      <c r="J2911" s="14">
        <f t="shared" ref="J2911:K2911" si="3844">+AVERAGE(H2898:H2911)</f>
        <v>18.689285714285688</v>
      </c>
      <c r="K2911" s="14">
        <f t="shared" si="3844"/>
        <v>45.875</v>
      </c>
      <c r="L2911" s="14">
        <f t="shared" si="3836"/>
        <v>0.40739587388088694</v>
      </c>
      <c r="M2911" s="14">
        <f t="shared" si="3837"/>
        <v>28.946786148910249</v>
      </c>
      <c r="N2911" s="14">
        <f t="shared" si="3838"/>
        <v>-1</v>
      </c>
      <c r="O2911">
        <f t="shared" si="3827"/>
        <v>-1</v>
      </c>
      <c r="P2911">
        <f t="shared" si="3839"/>
        <v>0</v>
      </c>
      <c r="Q2911">
        <f t="shared" si="3840"/>
        <v>0</v>
      </c>
      <c r="R2911">
        <f t="shared" si="3780"/>
        <v>-1824</v>
      </c>
      <c r="S2911">
        <f t="shared" si="3781"/>
        <v>0</v>
      </c>
      <c r="T2911">
        <f t="shared" si="3782"/>
        <v>-160785.59999999934</v>
      </c>
      <c r="U2911">
        <f t="shared" si="3783"/>
        <v>-160785.59999999934</v>
      </c>
      <c r="V2911" s="2">
        <f t="shared" si="3784"/>
        <v>-1.6078559999999933E-2</v>
      </c>
      <c r="W2911" s="19">
        <f t="shared" si="3828"/>
        <v>257</v>
      </c>
      <c r="X2911" s="19">
        <f t="shared" si="3829"/>
        <v>12</v>
      </c>
      <c r="Y2911" s="19" t="str">
        <f t="shared" si="3830"/>
        <v/>
      </c>
      <c r="Z2911" s="19">
        <f t="shared" si="3831"/>
        <v>5574.85</v>
      </c>
      <c r="AA2911" s="21" t="str">
        <f t="shared" si="3832"/>
        <v/>
      </c>
      <c r="AB2911" s="19" t="str">
        <f t="shared" si="3833"/>
        <v/>
      </c>
    </row>
    <row r="2912" spans="1:28" x14ac:dyDescent="0.25">
      <c r="A2912">
        <f t="shared" si="3814"/>
        <v>8</v>
      </c>
      <c r="B2912">
        <f t="shared" si="3815"/>
        <v>2011</v>
      </c>
      <c r="C2912" s="20">
        <v>40766</v>
      </c>
      <c r="D2912">
        <v>5128</v>
      </c>
      <c r="E2912">
        <v>5184.95</v>
      </c>
      <c r="F2912">
        <v>5121</v>
      </c>
      <c r="G2912">
        <v>5138.3</v>
      </c>
      <c r="H2912">
        <f t="shared" si="3809"/>
        <v>0</v>
      </c>
      <c r="I2912">
        <f t="shared" si="3810"/>
        <v>22.699999999999818</v>
      </c>
      <c r="J2912" s="14">
        <f t="shared" ref="J2912:K2912" si="3845">+AVERAGE(H2899:H2912)</f>
        <v>12.092857142857156</v>
      </c>
      <c r="K2912" s="14">
        <f t="shared" si="3845"/>
        <v>47.496428571428559</v>
      </c>
      <c r="L2912" s="14">
        <f t="shared" si="3836"/>
        <v>0.25460560944431948</v>
      </c>
      <c r="M2912" s="14">
        <f t="shared" si="3837"/>
        <v>20.293676955349142</v>
      </c>
      <c r="N2912" s="14">
        <f t="shared" si="3838"/>
        <v>-1</v>
      </c>
      <c r="O2912">
        <f t="shared" si="3827"/>
        <v>-1</v>
      </c>
      <c r="P2912">
        <f t="shared" si="3839"/>
        <v>0</v>
      </c>
      <c r="Q2912">
        <f t="shared" si="3840"/>
        <v>0</v>
      </c>
      <c r="R2912">
        <f t="shared" si="3780"/>
        <v>-1824</v>
      </c>
      <c r="S2912">
        <f t="shared" si="3781"/>
        <v>0</v>
      </c>
      <c r="T2912">
        <f t="shared" si="3782"/>
        <v>41404.799999999668</v>
      </c>
      <c r="U2912">
        <f t="shared" si="3783"/>
        <v>41404.799999999668</v>
      </c>
      <c r="V2912" s="2">
        <f t="shared" si="3784"/>
        <v>4.1404799999999672E-3</v>
      </c>
      <c r="W2912" s="19">
        <f t="shared" si="3828"/>
        <v>257</v>
      </c>
      <c r="X2912" s="19">
        <f t="shared" si="3829"/>
        <v>13</v>
      </c>
      <c r="Y2912" s="19" t="str">
        <f t="shared" si="3830"/>
        <v/>
      </c>
      <c r="Z2912" s="19">
        <f t="shared" si="3831"/>
        <v>5574.85</v>
      </c>
      <c r="AA2912" s="21" t="str">
        <f t="shared" si="3832"/>
        <v/>
      </c>
      <c r="AB2912" s="19" t="str">
        <f t="shared" si="3833"/>
        <v/>
      </c>
    </row>
    <row r="2913" spans="1:28" x14ac:dyDescent="0.25">
      <c r="A2913">
        <f t="shared" si="3814"/>
        <v>8</v>
      </c>
      <c r="B2913">
        <f t="shared" si="3815"/>
        <v>2011</v>
      </c>
      <c r="C2913" s="20">
        <v>40767</v>
      </c>
      <c r="D2913">
        <v>5194.3999999999996</v>
      </c>
      <c r="E2913">
        <v>5194.45</v>
      </c>
      <c r="F2913">
        <v>5053.3500000000004</v>
      </c>
      <c r="G2913">
        <v>5072.95</v>
      </c>
      <c r="H2913">
        <f t="shared" si="3809"/>
        <v>0</v>
      </c>
      <c r="I2913">
        <f t="shared" si="3810"/>
        <v>65.350000000000364</v>
      </c>
      <c r="J2913" s="14">
        <f t="shared" ref="J2913:K2913" si="3846">+AVERAGE(H2900:H2913)</f>
        <v>8.7821428571428442</v>
      </c>
      <c r="K2913" s="14">
        <f t="shared" si="3846"/>
        <v>52.164285714285725</v>
      </c>
      <c r="L2913" s="14">
        <f t="shared" si="3836"/>
        <v>0.16835547035464848</v>
      </c>
      <c r="M2913" s="14">
        <f t="shared" si="3837"/>
        <v>14.409610313507159</v>
      </c>
      <c r="N2913" s="14">
        <f t="shared" si="3838"/>
        <v>-1</v>
      </c>
      <c r="O2913">
        <f t="shared" si="3827"/>
        <v>-1</v>
      </c>
      <c r="P2913">
        <f t="shared" si="3839"/>
        <v>0</v>
      </c>
      <c r="Q2913">
        <f t="shared" si="3840"/>
        <v>0</v>
      </c>
      <c r="R2913">
        <f t="shared" si="3780"/>
        <v>-1824</v>
      </c>
      <c r="S2913">
        <f t="shared" si="3781"/>
        <v>0</v>
      </c>
      <c r="T2913">
        <f t="shared" si="3782"/>
        <v>119198.40000000066</v>
      </c>
      <c r="U2913">
        <f t="shared" si="3783"/>
        <v>119198.40000000066</v>
      </c>
      <c r="V2913" s="2">
        <f t="shared" si="3784"/>
        <v>1.1919840000000067E-2</v>
      </c>
      <c r="W2913" s="19">
        <f t="shared" si="3828"/>
        <v>257</v>
      </c>
      <c r="X2913" s="19">
        <f t="shared" si="3829"/>
        <v>14</v>
      </c>
      <c r="Y2913" s="19" t="str">
        <f t="shared" si="3830"/>
        <v/>
      </c>
      <c r="Z2913" s="19">
        <f t="shared" si="3831"/>
        <v>5574.85</v>
      </c>
      <c r="AA2913" s="21" t="str">
        <f t="shared" si="3832"/>
        <v/>
      </c>
      <c r="AB2913" s="19" t="str">
        <f t="shared" si="3833"/>
        <v/>
      </c>
    </row>
    <row r="2914" spans="1:28" x14ac:dyDescent="0.25">
      <c r="A2914">
        <f t="shared" si="3814"/>
        <v>8</v>
      </c>
      <c r="B2914">
        <f t="shared" si="3815"/>
        <v>2011</v>
      </c>
      <c r="C2914" s="20">
        <v>40771</v>
      </c>
      <c r="D2914">
        <v>5125.75</v>
      </c>
      <c r="E2914">
        <v>5132.2</v>
      </c>
      <c r="F2914">
        <v>5015.3999999999996</v>
      </c>
      <c r="G2914">
        <v>5035.8</v>
      </c>
      <c r="H2914">
        <f t="shared" si="3809"/>
        <v>0</v>
      </c>
      <c r="I2914">
        <f t="shared" si="3810"/>
        <v>37.149999999999636</v>
      </c>
      <c r="J2914" s="14">
        <f t="shared" ref="J2914:K2914" si="3847">+AVERAGE(H2901:H2914)</f>
        <v>8.7821428571428442</v>
      </c>
      <c r="K2914" s="14">
        <f t="shared" si="3847"/>
        <v>47.285714285714285</v>
      </c>
      <c r="L2914" s="14">
        <f t="shared" si="3836"/>
        <v>0.18572507552870063</v>
      </c>
      <c r="M2914" s="14">
        <f t="shared" si="3837"/>
        <v>15.6634180521052</v>
      </c>
      <c r="N2914" s="14">
        <f t="shared" si="3838"/>
        <v>-1</v>
      </c>
      <c r="O2914">
        <f t="shared" si="3827"/>
        <v>-1</v>
      </c>
      <c r="P2914">
        <f t="shared" si="3839"/>
        <v>0</v>
      </c>
      <c r="Q2914">
        <f t="shared" si="3840"/>
        <v>0</v>
      </c>
      <c r="R2914">
        <f t="shared" si="3780"/>
        <v>-1824</v>
      </c>
      <c r="S2914">
        <f t="shared" si="3781"/>
        <v>0</v>
      </c>
      <c r="T2914">
        <f t="shared" si="3782"/>
        <v>67761.599999999336</v>
      </c>
      <c r="U2914">
        <f t="shared" si="3783"/>
        <v>67761.599999999336</v>
      </c>
      <c r="V2914" s="2">
        <f t="shared" si="3784"/>
        <v>6.7761599999999339E-3</v>
      </c>
      <c r="W2914" s="19">
        <f t="shared" si="3828"/>
        <v>257</v>
      </c>
      <c r="X2914" s="19">
        <f t="shared" si="3829"/>
        <v>15</v>
      </c>
      <c r="Y2914" s="19" t="str">
        <f t="shared" si="3830"/>
        <v/>
      </c>
      <c r="Z2914" s="19">
        <f t="shared" si="3831"/>
        <v>5574.85</v>
      </c>
      <c r="AA2914" s="21" t="str">
        <f t="shared" si="3832"/>
        <v/>
      </c>
      <c r="AB2914" s="19" t="str">
        <f t="shared" si="3833"/>
        <v/>
      </c>
    </row>
    <row r="2915" spans="1:28" x14ac:dyDescent="0.25">
      <c r="A2915">
        <f t="shared" si="3814"/>
        <v>8</v>
      </c>
      <c r="B2915">
        <f t="shared" si="3815"/>
        <v>2011</v>
      </c>
      <c r="C2915" s="20">
        <v>40772</v>
      </c>
      <c r="D2915">
        <v>5030.3</v>
      </c>
      <c r="E2915">
        <v>5112.1499999999996</v>
      </c>
      <c r="F2915">
        <v>5017.25</v>
      </c>
      <c r="G2915">
        <v>5056.6000000000004</v>
      </c>
      <c r="H2915">
        <f t="shared" si="3809"/>
        <v>20.800000000000182</v>
      </c>
      <c r="I2915">
        <f t="shared" si="3810"/>
        <v>0</v>
      </c>
      <c r="J2915" s="14">
        <f t="shared" ref="J2915:K2915" si="3848">+AVERAGE(H2902:H2915)</f>
        <v>10.267857142857142</v>
      </c>
      <c r="K2915" s="14">
        <f t="shared" si="3848"/>
        <v>45.282142857142844</v>
      </c>
      <c r="L2915" s="14">
        <f t="shared" si="3836"/>
        <v>0.22675289849357211</v>
      </c>
      <c r="M2915" s="14">
        <f t="shared" si="3837"/>
        <v>18.483991256268482</v>
      </c>
      <c r="N2915" s="14">
        <f t="shared" si="3838"/>
        <v>-1</v>
      </c>
      <c r="O2915">
        <f t="shared" si="3827"/>
        <v>-1</v>
      </c>
      <c r="P2915">
        <f t="shared" si="3839"/>
        <v>0</v>
      </c>
      <c r="Q2915">
        <f t="shared" si="3840"/>
        <v>0</v>
      </c>
      <c r="R2915">
        <f t="shared" si="3780"/>
        <v>-1824</v>
      </c>
      <c r="S2915">
        <f t="shared" si="3781"/>
        <v>0</v>
      </c>
      <c r="T2915">
        <f t="shared" si="3782"/>
        <v>-37939.200000000332</v>
      </c>
      <c r="U2915">
        <f t="shared" si="3783"/>
        <v>-37939.200000000332</v>
      </c>
      <c r="V2915" s="2">
        <f t="shared" si="3784"/>
        <v>-3.7939200000000331E-3</v>
      </c>
      <c r="W2915" s="19">
        <f t="shared" si="3828"/>
        <v>257</v>
      </c>
      <c r="X2915" s="19">
        <f t="shared" si="3829"/>
        <v>16</v>
      </c>
      <c r="Y2915" s="19" t="str">
        <f t="shared" si="3830"/>
        <v/>
      </c>
      <c r="Z2915" s="19">
        <f t="shared" si="3831"/>
        <v>5574.85</v>
      </c>
      <c r="AA2915" s="21" t="str">
        <f t="shared" si="3832"/>
        <v/>
      </c>
      <c r="AB2915" s="19" t="str">
        <f t="shared" si="3833"/>
        <v/>
      </c>
    </row>
    <row r="2916" spans="1:28" x14ac:dyDescent="0.25">
      <c r="A2916">
        <f t="shared" si="3814"/>
        <v>8</v>
      </c>
      <c r="B2916">
        <f t="shared" si="3815"/>
        <v>2011</v>
      </c>
      <c r="C2916" s="20">
        <v>40773</v>
      </c>
      <c r="D2916">
        <v>5077.95</v>
      </c>
      <c r="E2916">
        <v>5078.6000000000004</v>
      </c>
      <c r="F2916">
        <v>4932.1499999999996</v>
      </c>
      <c r="G2916">
        <v>4944.1499999999996</v>
      </c>
      <c r="H2916">
        <f t="shared" si="3809"/>
        <v>0</v>
      </c>
      <c r="I2916">
        <f t="shared" si="3810"/>
        <v>112.45000000000073</v>
      </c>
      <c r="J2916" s="14">
        <f t="shared" ref="J2916:K2916" si="3849">+AVERAGE(H2903:H2916)</f>
        <v>10.267857142857142</v>
      </c>
      <c r="K2916" s="14">
        <f t="shared" si="3849"/>
        <v>49.096428571428596</v>
      </c>
      <c r="L2916" s="14">
        <f t="shared" si="3836"/>
        <v>0.20913653888121034</v>
      </c>
      <c r="M2916" s="14">
        <f t="shared" si="3837"/>
        <v>17.296354229334611</v>
      </c>
      <c r="N2916" s="14">
        <f t="shared" si="3838"/>
        <v>-1</v>
      </c>
      <c r="O2916">
        <f t="shared" si="3827"/>
        <v>-1</v>
      </c>
      <c r="P2916">
        <f t="shared" si="3839"/>
        <v>0</v>
      </c>
      <c r="Q2916">
        <f t="shared" si="3840"/>
        <v>0</v>
      </c>
      <c r="R2916">
        <f t="shared" si="3780"/>
        <v>-1824</v>
      </c>
      <c r="S2916">
        <f t="shared" si="3781"/>
        <v>0</v>
      </c>
      <c r="T2916">
        <f t="shared" si="3782"/>
        <v>205108.80000000133</v>
      </c>
      <c r="U2916">
        <f t="shared" si="3783"/>
        <v>205108.80000000133</v>
      </c>
      <c r="V2916" s="2">
        <f t="shared" si="3784"/>
        <v>2.0510880000000134E-2</v>
      </c>
      <c r="W2916" s="19">
        <f t="shared" si="3828"/>
        <v>257</v>
      </c>
      <c r="X2916" s="19">
        <f t="shared" si="3829"/>
        <v>17</v>
      </c>
      <c r="Y2916" s="19" t="str">
        <f t="shared" si="3830"/>
        <v/>
      </c>
      <c r="Z2916" s="19">
        <f t="shared" si="3831"/>
        <v>5574.85</v>
      </c>
      <c r="AA2916" s="21" t="str">
        <f t="shared" si="3832"/>
        <v/>
      </c>
      <c r="AB2916" s="19" t="str">
        <f t="shared" si="3833"/>
        <v/>
      </c>
    </row>
    <row r="2917" spans="1:28" x14ac:dyDescent="0.25">
      <c r="A2917">
        <f t="shared" si="3814"/>
        <v>8</v>
      </c>
      <c r="B2917">
        <f t="shared" si="3815"/>
        <v>2011</v>
      </c>
      <c r="C2917" s="20">
        <v>40774</v>
      </c>
      <c r="D2917">
        <v>4859.3</v>
      </c>
      <c r="E2917">
        <v>4893.6000000000004</v>
      </c>
      <c r="F2917">
        <v>4796.1000000000004</v>
      </c>
      <c r="G2917">
        <v>4845.6499999999996</v>
      </c>
      <c r="H2917">
        <f t="shared" si="3809"/>
        <v>0</v>
      </c>
      <c r="I2917">
        <f t="shared" si="3810"/>
        <v>98.5</v>
      </c>
      <c r="J2917" s="14">
        <f t="shared" ref="J2917:K2917" si="3850">+AVERAGE(H2904:H2917)</f>
        <v>10.267857142857142</v>
      </c>
      <c r="K2917" s="14">
        <f t="shared" si="3850"/>
        <v>55.721428571428596</v>
      </c>
      <c r="L2917" s="14">
        <f t="shared" si="3836"/>
        <v>0.18427124727599017</v>
      </c>
      <c r="M2917" s="14">
        <f t="shared" si="3837"/>
        <v>15.559885262759096</v>
      </c>
      <c r="N2917" s="14">
        <f t="shared" si="3838"/>
        <v>-1</v>
      </c>
      <c r="O2917">
        <f t="shared" si="3827"/>
        <v>-1</v>
      </c>
      <c r="P2917">
        <f t="shared" si="3839"/>
        <v>0</v>
      </c>
      <c r="Q2917">
        <f t="shared" si="3840"/>
        <v>0</v>
      </c>
      <c r="R2917">
        <f t="shared" si="3780"/>
        <v>-1824</v>
      </c>
      <c r="S2917">
        <f t="shared" si="3781"/>
        <v>0</v>
      </c>
      <c r="T2917">
        <f t="shared" si="3782"/>
        <v>179664</v>
      </c>
      <c r="U2917">
        <f t="shared" si="3783"/>
        <v>179664</v>
      </c>
      <c r="V2917" s="2">
        <f t="shared" si="3784"/>
        <v>1.79664E-2</v>
      </c>
      <c r="W2917" s="19">
        <f t="shared" si="3828"/>
        <v>257</v>
      </c>
      <c r="X2917" s="19">
        <f t="shared" si="3829"/>
        <v>18</v>
      </c>
      <c r="Y2917" s="19" t="str">
        <f t="shared" si="3830"/>
        <v/>
      </c>
      <c r="Z2917" s="19">
        <f t="shared" si="3831"/>
        <v>5574.85</v>
      </c>
      <c r="AA2917" s="21" t="str">
        <f t="shared" si="3832"/>
        <v/>
      </c>
      <c r="AB2917" s="19" t="str">
        <f t="shared" si="3833"/>
        <v/>
      </c>
    </row>
    <row r="2918" spans="1:28" x14ac:dyDescent="0.25">
      <c r="A2918">
        <f t="shared" si="3814"/>
        <v>8</v>
      </c>
      <c r="B2918">
        <f t="shared" si="3815"/>
        <v>2011</v>
      </c>
      <c r="C2918" s="20">
        <v>40777</v>
      </c>
      <c r="D2918">
        <v>4843.7</v>
      </c>
      <c r="E2918">
        <v>4910.05</v>
      </c>
      <c r="F2918">
        <v>4808.75</v>
      </c>
      <c r="G2918">
        <v>4898.8</v>
      </c>
      <c r="H2918">
        <f t="shared" si="3809"/>
        <v>53.150000000000546</v>
      </c>
      <c r="I2918">
        <f t="shared" si="3810"/>
        <v>0</v>
      </c>
      <c r="J2918" s="14">
        <f t="shared" ref="J2918:K2918" si="3851">+AVERAGE(H2905:H2918)</f>
        <v>11.578571428571454</v>
      </c>
      <c r="K2918" s="14">
        <f t="shared" si="3851"/>
        <v>55.721428571428596</v>
      </c>
      <c r="L2918" s="14">
        <f t="shared" si="3836"/>
        <v>0.20779387258043877</v>
      </c>
      <c r="M2918" s="14">
        <f t="shared" si="3837"/>
        <v>17.204415198471679</v>
      </c>
      <c r="N2918" s="14">
        <f t="shared" si="3838"/>
        <v>-1</v>
      </c>
      <c r="O2918">
        <f t="shared" si="3827"/>
        <v>-1</v>
      </c>
      <c r="P2918">
        <f t="shared" si="3839"/>
        <v>0</v>
      </c>
      <c r="Q2918">
        <f t="shared" si="3840"/>
        <v>0</v>
      </c>
      <c r="R2918">
        <f t="shared" si="3780"/>
        <v>-1824</v>
      </c>
      <c r="S2918">
        <f t="shared" si="3781"/>
        <v>0</v>
      </c>
      <c r="T2918">
        <f t="shared" si="3782"/>
        <v>-96945.600000000995</v>
      </c>
      <c r="U2918">
        <f t="shared" si="3783"/>
        <v>-96945.600000000995</v>
      </c>
      <c r="V2918" s="2">
        <f t="shared" si="3784"/>
        <v>-9.6945600000001002E-3</v>
      </c>
      <c r="W2918" s="19">
        <f t="shared" si="3828"/>
        <v>257</v>
      </c>
      <c r="X2918" s="19">
        <f t="shared" si="3829"/>
        <v>19</v>
      </c>
      <c r="Y2918" s="19" t="str">
        <f t="shared" si="3830"/>
        <v/>
      </c>
      <c r="Z2918" s="19">
        <f t="shared" si="3831"/>
        <v>5574.85</v>
      </c>
      <c r="AA2918" s="21" t="str">
        <f t="shared" si="3832"/>
        <v/>
      </c>
      <c r="AB2918" s="19" t="str">
        <f t="shared" si="3833"/>
        <v/>
      </c>
    </row>
    <row r="2919" spans="1:28" x14ac:dyDescent="0.25">
      <c r="A2919">
        <f t="shared" si="3814"/>
        <v>8</v>
      </c>
      <c r="B2919">
        <f t="shared" si="3815"/>
        <v>2011</v>
      </c>
      <c r="C2919" s="20">
        <v>40778</v>
      </c>
      <c r="D2919">
        <v>4925.1499999999996</v>
      </c>
      <c r="E2919">
        <v>4965.8</v>
      </c>
      <c r="F2919">
        <v>4863.8</v>
      </c>
      <c r="G2919">
        <v>4948.8999999999996</v>
      </c>
      <c r="H2919">
        <f t="shared" si="3809"/>
        <v>50.099999999999454</v>
      </c>
      <c r="I2919">
        <f t="shared" si="3810"/>
        <v>0</v>
      </c>
      <c r="J2919" s="14">
        <f t="shared" ref="J2919:K2919" si="3852">+AVERAGE(H2906:H2919)</f>
        <v>15.157142857142844</v>
      </c>
      <c r="K2919" s="14">
        <f t="shared" si="3852"/>
        <v>51.417857142857166</v>
      </c>
      <c r="L2919" s="14">
        <f t="shared" si="3836"/>
        <v>0.29478363547961345</v>
      </c>
      <c r="M2919" s="14">
        <f t="shared" si="3837"/>
        <v>22.767018936752294</v>
      </c>
      <c r="N2919" s="14">
        <f t="shared" si="3838"/>
        <v>-1</v>
      </c>
      <c r="O2919">
        <f t="shared" si="3827"/>
        <v>-1</v>
      </c>
      <c r="P2919">
        <f t="shared" si="3839"/>
        <v>0</v>
      </c>
      <c r="Q2919">
        <f t="shared" si="3840"/>
        <v>0</v>
      </c>
      <c r="R2919">
        <f t="shared" si="3780"/>
        <v>-1824</v>
      </c>
      <c r="S2919">
        <f t="shared" si="3781"/>
        <v>0</v>
      </c>
      <c r="T2919">
        <f t="shared" si="3782"/>
        <v>-91382.399999999005</v>
      </c>
      <c r="U2919">
        <f t="shared" si="3783"/>
        <v>-91382.399999999005</v>
      </c>
      <c r="V2919" s="2">
        <f t="shared" si="3784"/>
        <v>-9.1382399999999E-3</v>
      </c>
      <c r="W2919" s="19">
        <f t="shared" si="3828"/>
        <v>257</v>
      </c>
      <c r="X2919" s="19">
        <f t="shared" si="3829"/>
        <v>20</v>
      </c>
      <c r="Y2919" s="19" t="str">
        <f t="shared" si="3830"/>
        <v/>
      </c>
      <c r="Z2919" s="19">
        <f t="shared" si="3831"/>
        <v>5574.85</v>
      </c>
      <c r="AA2919" s="21" t="str">
        <f t="shared" si="3832"/>
        <v/>
      </c>
      <c r="AB2919" s="19" t="str">
        <f t="shared" si="3833"/>
        <v/>
      </c>
    </row>
    <row r="2920" spans="1:28" x14ac:dyDescent="0.25">
      <c r="A2920">
        <f t="shared" si="3814"/>
        <v>8</v>
      </c>
      <c r="B2920">
        <f t="shared" si="3815"/>
        <v>2011</v>
      </c>
      <c r="C2920" s="20">
        <v>40779</v>
      </c>
      <c r="D2920">
        <v>4934.3500000000004</v>
      </c>
      <c r="E2920">
        <v>4962.3999999999996</v>
      </c>
      <c r="F2920">
        <v>4875.3</v>
      </c>
      <c r="G2920">
        <v>4888.8999999999996</v>
      </c>
      <c r="H2920">
        <f t="shared" si="3809"/>
        <v>0</v>
      </c>
      <c r="I2920">
        <f t="shared" si="3810"/>
        <v>60</v>
      </c>
      <c r="J2920" s="14">
        <f t="shared" ref="J2920:K2920" si="3853">+AVERAGE(H2907:H2920)</f>
        <v>15.157142857142844</v>
      </c>
      <c r="K2920" s="14">
        <f t="shared" si="3853"/>
        <v>52.007142857142881</v>
      </c>
      <c r="L2920" s="14">
        <f t="shared" si="3836"/>
        <v>0.29144348303804385</v>
      </c>
      <c r="M2920" s="14">
        <f t="shared" si="3837"/>
        <v>22.567265766244802</v>
      </c>
      <c r="N2920" s="14">
        <f t="shared" si="3838"/>
        <v>-1</v>
      </c>
      <c r="O2920">
        <f t="shared" si="3827"/>
        <v>-1</v>
      </c>
      <c r="P2920">
        <f t="shared" si="3839"/>
        <v>0</v>
      </c>
      <c r="Q2920">
        <f t="shared" si="3840"/>
        <v>0</v>
      </c>
      <c r="R2920">
        <f t="shared" si="3780"/>
        <v>-1824</v>
      </c>
      <c r="S2920">
        <f t="shared" si="3781"/>
        <v>0</v>
      </c>
      <c r="T2920">
        <f t="shared" si="3782"/>
        <v>109440</v>
      </c>
      <c r="U2920">
        <f t="shared" si="3783"/>
        <v>109440</v>
      </c>
      <c r="V2920" s="2">
        <f t="shared" si="3784"/>
        <v>1.0944000000000001E-2</v>
      </c>
      <c r="W2920" s="19">
        <f t="shared" si="3828"/>
        <v>257</v>
      </c>
      <c r="X2920" s="19">
        <f t="shared" si="3829"/>
        <v>21</v>
      </c>
      <c r="Y2920" s="19" t="str">
        <f t="shared" si="3830"/>
        <v/>
      </c>
      <c r="Z2920" s="19">
        <f t="shared" si="3831"/>
        <v>5574.85</v>
      </c>
      <c r="AA2920" s="21" t="str">
        <f t="shared" si="3832"/>
        <v/>
      </c>
      <c r="AB2920" s="19" t="str">
        <f t="shared" si="3833"/>
        <v/>
      </c>
    </row>
    <row r="2921" spans="1:28" x14ac:dyDescent="0.25">
      <c r="A2921">
        <f t="shared" si="3814"/>
        <v>8</v>
      </c>
      <c r="B2921">
        <f t="shared" si="3815"/>
        <v>2011</v>
      </c>
      <c r="C2921" s="20">
        <v>40780</v>
      </c>
      <c r="D2921">
        <v>4914.6499999999996</v>
      </c>
      <c r="E2921">
        <v>4915.8500000000004</v>
      </c>
      <c r="F2921">
        <v>4825.05</v>
      </c>
      <c r="G2921">
        <v>4839.6000000000004</v>
      </c>
      <c r="H2921">
        <f t="shared" si="3809"/>
        <v>0</v>
      </c>
      <c r="I2921">
        <f t="shared" si="3810"/>
        <v>49.299999999999272</v>
      </c>
      <c r="J2921" s="14">
        <f t="shared" ref="J2921:K2921" si="3854">+AVERAGE(H2908:H2921)</f>
        <v>15.157142857142844</v>
      </c>
      <c r="K2921" s="14">
        <f t="shared" si="3854"/>
        <v>50.314285714285688</v>
      </c>
      <c r="L2921" s="14">
        <f t="shared" si="3836"/>
        <v>0.30124929017603624</v>
      </c>
      <c r="M2921" s="14">
        <f t="shared" si="3837"/>
        <v>23.150774601789209</v>
      </c>
      <c r="N2921" s="14">
        <f t="shared" si="3838"/>
        <v>-1</v>
      </c>
      <c r="O2921">
        <f t="shared" si="3827"/>
        <v>-1</v>
      </c>
      <c r="P2921">
        <f t="shared" si="3839"/>
        <v>0</v>
      </c>
      <c r="Q2921">
        <f t="shared" si="3840"/>
        <v>0</v>
      </c>
      <c r="R2921">
        <f t="shared" si="3780"/>
        <v>-1824</v>
      </c>
      <c r="S2921">
        <f t="shared" si="3781"/>
        <v>0</v>
      </c>
      <c r="T2921">
        <f t="shared" si="3782"/>
        <v>89923.199999998673</v>
      </c>
      <c r="U2921">
        <f t="shared" si="3783"/>
        <v>89923.199999998673</v>
      </c>
      <c r="V2921" s="2">
        <f t="shared" si="3784"/>
        <v>8.992319999999868E-3</v>
      </c>
      <c r="W2921" s="19">
        <f t="shared" si="3828"/>
        <v>257</v>
      </c>
      <c r="X2921" s="19">
        <f t="shared" si="3829"/>
        <v>22</v>
      </c>
      <c r="Y2921" s="19" t="str">
        <f t="shared" si="3830"/>
        <v/>
      </c>
      <c r="Z2921" s="19">
        <f t="shared" si="3831"/>
        <v>5574.85</v>
      </c>
      <c r="AA2921" s="21" t="str">
        <f t="shared" si="3832"/>
        <v/>
      </c>
      <c r="AB2921" s="19" t="str">
        <f t="shared" si="3833"/>
        <v/>
      </c>
    </row>
    <row r="2922" spans="1:28" x14ac:dyDescent="0.25">
      <c r="A2922">
        <f t="shared" si="3814"/>
        <v>8</v>
      </c>
      <c r="B2922">
        <f t="shared" si="3815"/>
        <v>2011</v>
      </c>
      <c r="C2922" s="20">
        <v>40781</v>
      </c>
      <c r="D2922">
        <v>4839.25</v>
      </c>
      <c r="E2922">
        <v>4872</v>
      </c>
      <c r="F2922">
        <v>4720</v>
      </c>
      <c r="G2922">
        <v>4747.8</v>
      </c>
      <c r="H2922">
        <f t="shared" si="3809"/>
        <v>0</v>
      </c>
      <c r="I2922">
        <f t="shared" si="3810"/>
        <v>91.800000000000182</v>
      </c>
      <c r="J2922" s="14">
        <f t="shared" ref="J2922:K2922" si="3855">+AVERAGE(H2909:H2922)</f>
        <v>15.157142857142844</v>
      </c>
      <c r="K2922" s="14">
        <f t="shared" si="3855"/>
        <v>48.260714285714258</v>
      </c>
      <c r="L2922" s="14">
        <f t="shared" si="3836"/>
        <v>0.314067934581514</v>
      </c>
      <c r="M2922" s="14">
        <f t="shared" si="3837"/>
        <v>23.900433631807175</v>
      </c>
      <c r="N2922" s="14">
        <f t="shared" si="3838"/>
        <v>-1</v>
      </c>
      <c r="O2922">
        <f t="shared" si="3827"/>
        <v>-1</v>
      </c>
      <c r="P2922">
        <f t="shared" si="3839"/>
        <v>0</v>
      </c>
      <c r="Q2922">
        <f t="shared" si="3840"/>
        <v>0</v>
      </c>
      <c r="R2922">
        <f t="shared" si="3780"/>
        <v>-1824</v>
      </c>
      <c r="S2922">
        <f t="shared" si="3781"/>
        <v>0</v>
      </c>
      <c r="T2922">
        <f t="shared" si="3782"/>
        <v>167443.20000000033</v>
      </c>
      <c r="U2922">
        <f t="shared" si="3783"/>
        <v>167443.20000000033</v>
      </c>
      <c r="V2922" s="2">
        <f t="shared" si="3784"/>
        <v>1.6744320000000035E-2</v>
      </c>
      <c r="W2922" s="19">
        <f t="shared" si="3828"/>
        <v>257</v>
      </c>
      <c r="X2922" s="19">
        <f t="shared" si="3829"/>
        <v>23</v>
      </c>
      <c r="Y2922" s="19" t="str">
        <f t="shared" si="3830"/>
        <v/>
      </c>
      <c r="Z2922" s="19">
        <f t="shared" si="3831"/>
        <v>5574.85</v>
      </c>
      <c r="AA2922" s="21" t="str">
        <f t="shared" si="3832"/>
        <v/>
      </c>
      <c r="AB2922" s="19" t="str">
        <f t="shared" si="3833"/>
        <v/>
      </c>
    </row>
    <row r="2923" spans="1:28" x14ac:dyDescent="0.25">
      <c r="A2923">
        <f t="shared" si="3814"/>
        <v>8</v>
      </c>
      <c r="B2923">
        <f t="shared" si="3815"/>
        <v>2011</v>
      </c>
      <c r="C2923" s="20">
        <v>40784</v>
      </c>
      <c r="D2923">
        <v>4806.2</v>
      </c>
      <c r="E2923">
        <v>4934.3999999999996</v>
      </c>
      <c r="F2923">
        <v>4806.05</v>
      </c>
      <c r="G2923">
        <v>4919.6000000000004</v>
      </c>
      <c r="H2923">
        <f t="shared" si="3809"/>
        <v>171.80000000000018</v>
      </c>
      <c r="I2923">
        <f t="shared" si="3810"/>
        <v>0</v>
      </c>
      <c r="J2923" s="14">
        <f t="shared" ref="J2923:K2923" si="3856">+AVERAGE(H2910:H2923)</f>
        <v>27.428571428571427</v>
      </c>
      <c r="K2923" s="14">
        <f t="shared" si="3856"/>
        <v>41.635714285714258</v>
      </c>
      <c r="L2923" s="14">
        <f t="shared" si="3836"/>
        <v>0.65877509006690727</v>
      </c>
      <c r="M2923" s="14">
        <f t="shared" si="3837"/>
        <v>39.714551659944163</v>
      </c>
      <c r="N2923" s="14">
        <f t="shared" si="3838"/>
        <v>-1</v>
      </c>
      <c r="O2923">
        <f t="shared" si="3827"/>
        <v>-1</v>
      </c>
      <c r="P2923">
        <f t="shared" si="3839"/>
        <v>0</v>
      </c>
      <c r="Q2923">
        <f t="shared" si="3840"/>
        <v>0</v>
      </c>
      <c r="R2923">
        <f t="shared" si="3780"/>
        <v>-1824</v>
      </c>
      <c r="S2923">
        <f t="shared" si="3781"/>
        <v>0</v>
      </c>
      <c r="T2923">
        <f t="shared" si="3782"/>
        <v>-313363.2000000003</v>
      </c>
      <c r="U2923">
        <f t="shared" si="3783"/>
        <v>-313363.2000000003</v>
      </c>
      <c r="V2923" s="2">
        <f t="shared" si="3784"/>
        <v>-3.1336320000000029E-2</v>
      </c>
      <c r="W2923" s="19">
        <f t="shared" si="3828"/>
        <v>257</v>
      </c>
      <c r="X2923" s="19">
        <f t="shared" si="3829"/>
        <v>24</v>
      </c>
      <c r="Y2923" s="19" t="str">
        <f t="shared" si="3830"/>
        <v/>
      </c>
      <c r="Z2923" s="19">
        <f t="shared" si="3831"/>
        <v>5574.85</v>
      </c>
      <c r="AA2923" s="21" t="str">
        <f t="shared" si="3832"/>
        <v/>
      </c>
      <c r="AB2923" s="19" t="str">
        <f t="shared" si="3833"/>
        <v/>
      </c>
    </row>
    <row r="2924" spans="1:28" x14ac:dyDescent="0.25">
      <c r="A2924">
        <f t="shared" si="3814"/>
        <v>8</v>
      </c>
      <c r="B2924">
        <f t="shared" si="3815"/>
        <v>2011</v>
      </c>
      <c r="C2924" s="20">
        <v>40785</v>
      </c>
      <c r="D2924">
        <v>4973.25</v>
      </c>
      <c r="E2924">
        <v>5016.25</v>
      </c>
      <c r="F2924">
        <v>4927.55</v>
      </c>
      <c r="G2924">
        <v>5001</v>
      </c>
      <c r="H2924">
        <f t="shared" si="3809"/>
        <v>81.399999999999636</v>
      </c>
      <c r="I2924">
        <f t="shared" si="3810"/>
        <v>0</v>
      </c>
      <c r="J2924" s="14">
        <f t="shared" ref="J2924:K2924" si="3857">+AVERAGE(H2911:H2924)</f>
        <v>33.242857142857119</v>
      </c>
      <c r="K2924" s="14">
        <f t="shared" si="3857"/>
        <v>38.375</v>
      </c>
      <c r="L2924" s="14">
        <f t="shared" si="3836"/>
        <v>0.86626337831549494</v>
      </c>
      <c r="M2924" s="14">
        <f t="shared" si="3837"/>
        <v>46.416994963347115</v>
      </c>
      <c r="N2924" s="14">
        <f t="shared" si="3838"/>
        <v>-1</v>
      </c>
      <c r="O2924">
        <f t="shared" si="3827"/>
        <v>-1</v>
      </c>
      <c r="P2924">
        <f t="shared" si="3839"/>
        <v>0</v>
      </c>
      <c r="Q2924">
        <f t="shared" si="3840"/>
        <v>0</v>
      </c>
      <c r="R2924">
        <f t="shared" si="3780"/>
        <v>-1824</v>
      </c>
      <c r="S2924">
        <f t="shared" si="3781"/>
        <v>0</v>
      </c>
      <c r="T2924">
        <f t="shared" si="3782"/>
        <v>-148473.59999999934</v>
      </c>
      <c r="U2924">
        <f t="shared" si="3783"/>
        <v>-148473.59999999934</v>
      </c>
      <c r="V2924" s="2">
        <f t="shared" si="3784"/>
        <v>-1.4847359999999934E-2</v>
      </c>
      <c r="W2924" s="19">
        <f t="shared" si="3828"/>
        <v>257</v>
      </c>
      <c r="X2924" s="19">
        <f t="shared" si="3829"/>
        <v>25</v>
      </c>
      <c r="Y2924" s="19" t="str">
        <f t="shared" si="3830"/>
        <v/>
      </c>
      <c r="Z2924" s="19">
        <f t="shared" si="3831"/>
        <v>5574.85</v>
      </c>
      <c r="AA2924" s="21" t="str">
        <f t="shared" si="3832"/>
        <v/>
      </c>
      <c r="AB2924" s="19" t="str">
        <f t="shared" si="3833"/>
        <v/>
      </c>
    </row>
    <row r="2925" spans="1:28" x14ac:dyDescent="0.25">
      <c r="A2925">
        <f t="shared" si="3814"/>
        <v>9</v>
      </c>
      <c r="B2925">
        <f t="shared" si="3815"/>
        <v>2011</v>
      </c>
      <c r="C2925" s="20">
        <v>40788</v>
      </c>
      <c r="D2925">
        <v>5109.8</v>
      </c>
      <c r="E2925">
        <v>5113.7</v>
      </c>
      <c r="F2925">
        <v>4993.3500000000004</v>
      </c>
      <c r="G2925">
        <v>5040</v>
      </c>
      <c r="H2925">
        <f t="shared" si="3809"/>
        <v>39</v>
      </c>
      <c r="I2925">
        <f t="shared" si="3810"/>
        <v>0</v>
      </c>
      <c r="J2925" s="14">
        <f t="shared" ref="J2925:K2925" si="3858">+AVERAGE(H2912:H2925)</f>
        <v>29.732142857142858</v>
      </c>
      <c r="K2925" s="14">
        <f t="shared" si="3858"/>
        <v>38.375</v>
      </c>
      <c r="L2925" s="14">
        <f t="shared" si="3836"/>
        <v>0.77477896696137738</v>
      </c>
      <c r="M2925" s="14">
        <f t="shared" si="3837"/>
        <v>43.654955427372833</v>
      </c>
      <c r="N2925" s="14">
        <f t="shared" si="3838"/>
        <v>-1</v>
      </c>
      <c r="O2925">
        <f t="shared" si="3827"/>
        <v>-1</v>
      </c>
      <c r="P2925">
        <f t="shared" si="3839"/>
        <v>0</v>
      </c>
      <c r="Q2925">
        <f t="shared" si="3840"/>
        <v>0</v>
      </c>
      <c r="R2925">
        <f t="shared" si="3780"/>
        <v>-1999</v>
      </c>
      <c r="S2925">
        <f t="shared" si="3781"/>
        <v>0</v>
      </c>
      <c r="T2925">
        <f t="shared" si="3782"/>
        <v>-77961</v>
      </c>
      <c r="U2925">
        <f t="shared" si="3783"/>
        <v>-77961</v>
      </c>
      <c r="V2925" s="2">
        <f t="shared" si="3784"/>
        <v>-7.7961000000000003E-3</v>
      </c>
      <c r="W2925" s="19">
        <f t="shared" si="3828"/>
        <v>257</v>
      </c>
      <c r="X2925" s="19">
        <f t="shared" si="3829"/>
        <v>26</v>
      </c>
      <c r="Y2925" s="19" t="str">
        <f t="shared" si="3830"/>
        <v/>
      </c>
      <c r="Z2925" s="19">
        <f t="shared" si="3831"/>
        <v>5574.85</v>
      </c>
      <c r="AA2925" s="21" t="str">
        <f t="shared" si="3832"/>
        <v/>
      </c>
      <c r="AB2925" s="19" t="str">
        <f t="shared" si="3833"/>
        <v/>
      </c>
    </row>
    <row r="2926" spans="1:28" x14ac:dyDescent="0.25">
      <c r="A2926">
        <f t="shared" si="3814"/>
        <v>9</v>
      </c>
      <c r="B2926">
        <f t="shared" si="3815"/>
        <v>2011</v>
      </c>
      <c r="C2926" s="20">
        <v>40791</v>
      </c>
      <c r="D2926">
        <v>4998.8999999999996</v>
      </c>
      <c r="E2926">
        <v>5030.3</v>
      </c>
      <c r="F2926">
        <v>4964.45</v>
      </c>
      <c r="G2926">
        <v>5017.2</v>
      </c>
      <c r="H2926">
        <f t="shared" si="3809"/>
        <v>0</v>
      </c>
      <c r="I2926">
        <f t="shared" si="3810"/>
        <v>22.800000000000182</v>
      </c>
      <c r="J2926" s="14">
        <f t="shared" ref="J2926:K2926" si="3859">+AVERAGE(H2913:H2926)</f>
        <v>29.732142857142858</v>
      </c>
      <c r="K2926" s="14">
        <f t="shared" si="3859"/>
        <v>38.382142857142881</v>
      </c>
      <c r="L2926" s="14">
        <f t="shared" si="3836"/>
        <v>0.77463478179957146</v>
      </c>
      <c r="M2926" s="14">
        <f t="shared" si="3837"/>
        <v>43.650377516778512</v>
      </c>
      <c r="N2926" s="14">
        <f t="shared" si="3838"/>
        <v>-1</v>
      </c>
      <c r="O2926">
        <f t="shared" si="3827"/>
        <v>-1</v>
      </c>
      <c r="P2926">
        <f t="shared" si="3839"/>
        <v>0</v>
      </c>
      <c r="Q2926">
        <f t="shared" si="3840"/>
        <v>0</v>
      </c>
      <c r="R2926">
        <f t="shared" si="3780"/>
        <v>-1999</v>
      </c>
      <c r="S2926">
        <f t="shared" si="3781"/>
        <v>0</v>
      </c>
      <c r="T2926">
        <f t="shared" si="3782"/>
        <v>45577.200000000361</v>
      </c>
      <c r="U2926">
        <f t="shared" si="3783"/>
        <v>45577.200000000361</v>
      </c>
      <c r="V2926" s="2">
        <f t="shared" si="3784"/>
        <v>4.5577200000000359E-3</v>
      </c>
      <c r="W2926" s="19">
        <f t="shared" si="3828"/>
        <v>257</v>
      </c>
      <c r="X2926" s="19">
        <f t="shared" si="3829"/>
        <v>27</v>
      </c>
      <c r="Y2926" s="19" t="str">
        <f t="shared" si="3830"/>
        <v/>
      </c>
      <c r="Z2926" s="19">
        <f t="shared" si="3831"/>
        <v>5574.85</v>
      </c>
      <c r="AA2926" s="21" t="str">
        <f t="shared" si="3832"/>
        <v/>
      </c>
      <c r="AB2926" s="19" t="str">
        <f t="shared" si="3833"/>
        <v/>
      </c>
    </row>
    <row r="2927" spans="1:28" x14ac:dyDescent="0.25">
      <c r="A2927">
        <f t="shared" si="3814"/>
        <v>9</v>
      </c>
      <c r="B2927">
        <f t="shared" si="3815"/>
        <v>2011</v>
      </c>
      <c r="C2927" s="20">
        <v>40792</v>
      </c>
      <c r="D2927">
        <v>4993.3500000000004</v>
      </c>
      <c r="E2927">
        <v>5072.8999999999996</v>
      </c>
      <c r="F2927">
        <v>4942.8999999999996</v>
      </c>
      <c r="G2927">
        <v>5064.3</v>
      </c>
      <c r="H2927">
        <f t="shared" si="3809"/>
        <v>47.100000000000364</v>
      </c>
      <c r="I2927">
        <f t="shared" si="3810"/>
        <v>0</v>
      </c>
      <c r="J2927" s="14">
        <f t="shared" ref="J2927:K2927" si="3860">+AVERAGE(H2914:H2927)</f>
        <v>33.096428571428596</v>
      </c>
      <c r="K2927" s="14">
        <f t="shared" si="3860"/>
        <v>33.714285714285715</v>
      </c>
      <c r="L2927" s="14">
        <f t="shared" si="3836"/>
        <v>0.98167372881356008</v>
      </c>
      <c r="M2927" s="14">
        <f t="shared" si="3837"/>
        <v>49.537606243652128</v>
      </c>
      <c r="N2927" s="14">
        <f t="shared" si="3838"/>
        <v>-1</v>
      </c>
      <c r="O2927">
        <f t="shared" si="3827"/>
        <v>-1</v>
      </c>
      <c r="P2927">
        <f t="shared" si="3839"/>
        <v>0</v>
      </c>
      <c r="Q2927">
        <f t="shared" si="3840"/>
        <v>0</v>
      </c>
      <c r="R2927">
        <f t="shared" si="3780"/>
        <v>-1999</v>
      </c>
      <c r="S2927">
        <f t="shared" si="3781"/>
        <v>0</v>
      </c>
      <c r="T2927">
        <f t="shared" si="3782"/>
        <v>-94152.900000000722</v>
      </c>
      <c r="U2927">
        <f t="shared" si="3783"/>
        <v>-94152.900000000722</v>
      </c>
      <c r="V2927" s="2">
        <f t="shared" si="3784"/>
        <v>-9.4152900000000726E-3</v>
      </c>
      <c r="W2927" s="19">
        <f t="shared" si="3828"/>
        <v>257</v>
      </c>
      <c r="X2927" s="19">
        <f t="shared" si="3829"/>
        <v>28</v>
      </c>
      <c r="Y2927" s="19" t="str">
        <f t="shared" si="3830"/>
        <v/>
      </c>
      <c r="Z2927" s="19">
        <f t="shared" si="3831"/>
        <v>5574.85</v>
      </c>
      <c r="AA2927" s="21" t="str">
        <f t="shared" si="3832"/>
        <v/>
      </c>
      <c r="AB2927" s="19" t="str">
        <f t="shared" si="3833"/>
        <v/>
      </c>
    </row>
    <row r="2928" spans="1:28" x14ac:dyDescent="0.25">
      <c r="A2928">
        <f t="shared" si="3814"/>
        <v>9</v>
      </c>
      <c r="B2928">
        <f t="shared" si="3815"/>
        <v>2011</v>
      </c>
      <c r="C2928" s="20">
        <v>40793</v>
      </c>
      <c r="D2928">
        <v>5080.1499999999996</v>
      </c>
      <c r="E2928">
        <v>5154.5</v>
      </c>
      <c r="F2928">
        <v>5076.3</v>
      </c>
      <c r="G2928">
        <v>5124.6499999999996</v>
      </c>
      <c r="H2928">
        <f t="shared" si="3809"/>
        <v>60.349999999999454</v>
      </c>
      <c r="I2928">
        <f t="shared" si="3810"/>
        <v>0</v>
      </c>
      <c r="J2928" s="14">
        <f t="shared" ref="J2928:K2928" si="3861">+AVERAGE(H2915:H2928)</f>
        <v>37.407142857142844</v>
      </c>
      <c r="K2928" s="14">
        <f t="shared" si="3861"/>
        <v>31.060714285714312</v>
      </c>
      <c r="L2928" s="14">
        <f t="shared" si="3836"/>
        <v>1.2043233298838665</v>
      </c>
      <c r="M2928" s="14">
        <f t="shared" si="3837"/>
        <v>54.634604350320764</v>
      </c>
      <c r="N2928" s="14">
        <f t="shared" si="3838"/>
        <v>1</v>
      </c>
      <c r="O2928">
        <f t="shared" si="3827"/>
        <v>1</v>
      </c>
      <c r="P2928">
        <f t="shared" si="3839"/>
        <v>1</v>
      </c>
      <c r="Q2928">
        <f t="shared" si="3840"/>
        <v>5124.6499999999996</v>
      </c>
      <c r="R2928">
        <f t="shared" si="3780"/>
        <v>1999</v>
      </c>
      <c r="S2928">
        <f t="shared" si="3781"/>
        <v>241279.29999999781</v>
      </c>
      <c r="T2928">
        <f t="shared" si="3782"/>
        <v>120639.6499999989</v>
      </c>
      <c r="U2928">
        <f t="shared" si="3783"/>
        <v>-120639.6499999989</v>
      </c>
      <c r="V2928" s="2">
        <f t="shared" si="3784"/>
        <v>-1.206396499999989E-2</v>
      </c>
      <c r="W2928" s="19">
        <f t="shared" si="3828"/>
        <v>258</v>
      </c>
      <c r="X2928" s="19">
        <f t="shared" si="3829"/>
        <v>29</v>
      </c>
      <c r="Y2928" s="19">
        <f t="shared" si="3830"/>
        <v>1</v>
      </c>
      <c r="Z2928" s="19">
        <f t="shared" si="3831"/>
        <v>5124.6499999999996</v>
      </c>
      <c r="AA2928" s="21">
        <f t="shared" si="3832"/>
        <v>8.0755536023390917E-2</v>
      </c>
      <c r="AB2928" s="19">
        <f t="shared" si="3833"/>
        <v>1</v>
      </c>
    </row>
    <row r="2929" spans="1:28" x14ac:dyDescent="0.25">
      <c r="A2929">
        <f t="shared" si="3814"/>
        <v>9</v>
      </c>
      <c r="B2929">
        <f t="shared" si="3815"/>
        <v>2011</v>
      </c>
      <c r="C2929" s="20">
        <v>40794</v>
      </c>
      <c r="D2929">
        <v>5139.2</v>
      </c>
      <c r="E2929">
        <v>5169.25</v>
      </c>
      <c r="F2929">
        <v>5098.25</v>
      </c>
      <c r="G2929">
        <v>5153.25</v>
      </c>
      <c r="H2929">
        <f t="shared" si="3809"/>
        <v>28.600000000000364</v>
      </c>
      <c r="I2929">
        <f t="shared" si="3810"/>
        <v>0</v>
      </c>
      <c r="J2929" s="14">
        <f t="shared" ref="J2929:K2929" si="3862">+AVERAGE(H2916:H2929)</f>
        <v>37.964285714285715</v>
      </c>
      <c r="K2929" s="14">
        <f t="shared" si="3862"/>
        <v>31.060714285714312</v>
      </c>
      <c r="L2929" s="14">
        <f t="shared" si="3836"/>
        <v>1.2222605496148087</v>
      </c>
      <c r="M2929" s="14">
        <f t="shared" si="3837"/>
        <v>55.000776116313943</v>
      </c>
      <c r="N2929" s="14">
        <f t="shared" si="3838"/>
        <v>1</v>
      </c>
      <c r="O2929">
        <f t="shared" si="3827"/>
        <v>1</v>
      </c>
      <c r="P2929">
        <f t="shared" si="3839"/>
        <v>0</v>
      </c>
      <c r="Q2929">
        <f t="shared" si="3840"/>
        <v>0</v>
      </c>
      <c r="R2929">
        <f t="shared" si="3780"/>
        <v>1999</v>
      </c>
      <c r="S2929">
        <f t="shared" si="3781"/>
        <v>0</v>
      </c>
      <c r="T2929">
        <f t="shared" si="3782"/>
        <v>57171.400000000729</v>
      </c>
      <c r="U2929">
        <f t="shared" si="3783"/>
        <v>57171.400000000729</v>
      </c>
      <c r="V2929" s="2">
        <f t="shared" si="3784"/>
        <v>5.7171400000000728E-3</v>
      </c>
      <c r="W2929" s="19">
        <f t="shared" si="3828"/>
        <v>258</v>
      </c>
      <c r="X2929" s="19">
        <f t="shared" si="3829"/>
        <v>2</v>
      </c>
      <c r="Y2929" s="19" t="str">
        <f t="shared" si="3830"/>
        <v/>
      </c>
      <c r="Z2929" s="19">
        <f t="shared" si="3831"/>
        <v>5124.6499999999996</v>
      </c>
      <c r="AA2929" s="21" t="str">
        <f t="shared" si="3832"/>
        <v/>
      </c>
      <c r="AB2929" s="19" t="str">
        <f t="shared" si="3833"/>
        <v/>
      </c>
    </row>
    <row r="2930" spans="1:28" x14ac:dyDescent="0.25">
      <c r="A2930">
        <f t="shared" si="3814"/>
        <v>9</v>
      </c>
      <c r="B2930">
        <f t="shared" si="3815"/>
        <v>2011</v>
      </c>
      <c r="C2930" s="20">
        <v>40795</v>
      </c>
      <c r="D2930">
        <v>5161.3</v>
      </c>
      <c r="E2930">
        <v>5163.75</v>
      </c>
      <c r="F2930">
        <v>5046.8</v>
      </c>
      <c r="G2930">
        <v>5059.45</v>
      </c>
      <c r="H2930">
        <f t="shared" si="3809"/>
        <v>0</v>
      </c>
      <c r="I2930">
        <f t="shared" si="3810"/>
        <v>93.800000000000182</v>
      </c>
      <c r="J2930" s="14">
        <f t="shared" ref="J2930:K2930" si="3863">+AVERAGE(H2917:H2930)</f>
        <v>37.964285714285715</v>
      </c>
      <c r="K2930" s="14">
        <f t="shared" si="3863"/>
        <v>29.728571428571417</v>
      </c>
      <c r="L2930" s="14">
        <f t="shared" si="3836"/>
        <v>1.277030273906776</v>
      </c>
      <c r="M2930" s="14">
        <f t="shared" si="3837"/>
        <v>56.083148675741285</v>
      </c>
      <c r="N2930" s="14">
        <f t="shared" si="3838"/>
        <v>1</v>
      </c>
      <c r="O2930">
        <f t="shared" si="3827"/>
        <v>1</v>
      </c>
      <c r="P2930">
        <f t="shared" si="3839"/>
        <v>0</v>
      </c>
      <c r="Q2930">
        <f t="shared" si="3840"/>
        <v>0</v>
      </c>
      <c r="R2930">
        <f t="shared" si="3780"/>
        <v>1999</v>
      </c>
      <c r="S2930">
        <f t="shared" si="3781"/>
        <v>0</v>
      </c>
      <c r="T2930">
        <f t="shared" si="3782"/>
        <v>-187506.20000000036</v>
      </c>
      <c r="U2930">
        <f t="shared" si="3783"/>
        <v>-187506.20000000036</v>
      </c>
      <c r="V2930" s="2">
        <f t="shared" si="3784"/>
        <v>-1.8750620000000037E-2</v>
      </c>
      <c r="W2930" s="19">
        <f t="shared" si="3828"/>
        <v>258</v>
      </c>
      <c r="X2930" s="19">
        <f t="shared" si="3829"/>
        <v>3</v>
      </c>
      <c r="Y2930" s="19" t="str">
        <f t="shared" si="3830"/>
        <v/>
      </c>
      <c r="Z2930" s="19">
        <f t="shared" si="3831"/>
        <v>5124.6499999999996</v>
      </c>
      <c r="AA2930" s="21" t="str">
        <f t="shared" si="3832"/>
        <v/>
      </c>
      <c r="AB2930" s="19" t="str">
        <f t="shared" si="3833"/>
        <v/>
      </c>
    </row>
    <row r="2931" spans="1:28" x14ac:dyDescent="0.25">
      <c r="A2931">
        <f t="shared" si="3814"/>
        <v>9</v>
      </c>
      <c r="B2931">
        <f t="shared" si="3815"/>
        <v>2011</v>
      </c>
      <c r="C2931" s="20">
        <v>40798</v>
      </c>
      <c r="D2931">
        <v>4981.7</v>
      </c>
      <c r="E2931">
        <v>4985.6000000000004</v>
      </c>
      <c r="F2931">
        <v>4911.25</v>
      </c>
      <c r="G2931">
        <v>4946.8</v>
      </c>
      <c r="H2931">
        <f t="shared" si="3809"/>
        <v>0</v>
      </c>
      <c r="I2931">
        <f t="shared" si="3810"/>
        <v>112.64999999999964</v>
      </c>
      <c r="J2931" s="14">
        <f t="shared" ref="J2931:K2931" si="3864">+AVERAGE(H2918:H2931)</f>
        <v>37.964285714285715</v>
      </c>
      <c r="K2931" s="14">
        <f t="shared" si="3864"/>
        <v>30.739285714285675</v>
      </c>
      <c r="L2931" s="14">
        <f t="shared" si="3836"/>
        <v>1.2350412454978521</v>
      </c>
      <c r="M2931" s="14">
        <f t="shared" si="3837"/>
        <v>55.258096376773956</v>
      </c>
      <c r="N2931" s="14">
        <f t="shared" si="3838"/>
        <v>1</v>
      </c>
      <c r="O2931">
        <f t="shared" si="3827"/>
        <v>1</v>
      </c>
      <c r="P2931">
        <f t="shared" si="3839"/>
        <v>0</v>
      </c>
      <c r="Q2931">
        <f t="shared" si="3840"/>
        <v>0</v>
      </c>
      <c r="R2931">
        <f t="shared" ref="R2931:R2994" si="3865">IF($C2931="","",IF(MONTH($C2931)&lt;&gt;MONTH($C2930),ROUNDDOWN($B$10/$G2930,0)*$O2931,ABS(R2930)*$O2931))</f>
        <v>1999</v>
      </c>
      <c r="S2931">
        <f t="shared" ref="S2931:S2994" si="3866">IF($C2931="","",($R2931-$R2930)*($Q2931-$G2930)*$P2931)</f>
        <v>0</v>
      </c>
      <c r="T2931">
        <f t="shared" ref="T2931:T2994" si="3867">IF($C2931="","",$R2931*($G2931-$G2930))</f>
        <v>-225187.34999999928</v>
      </c>
      <c r="U2931">
        <f t="shared" ref="U2931:U2994" si="3868">IF($C2931="","",$T2931-$S2931)</f>
        <v>-225187.34999999928</v>
      </c>
      <c r="V2931" s="2">
        <f t="shared" ref="V2931:V2994" si="3869">IF($C2931="","",$U2931/$B$10)</f>
        <v>-2.2518734999999929E-2</v>
      </c>
      <c r="W2931" s="19">
        <f t="shared" si="3828"/>
        <v>258</v>
      </c>
      <c r="X2931" s="19">
        <f t="shared" si="3829"/>
        <v>4</v>
      </c>
      <c r="Y2931" s="19" t="str">
        <f t="shared" si="3830"/>
        <v/>
      </c>
      <c r="Z2931" s="19">
        <f t="shared" si="3831"/>
        <v>5124.6499999999996</v>
      </c>
      <c r="AA2931" s="21" t="str">
        <f t="shared" si="3832"/>
        <v/>
      </c>
      <c r="AB2931" s="19" t="str">
        <f t="shared" si="3833"/>
        <v/>
      </c>
    </row>
    <row r="2932" spans="1:28" x14ac:dyDescent="0.25">
      <c r="A2932">
        <f t="shared" si="3814"/>
        <v>9</v>
      </c>
      <c r="B2932">
        <f t="shared" si="3815"/>
        <v>2011</v>
      </c>
      <c r="C2932" s="20">
        <v>40799</v>
      </c>
      <c r="D2932">
        <v>4977.8</v>
      </c>
      <c r="E2932">
        <v>5030.1499999999996</v>
      </c>
      <c r="F2932">
        <v>4911.05</v>
      </c>
      <c r="G2932">
        <v>4940.95</v>
      </c>
      <c r="H2932">
        <f t="shared" si="3809"/>
        <v>0</v>
      </c>
      <c r="I2932">
        <f t="shared" si="3810"/>
        <v>5.8500000000003638</v>
      </c>
      <c r="J2932" s="14">
        <f t="shared" ref="J2932:K2932" si="3870">+AVERAGE(H2919:H2932)</f>
        <v>34.167857142857102</v>
      </c>
      <c r="K2932" s="14">
        <f t="shared" si="3870"/>
        <v>31.157142857142844</v>
      </c>
      <c r="L2932" s="14">
        <f t="shared" si="3836"/>
        <v>1.096629986244841</v>
      </c>
      <c r="M2932" s="14">
        <f t="shared" si="3837"/>
        <v>52.304412005904524</v>
      </c>
      <c r="N2932" s="14">
        <f t="shared" si="3838"/>
        <v>1</v>
      </c>
      <c r="O2932">
        <f t="shared" si="3827"/>
        <v>1</v>
      </c>
      <c r="P2932">
        <f t="shared" si="3839"/>
        <v>0</v>
      </c>
      <c r="Q2932">
        <f t="shared" si="3840"/>
        <v>0</v>
      </c>
      <c r="R2932">
        <f t="shared" si="3865"/>
        <v>1999</v>
      </c>
      <c r="S2932">
        <f t="shared" si="3866"/>
        <v>0</v>
      </c>
      <c r="T2932">
        <f t="shared" si="3867"/>
        <v>-11694.150000000727</v>
      </c>
      <c r="U2932">
        <f t="shared" si="3868"/>
        <v>-11694.150000000727</v>
      </c>
      <c r="V2932" s="2">
        <f t="shared" si="3869"/>
        <v>-1.1694150000000727E-3</v>
      </c>
      <c r="W2932" s="19">
        <f t="shared" si="3828"/>
        <v>258</v>
      </c>
      <c r="X2932" s="19">
        <f t="shared" si="3829"/>
        <v>5</v>
      </c>
      <c r="Y2932" s="19" t="str">
        <f t="shared" si="3830"/>
        <v/>
      </c>
      <c r="Z2932" s="19">
        <f t="shared" si="3831"/>
        <v>5124.6499999999996</v>
      </c>
      <c r="AA2932" s="21" t="str">
        <f t="shared" si="3832"/>
        <v/>
      </c>
      <c r="AB2932" s="19" t="str">
        <f t="shared" si="3833"/>
        <v/>
      </c>
    </row>
    <row r="2933" spans="1:28" x14ac:dyDescent="0.25">
      <c r="A2933">
        <f t="shared" si="3814"/>
        <v>9</v>
      </c>
      <c r="B2933">
        <f t="shared" si="3815"/>
        <v>2011</v>
      </c>
      <c r="C2933" s="20">
        <v>40800</v>
      </c>
      <c r="D2933">
        <v>4965.05</v>
      </c>
      <c r="E2933">
        <v>5026.1499999999996</v>
      </c>
      <c r="F2933">
        <v>4917.3999999999996</v>
      </c>
      <c r="G2933">
        <v>5012.55</v>
      </c>
      <c r="H2933">
        <f t="shared" si="3809"/>
        <v>71.600000000000364</v>
      </c>
      <c r="I2933">
        <f t="shared" si="3810"/>
        <v>0</v>
      </c>
      <c r="J2933" s="14">
        <f t="shared" ref="J2933:K2933" si="3871">+AVERAGE(H2920:H2933)</f>
        <v>35.703571428571458</v>
      </c>
      <c r="K2933" s="14">
        <f t="shared" si="3871"/>
        <v>31.157142857142844</v>
      </c>
      <c r="L2933" s="14">
        <f t="shared" si="3836"/>
        <v>1.1459193030719868</v>
      </c>
      <c r="M2933" s="14">
        <f t="shared" si="3837"/>
        <v>53.399925217670024</v>
      </c>
      <c r="N2933" s="14">
        <f t="shared" si="3838"/>
        <v>1</v>
      </c>
      <c r="O2933">
        <f t="shared" si="3827"/>
        <v>1</v>
      </c>
      <c r="P2933">
        <f t="shared" si="3839"/>
        <v>0</v>
      </c>
      <c r="Q2933">
        <f t="shared" si="3840"/>
        <v>0</v>
      </c>
      <c r="R2933">
        <f t="shared" si="3865"/>
        <v>1999</v>
      </c>
      <c r="S2933">
        <f t="shared" si="3866"/>
        <v>0</v>
      </c>
      <c r="T2933">
        <f t="shared" si="3867"/>
        <v>143128.40000000072</v>
      </c>
      <c r="U2933">
        <f t="shared" si="3868"/>
        <v>143128.40000000072</v>
      </c>
      <c r="V2933" s="2">
        <f t="shared" si="3869"/>
        <v>1.4312840000000071E-2</v>
      </c>
      <c r="W2933" s="19">
        <f t="shared" si="3828"/>
        <v>258</v>
      </c>
      <c r="X2933" s="19">
        <f t="shared" si="3829"/>
        <v>6</v>
      </c>
      <c r="Y2933" s="19" t="str">
        <f t="shared" si="3830"/>
        <v/>
      </c>
      <c r="Z2933" s="19">
        <f t="shared" si="3831"/>
        <v>5124.6499999999996</v>
      </c>
      <c r="AA2933" s="21" t="str">
        <f t="shared" si="3832"/>
        <v/>
      </c>
      <c r="AB2933" s="19" t="str">
        <f t="shared" si="3833"/>
        <v/>
      </c>
    </row>
    <row r="2934" spans="1:28" x14ac:dyDescent="0.25">
      <c r="A2934">
        <f t="shared" si="3814"/>
        <v>9</v>
      </c>
      <c r="B2934">
        <f t="shared" si="3815"/>
        <v>2011</v>
      </c>
      <c r="C2934" s="20">
        <v>40801</v>
      </c>
      <c r="D2934">
        <v>5062.3500000000004</v>
      </c>
      <c r="E2934">
        <v>5091.45</v>
      </c>
      <c r="F2934">
        <v>4967.45</v>
      </c>
      <c r="G2934">
        <v>5075.7</v>
      </c>
      <c r="H2934">
        <f t="shared" si="3809"/>
        <v>63.149999999999636</v>
      </c>
      <c r="I2934">
        <f t="shared" si="3810"/>
        <v>0</v>
      </c>
      <c r="J2934" s="14">
        <f t="shared" ref="J2934:K2934" si="3872">+AVERAGE(H2921:H2934)</f>
        <v>40.214285714285715</v>
      </c>
      <c r="K2934" s="14">
        <f t="shared" si="3872"/>
        <v>26.871428571428559</v>
      </c>
      <c r="L2934" s="14">
        <f t="shared" si="3836"/>
        <v>1.4965443912812342</v>
      </c>
      <c r="M2934" s="14">
        <f t="shared" si="3837"/>
        <v>59.944633730834767</v>
      </c>
      <c r="N2934" s="14">
        <f t="shared" si="3838"/>
        <v>1</v>
      </c>
      <c r="O2934">
        <f t="shared" si="3827"/>
        <v>1</v>
      </c>
      <c r="P2934">
        <f t="shared" si="3839"/>
        <v>0</v>
      </c>
      <c r="Q2934">
        <f t="shared" si="3840"/>
        <v>0</v>
      </c>
      <c r="R2934">
        <f t="shared" si="3865"/>
        <v>1999</v>
      </c>
      <c r="S2934">
        <f t="shared" si="3866"/>
        <v>0</v>
      </c>
      <c r="T2934">
        <f t="shared" si="3867"/>
        <v>126236.84999999928</v>
      </c>
      <c r="U2934">
        <f t="shared" si="3868"/>
        <v>126236.84999999928</v>
      </c>
      <c r="V2934" s="2">
        <f t="shared" si="3869"/>
        <v>1.2623684999999928E-2</v>
      </c>
      <c r="W2934" s="19">
        <f t="shared" si="3828"/>
        <v>258</v>
      </c>
      <c r="X2934" s="19">
        <f t="shared" si="3829"/>
        <v>7</v>
      </c>
      <c r="Y2934" s="19" t="str">
        <f t="shared" si="3830"/>
        <v/>
      </c>
      <c r="Z2934" s="19">
        <f t="shared" si="3831"/>
        <v>5124.6499999999996</v>
      </c>
      <c r="AA2934" s="21" t="str">
        <f t="shared" si="3832"/>
        <v/>
      </c>
      <c r="AB2934" s="19" t="str">
        <f t="shared" si="3833"/>
        <v/>
      </c>
    </row>
    <row r="2935" spans="1:28" x14ac:dyDescent="0.25">
      <c r="A2935">
        <f t="shared" si="3814"/>
        <v>9</v>
      </c>
      <c r="B2935">
        <f t="shared" si="3815"/>
        <v>2011</v>
      </c>
      <c r="C2935" s="20">
        <v>40802</v>
      </c>
      <c r="D2935">
        <v>5123.3500000000004</v>
      </c>
      <c r="E2935">
        <v>5143.6000000000004</v>
      </c>
      <c r="F2935">
        <v>5068.1000000000004</v>
      </c>
      <c r="G2935">
        <v>5084.25</v>
      </c>
      <c r="H2935">
        <f t="shared" si="3809"/>
        <v>8.5500000000001819</v>
      </c>
      <c r="I2935">
        <f t="shared" si="3810"/>
        <v>0</v>
      </c>
      <c r="J2935" s="14">
        <f t="shared" ref="J2935:K2935" si="3873">+AVERAGE(H2922:H2935)</f>
        <v>40.82500000000001</v>
      </c>
      <c r="K2935" s="14">
        <f t="shared" si="3873"/>
        <v>23.350000000000041</v>
      </c>
      <c r="L2935" s="14">
        <f t="shared" si="3836"/>
        <v>1.7483940042826527</v>
      </c>
      <c r="M2935" s="14">
        <f t="shared" si="3837"/>
        <v>63.615114920140208</v>
      </c>
      <c r="N2935" s="14">
        <f t="shared" si="3838"/>
        <v>1</v>
      </c>
      <c r="O2935">
        <f t="shared" si="3827"/>
        <v>1</v>
      </c>
      <c r="P2935">
        <f t="shared" si="3839"/>
        <v>0</v>
      </c>
      <c r="Q2935">
        <f t="shared" si="3840"/>
        <v>0</v>
      </c>
      <c r="R2935">
        <f t="shared" si="3865"/>
        <v>1999</v>
      </c>
      <c r="S2935">
        <f t="shared" si="3866"/>
        <v>0</v>
      </c>
      <c r="T2935">
        <f t="shared" si="3867"/>
        <v>17091.450000000365</v>
      </c>
      <c r="U2935">
        <f t="shared" si="3868"/>
        <v>17091.450000000365</v>
      </c>
      <c r="V2935" s="2">
        <f t="shared" si="3869"/>
        <v>1.7091450000000365E-3</v>
      </c>
      <c r="W2935" s="19">
        <f t="shared" si="3828"/>
        <v>258</v>
      </c>
      <c r="X2935" s="19">
        <f t="shared" si="3829"/>
        <v>8</v>
      </c>
      <c r="Y2935" s="19" t="str">
        <f t="shared" si="3830"/>
        <v/>
      </c>
      <c r="Z2935" s="19">
        <f t="shared" si="3831"/>
        <v>5124.6499999999996</v>
      </c>
      <c r="AA2935" s="21" t="str">
        <f t="shared" si="3832"/>
        <v/>
      </c>
      <c r="AB2935" s="19" t="str">
        <f t="shared" si="3833"/>
        <v/>
      </c>
    </row>
    <row r="2936" spans="1:28" x14ac:dyDescent="0.25">
      <c r="A2936">
        <f t="shared" si="3814"/>
        <v>9</v>
      </c>
      <c r="B2936">
        <f t="shared" si="3815"/>
        <v>2011</v>
      </c>
      <c r="C2936" s="20">
        <v>40805</v>
      </c>
      <c r="D2936">
        <v>5068.3999999999996</v>
      </c>
      <c r="E2936">
        <v>5068.3999999999996</v>
      </c>
      <c r="F2936">
        <v>5019.25</v>
      </c>
      <c r="G2936">
        <v>5031.95</v>
      </c>
      <c r="H2936">
        <f t="shared" si="3809"/>
        <v>0</v>
      </c>
      <c r="I2936">
        <f t="shared" si="3810"/>
        <v>52.300000000000182</v>
      </c>
      <c r="J2936" s="14">
        <f t="shared" ref="J2936:K2936" si="3874">+AVERAGE(H2923:H2936)</f>
        <v>40.82500000000001</v>
      </c>
      <c r="K2936" s="14">
        <f t="shared" si="3874"/>
        <v>20.528571428571468</v>
      </c>
      <c r="L2936" s="14">
        <f t="shared" si="3836"/>
        <v>1.9886917188587301</v>
      </c>
      <c r="M2936" s="14">
        <f t="shared" si="3837"/>
        <v>66.540543687059738</v>
      </c>
      <c r="N2936" s="14">
        <f t="shared" si="3838"/>
        <v>1</v>
      </c>
      <c r="O2936">
        <f t="shared" si="3827"/>
        <v>1</v>
      </c>
      <c r="P2936">
        <f t="shared" si="3839"/>
        <v>0</v>
      </c>
      <c r="Q2936">
        <f t="shared" si="3840"/>
        <v>0</v>
      </c>
      <c r="R2936">
        <f t="shared" si="3865"/>
        <v>1999</v>
      </c>
      <c r="S2936">
        <f t="shared" si="3866"/>
        <v>0</v>
      </c>
      <c r="T2936">
        <f t="shared" si="3867"/>
        <v>-104547.70000000036</v>
      </c>
      <c r="U2936">
        <f t="shared" si="3868"/>
        <v>-104547.70000000036</v>
      </c>
      <c r="V2936" s="2">
        <f t="shared" si="3869"/>
        <v>-1.0454770000000037E-2</v>
      </c>
      <c r="W2936" s="19">
        <f t="shared" si="3828"/>
        <v>258</v>
      </c>
      <c r="X2936" s="19">
        <f t="shared" si="3829"/>
        <v>9</v>
      </c>
      <c r="Y2936" s="19" t="str">
        <f t="shared" si="3830"/>
        <v/>
      </c>
      <c r="Z2936" s="19">
        <f t="shared" si="3831"/>
        <v>5124.6499999999996</v>
      </c>
      <c r="AA2936" s="21" t="str">
        <f t="shared" si="3832"/>
        <v/>
      </c>
      <c r="AB2936" s="19" t="str">
        <f t="shared" si="3833"/>
        <v/>
      </c>
    </row>
    <row r="2937" spans="1:28" x14ac:dyDescent="0.25">
      <c r="A2937">
        <f t="shared" si="3814"/>
        <v>9</v>
      </c>
      <c r="B2937">
        <f t="shared" si="3815"/>
        <v>2011</v>
      </c>
      <c r="C2937" s="20">
        <v>40806</v>
      </c>
      <c r="D2937">
        <v>5042.55</v>
      </c>
      <c r="E2937">
        <v>5149.8999999999996</v>
      </c>
      <c r="F2937">
        <v>5035.25</v>
      </c>
      <c r="G2937">
        <v>5140.2</v>
      </c>
      <c r="H2937">
        <f>IF($C2937="","",IF($G2937&gt;$G2936,$G2937-$G2936,0))</f>
        <v>108.25</v>
      </c>
      <c r="I2937">
        <f>IF($C2937="","",IF($G2937&lt;$G2936,$G2936-$G2937,0))</f>
        <v>0</v>
      </c>
      <c r="J2937" s="14">
        <f t="shared" ref="J2937:K2937" si="3875">+AVERAGE(H2924:H2937)</f>
        <v>36.285714285714285</v>
      </c>
      <c r="K2937" s="14">
        <f t="shared" si="3875"/>
        <v>20.528571428571468</v>
      </c>
      <c r="L2937" s="14">
        <f>IF($C2937="","",$J2937/$K2937)</f>
        <v>1.7675713291579647</v>
      </c>
      <c r="M2937" s="14">
        <f>IF($C2937="","",100-100/(1+$L2937))</f>
        <v>63.867236610510389</v>
      </c>
      <c r="N2937" s="14">
        <f>IF($C2937="","",IF($M2937&gt;50,1,-1))</f>
        <v>1</v>
      </c>
      <c r="O2937">
        <f t="shared" si="3827"/>
        <v>1</v>
      </c>
      <c r="P2937">
        <f t="shared" si="3839"/>
        <v>0</v>
      </c>
      <c r="Q2937">
        <f t="shared" si="3840"/>
        <v>0</v>
      </c>
      <c r="R2937">
        <f t="shared" si="3865"/>
        <v>1999</v>
      </c>
      <c r="S2937">
        <f t="shared" si="3866"/>
        <v>0</v>
      </c>
      <c r="T2937">
        <f t="shared" si="3867"/>
        <v>216391.75</v>
      </c>
      <c r="U2937">
        <f t="shared" si="3868"/>
        <v>216391.75</v>
      </c>
      <c r="V2937" s="2">
        <f t="shared" si="3869"/>
        <v>2.1639175E-2</v>
      </c>
      <c r="W2937" s="19">
        <f t="shared" si="3828"/>
        <v>258</v>
      </c>
      <c r="X2937" s="19">
        <f t="shared" si="3829"/>
        <v>10</v>
      </c>
      <c r="Y2937" s="19" t="str">
        <f t="shared" si="3830"/>
        <v/>
      </c>
      <c r="Z2937" s="19">
        <f t="shared" si="3831"/>
        <v>5124.6499999999996</v>
      </c>
      <c r="AA2937" s="21" t="str">
        <f t="shared" si="3832"/>
        <v/>
      </c>
      <c r="AB2937" s="19" t="str">
        <f t="shared" si="3833"/>
        <v/>
      </c>
    </row>
    <row r="2938" spans="1:28" x14ac:dyDescent="0.25">
      <c r="A2938">
        <f t="shared" si="3814"/>
        <v>9</v>
      </c>
      <c r="B2938">
        <f t="shared" si="3815"/>
        <v>2011</v>
      </c>
      <c r="C2938" s="20">
        <v>40807</v>
      </c>
      <c r="D2938">
        <v>5153.75</v>
      </c>
      <c r="E2938">
        <v>5168.3999999999996</v>
      </c>
      <c r="F2938">
        <v>5109.8500000000004</v>
      </c>
      <c r="G2938">
        <v>5133.25</v>
      </c>
      <c r="H2938">
        <f t="shared" ref="H2938:H3001" si="3876">IF($C2938="","",IF($G2938&gt;$G2937,$G2938-$G2937,0))</f>
        <v>0</v>
      </c>
      <c r="I2938">
        <f t="shared" ref="I2938:I3001" si="3877">IF($C2938="","",IF($G2938&lt;$G2937,$G2937-$G2938,0))</f>
        <v>6.9499999999998181</v>
      </c>
      <c r="J2938" s="14">
        <f t="shared" ref="J2938:K2938" si="3878">+AVERAGE(H2925:H2938)</f>
        <v>30.471428571428596</v>
      </c>
      <c r="K2938" s="14">
        <f t="shared" si="3878"/>
        <v>21.025000000000027</v>
      </c>
      <c r="L2938" s="14">
        <f t="shared" ref="L2938:L3001" si="3879">IF($C2938="","",$J2938/$K2938)</f>
        <v>1.4492950569050442</v>
      </c>
      <c r="M2938" s="14">
        <f t="shared" ref="M2938:M3001" si="3880">IF($C2938="","",100-100/(1+$L2938))</f>
        <v>59.171925931063171</v>
      </c>
      <c r="N2938" s="14">
        <f t="shared" ref="N2938:N3001" si="3881">IF($C2938="","",IF($M2938&gt;50,1,-1))</f>
        <v>1</v>
      </c>
      <c r="O2938">
        <f t="shared" si="3827"/>
        <v>1</v>
      </c>
      <c r="P2938">
        <f t="shared" si="3839"/>
        <v>0</v>
      </c>
      <c r="Q2938">
        <f t="shared" si="3840"/>
        <v>0</v>
      </c>
      <c r="R2938">
        <f t="shared" si="3865"/>
        <v>1999</v>
      </c>
      <c r="S2938">
        <f t="shared" si="3866"/>
        <v>0</v>
      </c>
      <c r="T2938">
        <f t="shared" si="3867"/>
        <v>-13893.049999999635</v>
      </c>
      <c r="U2938">
        <f t="shared" si="3868"/>
        <v>-13893.049999999635</v>
      </c>
      <c r="V2938" s="2">
        <f t="shared" si="3869"/>
        <v>-1.3893049999999635E-3</v>
      </c>
      <c r="W2938" s="19">
        <f t="shared" si="3828"/>
        <v>258</v>
      </c>
      <c r="X2938" s="19">
        <f t="shared" si="3829"/>
        <v>11</v>
      </c>
      <c r="Y2938" s="19" t="str">
        <f t="shared" si="3830"/>
        <v/>
      </c>
      <c r="Z2938" s="19">
        <f t="shared" si="3831"/>
        <v>5124.6499999999996</v>
      </c>
      <c r="AA2938" s="21" t="str">
        <f t="shared" si="3832"/>
        <v/>
      </c>
      <c r="AB2938" s="19" t="str">
        <f t="shared" si="3833"/>
        <v/>
      </c>
    </row>
    <row r="2939" spans="1:28" x14ac:dyDescent="0.25">
      <c r="A2939">
        <f t="shared" si="3814"/>
        <v>9</v>
      </c>
      <c r="B2939">
        <f t="shared" si="3815"/>
        <v>2011</v>
      </c>
      <c r="C2939" s="20">
        <v>40808</v>
      </c>
      <c r="D2939">
        <v>5054.45</v>
      </c>
      <c r="E2939">
        <v>5059.8500000000004</v>
      </c>
      <c r="F2939">
        <v>4907.75</v>
      </c>
      <c r="G2939">
        <v>4923.6499999999996</v>
      </c>
      <c r="H2939">
        <f t="shared" si="3876"/>
        <v>0</v>
      </c>
      <c r="I2939">
        <f t="shared" si="3877"/>
        <v>209.60000000000036</v>
      </c>
      <c r="J2939" s="14">
        <f t="shared" ref="J2939:K2939" si="3882">+AVERAGE(H2926:H2939)</f>
        <v>27.685714285714312</v>
      </c>
      <c r="K2939" s="14">
        <f t="shared" si="3882"/>
        <v>35.996428571428623</v>
      </c>
      <c r="L2939" s="14">
        <f t="shared" si="3879"/>
        <v>0.76912392102391069</v>
      </c>
      <c r="M2939" s="14">
        <f t="shared" si="3880"/>
        <v>43.474847176266039</v>
      </c>
      <c r="N2939" s="14">
        <f t="shared" si="3881"/>
        <v>-1</v>
      </c>
      <c r="O2939">
        <f t="shared" si="3827"/>
        <v>-1</v>
      </c>
      <c r="P2939">
        <f t="shared" si="3839"/>
        <v>1</v>
      </c>
      <c r="Q2939">
        <f t="shared" si="3840"/>
        <v>4923.6499999999996</v>
      </c>
      <c r="R2939">
        <f t="shared" si="3865"/>
        <v>-1999</v>
      </c>
      <c r="S2939">
        <f t="shared" si="3866"/>
        <v>837980.80000000144</v>
      </c>
      <c r="T2939">
        <f t="shared" si="3867"/>
        <v>418990.40000000072</v>
      </c>
      <c r="U2939">
        <f t="shared" si="3868"/>
        <v>-418990.40000000072</v>
      </c>
      <c r="V2939" s="2">
        <f t="shared" si="3869"/>
        <v>-4.1899040000000075E-2</v>
      </c>
      <c r="W2939" s="19">
        <f t="shared" si="3828"/>
        <v>259</v>
      </c>
      <c r="X2939" s="19">
        <f t="shared" si="3829"/>
        <v>12</v>
      </c>
      <c r="Y2939" s="19">
        <f t="shared" si="3830"/>
        <v>1</v>
      </c>
      <c r="Z2939" s="19">
        <f t="shared" si="3831"/>
        <v>4923.6499999999996</v>
      </c>
      <c r="AA2939" s="21">
        <f t="shared" si="3832"/>
        <v>-3.922219078376088E-2</v>
      </c>
      <c r="AB2939" s="19">
        <f t="shared" si="3833"/>
        <v>-1</v>
      </c>
    </row>
    <row r="2940" spans="1:28" x14ac:dyDescent="0.25">
      <c r="A2940">
        <f t="shared" si="3814"/>
        <v>9</v>
      </c>
      <c r="B2940">
        <f t="shared" si="3815"/>
        <v>2011</v>
      </c>
      <c r="C2940" s="20">
        <v>40809</v>
      </c>
      <c r="D2940">
        <v>4873.75</v>
      </c>
      <c r="E2940">
        <v>4930.25</v>
      </c>
      <c r="F2940">
        <v>4829.6000000000004</v>
      </c>
      <c r="G2940">
        <v>4867.75</v>
      </c>
      <c r="H2940">
        <f t="shared" si="3876"/>
        <v>0</v>
      </c>
      <c r="I2940">
        <f t="shared" si="3877"/>
        <v>55.899999999999636</v>
      </c>
      <c r="J2940" s="14">
        <f t="shared" ref="J2940:K2940" si="3883">+AVERAGE(H2927:H2940)</f>
        <v>27.685714285714312</v>
      </c>
      <c r="K2940" s="14">
        <f t="shared" si="3883"/>
        <v>38.360714285714302</v>
      </c>
      <c r="L2940" s="14">
        <f t="shared" si="3879"/>
        <v>0.72172051019458183</v>
      </c>
      <c r="M2940" s="14">
        <f t="shared" si="3880"/>
        <v>41.918563780890075</v>
      </c>
      <c r="N2940" s="14">
        <f t="shared" si="3881"/>
        <v>-1</v>
      </c>
      <c r="O2940">
        <f t="shared" si="3827"/>
        <v>-1</v>
      </c>
      <c r="P2940">
        <f t="shared" si="3839"/>
        <v>0</v>
      </c>
      <c r="Q2940">
        <f t="shared" si="3840"/>
        <v>0</v>
      </c>
      <c r="R2940">
        <f t="shared" si="3865"/>
        <v>-1999</v>
      </c>
      <c r="S2940">
        <f t="shared" si="3866"/>
        <v>0</v>
      </c>
      <c r="T2940">
        <f t="shared" si="3867"/>
        <v>111744.09999999928</v>
      </c>
      <c r="U2940">
        <f t="shared" si="3868"/>
        <v>111744.09999999928</v>
      </c>
      <c r="V2940" s="2">
        <f t="shared" si="3869"/>
        <v>1.1174409999999928E-2</v>
      </c>
      <c r="W2940" s="19">
        <f t="shared" si="3828"/>
        <v>259</v>
      </c>
      <c r="X2940" s="19">
        <f t="shared" si="3829"/>
        <v>2</v>
      </c>
      <c r="Y2940" s="19" t="str">
        <f t="shared" si="3830"/>
        <v/>
      </c>
      <c r="Z2940" s="19">
        <f t="shared" si="3831"/>
        <v>4923.6499999999996</v>
      </c>
      <c r="AA2940" s="21" t="str">
        <f t="shared" si="3832"/>
        <v/>
      </c>
      <c r="AB2940" s="19" t="str">
        <f t="shared" si="3833"/>
        <v/>
      </c>
    </row>
    <row r="2941" spans="1:28" x14ac:dyDescent="0.25">
      <c r="A2941">
        <f t="shared" si="3814"/>
        <v>9</v>
      </c>
      <c r="B2941">
        <f t="shared" si="3815"/>
        <v>2011</v>
      </c>
      <c r="C2941" s="20">
        <v>40812</v>
      </c>
      <c r="D2941">
        <v>4878.6000000000004</v>
      </c>
      <c r="E2941">
        <v>4879.8</v>
      </c>
      <c r="F2941">
        <v>4758.8500000000004</v>
      </c>
      <c r="G2941">
        <v>4835.3999999999996</v>
      </c>
      <c r="H2941">
        <f t="shared" si="3876"/>
        <v>0</v>
      </c>
      <c r="I2941">
        <f t="shared" si="3877"/>
        <v>32.350000000000364</v>
      </c>
      <c r="J2941" s="14">
        <f t="shared" ref="J2941:K2941" si="3884">+AVERAGE(H2928:H2941)</f>
        <v>24.321428571428573</v>
      </c>
      <c r="K2941" s="14">
        <f t="shared" si="3884"/>
        <v>40.671428571428613</v>
      </c>
      <c r="L2941" s="14">
        <f t="shared" si="3879"/>
        <v>0.59799789251843993</v>
      </c>
      <c r="M2941" s="14">
        <f t="shared" si="3880"/>
        <v>37.421694691724348</v>
      </c>
      <c r="N2941" s="14">
        <f t="shared" si="3881"/>
        <v>-1</v>
      </c>
      <c r="O2941">
        <f t="shared" si="3827"/>
        <v>-1</v>
      </c>
      <c r="P2941">
        <f t="shared" si="3839"/>
        <v>0</v>
      </c>
      <c r="Q2941">
        <f t="shared" si="3840"/>
        <v>0</v>
      </c>
      <c r="R2941">
        <f t="shared" si="3865"/>
        <v>-1999</v>
      </c>
      <c r="S2941">
        <f t="shared" si="3866"/>
        <v>0</v>
      </c>
      <c r="T2941">
        <f t="shared" si="3867"/>
        <v>64667.650000000729</v>
      </c>
      <c r="U2941">
        <f t="shared" si="3868"/>
        <v>64667.650000000729</v>
      </c>
      <c r="V2941" s="2">
        <f t="shared" si="3869"/>
        <v>6.466765000000073E-3</v>
      </c>
      <c r="W2941" s="19">
        <f t="shared" si="3828"/>
        <v>259</v>
      </c>
      <c r="X2941" s="19">
        <f t="shared" si="3829"/>
        <v>3</v>
      </c>
      <c r="Y2941" s="19" t="str">
        <f t="shared" si="3830"/>
        <v/>
      </c>
      <c r="Z2941" s="19">
        <f t="shared" si="3831"/>
        <v>4923.6499999999996</v>
      </c>
      <c r="AA2941" s="21" t="str">
        <f t="shared" si="3832"/>
        <v/>
      </c>
      <c r="AB2941" s="19" t="str">
        <f t="shared" si="3833"/>
        <v/>
      </c>
    </row>
    <row r="2942" spans="1:28" x14ac:dyDescent="0.25">
      <c r="A2942">
        <f t="shared" si="3814"/>
        <v>9</v>
      </c>
      <c r="B2942">
        <f t="shared" si="3815"/>
        <v>2011</v>
      </c>
      <c r="C2942" s="20">
        <v>40813</v>
      </c>
      <c r="D2942">
        <v>4905.1499999999996</v>
      </c>
      <c r="E2942">
        <v>4982.95</v>
      </c>
      <c r="F2942">
        <v>4905.1499999999996</v>
      </c>
      <c r="G2942">
        <v>4971.25</v>
      </c>
      <c r="H2942">
        <f t="shared" si="3876"/>
        <v>135.85000000000036</v>
      </c>
      <c r="I2942">
        <f t="shared" si="3877"/>
        <v>0</v>
      </c>
      <c r="J2942" s="14">
        <f t="shared" ref="J2942:K2942" si="3885">+AVERAGE(H2929:H2942)</f>
        <v>29.714285714285779</v>
      </c>
      <c r="K2942" s="14">
        <f t="shared" si="3885"/>
        <v>40.671428571428613</v>
      </c>
      <c r="L2942" s="14">
        <f t="shared" si="3879"/>
        <v>0.73059360730593692</v>
      </c>
      <c r="M2942" s="14">
        <f t="shared" si="3880"/>
        <v>42.216358839050159</v>
      </c>
      <c r="N2942" s="14">
        <f t="shared" si="3881"/>
        <v>-1</v>
      </c>
      <c r="O2942">
        <f t="shared" si="3827"/>
        <v>-1</v>
      </c>
      <c r="P2942">
        <f t="shared" si="3839"/>
        <v>0</v>
      </c>
      <c r="Q2942">
        <f t="shared" si="3840"/>
        <v>0</v>
      </c>
      <c r="R2942">
        <f t="shared" si="3865"/>
        <v>-1999</v>
      </c>
      <c r="S2942">
        <f t="shared" si="3866"/>
        <v>0</v>
      </c>
      <c r="T2942">
        <f t="shared" si="3867"/>
        <v>-271564.15000000072</v>
      </c>
      <c r="U2942">
        <f t="shared" si="3868"/>
        <v>-271564.15000000072</v>
      </c>
      <c r="V2942" s="2">
        <f t="shared" si="3869"/>
        <v>-2.7156415000000073E-2</v>
      </c>
      <c r="W2942" s="19">
        <f t="shared" si="3828"/>
        <v>259</v>
      </c>
      <c r="X2942" s="19">
        <f t="shared" si="3829"/>
        <v>4</v>
      </c>
      <c r="Y2942" s="19" t="str">
        <f t="shared" si="3830"/>
        <v/>
      </c>
      <c r="Z2942" s="19">
        <f t="shared" si="3831"/>
        <v>4923.6499999999996</v>
      </c>
      <c r="AA2942" s="21" t="str">
        <f t="shared" si="3832"/>
        <v/>
      </c>
      <c r="AB2942" s="19" t="str">
        <f t="shared" si="3833"/>
        <v/>
      </c>
    </row>
    <row r="2943" spans="1:28" x14ac:dyDescent="0.25">
      <c r="A2943">
        <f t="shared" si="3814"/>
        <v>9</v>
      </c>
      <c r="B2943">
        <f t="shared" si="3815"/>
        <v>2011</v>
      </c>
      <c r="C2943" s="20">
        <v>40814</v>
      </c>
      <c r="D2943">
        <v>5005.5</v>
      </c>
      <c r="E2943">
        <v>5006.05</v>
      </c>
      <c r="F2943">
        <v>4918.45</v>
      </c>
      <c r="G2943">
        <v>4945.8999999999996</v>
      </c>
      <c r="H2943">
        <f t="shared" si="3876"/>
        <v>0</v>
      </c>
      <c r="I2943">
        <f t="shared" si="3877"/>
        <v>25.350000000000364</v>
      </c>
      <c r="J2943" s="14">
        <f t="shared" ref="J2943:K2943" si="3886">+AVERAGE(H2930:H2943)</f>
        <v>27.67142857142861</v>
      </c>
      <c r="K2943" s="14">
        <f t="shared" si="3886"/>
        <v>42.482142857142925</v>
      </c>
      <c r="L2943" s="14">
        <f t="shared" si="3879"/>
        <v>0.65136612021857909</v>
      </c>
      <c r="M2943" s="14">
        <f t="shared" si="3880"/>
        <v>39.444076770350755</v>
      </c>
      <c r="N2943" s="14">
        <f t="shared" si="3881"/>
        <v>-1</v>
      </c>
      <c r="O2943">
        <f t="shared" si="3827"/>
        <v>-1</v>
      </c>
      <c r="P2943">
        <f t="shared" si="3839"/>
        <v>0</v>
      </c>
      <c r="Q2943">
        <f t="shared" si="3840"/>
        <v>0</v>
      </c>
      <c r="R2943">
        <f t="shared" si="3865"/>
        <v>-1999</v>
      </c>
      <c r="S2943">
        <f t="shared" si="3866"/>
        <v>0</v>
      </c>
      <c r="T2943">
        <f t="shared" si="3867"/>
        <v>50674.650000000729</v>
      </c>
      <c r="U2943">
        <f t="shared" si="3868"/>
        <v>50674.650000000729</v>
      </c>
      <c r="V2943" s="2">
        <f t="shared" si="3869"/>
        <v>5.067465000000073E-3</v>
      </c>
      <c r="W2943" s="19">
        <f t="shared" si="3828"/>
        <v>259</v>
      </c>
      <c r="X2943" s="19">
        <f t="shared" si="3829"/>
        <v>5</v>
      </c>
      <c r="Y2943" s="19" t="str">
        <f t="shared" si="3830"/>
        <v/>
      </c>
      <c r="Z2943" s="19">
        <f t="shared" si="3831"/>
        <v>4923.6499999999996</v>
      </c>
      <c r="AA2943" s="21" t="str">
        <f t="shared" si="3832"/>
        <v/>
      </c>
      <c r="AB2943" s="19" t="str">
        <f t="shared" si="3833"/>
        <v/>
      </c>
    </row>
    <row r="2944" spans="1:28" x14ac:dyDescent="0.25">
      <c r="A2944">
        <f t="shared" si="3814"/>
        <v>9</v>
      </c>
      <c r="B2944">
        <f t="shared" si="3815"/>
        <v>2011</v>
      </c>
      <c r="C2944" s="20">
        <v>40815</v>
      </c>
      <c r="D2944">
        <v>4924.2</v>
      </c>
      <c r="E2944">
        <v>5034.25</v>
      </c>
      <c r="F2944">
        <v>4906</v>
      </c>
      <c r="G2944">
        <v>5015.45</v>
      </c>
      <c r="H2944">
        <f t="shared" si="3876"/>
        <v>69.550000000000182</v>
      </c>
      <c r="I2944">
        <f t="shared" si="3877"/>
        <v>0</v>
      </c>
      <c r="J2944" s="14">
        <f t="shared" ref="J2944:K2944" si="3887">+AVERAGE(H2931:H2944)</f>
        <v>32.639285714285769</v>
      </c>
      <c r="K2944" s="14">
        <f t="shared" si="3887"/>
        <v>35.782142857142908</v>
      </c>
      <c r="L2944" s="14">
        <f t="shared" si="3879"/>
        <v>0.91216688292244763</v>
      </c>
      <c r="M2944" s="14">
        <f t="shared" si="3880"/>
        <v>47.703309322476258</v>
      </c>
      <c r="N2944" s="14">
        <f t="shared" si="3881"/>
        <v>-1</v>
      </c>
      <c r="O2944">
        <f t="shared" si="3827"/>
        <v>-1</v>
      </c>
      <c r="P2944">
        <f t="shared" si="3839"/>
        <v>0</v>
      </c>
      <c r="Q2944">
        <f t="shared" si="3840"/>
        <v>0</v>
      </c>
      <c r="R2944">
        <f t="shared" si="3865"/>
        <v>-1999</v>
      </c>
      <c r="S2944">
        <f t="shared" si="3866"/>
        <v>0</v>
      </c>
      <c r="T2944">
        <f t="shared" si="3867"/>
        <v>-139030.45000000036</v>
      </c>
      <c r="U2944">
        <f t="shared" si="3868"/>
        <v>-139030.45000000036</v>
      </c>
      <c r="V2944" s="2">
        <f t="shared" si="3869"/>
        <v>-1.3903045000000036E-2</v>
      </c>
      <c r="W2944" s="19">
        <f t="shared" si="3828"/>
        <v>259</v>
      </c>
      <c r="X2944" s="19">
        <f t="shared" si="3829"/>
        <v>6</v>
      </c>
      <c r="Y2944" s="19" t="str">
        <f t="shared" si="3830"/>
        <v/>
      </c>
      <c r="Z2944" s="19">
        <f t="shared" si="3831"/>
        <v>4923.6499999999996</v>
      </c>
      <c r="AA2944" s="21" t="str">
        <f t="shared" si="3832"/>
        <v/>
      </c>
      <c r="AB2944" s="19" t="str">
        <f t="shared" si="3833"/>
        <v/>
      </c>
    </row>
    <row r="2945" spans="1:28" x14ac:dyDescent="0.25">
      <c r="A2945">
        <f t="shared" si="3814"/>
        <v>9</v>
      </c>
      <c r="B2945">
        <f t="shared" si="3815"/>
        <v>2011</v>
      </c>
      <c r="C2945" s="20">
        <v>40816</v>
      </c>
      <c r="D2945">
        <v>4990.1499999999996</v>
      </c>
      <c r="E2945">
        <v>5025.55</v>
      </c>
      <c r="F2945">
        <v>4924.3</v>
      </c>
      <c r="G2945">
        <v>4943.25</v>
      </c>
      <c r="H2945">
        <f t="shared" si="3876"/>
        <v>0</v>
      </c>
      <c r="I2945">
        <f t="shared" si="3877"/>
        <v>72.199999999999818</v>
      </c>
      <c r="J2945" s="14">
        <f t="shared" ref="J2945:K2945" si="3888">+AVERAGE(H2932:H2945)</f>
        <v>32.639285714285769</v>
      </c>
      <c r="K2945" s="14">
        <f t="shared" si="3888"/>
        <v>32.89285714285721</v>
      </c>
      <c r="L2945" s="14">
        <f t="shared" si="3879"/>
        <v>0.99229098805645999</v>
      </c>
      <c r="M2945" s="14">
        <f t="shared" si="3880"/>
        <v>49.806528966156179</v>
      </c>
      <c r="N2945" s="14">
        <f t="shared" si="3881"/>
        <v>-1</v>
      </c>
      <c r="O2945">
        <f t="shared" si="3827"/>
        <v>-1</v>
      </c>
      <c r="P2945">
        <f t="shared" si="3839"/>
        <v>0</v>
      </c>
      <c r="Q2945">
        <f t="shared" si="3840"/>
        <v>0</v>
      </c>
      <c r="R2945">
        <f t="shared" si="3865"/>
        <v>-1999</v>
      </c>
      <c r="S2945">
        <f t="shared" si="3866"/>
        <v>0</v>
      </c>
      <c r="T2945">
        <f t="shared" si="3867"/>
        <v>144327.79999999964</v>
      </c>
      <c r="U2945">
        <f t="shared" si="3868"/>
        <v>144327.79999999964</v>
      </c>
      <c r="V2945" s="2">
        <f t="shared" si="3869"/>
        <v>1.4432779999999965E-2</v>
      </c>
      <c r="W2945" s="19">
        <f t="shared" si="3828"/>
        <v>259</v>
      </c>
      <c r="X2945" s="19">
        <f t="shared" si="3829"/>
        <v>7</v>
      </c>
      <c r="Y2945" s="19" t="str">
        <f t="shared" si="3830"/>
        <v/>
      </c>
      <c r="Z2945" s="19">
        <f t="shared" si="3831"/>
        <v>4923.6499999999996</v>
      </c>
      <c r="AA2945" s="21" t="str">
        <f t="shared" si="3832"/>
        <v/>
      </c>
      <c r="AB2945" s="19" t="str">
        <f t="shared" si="3833"/>
        <v/>
      </c>
    </row>
    <row r="2946" spans="1:28" x14ac:dyDescent="0.25">
      <c r="A2946">
        <f t="shared" si="3814"/>
        <v>10</v>
      </c>
      <c r="B2946">
        <f t="shared" si="3815"/>
        <v>2011</v>
      </c>
      <c r="C2946" s="20">
        <v>40819</v>
      </c>
      <c r="D2946">
        <v>4874.3999999999996</v>
      </c>
      <c r="E2946">
        <v>4879.1499999999996</v>
      </c>
      <c r="F2946">
        <v>4823.8999999999996</v>
      </c>
      <c r="G2946">
        <v>4849.5</v>
      </c>
      <c r="H2946">
        <f t="shared" si="3876"/>
        <v>0</v>
      </c>
      <c r="I2946">
        <f t="shared" si="3877"/>
        <v>93.75</v>
      </c>
      <c r="J2946" s="14">
        <f t="shared" ref="J2946:K2946" si="3889">+AVERAGE(H2933:H2946)</f>
        <v>32.639285714285769</v>
      </c>
      <c r="K2946" s="14">
        <f t="shared" si="3889"/>
        <v>39.171428571428613</v>
      </c>
      <c r="L2946" s="14">
        <f t="shared" si="3879"/>
        <v>0.8332421590080239</v>
      </c>
      <c r="M2946" s="14">
        <f t="shared" si="3880"/>
        <v>45.451832695081329</v>
      </c>
      <c r="N2946" s="14">
        <f t="shared" si="3881"/>
        <v>-1</v>
      </c>
      <c r="O2946">
        <f t="shared" si="3827"/>
        <v>-1</v>
      </c>
      <c r="P2946">
        <f t="shared" si="3839"/>
        <v>0</v>
      </c>
      <c r="Q2946">
        <f t="shared" si="3840"/>
        <v>0</v>
      </c>
      <c r="R2946">
        <f t="shared" si="3865"/>
        <v>-2022</v>
      </c>
      <c r="S2946">
        <f t="shared" si="3866"/>
        <v>0</v>
      </c>
      <c r="T2946">
        <f t="shared" si="3867"/>
        <v>189562.5</v>
      </c>
      <c r="U2946">
        <f t="shared" si="3868"/>
        <v>189562.5</v>
      </c>
      <c r="V2946" s="2">
        <f t="shared" si="3869"/>
        <v>1.8956250000000001E-2</v>
      </c>
      <c r="W2946" s="19">
        <f t="shared" si="3828"/>
        <v>259</v>
      </c>
      <c r="X2946" s="19">
        <f t="shared" si="3829"/>
        <v>8</v>
      </c>
      <c r="Y2946" s="19" t="str">
        <f t="shared" si="3830"/>
        <v/>
      </c>
      <c r="Z2946" s="19">
        <f t="shared" si="3831"/>
        <v>4923.6499999999996</v>
      </c>
      <c r="AA2946" s="21" t="str">
        <f t="shared" si="3832"/>
        <v/>
      </c>
      <c r="AB2946" s="19" t="str">
        <f t="shared" si="3833"/>
        <v/>
      </c>
    </row>
    <row r="2947" spans="1:28" x14ac:dyDescent="0.25">
      <c r="A2947">
        <f t="shared" si="3814"/>
        <v>10</v>
      </c>
      <c r="B2947">
        <f t="shared" si="3815"/>
        <v>2011</v>
      </c>
      <c r="C2947" s="20">
        <v>40820</v>
      </c>
      <c r="D2947">
        <v>4823.5</v>
      </c>
      <c r="E2947">
        <v>4869.75</v>
      </c>
      <c r="F2947">
        <v>4728.3</v>
      </c>
      <c r="G2947">
        <v>4772.1499999999996</v>
      </c>
      <c r="H2947">
        <f t="shared" si="3876"/>
        <v>0</v>
      </c>
      <c r="I2947">
        <f t="shared" si="3877"/>
        <v>77.350000000000364</v>
      </c>
      <c r="J2947" s="14">
        <f t="shared" ref="J2947:K2947" si="3890">+AVERAGE(H2934:H2947)</f>
        <v>27.525000000000027</v>
      </c>
      <c r="K2947" s="14">
        <f t="shared" si="3890"/>
        <v>44.696428571428633</v>
      </c>
      <c r="L2947" s="14">
        <f t="shared" si="3879"/>
        <v>0.61582101478226103</v>
      </c>
      <c r="M2947" s="14">
        <f t="shared" si="3880"/>
        <v>38.111957274255758</v>
      </c>
      <c r="N2947" s="14">
        <f t="shared" si="3881"/>
        <v>-1</v>
      </c>
      <c r="O2947">
        <f t="shared" si="3827"/>
        <v>-1</v>
      </c>
      <c r="P2947">
        <f t="shared" si="3839"/>
        <v>0</v>
      </c>
      <c r="Q2947">
        <f t="shared" si="3840"/>
        <v>0</v>
      </c>
      <c r="R2947">
        <f t="shared" si="3865"/>
        <v>-2022</v>
      </c>
      <c r="S2947">
        <f t="shared" si="3866"/>
        <v>0</v>
      </c>
      <c r="T2947">
        <f t="shared" si="3867"/>
        <v>156401.70000000074</v>
      </c>
      <c r="U2947">
        <f t="shared" si="3868"/>
        <v>156401.70000000074</v>
      </c>
      <c r="V2947" s="2">
        <f t="shared" si="3869"/>
        <v>1.5640170000000075E-2</v>
      </c>
      <c r="W2947" s="19">
        <f t="shared" si="3828"/>
        <v>259</v>
      </c>
      <c r="X2947" s="19">
        <f t="shared" si="3829"/>
        <v>9</v>
      </c>
      <c r="Y2947" s="19" t="str">
        <f t="shared" si="3830"/>
        <v/>
      </c>
      <c r="Z2947" s="19">
        <f t="shared" si="3831"/>
        <v>4923.6499999999996</v>
      </c>
      <c r="AA2947" s="21" t="str">
        <f t="shared" si="3832"/>
        <v/>
      </c>
      <c r="AB2947" s="19" t="str">
        <f t="shared" si="3833"/>
        <v/>
      </c>
    </row>
    <row r="2948" spans="1:28" x14ac:dyDescent="0.25">
      <c r="A2948">
        <f t="shared" si="3814"/>
        <v>10</v>
      </c>
      <c r="B2948">
        <f t="shared" si="3815"/>
        <v>2011</v>
      </c>
      <c r="C2948" s="20">
        <v>40821</v>
      </c>
      <c r="D2948">
        <v>4791.3</v>
      </c>
      <c r="E2948">
        <v>4827.8</v>
      </c>
      <c r="F2948">
        <v>4741</v>
      </c>
      <c r="G2948">
        <v>4751.3</v>
      </c>
      <c r="H2948">
        <f t="shared" si="3876"/>
        <v>0</v>
      </c>
      <c r="I2948">
        <f t="shared" si="3877"/>
        <v>20.849999999999454</v>
      </c>
      <c r="J2948" s="14">
        <f t="shared" ref="J2948:K2948" si="3891">+AVERAGE(H2935:H2948)</f>
        <v>23.014285714285766</v>
      </c>
      <c r="K2948" s="14">
        <f t="shared" si="3891"/>
        <v>46.185714285714312</v>
      </c>
      <c r="L2948" s="14">
        <f t="shared" si="3879"/>
        <v>0.49829879369007196</v>
      </c>
      <c r="M2948" s="14">
        <f t="shared" si="3880"/>
        <v>33.257638315441824</v>
      </c>
      <c r="N2948" s="14">
        <f t="shared" si="3881"/>
        <v>-1</v>
      </c>
      <c r="O2948">
        <f t="shared" si="3827"/>
        <v>-1</v>
      </c>
      <c r="P2948">
        <f t="shared" si="3839"/>
        <v>0</v>
      </c>
      <c r="Q2948">
        <f t="shared" si="3840"/>
        <v>0</v>
      </c>
      <c r="R2948">
        <f t="shared" si="3865"/>
        <v>-2022</v>
      </c>
      <c r="S2948">
        <f t="shared" si="3866"/>
        <v>0</v>
      </c>
      <c r="T2948">
        <f t="shared" si="3867"/>
        <v>42158.699999998898</v>
      </c>
      <c r="U2948">
        <f t="shared" si="3868"/>
        <v>42158.699999998898</v>
      </c>
      <c r="V2948" s="2">
        <f t="shared" si="3869"/>
        <v>4.2158699999998899E-3</v>
      </c>
      <c r="W2948" s="19">
        <f t="shared" si="3828"/>
        <v>259</v>
      </c>
      <c r="X2948" s="19">
        <f t="shared" si="3829"/>
        <v>10</v>
      </c>
      <c r="Y2948" s="19" t="str">
        <f t="shared" si="3830"/>
        <v/>
      </c>
      <c r="Z2948" s="19">
        <f t="shared" si="3831"/>
        <v>4923.6499999999996</v>
      </c>
      <c r="AA2948" s="21" t="str">
        <f t="shared" si="3832"/>
        <v/>
      </c>
      <c r="AB2948" s="19" t="str">
        <f t="shared" si="3833"/>
        <v/>
      </c>
    </row>
    <row r="2949" spans="1:28" x14ac:dyDescent="0.25">
      <c r="A2949">
        <f t="shared" si="3814"/>
        <v>10</v>
      </c>
      <c r="B2949">
        <f t="shared" si="3815"/>
        <v>2011</v>
      </c>
      <c r="C2949" s="20">
        <v>40823</v>
      </c>
      <c r="D2949">
        <v>4883.6499999999996</v>
      </c>
      <c r="E2949">
        <v>4922.6000000000004</v>
      </c>
      <c r="F2949">
        <v>4861.2</v>
      </c>
      <c r="G2949">
        <v>4888.05</v>
      </c>
      <c r="H2949">
        <f t="shared" si="3876"/>
        <v>136.75</v>
      </c>
      <c r="I2949">
        <f t="shared" si="3877"/>
        <v>0</v>
      </c>
      <c r="J2949" s="14">
        <f t="shared" ref="J2949:K2949" si="3892">+AVERAGE(H2936:H2949)</f>
        <v>32.171428571428613</v>
      </c>
      <c r="K2949" s="14">
        <f t="shared" si="3892"/>
        <v>46.185714285714312</v>
      </c>
      <c r="L2949" s="14">
        <f t="shared" si="3879"/>
        <v>0.69656665635632586</v>
      </c>
      <c r="M2949" s="14">
        <f t="shared" si="3880"/>
        <v>41.057429352780332</v>
      </c>
      <c r="N2949" s="14">
        <f t="shared" si="3881"/>
        <v>-1</v>
      </c>
      <c r="O2949">
        <f t="shared" si="3827"/>
        <v>-1</v>
      </c>
      <c r="P2949">
        <f t="shared" si="3839"/>
        <v>0</v>
      </c>
      <c r="Q2949">
        <f t="shared" si="3840"/>
        <v>0</v>
      </c>
      <c r="R2949">
        <f t="shared" si="3865"/>
        <v>-2022</v>
      </c>
      <c r="S2949">
        <f t="shared" si="3866"/>
        <v>0</v>
      </c>
      <c r="T2949">
        <f t="shared" si="3867"/>
        <v>-276508.5</v>
      </c>
      <c r="U2949">
        <f t="shared" si="3868"/>
        <v>-276508.5</v>
      </c>
      <c r="V2949" s="2">
        <f t="shared" si="3869"/>
        <v>-2.7650850000000001E-2</v>
      </c>
      <c r="W2949" s="19">
        <f t="shared" si="3828"/>
        <v>259</v>
      </c>
      <c r="X2949" s="19">
        <f t="shared" si="3829"/>
        <v>11</v>
      </c>
      <c r="Y2949" s="19" t="str">
        <f t="shared" si="3830"/>
        <v/>
      </c>
      <c r="Z2949" s="19">
        <f t="shared" si="3831"/>
        <v>4923.6499999999996</v>
      </c>
      <c r="AA2949" s="21" t="str">
        <f t="shared" si="3832"/>
        <v/>
      </c>
      <c r="AB2949" s="19" t="str">
        <f t="shared" si="3833"/>
        <v/>
      </c>
    </row>
    <row r="2950" spans="1:28" x14ac:dyDescent="0.25">
      <c r="A2950">
        <f t="shared" si="3814"/>
        <v>10</v>
      </c>
      <c r="B2950">
        <f t="shared" si="3815"/>
        <v>2011</v>
      </c>
      <c r="C2950" s="20">
        <v>40826</v>
      </c>
      <c r="D2950">
        <v>4886.8500000000004</v>
      </c>
      <c r="E2950">
        <v>4991.1499999999996</v>
      </c>
      <c r="F2950">
        <v>4882.05</v>
      </c>
      <c r="G2950">
        <v>4979.6000000000004</v>
      </c>
      <c r="H2950">
        <f t="shared" si="3876"/>
        <v>91.550000000000182</v>
      </c>
      <c r="I2950">
        <f t="shared" si="3877"/>
        <v>0</v>
      </c>
      <c r="J2950" s="14">
        <f t="shared" ref="J2950:K2950" si="3893">+AVERAGE(H2937:H2950)</f>
        <v>38.710714285714339</v>
      </c>
      <c r="K2950" s="14">
        <f t="shared" si="3893"/>
        <v>42.45000000000001</v>
      </c>
      <c r="L2950" s="14">
        <f t="shared" si="3879"/>
        <v>0.91191317516405956</v>
      </c>
      <c r="M2950" s="14">
        <f t="shared" si="3880"/>
        <v>47.696369636963723</v>
      </c>
      <c r="N2950" s="14">
        <f t="shared" si="3881"/>
        <v>-1</v>
      </c>
      <c r="O2950">
        <f t="shared" si="3827"/>
        <v>-1</v>
      </c>
      <c r="P2950">
        <f t="shared" si="3839"/>
        <v>0</v>
      </c>
      <c r="Q2950">
        <f t="shared" si="3840"/>
        <v>0</v>
      </c>
      <c r="R2950">
        <f t="shared" si="3865"/>
        <v>-2022</v>
      </c>
      <c r="S2950">
        <f t="shared" si="3866"/>
        <v>0</v>
      </c>
      <c r="T2950">
        <f t="shared" si="3867"/>
        <v>-185114.10000000036</v>
      </c>
      <c r="U2950">
        <f t="shared" si="3868"/>
        <v>-185114.10000000036</v>
      </c>
      <c r="V2950" s="2">
        <f t="shared" si="3869"/>
        <v>-1.8511410000000037E-2</v>
      </c>
      <c r="W2950" s="19">
        <f t="shared" si="3828"/>
        <v>259</v>
      </c>
      <c r="X2950" s="19">
        <f t="shared" si="3829"/>
        <v>12</v>
      </c>
      <c r="Y2950" s="19" t="str">
        <f t="shared" si="3830"/>
        <v/>
      </c>
      <c r="Z2950" s="19">
        <f t="shared" si="3831"/>
        <v>4923.6499999999996</v>
      </c>
      <c r="AA2950" s="21" t="str">
        <f t="shared" si="3832"/>
        <v/>
      </c>
      <c r="AB2950" s="19" t="str">
        <f t="shared" si="3833"/>
        <v/>
      </c>
    </row>
    <row r="2951" spans="1:28" x14ac:dyDescent="0.25">
      <c r="A2951">
        <f t="shared" si="3814"/>
        <v>10</v>
      </c>
      <c r="B2951">
        <f t="shared" si="3815"/>
        <v>2011</v>
      </c>
      <c r="C2951" s="20">
        <v>40827</v>
      </c>
      <c r="D2951">
        <v>5019.8999999999996</v>
      </c>
      <c r="E2951">
        <v>5045.1000000000004</v>
      </c>
      <c r="F2951">
        <v>4964</v>
      </c>
      <c r="G2951">
        <v>4974.3500000000004</v>
      </c>
      <c r="H2951">
        <f t="shared" si="3876"/>
        <v>0</v>
      </c>
      <c r="I2951">
        <f t="shared" si="3877"/>
        <v>5.25</v>
      </c>
      <c r="J2951" s="14">
        <f t="shared" ref="J2951:K2951" si="3894">+AVERAGE(H2938:H2951)</f>
        <v>30.978571428571481</v>
      </c>
      <c r="K2951" s="14">
        <f t="shared" si="3894"/>
        <v>42.82500000000001</v>
      </c>
      <c r="L2951" s="14">
        <f t="shared" si="3879"/>
        <v>0.72337586523225861</v>
      </c>
      <c r="M2951" s="14">
        <f t="shared" si="3880"/>
        <v>41.974352770384748</v>
      </c>
      <c r="N2951" s="14">
        <f t="shared" si="3881"/>
        <v>-1</v>
      </c>
      <c r="O2951">
        <f t="shared" si="3827"/>
        <v>-1</v>
      </c>
      <c r="P2951">
        <f t="shared" si="3839"/>
        <v>0</v>
      </c>
      <c r="Q2951">
        <f t="shared" si="3840"/>
        <v>0</v>
      </c>
      <c r="R2951">
        <f t="shared" si="3865"/>
        <v>-2022</v>
      </c>
      <c r="S2951">
        <f t="shared" si="3866"/>
        <v>0</v>
      </c>
      <c r="T2951">
        <f t="shared" si="3867"/>
        <v>10615.5</v>
      </c>
      <c r="U2951">
        <f t="shared" si="3868"/>
        <v>10615.5</v>
      </c>
      <c r="V2951" s="2">
        <f t="shared" si="3869"/>
        <v>1.0615500000000001E-3</v>
      </c>
      <c r="W2951" s="19">
        <f t="shared" si="3828"/>
        <v>259</v>
      </c>
      <c r="X2951" s="19">
        <f t="shared" si="3829"/>
        <v>13</v>
      </c>
      <c r="Y2951" s="19" t="str">
        <f t="shared" si="3830"/>
        <v/>
      </c>
      <c r="Z2951" s="19">
        <f t="shared" si="3831"/>
        <v>4923.6499999999996</v>
      </c>
      <c r="AA2951" s="21" t="str">
        <f t="shared" si="3832"/>
        <v/>
      </c>
      <c r="AB2951" s="19" t="str">
        <f t="shared" si="3833"/>
        <v/>
      </c>
    </row>
    <row r="2952" spans="1:28" x14ac:dyDescent="0.25">
      <c r="A2952">
        <f t="shared" si="3814"/>
        <v>10</v>
      </c>
      <c r="B2952">
        <f t="shared" si="3815"/>
        <v>2011</v>
      </c>
      <c r="C2952" s="20">
        <v>40828</v>
      </c>
      <c r="D2952">
        <v>5011.2</v>
      </c>
      <c r="E2952">
        <v>5109.8</v>
      </c>
      <c r="F2952">
        <v>4997.6499999999996</v>
      </c>
      <c r="G2952">
        <v>5099.3999999999996</v>
      </c>
      <c r="H2952">
        <f t="shared" si="3876"/>
        <v>125.04999999999927</v>
      </c>
      <c r="I2952">
        <f t="shared" si="3877"/>
        <v>0</v>
      </c>
      <c r="J2952" s="14">
        <f t="shared" ref="J2952:K2952" si="3895">+AVERAGE(H2939:H2952)</f>
        <v>39.910714285714285</v>
      </c>
      <c r="K2952" s="14">
        <f t="shared" si="3895"/>
        <v>42.328571428571458</v>
      </c>
      <c r="L2952" s="14">
        <f t="shared" si="3879"/>
        <v>0.94287883901451164</v>
      </c>
      <c r="M2952" s="14">
        <f t="shared" si="3880"/>
        <v>48.529986537542861</v>
      </c>
      <c r="N2952" s="14">
        <f t="shared" si="3881"/>
        <v>-1</v>
      </c>
      <c r="O2952">
        <f t="shared" si="3827"/>
        <v>-1</v>
      </c>
      <c r="P2952">
        <f t="shared" si="3839"/>
        <v>0</v>
      </c>
      <c r="Q2952">
        <f t="shared" si="3840"/>
        <v>0</v>
      </c>
      <c r="R2952">
        <f t="shared" si="3865"/>
        <v>-2022</v>
      </c>
      <c r="S2952">
        <f t="shared" si="3866"/>
        <v>0</v>
      </c>
      <c r="T2952">
        <f t="shared" si="3867"/>
        <v>-252851.09999999852</v>
      </c>
      <c r="U2952">
        <f t="shared" si="3868"/>
        <v>-252851.09999999852</v>
      </c>
      <c r="V2952" s="2">
        <f t="shared" si="3869"/>
        <v>-2.5285109999999854E-2</v>
      </c>
      <c r="W2952" s="19">
        <f t="shared" si="3828"/>
        <v>259</v>
      </c>
      <c r="X2952" s="19">
        <f t="shared" si="3829"/>
        <v>14</v>
      </c>
      <c r="Y2952" s="19" t="str">
        <f t="shared" si="3830"/>
        <v/>
      </c>
      <c r="Z2952" s="19">
        <f t="shared" si="3831"/>
        <v>4923.6499999999996</v>
      </c>
      <c r="AA2952" s="21" t="str">
        <f t="shared" si="3832"/>
        <v/>
      </c>
      <c r="AB2952" s="19" t="str">
        <f t="shared" si="3833"/>
        <v/>
      </c>
    </row>
    <row r="2953" spans="1:28" x14ac:dyDescent="0.25">
      <c r="A2953">
        <f t="shared" si="3814"/>
        <v>10</v>
      </c>
      <c r="B2953">
        <f t="shared" si="3815"/>
        <v>2011</v>
      </c>
      <c r="C2953" s="20">
        <v>40829</v>
      </c>
      <c r="D2953">
        <v>5130.8</v>
      </c>
      <c r="E2953">
        <v>5136.95</v>
      </c>
      <c r="F2953">
        <v>5067.6499999999996</v>
      </c>
      <c r="G2953">
        <v>5077.8500000000004</v>
      </c>
      <c r="H2953">
        <f t="shared" si="3876"/>
        <v>0</v>
      </c>
      <c r="I2953">
        <f t="shared" si="3877"/>
        <v>21.549999999999272</v>
      </c>
      <c r="J2953" s="14">
        <f t="shared" ref="J2953:K2953" si="3896">+AVERAGE(H2940:H2953)</f>
        <v>39.910714285714285</v>
      </c>
      <c r="K2953" s="14">
        <f t="shared" si="3896"/>
        <v>28.896428571428519</v>
      </c>
      <c r="L2953" s="14">
        <f t="shared" si="3879"/>
        <v>1.3811642565813893</v>
      </c>
      <c r="M2953" s="14">
        <f t="shared" si="3880"/>
        <v>58.003737153534765</v>
      </c>
      <c r="N2953" s="14">
        <f t="shared" si="3881"/>
        <v>1</v>
      </c>
      <c r="O2953">
        <f t="shared" si="3827"/>
        <v>1</v>
      </c>
      <c r="P2953">
        <f t="shared" si="3839"/>
        <v>1</v>
      </c>
      <c r="Q2953">
        <f t="shared" si="3840"/>
        <v>5077.8500000000004</v>
      </c>
      <c r="R2953">
        <f t="shared" si="3865"/>
        <v>2022</v>
      </c>
      <c r="S2953">
        <f t="shared" si="3866"/>
        <v>-87148.199999997058</v>
      </c>
      <c r="T2953">
        <f t="shared" si="3867"/>
        <v>-43574.099999998529</v>
      </c>
      <c r="U2953">
        <f t="shared" si="3868"/>
        <v>43574.099999998529</v>
      </c>
      <c r="V2953" s="2">
        <f t="shared" si="3869"/>
        <v>4.3574099999998525E-3</v>
      </c>
      <c r="W2953" s="19">
        <f t="shared" si="3828"/>
        <v>260</v>
      </c>
      <c r="X2953" s="19">
        <f t="shared" si="3829"/>
        <v>15</v>
      </c>
      <c r="Y2953" s="19">
        <f t="shared" si="3830"/>
        <v>1</v>
      </c>
      <c r="Z2953" s="19">
        <f t="shared" si="3831"/>
        <v>5077.8500000000004</v>
      </c>
      <c r="AA2953" s="21">
        <f t="shared" si="3832"/>
        <v>-3.1318229362363503E-2</v>
      </c>
      <c r="AB2953" s="19">
        <f t="shared" si="3833"/>
        <v>-1</v>
      </c>
    </row>
    <row r="2954" spans="1:28" x14ac:dyDescent="0.25">
      <c r="A2954">
        <f t="shared" si="3814"/>
        <v>10</v>
      </c>
      <c r="B2954">
        <f t="shared" si="3815"/>
        <v>2011</v>
      </c>
      <c r="C2954" s="20">
        <v>40830</v>
      </c>
      <c r="D2954">
        <v>5057.3500000000004</v>
      </c>
      <c r="E2954">
        <v>5141.3999999999996</v>
      </c>
      <c r="F2954">
        <v>5056.6000000000004</v>
      </c>
      <c r="G2954">
        <v>5132.3</v>
      </c>
      <c r="H2954">
        <f t="shared" si="3876"/>
        <v>54.449999999999818</v>
      </c>
      <c r="I2954">
        <f t="shared" si="3877"/>
        <v>0</v>
      </c>
      <c r="J2954" s="14">
        <f t="shared" ref="J2954:K2954" si="3897">+AVERAGE(H2941:H2954)</f>
        <v>43.79999999999999</v>
      </c>
      <c r="K2954" s="14">
        <f t="shared" si="3897"/>
        <v>24.903571428571404</v>
      </c>
      <c r="L2954" s="14">
        <f t="shared" si="3879"/>
        <v>1.7587838806826344</v>
      </c>
      <c r="M2954" s="14">
        <f t="shared" si="3880"/>
        <v>63.752144305245125</v>
      </c>
      <c r="N2954" s="14">
        <f t="shared" si="3881"/>
        <v>1</v>
      </c>
      <c r="O2954">
        <f t="shared" si="3827"/>
        <v>1</v>
      </c>
      <c r="P2954">
        <f t="shared" si="3839"/>
        <v>0</v>
      </c>
      <c r="Q2954">
        <f t="shared" si="3840"/>
        <v>0</v>
      </c>
      <c r="R2954">
        <f t="shared" si="3865"/>
        <v>2022</v>
      </c>
      <c r="S2954">
        <f t="shared" si="3866"/>
        <v>0</v>
      </c>
      <c r="T2954">
        <f t="shared" si="3867"/>
        <v>110097.89999999963</v>
      </c>
      <c r="U2954">
        <f t="shared" si="3868"/>
        <v>110097.89999999963</v>
      </c>
      <c r="V2954" s="2">
        <f t="shared" si="3869"/>
        <v>1.1009789999999964E-2</v>
      </c>
      <c r="W2954" s="19">
        <f t="shared" si="3828"/>
        <v>260</v>
      </c>
      <c r="X2954" s="19">
        <f t="shared" si="3829"/>
        <v>2</v>
      </c>
      <c r="Y2954" s="19" t="str">
        <f t="shared" si="3830"/>
        <v/>
      </c>
      <c r="Z2954" s="19">
        <f t="shared" si="3831"/>
        <v>5077.8500000000004</v>
      </c>
      <c r="AA2954" s="21" t="str">
        <f t="shared" si="3832"/>
        <v/>
      </c>
      <c r="AB2954" s="19" t="str">
        <f t="shared" si="3833"/>
        <v/>
      </c>
    </row>
    <row r="2955" spans="1:28" x14ac:dyDescent="0.25">
      <c r="A2955">
        <f t="shared" si="3814"/>
        <v>10</v>
      </c>
      <c r="B2955">
        <f t="shared" si="3815"/>
        <v>2011</v>
      </c>
      <c r="C2955" s="20">
        <v>40833</v>
      </c>
      <c r="D2955">
        <v>5156.2</v>
      </c>
      <c r="E2955">
        <v>5160.2</v>
      </c>
      <c r="F2955">
        <v>5084.5</v>
      </c>
      <c r="G2955">
        <v>5118.25</v>
      </c>
      <c r="H2955">
        <f t="shared" si="3876"/>
        <v>0</v>
      </c>
      <c r="I2955">
        <f t="shared" si="3877"/>
        <v>14.050000000000182</v>
      </c>
      <c r="J2955" s="14">
        <f t="shared" ref="J2955:K2955" si="3898">+AVERAGE(H2942:H2955)</f>
        <v>43.79999999999999</v>
      </c>
      <c r="K2955" s="14">
        <f t="shared" si="3898"/>
        <v>23.596428571428532</v>
      </c>
      <c r="L2955" s="14">
        <f t="shared" si="3879"/>
        <v>1.8562131073104309</v>
      </c>
      <c r="M2955" s="14">
        <f t="shared" si="3880"/>
        <v>64.988606857082331</v>
      </c>
      <c r="N2955" s="14">
        <f t="shared" si="3881"/>
        <v>1</v>
      </c>
      <c r="O2955">
        <f t="shared" si="3827"/>
        <v>1</v>
      </c>
      <c r="P2955">
        <f t="shared" si="3839"/>
        <v>0</v>
      </c>
      <c r="Q2955">
        <f t="shared" si="3840"/>
        <v>0</v>
      </c>
      <c r="R2955">
        <f t="shared" si="3865"/>
        <v>2022</v>
      </c>
      <c r="S2955">
        <f t="shared" si="3866"/>
        <v>0</v>
      </c>
      <c r="T2955">
        <f t="shared" si="3867"/>
        <v>-28409.10000000037</v>
      </c>
      <c r="U2955">
        <f t="shared" si="3868"/>
        <v>-28409.10000000037</v>
      </c>
      <c r="V2955" s="2">
        <f t="shared" si="3869"/>
        <v>-2.8409100000000372E-3</v>
      </c>
      <c r="W2955" s="19">
        <f t="shared" si="3828"/>
        <v>260</v>
      </c>
      <c r="X2955" s="19">
        <f t="shared" si="3829"/>
        <v>3</v>
      </c>
      <c r="Y2955" s="19" t="str">
        <f t="shared" si="3830"/>
        <v/>
      </c>
      <c r="Z2955" s="19">
        <f t="shared" si="3831"/>
        <v>5077.8500000000004</v>
      </c>
      <c r="AA2955" s="21" t="str">
        <f t="shared" si="3832"/>
        <v/>
      </c>
      <c r="AB2955" s="19" t="str">
        <f t="shared" si="3833"/>
        <v/>
      </c>
    </row>
    <row r="2956" spans="1:28" x14ac:dyDescent="0.25">
      <c r="A2956">
        <f t="shared" si="3814"/>
        <v>10</v>
      </c>
      <c r="B2956">
        <f t="shared" si="3815"/>
        <v>2011</v>
      </c>
      <c r="C2956" s="20">
        <v>40834</v>
      </c>
      <c r="D2956">
        <v>5049.45</v>
      </c>
      <c r="E2956">
        <v>5057.5</v>
      </c>
      <c r="F2956">
        <v>5011.05</v>
      </c>
      <c r="G2956">
        <v>5037.5</v>
      </c>
      <c r="H2956">
        <f t="shared" si="3876"/>
        <v>0</v>
      </c>
      <c r="I2956">
        <f t="shared" si="3877"/>
        <v>80.75</v>
      </c>
      <c r="J2956" s="14">
        <f t="shared" ref="J2956:K2956" si="3899">+AVERAGE(H2943:H2956)</f>
        <v>34.096428571428532</v>
      </c>
      <c r="K2956" s="14">
        <f t="shared" si="3899"/>
        <v>29.364285714285675</v>
      </c>
      <c r="L2956" s="14">
        <f t="shared" si="3879"/>
        <v>1.1611530041352471</v>
      </c>
      <c r="M2956" s="14">
        <f t="shared" si="3880"/>
        <v>53.728403399178355</v>
      </c>
      <c r="N2956" s="14">
        <f t="shared" si="3881"/>
        <v>1</v>
      </c>
      <c r="O2956">
        <f t="shared" si="3827"/>
        <v>1</v>
      </c>
      <c r="P2956">
        <f t="shared" si="3839"/>
        <v>0</v>
      </c>
      <c r="Q2956">
        <f t="shared" si="3840"/>
        <v>0</v>
      </c>
      <c r="R2956">
        <f t="shared" si="3865"/>
        <v>2022</v>
      </c>
      <c r="S2956">
        <f t="shared" si="3866"/>
        <v>0</v>
      </c>
      <c r="T2956">
        <f t="shared" si="3867"/>
        <v>-163276.5</v>
      </c>
      <c r="U2956">
        <f t="shared" si="3868"/>
        <v>-163276.5</v>
      </c>
      <c r="V2956" s="2">
        <f t="shared" si="3869"/>
        <v>-1.6327649999999999E-2</v>
      </c>
      <c r="W2956" s="19">
        <f t="shared" si="3828"/>
        <v>260</v>
      </c>
      <c r="X2956" s="19">
        <f t="shared" si="3829"/>
        <v>4</v>
      </c>
      <c r="Y2956" s="19" t="str">
        <f t="shared" si="3830"/>
        <v/>
      </c>
      <c r="Z2956" s="19">
        <f t="shared" si="3831"/>
        <v>5077.8500000000004</v>
      </c>
      <c r="AA2956" s="21" t="str">
        <f t="shared" si="3832"/>
        <v/>
      </c>
      <c r="AB2956" s="19" t="str">
        <f t="shared" si="3833"/>
        <v/>
      </c>
    </row>
    <row r="2957" spans="1:28" x14ac:dyDescent="0.25">
      <c r="A2957">
        <f t="shared" si="3814"/>
        <v>10</v>
      </c>
      <c r="B2957">
        <f t="shared" si="3815"/>
        <v>2011</v>
      </c>
      <c r="C2957" s="20">
        <v>40835</v>
      </c>
      <c r="D2957">
        <v>5080.45</v>
      </c>
      <c r="E2957">
        <v>5148.05</v>
      </c>
      <c r="F2957">
        <v>5075.3</v>
      </c>
      <c r="G2957">
        <v>5139.1499999999996</v>
      </c>
      <c r="H2957">
        <f t="shared" si="3876"/>
        <v>101.64999999999964</v>
      </c>
      <c r="I2957">
        <f t="shared" si="3877"/>
        <v>0</v>
      </c>
      <c r="J2957" s="14">
        <f t="shared" ref="J2957:K2957" si="3900">+AVERAGE(H2944:H2957)</f>
        <v>41.35714285714279</v>
      </c>
      <c r="K2957" s="14">
        <f t="shared" si="3900"/>
        <v>27.553571428571363</v>
      </c>
      <c r="L2957" s="14">
        <f t="shared" si="3879"/>
        <v>1.5009721322099816</v>
      </c>
      <c r="M2957" s="14">
        <f t="shared" si="3880"/>
        <v>60.015548069448059</v>
      </c>
      <c r="N2957" s="14">
        <f t="shared" si="3881"/>
        <v>1</v>
      </c>
      <c r="O2957">
        <f t="shared" si="3827"/>
        <v>1</v>
      </c>
      <c r="P2957">
        <f t="shared" si="3839"/>
        <v>0</v>
      </c>
      <c r="Q2957">
        <f t="shared" si="3840"/>
        <v>0</v>
      </c>
      <c r="R2957">
        <f t="shared" si="3865"/>
        <v>2022</v>
      </c>
      <c r="S2957">
        <f t="shared" si="3866"/>
        <v>0</v>
      </c>
      <c r="T2957">
        <f t="shared" si="3867"/>
        <v>205536.29999999926</v>
      </c>
      <c r="U2957">
        <f t="shared" si="3868"/>
        <v>205536.29999999926</v>
      </c>
      <c r="V2957" s="2">
        <f t="shared" si="3869"/>
        <v>2.0553629999999927E-2</v>
      </c>
      <c r="W2957" s="19">
        <f t="shared" si="3828"/>
        <v>260</v>
      </c>
      <c r="X2957" s="19">
        <f t="shared" si="3829"/>
        <v>5</v>
      </c>
      <c r="Y2957" s="19" t="str">
        <f t="shared" si="3830"/>
        <v/>
      </c>
      <c r="Z2957" s="19">
        <f t="shared" si="3831"/>
        <v>5077.8500000000004</v>
      </c>
      <c r="AA2957" s="21" t="str">
        <f t="shared" si="3832"/>
        <v/>
      </c>
      <c r="AB2957" s="19" t="str">
        <f t="shared" si="3833"/>
        <v/>
      </c>
    </row>
    <row r="2958" spans="1:28" x14ac:dyDescent="0.25">
      <c r="A2958">
        <f t="shared" si="3814"/>
        <v>10</v>
      </c>
      <c r="B2958">
        <f t="shared" si="3815"/>
        <v>2011</v>
      </c>
      <c r="C2958" s="20">
        <v>40836</v>
      </c>
      <c r="D2958">
        <v>5086.55</v>
      </c>
      <c r="E2958">
        <v>5099</v>
      </c>
      <c r="F2958">
        <v>5033.95</v>
      </c>
      <c r="G2958">
        <v>5091.8999999999996</v>
      </c>
      <c r="H2958">
        <f t="shared" si="3876"/>
        <v>0</v>
      </c>
      <c r="I2958">
        <f t="shared" si="3877"/>
        <v>47.25</v>
      </c>
      <c r="J2958" s="14">
        <f t="shared" ref="J2958:K2958" si="3901">+AVERAGE(H2945:H2958)</f>
        <v>36.389285714285634</v>
      </c>
      <c r="K2958" s="14">
        <f t="shared" si="3901"/>
        <v>30.928571428571363</v>
      </c>
      <c r="L2958" s="14">
        <f t="shared" si="3879"/>
        <v>1.1765588914549652</v>
      </c>
      <c r="M2958" s="14">
        <f t="shared" si="3880"/>
        <v>54.055918085840091</v>
      </c>
      <c r="N2958" s="14">
        <f t="shared" si="3881"/>
        <v>1</v>
      </c>
      <c r="O2958">
        <f t="shared" si="3827"/>
        <v>1</v>
      </c>
      <c r="P2958">
        <f t="shared" si="3839"/>
        <v>0</v>
      </c>
      <c r="Q2958">
        <f t="shared" si="3840"/>
        <v>0</v>
      </c>
      <c r="R2958">
        <f t="shared" si="3865"/>
        <v>2022</v>
      </c>
      <c r="S2958">
        <f t="shared" si="3866"/>
        <v>0</v>
      </c>
      <c r="T2958">
        <f t="shared" si="3867"/>
        <v>-95539.5</v>
      </c>
      <c r="U2958">
        <f t="shared" si="3868"/>
        <v>-95539.5</v>
      </c>
      <c r="V2958" s="2">
        <f t="shared" si="3869"/>
        <v>-9.5539500000000003E-3</v>
      </c>
      <c r="W2958" s="19">
        <f t="shared" si="3828"/>
        <v>260</v>
      </c>
      <c r="X2958" s="19">
        <f t="shared" si="3829"/>
        <v>6</v>
      </c>
      <c r="Y2958" s="19" t="str">
        <f t="shared" si="3830"/>
        <v/>
      </c>
      <c r="Z2958" s="19">
        <f t="shared" si="3831"/>
        <v>5077.8500000000004</v>
      </c>
      <c r="AA2958" s="21" t="str">
        <f t="shared" si="3832"/>
        <v/>
      </c>
      <c r="AB2958" s="19" t="str">
        <f t="shared" si="3833"/>
        <v/>
      </c>
    </row>
    <row r="2959" spans="1:28" x14ac:dyDescent="0.25">
      <c r="A2959">
        <f t="shared" ref="A2959:A3022" si="3902">IF($C2959="","",MONTH($C2959))</f>
        <v>10</v>
      </c>
      <c r="B2959">
        <f t="shared" ref="B2959:B3022" si="3903">IF($C2959="","",YEAR($C2959))</f>
        <v>2011</v>
      </c>
      <c r="C2959" s="20">
        <v>40837</v>
      </c>
      <c r="D2959">
        <v>5106.6000000000004</v>
      </c>
      <c r="E2959">
        <v>5120.75</v>
      </c>
      <c r="F2959">
        <v>5037.95</v>
      </c>
      <c r="G2959">
        <v>5049.95</v>
      </c>
      <c r="H2959">
        <f t="shared" si="3876"/>
        <v>0</v>
      </c>
      <c r="I2959">
        <f t="shared" si="3877"/>
        <v>41.949999999999818</v>
      </c>
      <c r="J2959" s="14">
        <f t="shared" ref="J2959:K2959" si="3904">+AVERAGE(H2946:H2959)</f>
        <v>36.389285714285634</v>
      </c>
      <c r="K2959" s="14">
        <f t="shared" si="3904"/>
        <v>28.767857142857078</v>
      </c>
      <c r="L2959" s="14">
        <f t="shared" si="3879"/>
        <v>1.2649286157666046</v>
      </c>
      <c r="M2959" s="14">
        <f t="shared" si="3880"/>
        <v>55.848498136373607</v>
      </c>
      <c r="N2959" s="14">
        <f t="shared" si="3881"/>
        <v>1</v>
      </c>
      <c r="O2959">
        <f t="shared" si="3827"/>
        <v>1</v>
      </c>
      <c r="P2959">
        <f t="shared" si="3839"/>
        <v>0</v>
      </c>
      <c r="Q2959">
        <f t="shared" si="3840"/>
        <v>0</v>
      </c>
      <c r="R2959">
        <f t="shared" si="3865"/>
        <v>2022</v>
      </c>
      <c r="S2959">
        <f t="shared" si="3866"/>
        <v>0</v>
      </c>
      <c r="T2959">
        <f t="shared" si="3867"/>
        <v>-84822.89999999963</v>
      </c>
      <c r="U2959">
        <f t="shared" si="3868"/>
        <v>-84822.89999999963</v>
      </c>
      <c r="V2959" s="2">
        <f t="shared" si="3869"/>
        <v>-8.4822899999999635E-3</v>
      </c>
      <c r="W2959" s="19">
        <f t="shared" si="3828"/>
        <v>260</v>
      </c>
      <c r="X2959" s="19">
        <f t="shared" si="3829"/>
        <v>7</v>
      </c>
      <c r="Y2959" s="19" t="str">
        <f t="shared" si="3830"/>
        <v/>
      </c>
      <c r="Z2959" s="19">
        <f t="shared" si="3831"/>
        <v>5077.8500000000004</v>
      </c>
      <c r="AA2959" s="21" t="str">
        <f t="shared" si="3832"/>
        <v/>
      </c>
      <c r="AB2959" s="19" t="str">
        <f t="shared" si="3833"/>
        <v/>
      </c>
    </row>
    <row r="2960" spans="1:28" x14ac:dyDescent="0.25">
      <c r="A2960">
        <f t="shared" si="3902"/>
        <v>10</v>
      </c>
      <c r="B2960">
        <f t="shared" si="3903"/>
        <v>2011</v>
      </c>
      <c r="C2960" s="20">
        <v>40840</v>
      </c>
      <c r="D2960">
        <v>5114.7</v>
      </c>
      <c r="E2960">
        <v>5145.6499999999996</v>
      </c>
      <c r="F2960">
        <v>5084.75</v>
      </c>
      <c r="G2960">
        <v>5098.3500000000004</v>
      </c>
      <c r="H2960">
        <f t="shared" si="3876"/>
        <v>48.400000000000546</v>
      </c>
      <c r="I2960">
        <f t="shared" si="3877"/>
        <v>0</v>
      </c>
      <c r="J2960" s="14">
        <f t="shared" ref="J2960:K2960" si="3905">+AVERAGE(H2947:H2960)</f>
        <v>39.846428571428532</v>
      </c>
      <c r="K2960" s="14">
        <f t="shared" si="3905"/>
        <v>22.071428571428505</v>
      </c>
      <c r="L2960" s="14">
        <f t="shared" si="3879"/>
        <v>1.8053398058252463</v>
      </c>
      <c r="M2960" s="14">
        <f t="shared" si="3880"/>
        <v>64.353694410797772</v>
      </c>
      <c r="N2960" s="14">
        <f t="shared" si="3881"/>
        <v>1</v>
      </c>
      <c r="O2960">
        <f t="shared" si="3827"/>
        <v>1</v>
      </c>
      <c r="P2960">
        <f t="shared" si="3839"/>
        <v>0</v>
      </c>
      <c r="Q2960">
        <f t="shared" si="3840"/>
        <v>0</v>
      </c>
      <c r="R2960">
        <f t="shared" si="3865"/>
        <v>2022</v>
      </c>
      <c r="S2960">
        <f t="shared" si="3866"/>
        <v>0</v>
      </c>
      <c r="T2960">
        <f t="shared" si="3867"/>
        <v>97864.800000001109</v>
      </c>
      <c r="U2960">
        <f t="shared" si="3868"/>
        <v>97864.800000001109</v>
      </c>
      <c r="V2960" s="2">
        <f t="shared" si="3869"/>
        <v>9.7864800000001112E-3</v>
      </c>
      <c r="W2960" s="19">
        <f t="shared" si="3828"/>
        <v>260</v>
      </c>
      <c r="X2960" s="19">
        <f t="shared" si="3829"/>
        <v>8</v>
      </c>
      <c r="Y2960" s="19" t="str">
        <f t="shared" si="3830"/>
        <v/>
      </c>
      <c r="Z2960" s="19">
        <f t="shared" si="3831"/>
        <v>5077.8500000000004</v>
      </c>
      <c r="AA2960" s="21" t="str">
        <f t="shared" si="3832"/>
        <v/>
      </c>
      <c r="AB2960" s="19" t="str">
        <f t="shared" si="3833"/>
        <v/>
      </c>
    </row>
    <row r="2961" spans="1:28" x14ac:dyDescent="0.25">
      <c r="A2961">
        <f t="shared" si="3902"/>
        <v>10</v>
      </c>
      <c r="B2961">
        <f t="shared" si="3903"/>
        <v>2011</v>
      </c>
      <c r="C2961" s="20">
        <v>40841</v>
      </c>
      <c r="D2961">
        <v>5137.8999999999996</v>
      </c>
      <c r="E2961">
        <v>5211</v>
      </c>
      <c r="F2961">
        <v>5085.55</v>
      </c>
      <c r="G2961">
        <v>5191.6000000000004</v>
      </c>
      <c r="H2961">
        <f t="shared" si="3876"/>
        <v>93.25</v>
      </c>
      <c r="I2961">
        <f t="shared" si="3877"/>
        <v>0</v>
      </c>
      <c r="J2961" s="14">
        <f t="shared" ref="J2961:K2961" si="3906">+AVERAGE(H2948:H2961)</f>
        <v>46.507142857142817</v>
      </c>
      <c r="K2961" s="14">
        <f t="shared" si="3906"/>
        <v>16.546428571428482</v>
      </c>
      <c r="L2961" s="14">
        <f t="shared" si="3879"/>
        <v>2.8107058061731189</v>
      </c>
      <c r="M2961" s="14">
        <f t="shared" si="3880"/>
        <v>73.758142169357214</v>
      </c>
      <c r="N2961" s="14">
        <f t="shared" si="3881"/>
        <v>1</v>
      </c>
      <c r="O2961">
        <f t="shared" si="3827"/>
        <v>1</v>
      </c>
      <c r="P2961">
        <f t="shared" si="3839"/>
        <v>0</v>
      </c>
      <c r="Q2961">
        <f t="shared" si="3840"/>
        <v>0</v>
      </c>
      <c r="R2961">
        <f t="shared" si="3865"/>
        <v>2022</v>
      </c>
      <c r="S2961">
        <f t="shared" si="3866"/>
        <v>0</v>
      </c>
      <c r="T2961">
        <f t="shared" si="3867"/>
        <v>188551.5</v>
      </c>
      <c r="U2961">
        <f t="shared" si="3868"/>
        <v>188551.5</v>
      </c>
      <c r="V2961" s="2">
        <f t="shared" si="3869"/>
        <v>1.8855150000000001E-2</v>
      </c>
      <c r="W2961" s="19">
        <f t="shared" si="3828"/>
        <v>260</v>
      </c>
      <c r="X2961" s="19">
        <f t="shared" si="3829"/>
        <v>9</v>
      </c>
      <c r="Y2961" s="19" t="str">
        <f t="shared" si="3830"/>
        <v/>
      </c>
      <c r="Z2961" s="19">
        <f t="shared" si="3831"/>
        <v>5077.8500000000004</v>
      </c>
      <c r="AA2961" s="21" t="str">
        <f t="shared" si="3832"/>
        <v/>
      </c>
      <c r="AB2961" s="19" t="str">
        <f t="shared" si="3833"/>
        <v/>
      </c>
    </row>
    <row r="2962" spans="1:28" x14ac:dyDescent="0.25">
      <c r="A2962">
        <f t="shared" si="3902"/>
        <v>10</v>
      </c>
      <c r="B2962">
        <f t="shared" si="3903"/>
        <v>2011</v>
      </c>
      <c r="C2962" s="20">
        <v>40842</v>
      </c>
      <c r="D2962">
        <v>5214.95</v>
      </c>
      <c r="E2962">
        <v>5219.25</v>
      </c>
      <c r="F2962">
        <v>5196.1499999999996</v>
      </c>
      <c r="G2962">
        <v>5201.8</v>
      </c>
      <c r="H2962">
        <f t="shared" si="3876"/>
        <v>10.199999999999818</v>
      </c>
      <c r="I2962">
        <f t="shared" si="3877"/>
        <v>0</v>
      </c>
      <c r="J2962" s="14">
        <f t="shared" ref="J2962:K2962" si="3907">+AVERAGE(H2949:H2962)</f>
        <v>47.235714285714231</v>
      </c>
      <c r="K2962" s="14">
        <f t="shared" si="3907"/>
        <v>15.057142857142805</v>
      </c>
      <c r="L2962" s="14">
        <f t="shared" si="3879"/>
        <v>3.1370967741935556</v>
      </c>
      <c r="M2962" s="14">
        <f t="shared" si="3880"/>
        <v>75.828460038986393</v>
      </c>
      <c r="N2962" s="14">
        <f t="shared" si="3881"/>
        <v>1</v>
      </c>
      <c r="O2962">
        <f t="shared" si="3827"/>
        <v>1</v>
      </c>
      <c r="P2962">
        <f t="shared" si="3839"/>
        <v>0</v>
      </c>
      <c r="Q2962">
        <f t="shared" si="3840"/>
        <v>0</v>
      </c>
      <c r="R2962">
        <f t="shared" si="3865"/>
        <v>2022</v>
      </c>
      <c r="S2962">
        <f t="shared" si="3866"/>
        <v>0</v>
      </c>
      <c r="T2962">
        <f t="shared" si="3867"/>
        <v>20624.39999999963</v>
      </c>
      <c r="U2962">
        <f t="shared" si="3868"/>
        <v>20624.39999999963</v>
      </c>
      <c r="V2962" s="2">
        <f t="shared" si="3869"/>
        <v>2.0624399999999632E-3</v>
      </c>
      <c r="W2962" s="19">
        <f t="shared" si="3828"/>
        <v>260</v>
      </c>
      <c r="X2962" s="19">
        <f t="shared" si="3829"/>
        <v>10</v>
      </c>
      <c r="Y2962" s="19" t="str">
        <f t="shared" si="3830"/>
        <v/>
      </c>
      <c r="Z2962" s="19">
        <f t="shared" si="3831"/>
        <v>5077.8500000000004</v>
      </c>
      <c r="AA2962" s="21" t="str">
        <f t="shared" si="3832"/>
        <v/>
      </c>
      <c r="AB2962" s="19" t="str">
        <f t="shared" si="3833"/>
        <v/>
      </c>
    </row>
    <row r="2963" spans="1:28" x14ac:dyDescent="0.25">
      <c r="A2963">
        <f t="shared" si="3902"/>
        <v>10</v>
      </c>
      <c r="B2963">
        <f t="shared" si="3903"/>
        <v>2011</v>
      </c>
      <c r="C2963" s="20">
        <v>40844</v>
      </c>
      <c r="D2963">
        <v>5341.9</v>
      </c>
      <c r="E2963">
        <v>5399.7</v>
      </c>
      <c r="F2963">
        <v>5322.8</v>
      </c>
      <c r="G2963">
        <v>5360.7</v>
      </c>
      <c r="H2963">
        <f t="shared" si="3876"/>
        <v>158.89999999999964</v>
      </c>
      <c r="I2963">
        <f t="shared" si="3877"/>
        <v>0</v>
      </c>
      <c r="J2963" s="14">
        <f t="shared" ref="J2963:K2963" si="3908">+AVERAGE(H2950:H2963)</f>
        <v>48.817857142857065</v>
      </c>
      <c r="K2963" s="14">
        <f t="shared" si="3908"/>
        <v>15.057142857142805</v>
      </c>
      <c r="L2963" s="14">
        <f t="shared" si="3879"/>
        <v>3.2421726755218274</v>
      </c>
      <c r="M2963" s="14">
        <f t="shared" si="3880"/>
        <v>76.427173609169728</v>
      </c>
      <c r="N2963" s="14">
        <f t="shared" si="3881"/>
        <v>1</v>
      </c>
      <c r="O2963">
        <f t="shared" si="3827"/>
        <v>1</v>
      </c>
      <c r="P2963">
        <f t="shared" si="3839"/>
        <v>0</v>
      </c>
      <c r="Q2963">
        <f t="shared" si="3840"/>
        <v>0</v>
      </c>
      <c r="R2963">
        <f t="shared" si="3865"/>
        <v>2022</v>
      </c>
      <c r="S2963">
        <f t="shared" si="3866"/>
        <v>0</v>
      </c>
      <c r="T2963">
        <f t="shared" si="3867"/>
        <v>321295.79999999929</v>
      </c>
      <c r="U2963">
        <f t="shared" si="3868"/>
        <v>321295.79999999929</v>
      </c>
      <c r="V2963" s="2">
        <f t="shared" si="3869"/>
        <v>3.2129579999999928E-2</v>
      </c>
      <c r="W2963" s="19">
        <f t="shared" si="3828"/>
        <v>260</v>
      </c>
      <c r="X2963" s="19">
        <f t="shared" si="3829"/>
        <v>11</v>
      </c>
      <c r="Y2963" s="19" t="str">
        <f t="shared" si="3830"/>
        <v/>
      </c>
      <c r="Z2963" s="19">
        <f t="shared" si="3831"/>
        <v>5077.8500000000004</v>
      </c>
      <c r="AA2963" s="21" t="str">
        <f t="shared" si="3832"/>
        <v/>
      </c>
      <c r="AB2963" s="19" t="str">
        <f t="shared" si="3833"/>
        <v/>
      </c>
    </row>
    <row r="2964" spans="1:28" x14ac:dyDescent="0.25">
      <c r="A2964">
        <f t="shared" si="3902"/>
        <v>10</v>
      </c>
      <c r="B2964">
        <f t="shared" si="3903"/>
        <v>2011</v>
      </c>
      <c r="C2964" s="20">
        <v>40847</v>
      </c>
      <c r="D2964">
        <v>5358.9</v>
      </c>
      <c r="E2964">
        <v>5360.25</v>
      </c>
      <c r="F2964">
        <v>5314.6</v>
      </c>
      <c r="G2964">
        <v>5326.6</v>
      </c>
      <c r="H2964">
        <f t="shared" si="3876"/>
        <v>0</v>
      </c>
      <c r="I2964">
        <f t="shared" si="3877"/>
        <v>34.099999999999454</v>
      </c>
      <c r="J2964" s="14">
        <f t="shared" ref="J2964:K2964" si="3909">+AVERAGE(H2951:H2964)</f>
        <v>42.27857142857134</v>
      </c>
      <c r="K2964" s="14">
        <f t="shared" si="3909"/>
        <v>17.492857142857051</v>
      </c>
      <c r="L2964" s="14">
        <f t="shared" si="3879"/>
        <v>2.4169048591261815</v>
      </c>
      <c r="M2964" s="14">
        <f t="shared" si="3880"/>
        <v>70.733747609942696</v>
      </c>
      <c r="N2964" s="14">
        <f t="shared" si="3881"/>
        <v>1</v>
      </c>
      <c r="O2964">
        <f t="shared" si="3827"/>
        <v>1</v>
      </c>
      <c r="P2964">
        <f t="shared" si="3839"/>
        <v>0</v>
      </c>
      <c r="Q2964">
        <f t="shared" si="3840"/>
        <v>0</v>
      </c>
      <c r="R2964">
        <f t="shared" si="3865"/>
        <v>2022</v>
      </c>
      <c r="S2964">
        <f t="shared" si="3866"/>
        <v>0</v>
      </c>
      <c r="T2964">
        <f t="shared" si="3867"/>
        <v>-68950.199999998891</v>
      </c>
      <c r="U2964">
        <f t="shared" si="3868"/>
        <v>-68950.199999998891</v>
      </c>
      <c r="V2964" s="2">
        <f t="shared" si="3869"/>
        <v>-6.8950199999998889E-3</v>
      </c>
      <c r="W2964" s="19">
        <f t="shared" si="3828"/>
        <v>260</v>
      </c>
      <c r="X2964" s="19">
        <f t="shared" si="3829"/>
        <v>12</v>
      </c>
      <c r="Y2964" s="19" t="str">
        <f t="shared" si="3830"/>
        <v/>
      </c>
      <c r="Z2964" s="19">
        <f t="shared" si="3831"/>
        <v>5077.8500000000004</v>
      </c>
      <c r="AA2964" s="21" t="str">
        <f t="shared" si="3832"/>
        <v/>
      </c>
      <c r="AB2964" s="19" t="str">
        <f t="shared" si="3833"/>
        <v/>
      </c>
    </row>
    <row r="2965" spans="1:28" x14ac:dyDescent="0.25">
      <c r="A2965">
        <f t="shared" si="3902"/>
        <v>11</v>
      </c>
      <c r="B2965">
        <f t="shared" si="3903"/>
        <v>2011</v>
      </c>
      <c r="C2965" s="20">
        <v>40848</v>
      </c>
      <c r="D2965">
        <v>5278.6</v>
      </c>
      <c r="E2965">
        <v>5310.85</v>
      </c>
      <c r="F2965">
        <v>5238.3</v>
      </c>
      <c r="G2965">
        <v>5257.95</v>
      </c>
      <c r="H2965">
        <f t="shared" si="3876"/>
        <v>0</v>
      </c>
      <c r="I2965">
        <f t="shared" si="3877"/>
        <v>68.650000000000546</v>
      </c>
      <c r="J2965" s="14">
        <f t="shared" ref="J2965:K2965" si="3910">+AVERAGE(H2952:H2965)</f>
        <v>42.27857142857134</v>
      </c>
      <c r="K2965" s="14">
        <f t="shared" si="3910"/>
        <v>22.021428571428519</v>
      </c>
      <c r="L2965" s="14">
        <f t="shared" si="3879"/>
        <v>1.919883230619527</v>
      </c>
      <c r="M2965" s="14">
        <f t="shared" si="3880"/>
        <v>65.752055098866919</v>
      </c>
      <c r="N2965" s="14">
        <f t="shared" si="3881"/>
        <v>1</v>
      </c>
      <c r="O2965">
        <f t="shared" si="3827"/>
        <v>1</v>
      </c>
      <c r="P2965">
        <f t="shared" si="3839"/>
        <v>0</v>
      </c>
      <c r="Q2965">
        <f t="shared" si="3840"/>
        <v>0</v>
      </c>
      <c r="R2965">
        <f t="shared" si="3865"/>
        <v>1877</v>
      </c>
      <c r="S2965">
        <f t="shared" si="3866"/>
        <v>0</v>
      </c>
      <c r="T2965">
        <f t="shared" si="3867"/>
        <v>-128856.05000000102</v>
      </c>
      <c r="U2965">
        <f t="shared" si="3868"/>
        <v>-128856.05000000102</v>
      </c>
      <c r="V2965" s="2">
        <f t="shared" si="3869"/>
        <v>-1.2885605000000102E-2</v>
      </c>
      <c r="W2965" s="19">
        <f t="shared" si="3828"/>
        <v>260</v>
      </c>
      <c r="X2965" s="19">
        <f t="shared" si="3829"/>
        <v>13</v>
      </c>
      <c r="Y2965" s="19" t="str">
        <f t="shared" si="3830"/>
        <v/>
      </c>
      <c r="Z2965" s="19">
        <f t="shared" si="3831"/>
        <v>5077.8500000000004</v>
      </c>
      <c r="AA2965" s="21" t="str">
        <f t="shared" si="3832"/>
        <v/>
      </c>
      <c r="AB2965" s="19" t="str">
        <f t="shared" si="3833"/>
        <v/>
      </c>
    </row>
    <row r="2966" spans="1:28" x14ac:dyDescent="0.25">
      <c r="A2966">
        <f t="shared" si="3902"/>
        <v>11</v>
      </c>
      <c r="B2966">
        <f t="shared" si="3903"/>
        <v>2011</v>
      </c>
      <c r="C2966" s="20">
        <v>40849</v>
      </c>
      <c r="D2966">
        <v>5216.75</v>
      </c>
      <c r="E2966">
        <v>5300.1</v>
      </c>
      <c r="F2966">
        <v>5204.95</v>
      </c>
      <c r="G2966">
        <v>5258.45</v>
      </c>
      <c r="H2966">
        <f t="shared" si="3876"/>
        <v>0.5</v>
      </c>
      <c r="I2966">
        <f t="shared" si="3877"/>
        <v>0</v>
      </c>
      <c r="J2966" s="14">
        <f t="shared" ref="J2966:K2966" si="3911">+AVERAGE(H2953:H2966)</f>
        <v>33.382142857142817</v>
      </c>
      <c r="K2966" s="14">
        <f t="shared" si="3911"/>
        <v>22.021428571428519</v>
      </c>
      <c r="L2966" s="14">
        <f t="shared" si="3879"/>
        <v>1.5158936101200147</v>
      </c>
      <c r="M2966" s="14">
        <f t="shared" si="3880"/>
        <v>60.252691291175168</v>
      </c>
      <c r="N2966" s="14">
        <f t="shared" si="3881"/>
        <v>1</v>
      </c>
      <c r="O2966">
        <f t="shared" si="3827"/>
        <v>1</v>
      </c>
      <c r="P2966">
        <f t="shared" si="3839"/>
        <v>0</v>
      </c>
      <c r="Q2966">
        <f t="shared" si="3840"/>
        <v>0</v>
      </c>
      <c r="R2966">
        <f t="shared" si="3865"/>
        <v>1877</v>
      </c>
      <c r="S2966">
        <f t="shared" si="3866"/>
        <v>0</v>
      </c>
      <c r="T2966">
        <f t="shared" si="3867"/>
        <v>938.5</v>
      </c>
      <c r="U2966">
        <f t="shared" si="3868"/>
        <v>938.5</v>
      </c>
      <c r="V2966" s="2">
        <f t="shared" si="3869"/>
        <v>9.3850000000000004E-5</v>
      </c>
      <c r="W2966" s="19">
        <f t="shared" si="3828"/>
        <v>260</v>
      </c>
      <c r="X2966" s="19">
        <f t="shared" si="3829"/>
        <v>14</v>
      </c>
      <c r="Y2966" s="19" t="str">
        <f t="shared" si="3830"/>
        <v/>
      </c>
      <c r="Z2966" s="19">
        <f t="shared" si="3831"/>
        <v>5077.8500000000004</v>
      </c>
      <c r="AA2966" s="21" t="str">
        <f t="shared" si="3832"/>
        <v/>
      </c>
      <c r="AB2966" s="19" t="str">
        <f t="shared" si="3833"/>
        <v/>
      </c>
    </row>
    <row r="2967" spans="1:28" x14ac:dyDescent="0.25">
      <c r="A2967">
        <f t="shared" si="3902"/>
        <v>11</v>
      </c>
      <c r="B2967">
        <f t="shared" si="3903"/>
        <v>2011</v>
      </c>
      <c r="C2967" s="20">
        <v>40850</v>
      </c>
      <c r="D2967">
        <v>5241.55</v>
      </c>
      <c r="E2967">
        <v>5281.6</v>
      </c>
      <c r="F2967">
        <v>5201.8500000000004</v>
      </c>
      <c r="G2967">
        <v>5265.75</v>
      </c>
      <c r="H2967">
        <f t="shared" si="3876"/>
        <v>7.3000000000001819</v>
      </c>
      <c r="I2967">
        <f t="shared" si="3877"/>
        <v>0</v>
      </c>
      <c r="J2967" s="14">
        <f t="shared" ref="J2967:K2967" si="3912">+AVERAGE(H2954:H2967)</f>
        <v>33.903571428571404</v>
      </c>
      <c r="K2967" s="14">
        <f t="shared" si="3912"/>
        <v>20.482142857142858</v>
      </c>
      <c r="L2967" s="14">
        <f t="shared" si="3879"/>
        <v>1.6552746294681766</v>
      </c>
      <c r="M2967" s="14">
        <f t="shared" si="3880"/>
        <v>62.339112161807179</v>
      </c>
      <c r="N2967" s="14">
        <f t="shared" si="3881"/>
        <v>1</v>
      </c>
      <c r="O2967">
        <f t="shared" si="3827"/>
        <v>1</v>
      </c>
      <c r="P2967">
        <f t="shared" si="3839"/>
        <v>0</v>
      </c>
      <c r="Q2967">
        <f t="shared" si="3840"/>
        <v>0</v>
      </c>
      <c r="R2967">
        <f t="shared" si="3865"/>
        <v>1877</v>
      </c>
      <c r="S2967">
        <f t="shared" si="3866"/>
        <v>0</v>
      </c>
      <c r="T2967">
        <f t="shared" si="3867"/>
        <v>13702.100000000341</v>
      </c>
      <c r="U2967">
        <f t="shared" si="3868"/>
        <v>13702.100000000341</v>
      </c>
      <c r="V2967" s="2">
        <f t="shared" si="3869"/>
        <v>1.370210000000034E-3</v>
      </c>
      <c r="W2967" s="19">
        <f t="shared" si="3828"/>
        <v>260</v>
      </c>
      <c r="X2967" s="19">
        <f t="shared" si="3829"/>
        <v>15</v>
      </c>
      <c r="Y2967" s="19" t="str">
        <f t="shared" si="3830"/>
        <v/>
      </c>
      <c r="Z2967" s="19">
        <f t="shared" si="3831"/>
        <v>5077.8500000000004</v>
      </c>
      <c r="AA2967" s="21" t="str">
        <f t="shared" si="3832"/>
        <v/>
      </c>
      <c r="AB2967" s="19" t="str">
        <f t="shared" si="3833"/>
        <v/>
      </c>
    </row>
    <row r="2968" spans="1:28" x14ac:dyDescent="0.25">
      <c r="A2968">
        <f t="shared" si="3902"/>
        <v>11</v>
      </c>
      <c r="B2968">
        <f t="shared" si="3903"/>
        <v>2011</v>
      </c>
      <c r="C2968" s="20">
        <v>40851</v>
      </c>
      <c r="D2968">
        <v>5325.4</v>
      </c>
      <c r="E2968">
        <v>5326.45</v>
      </c>
      <c r="F2968">
        <v>5256.8</v>
      </c>
      <c r="G2968">
        <v>5284.2</v>
      </c>
      <c r="H2968">
        <f t="shared" si="3876"/>
        <v>18.449999999999818</v>
      </c>
      <c r="I2968">
        <f t="shared" si="3877"/>
        <v>0</v>
      </c>
      <c r="J2968" s="14">
        <f t="shared" ref="J2968:K2968" si="3913">+AVERAGE(H2955:H2968)</f>
        <v>31.332142857142831</v>
      </c>
      <c r="K2968" s="14">
        <f t="shared" si="3913"/>
        <v>20.482142857142858</v>
      </c>
      <c r="L2968" s="14">
        <f t="shared" si="3879"/>
        <v>1.5297297297297283</v>
      </c>
      <c r="M2968" s="14">
        <f t="shared" si="3880"/>
        <v>60.470085470085451</v>
      </c>
      <c r="N2968" s="14">
        <f t="shared" si="3881"/>
        <v>1</v>
      </c>
      <c r="O2968">
        <f t="shared" si="3827"/>
        <v>1</v>
      </c>
      <c r="P2968">
        <f t="shared" si="3839"/>
        <v>0</v>
      </c>
      <c r="Q2968">
        <f t="shared" si="3840"/>
        <v>0</v>
      </c>
      <c r="R2968">
        <f t="shared" si="3865"/>
        <v>1877</v>
      </c>
      <c r="S2968">
        <f t="shared" si="3866"/>
        <v>0</v>
      </c>
      <c r="T2968">
        <f t="shared" si="3867"/>
        <v>34630.649999999659</v>
      </c>
      <c r="U2968">
        <f t="shared" si="3868"/>
        <v>34630.649999999659</v>
      </c>
      <c r="V2968" s="2">
        <f t="shared" si="3869"/>
        <v>3.4630649999999662E-3</v>
      </c>
      <c r="W2968" s="19">
        <f t="shared" si="3828"/>
        <v>260</v>
      </c>
      <c r="X2968" s="19">
        <f t="shared" si="3829"/>
        <v>16</v>
      </c>
      <c r="Y2968" s="19" t="str">
        <f t="shared" si="3830"/>
        <v/>
      </c>
      <c r="Z2968" s="19">
        <f t="shared" si="3831"/>
        <v>5077.8500000000004</v>
      </c>
      <c r="AA2968" s="21" t="str">
        <f t="shared" si="3832"/>
        <v/>
      </c>
      <c r="AB2968" s="19" t="str">
        <f t="shared" si="3833"/>
        <v/>
      </c>
    </row>
    <row r="2969" spans="1:28" x14ac:dyDescent="0.25">
      <c r="A2969">
        <f t="shared" si="3902"/>
        <v>11</v>
      </c>
      <c r="B2969">
        <f t="shared" si="3903"/>
        <v>2011</v>
      </c>
      <c r="C2969" s="20">
        <v>40855</v>
      </c>
      <c r="D2969">
        <v>5292.25</v>
      </c>
      <c r="E2969">
        <v>5304.25</v>
      </c>
      <c r="F2969">
        <v>5252</v>
      </c>
      <c r="G2969">
        <v>5289.35</v>
      </c>
      <c r="H2969">
        <f t="shared" si="3876"/>
        <v>5.1500000000005457</v>
      </c>
      <c r="I2969">
        <f t="shared" si="3877"/>
        <v>0</v>
      </c>
      <c r="J2969" s="14">
        <f t="shared" ref="J2969:K2969" si="3914">+AVERAGE(H2956:H2969)</f>
        <v>31.700000000000014</v>
      </c>
      <c r="K2969" s="14">
        <f t="shared" si="3914"/>
        <v>19.478571428571417</v>
      </c>
      <c r="L2969" s="14">
        <f t="shared" si="3879"/>
        <v>1.6274294096076292</v>
      </c>
      <c r="M2969" s="14">
        <f t="shared" si="3880"/>
        <v>61.939986043265897</v>
      </c>
      <c r="N2969" s="14">
        <f t="shared" si="3881"/>
        <v>1</v>
      </c>
      <c r="O2969">
        <f t="shared" ref="O2969:O3032" si="3915">IF($C2969="","",N2969)</f>
        <v>1</v>
      </c>
      <c r="P2969">
        <f t="shared" si="3839"/>
        <v>0</v>
      </c>
      <c r="Q2969">
        <f t="shared" si="3840"/>
        <v>0</v>
      </c>
      <c r="R2969">
        <f t="shared" si="3865"/>
        <v>1877</v>
      </c>
      <c r="S2969">
        <f t="shared" si="3866"/>
        <v>0</v>
      </c>
      <c r="T2969">
        <f t="shared" si="3867"/>
        <v>9666.5500000010252</v>
      </c>
      <c r="U2969">
        <f t="shared" si="3868"/>
        <v>9666.5500000010252</v>
      </c>
      <c r="V2969" s="2">
        <f t="shared" si="3869"/>
        <v>9.6665500000010253E-4</v>
      </c>
      <c r="W2969" s="19">
        <f t="shared" ref="W2969:W3032" si="3916">+IF($C2969="","",IF(AND(P2969=1,O2969&lt;&gt;0),W2968+1,W2968))</f>
        <v>260</v>
      </c>
      <c r="X2969" s="19">
        <f t="shared" ref="X2969:X3032" si="3917">+IF($C2969="","",IF(O2968=0,IF(O2969=0,0,1),IF(O2969&lt;&gt;O2968,IF((O2968&lt;&gt;O2967),2,X2968+1),IF(P2968=1,2,X2968+1))))</f>
        <v>17</v>
      </c>
      <c r="Y2969" s="19" t="str">
        <f t="shared" ref="Y2969:Y3032" si="3918">+IF($C2969="","",IF(O2969=O2968,"",IF(O2969=0,1,IF(AND(O2968&lt;&gt;0,O2968&lt;&gt;O2969),1,""))))</f>
        <v/>
      </c>
      <c r="Z2969" s="19">
        <f t="shared" ref="Z2969:Z3032" si="3919">IF($C2969="","",IF(P2969=0,Z2968,Q2969))</f>
        <v>5077.8500000000004</v>
      </c>
      <c r="AA2969" s="21" t="str">
        <f t="shared" ref="AA2969:AA3032" si="3920">+IF($C2969="","",IF(Y2969=1,(Z2969/Z2968-1)*O2968,""))</f>
        <v/>
      </c>
      <c r="AB2969" s="19" t="str">
        <f t="shared" ref="AB2969:AB3032" si="3921">+IF($C2969="","",IF(Y2969=1,IF(AA2969&gt;0,1,-1),""))</f>
        <v/>
      </c>
    </row>
    <row r="2970" spans="1:28" x14ac:dyDescent="0.25">
      <c r="A2970">
        <f t="shared" si="3902"/>
        <v>11</v>
      </c>
      <c r="B2970">
        <f t="shared" si="3903"/>
        <v>2011</v>
      </c>
      <c r="C2970" s="20">
        <v>40856</v>
      </c>
      <c r="D2970">
        <v>5309.7</v>
      </c>
      <c r="E2970">
        <v>5317.5</v>
      </c>
      <c r="F2970">
        <v>5211.75</v>
      </c>
      <c r="G2970">
        <v>5221.05</v>
      </c>
      <c r="H2970">
        <f t="shared" si="3876"/>
        <v>0</v>
      </c>
      <c r="I2970">
        <f t="shared" si="3877"/>
        <v>68.300000000000182</v>
      </c>
      <c r="J2970" s="14">
        <f t="shared" ref="J2970:K2970" si="3922">+AVERAGE(H2957:H2970)</f>
        <v>31.700000000000014</v>
      </c>
      <c r="K2970" s="14">
        <f t="shared" si="3922"/>
        <v>18.589285714285715</v>
      </c>
      <c r="L2970" s="14">
        <f t="shared" si="3879"/>
        <v>1.7052833813640735</v>
      </c>
      <c r="M2970" s="14">
        <f t="shared" si="3880"/>
        <v>63.035295788651375</v>
      </c>
      <c r="N2970" s="14">
        <f t="shared" si="3881"/>
        <v>1</v>
      </c>
      <c r="O2970">
        <f t="shared" si="3915"/>
        <v>1</v>
      </c>
      <c r="P2970">
        <f t="shared" si="3839"/>
        <v>0</v>
      </c>
      <c r="Q2970">
        <f t="shared" si="3840"/>
        <v>0</v>
      </c>
      <c r="R2970">
        <f t="shared" si="3865"/>
        <v>1877</v>
      </c>
      <c r="S2970">
        <f t="shared" si="3866"/>
        <v>0</v>
      </c>
      <c r="T2970">
        <f t="shared" si="3867"/>
        <v>-128199.10000000034</v>
      </c>
      <c r="U2970">
        <f t="shared" si="3868"/>
        <v>-128199.10000000034</v>
      </c>
      <c r="V2970" s="2">
        <f t="shared" si="3869"/>
        <v>-1.2819910000000033E-2</v>
      </c>
      <c r="W2970" s="19">
        <f t="shared" si="3916"/>
        <v>260</v>
      </c>
      <c r="X2970" s="19">
        <f t="shared" si="3917"/>
        <v>18</v>
      </c>
      <c r="Y2970" s="19" t="str">
        <f t="shared" si="3918"/>
        <v/>
      </c>
      <c r="Z2970" s="19">
        <f t="shared" si="3919"/>
        <v>5077.8500000000004</v>
      </c>
      <c r="AA2970" s="21" t="str">
        <f t="shared" si="3920"/>
        <v/>
      </c>
      <c r="AB2970" s="19" t="str">
        <f t="shared" si="3921"/>
        <v/>
      </c>
    </row>
    <row r="2971" spans="1:28" x14ac:dyDescent="0.25">
      <c r="A2971">
        <f t="shared" si="3902"/>
        <v>11</v>
      </c>
      <c r="B2971">
        <f t="shared" si="3903"/>
        <v>2011</v>
      </c>
      <c r="C2971" s="20">
        <v>40858</v>
      </c>
      <c r="D2971">
        <v>5159.75</v>
      </c>
      <c r="E2971">
        <v>5198.6000000000004</v>
      </c>
      <c r="F2971">
        <v>5142.25</v>
      </c>
      <c r="G2971">
        <v>5168.8500000000004</v>
      </c>
      <c r="H2971">
        <f t="shared" si="3876"/>
        <v>0</v>
      </c>
      <c r="I2971">
        <f t="shared" si="3877"/>
        <v>52.199999999999818</v>
      </c>
      <c r="J2971" s="14">
        <f t="shared" ref="J2971:K2971" si="3923">+AVERAGE(H2958:H2971)</f>
        <v>24.439285714285752</v>
      </c>
      <c r="K2971" s="14">
        <f t="shared" si="3923"/>
        <v>22.317857142857129</v>
      </c>
      <c r="L2971" s="14">
        <f t="shared" si="3879"/>
        <v>1.0950552088334158</v>
      </c>
      <c r="M2971" s="14">
        <f t="shared" si="3880"/>
        <v>52.268560953253953</v>
      </c>
      <c r="N2971" s="14">
        <f t="shared" si="3881"/>
        <v>1</v>
      </c>
      <c r="O2971">
        <f t="shared" si="3915"/>
        <v>1</v>
      </c>
      <c r="P2971">
        <f t="shared" ref="P2971:P3034" si="3924">IF($C2971="","",IF($O2971&lt;&gt;$O2970,1,0))</f>
        <v>0</v>
      </c>
      <c r="Q2971">
        <f t="shared" ref="Q2971:Q3034" si="3925">IF($C2971="","",IF($P2971=1,G2971,0))</f>
        <v>0</v>
      </c>
      <c r="R2971">
        <f t="shared" si="3865"/>
        <v>1877</v>
      </c>
      <c r="S2971">
        <f t="shared" si="3866"/>
        <v>0</v>
      </c>
      <c r="T2971">
        <f t="shared" si="3867"/>
        <v>-97979.399999999659</v>
      </c>
      <c r="U2971">
        <f t="shared" si="3868"/>
        <v>-97979.399999999659</v>
      </c>
      <c r="V2971" s="2">
        <f t="shared" si="3869"/>
        <v>-9.7979399999999668E-3</v>
      </c>
      <c r="W2971" s="19">
        <f t="shared" si="3916"/>
        <v>260</v>
      </c>
      <c r="X2971" s="19">
        <f t="shared" si="3917"/>
        <v>19</v>
      </c>
      <c r="Y2971" s="19" t="str">
        <f t="shared" si="3918"/>
        <v/>
      </c>
      <c r="Z2971" s="19">
        <f t="shared" si="3919"/>
        <v>5077.8500000000004</v>
      </c>
      <c r="AA2971" s="21" t="str">
        <f t="shared" si="3920"/>
        <v/>
      </c>
      <c r="AB2971" s="19" t="str">
        <f t="shared" si="3921"/>
        <v/>
      </c>
    </row>
    <row r="2972" spans="1:28" x14ac:dyDescent="0.25">
      <c r="A2972">
        <f t="shared" si="3902"/>
        <v>11</v>
      </c>
      <c r="B2972">
        <f t="shared" si="3903"/>
        <v>2011</v>
      </c>
      <c r="C2972" s="20">
        <v>40861</v>
      </c>
      <c r="D2972">
        <v>5217.3500000000004</v>
      </c>
      <c r="E2972">
        <v>5228.8999999999996</v>
      </c>
      <c r="F2972">
        <v>5140.55</v>
      </c>
      <c r="G2972">
        <v>5148.3500000000004</v>
      </c>
      <c r="H2972">
        <f t="shared" si="3876"/>
        <v>0</v>
      </c>
      <c r="I2972">
        <f t="shared" si="3877"/>
        <v>20.5</v>
      </c>
      <c r="J2972" s="14">
        <f t="shared" ref="J2972:K2972" si="3926">+AVERAGE(H2959:H2972)</f>
        <v>24.439285714285752</v>
      </c>
      <c r="K2972" s="14">
        <f t="shared" si="3926"/>
        <v>20.407142857142844</v>
      </c>
      <c r="L2972" s="14">
        <f t="shared" si="3879"/>
        <v>1.1975848792439647</v>
      </c>
      <c r="M2972" s="14">
        <f t="shared" si="3880"/>
        <v>54.495500517639613</v>
      </c>
      <c r="N2972" s="14">
        <f t="shared" si="3881"/>
        <v>1</v>
      </c>
      <c r="O2972">
        <f t="shared" si="3915"/>
        <v>1</v>
      </c>
      <c r="P2972">
        <f t="shared" si="3924"/>
        <v>0</v>
      </c>
      <c r="Q2972">
        <f t="shared" si="3925"/>
        <v>0</v>
      </c>
      <c r="R2972">
        <f t="shared" si="3865"/>
        <v>1877</v>
      </c>
      <c r="S2972">
        <f t="shared" si="3866"/>
        <v>0</v>
      </c>
      <c r="T2972">
        <f t="shared" si="3867"/>
        <v>-38478.5</v>
      </c>
      <c r="U2972">
        <f t="shared" si="3868"/>
        <v>-38478.5</v>
      </c>
      <c r="V2972" s="2">
        <f t="shared" si="3869"/>
        <v>-3.8478499999999999E-3</v>
      </c>
      <c r="W2972" s="19">
        <f t="shared" si="3916"/>
        <v>260</v>
      </c>
      <c r="X2972" s="19">
        <f t="shared" si="3917"/>
        <v>20</v>
      </c>
      <c r="Y2972" s="19" t="str">
        <f t="shared" si="3918"/>
        <v/>
      </c>
      <c r="Z2972" s="19">
        <f t="shared" si="3919"/>
        <v>5077.8500000000004</v>
      </c>
      <c r="AA2972" s="21" t="str">
        <f t="shared" si="3920"/>
        <v/>
      </c>
      <c r="AB2972" s="19" t="str">
        <f t="shared" si="3921"/>
        <v/>
      </c>
    </row>
    <row r="2973" spans="1:28" x14ac:dyDescent="0.25">
      <c r="A2973">
        <f t="shared" si="3902"/>
        <v>11</v>
      </c>
      <c r="B2973">
        <f t="shared" si="3903"/>
        <v>2011</v>
      </c>
      <c r="C2973" s="20">
        <v>40862</v>
      </c>
      <c r="D2973">
        <v>5131.2</v>
      </c>
      <c r="E2973">
        <v>5158.75</v>
      </c>
      <c r="F2973">
        <v>5052.8500000000004</v>
      </c>
      <c r="G2973">
        <v>5068.5</v>
      </c>
      <c r="H2973">
        <f t="shared" si="3876"/>
        <v>0</v>
      </c>
      <c r="I2973">
        <f t="shared" si="3877"/>
        <v>79.850000000000364</v>
      </c>
      <c r="J2973" s="14">
        <f t="shared" ref="J2973:K2973" si="3927">+AVERAGE(H2960:H2973)</f>
        <v>24.439285714285752</v>
      </c>
      <c r="K2973" s="14">
        <f t="shared" si="3927"/>
        <v>23.114285714285739</v>
      </c>
      <c r="L2973" s="14">
        <f t="shared" si="3879"/>
        <v>1.0573238566131031</v>
      </c>
      <c r="M2973" s="14">
        <f t="shared" si="3880"/>
        <v>51.393165602703732</v>
      </c>
      <c r="N2973" s="14">
        <f t="shared" si="3881"/>
        <v>1</v>
      </c>
      <c r="O2973">
        <f t="shared" si="3915"/>
        <v>1</v>
      </c>
      <c r="P2973">
        <f t="shared" si="3924"/>
        <v>0</v>
      </c>
      <c r="Q2973">
        <f t="shared" si="3925"/>
        <v>0</v>
      </c>
      <c r="R2973">
        <f t="shared" si="3865"/>
        <v>1877</v>
      </c>
      <c r="S2973">
        <f t="shared" si="3866"/>
        <v>0</v>
      </c>
      <c r="T2973">
        <f t="shared" si="3867"/>
        <v>-149878.45000000068</v>
      </c>
      <c r="U2973">
        <f t="shared" si="3868"/>
        <v>-149878.45000000068</v>
      </c>
      <c r="V2973" s="2">
        <f t="shared" si="3869"/>
        <v>-1.4987845000000067E-2</v>
      </c>
      <c r="W2973" s="19">
        <f t="shared" si="3916"/>
        <v>260</v>
      </c>
      <c r="X2973" s="19">
        <f t="shared" si="3917"/>
        <v>21</v>
      </c>
      <c r="Y2973" s="19" t="str">
        <f t="shared" si="3918"/>
        <v/>
      </c>
      <c r="Z2973" s="19">
        <f t="shared" si="3919"/>
        <v>5077.8500000000004</v>
      </c>
      <c r="AA2973" s="21" t="str">
        <f t="shared" si="3920"/>
        <v/>
      </c>
      <c r="AB2973" s="19" t="str">
        <f t="shared" si="3921"/>
        <v/>
      </c>
    </row>
    <row r="2974" spans="1:28" x14ac:dyDescent="0.25">
      <c r="A2974">
        <f t="shared" si="3902"/>
        <v>11</v>
      </c>
      <c r="B2974">
        <f t="shared" si="3903"/>
        <v>2011</v>
      </c>
      <c r="C2974" s="20">
        <v>40863</v>
      </c>
      <c r="D2974">
        <v>5059.1000000000004</v>
      </c>
      <c r="E2974">
        <v>5065.2</v>
      </c>
      <c r="F2974">
        <v>4989.5</v>
      </c>
      <c r="G2974">
        <v>5030.45</v>
      </c>
      <c r="H2974">
        <f t="shared" si="3876"/>
        <v>0</v>
      </c>
      <c r="I2974">
        <f t="shared" si="3877"/>
        <v>38.050000000000182</v>
      </c>
      <c r="J2974" s="14">
        <f t="shared" ref="J2974:K2974" si="3928">+AVERAGE(H2961:H2974)</f>
        <v>20.982142857142858</v>
      </c>
      <c r="K2974" s="14">
        <f t="shared" si="3928"/>
        <v>25.832142857142895</v>
      </c>
      <c r="L2974" s="14">
        <f t="shared" si="3879"/>
        <v>0.81224941241531756</v>
      </c>
      <c r="M2974" s="14">
        <f t="shared" si="3880"/>
        <v>44.819957277998135</v>
      </c>
      <c r="N2974" s="14">
        <f t="shared" si="3881"/>
        <v>-1</v>
      </c>
      <c r="O2974">
        <f t="shared" si="3915"/>
        <v>-1</v>
      </c>
      <c r="P2974">
        <f t="shared" si="3924"/>
        <v>1</v>
      </c>
      <c r="Q2974">
        <f t="shared" si="3925"/>
        <v>5030.45</v>
      </c>
      <c r="R2974">
        <f t="shared" si="3865"/>
        <v>-1877</v>
      </c>
      <c r="S2974">
        <f t="shared" si="3866"/>
        <v>142839.70000000068</v>
      </c>
      <c r="T2974">
        <f t="shared" si="3867"/>
        <v>71419.850000000341</v>
      </c>
      <c r="U2974">
        <f t="shared" si="3868"/>
        <v>-71419.850000000341</v>
      </c>
      <c r="V2974" s="2">
        <f t="shared" si="3869"/>
        <v>-7.1419850000000338E-3</v>
      </c>
      <c r="W2974" s="19">
        <f t="shared" si="3916"/>
        <v>261</v>
      </c>
      <c r="X2974" s="19">
        <f t="shared" si="3917"/>
        <v>22</v>
      </c>
      <c r="Y2974" s="19">
        <f t="shared" si="3918"/>
        <v>1</v>
      </c>
      <c r="Z2974" s="19">
        <f t="shared" si="3919"/>
        <v>5030.45</v>
      </c>
      <c r="AA2974" s="21">
        <f t="shared" si="3920"/>
        <v>-9.3346593538604639E-3</v>
      </c>
      <c r="AB2974" s="19">
        <f t="shared" si="3921"/>
        <v>-1</v>
      </c>
    </row>
    <row r="2975" spans="1:28" x14ac:dyDescent="0.25">
      <c r="A2975">
        <f t="shared" si="3902"/>
        <v>11</v>
      </c>
      <c r="B2975">
        <f t="shared" si="3903"/>
        <v>2011</v>
      </c>
      <c r="C2975" s="20">
        <v>40864</v>
      </c>
      <c r="D2975">
        <v>5027.1000000000004</v>
      </c>
      <c r="E2975">
        <v>5036.8</v>
      </c>
      <c r="F2975">
        <v>4919.45</v>
      </c>
      <c r="G2975">
        <v>4934.75</v>
      </c>
      <c r="H2975">
        <f t="shared" si="3876"/>
        <v>0</v>
      </c>
      <c r="I2975">
        <f t="shared" si="3877"/>
        <v>95.699999999999818</v>
      </c>
      <c r="J2975" s="14">
        <f t="shared" ref="J2975:K2975" si="3929">+AVERAGE(H2962:H2975)</f>
        <v>14.321428571428571</v>
      </c>
      <c r="K2975" s="14">
        <f t="shared" si="3929"/>
        <v>32.667857142857166</v>
      </c>
      <c r="L2975" s="14">
        <f t="shared" si="3879"/>
        <v>0.43839510221930655</v>
      </c>
      <c r="M2975" s="14">
        <f t="shared" si="3880"/>
        <v>30.478072508930595</v>
      </c>
      <c r="N2975" s="14">
        <f t="shared" si="3881"/>
        <v>-1</v>
      </c>
      <c r="O2975">
        <f t="shared" si="3915"/>
        <v>-1</v>
      </c>
      <c r="P2975">
        <f t="shared" si="3924"/>
        <v>0</v>
      </c>
      <c r="Q2975">
        <f t="shared" si="3925"/>
        <v>0</v>
      </c>
      <c r="R2975">
        <f t="shared" si="3865"/>
        <v>-1877</v>
      </c>
      <c r="S2975">
        <f t="shared" si="3866"/>
        <v>0</v>
      </c>
      <c r="T2975">
        <f t="shared" si="3867"/>
        <v>179628.89999999964</v>
      </c>
      <c r="U2975">
        <f t="shared" si="3868"/>
        <v>179628.89999999964</v>
      </c>
      <c r="V2975" s="2">
        <f t="shared" si="3869"/>
        <v>1.7962889999999964E-2</v>
      </c>
      <c r="W2975" s="19">
        <f t="shared" si="3916"/>
        <v>261</v>
      </c>
      <c r="X2975" s="19">
        <f t="shared" si="3917"/>
        <v>2</v>
      </c>
      <c r="Y2975" s="19" t="str">
        <f t="shared" si="3918"/>
        <v/>
      </c>
      <c r="Z2975" s="19">
        <f t="shared" si="3919"/>
        <v>5030.45</v>
      </c>
      <c r="AA2975" s="21" t="str">
        <f t="shared" si="3920"/>
        <v/>
      </c>
      <c r="AB2975" s="19" t="str">
        <f t="shared" si="3921"/>
        <v/>
      </c>
    </row>
    <row r="2976" spans="1:28" x14ac:dyDescent="0.25">
      <c r="A2976">
        <f t="shared" si="3902"/>
        <v>11</v>
      </c>
      <c r="B2976">
        <f t="shared" si="3903"/>
        <v>2011</v>
      </c>
      <c r="C2976" s="20">
        <v>40865</v>
      </c>
      <c r="D2976">
        <v>4899.1499999999996</v>
      </c>
      <c r="E2976">
        <v>4915.8999999999996</v>
      </c>
      <c r="F2976">
        <v>4837.95</v>
      </c>
      <c r="G2976">
        <v>4905.8</v>
      </c>
      <c r="H2976">
        <f t="shared" si="3876"/>
        <v>0</v>
      </c>
      <c r="I2976">
        <f t="shared" si="3877"/>
        <v>28.949999999999818</v>
      </c>
      <c r="J2976" s="14">
        <f t="shared" ref="J2976:K2976" si="3930">+AVERAGE(H2963:H2976)</f>
        <v>13.592857142857156</v>
      </c>
      <c r="K2976" s="14">
        <f t="shared" si="3930"/>
        <v>34.735714285714302</v>
      </c>
      <c r="L2976" s="14">
        <f t="shared" si="3879"/>
        <v>0.39132222907670183</v>
      </c>
      <c r="M2976" s="14">
        <f t="shared" si="3880"/>
        <v>28.125923736328716</v>
      </c>
      <c r="N2976" s="14">
        <f t="shared" si="3881"/>
        <v>-1</v>
      </c>
      <c r="O2976">
        <f t="shared" si="3915"/>
        <v>-1</v>
      </c>
      <c r="P2976">
        <f t="shared" si="3924"/>
        <v>0</v>
      </c>
      <c r="Q2976">
        <f t="shared" si="3925"/>
        <v>0</v>
      </c>
      <c r="R2976">
        <f t="shared" si="3865"/>
        <v>-1877</v>
      </c>
      <c r="S2976">
        <f t="shared" si="3866"/>
        <v>0</v>
      </c>
      <c r="T2976">
        <f t="shared" si="3867"/>
        <v>54339.149999999659</v>
      </c>
      <c r="U2976">
        <f t="shared" si="3868"/>
        <v>54339.149999999659</v>
      </c>
      <c r="V2976" s="2">
        <f t="shared" si="3869"/>
        <v>5.4339149999999663E-3</v>
      </c>
      <c r="W2976" s="19">
        <f t="shared" si="3916"/>
        <v>261</v>
      </c>
      <c r="X2976" s="19">
        <f t="shared" si="3917"/>
        <v>3</v>
      </c>
      <c r="Y2976" s="19" t="str">
        <f t="shared" si="3918"/>
        <v/>
      </c>
      <c r="Z2976" s="19">
        <f t="shared" si="3919"/>
        <v>5030.45</v>
      </c>
      <c r="AA2976" s="21" t="str">
        <f t="shared" si="3920"/>
        <v/>
      </c>
      <c r="AB2976" s="19" t="str">
        <f t="shared" si="3921"/>
        <v/>
      </c>
    </row>
    <row r="2977" spans="1:28" x14ac:dyDescent="0.25">
      <c r="A2977">
        <f t="shared" si="3902"/>
        <v>11</v>
      </c>
      <c r="B2977">
        <f t="shared" si="3903"/>
        <v>2011</v>
      </c>
      <c r="C2977" s="20">
        <v>40868</v>
      </c>
      <c r="D2977">
        <v>4873.8</v>
      </c>
      <c r="E2977">
        <v>4873.8</v>
      </c>
      <c r="F2977">
        <v>4764.8</v>
      </c>
      <c r="G2977">
        <v>4778.3500000000004</v>
      </c>
      <c r="H2977">
        <f t="shared" si="3876"/>
        <v>0</v>
      </c>
      <c r="I2977">
        <f t="shared" si="3877"/>
        <v>127.44999999999982</v>
      </c>
      <c r="J2977" s="14">
        <f t="shared" ref="J2977:K2977" si="3931">+AVERAGE(H2964:H2977)</f>
        <v>2.242857142857182</v>
      </c>
      <c r="K2977" s="14">
        <f t="shared" si="3931"/>
        <v>43.839285714285715</v>
      </c>
      <c r="L2977" s="14">
        <f t="shared" si="3879"/>
        <v>5.1160896130347126E-2</v>
      </c>
      <c r="M2977" s="14">
        <f t="shared" si="3880"/>
        <v>4.8670851739906311</v>
      </c>
      <c r="N2977" s="14">
        <f t="shared" si="3881"/>
        <v>-1</v>
      </c>
      <c r="O2977">
        <f t="shared" si="3915"/>
        <v>-1</v>
      </c>
      <c r="P2977">
        <f t="shared" si="3924"/>
        <v>0</v>
      </c>
      <c r="Q2977">
        <f t="shared" si="3925"/>
        <v>0</v>
      </c>
      <c r="R2977">
        <f t="shared" si="3865"/>
        <v>-1877</v>
      </c>
      <c r="S2977">
        <f t="shared" si="3866"/>
        <v>0</v>
      </c>
      <c r="T2977">
        <f t="shared" si="3867"/>
        <v>239223.64999999964</v>
      </c>
      <c r="U2977">
        <f t="shared" si="3868"/>
        <v>239223.64999999964</v>
      </c>
      <c r="V2977" s="2">
        <f t="shared" si="3869"/>
        <v>2.3922364999999963E-2</v>
      </c>
      <c r="W2977" s="19">
        <f t="shared" si="3916"/>
        <v>261</v>
      </c>
      <c r="X2977" s="19">
        <f t="shared" si="3917"/>
        <v>4</v>
      </c>
      <c r="Y2977" s="19" t="str">
        <f t="shared" si="3918"/>
        <v/>
      </c>
      <c r="Z2977" s="19">
        <f t="shared" si="3919"/>
        <v>5030.45</v>
      </c>
      <c r="AA2977" s="21" t="str">
        <f t="shared" si="3920"/>
        <v/>
      </c>
      <c r="AB2977" s="19" t="str">
        <f t="shared" si="3921"/>
        <v/>
      </c>
    </row>
    <row r="2978" spans="1:28" x14ac:dyDescent="0.25">
      <c r="A2978">
        <f t="shared" si="3902"/>
        <v>11</v>
      </c>
      <c r="B2978">
        <f t="shared" si="3903"/>
        <v>2011</v>
      </c>
      <c r="C2978" s="20">
        <v>40869</v>
      </c>
      <c r="D2978">
        <v>4794.8500000000004</v>
      </c>
      <c r="E2978">
        <v>4854</v>
      </c>
      <c r="F2978">
        <v>4782.55</v>
      </c>
      <c r="G2978">
        <v>4812.3500000000004</v>
      </c>
      <c r="H2978">
        <f t="shared" si="3876"/>
        <v>34</v>
      </c>
      <c r="I2978">
        <f t="shared" si="3877"/>
        <v>0</v>
      </c>
      <c r="J2978" s="14">
        <f t="shared" ref="J2978:K2978" si="3932">+AVERAGE(H2965:H2978)</f>
        <v>4.6714285714286108</v>
      </c>
      <c r="K2978" s="14">
        <f t="shared" si="3932"/>
        <v>41.403571428571468</v>
      </c>
      <c r="L2978" s="14">
        <f t="shared" si="3879"/>
        <v>0.11282670577072455</v>
      </c>
      <c r="M2978" s="14">
        <f t="shared" si="3880"/>
        <v>10.138748934191227</v>
      </c>
      <c r="N2978" s="14">
        <f t="shared" si="3881"/>
        <v>-1</v>
      </c>
      <c r="O2978">
        <f t="shared" si="3915"/>
        <v>-1</v>
      </c>
      <c r="P2978">
        <f t="shared" si="3924"/>
        <v>0</v>
      </c>
      <c r="Q2978">
        <f t="shared" si="3925"/>
        <v>0</v>
      </c>
      <c r="R2978">
        <f t="shared" si="3865"/>
        <v>-1877</v>
      </c>
      <c r="S2978">
        <f t="shared" si="3866"/>
        <v>0</v>
      </c>
      <c r="T2978">
        <f t="shared" si="3867"/>
        <v>-63818</v>
      </c>
      <c r="U2978">
        <f t="shared" si="3868"/>
        <v>-63818</v>
      </c>
      <c r="V2978" s="2">
        <f t="shared" si="3869"/>
        <v>-6.3818E-3</v>
      </c>
      <c r="W2978" s="19">
        <f t="shared" si="3916"/>
        <v>261</v>
      </c>
      <c r="X2978" s="19">
        <f t="shared" si="3917"/>
        <v>5</v>
      </c>
      <c r="Y2978" s="19" t="str">
        <f t="shared" si="3918"/>
        <v/>
      </c>
      <c r="Z2978" s="19">
        <f t="shared" si="3919"/>
        <v>5030.45</v>
      </c>
      <c r="AA2978" s="21" t="str">
        <f t="shared" si="3920"/>
        <v/>
      </c>
      <c r="AB2978" s="19" t="str">
        <f t="shared" si="3921"/>
        <v/>
      </c>
    </row>
    <row r="2979" spans="1:28" x14ac:dyDescent="0.25">
      <c r="A2979">
        <f t="shared" si="3902"/>
        <v>11</v>
      </c>
      <c r="B2979">
        <f t="shared" si="3903"/>
        <v>2011</v>
      </c>
      <c r="C2979" s="20">
        <v>40870</v>
      </c>
      <c r="D2979">
        <v>4779.5</v>
      </c>
      <c r="E2979">
        <v>4779.5</v>
      </c>
      <c r="F2979">
        <v>4640.95</v>
      </c>
      <c r="G2979">
        <v>4706.45</v>
      </c>
      <c r="H2979">
        <f t="shared" si="3876"/>
        <v>0</v>
      </c>
      <c r="I2979">
        <f t="shared" si="3877"/>
        <v>105.90000000000055</v>
      </c>
      <c r="J2979" s="14">
        <f t="shared" ref="J2979:K2979" si="3933">+AVERAGE(H2966:H2979)</f>
        <v>4.6714285714286108</v>
      </c>
      <c r="K2979" s="14">
        <f t="shared" si="3933"/>
        <v>44.064285714285752</v>
      </c>
      <c r="L2979" s="14">
        <f t="shared" si="3879"/>
        <v>0.10601394067109822</v>
      </c>
      <c r="M2979" s="14">
        <f t="shared" si="3880"/>
        <v>9.5852264399824776</v>
      </c>
      <c r="N2979" s="14">
        <f t="shared" si="3881"/>
        <v>-1</v>
      </c>
      <c r="O2979">
        <f t="shared" si="3915"/>
        <v>-1</v>
      </c>
      <c r="P2979">
        <f t="shared" si="3924"/>
        <v>0</v>
      </c>
      <c r="Q2979">
        <f t="shared" si="3925"/>
        <v>0</v>
      </c>
      <c r="R2979">
        <f t="shared" si="3865"/>
        <v>-1877</v>
      </c>
      <c r="S2979">
        <f t="shared" si="3866"/>
        <v>0</v>
      </c>
      <c r="T2979">
        <f t="shared" si="3867"/>
        <v>198774.30000000104</v>
      </c>
      <c r="U2979">
        <f t="shared" si="3868"/>
        <v>198774.30000000104</v>
      </c>
      <c r="V2979" s="2">
        <f t="shared" si="3869"/>
        <v>1.9877430000000102E-2</v>
      </c>
      <c r="W2979" s="19">
        <f t="shared" si="3916"/>
        <v>261</v>
      </c>
      <c r="X2979" s="19">
        <f t="shared" si="3917"/>
        <v>6</v>
      </c>
      <c r="Y2979" s="19" t="str">
        <f t="shared" si="3918"/>
        <v/>
      </c>
      <c r="Z2979" s="19">
        <f t="shared" si="3919"/>
        <v>5030.45</v>
      </c>
      <c r="AA2979" s="21" t="str">
        <f t="shared" si="3920"/>
        <v/>
      </c>
      <c r="AB2979" s="19" t="str">
        <f t="shared" si="3921"/>
        <v/>
      </c>
    </row>
    <row r="2980" spans="1:28" x14ac:dyDescent="0.25">
      <c r="A2980">
        <f t="shared" si="3902"/>
        <v>11</v>
      </c>
      <c r="B2980">
        <f t="shared" si="3903"/>
        <v>2011</v>
      </c>
      <c r="C2980" s="20">
        <v>40871</v>
      </c>
      <c r="D2980">
        <v>4707.55</v>
      </c>
      <c r="E2980">
        <v>4771.1000000000004</v>
      </c>
      <c r="F2980">
        <v>4639.1000000000004</v>
      </c>
      <c r="G2980">
        <v>4756.45</v>
      </c>
      <c r="H2980">
        <f t="shared" si="3876"/>
        <v>50</v>
      </c>
      <c r="I2980">
        <f t="shared" si="3877"/>
        <v>0</v>
      </c>
      <c r="J2980" s="14">
        <f t="shared" ref="J2980:K2980" si="3934">+AVERAGE(H2967:H2980)</f>
        <v>8.2071428571428964</v>
      </c>
      <c r="K2980" s="14">
        <f t="shared" si="3934"/>
        <v>44.064285714285752</v>
      </c>
      <c r="L2980" s="14">
        <f t="shared" si="3879"/>
        <v>0.1862538498946352</v>
      </c>
      <c r="M2980" s="14">
        <f t="shared" si="3880"/>
        <v>15.701011205247383</v>
      </c>
      <c r="N2980" s="14">
        <f t="shared" si="3881"/>
        <v>-1</v>
      </c>
      <c r="O2980">
        <f t="shared" si="3915"/>
        <v>-1</v>
      </c>
      <c r="P2980">
        <f t="shared" si="3924"/>
        <v>0</v>
      </c>
      <c r="Q2980">
        <f t="shared" si="3925"/>
        <v>0</v>
      </c>
      <c r="R2980">
        <f t="shared" si="3865"/>
        <v>-1877</v>
      </c>
      <c r="S2980">
        <f t="shared" si="3866"/>
        <v>0</v>
      </c>
      <c r="T2980">
        <f t="shared" si="3867"/>
        <v>-93850</v>
      </c>
      <c r="U2980">
        <f t="shared" si="3868"/>
        <v>-93850</v>
      </c>
      <c r="V2980" s="2">
        <f t="shared" si="3869"/>
        <v>-9.3849999999999992E-3</v>
      </c>
      <c r="W2980" s="19">
        <f t="shared" si="3916"/>
        <v>261</v>
      </c>
      <c r="X2980" s="19">
        <f t="shared" si="3917"/>
        <v>7</v>
      </c>
      <c r="Y2980" s="19" t="str">
        <f t="shared" si="3918"/>
        <v/>
      </c>
      <c r="Z2980" s="19">
        <f t="shared" si="3919"/>
        <v>5030.45</v>
      </c>
      <c r="AA2980" s="21" t="str">
        <f t="shared" si="3920"/>
        <v/>
      </c>
      <c r="AB2980" s="19" t="str">
        <f t="shared" si="3921"/>
        <v/>
      </c>
    </row>
    <row r="2981" spans="1:28" x14ac:dyDescent="0.25">
      <c r="A2981">
        <f t="shared" si="3902"/>
        <v>11</v>
      </c>
      <c r="B2981">
        <f t="shared" si="3903"/>
        <v>2011</v>
      </c>
      <c r="C2981" s="20">
        <v>40872</v>
      </c>
      <c r="D2981">
        <v>4731.3</v>
      </c>
      <c r="E2981">
        <v>4767.3</v>
      </c>
      <c r="F2981">
        <v>4693.1000000000004</v>
      </c>
      <c r="G2981">
        <v>4710.05</v>
      </c>
      <c r="H2981">
        <f t="shared" si="3876"/>
        <v>0</v>
      </c>
      <c r="I2981">
        <f t="shared" si="3877"/>
        <v>46.399999999999636</v>
      </c>
      <c r="J2981" s="14">
        <f t="shared" ref="J2981:K2981" si="3935">+AVERAGE(H2968:H2981)</f>
        <v>7.6857142857143117</v>
      </c>
      <c r="K2981" s="14">
        <f t="shared" si="3935"/>
        <v>47.378571428571441</v>
      </c>
      <c r="L2981" s="14">
        <f t="shared" si="3879"/>
        <v>0.16221920699532691</v>
      </c>
      <c r="M2981" s="14">
        <f t="shared" si="3880"/>
        <v>13.957711765468972</v>
      </c>
      <c r="N2981" s="14">
        <f t="shared" si="3881"/>
        <v>-1</v>
      </c>
      <c r="O2981">
        <f t="shared" si="3915"/>
        <v>-1</v>
      </c>
      <c r="P2981">
        <f t="shared" si="3924"/>
        <v>0</v>
      </c>
      <c r="Q2981">
        <f t="shared" si="3925"/>
        <v>0</v>
      </c>
      <c r="R2981">
        <f t="shared" si="3865"/>
        <v>-1877</v>
      </c>
      <c r="S2981">
        <f t="shared" si="3866"/>
        <v>0</v>
      </c>
      <c r="T2981">
        <f t="shared" si="3867"/>
        <v>87092.799999999319</v>
      </c>
      <c r="U2981">
        <f t="shared" si="3868"/>
        <v>87092.799999999319</v>
      </c>
      <c r="V2981" s="2">
        <f t="shared" si="3869"/>
        <v>8.7092799999999321E-3</v>
      </c>
      <c r="W2981" s="19">
        <f t="shared" si="3916"/>
        <v>261</v>
      </c>
      <c r="X2981" s="19">
        <f t="shared" si="3917"/>
        <v>8</v>
      </c>
      <c r="Y2981" s="19" t="str">
        <f t="shared" si="3918"/>
        <v/>
      </c>
      <c r="Z2981" s="19">
        <f t="shared" si="3919"/>
        <v>5030.45</v>
      </c>
      <c r="AA2981" s="21" t="str">
        <f t="shared" si="3920"/>
        <v/>
      </c>
      <c r="AB2981" s="19" t="str">
        <f t="shared" si="3921"/>
        <v/>
      </c>
    </row>
    <row r="2982" spans="1:28" x14ac:dyDescent="0.25">
      <c r="A2982">
        <f t="shared" si="3902"/>
        <v>11</v>
      </c>
      <c r="B2982">
        <f t="shared" si="3903"/>
        <v>2011</v>
      </c>
      <c r="C2982" s="20">
        <v>40875</v>
      </c>
      <c r="D2982">
        <v>4769.3</v>
      </c>
      <c r="E2982">
        <v>4859.1000000000004</v>
      </c>
      <c r="F2982">
        <v>4766.3999999999996</v>
      </c>
      <c r="G2982">
        <v>4851.3</v>
      </c>
      <c r="H2982">
        <f t="shared" si="3876"/>
        <v>141.25</v>
      </c>
      <c r="I2982">
        <f t="shared" si="3877"/>
        <v>0</v>
      </c>
      <c r="J2982" s="14">
        <f t="shared" ref="J2982:K2982" si="3936">+AVERAGE(H2969:H2982)</f>
        <v>16.457142857142895</v>
      </c>
      <c r="K2982" s="14">
        <f t="shared" si="3936"/>
        <v>47.378571428571441</v>
      </c>
      <c r="L2982" s="14">
        <f t="shared" si="3879"/>
        <v>0.34735413839891521</v>
      </c>
      <c r="M2982" s="14">
        <f t="shared" si="3880"/>
        <v>25.780463242698929</v>
      </c>
      <c r="N2982" s="14">
        <f t="shared" si="3881"/>
        <v>-1</v>
      </c>
      <c r="O2982">
        <f t="shared" si="3915"/>
        <v>-1</v>
      </c>
      <c r="P2982">
        <f t="shared" si="3924"/>
        <v>0</v>
      </c>
      <c r="Q2982">
        <f t="shared" si="3925"/>
        <v>0</v>
      </c>
      <c r="R2982">
        <f t="shared" si="3865"/>
        <v>-1877</v>
      </c>
      <c r="S2982">
        <f t="shared" si="3866"/>
        <v>0</v>
      </c>
      <c r="T2982">
        <f t="shared" si="3867"/>
        <v>-265126.25</v>
      </c>
      <c r="U2982">
        <f t="shared" si="3868"/>
        <v>-265126.25</v>
      </c>
      <c r="V2982" s="2">
        <f t="shared" si="3869"/>
        <v>-2.6512625000000001E-2</v>
      </c>
      <c r="W2982" s="19">
        <f t="shared" si="3916"/>
        <v>261</v>
      </c>
      <c r="X2982" s="19">
        <f t="shared" si="3917"/>
        <v>9</v>
      </c>
      <c r="Y2982" s="19" t="str">
        <f t="shared" si="3918"/>
        <v/>
      </c>
      <c r="Z2982" s="19">
        <f t="shared" si="3919"/>
        <v>5030.45</v>
      </c>
      <c r="AA2982" s="21" t="str">
        <f t="shared" si="3920"/>
        <v/>
      </c>
      <c r="AB2982" s="19" t="str">
        <f t="shared" si="3921"/>
        <v/>
      </c>
    </row>
    <row r="2983" spans="1:28" x14ac:dyDescent="0.25">
      <c r="A2983">
        <f t="shared" si="3902"/>
        <v>11</v>
      </c>
      <c r="B2983">
        <f t="shared" si="3903"/>
        <v>2011</v>
      </c>
      <c r="C2983" s="20">
        <v>40876</v>
      </c>
      <c r="D2983">
        <v>4864.2</v>
      </c>
      <c r="E2983">
        <v>4866.1000000000004</v>
      </c>
      <c r="F2983">
        <v>4787.1000000000004</v>
      </c>
      <c r="G2983">
        <v>4805.1000000000004</v>
      </c>
      <c r="H2983">
        <f t="shared" si="3876"/>
        <v>0</v>
      </c>
      <c r="I2983">
        <f t="shared" si="3877"/>
        <v>46.199999999999818</v>
      </c>
      <c r="J2983" s="14">
        <f t="shared" ref="J2983:K2983" si="3937">+AVERAGE(H2970:H2983)</f>
        <v>16.089285714285715</v>
      </c>
      <c r="K2983" s="14">
        <f t="shared" si="3937"/>
        <v>50.678571428571431</v>
      </c>
      <c r="L2983" s="14">
        <f t="shared" si="3879"/>
        <v>0.31747709654686401</v>
      </c>
      <c r="M2983" s="14">
        <f t="shared" si="3880"/>
        <v>24.097352233217435</v>
      </c>
      <c r="N2983" s="14">
        <f t="shared" si="3881"/>
        <v>-1</v>
      </c>
      <c r="O2983">
        <f t="shared" si="3915"/>
        <v>-1</v>
      </c>
      <c r="P2983">
        <f t="shared" si="3924"/>
        <v>0</v>
      </c>
      <c r="Q2983">
        <f t="shared" si="3925"/>
        <v>0</v>
      </c>
      <c r="R2983">
        <f t="shared" si="3865"/>
        <v>-1877</v>
      </c>
      <c r="S2983">
        <f t="shared" si="3866"/>
        <v>0</v>
      </c>
      <c r="T2983">
        <f t="shared" si="3867"/>
        <v>86717.399999999659</v>
      </c>
      <c r="U2983">
        <f t="shared" si="3868"/>
        <v>86717.399999999659</v>
      </c>
      <c r="V2983" s="2">
        <f t="shared" si="3869"/>
        <v>8.671739999999966E-3</v>
      </c>
      <c r="W2983" s="19">
        <f t="shared" si="3916"/>
        <v>261</v>
      </c>
      <c r="X2983" s="19">
        <f t="shared" si="3917"/>
        <v>10</v>
      </c>
      <c r="Y2983" s="19" t="str">
        <f t="shared" si="3918"/>
        <v/>
      </c>
      <c r="Z2983" s="19">
        <f t="shared" si="3919"/>
        <v>5030.45</v>
      </c>
      <c r="AA2983" s="21" t="str">
        <f t="shared" si="3920"/>
        <v/>
      </c>
      <c r="AB2983" s="19" t="str">
        <f t="shared" si="3921"/>
        <v/>
      </c>
    </row>
    <row r="2984" spans="1:28" x14ac:dyDescent="0.25">
      <c r="A2984">
        <f t="shared" si="3902"/>
        <v>11</v>
      </c>
      <c r="B2984">
        <f t="shared" si="3903"/>
        <v>2011</v>
      </c>
      <c r="C2984" s="20">
        <v>40877</v>
      </c>
      <c r="D2984">
        <v>4766.1499999999996</v>
      </c>
      <c r="E2984">
        <v>4851.55</v>
      </c>
      <c r="F2984">
        <v>4754.8</v>
      </c>
      <c r="G2984">
        <v>4832.05</v>
      </c>
      <c r="H2984">
        <f t="shared" si="3876"/>
        <v>26.949999999999818</v>
      </c>
      <c r="I2984">
        <f t="shared" si="3877"/>
        <v>0</v>
      </c>
      <c r="J2984" s="14">
        <f t="shared" ref="J2984:K2984" si="3938">+AVERAGE(H2971:H2984)</f>
        <v>18.014285714285702</v>
      </c>
      <c r="K2984" s="14">
        <f t="shared" si="3938"/>
        <v>45.79999999999999</v>
      </c>
      <c r="L2984" s="14">
        <f t="shared" si="3879"/>
        <v>0.39332501559575778</v>
      </c>
      <c r="M2984" s="14">
        <f t="shared" si="3880"/>
        <v>28.229236624132511</v>
      </c>
      <c r="N2984" s="14">
        <f t="shared" si="3881"/>
        <v>-1</v>
      </c>
      <c r="O2984">
        <f t="shared" si="3915"/>
        <v>-1</v>
      </c>
      <c r="P2984">
        <f t="shared" si="3924"/>
        <v>0</v>
      </c>
      <c r="Q2984">
        <f t="shared" si="3925"/>
        <v>0</v>
      </c>
      <c r="R2984">
        <f t="shared" si="3865"/>
        <v>-1877</v>
      </c>
      <c r="S2984">
        <f t="shared" si="3866"/>
        <v>0</v>
      </c>
      <c r="T2984">
        <f t="shared" si="3867"/>
        <v>-50585.149999999659</v>
      </c>
      <c r="U2984">
        <f t="shared" si="3868"/>
        <v>-50585.149999999659</v>
      </c>
      <c r="V2984" s="2">
        <f t="shared" si="3869"/>
        <v>-5.0585149999999657E-3</v>
      </c>
      <c r="W2984" s="19">
        <f t="shared" si="3916"/>
        <v>261</v>
      </c>
      <c r="X2984" s="19">
        <f t="shared" si="3917"/>
        <v>11</v>
      </c>
      <c r="Y2984" s="19" t="str">
        <f t="shared" si="3918"/>
        <v/>
      </c>
      <c r="Z2984" s="19">
        <f t="shared" si="3919"/>
        <v>5030.45</v>
      </c>
      <c r="AA2984" s="21" t="str">
        <f t="shared" si="3920"/>
        <v/>
      </c>
      <c r="AB2984" s="19" t="str">
        <f t="shared" si="3921"/>
        <v/>
      </c>
    </row>
    <row r="2985" spans="1:28" x14ac:dyDescent="0.25">
      <c r="A2985">
        <f t="shared" si="3902"/>
        <v>12</v>
      </c>
      <c r="B2985">
        <f t="shared" si="3903"/>
        <v>2011</v>
      </c>
      <c r="C2985" s="20">
        <v>40878</v>
      </c>
      <c r="D2985">
        <v>4970.8500000000004</v>
      </c>
      <c r="E2985">
        <v>5011.8999999999996</v>
      </c>
      <c r="F2985">
        <v>4916.7</v>
      </c>
      <c r="G2985">
        <v>4936.8500000000004</v>
      </c>
      <c r="H2985">
        <f t="shared" si="3876"/>
        <v>104.80000000000018</v>
      </c>
      <c r="I2985">
        <f t="shared" si="3877"/>
        <v>0</v>
      </c>
      <c r="J2985" s="14">
        <f t="shared" ref="J2985:K2985" si="3939">+AVERAGE(H2972:H2985)</f>
        <v>25.5</v>
      </c>
      <c r="K2985" s="14">
        <f t="shared" si="3939"/>
        <v>42.071428571428569</v>
      </c>
      <c r="L2985" s="14">
        <f t="shared" si="3879"/>
        <v>0.60611205432937187</v>
      </c>
      <c r="M2985" s="14">
        <f t="shared" si="3880"/>
        <v>37.737843551797042</v>
      </c>
      <c r="N2985" s="14">
        <f t="shared" si="3881"/>
        <v>-1</v>
      </c>
      <c r="O2985">
        <f t="shared" si="3915"/>
        <v>-1</v>
      </c>
      <c r="P2985">
        <f t="shared" si="3924"/>
        <v>0</v>
      </c>
      <c r="Q2985">
        <f t="shared" si="3925"/>
        <v>0</v>
      </c>
      <c r="R2985">
        <f t="shared" si="3865"/>
        <v>-2069</v>
      </c>
      <c r="S2985">
        <f t="shared" si="3866"/>
        <v>0</v>
      </c>
      <c r="T2985">
        <f t="shared" si="3867"/>
        <v>-216831.20000000039</v>
      </c>
      <c r="U2985">
        <f t="shared" si="3868"/>
        <v>-216831.20000000039</v>
      </c>
      <c r="V2985" s="2">
        <f t="shared" si="3869"/>
        <v>-2.1683120000000038E-2</v>
      </c>
      <c r="W2985" s="19">
        <f t="shared" si="3916"/>
        <v>261</v>
      </c>
      <c r="X2985" s="19">
        <f t="shared" si="3917"/>
        <v>12</v>
      </c>
      <c r="Y2985" s="19" t="str">
        <f t="shared" si="3918"/>
        <v/>
      </c>
      <c r="Z2985" s="19">
        <f t="shared" si="3919"/>
        <v>5030.45</v>
      </c>
      <c r="AA2985" s="21" t="str">
        <f t="shared" si="3920"/>
        <v/>
      </c>
      <c r="AB2985" s="19" t="str">
        <f t="shared" si="3921"/>
        <v/>
      </c>
    </row>
    <row r="2986" spans="1:28" x14ac:dyDescent="0.25">
      <c r="A2986">
        <f t="shared" si="3902"/>
        <v>12</v>
      </c>
      <c r="B2986">
        <f t="shared" si="3903"/>
        <v>2011</v>
      </c>
      <c r="C2986" s="20">
        <v>40879</v>
      </c>
      <c r="D2986">
        <v>4940.8500000000004</v>
      </c>
      <c r="E2986">
        <v>5062.55</v>
      </c>
      <c r="F2986">
        <v>4918.3999999999996</v>
      </c>
      <c r="G2986">
        <v>5050.1499999999996</v>
      </c>
      <c r="H2986">
        <f t="shared" si="3876"/>
        <v>113.29999999999927</v>
      </c>
      <c r="I2986">
        <f t="shared" si="3877"/>
        <v>0</v>
      </c>
      <c r="J2986" s="14">
        <f t="shared" ref="J2986:K2986" si="3940">+AVERAGE(H2973:H2986)</f>
        <v>33.592857142857092</v>
      </c>
      <c r="K2986" s="14">
        <f t="shared" si="3940"/>
        <v>40.607142857142854</v>
      </c>
      <c r="L2986" s="14">
        <f t="shared" si="3879"/>
        <v>0.82726473175021864</v>
      </c>
      <c r="M2986" s="14">
        <f t="shared" si="3880"/>
        <v>45.273392375818212</v>
      </c>
      <c r="N2986" s="14">
        <f t="shared" si="3881"/>
        <v>-1</v>
      </c>
      <c r="O2986">
        <f t="shared" si="3915"/>
        <v>-1</v>
      </c>
      <c r="P2986">
        <f t="shared" si="3924"/>
        <v>0</v>
      </c>
      <c r="Q2986">
        <f t="shared" si="3925"/>
        <v>0</v>
      </c>
      <c r="R2986">
        <f t="shared" si="3865"/>
        <v>-2069</v>
      </c>
      <c r="S2986">
        <f t="shared" si="3866"/>
        <v>0</v>
      </c>
      <c r="T2986">
        <f t="shared" si="3867"/>
        <v>-234417.6999999985</v>
      </c>
      <c r="U2986">
        <f t="shared" si="3868"/>
        <v>-234417.6999999985</v>
      </c>
      <c r="V2986" s="2">
        <f t="shared" si="3869"/>
        <v>-2.3441769999999851E-2</v>
      </c>
      <c r="W2986" s="19">
        <f t="shared" si="3916"/>
        <v>261</v>
      </c>
      <c r="X2986" s="19">
        <f t="shared" si="3917"/>
        <v>13</v>
      </c>
      <c r="Y2986" s="19" t="str">
        <f t="shared" si="3918"/>
        <v/>
      </c>
      <c r="Z2986" s="19">
        <f t="shared" si="3919"/>
        <v>5030.45</v>
      </c>
      <c r="AA2986" s="21" t="str">
        <f t="shared" si="3920"/>
        <v/>
      </c>
      <c r="AB2986" s="19" t="str">
        <f t="shared" si="3921"/>
        <v/>
      </c>
    </row>
    <row r="2987" spans="1:28" x14ac:dyDescent="0.25">
      <c r="A2987">
        <f t="shared" si="3902"/>
        <v>12</v>
      </c>
      <c r="B2987">
        <f t="shared" si="3903"/>
        <v>2011</v>
      </c>
      <c r="C2987" s="20">
        <v>40882</v>
      </c>
      <c r="D2987">
        <v>5036.5</v>
      </c>
      <c r="E2987">
        <v>5055.3999999999996</v>
      </c>
      <c r="F2987">
        <v>5002.55</v>
      </c>
      <c r="G2987">
        <v>5039.1499999999996</v>
      </c>
      <c r="H2987">
        <f t="shared" si="3876"/>
        <v>0</v>
      </c>
      <c r="I2987">
        <f t="shared" si="3877"/>
        <v>11</v>
      </c>
      <c r="J2987" s="14">
        <f t="shared" ref="J2987:K2987" si="3941">+AVERAGE(H2974:H2987)</f>
        <v>33.592857142857092</v>
      </c>
      <c r="K2987" s="14">
        <f t="shared" si="3941"/>
        <v>35.689285714285688</v>
      </c>
      <c r="L2987" s="14">
        <f t="shared" si="3879"/>
        <v>0.94125888121685108</v>
      </c>
      <c r="M2987" s="14">
        <f t="shared" si="3880"/>
        <v>48.487035414196583</v>
      </c>
      <c r="N2987" s="14">
        <f t="shared" si="3881"/>
        <v>-1</v>
      </c>
      <c r="O2987">
        <f t="shared" si="3915"/>
        <v>-1</v>
      </c>
      <c r="P2987">
        <f t="shared" si="3924"/>
        <v>0</v>
      </c>
      <c r="Q2987">
        <f t="shared" si="3925"/>
        <v>0</v>
      </c>
      <c r="R2987">
        <f t="shared" si="3865"/>
        <v>-2069</v>
      </c>
      <c r="S2987">
        <f t="shared" si="3866"/>
        <v>0</v>
      </c>
      <c r="T2987">
        <f t="shared" si="3867"/>
        <v>22759</v>
      </c>
      <c r="U2987">
        <f t="shared" si="3868"/>
        <v>22759</v>
      </c>
      <c r="V2987" s="2">
        <f t="shared" si="3869"/>
        <v>2.2759E-3</v>
      </c>
      <c r="W2987" s="19">
        <f t="shared" si="3916"/>
        <v>261</v>
      </c>
      <c r="X2987" s="19">
        <f t="shared" si="3917"/>
        <v>14</v>
      </c>
      <c r="Y2987" s="19" t="str">
        <f t="shared" si="3918"/>
        <v/>
      </c>
      <c r="Z2987" s="19">
        <f t="shared" si="3919"/>
        <v>5030.45</v>
      </c>
      <c r="AA2987" s="21" t="str">
        <f t="shared" si="3920"/>
        <v/>
      </c>
      <c r="AB2987" s="19" t="str">
        <f t="shared" si="3921"/>
        <v/>
      </c>
    </row>
    <row r="2988" spans="1:28" x14ac:dyDescent="0.25">
      <c r="A2988">
        <f t="shared" si="3902"/>
        <v>12</v>
      </c>
      <c r="B2988">
        <f t="shared" si="3903"/>
        <v>2011</v>
      </c>
      <c r="C2988" s="20">
        <v>40884</v>
      </c>
      <c r="D2988">
        <v>5050.1000000000004</v>
      </c>
      <c r="E2988">
        <v>5099.25</v>
      </c>
      <c r="F2988">
        <v>5032.25</v>
      </c>
      <c r="G2988">
        <v>5062.6000000000004</v>
      </c>
      <c r="H2988">
        <f t="shared" si="3876"/>
        <v>23.450000000000728</v>
      </c>
      <c r="I2988">
        <f t="shared" si="3877"/>
        <v>0</v>
      </c>
      <c r="J2988" s="14">
        <f t="shared" ref="J2988:K2988" si="3942">+AVERAGE(H2975:H2988)</f>
        <v>35.267857142857146</v>
      </c>
      <c r="K2988" s="14">
        <f t="shared" si="3942"/>
        <v>32.971428571428532</v>
      </c>
      <c r="L2988" s="14">
        <f t="shared" si="3879"/>
        <v>1.0696490467937623</v>
      </c>
      <c r="M2988" s="14">
        <f t="shared" si="3880"/>
        <v>51.682629402836689</v>
      </c>
      <c r="N2988" s="14">
        <f t="shared" si="3881"/>
        <v>1</v>
      </c>
      <c r="O2988">
        <f t="shared" si="3915"/>
        <v>1</v>
      </c>
      <c r="P2988">
        <f t="shared" si="3924"/>
        <v>1</v>
      </c>
      <c r="Q2988">
        <f t="shared" si="3925"/>
        <v>5062.6000000000004</v>
      </c>
      <c r="R2988">
        <f t="shared" si="3865"/>
        <v>2069</v>
      </c>
      <c r="S2988">
        <f t="shared" si="3866"/>
        <v>97036.100000003004</v>
      </c>
      <c r="T2988">
        <f t="shared" si="3867"/>
        <v>48518.050000001502</v>
      </c>
      <c r="U2988">
        <f t="shared" si="3868"/>
        <v>-48518.050000001502</v>
      </c>
      <c r="V2988" s="2">
        <f t="shared" si="3869"/>
        <v>-4.8518050000001499E-3</v>
      </c>
      <c r="W2988" s="19">
        <f t="shared" si="3916"/>
        <v>262</v>
      </c>
      <c r="X2988" s="19">
        <f t="shared" si="3917"/>
        <v>15</v>
      </c>
      <c r="Y2988" s="19">
        <f t="shared" si="3918"/>
        <v>1</v>
      </c>
      <c r="Z2988" s="19">
        <f t="shared" si="3919"/>
        <v>5062.6000000000004</v>
      </c>
      <c r="AA2988" s="21">
        <f t="shared" si="3920"/>
        <v>-6.3910783329523824E-3</v>
      </c>
      <c r="AB2988" s="19">
        <f t="shared" si="3921"/>
        <v>-1</v>
      </c>
    </row>
    <row r="2989" spans="1:28" x14ac:dyDescent="0.25">
      <c r="A2989">
        <f t="shared" si="3902"/>
        <v>12</v>
      </c>
      <c r="B2989">
        <f t="shared" si="3903"/>
        <v>2011</v>
      </c>
      <c r="C2989" s="20">
        <v>40885</v>
      </c>
      <c r="D2989">
        <v>5037.3999999999996</v>
      </c>
      <c r="E2989">
        <v>5049.05</v>
      </c>
      <c r="F2989">
        <v>4921.45</v>
      </c>
      <c r="G2989">
        <v>4943.6499999999996</v>
      </c>
      <c r="H2989">
        <f t="shared" si="3876"/>
        <v>0</v>
      </c>
      <c r="I2989">
        <f t="shared" si="3877"/>
        <v>118.95000000000073</v>
      </c>
      <c r="J2989" s="14">
        <f t="shared" ref="J2989:K2989" si="3943">+AVERAGE(H2976:H2989)</f>
        <v>35.267857142857146</v>
      </c>
      <c r="K2989" s="14">
        <f t="shared" si="3943"/>
        <v>34.632142857142881</v>
      </c>
      <c r="L2989" s="14">
        <f t="shared" si="3879"/>
        <v>1.0183561926368974</v>
      </c>
      <c r="M2989" s="14">
        <f t="shared" si="3880"/>
        <v>50.454731248722652</v>
      </c>
      <c r="N2989" s="14">
        <f t="shared" si="3881"/>
        <v>1</v>
      </c>
      <c r="O2989">
        <f t="shared" si="3915"/>
        <v>1</v>
      </c>
      <c r="P2989">
        <f t="shared" si="3924"/>
        <v>0</v>
      </c>
      <c r="Q2989">
        <f t="shared" si="3925"/>
        <v>0</v>
      </c>
      <c r="R2989">
        <f t="shared" si="3865"/>
        <v>2069</v>
      </c>
      <c r="S2989">
        <f t="shared" si="3866"/>
        <v>0</v>
      </c>
      <c r="T2989">
        <f t="shared" si="3867"/>
        <v>-246107.5500000015</v>
      </c>
      <c r="U2989">
        <f t="shared" si="3868"/>
        <v>-246107.5500000015</v>
      </c>
      <c r="V2989" s="2">
        <f t="shared" si="3869"/>
        <v>-2.4610755000000151E-2</v>
      </c>
      <c r="W2989" s="19">
        <f t="shared" si="3916"/>
        <v>262</v>
      </c>
      <c r="X2989" s="19">
        <f t="shared" si="3917"/>
        <v>2</v>
      </c>
      <c r="Y2989" s="19" t="str">
        <f t="shared" si="3918"/>
        <v/>
      </c>
      <c r="Z2989" s="19">
        <f t="shared" si="3919"/>
        <v>5062.6000000000004</v>
      </c>
      <c r="AA2989" s="21" t="str">
        <f t="shared" si="3920"/>
        <v/>
      </c>
      <c r="AB2989" s="19" t="str">
        <f t="shared" si="3921"/>
        <v/>
      </c>
    </row>
    <row r="2990" spans="1:28" x14ac:dyDescent="0.25">
      <c r="A2990">
        <f t="shared" si="3902"/>
        <v>12</v>
      </c>
      <c r="B2990">
        <f t="shared" si="3903"/>
        <v>2011</v>
      </c>
      <c r="C2990" s="20">
        <v>40886</v>
      </c>
      <c r="D2990">
        <v>4870.75</v>
      </c>
      <c r="E2990">
        <v>4918.3500000000004</v>
      </c>
      <c r="F2990">
        <v>4841.75</v>
      </c>
      <c r="G2990">
        <v>4866.7</v>
      </c>
      <c r="H2990">
        <f t="shared" si="3876"/>
        <v>0</v>
      </c>
      <c r="I2990">
        <f t="shared" si="3877"/>
        <v>76.949999999999818</v>
      </c>
      <c r="J2990" s="14">
        <f t="shared" ref="J2990:K2990" si="3944">+AVERAGE(H2977:H2990)</f>
        <v>35.267857142857146</v>
      </c>
      <c r="K2990" s="14">
        <f t="shared" si="3944"/>
        <v>38.060714285714312</v>
      </c>
      <c r="L2990" s="14">
        <f t="shared" si="3879"/>
        <v>0.92662100028150451</v>
      </c>
      <c r="M2990" s="14">
        <f t="shared" si="3880"/>
        <v>48.095655562049465</v>
      </c>
      <c r="N2990" s="14">
        <f t="shared" si="3881"/>
        <v>-1</v>
      </c>
      <c r="O2990">
        <f t="shared" si="3915"/>
        <v>-1</v>
      </c>
      <c r="P2990">
        <f t="shared" si="3924"/>
        <v>1</v>
      </c>
      <c r="Q2990">
        <f t="shared" si="3925"/>
        <v>4866.7</v>
      </c>
      <c r="R2990">
        <f t="shared" si="3865"/>
        <v>-2069</v>
      </c>
      <c r="S2990">
        <f t="shared" si="3866"/>
        <v>318419.09999999922</v>
      </c>
      <c r="T2990">
        <f t="shared" si="3867"/>
        <v>159209.54999999961</v>
      </c>
      <c r="U2990">
        <f t="shared" si="3868"/>
        <v>-159209.54999999961</v>
      </c>
      <c r="V2990" s="2">
        <f t="shared" si="3869"/>
        <v>-1.5920954999999962E-2</v>
      </c>
      <c r="W2990" s="19">
        <f t="shared" si="3916"/>
        <v>263</v>
      </c>
      <c r="X2990" s="19">
        <f t="shared" si="3917"/>
        <v>3</v>
      </c>
      <c r="Y2990" s="19">
        <f t="shared" si="3918"/>
        <v>1</v>
      </c>
      <c r="Z2990" s="19">
        <f t="shared" si="3919"/>
        <v>4866.7</v>
      </c>
      <c r="AA2990" s="21">
        <f t="shared" si="3920"/>
        <v>-3.8695531940109884E-2</v>
      </c>
      <c r="AB2990" s="19">
        <f t="shared" si="3921"/>
        <v>-1</v>
      </c>
    </row>
    <row r="2991" spans="1:28" x14ac:dyDescent="0.25">
      <c r="A2991">
        <f t="shared" si="3902"/>
        <v>12</v>
      </c>
      <c r="B2991">
        <f t="shared" si="3903"/>
        <v>2011</v>
      </c>
      <c r="C2991" s="20">
        <v>40889</v>
      </c>
      <c r="D2991">
        <v>4906.8500000000004</v>
      </c>
      <c r="E2991">
        <v>4910.25</v>
      </c>
      <c r="F2991">
        <v>4755.55</v>
      </c>
      <c r="G2991">
        <v>4764.6000000000004</v>
      </c>
      <c r="H2991">
        <f t="shared" si="3876"/>
        <v>0</v>
      </c>
      <c r="I2991">
        <f t="shared" si="3877"/>
        <v>102.09999999999945</v>
      </c>
      <c r="J2991" s="14">
        <f t="shared" ref="J2991:K2991" si="3945">+AVERAGE(H2978:H2991)</f>
        <v>35.267857142857146</v>
      </c>
      <c r="K2991" s="14">
        <f t="shared" si="3945"/>
        <v>36.25</v>
      </c>
      <c r="L2991" s="14">
        <f t="shared" si="3879"/>
        <v>0.97290640394088679</v>
      </c>
      <c r="M2991" s="14">
        <f t="shared" si="3880"/>
        <v>49.313358302122346</v>
      </c>
      <c r="N2991" s="14">
        <f t="shared" si="3881"/>
        <v>-1</v>
      </c>
      <c r="O2991">
        <f t="shared" si="3915"/>
        <v>-1</v>
      </c>
      <c r="P2991">
        <f t="shared" si="3924"/>
        <v>0</v>
      </c>
      <c r="Q2991">
        <f t="shared" si="3925"/>
        <v>0</v>
      </c>
      <c r="R2991">
        <f t="shared" si="3865"/>
        <v>-2069</v>
      </c>
      <c r="S2991">
        <f t="shared" si="3866"/>
        <v>0</v>
      </c>
      <c r="T2991">
        <f t="shared" si="3867"/>
        <v>211244.89999999886</v>
      </c>
      <c r="U2991">
        <f t="shared" si="3868"/>
        <v>211244.89999999886</v>
      </c>
      <c r="V2991" s="2">
        <f t="shared" si="3869"/>
        <v>2.1124489999999885E-2</v>
      </c>
      <c r="W2991" s="19">
        <f t="shared" si="3916"/>
        <v>263</v>
      </c>
      <c r="X2991" s="19">
        <f t="shared" si="3917"/>
        <v>2</v>
      </c>
      <c r="Y2991" s="19" t="str">
        <f t="shared" si="3918"/>
        <v/>
      </c>
      <c r="Z2991" s="19">
        <f t="shared" si="3919"/>
        <v>4866.7</v>
      </c>
      <c r="AA2991" s="21" t="str">
        <f t="shared" si="3920"/>
        <v/>
      </c>
      <c r="AB2991" s="19" t="str">
        <f t="shared" si="3921"/>
        <v/>
      </c>
    </row>
    <row r="2992" spans="1:28" x14ac:dyDescent="0.25">
      <c r="A2992">
        <f t="shared" si="3902"/>
        <v>12</v>
      </c>
      <c r="B2992">
        <f t="shared" si="3903"/>
        <v>2011</v>
      </c>
      <c r="C2992" s="20">
        <v>40890</v>
      </c>
      <c r="D2992">
        <v>4733.6000000000004</v>
      </c>
      <c r="E2992">
        <v>4824.7</v>
      </c>
      <c r="F2992">
        <v>4728.5</v>
      </c>
      <c r="G2992">
        <v>4800.6000000000004</v>
      </c>
      <c r="H2992">
        <f t="shared" si="3876"/>
        <v>36</v>
      </c>
      <c r="I2992">
        <f t="shared" si="3877"/>
        <v>0</v>
      </c>
      <c r="J2992" s="14">
        <f t="shared" ref="J2992:K2992" si="3946">+AVERAGE(H2979:H2992)</f>
        <v>35.410714285714285</v>
      </c>
      <c r="K2992" s="14">
        <f t="shared" si="3946"/>
        <v>36.25</v>
      </c>
      <c r="L2992" s="14">
        <f t="shared" si="3879"/>
        <v>0.97684729064039411</v>
      </c>
      <c r="M2992" s="14">
        <f t="shared" si="3880"/>
        <v>49.414403189633695</v>
      </c>
      <c r="N2992" s="14">
        <f t="shared" si="3881"/>
        <v>-1</v>
      </c>
      <c r="O2992">
        <f t="shared" si="3915"/>
        <v>-1</v>
      </c>
      <c r="P2992">
        <f t="shared" si="3924"/>
        <v>0</v>
      </c>
      <c r="Q2992">
        <f t="shared" si="3925"/>
        <v>0</v>
      </c>
      <c r="R2992">
        <f t="shared" si="3865"/>
        <v>-2069</v>
      </c>
      <c r="S2992">
        <f t="shared" si="3866"/>
        <v>0</v>
      </c>
      <c r="T2992">
        <f t="shared" si="3867"/>
        <v>-74484</v>
      </c>
      <c r="U2992">
        <f t="shared" si="3868"/>
        <v>-74484</v>
      </c>
      <c r="V2992" s="2">
        <f t="shared" si="3869"/>
        <v>-7.4484E-3</v>
      </c>
      <c r="W2992" s="19">
        <f t="shared" si="3916"/>
        <v>263</v>
      </c>
      <c r="X2992" s="19">
        <f t="shared" si="3917"/>
        <v>3</v>
      </c>
      <c r="Y2992" s="19" t="str">
        <f t="shared" si="3918"/>
        <v/>
      </c>
      <c r="Z2992" s="19">
        <f t="shared" si="3919"/>
        <v>4866.7</v>
      </c>
      <c r="AA2992" s="21" t="str">
        <f t="shared" si="3920"/>
        <v/>
      </c>
      <c r="AB2992" s="19" t="str">
        <f t="shared" si="3921"/>
        <v/>
      </c>
    </row>
    <row r="2993" spans="1:28" x14ac:dyDescent="0.25">
      <c r="A2993">
        <f t="shared" si="3902"/>
        <v>12</v>
      </c>
      <c r="B2993">
        <f t="shared" si="3903"/>
        <v>2011</v>
      </c>
      <c r="C2993" s="20">
        <v>40891</v>
      </c>
      <c r="D2993">
        <v>4788.7</v>
      </c>
      <c r="E2993">
        <v>4839.55</v>
      </c>
      <c r="F2993">
        <v>4750.3999999999996</v>
      </c>
      <c r="G2993">
        <v>4763.25</v>
      </c>
      <c r="H2993">
        <f t="shared" si="3876"/>
        <v>0</v>
      </c>
      <c r="I2993">
        <f t="shared" si="3877"/>
        <v>37.350000000000364</v>
      </c>
      <c r="J2993" s="14">
        <f t="shared" ref="J2993:K2993" si="3947">+AVERAGE(H2980:H2993)</f>
        <v>35.410714285714285</v>
      </c>
      <c r="K2993" s="14">
        <f t="shared" si="3947"/>
        <v>31.353571428571417</v>
      </c>
      <c r="L2993" s="14">
        <f t="shared" si="3879"/>
        <v>1.1293997038387065</v>
      </c>
      <c r="M2993" s="14">
        <f t="shared" si="3880"/>
        <v>53.038408045362161</v>
      </c>
      <c r="N2993" s="14">
        <f t="shared" si="3881"/>
        <v>1</v>
      </c>
      <c r="O2993">
        <f t="shared" si="3915"/>
        <v>1</v>
      </c>
      <c r="P2993">
        <f t="shared" si="3924"/>
        <v>1</v>
      </c>
      <c r="Q2993">
        <f t="shared" si="3925"/>
        <v>4763.25</v>
      </c>
      <c r="R2993">
        <f t="shared" si="3865"/>
        <v>2069</v>
      </c>
      <c r="S2993">
        <f t="shared" si="3866"/>
        <v>-154554.3000000015</v>
      </c>
      <c r="T2993">
        <f t="shared" si="3867"/>
        <v>-77277.150000000751</v>
      </c>
      <c r="U2993">
        <f t="shared" si="3868"/>
        <v>77277.150000000751</v>
      </c>
      <c r="V2993" s="2">
        <f t="shared" si="3869"/>
        <v>7.727715000000075E-3</v>
      </c>
      <c r="W2993" s="19">
        <f t="shared" si="3916"/>
        <v>264</v>
      </c>
      <c r="X2993" s="19">
        <f t="shared" si="3917"/>
        <v>4</v>
      </c>
      <c r="Y2993" s="19">
        <f t="shared" si="3918"/>
        <v>1</v>
      </c>
      <c r="Z2993" s="19">
        <f t="shared" si="3919"/>
        <v>4763.25</v>
      </c>
      <c r="AA2993" s="21">
        <f t="shared" si="3920"/>
        <v>2.125670372120736E-2</v>
      </c>
      <c r="AB2993" s="19">
        <f t="shared" si="3921"/>
        <v>1</v>
      </c>
    </row>
    <row r="2994" spans="1:28" x14ac:dyDescent="0.25">
      <c r="A2994">
        <f t="shared" si="3902"/>
        <v>12</v>
      </c>
      <c r="B2994">
        <f t="shared" si="3903"/>
        <v>2011</v>
      </c>
      <c r="C2994" s="20">
        <v>40892</v>
      </c>
      <c r="D2994">
        <v>4712.8</v>
      </c>
      <c r="E2994">
        <v>4768.6499999999996</v>
      </c>
      <c r="F2994">
        <v>4673.8500000000004</v>
      </c>
      <c r="G2994">
        <v>4746.3500000000004</v>
      </c>
      <c r="H2994">
        <f t="shared" si="3876"/>
        <v>0</v>
      </c>
      <c r="I2994">
        <f t="shared" si="3877"/>
        <v>16.899999999999636</v>
      </c>
      <c r="J2994" s="14">
        <f t="shared" ref="J2994:K2994" si="3948">+AVERAGE(H2981:H2994)</f>
        <v>31.839285714285715</v>
      </c>
      <c r="K2994" s="14">
        <f t="shared" si="3948"/>
        <v>32.560714285714248</v>
      </c>
      <c r="L2994" s="14">
        <f t="shared" si="3879"/>
        <v>0.97784358889985856</v>
      </c>
      <c r="M2994" s="14">
        <f t="shared" si="3880"/>
        <v>49.43988464951201</v>
      </c>
      <c r="N2994" s="14">
        <f t="shared" si="3881"/>
        <v>-1</v>
      </c>
      <c r="O2994">
        <f t="shared" si="3915"/>
        <v>-1</v>
      </c>
      <c r="P2994">
        <f t="shared" si="3924"/>
        <v>1</v>
      </c>
      <c r="Q2994">
        <f t="shared" si="3925"/>
        <v>4746.3500000000004</v>
      </c>
      <c r="R2994">
        <f t="shared" si="3865"/>
        <v>-2069</v>
      </c>
      <c r="S2994">
        <f t="shared" si="3866"/>
        <v>69932.199999998498</v>
      </c>
      <c r="T2994">
        <f t="shared" si="3867"/>
        <v>34966.099999999249</v>
      </c>
      <c r="U2994">
        <f t="shared" si="3868"/>
        <v>-34966.099999999249</v>
      </c>
      <c r="V2994" s="2">
        <f t="shared" si="3869"/>
        <v>-3.4966099999999248E-3</v>
      </c>
      <c r="W2994" s="19">
        <f t="shared" si="3916"/>
        <v>265</v>
      </c>
      <c r="X2994" s="19">
        <f t="shared" si="3917"/>
        <v>2</v>
      </c>
      <c r="Y2994" s="19">
        <f t="shared" si="3918"/>
        <v>1</v>
      </c>
      <c r="Z2994" s="19">
        <f t="shared" si="3919"/>
        <v>4746.3500000000004</v>
      </c>
      <c r="AA2994" s="21">
        <f t="shared" si="3920"/>
        <v>-3.5479976906522825E-3</v>
      </c>
      <c r="AB2994" s="19">
        <f t="shared" si="3921"/>
        <v>-1</v>
      </c>
    </row>
    <row r="2995" spans="1:28" x14ac:dyDescent="0.25">
      <c r="A2995">
        <f t="shared" si="3902"/>
        <v>12</v>
      </c>
      <c r="B2995">
        <f t="shared" si="3903"/>
        <v>2011</v>
      </c>
      <c r="C2995" s="20">
        <v>40893</v>
      </c>
      <c r="D2995">
        <v>4752.5</v>
      </c>
      <c r="E2995">
        <v>4818.8500000000004</v>
      </c>
      <c r="F2995">
        <v>4628.2</v>
      </c>
      <c r="G2995">
        <v>4651.6000000000004</v>
      </c>
      <c r="H2995">
        <f t="shared" si="3876"/>
        <v>0</v>
      </c>
      <c r="I2995">
        <f t="shared" si="3877"/>
        <v>94.75</v>
      </c>
      <c r="J2995" s="14">
        <f t="shared" ref="J2995:K2995" si="3949">+AVERAGE(H2982:H2995)</f>
        <v>31.839285714285715</v>
      </c>
      <c r="K2995" s="14">
        <f t="shared" si="3949"/>
        <v>36.014285714285698</v>
      </c>
      <c r="L2995" s="14">
        <f t="shared" si="3879"/>
        <v>0.88407378024593453</v>
      </c>
      <c r="M2995" s="14">
        <f t="shared" si="3880"/>
        <v>46.923522290646886</v>
      </c>
      <c r="N2995" s="14">
        <f t="shared" si="3881"/>
        <v>-1</v>
      </c>
      <c r="O2995">
        <f t="shared" si="3915"/>
        <v>-1</v>
      </c>
      <c r="P2995">
        <f t="shared" si="3924"/>
        <v>0</v>
      </c>
      <c r="Q2995">
        <f t="shared" si="3925"/>
        <v>0</v>
      </c>
      <c r="R2995">
        <f t="shared" ref="R2995:R3058" si="3950">IF($C2995="","",IF(MONTH($C2995)&lt;&gt;MONTH($C2994),ROUNDDOWN($B$10/$G2994,0)*$O2995,ABS(R2994)*$O2995))</f>
        <v>-2069</v>
      </c>
      <c r="S2995">
        <f t="shared" ref="S2995:S3058" si="3951">IF($C2995="","",($R2995-$R2994)*($Q2995-$G2994)*$P2995)</f>
        <v>0</v>
      </c>
      <c r="T2995">
        <f t="shared" ref="T2995:T3058" si="3952">IF($C2995="","",$R2995*($G2995-$G2994))</f>
        <v>196037.75</v>
      </c>
      <c r="U2995">
        <f t="shared" ref="U2995:U3058" si="3953">IF($C2995="","",$T2995-$S2995)</f>
        <v>196037.75</v>
      </c>
      <c r="V2995" s="2">
        <f t="shared" ref="V2995:V3058" si="3954">IF($C2995="","",$U2995/$B$10)</f>
        <v>1.9603775E-2</v>
      </c>
      <c r="W2995" s="19">
        <f t="shared" si="3916"/>
        <v>265</v>
      </c>
      <c r="X2995" s="19">
        <f t="shared" si="3917"/>
        <v>2</v>
      </c>
      <c r="Y2995" s="19" t="str">
        <f t="shared" si="3918"/>
        <v/>
      </c>
      <c r="Z2995" s="19">
        <f t="shared" si="3919"/>
        <v>4746.3500000000004</v>
      </c>
      <c r="AA2995" s="21" t="str">
        <f t="shared" si="3920"/>
        <v/>
      </c>
      <c r="AB2995" s="19" t="str">
        <f t="shared" si="3921"/>
        <v/>
      </c>
    </row>
    <row r="2996" spans="1:28" x14ac:dyDescent="0.25">
      <c r="A2996">
        <f t="shared" si="3902"/>
        <v>12</v>
      </c>
      <c r="B2996">
        <f t="shared" si="3903"/>
        <v>2011</v>
      </c>
      <c r="C2996" s="20">
        <v>40896</v>
      </c>
      <c r="D2996">
        <v>4623.1499999999996</v>
      </c>
      <c r="E2996">
        <v>4623.1499999999996</v>
      </c>
      <c r="F2996">
        <v>4555.8999999999996</v>
      </c>
      <c r="G2996">
        <v>4613.1000000000004</v>
      </c>
      <c r="H2996">
        <f t="shared" si="3876"/>
        <v>0</v>
      </c>
      <c r="I2996">
        <f t="shared" si="3877"/>
        <v>38.5</v>
      </c>
      <c r="J2996" s="14">
        <f t="shared" ref="J2996:K2996" si="3955">+AVERAGE(H2983:H2996)</f>
        <v>21.75</v>
      </c>
      <c r="K2996" s="14">
        <f t="shared" si="3955"/>
        <v>38.764285714285698</v>
      </c>
      <c r="L2996" s="14">
        <f t="shared" si="3879"/>
        <v>0.56108347153123295</v>
      </c>
      <c r="M2996" s="14">
        <f t="shared" si="3880"/>
        <v>35.941926345609076</v>
      </c>
      <c r="N2996" s="14">
        <f t="shared" si="3881"/>
        <v>-1</v>
      </c>
      <c r="O2996">
        <f t="shared" si="3915"/>
        <v>-1</v>
      </c>
      <c r="P2996">
        <f t="shared" si="3924"/>
        <v>0</v>
      </c>
      <c r="Q2996">
        <f t="shared" si="3925"/>
        <v>0</v>
      </c>
      <c r="R2996">
        <f t="shared" si="3950"/>
        <v>-2069</v>
      </c>
      <c r="S2996">
        <f t="shared" si="3951"/>
        <v>0</v>
      </c>
      <c r="T2996">
        <f t="shared" si="3952"/>
        <v>79656.5</v>
      </c>
      <c r="U2996">
        <f t="shared" si="3953"/>
        <v>79656.5</v>
      </c>
      <c r="V2996" s="2">
        <f t="shared" si="3954"/>
        <v>7.9656499999999995E-3</v>
      </c>
      <c r="W2996" s="19">
        <f t="shared" si="3916"/>
        <v>265</v>
      </c>
      <c r="X2996" s="19">
        <f t="shared" si="3917"/>
        <v>3</v>
      </c>
      <c r="Y2996" s="19" t="str">
        <f t="shared" si="3918"/>
        <v/>
      </c>
      <c r="Z2996" s="19">
        <f t="shared" si="3919"/>
        <v>4746.3500000000004</v>
      </c>
      <c r="AA2996" s="21" t="str">
        <f t="shared" si="3920"/>
        <v/>
      </c>
      <c r="AB2996" s="19" t="str">
        <f t="shared" si="3921"/>
        <v/>
      </c>
    </row>
    <row r="2997" spans="1:28" x14ac:dyDescent="0.25">
      <c r="A2997">
        <f t="shared" si="3902"/>
        <v>12</v>
      </c>
      <c r="B2997">
        <f t="shared" si="3903"/>
        <v>2011</v>
      </c>
      <c r="C2997" s="20">
        <v>40897</v>
      </c>
      <c r="D2997">
        <v>4635.8</v>
      </c>
      <c r="E2997">
        <v>4637.25</v>
      </c>
      <c r="F2997">
        <v>4531.1499999999996</v>
      </c>
      <c r="G2997">
        <v>4544.2</v>
      </c>
      <c r="H2997">
        <f t="shared" si="3876"/>
        <v>0</v>
      </c>
      <c r="I2997">
        <f t="shared" si="3877"/>
        <v>68.900000000000546</v>
      </c>
      <c r="J2997" s="14">
        <f t="shared" ref="J2997:K2997" si="3956">+AVERAGE(H2984:H2997)</f>
        <v>21.75</v>
      </c>
      <c r="K2997" s="14">
        <f t="shared" si="3956"/>
        <v>40.385714285714322</v>
      </c>
      <c r="L2997" s="14">
        <f t="shared" si="3879"/>
        <v>0.53855677396533375</v>
      </c>
      <c r="M2997" s="14">
        <f t="shared" si="3880"/>
        <v>35.00402345097136</v>
      </c>
      <c r="N2997" s="14">
        <f t="shared" si="3881"/>
        <v>-1</v>
      </c>
      <c r="O2997">
        <f t="shared" si="3915"/>
        <v>-1</v>
      </c>
      <c r="P2997">
        <f t="shared" si="3924"/>
        <v>0</v>
      </c>
      <c r="Q2997">
        <f t="shared" si="3925"/>
        <v>0</v>
      </c>
      <c r="R2997">
        <f t="shared" si="3950"/>
        <v>-2069</v>
      </c>
      <c r="S2997">
        <f t="shared" si="3951"/>
        <v>0</v>
      </c>
      <c r="T2997">
        <f t="shared" si="3952"/>
        <v>142554.10000000114</v>
      </c>
      <c r="U2997">
        <f t="shared" si="3953"/>
        <v>142554.10000000114</v>
      </c>
      <c r="V2997" s="2">
        <f t="shared" si="3954"/>
        <v>1.4255410000000114E-2</v>
      </c>
      <c r="W2997" s="19">
        <f t="shared" si="3916"/>
        <v>265</v>
      </c>
      <c r="X2997" s="19">
        <f t="shared" si="3917"/>
        <v>4</v>
      </c>
      <c r="Y2997" s="19" t="str">
        <f t="shared" si="3918"/>
        <v/>
      </c>
      <c r="Z2997" s="19">
        <f t="shared" si="3919"/>
        <v>4746.3500000000004</v>
      </c>
      <c r="AA2997" s="21" t="str">
        <f t="shared" si="3920"/>
        <v/>
      </c>
      <c r="AB2997" s="19" t="str">
        <f t="shared" si="3921"/>
        <v/>
      </c>
    </row>
    <row r="2998" spans="1:28" x14ac:dyDescent="0.25">
      <c r="A2998">
        <f t="shared" si="3902"/>
        <v>12</v>
      </c>
      <c r="B2998">
        <f t="shared" si="3903"/>
        <v>2011</v>
      </c>
      <c r="C2998" s="20">
        <v>40898</v>
      </c>
      <c r="D2998">
        <v>4636.45</v>
      </c>
      <c r="E2998">
        <v>4707.3500000000004</v>
      </c>
      <c r="F2998">
        <v>4601.95</v>
      </c>
      <c r="G2998">
        <v>4693.1499999999996</v>
      </c>
      <c r="H2998">
        <f t="shared" si="3876"/>
        <v>148.94999999999982</v>
      </c>
      <c r="I2998">
        <f t="shared" si="3877"/>
        <v>0</v>
      </c>
      <c r="J2998" s="14">
        <f t="shared" ref="J2998:K2998" si="3957">+AVERAGE(H2985:H2998)</f>
        <v>30.464285714285715</v>
      </c>
      <c r="K2998" s="14">
        <f t="shared" si="3957"/>
        <v>40.385714285714322</v>
      </c>
      <c r="L2998" s="14">
        <f t="shared" si="3879"/>
        <v>0.75433321542270892</v>
      </c>
      <c r="M2998" s="14">
        <f t="shared" si="3880"/>
        <v>42.998286117552148</v>
      </c>
      <c r="N2998" s="14">
        <f t="shared" si="3881"/>
        <v>-1</v>
      </c>
      <c r="O2998">
        <f t="shared" si="3915"/>
        <v>-1</v>
      </c>
      <c r="P2998">
        <f t="shared" si="3924"/>
        <v>0</v>
      </c>
      <c r="Q2998">
        <f t="shared" si="3925"/>
        <v>0</v>
      </c>
      <c r="R2998">
        <f t="shared" si="3950"/>
        <v>-2069</v>
      </c>
      <c r="S2998">
        <f t="shared" si="3951"/>
        <v>0</v>
      </c>
      <c r="T2998">
        <f t="shared" si="3952"/>
        <v>-308177.54999999964</v>
      </c>
      <c r="U2998">
        <f t="shared" si="3953"/>
        <v>-308177.54999999964</v>
      </c>
      <c r="V2998" s="2">
        <f t="shared" si="3954"/>
        <v>-3.0817754999999964E-2</v>
      </c>
      <c r="W2998" s="19">
        <f t="shared" si="3916"/>
        <v>265</v>
      </c>
      <c r="X2998" s="19">
        <f t="shared" si="3917"/>
        <v>5</v>
      </c>
      <c r="Y2998" s="19" t="str">
        <f t="shared" si="3918"/>
        <v/>
      </c>
      <c r="Z2998" s="19">
        <f t="shared" si="3919"/>
        <v>4746.3500000000004</v>
      </c>
      <c r="AA2998" s="21" t="str">
        <f t="shared" si="3920"/>
        <v/>
      </c>
      <c r="AB2998" s="19" t="str">
        <f t="shared" si="3921"/>
        <v/>
      </c>
    </row>
    <row r="2999" spans="1:28" x14ac:dyDescent="0.25">
      <c r="A2999">
        <f t="shared" si="3902"/>
        <v>12</v>
      </c>
      <c r="B2999">
        <f t="shared" si="3903"/>
        <v>2011</v>
      </c>
      <c r="C2999" s="20">
        <v>40899</v>
      </c>
      <c r="D2999">
        <v>4636.8999999999996</v>
      </c>
      <c r="E2999">
        <v>4740.6000000000004</v>
      </c>
      <c r="F2999">
        <v>4632.95</v>
      </c>
      <c r="G2999">
        <v>4733.8500000000004</v>
      </c>
      <c r="H2999">
        <f t="shared" si="3876"/>
        <v>40.700000000000728</v>
      </c>
      <c r="I2999">
        <f t="shared" si="3877"/>
        <v>0</v>
      </c>
      <c r="J2999" s="14">
        <f t="shared" ref="J2999:K2999" si="3958">+AVERAGE(H2986:H2999)</f>
        <v>25.885714285714325</v>
      </c>
      <c r="K2999" s="14">
        <f t="shared" si="3958"/>
        <v>40.385714285714322</v>
      </c>
      <c r="L2999" s="14">
        <f t="shared" si="3879"/>
        <v>0.64096215068977758</v>
      </c>
      <c r="M2999" s="14">
        <f t="shared" si="3880"/>
        <v>39.060142272041404</v>
      </c>
      <c r="N2999" s="14">
        <f t="shared" si="3881"/>
        <v>-1</v>
      </c>
      <c r="O2999">
        <f t="shared" si="3915"/>
        <v>-1</v>
      </c>
      <c r="P2999">
        <f t="shared" si="3924"/>
        <v>0</v>
      </c>
      <c r="Q2999">
        <f t="shared" si="3925"/>
        <v>0</v>
      </c>
      <c r="R2999">
        <f t="shared" si="3950"/>
        <v>-2069</v>
      </c>
      <c r="S2999">
        <f t="shared" si="3951"/>
        <v>0</v>
      </c>
      <c r="T2999">
        <f t="shared" si="3952"/>
        <v>-84208.300000001502</v>
      </c>
      <c r="U2999">
        <f t="shared" si="3953"/>
        <v>-84208.300000001502</v>
      </c>
      <c r="V2999" s="2">
        <f t="shared" si="3954"/>
        <v>-8.4208300000001499E-3</v>
      </c>
      <c r="W2999" s="19">
        <f t="shared" si="3916"/>
        <v>265</v>
      </c>
      <c r="X2999" s="19">
        <f t="shared" si="3917"/>
        <v>6</v>
      </c>
      <c r="Y2999" s="19" t="str">
        <f t="shared" si="3918"/>
        <v/>
      </c>
      <c r="Z2999" s="19">
        <f t="shared" si="3919"/>
        <v>4746.3500000000004</v>
      </c>
      <c r="AA2999" s="21" t="str">
        <f t="shared" si="3920"/>
        <v/>
      </c>
      <c r="AB2999" s="19" t="str">
        <f t="shared" si="3921"/>
        <v/>
      </c>
    </row>
    <row r="3000" spans="1:28" x14ac:dyDescent="0.25">
      <c r="A3000">
        <f t="shared" si="3902"/>
        <v>12</v>
      </c>
      <c r="B3000">
        <f t="shared" si="3903"/>
        <v>2011</v>
      </c>
      <c r="C3000" s="20">
        <v>40900</v>
      </c>
      <c r="D3000">
        <v>4763.2</v>
      </c>
      <c r="E3000">
        <v>4763.45</v>
      </c>
      <c r="F3000">
        <v>4693.2</v>
      </c>
      <c r="G3000">
        <v>4714</v>
      </c>
      <c r="H3000">
        <f t="shared" si="3876"/>
        <v>0</v>
      </c>
      <c r="I3000">
        <f t="shared" si="3877"/>
        <v>19.850000000000364</v>
      </c>
      <c r="J3000" s="14">
        <f t="shared" ref="J3000:K3000" si="3959">+AVERAGE(H2987:H3000)</f>
        <v>17.792857142857233</v>
      </c>
      <c r="K3000" s="14">
        <f t="shared" si="3959"/>
        <v>41.803571428571495</v>
      </c>
      <c r="L3000" s="14">
        <f t="shared" si="3879"/>
        <v>0.42563007261854058</v>
      </c>
      <c r="M3000" s="14">
        <f t="shared" si="3880"/>
        <v>29.855576197039682</v>
      </c>
      <c r="N3000" s="14">
        <f t="shared" si="3881"/>
        <v>-1</v>
      </c>
      <c r="O3000">
        <f t="shared" si="3915"/>
        <v>-1</v>
      </c>
      <c r="P3000">
        <f t="shared" si="3924"/>
        <v>0</v>
      </c>
      <c r="Q3000">
        <f t="shared" si="3925"/>
        <v>0</v>
      </c>
      <c r="R3000">
        <f t="shared" si="3950"/>
        <v>-2069</v>
      </c>
      <c r="S3000">
        <f t="shared" si="3951"/>
        <v>0</v>
      </c>
      <c r="T3000">
        <f t="shared" si="3952"/>
        <v>41069.650000000751</v>
      </c>
      <c r="U3000">
        <f t="shared" si="3953"/>
        <v>41069.650000000751</v>
      </c>
      <c r="V3000" s="2">
        <f t="shared" si="3954"/>
        <v>4.1069650000000752E-3</v>
      </c>
      <c r="W3000" s="19">
        <f t="shared" si="3916"/>
        <v>265</v>
      </c>
      <c r="X3000" s="19">
        <f t="shared" si="3917"/>
        <v>7</v>
      </c>
      <c r="Y3000" s="19" t="str">
        <f t="shared" si="3918"/>
        <v/>
      </c>
      <c r="Z3000" s="19">
        <f t="shared" si="3919"/>
        <v>4746.3500000000004</v>
      </c>
      <c r="AA3000" s="21" t="str">
        <f t="shared" si="3920"/>
        <v/>
      </c>
      <c r="AB3000" s="19" t="str">
        <f t="shared" si="3921"/>
        <v/>
      </c>
    </row>
    <row r="3001" spans="1:28" x14ac:dyDescent="0.25">
      <c r="A3001">
        <f t="shared" si="3902"/>
        <v>12</v>
      </c>
      <c r="B3001">
        <f t="shared" si="3903"/>
        <v>2011</v>
      </c>
      <c r="C3001" s="20">
        <v>40903</v>
      </c>
      <c r="D3001">
        <v>4718.1499999999996</v>
      </c>
      <c r="E3001">
        <v>4787.25</v>
      </c>
      <c r="F3001">
        <v>4718.1499999999996</v>
      </c>
      <c r="G3001">
        <v>4779</v>
      </c>
      <c r="H3001">
        <f t="shared" si="3876"/>
        <v>65</v>
      </c>
      <c r="I3001">
        <f t="shared" si="3877"/>
        <v>0</v>
      </c>
      <c r="J3001" s="14">
        <f t="shared" ref="J3001:K3001" si="3960">+AVERAGE(H2988:H3001)</f>
        <v>22.435714285714376</v>
      </c>
      <c r="K3001" s="14">
        <f t="shared" si="3960"/>
        <v>41.01785714285721</v>
      </c>
      <c r="L3001" s="14">
        <f t="shared" si="3879"/>
        <v>0.54697431432303134</v>
      </c>
      <c r="M3001" s="14">
        <f t="shared" si="3880"/>
        <v>35.357685596893162</v>
      </c>
      <c r="N3001" s="14">
        <f t="shared" si="3881"/>
        <v>-1</v>
      </c>
      <c r="O3001">
        <f t="shared" si="3915"/>
        <v>-1</v>
      </c>
      <c r="P3001">
        <f t="shared" si="3924"/>
        <v>0</v>
      </c>
      <c r="Q3001">
        <f t="shared" si="3925"/>
        <v>0</v>
      </c>
      <c r="R3001">
        <f t="shared" si="3950"/>
        <v>-2069</v>
      </c>
      <c r="S3001">
        <f t="shared" si="3951"/>
        <v>0</v>
      </c>
      <c r="T3001">
        <f t="shared" si="3952"/>
        <v>-134485</v>
      </c>
      <c r="U3001">
        <f t="shared" si="3953"/>
        <v>-134485</v>
      </c>
      <c r="V3001" s="2">
        <f t="shared" si="3954"/>
        <v>-1.34485E-2</v>
      </c>
      <c r="W3001" s="19">
        <f t="shared" si="3916"/>
        <v>265</v>
      </c>
      <c r="X3001" s="19">
        <f t="shared" si="3917"/>
        <v>8</v>
      </c>
      <c r="Y3001" s="19" t="str">
        <f t="shared" si="3918"/>
        <v/>
      </c>
      <c r="Z3001" s="19">
        <f t="shared" si="3919"/>
        <v>4746.3500000000004</v>
      </c>
      <c r="AA3001" s="21" t="str">
        <f t="shared" si="3920"/>
        <v/>
      </c>
      <c r="AB3001" s="19" t="str">
        <f t="shared" si="3921"/>
        <v/>
      </c>
    </row>
    <row r="3002" spans="1:28" x14ac:dyDescent="0.25">
      <c r="A3002">
        <f t="shared" si="3902"/>
        <v>12</v>
      </c>
      <c r="B3002">
        <f t="shared" si="3903"/>
        <v>2011</v>
      </c>
      <c r="C3002" s="20">
        <v>40904</v>
      </c>
      <c r="D3002">
        <v>4780.2</v>
      </c>
      <c r="E3002">
        <v>4800.5</v>
      </c>
      <c r="F3002">
        <v>4723.6499999999996</v>
      </c>
      <c r="G3002">
        <v>4750.5</v>
      </c>
      <c r="H3002">
        <f t="shared" ref="H3002:H3065" si="3961">IF($C3002="","",IF($G3002&gt;$G3001,$G3002-$G3001,0))</f>
        <v>0</v>
      </c>
      <c r="I3002">
        <f t="shared" ref="I3002:I3065" si="3962">IF($C3002="","",IF($G3002&lt;$G3001,$G3001-$G3002,0))</f>
        <v>28.5</v>
      </c>
      <c r="J3002" s="14">
        <f t="shared" ref="J3002:K3002" si="3963">+AVERAGE(H2989:H3002)</f>
        <v>20.760714285714325</v>
      </c>
      <c r="K3002" s="14">
        <f t="shared" si="3963"/>
        <v>43.053571428571495</v>
      </c>
      <c r="L3002" s="14">
        <f t="shared" ref="L3002:L3065" si="3964">IF($C3002="","",$J3002/$K3002)</f>
        <v>0.48220655329738715</v>
      </c>
      <c r="M3002" s="14">
        <f t="shared" ref="M3002:M3065" si="3965">IF($C3002="","",100-100/(1+$L3002))</f>
        <v>32.533019923886286</v>
      </c>
      <c r="N3002" s="14">
        <f t="shared" ref="N3002:N3065" si="3966">IF($C3002="","",IF($M3002&gt;50,1,-1))</f>
        <v>-1</v>
      </c>
      <c r="O3002">
        <f t="shared" si="3915"/>
        <v>-1</v>
      </c>
      <c r="P3002">
        <f t="shared" si="3924"/>
        <v>0</v>
      </c>
      <c r="Q3002">
        <f t="shared" si="3925"/>
        <v>0</v>
      </c>
      <c r="R3002">
        <f t="shared" si="3950"/>
        <v>-2069</v>
      </c>
      <c r="S3002">
        <f t="shared" si="3951"/>
        <v>0</v>
      </c>
      <c r="T3002">
        <f t="shared" si="3952"/>
        <v>58966.5</v>
      </c>
      <c r="U3002">
        <f t="shared" si="3953"/>
        <v>58966.5</v>
      </c>
      <c r="V3002" s="2">
        <f t="shared" si="3954"/>
        <v>5.8966499999999998E-3</v>
      </c>
      <c r="W3002" s="19">
        <f t="shared" si="3916"/>
        <v>265</v>
      </c>
      <c r="X3002" s="19">
        <f t="shared" si="3917"/>
        <v>9</v>
      </c>
      <c r="Y3002" s="19" t="str">
        <f t="shared" si="3918"/>
        <v/>
      </c>
      <c r="Z3002" s="19">
        <f t="shared" si="3919"/>
        <v>4746.3500000000004</v>
      </c>
      <c r="AA3002" s="21" t="str">
        <f t="shared" si="3920"/>
        <v/>
      </c>
      <c r="AB3002" s="19" t="str">
        <f t="shared" si="3921"/>
        <v/>
      </c>
    </row>
    <row r="3003" spans="1:28" x14ac:dyDescent="0.25">
      <c r="A3003">
        <f t="shared" si="3902"/>
        <v>12</v>
      </c>
      <c r="B3003">
        <f t="shared" si="3903"/>
        <v>2011</v>
      </c>
      <c r="C3003" s="20">
        <v>40905</v>
      </c>
      <c r="D3003">
        <v>4756.2</v>
      </c>
      <c r="E3003">
        <v>4756.2</v>
      </c>
      <c r="F3003">
        <v>4685.6499999999996</v>
      </c>
      <c r="G3003">
        <v>4705.8</v>
      </c>
      <c r="H3003">
        <f t="shared" si="3961"/>
        <v>0</v>
      </c>
      <c r="I3003">
        <f t="shared" si="3962"/>
        <v>44.699999999999818</v>
      </c>
      <c r="J3003" s="14">
        <f t="shared" ref="J3003:K3003" si="3967">+AVERAGE(H2990:H3003)</f>
        <v>20.760714285714325</v>
      </c>
      <c r="K3003" s="14">
        <f t="shared" si="3967"/>
        <v>37.75</v>
      </c>
      <c r="L3003" s="14">
        <f t="shared" si="3964"/>
        <v>0.54995269631031329</v>
      </c>
      <c r="M3003" s="14">
        <f t="shared" si="3965"/>
        <v>35.481901971555928</v>
      </c>
      <c r="N3003" s="14">
        <f t="shared" si="3966"/>
        <v>-1</v>
      </c>
      <c r="O3003">
        <f t="shared" si="3915"/>
        <v>-1</v>
      </c>
      <c r="P3003">
        <f t="shared" si="3924"/>
        <v>0</v>
      </c>
      <c r="Q3003">
        <f t="shared" si="3925"/>
        <v>0</v>
      </c>
      <c r="R3003">
        <f t="shared" si="3950"/>
        <v>-2069</v>
      </c>
      <c r="S3003">
        <f t="shared" si="3951"/>
        <v>0</v>
      </c>
      <c r="T3003">
        <f t="shared" si="3952"/>
        <v>92484.299999999625</v>
      </c>
      <c r="U3003">
        <f t="shared" si="3953"/>
        <v>92484.299999999625</v>
      </c>
      <c r="V3003" s="2">
        <f t="shared" si="3954"/>
        <v>9.248429999999962E-3</v>
      </c>
      <c r="W3003" s="19">
        <f t="shared" si="3916"/>
        <v>265</v>
      </c>
      <c r="X3003" s="19">
        <f t="shared" si="3917"/>
        <v>10</v>
      </c>
      <c r="Y3003" s="19" t="str">
        <f t="shared" si="3918"/>
        <v/>
      </c>
      <c r="Z3003" s="19">
        <f t="shared" si="3919"/>
        <v>4746.3500000000004</v>
      </c>
      <c r="AA3003" s="21" t="str">
        <f t="shared" si="3920"/>
        <v/>
      </c>
      <c r="AB3003" s="19" t="str">
        <f t="shared" si="3921"/>
        <v/>
      </c>
    </row>
    <row r="3004" spans="1:28" x14ac:dyDescent="0.25">
      <c r="A3004">
        <f t="shared" si="3902"/>
        <v>12</v>
      </c>
      <c r="B3004">
        <f t="shared" si="3903"/>
        <v>2011</v>
      </c>
      <c r="C3004" s="20">
        <v>40906</v>
      </c>
      <c r="D3004">
        <v>4681.1499999999996</v>
      </c>
      <c r="E3004">
        <v>4701.8</v>
      </c>
      <c r="F3004">
        <v>4639.05</v>
      </c>
      <c r="G3004">
        <v>4646.25</v>
      </c>
      <c r="H3004">
        <f t="shared" si="3961"/>
        <v>0</v>
      </c>
      <c r="I3004">
        <f t="shared" si="3962"/>
        <v>59.550000000000182</v>
      </c>
      <c r="J3004" s="14">
        <f t="shared" ref="J3004:K3004" si="3968">+AVERAGE(H2991:H3004)</f>
        <v>20.760714285714325</v>
      </c>
      <c r="K3004" s="14">
        <f t="shared" si="3968"/>
        <v>36.507142857142881</v>
      </c>
      <c r="L3004" s="14">
        <f t="shared" si="3964"/>
        <v>0.56867540598708743</v>
      </c>
      <c r="M3004" s="14">
        <f t="shared" si="3965"/>
        <v>36.251948861864697</v>
      </c>
      <c r="N3004" s="14">
        <f t="shared" si="3966"/>
        <v>-1</v>
      </c>
      <c r="O3004">
        <f t="shared" si="3915"/>
        <v>-1</v>
      </c>
      <c r="P3004">
        <f t="shared" si="3924"/>
        <v>0</v>
      </c>
      <c r="Q3004">
        <f t="shared" si="3925"/>
        <v>0</v>
      </c>
      <c r="R3004">
        <f t="shared" si="3950"/>
        <v>-2069</v>
      </c>
      <c r="S3004">
        <f t="shared" si="3951"/>
        <v>0</v>
      </c>
      <c r="T3004">
        <f t="shared" si="3952"/>
        <v>123208.95000000038</v>
      </c>
      <c r="U3004">
        <f t="shared" si="3953"/>
        <v>123208.95000000038</v>
      </c>
      <c r="V3004" s="2">
        <f t="shared" si="3954"/>
        <v>1.2320895000000038E-2</v>
      </c>
      <c r="W3004" s="19">
        <f t="shared" si="3916"/>
        <v>265</v>
      </c>
      <c r="X3004" s="19">
        <f t="shared" si="3917"/>
        <v>11</v>
      </c>
      <c r="Y3004" s="19" t="str">
        <f t="shared" si="3918"/>
        <v/>
      </c>
      <c r="Z3004" s="19">
        <f t="shared" si="3919"/>
        <v>4746.3500000000004</v>
      </c>
      <c r="AA3004" s="21" t="str">
        <f t="shared" si="3920"/>
        <v/>
      </c>
      <c r="AB3004" s="19" t="str">
        <f t="shared" si="3921"/>
        <v/>
      </c>
    </row>
    <row r="3005" spans="1:28" x14ac:dyDescent="0.25">
      <c r="A3005">
        <f t="shared" si="3902"/>
        <v>12</v>
      </c>
      <c r="B3005">
        <f t="shared" si="3903"/>
        <v>2011</v>
      </c>
      <c r="C3005" s="20">
        <v>40907</v>
      </c>
      <c r="D3005">
        <v>4659.95</v>
      </c>
      <c r="E3005">
        <v>4690.45</v>
      </c>
      <c r="F3005">
        <v>4608.8999999999996</v>
      </c>
      <c r="G3005">
        <v>4624.3</v>
      </c>
      <c r="H3005">
        <f t="shared" si="3961"/>
        <v>0</v>
      </c>
      <c r="I3005">
        <f t="shared" si="3962"/>
        <v>21.949999999999818</v>
      </c>
      <c r="J3005" s="14">
        <f t="shared" ref="J3005:K3005" si="3969">+AVERAGE(H2992:H3005)</f>
        <v>20.760714285714325</v>
      </c>
      <c r="K3005" s="14">
        <f t="shared" si="3969"/>
        <v>30.782142857142908</v>
      </c>
      <c r="L3005" s="14">
        <f t="shared" si="3964"/>
        <v>0.67444019027729452</v>
      </c>
      <c r="M3005" s="14">
        <f t="shared" si="3965"/>
        <v>40.278547671840357</v>
      </c>
      <c r="N3005" s="14">
        <f t="shared" si="3966"/>
        <v>-1</v>
      </c>
      <c r="O3005">
        <f t="shared" si="3915"/>
        <v>-1</v>
      </c>
      <c r="P3005">
        <f t="shared" si="3924"/>
        <v>0</v>
      </c>
      <c r="Q3005">
        <f t="shared" si="3925"/>
        <v>0</v>
      </c>
      <c r="R3005">
        <f t="shared" si="3950"/>
        <v>-2069</v>
      </c>
      <c r="S3005">
        <f t="shared" si="3951"/>
        <v>0</v>
      </c>
      <c r="T3005">
        <f t="shared" si="3952"/>
        <v>45414.549999999625</v>
      </c>
      <c r="U3005">
        <f t="shared" si="3953"/>
        <v>45414.549999999625</v>
      </c>
      <c r="V3005" s="2">
        <f t="shared" si="3954"/>
        <v>4.5414549999999625E-3</v>
      </c>
      <c r="W3005" s="19">
        <f t="shared" si="3916"/>
        <v>265</v>
      </c>
      <c r="X3005" s="19">
        <f t="shared" si="3917"/>
        <v>12</v>
      </c>
      <c r="Y3005" s="19" t="str">
        <f t="shared" si="3918"/>
        <v/>
      </c>
      <c r="Z3005" s="19">
        <f t="shared" si="3919"/>
        <v>4746.3500000000004</v>
      </c>
      <c r="AA3005" s="21" t="str">
        <f t="shared" si="3920"/>
        <v/>
      </c>
      <c r="AB3005" s="19" t="str">
        <f t="shared" si="3921"/>
        <v/>
      </c>
    </row>
    <row r="3006" spans="1:28" x14ac:dyDescent="0.25">
      <c r="A3006">
        <f t="shared" si="3902"/>
        <v>1</v>
      </c>
      <c r="B3006">
        <f t="shared" si="3903"/>
        <v>2012</v>
      </c>
      <c r="C3006" s="20">
        <v>40910</v>
      </c>
      <c r="D3006">
        <v>4640.2</v>
      </c>
      <c r="E3006">
        <v>4645.95</v>
      </c>
      <c r="F3006">
        <v>4588.05</v>
      </c>
      <c r="G3006">
        <v>4636.75</v>
      </c>
      <c r="H3006">
        <f t="shared" si="3961"/>
        <v>12.449999999999818</v>
      </c>
      <c r="I3006">
        <f t="shared" si="3962"/>
        <v>0</v>
      </c>
      <c r="J3006" s="14">
        <f t="shared" ref="J3006:K3006" si="3970">+AVERAGE(H2993:H3006)</f>
        <v>19.078571428571454</v>
      </c>
      <c r="K3006" s="14">
        <f t="shared" si="3970"/>
        <v>30.782142857142908</v>
      </c>
      <c r="L3006" s="14">
        <f t="shared" si="3964"/>
        <v>0.61979347952198616</v>
      </c>
      <c r="M3006" s="14">
        <f t="shared" si="3965"/>
        <v>38.263734689492154</v>
      </c>
      <c r="N3006" s="14">
        <f t="shared" si="3966"/>
        <v>-1</v>
      </c>
      <c r="O3006">
        <f t="shared" si="3915"/>
        <v>-1</v>
      </c>
      <c r="P3006">
        <f t="shared" si="3924"/>
        <v>0</v>
      </c>
      <c r="Q3006">
        <f t="shared" si="3925"/>
        <v>0</v>
      </c>
      <c r="R3006">
        <f t="shared" si="3950"/>
        <v>-2162</v>
      </c>
      <c r="S3006">
        <f t="shared" si="3951"/>
        <v>0</v>
      </c>
      <c r="T3006">
        <f t="shared" si="3952"/>
        <v>-26916.899999999609</v>
      </c>
      <c r="U3006">
        <f t="shared" si="3953"/>
        <v>-26916.899999999609</v>
      </c>
      <c r="V3006" s="2">
        <f t="shared" si="3954"/>
        <v>-2.691689999999961E-3</v>
      </c>
      <c r="W3006" s="19">
        <f t="shared" si="3916"/>
        <v>265</v>
      </c>
      <c r="X3006" s="19">
        <f t="shared" si="3917"/>
        <v>13</v>
      </c>
      <c r="Y3006" s="19" t="str">
        <f t="shared" si="3918"/>
        <v/>
      </c>
      <c r="Z3006" s="19">
        <f t="shared" si="3919"/>
        <v>4746.3500000000004</v>
      </c>
      <c r="AA3006" s="21" t="str">
        <f t="shared" si="3920"/>
        <v/>
      </c>
      <c r="AB3006" s="19" t="str">
        <f t="shared" si="3921"/>
        <v/>
      </c>
    </row>
    <row r="3007" spans="1:28" x14ac:dyDescent="0.25">
      <c r="A3007">
        <f t="shared" si="3902"/>
        <v>1</v>
      </c>
      <c r="B3007">
        <f t="shared" si="3903"/>
        <v>2012</v>
      </c>
      <c r="C3007" s="20">
        <v>40911</v>
      </c>
      <c r="D3007">
        <v>4675.8</v>
      </c>
      <c r="E3007">
        <v>4773.1000000000004</v>
      </c>
      <c r="F3007">
        <v>4675.8</v>
      </c>
      <c r="G3007">
        <v>4765.3</v>
      </c>
      <c r="H3007">
        <f t="shared" si="3961"/>
        <v>128.55000000000018</v>
      </c>
      <c r="I3007">
        <f t="shared" si="3962"/>
        <v>0</v>
      </c>
      <c r="J3007" s="14">
        <f t="shared" ref="J3007:K3007" si="3971">+AVERAGE(H2994:H3007)</f>
        <v>28.260714285714325</v>
      </c>
      <c r="K3007" s="14">
        <f t="shared" si="3971"/>
        <v>28.114285714285739</v>
      </c>
      <c r="L3007" s="14">
        <f t="shared" si="3964"/>
        <v>1.0052083333333339</v>
      </c>
      <c r="M3007" s="14">
        <f t="shared" si="3965"/>
        <v>50.129870129870142</v>
      </c>
      <c r="N3007" s="14">
        <f t="shared" si="3966"/>
        <v>1</v>
      </c>
      <c r="O3007">
        <f t="shared" si="3915"/>
        <v>1</v>
      </c>
      <c r="P3007">
        <f t="shared" si="3924"/>
        <v>1</v>
      </c>
      <c r="Q3007">
        <f t="shared" si="3925"/>
        <v>4765.3</v>
      </c>
      <c r="R3007">
        <f t="shared" si="3950"/>
        <v>2162</v>
      </c>
      <c r="S3007">
        <f t="shared" si="3951"/>
        <v>555850.20000000077</v>
      </c>
      <c r="T3007">
        <f t="shared" si="3952"/>
        <v>277925.10000000038</v>
      </c>
      <c r="U3007">
        <f t="shared" si="3953"/>
        <v>-277925.10000000038</v>
      </c>
      <c r="V3007" s="2">
        <f t="shared" si="3954"/>
        <v>-2.7792510000000038E-2</v>
      </c>
      <c r="W3007" s="19">
        <f t="shared" si="3916"/>
        <v>266</v>
      </c>
      <c r="X3007" s="19">
        <f t="shared" si="3917"/>
        <v>14</v>
      </c>
      <c r="Y3007" s="19">
        <f t="shared" si="3918"/>
        <v>1</v>
      </c>
      <c r="Z3007" s="19">
        <f t="shared" si="3919"/>
        <v>4765.3</v>
      </c>
      <c r="AA3007" s="21">
        <f t="shared" si="3920"/>
        <v>-3.9925416372581513E-3</v>
      </c>
      <c r="AB3007" s="19">
        <f t="shared" si="3921"/>
        <v>-1</v>
      </c>
    </row>
    <row r="3008" spans="1:28" x14ac:dyDescent="0.25">
      <c r="A3008">
        <f t="shared" si="3902"/>
        <v>1</v>
      </c>
      <c r="B3008">
        <f t="shared" si="3903"/>
        <v>2012</v>
      </c>
      <c r="C3008" s="20">
        <v>40912</v>
      </c>
      <c r="D3008">
        <v>4774.95</v>
      </c>
      <c r="E3008">
        <v>4782.8500000000004</v>
      </c>
      <c r="F3008">
        <v>4728.8500000000004</v>
      </c>
      <c r="G3008">
        <v>4749.6499999999996</v>
      </c>
      <c r="H3008">
        <f t="shared" si="3961"/>
        <v>0</v>
      </c>
      <c r="I3008">
        <f t="shared" si="3962"/>
        <v>15.650000000000546</v>
      </c>
      <c r="J3008" s="14">
        <f t="shared" ref="J3008:K3008" si="3972">+AVERAGE(H2995:H3008)</f>
        <v>28.260714285714325</v>
      </c>
      <c r="K3008" s="14">
        <f t="shared" si="3972"/>
        <v>28.025000000000091</v>
      </c>
      <c r="L3008" s="14">
        <f t="shared" si="3964"/>
        <v>1.0084108576526043</v>
      </c>
      <c r="M3008" s="14">
        <f t="shared" si="3965"/>
        <v>50.209390862944126</v>
      </c>
      <c r="N3008" s="14">
        <f t="shared" si="3966"/>
        <v>1</v>
      </c>
      <c r="O3008">
        <f t="shared" si="3915"/>
        <v>1</v>
      </c>
      <c r="P3008">
        <f t="shared" si="3924"/>
        <v>0</v>
      </c>
      <c r="Q3008">
        <f t="shared" si="3925"/>
        <v>0</v>
      </c>
      <c r="R3008">
        <f t="shared" si="3950"/>
        <v>2162</v>
      </c>
      <c r="S3008">
        <f t="shared" si="3951"/>
        <v>0</v>
      </c>
      <c r="T3008">
        <f t="shared" si="3952"/>
        <v>-33835.300000001182</v>
      </c>
      <c r="U3008">
        <f t="shared" si="3953"/>
        <v>-33835.300000001182</v>
      </c>
      <c r="V3008" s="2">
        <f t="shared" si="3954"/>
        <v>-3.383530000000118E-3</v>
      </c>
      <c r="W3008" s="19">
        <f t="shared" si="3916"/>
        <v>266</v>
      </c>
      <c r="X3008" s="19">
        <f t="shared" si="3917"/>
        <v>2</v>
      </c>
      <c r="Y3008" s="19" t="str">
        <f t="shared" si="3918"/>
        <v/>
      </c>
      <c r="Z3008" s="19">
        <f t="shared" si="3919"/>
        <v>4765.3</v>
      </c>
      <c r="AA3008" s="21" t="str">
        <f t="shared" si="3920"/>
        <v/>
      </c>
      <c r="AB3008" s="19" t="str">
        <f t="shared" si="3921"/>
        <v/>
      </c>
    </row>
    <row r="3009" spans="1:28" x14ac:dyDescent="0.25">
      <c r="A3009">
        <f t="shared" si="3902"/>
        <v>1</v>
      </c>
      <c r="B3009">
        <f t="shared" si="3903"/>
        <v>2012</v>
      </c>
      <c r="C3009" s="20">
        <v>40913</v>
      </c>
      <c r="D3009">
        <v>4749</v>
      </c>
      <c r="E3009">
        <v>4779.8</v>
      </c>
      <c r="F3009">
        <v>4730.1499999999996</v>
      </c>
      <c r="G3009">
        <v>4749.95</v>
      </c>
      <c r="H3009">
        <f t="shared" si="3961"/>
        <v>0.3000000000001819</v>
      </c>
      <c r="I3009">
        <f t="shared" si="3962"/>
        <v>0</v>
      </c>
      <c r="J3009" s="14">
        <f t="shared" ref="J3009:K3009" si="3973">+AVERAGE(H2996:H3009)</f>
        <v>28.282142857142908</v>
      </c>
      <c r="K3009" s="14">
        <f t="shared" si="3973"/>
        <v>21.257142857142949</v>
      </c>
      <c r="L3009" s="14">
        <f t="shared" si="3964"/>
        <v>1.3304771505376312</v>
      </c>
      <c r="M3009" s="14">
        <f t="shared" si="3965"/>
        <v>57.090332348064251</v>
      </c>
      <c r="N3009" s="14">
        <f t="shared" si="3966"/>
        <v>1</v>
      </c>
      <c r="O3009">
        <f t="shared" si="3915"/>
        <v>1</v>
      </c>
      <c r="P3009">
        <f t="shared" si="3924"/>
        <v>0</v>
      </c>
      <c r="Q3009">
        <f t="shared" si="3925"/>
        <v>0</v>
      </c>
      <c r="R3009">
        <f t="shared" si="3950"/>
        <v>2162</v>
      </c>
      <c r="S3009">
        <f t="shared" si="3951"/>
        <v>0</v>
      </c>
      <c r="T3009">
        <f t="shared" si="3952"/>
        <v>648.60000000039327</v>
      </c>
      <c r="U3009">
        <f t="shared" si="3953"/>
        <v>648.60000000039327</v>
      </c>
      <c r="V3009" s="2">
        <f t="shared" si="3954"/>
        <v>6.4860000000039328E-5</v>
      </c>
      <c r="W3009" s="19">
        <f t="shared" si="3916"/>
        <v>266</v>
      </c>
      <c r="X3009" s="19">
        <f t="shared" si="3917"/>
        <v>3</v>
      </c>
      <c r="Y3009" s="19" t="str">
        <f t="shared" si="3918"/>
        <v/>
      </c>
      <c r="Z3009" s="19">
        <f t="shared" si="3919"/>
        <v>4765.3</v>
      </c>
      <c r="AA3009" s="21" t="str">
        <f t="shared" si="3920"/>
        <v/>
      </c>
      <c r="AB3009" s="19" t="str">
        <f t="shared" si="3921"/>
        <v/>
      </c>
    </row>
    <row r="3010" spans="1:28" x14ac:dyDescent="0.25">
      <c r="A3010">
        <f t="shared" si="3902"/>
        <v>1</v>
      </c>
      <c r="B3010">
        <f t="shared" si="3903"/>
        <v>2012</v>
      </c>
      <c r="C3010" s="20">
        <v>40914</v>
      </c>
      <c r="D3010">
        <v>4724.1499999999996</v>
      </c>
      <c r="E3010">
        <v>4794.8999999999996</v>
      </c>
      <c r="F3010">
        <v>4686.8500000000004</v>
      </c>
      <c r="G3010">
        <v>4754.1000000000004</v>
      </c>
      <c r="H3010">
        <f t="shared" si="3961"/>
        <v>4.1500000000005457</v>
      </c>
      <c r="I3010">
        <f t="shared" si="3962"/>
        <v>0</v>
      </c>
      <c r="J3010" s="14">
        <f t="shared" ref="J3010:K3010" si="3974">+AVERAGE(H2997:H3010)</f>
        <v>28.578571428571518</v>
      </c>
      <c r="K3010" s="14">
        <f t="shared" si="3974"/>
        <v>18.507142857142949</v>
      </c>
      <c r="L3010" s="14">
        <f t="shared" si="3964"/>
        <v>1.5441914318795804</v>
      </c>
      <c r="M3010" s="14">
        <f t="shared" si="3965"/>
        <v>60.694781553398016</v>
      </c>
      <c r="N3010" s="14">
        <f t="shared" si="3966"/>
        <v>1</v>
      </c>
      <c r="O3010">
        <f t="shared" si="3915"/>
        <v>1</v>
      </c>
      <c r="P3010">
        <f t="shared" si="3924"/>
        <v>0</v>
      </c>
      <c r="Q3010">
        <f t="shared" si="3925"/>
        <v>0</v>
      </c>
      <c r="R3010">
        <f t="shared" si="3950"/>
        <v>2162</v>
      </c>
      <c r="S3010">
        <f t="shared" si="3951"/>
        <v>0</v>
      </c>
      <c r="T3010">
        <f t="shared" si="3952"/>
        <v>8972.3000000011798</v>
      </c>
      <c r="U3010">
        <f t="shared" si="3953"/>
        <v>8972.3000000011798</v>
      </c>
      <c r="V3010" s="2">
        <f t="shared" si="3954"/>
        <v>8.9723000000011802E-4</v>
      </c>
      <c r="W3010" s="19">
        <f t="shared" si="3916"/>
        <v>266</v>
      </c>
      <c r="X3010" s="19">
        <f t="shared" si="3917"/>
        <v>4</v>
      </c>
      <c r="Y3010" s="19" t="str">
        <f t="shared" si="3918"/>
        <v/>
      </c>
      <c r="Z3010" s="19">
        <f t="shared" si="3919"/>
        <v>4765.3</v>
      </c>
      <c r="AA3010" s="21" t="str">
        <f t="shared" si="3920"/>
        <v/>
      </c>
      <c r="AB3010" s="19" t="str">
        <f t="shared" si="3921"/>
        <v/>
      </c>
    </row>
    <row r="3011" spans="1:28" x14ac:dyDescent="0.25">
      <c r="A3011">
        <f t="shared" si="3902"/>
        <v>1</v>
      </c>
      <c r="B3011">
        <f t="shared" si="3903"/>
        <v>2012</v>
      </c>
      <c r="C3011" s="20">
        <v>40915</v>
      </c>
      <c r="D3011">
        <v>4755.6000000000004</v>
      </c>
      <c r="E3011">
        <v>4759.3999999999996</v>
      </c>
      <c r="F3011">
        <v>4743.05</v>
      </c>
      <c r="G3011">
        <v>4746.8999999999996</v>
      </c>
      <c r="H3011">
        <f t="shared" si="3961"/>
        <v>0</v>
      </c>
      <c r="I3011">
        <f t="shared" si="3962"/>
        <v>7.2000000000007276</v>
      </c>
      <c r="J3011" s="14">
        <f t="shared" ref="J3011:K3011" si="3975">+AVERAGE(H2998:H3011)</f>
        <v>28.578571428571518</v>
      </c>
      <c r="K3011" s="14">
        <f t="shared" si="3975"/>
        <v>14.100000000000104</v>
      </c>
      <c r="L3011" s="14">
        <f t="shared" si="3964"/>
        <v>2.0268490374873265</v>
      </c>
      <c r="M3011" s="14">
        <f t="shared" si="3965"/>
        <v>66.962343096234207</v>
      </c>
      <c r="N3011" s="14">
        <f t="shared" si="3966"/>
        <v>1</v>
      </c>
      <c r="O3011">
        <f t="shared" si="3915"/>
        <v>1</v>
      </c>
      <c r="P3011">
        <f t="shared" si="3924"/>
        <v>0</v>
      </c>
      <c r="Q3011">
        <f t="shared" si="3925"/>
        <v>0</v>
      </c>
      <c r="R3011">
        <f t="shared" si="3950"/>
        <v>2162</v>
      </c>
      <c r="S3011">
        <f t="shared" si="3951"/>
        <v>0</v>
      </c>
      <c r="T3011">
        <f t="shared" si="3952"/>
        <v>-15566.400000001573</v>
      </c>
      <c r="U3011">
        <f t="shared" si="3953"/>
        <v>-15566.400000001573</v>
      </c>
      <c r="V3011" s="2">
        <f t="shared" si="3954"/>
        <v>-1.5566400000001574E-3</v>
      </c>
      <c r="W3011" s="19">
        <f t="shared" si="3916"/>
        <v>266</v>
      </c>
      <c r="X3011" s="19">
        <f t="shared" si="3917"/>
        <v>5</v>
      </c>
      <c r="Y3011" s="19" t="str">
        <f t="shared" si="3918"/>
        <v/>
      </c>
      <c r="Z3011" s="19">
        <f t="shared" si="3919"/>
        <v>4765.3</v>
      </c>
      <c r="AA3011" s="21" t="str">
        <f t="shared" si="3920"/>
        <v/>
      </c>
      <c r="AB3011" s="19" t="str">
        <f t="shared" si="3921"/>
        <v/>
      </c>
    </row>
    <row r="3012" spans="1:28" x14ac:dyDescent="0.25">
      <c r="A3012">
        <f t="shared" si="3902"/>
        <v>1</v>
      </c>
      <c r="B3012">
        <f t="shared" si="3903"/>
        <v>2012</v>
      </c>
      <c r="C3012" s="20">
        <v>40917</v>
      </c>
      <c r="D3012">
        <v>4747.55</v>
      </c>
      <c r="E3012">
        <v>4758.7</v>
      </c>
      <c r="F3012">
        <v>4695.45</v>
      </c>
      <c r="G3012">
        <v>4742.8</v>
      </c>
      <c r="H3012">
        <f t="shared" si="3961"/>
        <v>0</v>
      </c>
      <c r="I3012">
        <f t="shared" si="3962"/>
        <v>4.0999999999994543</v>
      </c>
      <c r="J3012" s="14">
        <f t="shared" ref="J3012:K3012" si="3976">+AVERAGE(H2999:H3012)</f>
        <v>17.93928571428582</v>
      </c>
      <c r="K3012" s="14">
        <f t="shared" si="3976"/>
        <v>14.392857142857208</v>
      </c>
      <c r="L3012" s="14">
        <f t="shared" si="3964"/>
        <v>1.2464019851116641</v>
      </c>
      <c r="M3012" s="14">
        <f t="shared" si="3965"/>
        <v>55.484369822158428</v>
      </c>
      <c r="N3012" s="14">
        <f t="shared" si="3966"/>
        <v>1</v>
      </c>
      <c r="O3012">
        <f t="shared" si="3915"/>
        <v>1</v>
      </c>
      <c r="P3012">
        <f t="shared" si="3924"/>
        <v>0</v>
      </c>
      <c r="Q3012">
        <f t="shared" si="3925"/>
        <v>0</v>
      </c>
      <c r="R3012">
        <f t="shared" si="3950"/>
        <v>2162</v>
      </c>
      <c r="S3012">
        <f t="shared" si="3951"/>
        <v>0</v>
      </c>
      <c r="T3012">
        <f t="shared" si="3952"/>
        <v>-8864.1999999988202</v>
      </c>
      <c r="U3012">
        <f t="shared" si="3953"/>
        <v>-8864.1999999988202</v>
      </c>
      <c r="V3012" s="2">
        <f t="shared" si="3954"/>
        <v>-8.86419999999882E-4</v>
      </c>
      <c r="W3012" s="19">
        <f t="shared" si="3916"/>
        <v>266</v>
      </c>
      <c r="X3012" s="19">
        <f t="shared" si="3917"/>
        <v>6</v>
      </c>
      <c r="Y3012" s="19" t="str">
        <f t="shared" si="3918"/>
        <v/>
      </c>
      <c r="Z3012" s="19">
        <f t="shared" si="3919"/>
        <v>4765.3</v>
      </c>
      <c r="AA3012" s="21" t="str">
        <f t="shared" si="3920"/>
        <v/>
      </c>
      <c r="AB3012" s="19" t="str">
        <f t="shared" si="3921"/>
        <v/>
      </c>
    </row>
    <row r="3013" spans="1:28" x14ac:dyDescent="0.25">
      <c r="A3013">
        <f t="shared" si="3902"/>
        <v>1</v>
      </c>
      <c r="B3013">
        <f t="shared" si="3903"/>
        <v>2012</v>
      </c>
      <c r="C3013" s="20">
        <v>40918</v>
      </c>
      <c r="D3013">
        <v>4771.8500000000004</v>
      </c>
      <c r="E3013">
        <v>4855.8999999999996</v>
      </c>
      <c r="F3013">
        <v>4768.25</v>
      </c>
      <c r="G3013">
        <v>4849.55</v>
      </c>
      <c r="H3013">
        <f t="shared" si="3961"/>
        <v>106.75</v>
      </c>
      <c r="I3013">
        <f t="shared" si="3962"/>
        <v>0</v>
      </c>
      <c r="J3013" s="14">
        <f t="shared" ref="J3013:K3013" si="3977">+AVERAGE(H3000:H3013)</f>
        <v>22.657142857142908</v>
      </c>
      <c r="K3013" s="14">
        <f t="shared" si="3977"/>
        <v>14.392857142857208</v>
      </c>
      <c r="L3013" s="14">
        <f t="shared" si="3964"/>
        <v>1.5741935483870932</v>
      </c>
      <c r="M3013" s="14">
        <f t="shared" si="3965"/>
        <v>61.152882205513734</v>
      </c>
      <c r="N3013" s="14">
        <f t="shared" si="3966"/>
        <v>1</v>
      </c>
      <c r="O3013">
        <f t="shared" si="3915"/>
        <v>1</v>
      </c>
      <c r="P3013">
        <f t="shared" si="3924"/>
        <v>0</v>
      </c>
      <c r="Q3013">
        <f t="shared" si="3925"/>
        <v>0</v>
      </c>
      <c r="R3013">
        <f t="shared" si="3950"/>
        <v>2162</v>
      </c>
      <c r="S3013">
        <f t="shared" si="3951"/>
        <v>0</v>
      </c>
      <c r="T3013">
        <f t="shared" si="3952"/>
        <v>230793.5</v>
      </c>
      <c r="U3013">
        <f t="shared" si="3953"/>
        <v>230793.5</v>
      </c>
      <c r="V3013" s="2">
        <f t="shared" si="3954"/>
        <v>2.3079349999999998E-2</v>
      </c>
      <c r="W3013" s="19">
        <f t="shared" si="3916"/>
        <v>266</v>
      </c>
      <c r="X3013" s="19">
        <f t="shared" si="3917"/>
        <v>7</v>
      </c>
      <c r="Y3013" s="19" t="str">
        <f t="shared" si="3918"/>
        <v/>
      </c>
      <c r="Z3013" s="19">
        <f t="shared" si="3919"/>
        <v>4765.3</v>
      </c>
      <c r="AA3013" s="21" t="str">
        <f t="shared" si="3920"/>
        <v/>
      </c>
      <c r="AB3013" s="19" t="str">
        <f t="shared" si="3921"/>
        <v/>
      </c>
    </row>
    <row r="3014" spans="1:28" x14ac:dyDescent="0.25">
      <c r="A3014">
        <f t="shared" si="3902"/>
        <v>1</v>
      </c>
      <c r="B3014">
        <f t="shared" si="3903"/>
        <v>2012</v>
      </c>
      <c r="C3014" s="20">
        <v>40919</v>
      </c>
      <c r="D3014">
        <v>4863.1499999999996</v>
      </c>
      <c r="E3014">
        <v>4877.2</v>
      </c>
      <c r="F3014">
        <v>4841.6000000000004</v>
      </c>
      <c r="G3014">
        <v>4860.95</v>
      </c>
      <c r="H3014">
        <f t="shared" si="3961"/>
        <v>11.399999999999636</v>
      </c>
      <c r="I3014">
        <f t="shared" si="3962"/>
        <v>0</v>
      </c>
      <c r="J3014" s="14">
        <f t="shared" ref="J3014:K3014" si="3978">+AVERAGE(H3001:H3014)</f>
        <v>23.471428571428596</v>
      </c>
      <c r="K3014" s="14">
        <f t="shared" si="3978"/>
        <v>12.975000000000039</v>
      </c>
      <c r="L3014" s="14">
        <f t="shared" si="3964"/>
        <v>1.8089733003027766</v>
      </c>
      <c r="M3014" s="14">
        <f t="shared" si="3965"/>
        <v>64.39980401763836</v>
      </c>
      <c r="N3014" s="14">
        <f t="shared" si="3966"/>
        <v>1</v>
      </c>
      <c r="O3014">
        <f t="shared" si="3915"/>
        <v>1</v>
      </c>
      <c r="P3014">
        <f t="shared" si="3924"/>
        <v>0</v>
      </c>
      <c r="Q3014">
        <f t="shared" si="3925"/>
        <v>0</v>
      </c>
      <c r="R3014">
        <f t="shared" si="3950"/>
        <v>2162</v>
      </c>
      <c r="S3014">
        <f t="shared" si="3951"/>
        <v>0</v>
      </c>
      <c r="T3014">
        <f t="shared" si="3952"/>
        <v>24646.799999999213</v>
      </c>
      <c r="U3014">
        <f t="shared" si="3953"/>
        <v>24646.799999999213</v>
      </c>
      <c r="V3014" s="2">
        <f t="shared" si="3954"/>
        <v>2.4646799999999214E-3</v>
      </c>
      <c r="W3014" s="19">
        <f t="shared" si="3916"/>
        <v>266</v>
      </c>
      <c r="X3014" s="19">
        <f t="shared" si="3917"/>
        <v>8</v>
      </c>
      <c r="Y3014" s="19" t="str">
        <f t="shared" si="3918"/>
        <v/>
      </c>
      <c r="Z3014" s="19">
        <f t="shared" si="3919"/>
        <v>4765.3</v>
      </c>
      <c r="AA3014" s="21" t="str">
        <f t="shared" si="3920"/>
        <v/>
      </c>
      <c r="AB3014" s="19" t="str">
        <f t="shared" si="3921"/>
        <v/>
      </c>
    </row>
    <row r="3015" spans="1:28" x14ac:dyDescent="0.25">
      <c r="A3015">
        <f t="shared" si="3902"/>
        <v>1</v>
      </c>
      <c r="B3015">
        <f t="shared" si="3903"/>
        <v>2012</v>
      </c>
      <c r="C3015" s="20">
        <v>40920</v>
      </c>
      <c r="D3015">
        <v>4840.95</v>
      </c>
      <c r="E3015">
        <v>4869.2</v>
      </c>
      <c r="F3015">
        <v>4803.8999999999996</v>
      </c>
      <c r="G3015">
        <v>4831.25</v>
      </c>
      <c r="H3015">
        <f t="shared" si="3961"/>
        <v>0</v>
      </c>
      <c r="I3015">
        <f t="shared" si="3962"/>
        <v>29.699999999999818</v>
      </c>
      <c r="J3015" s="14">
        <f t="shared" ref="J3015:K3015" si="3979">+AVERAGE(H3002:H3015)</f>
        <v>18.828571428571454</v>
      </c>
      <c r="K3015" s="14">
        <f t="shared" si="3979"/>
        <v>15.096428571428598</v>
      </c>
      <c r="L3015" s="14">
        <f t="shared" si="3964"/>
        <v>1.2472202507688663</v>
      </c>
      <c r="M3015" s="14">
        <f t="shared" si="3965"/>
        <v>55.500579008316663</v>
      </c>
      <c r="N3015" s="14">
        <f t="shared" si="3966"/>
        <v>1</v>
      </c>
      <c r="O3015">
        <f t="shared" si="3915"/>
        <v>1</v>
      </c>
      <c r="P3015">
        <f t="shared" si="3924"/>
        <v>0</v>
      </c>
      <c r="Q3015">
        <f t="shared" si="3925"/>
        <v>0</v>
      </c>
      <c r="R3015">
        <f t="shared" si="3950"/>
        <v>2162</v>
      </c>
      <c r="S3015">
        <f t="shared" si="3951"/>
        <v>0</v>
      </c>
      <c r="T3015">
        <f t="shared" si="3952"/>
        <v>-64211.399999999609</v>
      </c>
      <c r="U3015">
        <f t="shared" si="3953"/>
        <v>-64211.399999999609</v>
      </c>
      <c r="V3015" s="2">
        <f t="shared" si="3954"/>
        <v>-6.4211399999999606E-3</v>
      </c>
      <c r="W3015" s="19">
        <f t="shared" si="3916"/>
        <v>266</v>
      </c>
      <c r="X3015" s="19">
        <f t="shared" si="3917"/>
        <v>9</v>
      </c>
      <c r="Y3015" s="19" t="str">
        <f t="shared" si="3918"/>
        <v/>
      </c>
      <c r="Z3015" s="19">
        <f t="shared" si="3919"/>
        <v>4765.3</v>
      </c>
      <c r="AA3015" s="21" t="str">
        <f t="shared" si="3920"/>
        <v/>
      </c>
      <c r="AB3015" s="19" t="str">
        <f t="shared" si="3921"/>
        <v/>
      </c>
    </row>
    <row r="3016" spans="1:28" x14ac:dyDescent="0.25">
      <c r="A3016">
        <f t="shared" si="3902"/>
        <v>1</v>
      </c>
      <c r="B3016">
        <f t="shared" si="3903"/>
        <v>2012</v>
      </c>
      <c r="C3016" s="20">
        <v>40921</v>
      </c>
      <c r="D3016">
        <v>4861.95</v>
      </c>
      <c r="E3016">
        <v>4898.8500000000004</v>
      </c>
      <c r="F3016">
        <v>4834.2</v>
      </c>
      <c r="G3016">
        <v>4866</v>
      </c>
      <c r="H3016">
        <f t="shared" si="3961"/>
        <v>34.75</v>
      </c>
      <c r="I3016">
        <f t="shared" si="3962"/>
        <v>0</v>
      </c>
      <c r="J3016" s="14">
        <f t="shared" ref="J3016:K3016" si="3980">+AVERAGE(H3003:H3016)</f>
        <v>21.310714285714312</v>
      </c>
      <c r="K3016" s="14">
        <f t="shared" si="3980"/>
        <v>13.060714285714312</v>
      </c>
      <c r="L3016" s="14">
        <f t="shared" si="3964"/>
        <v>1.6316652994257577</v>
      </c>
      <c r="M3016" s="14">
        <f t="shared" si="3965"/>
        <v>62.001246882793005</v>
      </c>
      <c r="N3016" s="14">
        <f t="shared" si="3966"/>
        <v>1</v>
      </c>
      <c r="O3016">
        <f t="shared" si="3915"/>
        <v>1</v>
      </c>
      <c r="P3016">
        <f t="shared" si="3924"/>
        <v>0</v>
      </c>
      <c r="Q3016">
        <f t="shared" si="3925"/>
        <v>0</v>
      </c>
      <c r="R3016">
        <f t="shared" si="3950"/>
        <v>2162</v>
      </c>
      <c r="S3016">
        <f t="shared" si="3951"/>
        <v>0</v>
      </c>
      <c r="T3016">
        <f t="shared" si="3952"/>
        <v>75129.5</v>
      </c>
      <c r="U3016">
        <f t="shared" si="3953"/>
        <v>75129.5</v>
      </c>
      <c r="V3016" s="2">
        <f t="shared" si="3954"/>
        <v>7.51295E-3</v>
      </c>
      <c r="W3016" s="19">
        <f t="shared" si="3916"/>
        <v>266</v>
      </c>
      <c r="X3016" s="19">
        <f t="shared" si="3917"/>
        <v>10</v>
      </c>
      <c r="Y3016" s="19" t="str">
        <f t="shared" si="3918"/>
        <v/>
      </c>
      <c r="Z3016" s="19">
        <f t="shared" si="3919"/>
        <v>4765.3</v>
      </c>
      <c r="AA3016" s="21" t="str">
        <f t="shared" si="3920"/>
        <v/>
      </c>
      <c r="AB3016" s="19" t="str">
        <f t="shared" si="3921"/>
        <v/>
      </c>
    </row>
    <row r="3017" spans="1:28" x14ac:dyDescent="0.25">
      <c r="A3017">
        <f t="shared" si="3902"/>
        <v>1</v>
      </c>
      <c r="B3017">
        <f t="shared" si="3903"/>
        <v>2012</v>
      </c>
      <c r="C3017" s="20">
        <v>40924</v>
      </c>
      <c r="D3017">
        <v>4844</v>
      </c>
      <c r="E3017">
        <v>4880.8</v>
      </c>
      <c r="F3017">
        <v>4827.05</v>
      </c>
      <c r="G3017">
        <v>4873.8999999999996</v>
      </c>
      <c r="H3017">
        <f t="shared" si="3961"/>
        <v>7.8999999999996362</v>
      </c>
      <c r="I3017">
        <f t="shared" si="3962"/>
        <v>0</v>
      </c>
      <c r="J3017" s="14">
        <f t="shared" ref="J3017:K3017" si="3981">+AVERAGE(H3004:H3017)</f>
        <v>21.875</v>
      </c>
      <c r="K3017" s="14">
        <f t="shared" si="3981"/>
        <v>9.8678571428571811</v>
      </c>
      <c r="L3017" s="14">
        <f t="shared" si="3964"/>
        <v>2.2167933405718334</v>
      </c>
      <c r="M3017" s="14">
        <f t="shared" si="3965"/>
        <v>68.913141314131323</v>
      </c>
      <c r="N3017" s="14">
        <f t="shared" si="3966"/>
        <v>1</v>
      </c>
      <c r="O3017">
        <f t="shared" si="3915"/>
        <v>1</v>
      </c>
      <c r="P3017">
        <f t="shared" si="3924"/>
        <v>0</v>
      </c>
      <c r="Q3017">
        <f t="shared" si="3925"/>
        <v>0</v>
      </c>
      <c r="R3017">
        <f t="shared" si="3950"/>
        <v>2162</v>
      </c>
      <c r="S3017">
        <f t="shared" si="3951"/>
        <v>0</v>
      </c>
      <c r="T3017">
        <f t="shared" si="3952"/>
        <v>17079.799999999213</v>
      </c>
      <c r="U3017">
        <f t="shared" si="3953"/>
        <v>17079.799999999213</v>
      </c>
      <c r="V3017" s="2">
        <f t="shared" si="3954"/>
        <v>1.7079799999999213E-3</v>
      </c>
      <c r="W3017" s="19">
        <f t="shared" si="3916"/>
        <v>266</v>
      </c>
      <c r="X3017" s="19">
        <f t="shared" si="3917"/>
        <v>11</v>
      </c>
      <c r="Y3017" s="19" t="str">
        <f t="shared" si="3918"/>
        <v/>
      </c>
      <c r="Z3017" s="19">
        <f t="shared" si="3919"/>
        <v>4765.3</v>
      </c>
      <c r="AA3017" s="21" t="str">
        <f t="shared" si="3920"/>
        <v/>
      </c>
      <c r="AB3017" s="19" t="str">
        <f t="shared" si="3921"/>
        <v/>
      </c>
    </row>
    <row r="3018" spans="1:28" x14ac:dyDescent="0.25">
      <c r="A3018">
        <f t="shared" si="3902"/>
        <v>1</v>
      </c>
      <c r="B3018">
        <f t="shared" si="3903"/>
        <v>2012</v>
      </c>
      <c r="C3018" s="20">
        <v>40925</v>
      </c>
      <c r="D3018">
        <v>4904.5</v>
      </c>
      <c r="E3018">
        <v>4975.55</v>
      </c>
      <c r="F3018">
        <v>4904</v>
      </c>
      <c r="G3018">
        <v>4967.3</v>
      </c>
      <c r="H3018">
        <f t="shared" si="3961"/>
        <v>93.400000000000546</v>
      </c>
      <c r="I3018">
        <f t="shared" si="3962"/>
        <v>0</v>
      </c>
      <c r="J3018" s="14">
        <f t="shared" ref="J3018:K3018" si="3982">+AVERAGE(H3005:H3018)</f>
        <v>28.54642857142861</v>
      </c>
      <c r="K3018" s="14">
        <f t="shared" si="3982"/>
        <v>5.6142857142857405</v>
      </c>
      <c r="L3018" s="14">
        <f t="shared" si="3964"/>
        <v>5.0846055979643596</v>
      </c>
      <c r="M3018" s="14">
        <f t="shared" si="3965"/>
        <v>83.565081024568698</v>
      </c>
      <c r="N3018" s="14">
        <f t="shared" si="3966"/>
        <v>1</v>
      </c>
      <c r="O3018">
        <f t="shared" si="3915"/>
        <v>1</v>
      </c>
      <c r="P3018">
        <f t="shared" si="3924"/>
        <v>0</v>
      </c>
      <c r="Q3018">
        <f t="shared" si="3925"/>
        <v>0</v>
      </c>
      <c r="R3018">
        <f t="shared" si="3950"/>
        <v>2162</v>
      </c>
      <c r="S3018">
        <f t="shared" si="3951"/>
        <v>0</v>
      </c>
      <c r="T3018">
        <f t="shared" si="3952"/>
        <v>201930.80000000118</v>
      </c>
      <c r="U3018">
        <f t="shared" si="3953"/>
        <v>201930.80000000118</v>
      </c>
      <c r="V3018" s="2">
        <f t="shared" si="3954"/>
        <v>2.0193080000000117E-2</v>
      </c>
      <c r="W3018" s="19">
        <f t="shared" si="3916"/>
        <v>266</v>
      </c>
      <c r="X3018" s="19">
        <f t="shared" si="3917"/>
        <v>12</v>
      </c>
      <c r="Y3018" s="19" t="str">
        <f t="shared" si="3918"/>
        <v/>
      </c>
      <c r="Z3018" s="19">
        <f t="shared" si="3919"/>
        <v>4765.3</v>
      </c>
      <c r="AA3018" s="21" t="str">
        <f t="shared" si="3920"/>
        <v/>
      </c>
      <c r="AB3018" s="19" t="str">
        <f t="shared" si="3921"/>
        <v/>
      </c>
    </row>
    <row r="3019" spans="1:28" x14ac:dyDescent="0.25">
      <c r="A3019">
        <f t="shared" si="3902"/>
        <v>1</v>
      </c>
      <c r="B3019">
        <f t="shared" si="3903"/>
        <v>2012</v>
      </c>
      <c r="C3019" s="20">
        <v>40926</v>
      </c>
      <c r="D3019">
        <v>4977.75</v>
      </c>
      <c r="E3019">
        <v>4980.6499999999996</v>
      </c>
      <c r="F3019">
        <v>4931.05</v>
      </c>
      <c r="G3019">
        <v>4955.8</v>
      </c>
      <c r="H3019">
        <f t="shared" si="3961"/>
        <v>0</v>
      </c>
      <c r="I3019">
        <f t="shared" si="3962"/>
        <v>11.5</v>
      </c>
      <c r="J3019" s="14">
        <f t="shared" ref="J3019:K3019" si="3983">+AVERAGE(H3006:H3019)</f>
        <v>28.54642857142861</v>
      </c>
      <c r="K3019" s="14">
        <f t="shared" si="3983"/>
        <v>4.867857142857182</v>
      </c>
      <c r="L3019" s="14">
        <f t="shared" si="3964"/>
        <v>5.8642699926632034</v>
      </c>
      <c r="M3019" s="14">
        <f t="shared" si="3965"/>
        <v>85.431808465155967</v>
      </c>
      <c r="N3019" s="14">
        <f t="shared" si="3966"/>
        <v>1</v>
      </c>
      <c r="O3019">
        <f t="shared" si="3915"/>
        <v>1</v>
      </c>
      <c r="P3019">
        <f t="shared" si="3924"/>
        <v>0</v>
      </c>
      <c r="Q3019">
        <f t="shared" si="3925"/>
        <v>0</v>
      </c>
      <c r="R3019">
        <f t="shared" si="3950"/>
        <v>2162</v>
      </c>
      <c r="S3019">
        <f t="shared" si="3951"/>
        <v>0</v>
      </c>
      <c r="T3019">
        <f t="shared" si="3952"/>
        <v>-24863</v>
      </c>
      <c r="U3019">
        <f t="shared" si="3953"/>
        <v>-24863</v>
      </c>
      <c r="V3019" s="2">
        <f t="shared" si="3954"/>
        <v>-2.4862999999999999E-3</v>
      </c>
      <c r="W3019" s="19">
        <f t="shared" si="3916"/>
        <v>266</v>
      </c>
      <c r="X3019" s="19">
        <f t="shared" si="3917"/>
        <v>13</v>
      </c>
      <c r="Y3019" s="19" t="str">
        <f t="shared" si="3918"/>
        <v/>
      </c>
      <c r="Z3019" s="19">
        <f t="shared" si="3919"/>
        <v>4765.3</v>
      </c>
      <c r="AA3019" s="21" t="str">
        <f t="shared" si="3920"/>
        <v/>
      </c>
      <c r="AB3019" s="19" t="str">
        <f t="shared" si="3921"/>
        <v/>
      </c>
    </row>
    <row r="3020" spans="1:28" x14ac:dyDescent="0.25">
      <c r="A3020">
        <f t="shared" si="3902"/>
        <v>1</v>
      </c>
      <c r="B3020">
        <f t="shared" si="3903"/>
        <v>2012</v>
      </c>
      <c r="C3020" s="20">
        <v>40927</v>
      </c>
      <c r="D3020">
        <v>4995</v>
      </c>
      <c r="E3020">
        <v>5023.8</v>
      </c>
      <c r="F3020">
        <v>4991.3999999999996</v>
      </c>
      <c r="G3020">
        <v>5018.3999999999996</v>
      </c>
      <c r="H3020">
        <f t="shared" si="3961"/>
        <v>62.599999999999454</v>
      </c>
      <c r="I3020">
        <f t="shared" si="3962"/>
        <v>0</v>
      </c>
      <c r="J3020" s="14">
        <f t="shared" ref="J3020:K3020" si="3984">+AVERAGE(H3007:H3020)</f>
        <v>32.128571428571441</v>
      </c>
      <c r="K3020" s="14">
        <f t="shared" si="3984"/>
        <v>4.867857142857182</v>
      </c>
      <c r="L3020" s="14">
        <f t="shared" si="3964"/>
        <v>6.6001467351430163</v>
      </c>
      <c r="M3020" s="14">
        <f t="shared" si="3965"/>
        <v>86.842359301090752</v>
      </c>
      <c r="N3020" s="14">
        <f t="shared" si="3966"/>
        <v>1</v>
      </c>
      <c r="O3020">
        <f t="shared" si="3915"/>
        <v>1</v>
      </c>
      <c r="P3020">
        <f t="shared" si="3924"/>
        <v>0</v>
      </c>
      <c r="Q3020">
        <f t="shared" si="3925"/>
        <v>0</v>
      </c>
      <c r="R3020">
        <f t="shared" si="3950"/>
        <v>2162</v>
      </c>
      <c r="S3020">
        <f t="shared" si="3951"/>
        <v>0</v>
      </c>
      <c r="T3020">
        <f t="shared" si="3952"/>
        <v>135341.19999999882</v>
      </c>
      <c r="U3020">
        <f t="shared" si="3953"/>
        <v>135341.19999999882</v>
      </c>
      <c r="V3020" s="2">
        <f t="shared" si="3954"/>
        <v>1.3534119999999882E-2</v>
      </c>
      <c r="W3020" s="19">
        <f t="shared" si="3916"/>
        <v>266</v>
      </c>
      <c r="X3020" s="19">
        <f t="shared" si="3917"/>
        <v>14</v>
      </c>
      <c r="Y3020" s="19" t="str">
        <f t="shared" si="3918"/>
        <v/>
      </c>
      <c r="Z3020" s="19">
        <f t="shared" si="3919"/>
        <v>4765.3</v>
      </c>
      <c r="AA3020" s="21" t="str">
        <f t="shared" si="3920"/>
        <v/>
      </c>
      <c r="AB3020" s="19" t="str">
        <f t="shared" si="3921"/>
        <v/>
      </c>
    </row>
    <row r="3021" spans="1:28" x14ac:dyDescent="0.25">
      <c r="A3021">
        <f t="shared" si="3902"/>
        <v>1</v>
      </c>
      <c r="B3021">
        <f t="shared" si="3903"/>
        <v>2012</v>
      </c>
      <c r="C3021" s="20">
        <v>40928</v>
      </c>
      <c r="D3021">
        <v>5044.8500000000004</v>
      </c>
      <c r="E3021">
        <v>5064.1499999999996</v>
      </c>
      <c r="F3021">
        <v>5004.3</v>
      </c>
      <c r="G3021">
        <v>5048.6000000000004</v>
      </c>
      <c r="H3021">
        <f t="shared" si="3961"/>
        <v>30.200000000000728</v>
      </c>
      <c r="I3021">
        <f t="shared" si="3962"/>
        <v>0</v>
      </c>
      <c r="J3021" s="14">
        <f t="shared" ref="J3021:K3021" si="3985">+AVERAGE(H3008:H3021)</f>
        <v>25.103571428571481</v>
      </c>
      <c r="K3021" s="14">
        <f t="shared" si="3985"/>
        <v>4.867857142857182</v>
      </c>
      <c r="L3021" s="14">
        <f t="shared" si="3964"/>
        <v>5.157006603081407</v>
      </c>
      <c r="M3021" s="14">
        <f t="shared" si="3965"/>
        <v>83.75834127740697</v>
      </c>
      <c r="N3021" s="14">
        <f t="shared" si="3966"/>
        <v>1</v>
      </c>
      <c r="O3021">
        <f t="shared" si="3915"/>
        <v>1</v>
      </c>
      <c r="P3021">
        <f t="shared" si="3924"/>
        <v>0</v>
      </c>
      <c r="Q3021">
        <f t="shared" si="3925"/>
        <v>0</v>
      </c>
      <c r="R3021">
        <f t="shared" si="3950"/>
        <v>2162</v>
      </c>
      <c r="S3021">
        <f t="shared" si="3951"/>
        <v>0</v>
      </c>
      <c r="T3021">
        <f t="shared" si="3952"/>
        <v>65292.400000001573</v>
      </c>
      <c r="U3021">
        <f t="shared" si="3953"/>
        <v>65292.400000001573</v>
      </c>
      <c r="V3021" s="2">
        <f t="shared" si="3954"/>
        <v>6.5292400000001574E-3</v>
      </c>
      <c r="W3021" s="19">
        <f t="shared" si="3916"/>
        <v>266</v>
      </c>
      <c r="X3021" s="19">
        <f t="shared" si="3917"/>
        <v>15</v>
      </c>
      <c r="Y3021" s="19" t="str">
        <f t="shared" si="3918"/>
        <v/>
      </c>
      <c r="Z3021" s="19">
        <f t="shared" si="3919"/>
        <v>4765.3</v>
      </c>
      <c r="AA3021" s="21" t="str">
        <f t="shared" si="3920"/>
        <v/>
      </c>
      <c r="AB3021" s="19" t="str">
        <f t="shared" si="3921"/>
        <v/>
      </c>
    </row>
    <row r="3022" spans="1:28" x14ac:dyDescent="0.25">
      <c r="A3022">
        <f t="shared" si="3902"/>
        <v>1</v>
      </c>
      <c r="B3022">
        <f t="shared" si="3903"/>
        <v>2012</v>
      </c>
      <c r="C3022" s="20">
        <v>40931</v>
      </c>
      <c r="D3022">
        <v>5025.3500000000004</v>
      </c>
      <c r="E3022">
        <v>5059.55</v>
      </c>
      <c r="F3022">
        <v>5021.3500000000004</v>
      </c>
      <c r="G3022">
        <v>5046.25</v>
      </c>
      <c r="H3022">
        <f t="shared" si="3961"/>
        <v>0</v>
      </c>
      <c r="I3022">
        <f t="shared" si="3962"/>
        <v>2.3500000000003638</v>
      </c>
      <c r="J3022" s="14">
        <f t="shared" ref="J3022:K3022" si="3986">+AVERAGE(H3009:H3022)</f>
        <v>25.103571428571481</v>
      </c>
      <c r="K3022" s="14">
        <f t="shared" si="3986"/>
        <v>3.9178571428571689</v>
      </c>
      <c r="L3022" s="14">
        <f t="shared" si="3964"/>
        <v>6.4074749316316932</v>
      </c>
      <c r="M3022" s="14">
        <f t="shared" si="3965"/>
        <v>86.500123061776961</v>
      </c>
      <c r="N3022" s="14">
        <f t="shared" si="3966"/>
        <v>1</v>
      </c>
      <c r="O3022">
        <f t="shared" si="3915"/>
        <v>1</v>
      </c>
      <c r="P3022">
        <f t="shared" si="3924"/>
        <v>0</v>
      </c>
      <c r="Q3022">
        <f t="shared" si="3925"/>
        <v>0</v>
      </c>
      <c r="R3022">
        <f t="shared" si="3950"/>
        <v>2162</v>
      </c>
      <c r="S3022">
        <f t="shared" si="3951"/>
        <v>0</v>
      </c>
      <c r="T3022">
        <f t="shared" si="3952"/>
        <v>-5080.7000000007865</v>
      </c>
      <c r="U3022">
        <f t="shared" si="3953"/>
        <v>-5080.7000000007865</v>
      </c>
      <c r="V3022" s="2">
        <f t="shared" si="3954"/>
        <v>-5.0807000000007861E-4</v>
      </c>
      <c r="W3022" s="19">
        <f t="shared" si="3916"/>
        <v>266</v>
      </c>
      <c r="X3022" s="19">
        <f t="shared" si="3917"/>
        <v>16</v>
      </c>
      <c r="Y3022" s="19" t="str">
        <f t="shared" si="3918"/>
        <v/>
      </c>
      <c r="Z3022" s="19">
        <f t="shared" si="3919"/>
        <v>4765.3</v>
      </c>
      <c r="AA3022" s="21" t="str">
        <f t="shared" si="3920"/>
        <v/>
      </c>
      <c r="AB3022" s="19" t="str">
        <f t="shared" si="3921"/>
        <v/>
      </c>
    </row>
    <row r="3023" spans="1:28" x14ac:dyDescent="0.25">
      <c r="A3023">
        <f t="shared" ref="A3023:A3086" si="3987">IF($C3023="","",MONTH($C3023))</f>
        <v>1</v>
      </c>
      <c r="B3023">
        <f t="shared" ref="B3023:B3086" si="3988">IF($C3023="","",YEAR($C3023))</f>
        <v>2012</v>
      </c>
      <c r="C3023" s="20">
        <v>40932</v>
      </c>
      <c r="D3023">
        <v>5064.8</v>
      </c>
      <c r="E3023">
        <v>5141.05</v>
      </c>
      <c r="F3023">
        <v>5049.8</v>
      </c>
      <c r="G3023">
        <v>5127.3500000000004</v>
      </c>
      <c r="H3023">
        <f t="shared" si="3961"/>
        <v>81.100000000000364</v>
      </c>
      <c r="I3023">
        <f t="shared" si="3962"/>
        <v>0</v>
      </c>
      <c r="J3023" s="14">
        <f t="shared" ref="J3023:K3023" si="3989">+AVERAGE(H3010:H3023)</f>
        <v>30.875000000000064</v>
      </c>
      <c r="K3023" s="14">
        <f t="shared" si="3989"/>
        <v>3.9178571428571689</v>
      </c>
      <c r="L3023" s="14">
        <f t="shared" si="3964"/>
        <v>7.8805834092980493</v>
      </c>
      <c r="M3023" s="14">
        <f t="shared" si="3965"/>
        <v>88.73947854649964</v>
      </c>
      <c r="N3023" s="14">
        <f t="shared" si="3966"/>
        <v>1</v>
      </c>
      <c r="O3023">
        <f t="shared" si="3915"/>
        <v>1</v>
      </c>
      <c r="P3023">
        <f t="shared" si="3924"/>
        <v>0</v>
      </c>
      <c r="Q3023">
        <f t="shared" si="3925"/>
        <v>0</v>
      </c>
      <c r="R3023">
        <f t="shared" si="3950"/>
        <v>2162</v>
      </c>
      <c r="S3023">
        <f t="shared" si="3951"/>
        <v>0</v>
      </c>
      <c r="T3023">
        <f t="shared" si="3952"/>
        <v>175338.2000000008</v>
      </c>
      <c r="U3023">
        <f t="shared" si="3953"/>
        <v>175338.2000000008</v>
      </c>
      <c r="V3023" s="2">
        <f t="shared" si="3954"/>
        <v>1.7533820000000078E-2</v>
      </c>
      <c r="W3023" s="19">
        <f t="shared" si="3916"/>
        <v>266</v>
      </c>
      <c r="X3023" s="19">
        <f t="shared" si="3917"/>
        <v>17</v>
      </c>
      <c r="Y3023" s="19" t="str">
        <f t="shared" si="3918"/>
        <v/>
      </c>
      <c r="Z3023" s="19">
        <f t="shared" si="3919"/>
        <v>4765.3</v>
      </c>
      <c r="AA3023" s="21" t="str">
        <f t="shared" si="3920"/>
        <v/>
      </c>
      <c r="AB3023" s="19" t="str">
        <f t="shared" si="3921"/>
        <v/>
      </c>
    </row>
    <row r="3024" spans="1:28" x14ac:dyDescent="0.25">
      <c r="A3024">
        <f t="shared" si="3987"/>
        <v>1</v>
      </c>
      <c r="B3024">
        <f t="shared" si="3988"/>
        <v>2012</v>
      </c>
      <c r="C3024" s="20">
        <v>40933</v>
      </c>
      <c r="D3024">
        <v>5151.5</v>
      </c>
      <c r="E3024">
        <v>5174.1499999999996</v>
      </c>
      <c r="F3024">
        <v>5130.25</v>
      </c>
      <c r="G3024">
        <v>5158.3</v>
      </c>
      <c r="H3024">
        <f t="shared" si="3961"/>
        <v>30.949999999999818</v>
      </c>
      <c r="I3024">
        <f t="shared" si="3962"/>
        <v>0</v>
      </c>
      <c r="J3024" s="14">
        <f t="shared" ref="J3024:K3024" si="3990">+AVERAGE(H3011:H3024)</f>
        <v>32.789285714285725</v>
      </c>
      <c r="K3024" s="14">
        <f t="shared" si="3990"/>
        <v>3.9178571428571689</v>
      </c>
      <c r="L3024" s="14">
        <f t="shared" si="3964"/>
        <v>8.3691886964447963</v>
      </c>
      <c r="M3024" s="14">
        <f t="shared" si="3965"/>
        <v>89.326717260167285</v>
      </c>
      <c r="N3024" s="14">
        <f t="shared" si="3966"/>
        <v>1</v>
      </c>
      <c r="O3024">
        <f t="shared" si="3915"/>
        <v>1</v>
      </c>
      <c r="P3024">
        <f t="shared" si="3924"/>
        <v>0</v>
      </c>
      <c r="Q3024">
        <f t="shared" si="3925"/>
        <v>0</v>
      </c>
      <c r="R3024">
        <f t="shared" si="3950"/>
        <v>2162</v>
      </c>
      <c r="S3024">
        <f t="shared" si="3951"/>
        <v>0</v>
      </c>
      <c r="T3024">
        <f t="shared" si="3952"/>
        <v>66913.899999999601</v>
      </c>
      <c r="U3024">
        <f t="shared" si="3953"/>
        <v>66913.899999999601</v>
      </c>
      <c r="V3024" s="2">
        <f t="shared" si="3954"/>
        <v>6.6913899999999603E-3</v>
      </c>
      <c r="W3024" s="19">
        <f t="shared" si="3916"/>
        <v>266</v>
      </c>
      <c r="X3024" s="19">
        <f t="shared" si="3917"/>
        <v>18</v>
      </c>
      <c r="Y3024" s="19" t="str">
        <f t="shared" si="3918"/>
        <v/>
      </c>
      <c r="Z3024" s="19">
        <f t="shared" si="3919"/>
        <v>4765.3</v>
      </c>
      <c r="AA3024" s="21" t="str">
        <f t="shared" si="3920"/>
        <v/>
      </c>
      <c r="AB3024" s="19" t="str">
        <f t="shared" si="3921"/>
        <v/>
      </c>
    </row>
    <row r="3025" spans="1:28" x14ac:dyDescent="0.25">
      <c r="A3025">
        <f t="shared" si="3987"/>
        <v>1</v>
      </c>
      <c r="B3025">
        <f t="shared" si="3988"/>
        <v>2012</v>
      </c>
      <c r="C3025" s="20">
        <v>40935</v>
      </c>
      <c r="D3025">
        <v>5216.75</v>
      </c>
      <c r="E3025">
        <v>5217</v>
      </c>
      <c r="F3025">
        <v>5162.3999999999996</v>
      </c>
      <c r="G3025">
        <v>5204.7</v>
      </c>
      <c r="H3025">
        <f t="shared" si="3961"/>
        <v>46.399999999999636</v>
      </c>
      <c r="I3025">
        <f t="shared" si="3962"/>
        <v>0</v>
      </c>
      <c r="J3025" s="14">
        <f t="shared" ref="J3025:K3025" si="3991">+AVERAGE(H3012:H3025)</f>
        <v>36.103571428571414</v>
      </c>
      <c r="K3025" s="14">
        <f t="shared" si="3991"/>
        <v>3.4035714285714027</v>
      </c>
      <c r="L3025" s="14">
        <f t="shared" si="3964"/>
        <v>10.607555089192102</v>
      </c>
      <c r="M3025" s="14">
        <f t="shared" si="3965"/>
        <v>91.38492135237756</v>
      </c>
      <c r="N3025" s="14">
        <f t="shared" si="3966"/>
        <v>1</v>
      </c>
      <c r="O3025">
        <f t="shared" si="3915"/>
        <v>1</v>
      </c>
      <c r="P3025">
        <f t="shared" si="3924"/>
        <v>0</v>
      </c>
      <c r="Q3025">
        <f t="shared" si="3925"/>
        <v>0</v>
      </c>
      <c r="R3025">
        <f t="shared" si="3950"/>
        <v>2162</v>
      </c>
      <c r="S3025">
        <f t="shared" si="3951"/>
        <v>0</v>
      </c>
      <c r="T3025">
        <f t="shared" si="3952"/>
        <v>100316.79999999922</v>
      </c>
      <c r="U3025">
        <f t="shared" si="3953"/>
        <v>100316.79999999922</v>
      </c>
      <c r="V3025" s="2">
        <f t="shared" si="3954"/>
        <v>1.0031679999999921E-2</v>
      </c>
      <c r="W3025" s="19">
        <f t="shared" si="3916"/>
        <v>266</v>
      </c>
      <c r="X3025" s="19">
        <f t="shared" si="3917"/>
        <v>19</v>
      </c>
      <c r="Y3025" s="19" t="str">
        <f t="shared" si="3918"/>
        <v/>
      </c>
      <c r="Z3025" s="19">
        <f t="shared" si="3919"/>
        <v>4765.3</v>
      </c>
      <c r="AA3025" s="21" t="str">
        <f t="shared" si="3920"/>
        <v/>
      </c>
      <c r="AB3025" s="19" t="str">
        <f t="shared" si="3921"/>
        <v/>
      </c>
    </row>
    <row r="3026" spans="1:28" x14ac:dyDescent="0.25">
      <c r="A3026">
        <f t="shared" si="3987"/>
        <v>1</v>
      </c>
      <c r="B3026">
        <f t="shared" si="3988"/>
        <v>2012</v>
      </c>
      <c r="C3026" s="20">
        <v>40938</v>
      </c>
      <c r="D3026">
        <v>5163.55</v>
      </c>
      <c r="E3026">
        <v>5166.1499999999996</v>
      </c>
      <c r="F3026">
        <v>5076.7</v>
      </c>
      <c r="G3026">
        <v>5087.3</v>
      </c>
      <c r="H3026">
        <f t="shared" si="3961"/>
        <v>0</v>
      </c>
      <c r="I3026">
        <f t="shared" si="3962"/>
        <v>117.39999999999964</v>
      </c>
      <c r="J3026" s="14">
        <f t="shared" ref="J3026:K3026" si="3992">+AVERAGE(H3013:H3026)</f>
        <v>36.103571428571414</v>
      </c>
      <c r="K3026" s="14">
        <f t="shared" si="3992"/>
        <v>11.496428571428558</v>
      </c>
      <c r="L3026" s="14">
        <f t="shared" si="3964"/>
        <v>3.1404162783473151</v>
      </c>
      <c r="M3026" s="14">
        <f t="shared" si="3965"/>
        <v>75.847839135654283</v>
      </c>
      <c r="N3026" s="14">
        <f t="shared" si="3966"/>
        <v>1</v>
      </c>
      <c r="O3026">
        <f t="shared" si="3915"/>
        <v>1</v>
      </c>
      <c r="P3026">
        <f t="shared" si="3924"/>
        <v>0</v>
      </c>
      <c r="Q3026">
        <f t="shared" si="3925"/>
        <v>0</v>
      </c>
      <c r="R3026">
        <f t="shared" si="3950"/>
        <v>2162</v>
      </c>
      <c r="S3026">
        <f t="shared" si="3951"/>
        <v>0</v>
      </c>
      <c r="T3026">
        <f t="shared" si="3952"/>
        <v>-253818.7999999992</v>
      </c>
      <c r="U3026">
        <f t="shared" si="3953"/>
        <v>-253818.7999999992</v>
      </c>
      <c r="V3026" s="2">
        <f t="shared" si="3954"/>
        <v>-2.5381879999999919E-2</v>
      </c>
      <c r="W3026" s="19">
        <f t="shared" si="3916"/>
        <v>266</v>
      </c>
      <c r="X3026" s="19">
        <f t="shared" si="3917"/>
        <v>20</v>
      </c>
      <c r="Y3026" s="19" t="str">
        <f t="shared" si="3918"/>
        <v/>
      </c>
      <c r="Z3026" s="19">
        <f t="shared" si="3919"/>
        <v>4765.3</v>
      </c>
      <c r="AA3026" s="21" t="str">
        <f t="shared" si="3920"/>
        <v/>
      </c>
      <c r="AB3026" s="19" t="str">
        <f t="shared" si="3921"/>
        <v/>
      </c>
    </row>
    <row r="3027" spans="1:28" x14ac:dyDescent="0.25">
      <c r="A3027">
        <f t="shared" si="3987"/>
        <v>1</v>
      </c>
      <c r="B3027">
        <f t="shared" si="3988"/>
        <v>2012</v>
      </c>
      <c r="C3027" s="20">
        <v>40939</v>
      </c>
      <c r="D3027">
        <v>5125.25</v>
      </c>
      <c r="E3027">
        <v>5215.3999999999996</v>
      </c>
      <c r="F3027">
        <v>5120.1499999999996</v>
      </c>
      <c r="G3027">
        <v>5199.25</v>
      </c>
      <c r="H3027">
        <f t="shared" si="3961"/>
        <v>111.94999999999982</v>
      </c>
      <c r="I3027">
        <f t="shared" si="3962"/>
        <v>0</v>
      </c>
      <c r="J3027" s="14">
        <f t="shared" ref="J3027:K3027" si="3993">+AVERAGE(H3014:H3027)</f>
        <v>36.474999999999973</v>
      </c>
      <c r="K3027" s="14">
        <f t="shared" si="3993"/>
        <v>11.496428571428558</v>
      </c>
      <c r="L3027" s="14">
        <f t="shared" si="3964"/>
        <v>3.1727244485865191</v>
      </c>
      <c r="M3027" s="14">
        <f t="shared" si="3965"/>
        <v>76.034842167957123</v>
      </c>
      <c r="N3027" s="14">
        <f t="shared" si="3966"/>
        <v>1</v>
      </c>
      <c r="O3027">
        <f t="shared" si="3915"/>
        <v>1</v>
      </c>
      <c r="P3027">
        <f t="shared" si="3924"/>
        <v>0</v>
      </c>
      <c r="Q3027">
        <f t="shared" si="3925"/>
        <v>0</v>
      </c>
      <c r="R3027">
        <f t="shared" si="3950"/>
        <v>2162</v>
      </c>
      <c r="S3027">
        <f t="shared" si="3951"/>
        <v>0</v>
      </c>
      <c r="T3027">
        <f t="shared" si="3952"/>
        <v>242035.89999999962</v>
      </c>
      <c r="U3027">
        <f t="shared" si="3953"/>
        <v>242035.89999999962</v>
      </c>
      <c r="V3027" s="2">
        <f t="shared" si="3954"/>
        <v>2.4203589999999962E-2</v>
      </c>
      <c r="W3027" s="19">
        <f t="shared" si="3916"/>
        <v>266</v>
      </c>
      <c r="X3027" s="19">
        <f t="shared" si="3917"/>
        <v>21</v>
      </c>
      <c r="Y3027" s="19" t="str">
        <f t="shared" si="3918"/>
        <v/>
      </c>
      <c r="Z3027" s="19">
        <f t="shared" si="3919"/>
        <v>4765.3</v>
      </c>
      <c r="AA3027" s="21" t="str">
        <f t="shared" si="3920"/>
        <v/>
      </c>
      <c r="AB3027" s="19" t="str">
        <f t="shared" si="3921"/>
        <v/>
      </c>
    </row>
    <row r="3028" spans="1:28" x14ac:dyDescent="0.25">
      <c r="A3028">
        <f t="shared" si="3987"/>
        <v>2</v>
      </c>
      <c r="B3028">
        <f t="shared" si="3988"/>
        <v>2012</v>
      </c>
      <c r="C3028" s="20">
        <v>40940</v>
      </c>
      <c r="D3028">
        <v>5198.1499999999996</v>
      </c>
      <c r="E3028">
        <v>5244.6</v>
      </c>
      <c r="F3028">
        <v>5159</v>
      </c>
      <c r="G3028">
        <v>5235.7</v>
      </c>
      <c r="H3028">
        <f t="shared" si="3961"/>
        <v>36.449999999999818</v>
      </c>
      <c r="I3028">
        <f t="shared" si="3962"/>
        <v>0</v>
      </c>
      <c r="J3028" s="14">
        <f t="shared" ref="J3028:K3028" si="3994">+AVERAGE(H3015:H3028)</f>
        <v>38.264285714285698</v>
      </c>
      <c r="K3028" s="14">
        <f t="shared" si="3994"/>
        <v>11.496428571428558</v>
      </c>
      <c r="L3028" s="14">
        <f t="shared" si="3964"/>
        <v>3.3283628456042273</v>
      </c>
      <c r="M3028" s="14">
        <f t="shared" si="3965"/>
        <v>76.896576473121371</v>
      </c>
      <c r="N3028" s="14">
        <f t="shared" si="3966"/>
        <v>1</v>
      </c>
      <c r="O3028">
        <f t="shared" si="3915"/>
        <v>1</v>
      </c>
      <c r="P3028">
        <f t="shared" si="3924"/>
        <v>0</v>
      </c>
      <c r="Q3028">
        <f t="shared" si="3925"/>
        <v>0</v>
      </c>
      <c r="R3028">
        <f t="shared" si="3950"/>
        <v>1923</v>
      </c>
      <c r="S3028">
        <f t="shared" si="3951"/>
        <v>0</v>
      </c>
      <c r="T3028">
        <f t="shared" si="3952"/>
        <v>70093.349999999657</v>
      </c>
      <c r="U3028">
        <f t="shared" si="3953"/>
        <v>70093.349999999657</v>
      </c>
      <c r="V3028" s="2">
        <f t="shared" si="3954"/>
        <v>7.0093349999999655E-3</v>
      </c>
      <c r="W3028" s="19">
        <f t="shared" si="3916"/>
        <v>266</v>
      </c>
      <c r="X3028" s="19">
        <f t="shared" si="3917"/>
        <v>22</v>
      </c>
      <c r="Y3028" s="19" t="str">
        <f t="shared" si="3918"/>
        <v/>
      </c>
      <c r="Z3028" s="19">
        <f t="shared" si="3919"/>
        <v>4765.3</v>
      </c>
      <c r="AA3028" s="21" t="str">
        <f t="shared" si="3920"/>
        <v/>
      </c>
      <c r="AB3028" s="19" t="str">
        <f t="shared" si="3921"/>
        <v/>
      </c>
    </row>
    <row r="3029" spans="1:28" x14ac:dyDescent="0.25">
      <c r="A3029">
        <f t="shared" si="3987"/>
        <v>2</v>
      </c>
      <c r="B3029">
        <f t="shared" si="3988"/>
        <v>2012</v>
      </c>
      <c r="C3029" s="20">
        <v>40941</v>
      </c>
      <c r="D3029">
        <v>5272.1</v>
      </c>
      <c r="E3029">
        <v>5289.95</v>
      </c>
      <c r="F3029">
        <v>5225.75</v>
      </c>
      <c r="G3029">
        <v>5269.9</v>
      </c>
      <c r="H3029">
        <f t="shared" si="3961"/>
        <v>34.199999999999818</v>
      </c>
      <c r="I3029">
        <f t="shared" si="3962"/>
        <v>0</v>
      </c>
      <c r="J3029" s="14">
        <f t="shared" ref="J3029:K3029" si="3995">+AVERAGE(H3016:H3029)</f>
        <v>40.707142857142834</v>
      </c>
      <c r="K3029" s="14">
        <f t="shared" si="3995"/>
        <v>9.375</v>
      </c>
      <c r="L3029" s="14">
        <f t="shared" si="3964"/>
        <v>4.3420952380952356</v>
      </c>
      <c r="M3029" s="14">
        <f t="shared" si="3965"/>
        <v>81.280753048563071</v>
      </c>
      <c r="N3029" s="14">
        <f t="shared" si="3966"/>
        <v>1</v>
      </c>
      <c r="O3029">
        <f t="shared" si="3915"/>
        <v>1</v>
      </c>
      <c r="P3029">
        <f t="shared" si="3924"/>
        <v>0</v>
      </c>
      <c r="Q3029">
        <f t="shared" si="3925"/>
        <v>0</v>
      </c>
      <c r="R3029">
        <f t="shared" si="3950"/>
        <v>1923</v>
      </c>
      <c r="S3029">
        <f t="shared" si="3951"/>
        <v>0</v>
      </c>
      <c r="T3029">
        <f t="shared" si="3952"/>
        <v>65766.599999999657</v>
      </c>
      <c r="U3029">
        <f t="shared" si="3953"/>
        <v>65766.599999999657</v>
      </c>
      <c r="V3029" s="2">
        <f t="shared" si="3954"/>
        <v>6.576659999999966E-3</v>
      </c>
      <c r="W3029" s="19">
        <f t="shared" si="3916"/>
        <v>266</v>
      </c>
      <c r="X3029" s="19">
        <f t="shared" si="3917"/>
        <v>23</v>
      </c>
      <c r="Y3029" s="19" t="str">
        <f t="shared" si="3918"/>
        <v/>
      </c>
      <c r="Z3029" s="19">
        <f t="shared" si="3919"/>
        <v>4765.3</v>
      </c>
      <c r="AA3029" s="21" t="str">
        <f t="shared" si="3920"/>
        <v/>
      </c>
      <c r="AB3029" s="19" t="str">
        <f t="shared" si="3921"/>
        <v/>
      </c>
    </row>
    <row r="3030" spans="1:28" x14ac:dyDescent="0.25">
      <c r="A3030">
        <f t="shared" si="3987"/>
        <v>2</v>
      </c>
      <c r="B3030">
        <f t="shared" si="3988"/>
        <v>2012</v>
      </c>
      <c r="C3030" s="20">
        <v>40942</v>
      </c>
      <c r="D3030">
        <v>5276.1</v>
      </c>
      <c r="E3030">
        <v>5334.85</v>
      </c>
      <c r="F3030">
        <v>5255.55</v>
      </c>
      <c r="G3030">
        <v>5325.85</v>
      </c>
      <c r="H3030">
        <f t="shared" si="3961"/>
        <v>55.950000000000728</v>
      </c>
      <c r="I3030">
        <f t="shared" si="3962"/>
        <v>0</v>
      </c>
      <c r="J3030" s="14">
        <f t="shared" ref="J3030:K3030" si="3996">+AVERAGE(H3017:H3030)</f>
        <v>42.221428571428596</v>
      </c>
      <c r="K3030" s="14">
        <f t="shared" si="3996"/>
        <v>9.375</v>
      </c>
      <c r="L3030" s="14">
        <f t="shared" si="3964"/>
        <v>4.5036190476190505</v>
      </c>
      <c r="M3030" s="14">
        <f t="shared" si="3965"/>
        <v>81.830137744860536</v>
      </c>
      <c r="N3030" s="14">
        <f t="shared" si="3966"/>
        <v>1</v>
      </c>
      <c r="O3030">
        <f t="shared" si="3915"/>
        <v>1</v>
      </c>
      <c r="P3030">
        <f t="shared" si="3924"/>
        <v>0</v>
      </c>
      <c r="Q3030">
        <f t="shared" si="3925"/>
        <v>0</v>
      </c>
      <c r="R3030">
        <f t="shared" si="3950"/>
        <v>1923</v>
      </c>
      <c r="S3030">
        <f t="shared" si="3951"/>
        <v>0</v>
      </c>
      <c r="T3030">
        <f t="shared" si="3952"/>
        <v>107591.8500000014</v>
      </c>
      <c r="U3030">
        <f t="shared" si="3953"/>
        <v>107591.8500000014</v>
      </c>
      <c r="V3030" s="2">
        <f t="shared" si="3954"/>
        <v>1.075918500000014E-2</v>
      </c>
      <c r="W3030" s="19">
        <f t="shared" si="3916"/>
        <v>266</v>
      </c>
      <c r="X3030" s="19">
        <f t="shared" si="3917"/>
        <v>24</v>
      </c>
      <c r="Y3030" s="19" t="str">
        <f t="shared" si="3918"/>
        <v/>
      </c>
      <c r="Z3030" s="19">
        <f t="shared" si="3919"/>
        <v>4765.3</v>
      </c>
      <c r="AA3030" s="21" t="str">
        <f t="shared" si="3920"/>
        <v/>
      </c>
      <c r="AB3030" s="19" t="str">
        <f t="shared" si="3921"/>
        <v/>
      </c>
    </row>
    <row r="3031" spans="1:28" x14ac:dyDescent="0.25">
      <c r="A3031">
        <f t="shared" si="3987"/>
        <v>2</v>
      </c>
      <c r="B3031">
        <f t="shared" si="3988"/>
        <v>2012</v>
      </c>
      <c r="C3031" s="20">
        <v>40945</v>
      </c>
      <c r="D3031">
        <v>5379.45</v>
      </c>
      <c r="E3031">
        <v>5390.05</v>
      </c>
      <c r="F3031">
        <v>5327.25</v>
      </c>
      <c r="G3031">
        <v>5361.65</v>
      </c>
      <c r="H3031">
        <f t="shared" si="3961"/>
        <v>35.799999999999272</v>
      </c>
      <c r="I3031">
        <f t="shared" si="3962"/>
        <v>0</v>
      </c>
      <c r="J3031" s="14">
        <f t="shared" ref="J3031:K3031" si="3997">+AVERAGE(H3018:H3031)</f>
        <v>44.214285714285715</v>
      </c>
      <c r="K3031" s="14">
        <f t="shared" si="3997"/>
        <v>9.375</v>
      </c>
      <c r="L3031" s="14">
        <f t="shared" si="3964"/>
        <v>4.7161904761904765</v>
      </c>
      <c r="M3031" s="14">
        <f t="shared" si="3965"/>
        <v>82.505831389536823</v>
      </c>
      <c r="N3031" s="14">
        <f t="shared" si="3966"/>
        <v>1</v>
      </c>
      <c r="O3031">
        <f t="shared" si="3915"/>
        <v>1</v>
      </c>
      <c r="P3031">
        <f t="shared" si="3924"/>
        <v>0</v>
      </c>
      <c r="Q3031">
        <f t="shared" si="3925"/>
        <v>0</v>
      </c>
      <c r="R3031">
        <f t="shared" si="3950"/>
        <v>1923</v>
      </c>
      <c r="S3031">
        <f t="shared" si="3951"/>
        <v>0</v>
      </c>
      <c r="T3031">
        <f t="shared" si="3952"/>
        <v>68843.399999998597</v>
      </c>
      <c r="U3031">
        <f t="shared" si="3953"/>
        <v>68843.399999998597</v>
      </c>
      <c r="V3031" s="2">
        <f t="shared" si="3954"/>
        <v>6.8843399999998596E-3</v>
      </c>
      <c r="W3031" s="19">
        <f t="shared" si="3916"/>
        <v>266</v>
      </c>
      <c r="X3031" s="19">
        <f t="shared" si="3917"/>
        <v>25</v>
      </c>
      <c r="Y3031" s="19" t="str">
        <f t="shared" si="3918"/>
        <v/>
      </c>
      <c r="Z3031" s="19">
        <f t="shared" si="3919"/>
        <v>4765.3</v>
      </c>
      <c r="AA3031" s="21" t="str">
        <f t="shared" si="3920"/>
        <v/>
      </c>
      <c r="AB3031" s="19" t="str">
        <f t="shared" si="3921"/>
        <v/>
      </c>
    </row>
    <row r="3032" spans="1:28" x14ac:dyDescent="0.25">
      <c r="A3032">
        <f t="shared" si="3987"/>
        <v>2</v>
      </c>
      <c r="B3032">
        <f t="shared" si="3988"/>
        <v>2012</v>
      </c>
      <c r="C3032" s="20">
        <v>40946</v>
      </c>
      <c r="D3032">
        <v>5412.95</v>
      </c>
      <c r="E3032">
        <v>5413.35</v>
      </c>
      <c r="F3032">
        <v>5322.95</v>
      </c>
      <c r="G3032">
        <v>5335.15</v>
      </c>
      <c r="H3032">
        <f t="shared" si="3961"/>
        <v>0</v>
      </c>
      <c r="I3032">
        <f t="shared" si="3962"/>
        <v>26.5</v>
      </c>
      <c r="J3032" s="14">
        <f t="shared" ref="J3032:K3032" si="3998">+AVERAGE(H3019:H3032)</f>
        <v>37.542857142857102</v>
      </c>
      <c r="K3032" s="14">
        <f t="shared" si="3998"/>
        <v>11.267857142857142</v>
      </c>
      <c r="L3032" s="14">
        <f t="shared" si="3964"/>
        <v>3.3318541996830393</v>
      </c>
      <c r="M3032" s="14">
        <f t="shared" si="3965"/>
        <v>76.915197190312412</v>
      </c>
      <c r="N3032" s="14">
        <f t="shared" si="3966"/>
        <v>1</v>
      </c>
      <c r="O3032">
        <f t="shared" si="3915"/>
        <v>1</v>
      </c>
      <c r="P3032">
        <f t="shared" si="3924"/>
        <v>0</v>
      </c>
      <c r="Q3032">
        <f t="shared" si="3925"/>
        <v>0</v>
      </c>
      <c r="R3032">
        <f t="shared" si="3950"/>
        <v>1923</v>
      </c>
      <c r="S3032">
        <f t="shared" si="3951"/>
        <v>0</v>
      </c>
      <c r="T3032">
        <f t="shared" si="3952"/>
        <v>-50959.5</v>
      </c>
      <c r="U3032">
        <f t="shared" si="3953"/>
        <v>-50959.5</v>
      </c>
      <c r="V3032" s="2">
        <f t="shared" si="3954"/>
        <v>-5.0959500000000001E-3</v>
      </c>
      <c r="W3032" s="19">
        <f t="shared" si="3916"/>
        <v>266</v>
      </c>
      <c r="X3032" s="19">
        <f t="shared" si="3917"/>
        <v>26</v>
      </c>
      <c r="Y3032" s="19" t="str">
        <f t="shared" si="3918"/>
        <v/>
      </c>
      <c r="Z3032" s="19">
        <f t="shared" si="3919"/>
        <v>4765.3</v>
      </c>
      <c r="AA3032" s="21" t="str">
        <f t="shared" si="3920"/>
        <v/>
      </c>
      <c r="AB3032" s="19" t="str">
        <f t="shared" si="3921"/>
        <v/>
      </c>
    </row>
    <row r="3033" spans="1:28" x14ac:dyDescent="0.25">
      <c r="A3033">
        <f t="shared" si="3987"/>
        <v>2</v>
      </c>
      <c r="B3033">
        <f t="shared" si="3988"/>
        <v>2012</v>
      </c>
      <c r="C3033" s="20">
        <v>40947</v>
      </c>
      <c r="D3033">
        <v>5343.8</v>
      </c>
      <c r="E3033">
        <v>5396.9</v>
      </c>
      <c r="F3033">
        <v>5325.2</v>
      </c>
      <c r="G3033">
        <v>5368.15</v>
      </c>
      <c r="H3033">
        <f t="shared" si="3961"/>
        <v>33</v>
      </c>
      <c r="I3033">
        <f t="shared" si="3962"/>
        <v>0</v>
      </c>
      <c r="J3033" s="14">
        <f t="shared" ref="J3033:K3033" si="3999">+AVERAGE(H3020:H3033)</f>
        <v>39.899999999999963</v>
      </c>
      <c r="K3033" s="14">
        <f t="shared" si="3999"/>
        <v>10.446428571428571</v>
      </c>
      <c r="L3033" s="14">
        <f t="shared" si="3964"/>
        <v>3.8194871794871759</v>
      </c>
      <c r="M3033" s="14">
        <f t="shared" si="3965"/>
        <v>79.250904447754834</v>
      </c>
      <c r="N3033" s="14">
        <f t="shared" si="3966"/>
        <v>1</v>
      </c>
      <c r="O3033">
        <f t="shared" ref="O3033:O3096" si="4000">IF($C3033="","",N3033)</f>
        <v>1</v>
      </c>
      <c r="P3033">
        <f t="shared" si="3924"/>
        <v>0</v>
      </c>
      <c r="Q3033">
        <f t="shared" si="3925"/>
        <v>0</v>
      </c>
      <c r="R3033">
        <f t="shared" si="3950"/>
        <v>1923</v>
      </c>
      <c r="S3033">
        <f t="shared" si="3951"/>
        <v>0</v>
      </c>
      <c r="T3033">
        <f t="shared" si="3952"/>
        <v>63459</v>
      </c>
      <c r="U3033">
        <f t="shared" si="3953"/>
        <v>63459</v>
      </c>
      <c r="V3033" s="2">
        <f t="shared" si="3954"/>
        <v>6.3458999999999998E-3</v>
      </c>
      <c r="W3033" s="19">
        <f t="shared" ref="W3033:W3096" si="4001">+IF($C3033="","",IF(AND(P3033=1,O3033&lt;&gt;0),W3032+1,W3032))</f>
        <v>266</v>
      </c>
      <c r="X3033" s="19">
        <f t="shared" ref="X3033:X3096" si="4002">+IF($C3033="","",IF(O3032=0,IF(O3033=0,0,1),IF(O3033&lt;&gt;O3032,IF((O3032&lt;&gt;O3031),2,X3032+1),IF(P3032=1,2,X3032+1))))</f>
        <v>27</v>
      </c>
      <c r="Y3033" s="19" t="str">
        <f t="shared" ref="Y3033:Y3096" si="4003">+IF($C3033="","",IF(O3033=O3032,"",IF(O3033=0,1,IF(AND(O3032&lt;&gt;0,O3032&lt;&gt;O3033),1,""))))</f>
        <v/>
      </c>
      <c r="Z3033" s="19">
        <f t="shared" ref="Z3033:Z3096" si="4004">IF($C3033="","",IF(P3033=0,Z3032,Q3033))</f>
        <v>4765.3</v>
      </c>
      <c r="AA3033" s="21" t="str">
        <f t="shared" ref="AA3033:AA3096" si="4005">+IF($C3033="","",IF(Y3033=1,(Z3033/Z3032-1)*O3032,""))</f>
        <v/>
      </c>
      <c r="AB3033" s="19" t="str">
        <f t="shared" ref="AB3033:AB3096" si="4006">+IF($C3033="","",IF(Y3033=1,IF(AA3033&gt;0,1,-1),""))</f>
        <v/>
      </c>
    </row>
    <row r="3034" spans="1:28" x14ac:dyDescent="0.25">
      <c r="A3034">
        <f t="shared" si="3987"/>
        <v>2</v>
      </c>
      <c r="B3034">
        <f t="shared" si="3988"/>
        <v>2012</v>
      </c>
      <c r="C3034" s="20">
        <v>40948</v>
      </c>
      <c r="D3034">
        <v>5343.05</v>
      </c>
      <c r="E3034">
        <v>5423.4</v>
      </c>
      <c r="F3034">
        <v>5338.9</v>
      </c>
      <c r="G3034">
        <v>5412.35</v>
      </c>
      <c r="H3034">
        <f t="shared" si="3961"/>
        <v>44.200000000000728</v>
      </c>
      <c r="I3034">
        <f t="shared" si="3962"/>
        <v>0</v>
      </c>
      <c r="J3034" s="14">
        <f t="shared" ref="J3034:K3034" si="4007">+AVERAGE(H3021:H3034)</f>
        <v>38.585714285714339</v>
      </c>
      <c r="K3034" s="14">
        <f t="shared" si="4007"/>
        <v>10.446428571428571</v>
      </c>
      <c r="L3034" s="14">
        <f t="shared" si="3964"/>
        <v>3.6936752136752187</v>
      </c>
      <c r="M3034" s="14">
        <f t="shared" si="3965"/>
        <v>78.694733775220357</v>
      </c>
      <c r="N3034" s="14">
        <f t="shared" si="3966"/>
        <v>1</v>
      </c>
      <c r="O3034">
        <f t="shared" si="4000"/>
        <v>1</v>
      </c>
      <c r="P3034">
        <f t="shared" si="3924"/>
        <v>0</v>
      </c>
      <c r="Q3034">
        <f t="shared" si="3925"/>
        <v>0</v>
      </c>
      <c r="R3034">
        <f t="shared" si="3950"/>
        <v>1923</v>
      </c>
      <c r="S3034">
        <f t="shared" si="3951"/>
        <v>0</v>
      </c>
      <c r="T3034">
        <f t="shared" si="3952"/>
        <v>84996.600000001403</v>
      </c>
      <c r="U3034">
        <f t="shared" si="3953"/>
        <v>84996.600000001403</v>
      </c>
      <c r="V3034" s="2">
        <f t="shared" si="3954"/>
        <v>8.4996600000001397E-3</v>
      </c>
      <c r="W3034" s="19">
        <f t="shared" si="4001"/>
        <v>266</v>
      </c>
      <c r="X3034" s="19">
        <f t="shared" si="4002"/>
        <v>28</v>
      </c>
      <c r="Y3034" s="19" t="str">
        <f t="shared" si="4003"/>
        <v/>
      </c>
      <c r="Z3034" s="19">
        <f t="shared" si="4004"/>
        <v>4765.3</v>
      </c>
      <c r="AA3034" s="21" t="str">
        <f t="shared" si="4005"/>
        <v/>
      </c>
      <c r="AB3034" s="19" t="str">
        <f t="shared" si="4006"/>
        <v/>
      </c>
    </row>
    <row r="3035" spans="1:28" x14ac:dyDescent="0.25">
      <c r="A3035">
        <f t="shared" si="3987"/>
        <v>2</v>
      </c>
      <c r="B3035">
        <f t="shared" si="3988"/>
        <v>2012</v>
      </c>
      <c r="C3035" s="20">
        <v>40949</v>
      </c>
      <c r="D3035">
        <v>5399.8</v>
      </c>
      <c r="E3035">
        <v>5427.75</v>
      </c>
      <c r="F3035">
        <v>5341.05</v>
      </c>
      <c r="G3035">
        <v>5381.6</v>
      </c>
      <c r="H3035">
        <f t="shared" si="3961"/>
        <v>0</v>
      </c>
      <c r="I3035">
        <f t="shared" si="3962"/>
        <v>30.75</v>
      </c>
      <c r="J3035" s="14">
        <f t="shared" ref="J3035:K3035" si="4008">+AVERAGE(H3022:H3035)</f>
        <v>36.428571428571431</v>
      </c>
      <c r="K3035" s="14">
        <f t="shared" si="4008"/>
        <v>12.642857142857142</v>
      </c>
      <c r="L3035" s="14">
        <f t="shared" si="3964"/>
        <v>2.8813559322033901</v>
      </c>
      <c r="M3035" s="14">
        <f t="shared" si="3965"/>
        <v>74.235807860262014</v>
      </c>
      <c r="N3035" s="14">
        <f t="shared" si="3966"/>
        <v>1</v>
      </c>
      <c r="O3035">
        <f t="shared" si="4000"/>
        <v>1</v>
      </c>
      <c r="P3035">
        <f t="shared" ref="P3035:P3098" si="4009">IF($C3035="","",IF($O3035&lt;&gt;$O3034,1,0))</f>
        <v>0</v>
      </c>
      <c r="Q3035">
        <f t="shared" ref="Q3035:Q3098" si="4010">IF($C3035="","",IF($P3035=1,G3035,0))</f>
        <v>0</v>
      </c>
      <c r="R3035">
        <f t="shared" si="3950"/>
        <v>1923</v>
      </c>
      <c r="S3035">
        <f t="shared" si="3951"/>
        <v>0</v>
      </c>
      <c r="T3035">
        <f t="shared" si="3952"/>
        <v>-59132.25</v>
      </c>
      <c r="U3035">
        <f t="shared" si="3953"/>
        <v>-59132.25</v>
      </c>
      <c r="V3035" s="2">
        <f t="shared" si="3954"/>
        <v>-5.9132250000000003E-3</v>
      </c>
      <c r="W3035" s="19">
        <f t="shared" si="4001"/>
        <v>266</v>
      </c>
      <c r="X3035" s="19">
        <f t="shared" si="4002"/>
        <v>29</v>
      </c>
      <c r="Y3035" s="19" t="str">
        <f t="shared" si="4003"/>
        <v/>
      </c>
      <c r="Z3035" s="19">
        <f t="shared" si="4004"/>
        <v>4765.3</v>
      </c>
      <c r="AA3035" s="21" t="str">
        <f t="shared" si="4005"/>
        <v/>
      </c>
      <c r="AB3035" s="19" t="str">
        <f t="shared" si="4006"/>
        <v/>
      </c>
    </row>
    <row r="3036" spans="1:28" x14ac:dyDescent="0.25">
      <c r="A3036">
        <f t="shared" si="3987"/>
        <v>2</v>
      </c>
      <c r="B3036">
        <f t="shared" si="3988"/>
        <v>2012</v>
      </c>
      <c r="C3036" s="20">
        <v>40952</v>
      </c>
      <c r="D3036">
        <v>5382.1</v>
      </c>
      <c r="E3036">
        <v>5421.05</v>
      </c>
      <c r="F3036">
        <v>5351.4</v>
      </c>
      <c r="G3036">
        <v>5390.2</v>
      </c>
      <c r="H3036">
        <f t="shared" si="3961"/>
        <v>8.5999999999994543</v>
      </c>
      <c r="I3036">
        <f t="shared" si="3962"/>
        <v>0</v>
      </c>
      <c r="J3036" s="14">
        <f t="shared" ref="J3036:K3036" si="4011">+AVERAGE(H3023:H3036)</f>
        <v>37.042857142857102</v>
      </c>
      <c r="K3036" s="14">
        <f t="shared" si="4011"/>
        <v>12.474999999999975</v>
      </c>
      <c r="L3036" s="14">
        <f t="shared" si="3964"/>
        <v>2.9693673060406556</v>
      </c>
      <c r="M3036" s="14">
        <f t="shared" si="3965"/>
        <v>74.807068157230447</v>
      </c>
      <c r="N3036" s="14">
        <f t="shared" si="3966"/>
        <v>1</v>
      </c>
      <c r="O3036">
        <f t="shared" si="4000"/>
        <v>1</v>
      </c>
      <c r="P3036">
        <f t="shared" si="4009"/>
        <v>0</v>
      </c>
      <c r="Q3036">
        <f t="shared" si="4010"/>
        <v>0</v>
      </c>
      <c r="R3036">
        <f t="shared" si="3950"/>
        <v>1923</v>
      </c>
      <c r="S3036">
        <f t="shared" si="3951"/>
        <v>0</v>
      </c>
      <c r="T3036">
        <f t="shared" si="3952"/>
        <v>16537.799999998952</v>
      </c>
      <c r="U3036">
        <f t="shared" si="3953"/>
        <v>16537.799999998952</v>
      </c>
      <c r="V3036" s="2">
        <f t="shared" si="3954"/>
        <v>1.6537799999998951E-3</v>
      </c>
      <c r="W3036" s="19">
        <f t="shared" si="4001"/>
        <v>266</v>
      </c>
      <c r="X3036" s="19">
        <f t="shared" si="4002"/>
        <v>30</v>
      </c>
      <c r="Y3036" s="19" t="str">
        <f t="shared" si="4003"/>
        <v/>
      </c>
      <c r="Z3036" s="19">
        <f t="shared" si="4004"/>
        <v>4765.3</v>
      </c>
      <c r="AA3036" s="21" t="str">
        <f t="shared" si="4005"/>
        <v/>
      </c>
      <c r="AB3036" s="19" t="str">
        <f t="shared" si="4006"/>
        <v/>
      </c>
    </row>
    <row r="3037" spans="1:28" x14ac:dyDescent="0.25">
      <c r="A3037">
        <f t="shared" si="3987"/>
        <v>2</v>
      </c>
      <c r="B3037">
        <f t="shared" si="3988"/>
        <v>2012</v>
      </c>
      <c r="C3037" s="20">
        <v>40953</v>
      </c>
      <c r="D3037">
        <v>5380.8</v>
      </c>
      <c r="E3037">
        <v>5428.05</v>
      </c>
      <c r="F3037">
        <v>5377.95</v>
      </c>
      <c r="G3037">
        <v>5416.05</v>
      </c>
      <c r="H3037">
        <f t="shared" si="3961"/>
        <v>25.850000000000364</v>
      </c>
      <c r="I3037">
        <f t="shared" si="3962"/>
        <v>0</v>
      </c>
      <c r="J3037" s="14">
        <f t="shared" ref="J3037:K3037" si="4012">+AVERAGE(H3024:H3037)</f>
        <v>33.096428571428532</v>
      </c>
      <c r="K3037" s="14">
        <f t="shared" si="4012"/>
        <v>12.474999999999975</v>
      </c>
      <c r="L3037" s="14">
        <f t="shared" si="3964"/>
        <v>2.653020326367022</v>
      </c>
      <c r="M3037" s="14">
        <f t="shared" si="3965"/>
        <v>72.625391849529791</v>
      </c>
      <c r="N3037" s="14">
        <f t="shared" si="3966"/>
        <v>1</v>
      </c>
      <c r="O3037">
        <f t="shared" si="4000"/>
        <v>1</v>
      </c>
      <c r="P3037">
        <f t="shared" si="4009"/>
        <v>0</v>
      </c>
      <c r="Q3037">
        <f t="shared" si="4010"/>
        <v>0</v>
      </c>
      <c r="R3037">
        <f t="shared" si="3950"/>
        <v>1923</v>
      </c>
      <c r="S3037">
        <f t="shared" si="3951"/>
        <v>0</v>
      </c>
      <c r="T3037">
        <f t="shared" si="3952"/>
        <v>49709.550000000701</v>
      </c>
      <c r="U3037">
        <f t="shared" si="3953"/>
        <v>49709.550000000701</v>
      </c>
      <c r="V3037" s="2">
        <f t="shared" si="3954"/>
        <v>4.9709550000000702E-3</v>
      </c>
      <c r="W3037" s="19">
        <f t="shared" si="4001"/>
        <v>266</v>
      </c>
      <c r="X3037" s="19">
        <f t="shared" si="4002"/>
        <v>31</v>
      </c>
      <c r="Y3037" s="19" t="str">
        <f t="shared" si="4003"/>
        <v/>
      </c>
      <c r="Z3037" s="19">
        <f t="shared" si="4004"/>
        <v>4765.3</v>
      </c>
      <c r="AA3037" s="21" t="str">
        <f t="shared" si="4005"/>
        <v/>
      </c>
      <c r="AB3037" s="19" t="str">
        <f t="shared" si="4006"/>
        <v/>
      </c>
    </row>
    <row r="3038" spans="1:28" x14ac:dyDescent="0.25">
      <c r="A3038">
        <f t="shared" si="3987"/>
        <v>2</v>
      </c>
      <c r="B3038">
        <f t="shared" si="3988"/>
        <v>2012</v>
      </c>
      <c r="C3038" s="20">
        <v>40954</v>
      </c>
      <c r="D3038">
        <v>5460.6</v>
      </c>
      <c r="E3038">
        <v>5542.1</v>
      </c>
      <c r="F3038">
        <v>5460.6</v>
      </c>
      <c r="G3038">
        <v>5531.95</v>
      </c>
      <c r="H3038">
        <f t="shared" si="3961"/>
        <v>115.89999999999964</v>
      </c>
      <c r="I3038">
        <f t="shared" si="3962"/>
        <v>0</v>
      </c>
      <c r="J3038" s="14">
        <f t="shared" ref="J3038:K3038" si="4013">+AVERAGE(H3025:H3038)</f>
        <v>39.164285714285661</v>
      </c>
      <c r="K3038" s="14">
        <f t="shared" si="4013"/>
        <v>12.474999999999975</v>
      </c>
      <c r="L3038" s="14">
        <f t="shared" si="3964"/>
        <v>3.1394217005439473</v>
      </c>
      <c r="M3038" s="14">
        <f t="shared" si="3965"/>
        <v>75.842036102081764</v>
      </c>
      <c r="N3038" s="14">
        <f t="shared" si="3966"/>
        <v>1</v>
      </c>
      <c r="O3038">
        <f t="shared" si="4000"/>
        <v>1</v>
      </c>
      <c r="P3038">
        <f t="shared" si="4009"/>
        <v>0</v>
      </c>
      <c r="Q3038">
        <f t="shared" si="4010"/>
        <v>0</v>
      </c>
      <c r="R3038">
        <f t="shared" si="3950"/>
        <v>1923</v>
      </c>
      <c r="S3038">
        <f t="shared" si="3951"/>
        <v>0</v>
      </c>
      <c r="T3038">
        <f t="shared" si="3952"/>
        <v>222875.69999999931</v>
      </c>
      <c r="U3038">
        <f t="shared" si="3953"/>
        <v>222875.69999999931</v>
      </c>
      <c r="V3038" s="2">
        <f t="shared" si="3954"/>
        <v>2.228756999999993E-2</v>
      </c>
      <c r="W3038" s="19">
        <f t="shared" si="4001"/>
        <v>266</v>
      </c>
      <c r="X3038" s="19">
        <f t="shared" si="4002"/>
        <v>32</v>
      </c>
      <c r="Y3038" s="19" t="str">
        <f t="shared" si="4003"/>
        <v/>
      </c>
      <c r="Z3038" s="19">
        <f t="shared" si="4004"/>
        <v>4765.3</v>
      </c>
      <c r="AA3038" s="21" t="str">
        <f t="shared" si="4005"/>
        <v/>
      </c>
      <c r="AB3038" s="19" t="str">
        <f t="shared" si="4006"/>
        <v/>
      </c>
    </row>
    <row r="3039" spans="1:28" x14ac:dyDescent="0.25">
      <c r="A3039">
        <f t="shared" si="3987"/>
        <v>2</v>
      </c>
      <c r="B3039">
        <f t="shared" si="3988"/>
        <v>2012</v>
      </c>
      <c r="C3039" s="20">
        <v>40955</v>
      </c>
      <c r="D3039">
        <v>5513.75</v>
      </c>
      <c r="E3039">
        <v>5531.4</v>
      </c>
      <c r="F3039">
        <v>5483.75</v>
      </c>
      <c r="G3039">
        <v>5521.95</v>
      </c>
      <c r="H3039">
        <f t="shared" si="3961"/>
        <v>0</v>
      </c>
      <c r="I3039">
        <f t="shared" si="3962"/>
        <v>10</v>
      </c>
      <c r="J3039" s="14">
        <f t="shared" ref="J3039:K3039" si="4014">+AVERAGE(H3026:H3039)</f>
        <v>35.849999999999973</v>
      </c>
      <c r="K3039" s="14">
        <f t="shared" si="4014"/>
        <v>13.189285714285688</v>
      </c>
      <c r="L3039" s="14">
        <f t="shared" si="3964"/>
        <v>2.7181153533712461</v>
      </c>
      <c r="M3039" s="14">
        <f t="shared" si="3965"/>
        <v>73.104653703299135</v>
      </c>
      <c r="N3039" s="14">
        <f t="shared" si="3966"/>
        <v>1</v>
      </c>
      <c r="O3039">
        <f t="shared" si="4000"/>
        <v>1</v>
      </c>
      <c r="P3039">
        <f t="shared" si="4009"/>
        <v>0</v>
      </c>
      <c r="Q3039">
        <f t="shared" si="4010"/>
        <v>0</v>
      </c>
      <c r="R3039">
        <f t="shared" si="3950"/>
        <v>1923</v>
      </c>
      <c r="S3039">
        <f t="shared" si="3951"/>
        <v>0</v>
      </c>
      <c r="T3039">
        <f t="shared" si="3952"/>
        <v>-19230</v>
      </c>
      <c r="U3039">
        <f t="shared" si="3953"/>
        <v>-19230</v>
      </c>
      <c r="V3039" s="2">
        <f t="shared" si="3954"/>
        <v>-1.923E-3</v>
      </c>
      <c r="W3039" s="19">
        <f t="shared" si="4001"/>
        <v>266</v>
      </c>
      <c r="X3039" s="19">
        <f t="shared" si="4002"/>
        <v>33</v>
      </c>
      <c r="Y3039" s="19" t="str">
        <f t="shared" si="4003"/>
        <v/>
      </c>
      <c r="Z3039" s="19">
        <f t="shared" si="4004"/>
        <v>4765.3</v>
      </c>
      <c r="AA3039" s="21" t="str">
        <f t="shared" si="4005"/>
        <v/>
      </c>
      <c r="AB3039" s="19" t="str">
        <f t="shared" si="4006"/>
        <v/>
      </c>
    </row>
    <row r="3040" spans="1:28" x14ac:dyDescent="0.25">
      <c r="A3040">
        <f t="shared" si="3987"/>
        <v>2</v>
      </c>
      <c r="B3040">
        <f t="shared" si="3988"/>
        <v>2012</v>
      </c>
      <c r="C3040" s="20">
        <v>40956</v>
      </c>
      <c r="D3040">
        <v>5574.2</v>
      </c>
      <c r="E3040">
        <v>5606.7</v>
      </c>
      <c r="F3040">
        <v>5545.2</v>
      </c>
      <c r="G3040">
        <v>5564.3</v>
      </c>
      <c r="H3040">
        <f t="shared" si="3961"/>
        <v>42.350000000000364</v>
      </c>
      <c r="I3040">
        <f t="shared" si="3962"/>
        <v>0</v>
      </c>
      <c r="J3040" s="14">
        <f t="shared" ref="J3040:K3040" si="4015">+AVERAGE(H3027:H3040)</f>
        <v>38.875</v>
      </c>
      <c r="K3040" s="14">
        <f t="shared" si="4015"/>
        <v>4.8035714285714288</v>
      </c>
      <c r="L3040" s="14">
        <f t="shared" si="3964"/>
        <v>8.092936802973977</v>
      </c>
      <c r="M3040" s="14">
        <f t="shared" si="3965"/>
        <v>89.002452984464426</v>
      </c>
      <c r="N3040" s="14">
        <f t="shared" si="3966"/>
        <v>1</v>
      </c>
      <c r="O3040">
        <f t="shared" si="4000"/>
        <v>1</v>
      </c>
      <c r="P3040">
        <f t="shared" si="4009"/>
        <v>0</v>
      </c>
      <c r="Q3040">
        <f t="shared" si="4010"/>
        <v>0</v>
      </c>
      <c r="R3040">
        <f t="shared" si="3950"/>
        <v>1923</v>
      </c>
      <c r="S3040">
        <f t="shared" si="3951"/>
        <v>0</v>
      </c>
      <c r="T3040">
        <f t="shared" si="3952"/>
        <v>81439.050000000701</v>
      </c>
      <c r="U3040">
        <f t="shared" si="3953"/>
        <v>81439.050000000701</v>
      </c>
      <c r="V3040" s="2">
        <f t="shared" si="3954"/>
        <v>8.1439050000000693E-3</v>
      </c>
      <c r="W3040" s="19">
        <f t="shared" si="4001"/>
        <v>266</v>
      </c>
      <c r="X3040" s="19">
        <f t="shared" si="4002"/>
        <v>34</v>
      </c>
      <c r="Y3040" s="19" t="str">
        <f t="shared" si="4003"/>
        <v/>
      </c>
      <c r="Z3040" s="19">
        <f t="shared" si="4004"/>
        <v>4765.3</v>
      </c>
      <c r="AA3040" s="21" t="str">
        <f t="shared" si="4005"/>
        <v/>
      </c>
      <c r="AB3040" s="19" t="str">
        <f t="shared" si="4006"/>
        <v/>
      </c>
    </row>
    <row r="3041" spans="1:28" x14ac:dyDescent="0.25">
      <c r="A3041">
        <f t="shared" si="3987"/>
        <v>2</v>
      </c>
      <c r="B3041">
        <f t="shared" si="3988"/>
        <v>2012</v>
      </c>
      <c r="C3041" s="20">
        <v>40960</v>
      </c>
      <c r="D3041">
        <v>5561.9</v>
      </c>
      <c r="E3041">
        <v>5621.5</v>
      </c>
      <c r="F3041">
        <v>5561.75</v>
      </c>
      <c r="G3041">
        <v>5607.15</v>
      </c>
      <c r="H3041">
        <f t="shared" si="3961"/>
        <v>42.849999999999454</v>
      </c>
      <c r="I3041">
        <f t="shared" si="3962"/>
        <v>0</v>
      </c>
      <c r="J3041" s="14">
        <f t="shared" ref="J3041:K3041" si="4016">+AVERAGE(H3028:H3041)</f>
        <v>33.939285714285688</v>
      </c>
      <c r="K3041" s="14">
        <f t="shared" si="4016"/>
        <v>4.8035714285714288</v>
      </c>
      <c r="L3041" s="14">
        <f t="shared" si="3964"/>
        <v>7.0654275092936745</v>
      </c>
      <c r="M3041" s="14">
        <f t="shared" si="3965"/>
        <v>87.601401179940993</v>
      </c>
      <c r="N3041" s="14">
        <f t="shared" si="3966"/>
        <v>1</v>
      </c>
      <c r="O3041">
        <f t="shared" si="4000"/>
        <v>1</v>
      </c>
      <c r="P3041">
        <f t="shared" si="4009"/>
        <v>0</v>
      </c>
      <c r="Q3041">
        <f t="shared" si="4010"/>
        <v>0</v>
      </c>
      <c r="R3041">
        <f t="shared" si="3950"/>
        <v>1923</v>
      </c>
      <c r="S3041">
        <f t="shared" si="3951"/>
        <v>0</v>
      </c>
      <c r="T3041">
        <f t="shared" si="3952"/>
        <v>82400.549999998955</v>
      </c>
      <c r="U3041">
        <f t="shared" si="3953"/>
        <v>82400.549999998955</v>
      </c>
      <c r="V3041" s="2">
        <f t="shared" si="3954"/>
        <v>8.2400549999998955E-3</v>
      </c>
      <c r="W3041" s="19">
        <f t="shared" si="4001"/>
        <v>266</v>
      </c>
      <c r="X3041" s="19">
        <f t="shared" si="4002"/>
        <v>35</v>
      </c>
      <c r="Y3041" s="19" t="str">
        <f t="shared" si="4003"/>
        <v/>
      </c>
      <c r="Z3041" s="19">
        <f t="shared" si="4004"/>
        <v>4765.3</v>
      </c>
      <c r="AA3041" s="21" t="str">
        <f t="shared" si="4005"/>
        <v/>
      </c>
      <c r="AB3041" s="19" t="str">
        <f t="shared" si="4006"/>
        <v/>
      </c>
    </row>
    <row r="3042" spans="1:28" x14ac:dyDescent="0.25">
      <c r="A3042">
        <f t="shared" si="3987"/>
        <v>2</v>
      </c>
      <c r="B3042">
        <f t="shared" si="3988"/>
        <v>2012</v>
      </c>
      <c r="C3042" s="20">
        <v>40961</v>
      </c>
      <c r="D3042">
        <v>5609.75</v>
      </c>
      <c r="E3042">
        <v>5629.95</v>
      </c>
      <c r="F3042">
        <v>5491.35</v>
      </c>
      <c r="G3042">
        <v>5505.35</v>
      </c>
      <c r="H3042">
        <f t="shared" si="3961"/>
        <v>0</v>
      </c>
      <c r="I3042">
        <f t="shared" si="3962"/>
        <v>101.79999999999927</v>
      </c>
      <c r="J3042" s="14">
        <f t="shared" ref="J3042:K3042" si="4017">+AVERAGE(H3029:H3042)</f>
        <v>31.335714285714271</v>
      </c>
      <c r="K3042" s="14">
        <f t="shared" si="4017"/>
        <v>12.074999999999948</v>
      </c>
      <c r="L3042" s="14">
        <f t="shared" si="3964"/>
        <v>2.5950902099970525</v>
      </c>
      <c r="M3042" s="14">
        <f t="shared" si="3965"/>
        <v>72.18428630193344</v>
      </c>
      <c r="N3042" s="14">
        <f t="shared" si="3966"/>
        <v>1</v>
      </c>
      <c r="O3042">
        <f t="shared" si="4000"/>
        <v>1</v>
      </c>
      <c r="P3042">
        <f t="shared" si="4009"/>
        <v>0</v>
      </c>
      <c r="Q3042">
        <f t="shared" si="4010"/>
        <v>0</v>
      </c>
      <c r="R3042">
        <f t="shared" si="3950"/>
        <v>1923</v>
      </c>
      <c r="S3042">
        <f t="shared" si="3951"/>
        <v>0</v>
      </c>
      <c r="T3042">
        <f t="shared" si="3952"/>
        <v>-195761.3999999986</v>
      </c>
      <c r="U3042">
        <f t="shared" si="3953"/>
        <v>-195761.3999999986</v>
      </c>
      <c r="V3042" s="2">
        <f t="shared" si="3954"/>
        <v>-1.957613999999986E-2</v>
      </c>
      <c r="W3042" s="19">
        <f t="shared" si="4001"/>
        <v>266</v>
      </c>
      <c r="X3042" s="19">
        <f t="shared" si="4002"/>
        <v>36</v>
      </c>
      <c r="Y3042" s="19" t="str">
        <f t="shared" si="4003"/>
        <v/>
      </c>
      <c r="Z3042" s="19">
        <f t="shared" si="4004"/>
        <v>4765.3</v>
      </c>
      <c r="AA3042" s="21" t="str">
        <f t="shared" si="4005"/>
        <v/>
      </c>
      <c r="AB3042" s="19" t="str">
        <f t="shared" si="4006"/>
        <v/>
      </c>
    </row>
    <row r="3043" spans="1:28" x14ac:dyDescent="0.25">
      <c r="A3043">
        <f t="shared" si="3987"/>
        <v>2</v>
      </c>
      <c r="B3043">
        <f t="shared" si="3988"/>
        <v>2012</v>
      </c>
      <c r="C3043" s="20">
        <v>40962</v>
      </c>
      <c r="D3043">
        <v>5490.05</v>
      </c>
      <c r="E3043">
        <v>5537.4</v>
      </c>
      <c r="F3043">
        <v>5460.8</v>
      </c>
      <c r="G3043">
        <v>5483.3</v>
      </c>
      <c r="H3043">
        <f t="shared" si="3961"/>
        <v>0</v>
      </c>
      <c r="I3043">
        <f t="shared" si="3962"/>
        <v>22.050000000000182</v>
      </c>
      <c r="J3043" s="14">
        <f t="shared" ref="J3043:K3043" si="4018">+AVERAGE(H3030:H3043)</f>
        <v>28.892857142857142</v>
      </c>
      <c r="K3043" s="14">
        <f t="shared" si="4018"/>
        <v>13.649999999999961</v>
      </c>
      <c r="L3043" s="14">
        <f t="shared" si="3964"/>
        <v>2.1166928309785513</v>
      </c>
      <c r="M3043" s="14">
        <f t="shared" si="3965"/>
        <v>67.914707857622631</v>
      </c>
      <c r="N3043" s="14">
        <f t="shared" si="3966"/>
        <v>1</v>
      </c>
      <c r="O3043">
        <f t="shared" si="4000"/>
        <v>1</v>
      </c>
      <c r="P3043">
        <f t="shared" si="4009"/>
        <v>0</v>
      </c>
      <c r="Q3043">
        <f t="shared" si="4010"/>
        <v>0</v>
      </c>
      <c r="R3043">
        <f t="shared" si="3950"/>
        <v>1923</v>
      </c>
      <c r="S3043">
        <f t="shared" si="3951"/>
        <v>0</v>
      </c>
      <c r="T3043">
        <f t="shared" si="3952"/>
        <v>-42402.150000000351</v>
      </c>
      <c r="U3043">
        <f t="shared" si="3953"/>
        <v>-42402.150000000351</v>
      </c>
      <c r="V3043" s="2">
        <f t="shared" si="3954"/>
        <v>-4.240215000000035E-3</v>
      </c>
      <c r="W3043" s="19">
        <f t="shared" si="4001"/>
        <v>266</v>
      </c>
      <c r="X3043" s="19">
        <f t="shared" si="4002"/>
        <v>37</v>
      </c>
      <c r="Y3043" s="19" t="str">
        <f t="shared" si="4003"/>
        <v/>
      </c>
      <c r="Z3043" s="19">
        <f t="shared" si="4004"/>
        <v>4765.3</v>
      </c>
      <c r="AA3043" s="21" t="str">
        <f t="shared" si="4005"/>
        <v/>
      </c>
      <c r="AB3043" s="19" t="str">
        <f t="shared" si="4006"/>
        <v/>
      </c>
    </row>
    <row r="3044" spans="1:28" x14ac:dyDescent="0.25">
      <c r="A3044">
        <f t="shared" si="3987"/>
        <v>2</v>
      </c>
      <c r="B3044">
        <f t="shared" si="3988"/>
        <v>2012</v>
      </c>
      <c r="C3044" s="20">
        <v>40963</v>
      </c>
      <c r="D3044">
        <v>5479.15</v>
      </c>
      <c r="E3044">
        <v>5521.4</v>
      </c>
      <c r="F3044">
        <v>5405.9</v>
      </c>
      <c r="G3044">
        <v>5429.3</v>
      </c>
      <c r="H3044">
        <f t="shared" si="3961"/>
        <v>0</v>
      </c>
      <c r="I3044">
        <f t="shared" si="3962"/>
        <v>54</v>
      </c>
      <c r="J3044" s="14">
        <f t="shared" ref="J3044:K3044" si="4019">+AVERAGE(H3031:H3044)</f>
        <v>24.896428571428519</v>
      </c>
      <c r="K3044" s="14">
        <f t="shared" si="4019"/>
        <v>17.507142857142817</v>
      </c>
      <c r="L3044" s="14">
        <f t="shared" si="3964"/>
        <v>1.4220726234190129</v>
      </c>
      <c r="M3044" s="14">
        <f t="shared" si="3965"/>
        <v>58.713046407816059</v>
      </c>
      <c r="N3044" s="14">
        <f t="shared" si="3966"/>
        <v>1</v>
      </c>
      <c r="O3044">
        <f t="shared" si="4000"/>
        <v>1</v>
      </c>
      <c r="P3044">
        <f t="shared" si="4009"/>
        <v>0</v>
      </c>
      <c r="Q3044">
        <f t="shared" si="4010"/>
        <v>0</v>
      </c>
      <c r="R3044">
        <f t="shared" si="3950"/>
        <v>1923</v>
      </c>
      <c r="S3044">
        <f t="shared" si="3951"/>
        <v>0</v>
      </c>
      <c r="T3044">
        <f t="shared" si="3952"/>
        <v>-103842</v>
      </c>
      <c r="U3044">
        <f t="shared" si="3953"/>
        <v>-103842</v>
      </c>
      <c r="V3044" s="2">
        <f t="shared" si="3954"/>
        <v>-1.03842E-2</v>
      </c>
      <c r="W3044" s="19">
        <f t="shared" si="4001"/>
        <v>266</v>
      </c>
      <c r="X3044" s="19">
        <f t="shared" si="4002"/>
        <v>38</v>
      </c>
      <c r="Y3044" s="19" t="str">
        <f t="shared" si="4003"/>
        <v/>
      </c>
      <c r="Z3044" s="19">
        <f t="shared" si="4004"/>
        <v>4765.3</v>
      </c>
      <c r="AA3044" s="21" t="str">
        <f t="shared" si="4005"/>
        <v/>
      </c>
      <c r="AB3044" s="19" t="str">
        <f t="shared" si="4006"/>
        <v/>
      </c>
    </row>
    <row r="3045" spans="1:28" x14ac:dyDescent="0.25">
      <c r="A3045">
        <f t="shared" si="3987"/>
        <v>2</v>
      </c>
      <c r="B3045">
        <f t="shared" si="3988"/>
        <v>2012</v>
      </c>
      <c r="C3045" s="20">
        <v>40966</v>
      </c>
      <c r="D3045">
        <v>5448.1</v>
      </c>
      <c r="E3045">
        <v>5449.8</v>
      </c>
      <c r="F3045">
        <v>5268.15</v>
      </c>
      <c r="G3045">
        <v>5281.2</v>
      </c>
      <c r="H3045">
        <f t="shared" si="3961"/>
        <v>0</v>
      </c>
      <c r="I3045">
        <f t="shared" si="3962"/>
        <v>148.10000000000036</v>
      </c>
      <c r="J3045" s="14">
        <f t="shared" ref="J3045:K3045" si="4020">+AVERAGE(H3032:H3045)</f>
        <v>22.339285714285715</v>
      </c>
      <c r="K3045" s="14">
        <f t="shared" si="4020"/>
        <v>28.085714285714271</v>
      </c>
      <c r="L3045" s="14">
        <f t="shared" si="3964"/>
        <v>0.79539674465920696</v>
      </c>
      <c r="M3045" s="14">
        <f t="shared" si="3965"/>
        <v>44.302004391245852</v>
      </c>
      <c r="N3045" s="14">
        <f t="shared" si="3966"/>
        <v>-1</v>
      </c>
      <c r="O3045">
        <f t="shared" si="4000"/>
        <v>-1</v>
      </c>
      <c r="P3045">
        <f t="shared" si="4009"/>
        <v>1</v>
      </c>
      <c r="Q3045">
        <f t="shared" si="4010"/>
        <v>5281.2</v>
      </c>
      <c r="R3045">
        <f t="shared" si="3950"/>
        <v>-1923</v>
      </c>
      <c r="S3045">
        <f t="shared" si="3951"/>
        <v>569592.60000000137</v>
      </c>
      <c r="T3045">
        <f t="shared" si="3952"/>
        <v>284796.30000000069</v>
      </c>
      <c r="U3045">
        <f t="shared" si="3953"/>
        <v>-284796.30000000069</v>
      </c>
      <c r="V3045" s="2">
        <f t="shared" si="3954"/>
        <v>-2.8479630000000068E-2</v>
      </c>
      <c r="W3045" s="19">
        <f t="shared" si="4001"/>
        <v>267</v>
      </c>
      <c r="X3045" s="19">
        <f t="shared" si="4002"/>
        <v>39</v>
      </c>
      <c r="Y3045" s="19">
        <f t="shared" si="4003"/>
        <v>1</v>
      </c>
      <c r="Z3045" s="19">
        <f t="shared" si="4004"/>
        <v>5281.2</v>
      </c>
      <c r="AA3045" s="21">
        <f t="shared" si="4005"/>
        <v>0.10826180932994767</v>
      </c>
      <c r="AB3045" s="19">
        <f t="shared" si="4006"/>
        <v>1</v>
      </c>
    </row>
    <row r="3046" spans="1:28" x14ac:dyDescent="0.25">
      <c r="A3046">
        <f t="shared" si="3987"/>
        <v>2</v>
      </c>
      <c r="B3046">
        <f t="shared" si="3988"/>
        <v>2012</v>
      </c>
      <c r="C3046" s="20">
        <v>40967</v>
      </c>
      <c r="D3046">
        <v>5310.5</v>
      </c>
      <c r="E3046">
        <v>5391.1</v>
      </c>
      <c r="F3046">
        <v>5306.45</v>
      </c>
      <c r="G3046">
        <v>5375.5</v>
      </c>
      <c r="H3046">
        <f t="shared" si="3961"/>
        <v>94.300000000000182</v>
      </c>
      <c r="I3046">
        <f t="shared" si="3962"/>
        <v>0</v>
      </c>
      <c r="J3046" s="14">
        <f t="shared" ref="J3046:K3046" si="4021">+AVERAGE(H3033:H3046)</f>
        <v>29.075000000000014</v>
      </c>
      <c r="K3046" s="14">
        <f t="shared" si="4021"/>
        <v>26.192857142857129</v>
      </c>
      <c r="L3046" s="14">
        <f t="shared" si="3964"/>
        <v>1.1100354513226081</v>
      </c>
      <c r="M3046" s="14">
        <f t="shared" si="3965"/>
        <v>52.607431340872395</v>
      </c>
      <c r="N3046" s="14">
        <f t="shared" si="3966"/>
        <v>1</v>
      </c>
      <c r="O3046">
        <f t="shared" si="4000"/>
        <v>1</v>
      </c>
      <c r="P3046">
        <f t="shared" si="4009"/>
        <v>1</v>
      </c>
      <c r="Q3046">
        <f t="shared" si="4010"/>
        <v>5375.5</v>
      </c>
      <c r="R3046">
        <f t="shared" si="3950"/>
        <v>1923</v>
      </c>
      <c r="S3046">
        <f t="shared" si="3951"/>
        <v>362677.80000000069</v>
      </c>
      <c r="T3046">
        <f t="shared" si="3952"/>
        <v>181338.90000000034</v>
      </c>
      <c r="U3046">
        <f t="shared" si="3953"/>
        <v>-181338.90000000034</v>
      </c>
      <c r="V3046" s="2">
        <f t="shared" si="3954"/>
        <v>-1.8133890000000034E-2</v>
      </c>
      <c r="W3046" s="19">
        <f t="shared" si="4001"/>
        <v>268</v>
      </c>
      <c r="X3046" s="19">
        <f t="shared" si="4002"/>
        <v>2</v>
      </c>
      <c r="Y3046" s="19">
        <f t="shared" si="4003"/>
        <v>1</v>
      </c>
      <c r="Z3046" s="19">
        <f t="shared" si="4004"/>
        <v>5375.5</v>
      </c>
      <c r="AA3046" s="21">
        <f t="shared" si="4005"/>
        <v>-1.7855790350677969E-2</v>
      </c>
      <c r="AB3046" s="19">
        <f t="shared" si="4006"/>
        <v>-1</v>
      </c>
    </row>
    <row r="3047" spans="1:28" x14ac:dyDescent="0.25">
      <c r="A3047">
        <f t="shared" si="3987"/>
        <v>2</v>
      </c>
      <c r="B3047">
        <f t="shared" si="3988"/>
        <v>2012</v>
      </c>
      <c r="C3047" s="20">
        <v>40968</v>
      </c>
      <c r="D3047">
        <v>5424.95</v>
      </c>
      <c r="E3047">
        <v>5458.8</v>
      </c>
      <c r="F3047">
        <v>5352.25</v>
      </c>
      <c r="G3047">
        <v>5385.2</v>
      </c>
      <c r="H3047">
        <f t="shared" si="3961"/>
        <v>9.6999999999998181</v>
      </c>
      <c r="I3047">
        <f t="shared" si="3962"/>
        <v>0</v>
      </c>
      <c r="J3047" s="14">
        <f t="shared" ref="J3047:K3047" si="4022">+AVERAGE(H3034:H3047)</f>
        <v>27.410714285714285</v>
      </c>
      <c r="K3047" s="14">
        <f t="shared" si="4022"/>
        <v>26.192857142857129</v>
      </c>
      <c r="L3047" s="14">
        <f t="shared" si="3964"/>
        <v>1.0464957731115359</v>
      </c>
      <c r="M3047" s="14">
        <f t="shared" si="3965"/>
        <v>51.135985075621306</v>
      </c>
      <c r="N3047" s="14">
        <f t="shared" si="3966"/>
        <v>1</v>
      </c>
      <c r="O3047">
        <f t="shared" si="4000"/>
        <v>1</v>
      </c>
      <c r="P3047">
        <f t="shared" si="4009"/>
        <v>0</v>
      </c>
      <c r="Q3047">
        <f t="shared" si="4010"/>
        <v>0</v>
      </c>
      <c r="R3047">
        <f t="shared" si="3950"/>
        <v>1923</v>
      </c>
      <c r="S3047">
        <f t="shared" si="3951"/>
        <v>0</v>
      </c>
      <c r="T3047">
        <f t="shared" si="3952"/>
        <v>18653.099999999649</v>
      </c>
      <c r="U3047">
        <f t="shared" si="3953"/>
        <v>18653.099999999649</v>
      </c>
      <c r="V3047" s="2">
        <f t="shared" si="3954"/>
        <v>1.8653099999999649E-3</v>
      </c>
      <c r="W3047" s="19">
        <f t="shared" si="4001"/>
        <v>268</v>
      </c>
      <c r="X3047" s="19">
        <f t="shared" si="4002"/>
        <v>2</v>
      </c>
      <c r="Y3047" s="19" t="str">
        <f t="shared" si="4003"/>
        <v/>
      </c>
      <c r="Z3047" s="19">
        <f t="shared" si="4004"/>
        <v>5375.5</v>
      </c>
      <c r="AA3047" s="21" t="str">
        <f t="shared" si="4005"/>
        <v/>
      </c>
      <c r="AB3047" s="19" t="str">
        <f t="shared" si="4006"/>
        <v/>
      </c>
    </row>
    <row r="3048" spans="1:28" x14ac:dyDescent="0.25">
      <c r="A3048">
        <f t="shared" si="3987"/>
        <v>3</v>
      </c>
      <c r="B3048">
        <f t="shared" si="3988"/>
        <v>2012</v>
      </c>
      <c r="C3048" s="20">
        <v>40969</v>
      </c>
      <c r="D3048">
        <v>5366</v>
      </c>
      <c r="E3048">
        <v>5372.45</v>
      </c>
      <c r="F3048">
        <v>5297.5</v>
      </c>
      <c r="G3048">
        <v>5339.75</v>
      </c>
      <c r="H3048">
        <f t="shared" si="3961"/>
        <v>0</v>
      </c>
      <c r="I3048">
        <f t="shared" si="3962"/>
        <v>45.449999999999818</v>
      </c>
      <c r="J3048" s="14">
        <f t="shared" ref="J3048:K3048" si="4023">+AVERAGE(H3035:H3048)</f>
        <v>24.253571428571377</v>
      </c>
      <c r="K3048" s="14">
        <f t="shared" si="4023"/>
        <v>29.439285714285688</v>
      </c>
      <c r="L3048" s="14">
        <f t="shared" si="3964"/>
        <v>0.82385053985199463</v>
      </c>
      <c r="M3048" s="14">
        <f t="shared" si="3965"/>
        <v>45.170945856059568</v>
      </c>
      <c r="N3048" s="14">
        <f t="shared" si="3966"/>
        <v>-1</v>
      </c>
      <c r="O3048">
        <f t="shared" si="4000"/>
        <v>-1</v>
      </c>
      <c r="P3048">
        <f t="shared" si="4009"/>
        <v>1</v>
      </c>
      <c r="Q3048">
        <f t="shared" si="4010"/>
        <v>5339.75</v>
      </c>
      <c r="R3048">
        <f t="shared" si="3950"/>
        <v>-1856</v>
      </c>
      <c r="S3048">
        <f t="shared" si="3951"/>
        <v>171755.54999999932</v>
      </c>
      <c r="T3048">
        <f t="shared" si="3952"/>
        <v>84355.199999999662</v>
      </c>
      <c r="U3048">
        <f t="shared" si="3953"/>
        <v>-87400.349999999657</v>
      </c>
      <c r="V3048" s="2">
        <f t="shared" si="3954"/>
        <v>-8.7400349999999655E-3</v>
      </c>
      <c r="W3048" s="19">
        <f t="shared" si="4001"/>
        <v>269</v>
      </c>
      <c r="X3048" s="19">
        <f t="shared" si="4002"/>
        <v>3</v>
      </c>
      <c r="Y3048" s="19">
        <f t="shared" si="4003"/>
        <v>1</v>
      </c>
      <c r="Z3048" s="19">
        <f t="shared" si="4004"/>
        <v>5339.75</v>
      </c>
      <c r="AA3048" s="21">
        <f t="shared" si="4005"/>
        <v>-6.6505441354293149E-3</v>
      </c>
      <c r="AB3048" s="19">
        <f t="shared" si="4006"/>
        <v>-1</v>
      </c>
    </row>
    <row r="3049" spans="1:28" x14ac:dyDescent="0.25">
      <c r="A3049">
        <f t="shared" si="3987"/>
        <v>3</v>
      </c>
      <c r="B3049">
        <f t="shared" si="3988"/>
        <v>2012</v>
      </c>
      <c r="C3049" s="20">
        <v>40970</v>
      </c>
      <c r="D3049">
        <v>5369.45</v>
      </c>
      <c r="E3049">
        <v>5392.55</v>
      </c>
      <c r="F3049">
        <v>5315.05</v>
      </c>
      <c r="G3049">
        <v>5359.35</v>
      </c>
      <c r="H3049">
        <f t="shared" si="3961"/>
        <v>19.600000000000364</v>
      </c>
      <c r="I3049">
        <f t="shared" si="3962"/>
        <v>0</v>
      </c>
      <c r="J3049" s="14">
        <f t="shared" ref="J3049:K3049" si="4024">+AVERAGE(H3036:H3049)</f>
        <v>25.653571428571404</v>
      </c>
      <c r="K3049" s="14">
        <f t="shared" si="4024"/>
        <v>27.242857142857115</v>
      </c>
      <c r="L3049" s="14">
        <f t="shared" si="3964"/>
        <v>0.94166229680125857</v>
      </c>
      <c r="M3049" s="14">
        <f t="shared" si="3965"/>
        <v>48.497738167578156</v>
      </c>
      <c r="N3049" s="14">
        <f t="shared" si="3966"/>
        <v>-1</v>
      </c>
      <c r="O3049">
        <f t="shared" si="4000"/>
        <v>-1</v>
      </c>
      <c r="P3049">
        <f t="shared" si="4009"/>
        <v>0</v>
      </c>
      <c r="Q3049">
        <f t="shared" si="4010"/>
        <v>0</v>
      </c>
      <c r="R3049">
        <f t="shared" si="3950"/>
        <v>-1856</v>
      </c>
      <c r="S3049">
        <f t="shared" si="3951"/>
        <v>0</v>
      </c>
      <c r="T3049">
        <f t="shared" si="3952"/>
        <v>-36377.600000000675</v>
      </c>
      <c r="U3049">
        <f t="shared" si="3953"/>
        <v>-36377.600000000675</v>
      </c>
      <c r="V3049" s="2">
        <f t="shared" si="3954"/>
        <v>-3.6377600000000675E-3</v>
      </c>
      <c r="W3049" s="19">
        <f t="shared" si="4001"/>
        <v>269</v>
      </c>
      <c r="X3049" s="19">
        <f t="shared" si="4002"/>
        <v>2</v>
      </c>
      <c r="Y3049" s="19" t="str">
        <f t="shared" si="4003"/>
        <v/>
      </c>
      <c r="Z3049" s="19">
        <f t="shared" si="4004"/>
        <v>5339.75</v>
      </c>
      <c r="AA3049" s="21" t="str">
        <f t="shared" si="4005"/>
        <v/>
      </c>
      <c r="AB3049" s="19" t="str">
        <f t="shared" si="4006"/>
        <v/>
      </c>
    </row>
    <row r="3050" spans="1:28" x14ac:dyDescent="0.25">
      <c r="A3050">
        <f t="shared" si="3987"/>
        <v>3</v>
      </c>
      <c r="B3050">
        <f t="shared" si="3988"/>
        <v>2012</v>
      </c>
      <c r="C3050" s="20">
        <v>40971</v>
      </c>
      <c r="D3050">
        <v>5360.05</v>
      </c>
      <c r="E3050">
        <v>5369.6</v>
      </c>
      <c r="F3050">
        <v>5353.4</v>
      </c>
      <c r="G3050">
        <v>5359.4</v>
      </c>
      <c r="H3050">
        <f t="shared" si="3961"/>
        <v>4.9999999999272404E-2</v>
      </c>
      <c r="I3050">
        <f t="shared" si="3962"/>
        <v>0</v>
      </c>
      <c r="J3050" s="14">
        <f t="shared" ref="J3050:K3050" si="4025">+AVERAGE(H3037:H3050)</f>
        <v>25.042857142857105</v>
      </c>
      <c r="K3050" s="14">
        <f t="shared" si="4025"/>
        <v>27.242857142857115</v>
      </c>
      <c r="L3050" s="14">
        <f t="shared" si="3964"/>
        <v>0.919244887257472</v>
      </c>
      <c r="M3050" s="14">
        <f t="shared" si="3965"/>
        <v>47.896174863387962</v>
      </c>
      <c r="N3050" s="14">
        <f t="shared" si="3966"/>
        <v>-1</v>
      </c>
      <c r="O3050">
        <f t="shared" si="4000"/>
        <v>-1</v>
      </c>
      <c r="P3050">
        <f t="shared" si="4009"/>
        <v>0</v>
      </c>
      <c r="Q3050">
        <f t="shared" si="4010"/>
        <v>0</v>
      </c>
      <c r="R3050">
        <f t="shared" si="3950"/>
        <v>-1856</v>
      </c>
      <c r="S3050">
        <f t="shared" si="3951"/>
        <v>0</v>
      </c>
      <c r="T3050">
        <f t="shared" si="3952"/>
        <v>-92.799999998649582</v>
      </c>
      <c r="U3050">
        <f t="shared" si="3953"/>
        <v>-92.799999998649582</v>
      </c>
      <c r="V3050" s="2">
        <f t="shared" si="3954"/>
        <v>-9.2799999998649585E-6</v>
      </c>
      <c r="W3050" s="19">
        <f t="shared" si="4001"/>
        <v>269</v>
      </c>
      <c r="X3050" s="19">
        <f t="shared" si="4002"/>
        <v>3</v>
      </c>
      <c r="Y3050" s="19" t="str">
        <f t="shared" si="4003"/>
        <v/>
      </c>
      <c r="Z3050" s="19">
        <f t="shared" si="4004"/>
        <v>5339.75</v>
      </c>
      <c r="AA3050" s="21" t="str">
        <f t="shared" si="4005"/>
        <v/>
      </c>
      <c r="AB3050" s="19" t="str">
        <f t="shared" si="4006"/>
        <v/>
      </c>
    </row>
    <row r="3051" spans="1:28" x14ac:dyDescent="0.25">
      <c r="A3051">
        <f t="shared" si="3987"/>
        <v>3</v>
      </c>
      <c r="B3051">
        <f t="shared" si="3988"/>
        <v>2012</v>
      </c>
      <c r="C3051" s="20">
        <v>40973</v>
      </c>
      <c r="D3051">
        <v>5342.55</v>
      </c>
      <c r="E3051">
        <v>5344.5</v>
      </c>
      <c r="F3051">
        <v>5265.7</v>
      </c>
      <c r="G3051">
        <v>5280.35</v>
      </c>
      <c r="H3051">
        <f t="shared" si="3961"/>
        <v>0</v>
      </c>
      <c r="I3051">
        <f t="shared" si="3962"/>
        <v>79.049999999999272</v>
      </c>
      <c r="J3051" s="14">
        <f t="shared" ref="J3051:K3051" si="4026">+AVERAGE(H3038:H3051)</f>
        <v>23.196428571428505</v>
      </c>
      <c r="K3051" s="14">
        <f t="shared" si="4026"/>
        <v>32.889285714285634</v>
      </c>
      <c r="L3051" s="14">
        <f t="shared" si="3964"/>
        <v>0.70528830491910055</v>
      </c>
      <c r="M3051" s="14">
        <f t="shared" si="3965"/>
        <v>41.358889454915932</v>
      </c>
      <c r="N3051" s="14">
        <f t="shared" si="3966"/>
        <v>-1</v>
      </c>
      <c r="O3051">
        <f t="shared" si="4000"/>
        <v>-1</v>
      </c>
      <c r="P3051">
        <f t="shared" si="4009"/>
        <v>0</v>
      </c>
      <c r="Q3051">
        <f t="shared" si="4010"/>
        <v>0</v>
      </c>
      <c r="R3051">
        <f t="shared" si="3950"/>
        <v>-1856</v>
      </c>
      <c r="S3051">
        <f t="shared" si="3951"/>
        <v>0</v>
      </c>
      <c r="T3051">
        <f t="shared" si="3952"/>
        <v>146716.79999999865</v>
      </c>
      <c r="U3051">
        <f t="shared" si="3953"/>
        <v>146716.79999999865</v>
      </c>
      <c r="V3051" s="2">
        <f t="shared" si="3954"/>
        <v>1.4671679999999864E-2</v>
      </c>
      <c r="W3051" s="19">
        <f t="shared" si="4001"/>
        <v>269</v>
      </c>
      <c r="X3051" s="19">
        <f t="shared" si="4002"/>
        <v>4</v>
      </c>
      <c r="Y3051" s="19" t="str">
        <f t="shared" si="4003"/>
        <v/>
      </c>
      <c r="Z3051" s="19">
        <f t="shared" si="4004"/>
        <v>5339.75</v>
      </c>
      <c r="AA3051" s="21" t="str">
        <f t="shared" si="4005"/>
        <v/>
      </c>
      <c r="AB3051" s="19" t="str">
        <f t="shared" si="4006"/>
        <v/>
      </c>
    </row>
    <row r="3052" spans="1:28" x14ac:dyDescent="0.25">
      <c r="A3052">
        <f t="shared" si="3987"/>
        <v>3</v>
      </c>
      <c r="B3052">
        <f t="shared" si="3988"/>
        <v>2012</v>
      </c>
      <c r="C3052" s="20">
        <v>40974</v>
      </c>
      <c r="D3052">
        <v>5266</v>
      </c>
      <c r="E3052">
        <v>5382.05</v>
      </c>
      <c r="F3052">
        <v>5206.3999999999996</v>
      </c>
      <c r="G3052">
        <v>5222.3999999999996</v>
      </c>
      <c r="H3052">
        <f t="shared" si="3961"/>
        <v>0</v>
      </c>
      <c r="I3052">
        <f t="shared" si="3962"/>
        <v>57.950000000000728</v>
      </c>
      <c r="J3052" s="14">
        <f t="shared" ref="J3052:K3052" si="4027">+AVERAGE(H3039:H3052)</f>
        <v>14.917857142857104</v>
      </c>
      <c r="K3052" s="14">
        <f t="shared" si="4027"/>
        <v>37.028571428571404</v>
      </c>
      <c r="L3052" s="14">
        <f t="shared" si="3964"/>
        <v>0.40287422839506093</v>
      </c>
      <c r="M3052" s="14">
        <f t="shared" si="3965"/>
        <v>28.717772430388408</v>
      </c>
      <c r="N3052" s="14">
        <f t="shared" si="3966"/>
        <v>-1</v>
      </c>
      <c r="O3052">
        <f t="shared" si="4000"/>
        <v>-1</v>
      </c>
      <c r="P3052">
        <f t="shared" si="4009"/>
        <v>0</v>
      </c>
      <c r="Q3052">
        <f t="shared" si="4010"/>
        <v>0</v>
      </c>
      <c r="R3052">
        <f t="shared" si="3950"/>
        <v>-1856</v>
      </c>
      <c r="S3052">
        <f t="shared" si="3951"/>
        <v>0</v>
      </c>
      <c r="T3052">
        <f t="shared" si="3952"/>
        <v>107555.20000000135</v>
      </c>
      <c r="U3052">
        <f t="shared" si="3953"/>
        <v>107555.20000000135</v>
      </c>
      <c r="V3052" s="2">
        <f t="shared" si="3954"/>
        <v>1.0755520000000135E-2</v>
      </c>
      <c r="W3052" s="19">
        <f t="shared" si="4001"/>
        <v>269</v>
      </c>
      <c r="X3052" s="19">
        <f t="shared" si="4002"/>
        <v>5</v>
      </c>
      <c r="Y3052" s="19" t="str">
        <f t="shared" si="4003"/>
        <v/>
      </c>
      <c r="Z3052" s="19">
        <f t="shared" si="4004"/>
        <v>5339.75</v>
      </c>
      <c r="AA3052" s="21" t="str">
        <f t="shared" si="4005"/>
        <v/>
      </c>
      <c r="AB3052" s="19" t="str">
        <f t="shared" si="4006"/>
        <v/>
      </c>
    </row>
    <row r="3053" spans="1:28" x14ac:dyDescent="0.25">
      <c r="A3053">
        <f t="shared" si="3987"/>
        <v>3</v>
      </c>
      <c r="B3053">
        <f t="shared" si="3988"/>
        <v>2012</v>
      </c>
      <c r="C3053" s="20">
        <v>40975</v>
      </c>
      <c r="D3053">
        <v>5207.05</v>
      </c>
      <c r="E3053">
        <v>5243.85</v>
      </c>
      <c r="F3053">
        <v>5171.45</v>
      </c>
      <c r="G3053">
        <v>5220.45</v>
      </c>
      <c r="H3053">
        <f t="shared" si="3961"/>
        <v>0</v>
      </c>
      <c r="I3053">
        <f t="shared" si="3962"/>
        <v>1.9499999999998181</v>
      </c>
      <c r="J3053" s="14">
        <f t="shared" ref="J3053:K3053" si="4028">+AVERAGE(H3040:H3053)</f>
        <v>14.917857142857104</v>
      </c>
      <c r="K3053" s="14">
        <f t="shared" si="4028"/>
        <v>36.453571428571387</v>
      </c>
      <c r="L3053" s="14">
        <f t="shared" si="3964"/>
        <v>0.40922896051729146</v>
      </c>
      <c r="M3053" s="14">
        <f t="shared" si="3965"/>
        <v>29.039210233592854</v>
      </c>
      <c r="N3053" s="14">
        <f t="shared" si="3966"/>
        <v>-1</v>
      </c>
      <c r="O3053">
        <f t="shared" si="4000"/>
        <v>-1</v>
      </c>
      <c r="P3053">
        <f t="shared" si="4009"/>
        <v>0</v>
      </c>
      <c r="Q3053">
        <f t="shared" si="4010"/>
        <v>0</v>
      </c>
      <c r="R3053">
        <f t="shared" si="3950"/>
        <v>-1856</v>
      </c>
      <c r="S3053">
        <f t="shared" si="3951"/>
        <v>0</v>
      </c>
      <c r="T3053">
        <f t="shared" si="3952"/>
        <v>3619.1999999996624</v>
      </c>
      <c r="U3053">
        <f t="shared" si="3953"/>
        <v>3619.1999999996624</v>
      </c>
      <c r="V3053" s="2">
        <f t="shared" si="3954"/>
        <v>3.6191999999996623E-4</v>
      </c>
      <c r="W3053" s="19">
        <f t="shared" si="4001"/>
        <v>269</v>
      </c>
      <c r="X3053" s="19">
        <f t="shared" si="4002"/>
        <v>6</v>
      </c>
      <c r="Y3053" s="19" t="str">
        <f t="shared" si="4003"/>
        <v/>
      </c>
      <c r="Z3053" s="19">
        <f t="shared" si="4004"/>
        <v>5339.75</v>
      </c>
      <c r="AA3053" s="21" t="str">
        <f t="shared" si="4005"/>
        <v/>
      </c>
      <c r="AB3053" s="19" t="str">
        <f t="shared" si="4006"/>
        <v/>
      </c>
    </row>
    <row r="3054" spans="1:28" x14ac:dyDescent="0.25">
      <c r="A3054">
        <f t="shared" si="3987"/>
        <v>3</v>
      </c>
      <c r="B3054">
        <f t="shared" si="3988"/>
        <v>2012</v>
      </c>
      <c r="C3054" s="20">
        <v>40977</v>
      </c>
      <c r="D3054">
        <v>5294.1</v>
      </c>
      <c r="E3054">
        <v>5342.3</v>
      </c>
      <c r="F3054">
        <v>5291.6</v>
      </c>
      <c r="G3054">
        <v>5333.55</v>
      </c>
      <c r="H3054">
        <f t="shared" si="3961"/>
        <v>113.10000000000036</v>
      </c>
      <c r="I3054">
        <f t="shared" si="3962"/>
        <v>0</v>
      </c>
      <c r="J3054" s="14">
        <f t="shared" ref="J3054:K3054" si="4029">+AVERAGE(H3041:H3054)</f>
        <v>19.971428571428532</v>
      </c>
      <c r="K3054" s="14">
        <f t="shared" si="4029"/>
        <v>36.453571428571387</v>
      </c>
      <c r="L3054" s="14">
        <f t="shared" si="3964"/>
        <v>0.54785931223669981</v>
      </c>
      <c r="M3054" s="14">
        <f t="shared" si="3965"/>
        <v>35.394645230710793</v>
      </c>
      <c r="N3054" s="14">
        <f t="shared" si="3966"/>
        <v>-1</v>
      </c>
      <c r="O3054">
        <f t="shared" si="4000"/>
        <v>-1</v>
      </c>
      <c r="P3054">
        <f t="shared" si="4009"/>
        <v>0</v>
      </c>
      <c r="Q3054">
        <f t="shared" si="4010"/>
        <v>0</v>
      </c>
      <c r="R3054">
        <f t="shared" si="3950"/>
        <v>-1856</v>
      </c>
      <c r="S3054">
        <f t="shared" si="3951"/>
        <v>0</v>
      </c>
      <c r="T3054">
        <f t="shared" si="3952"/>
        <v>-209913.60000000068</v>
      </c>
      <c r="U3054">
        <f t="shared" si="3953"/>
        <v>-209913.60000000068</v>
      </c>
      <c r="V3054" s="2">
        <f t="shared" si="3954"/>
        <v>-2.0991360000000066E-2</v>
      </c>
      <c r="W3054" s="19">
        <f t="shared" si="4001"/>
        <v>269</v>
      </c>
      <c r="X3054" s="19">
        <f t="shared" si="4002"/>
        <v>7</v>
      </c>
      <c r="Y3054" s="19" t="str">
        <f t="shared" si="4003"/>
        <v/>
      </c>
      <c r="Z3054" s="19">
        <f t="shared" si="4004"/>
        <v>5339.75</v>
      </c>
      <c r="AA3054" s="21" t="str">
        <f t="shared" si="4005"/>
        <v/>
      </c>
      <c r="AB3054" s="19" t="str">
        <f t="shared" si="4006"/>
        <v/>
      </c>
    </row>
    <row r="3055" spans="1:28" x14ac:dyDescent="0.25">
      <c r="A3055">
        <f t="shared" si="3987"/>
        <v>3</v>
      </c>
      <c r="B3055">
        <f t="shared" si="3988"/>
        <v>2012</v>
      </c>
      <c r="C3055" s="20">
        <v>40980</v>
      </c>
      <c r="D3055">
        <v>5420.1</v>
      </c>
      <c r="E3055">
        <v>5421.9</v>
      </c>
      <c r="F3055">
        <v>5327.3</v>
      </c>
      <c r="G3055">
        <v>5359.55</v>
      </c>
      <c r="H3055">
        <f t="shared" si="3961"/>
        <v>26</v>
      </c>
      <c r="I3055">
        <f t="shared" si="3962"/>
        <v>0</v>
      </c>
      <c r="J3055" s="14">
        <f t="shared" ref="J3055:K3055" si="4030">+AVERAGE(H3042:H3055)</f>
        <v>18.767857142857142</v>
      </c>
      <c r="K3055" s="14">
        <f t="shared" si="4030"/>
        <v>36.453571428571387</v>
      </c>
      <c r="L3055" s="14">
        <f t="shared" si="3964"/>
        <v>0.51484275497207854</v>
      </c>
      <c r="M3055" s="14">
        <f t="shared" si="3965"/>
        <v>33.986547665243847</v>
      </c>
      <c r="N3055" s="14">
        <f t="shared" si="3966"/>
        <v>-1</v>
      </c>
      <c r="O3055">
        <f t="shared" si="4000"/>
        <v>-1</v>
      </c>
      <c r="P3055">
        <f t="shared" si="4009"/>
        <v>0</v>
      </c>
      <c r="Q3055">
        <f t="shared" si="4010"/>
        <v>0</v>
      </c>
      <c r="R3055">
        <f t="shared" si="3950"/>
        <v>-1856</v>
      </c>
      <c r="S3055">
        <f t="shared" si="3951"/>
        <v>0</v>
      </c>
      <c r="T3055">
        <f t="shared" si="3952"/>
        <v>-48256</v>
      </c>
      <c r="U3055">
        <f t="shared" si="3953"/>
        <v>-48256</v>
      </c>
      <c r="V3055" s="2">
        <f t="shared" si="3954"/>
        <v>-4.8256000000000002E-3</v>
      </c>
      <c r="W3055" s="19">
        <f t="shared" si="4001"/>
        <v>269</v>
      </c>
      <c r="X3055" s="19">
        <f t="shared" si="4002"/>
        <v>8</v>
      </c>
      <c r="Y3055" s="19" t="str">
        <f t="shared" si="4003"/>
        <v/>
      </c>
      <c r="Z3055" s="19">
        <f t="shared" si="4004"/>
        <v>5339.75</v>
      </c>
      <c r="AA3055" s="21" t="str">
        <f t="shared" si="4005"/>
        <v/>
      </c>
      <c r="AB3055" s="19" t="str">
        <f t="shared" si="4006"/>
        <v/>
      </c>
    </row>
    <row r="3056" spans="1:28" x14ac:dyDescent="0.25">
      <c r="A3056">
        <f t="shared" si="3987"/>
        <v>3</v>
      </c>
      <c r="B3056">
        <f t="shared" si="3988"/>
        <v>2012</v>
      </c>
      <c r="C3056" s="20">
        <v>40981</v>
      </c>
      <c r="D3056">
        <v>5391.05</v>
      </c>
      <c r="E3056">
        <v>5438.65</v>
      </c>
      <c r="F3056">
        <v>5390.8</v>
      </c>
      <c r="G3056">
        <v>5429.5</v>
      </c>
      <c r="H3056">
        <f t="shared" si="3961"/>
        <v>69.949999999999818</v>
      </c>
      <c r="I3056">
        <f t="shared" si="3962"/>
        <v>0</v>
      </c>
      <c r="J3056" s="14">
        <f t="shared" ref="J3056:K3056" si="4031">+AVERAGE(H3043:H3056)</f>
        <v>23.764285714285702</v>
      </c>
      <c r="K3056" s="14">
        <f t="shared" si="4031"/>
        <v>29.182142857142871</v>
      </c>
      <c r="L3056" s="14">
        <f t="shared" si="3964"/>
        <v>0.81434340961938478</v>
      </c>
      <c r="M3056" s="14">
        <f t="shared" si="3965"/>
        <v>44.883642495784116</v>
      </c>
      <c r="N3056" s="14">
        <f t="shared" si="3966"/>
        <v>-1</v>
      </c>
      <c r="O3056">
        <f t="shared" si="4000"/>
        <v>-1</v>
      </c>
      <c r="P3056">
        <f t="shared" si="4009"/>
        <v>0</v>
      </c>
      <c r="Q3056">
        <f t="shared" si="4010"/>
        <v>0</v>
      </c>
      <c r="R3056">
        <f t="shared" si="3950"/>
        <v>-1856</v>
      </c>
      <c r="S3056">
        <f t="shared" si="3951"/>
        <v>0</v>
      </c>
      <c r="T3056">
        <f t="shared" si="3952"/>
        <v>-129827.19999999966</v>
      </c>
      <c r="U3056">
        <f t="shared" si="3953"/>
        <v>-129827.19999999966</v>
      </c>
      <c r="V3056" s="2">
        <f t="shared" si="3954"/>
        <v>-1.2982719999999967E-2</v>
      </c>
      <c r="W3056" s="19">
        <f t="shared" si="4001"/>
        <v>269</v>
      </c>
      <c r="X3056" s="19">
        <f t="shared" si="4002"/>
        <v>9</v>
      </c>
      <c r="Y3056" s="19" t="str">
        <f t="shared" si="4003"/>
        <v/>
      </c>
      <c r="Z3056" s="19">
        <f t="shared" si="4004"/>
        <v>5339.75</v>
      </c>
      <c r="AA3056" s="21" t="str">
        <f t="shared" si="4005"/>
        <v/>
      </c>
      <c r="AB3056" s="19" t="str">
        <f t="shared" si="4006"/>
        <v/>
      </c>
    </row>
    <row r="3057" spans="1:28" x14ac:dyDescent="0.25">
      <c r="A3057">
        <f t="shared" si="3987"/>
        <v>3</v>
      </c>
      <c r="B3057">
        <f t="shared" si="3988"/>
        <v>2012</v>
      </c>
      <c r="C3057" s="20">
        <v>40982</v>
      </c>
      <c r="D3057">
        <v>5490.55</v>
      </c>
      <c r="E3057">
        <v>5499.4</v>
      </c>
      <c r="F3057">
        <v>5437.8</v>
      </c>
      <c r="G3057">
        <v>5463.9</v>
      </c>
      <c r="H3057">
        <f t="shared" si="3961"/>
        <v>34.399999999999636</v>
      </c>
      <c r="I3057">
        <f t="shared" si="3962"/>
        <v>0</v>
      </c>
      <c r="J3057" s="14">
        <f t="shared" ref="J3057:K3057" si="4032">+AVERAGE(H3044:H3057)</f>
        <v>26.221428571428532</v>
      </c>
      <c r="K3057" s="14">
        <f t="shared" si="4032"/>
        <v>27.607142857142858</v>
      </c>
      <c r="L3057" s="14">
        <f t="shared" si="3964"/>
        <v>0.94980595084087827</v>
      </c>
      <c r="M3057" s="14">
        <f t="shared" si="3965"/>
        <v>48.712845010615673</v>
      </c>
      <c r="N3057" s="14">
        <f t="shared" si="3966"/>
        <v>-1</v>
      </c>
      <c r="O3057">
        <f t="shared" si="4000"/>
        <v>-1</v>
      </c>
      <c r="P3057">
        <f t="shared" si="4009"/>
        <v>0</v>
      </c>
      <c r="Q3057">
        <f t="shared" si="4010"/>
        <v>0</v>
      </c>
      <c r="R3057">
        <f t="shared" si="3950"/>
        <v>-1856</v>
      </c>
      <c r="S3057">
        <f t="shared" si="3951"/>
        <v>0</v>
      </c>
      <c r="T3057">
        <f t="shared" si="3952"/>
        <v>-63846.399999999325</v>
      </c>
      <c r="U3057">
        <f t="shared" si="3953"/>
        <v>-63846.399999999325</v>
      </c>
      <c r="V3057" s="2">
        <f t="shared" si="3954"/>
        <v>-6.3846399999999328E-3</v>
      </c>
      <c r="W3057" s="19">
        <f t="shared" si="4001"/>
        <v>269</v>
      </c>
      <c r="X3057" s="19">
        <f t="shared" si="4002"/>
        <v>10</v>
      </c>
      <c r="Y3057" s="19" t="str">
        <f t="shared" si="4003"/>
        <v/>
      </c>
      <c r="Z3057" s="19">
        <f t="shared" si="4004"/>
        <v>5339.75</v>
      </c>
      <c r="AA3057" s="21" t="str">
        <f t="shared" si="4005"/>
        <v/>
      </c>
      <c r="AB3057" s="19" t="str">
        <f t="shared" si="4006"/>
        <v/>
      </c>
    </row>
    <row r="3058" spans="1:28" x14ac:dyDescent="0.25">
      <c r="A3058">
        <f t="shared" si="3987"/>
        <v>3</v>
      </c>
      <c r="B3058">
        <f t="shared" si="3988"/>
        <v>2012</v>
      </c>
      <c r="C3058" s="20">
        <v>40983</v>
      </c>
      <c r="D3058">
        <v>5462.5</v>
      </c>
      <c r="E3058">
        <v>5462.5</v>
      </c>
      <c r="F3058">
        <v>5362.3</v>
      </c>
      <c r="G3058">
        <v>5380.5</v>
      </c>
      <c r="H3058">
        <f t="shared" si="3961"/>
        <v>0</v>
      </c>
      <c r="I3058">
        <f t="shared" si="3962"/>
        <v>83.399999999999636</v>
      </c>
      <c r="J3058" s="14">
        <f t="shared" ref="J3058:K3058" si="4033">+AVERAGE(H3045:H3058)</f>
        <v>26.221428571428532</v>
      </c>
      <c r="K3058" s="14">
        <f t="shared" si="4033"/>
        <v>29.707142857142831</v>
      </c>
      <c r="L3058" s="14">
        <f t="shared" si="3964"/>
        <v>0.88266410194758305</v>
      </c>
      <c r="M3058" s="14">
        <f t="shared" si="3965"/>
        <v>46.883780332056176</v>
      </c>
      <c r="N3058" s="14">
        <f t="shared" si="3966"/>
        <v>-1</v>
      </c>
      <c r="O3058">
        <f t="shared" si="4000"/>
        <v>-1</v>
      </c>
      <c r="P3058">
        <f t="shared" si="4009"/>
        <v>0</v>
      </c>
      <c r="Q3058">
        <f t="shared" si="4010"/>
        <v>0</v>
      </c>
      <c r="R3058">
        <f t="shared" si="3950"/>
        <v>-1856</v>
      </c>
      <c r="S3058">
        <f t="shared" si="3951"/>
        <v>0</v>
      </c>
      <c r="T3058">
        <f t="shared" si="3952"/>
        <v>154790.39999999932</v>
      </c>
      <c r="U3058">
        <f t="shared" si="3953"/>
        <v>154790.39999999932</v>
      </c>
      <c r="V3058" s="2">
        <f t="shared" si="3954"/>
        <v>1.5479039999999932E-2</v>
      </c>
      <c r="W3058" s="19">
        <f t="shared" si="4001"/>
        <v>269</v>
      </c>
      <c r="X3058" s="19">
        <f t="shared" si="4002"/>
        <v>11</v>
      </c>
      <c r="Y3058" s="19" t="str">
        <f t="shared" si="4003"/>
        <v/>
      </c>
      <c r="Z3058" s="19">
        <f t="shared" si="4004"/>
        <v>5339.75</v>
      </c>
      <c r="AA3058" s="21" t="str">
        <f t="shared" si="4005"/>
        <v/>
      </c>
      <c r="AB3058" s="19" t="str">
        <f t="shared" si="4006"/>
        <v/>
      </c>
    </row>
    <row r="3059" spans="1:28" x14ac:dyDescent="0.25">
      <c r="A3059">
        <f t="shared" si="3987"/>
        <v>3</v>
      </c>
      <c r="B3059">
        <f t="shared" si="3988"/>
        <v>2012</v>
      </c>
      <c r="C3059" s="20">
        <v>40984</v>
      </c>
      <c r="D3059">
        <v>5380.35</v>
      </c>
      <c r="E3059">
        <v>5445.65</v>
      </c>
      <c r="F3059">
        <v>5305</v>
      </c>
      <c r="G3059">
        <v>5317.9</v>
      </c>
      <c r="H3059">
        <f t="shared" si="3961"/>
        <v>0</v>
      </c>
      <c r="I3059">
        <f t="shared" si="3962"/>
        <v>62.600000000000364</v>
      </c>
      <c r="J3059" s="14">
        <f t="shared" ref="J3059:K3059" si="4034">+AVERAGE(H3046:H3059)</f>
        <v>26.221428571428532</v>
      </c>
      <c r="K3059" s="14">
        <f t="shared" si="4034"/>
        <v>23.599999999999973</v>
      </c>
      <c r="L3059" s="14">
        <f t="shared" si="3964"/>
        <v>1.1110774818401934</v>
      </c>
      <c r="M3059" s="14">
        <f t="shared" si="3965"/>
        <v>52.630824372759847</v>
      </c>
      <c r="N3059" s="14">
        <f t="shared" si="3966"/>
        <v>1</v>
      </c>
      <c r="O3059">
        <f t="shared" si="4000"/>
        <v>1</v>
      </c>
      <c r="P3059">
        <f t="shared" si="4009"/>
        <v>1</v>
      </c>
      <c r="Q3059">
        <f t="shared" si="4010"/>
        <v>5317.9</v>
      </c>
      <c r="R3059">
        <f t="shared" ref="R3059:R3122" si="4035">IF($C3059="","",IF(MONTH($C3059)&lt;&gt;MONTH($C3058),ROUNDDOWN($B$10/$G3058,0)*$O3059,ABS(R3058)*$O3059))</f>
        <v>1856</v>
      </c>
      <c r="S3059">
        <f t="shared" ref="S3059:S3122" si="4036">IF($C3059="","",($R3059-$R3058)*($Q3059-$G3058)*$P3059)</f>
        <v>-232371.20000000135</v>
      </c>
      <c r="T3059">
        <f t="shared" ref="T3059:T3122" si="4037">IF($C3059="","",$R3059*($G3059-$G3058))</f>
        <v>-116185.60000000068</v>
      </c>
      <c r="U3059">
        <f t="shared" ref="U3059:U3122" si="4038">IF($C3059="","",$T3059-$S3059)</f>
        <v>116185.60000000068</v>
      </c>
      <c r="V3059" s="2">
        <f t="shared" ref="V3059:V3122" si="4039">IF($C3059="","",$U3059/$B$10)</f>
        <v>1.1618560000000068E-2</v>
      </c>
      <c r="W3059" s="19">
        <f t="shared" si="4001"/>
        <v>270</v>
      </c>
      <c r="X3059" s="19">
        <f t="shared" si="4002"/>
        <v>12</v>
      </c>
      <c r="Y3059" s="19">
        <f t="shared" si="4003"/>
        <v>1</v>
      </c>
      <c r="Z3059" s="19">
        <f t="shared" si="4004"/>
        <v>5317.9</v>
      </c>
      <c r="AA3059" s="21">
        <f t="shared" si="4005"/>
        <v>4.0919518704060076E-3</v>
      </c>
      <c r="AB3059" s="19">
        <f t="shared" si="4006"/>
        <v>1</v>
      </c>
    </row>
    <row r="3060" spans="1:28" x14ac:dyDescent="0.25">
      <c r="A3060">
        <f t="shared" si="3987"/>
        <v>3</v>
      </c>
      <c r="B3060">
        <f t="shared" si="3988"/>
        <v>2012</v>
      </c>
      <c r="C3060" s="20">
        <v>40987</v>
      </c>
      <c r="D3060">
        <v>5337.35</v>
      </c>
      <c r="E3060">
        <v>5340.7</v>
      </c>
      <c r="F3060">
        <v>5238.55</v>
      </c>
      <c r="G3060">
        <v>5257.05</v>
      </c>
      <c r="H3060">
        <f t="shared" si="3961"/>
        <v>0</v>
      </c>
      <c r="I3060">
        <f t="shared" si="3962"/>
        <v>60.849999999999454</v>
      </c>
      <c r="J3060" s="14">
        <f t="shared" ref="J3060:K3060" si="4040">+AVERAGE(H3047:H3060)</f>
        <v>19.485714285714234</v>
      </c>
      <c r="K3060" s="14">
        <f t="shared" si="4040"/>
        <v>27.946428571428505</v>
      </c>
      <c r="L3060" s="14">
        <f t="shared" si="3964"/>
        <v>0.69725239616613399</v>
      </c>
      <c r="M3060" s="14">
        <f t="shared" si="3965"/>
        <v>41.081243882237771</v>
      </c>
      <c r="N3060" s="14">
        <f t="shared" si="3966"/>
        <v>-1</v>
      </c>
      <c r="O3060">
        <f t="shared" si="4000"/>
        <v>-1</v>
      </c>
      <c r="P3060">
        <f t="shared" si="4009"/>
        <v>1</v>
      </c>
      <c r="Q3060">
        <f t="shared" si="4010"/>
        <v>5257.05</v>
      </c>
      <c r="R3060">
        <f t="shared" si="4035"/>
        <v>-1856</v>
      </c>
      <c r="S3060">
        <f t="shared" si="4036"/>
        <v>225875.19999999797</v>
      </c>
      <c r="T3060">
        <f t="shared" si="4037"/>
        <v>112937.59999999899</v>
      </c>
      <c r="U3060">
        <f t="shared" si="4038"/>
        <v>-112937.59999999899</v>
      </c>
      <c r="V3060" s="2">
        <f t="shared" si="4039"/>
        <v>-1.1293759999999899E-2</v>
      </c>
      <c r="W3060" s="19">
        <f t="shared" si="4001"/>
        <v>271</v>
      </c>
      <c r="X3060" s="19">
        <f t="shared" si="4002"/>
        <v>2</v>
      </c>
      <c r="Y3060" s="19">
        <f t="shared" si="4003"/>
        <v>1</v>
      </c>
      <c r="Z3060" s="19">
        <f t="shared" si="4004"/>
        <v>5257.05</v>
      </c>
      <c r="AA3060" s="21">
        <f t="shared" si="4005"/>
        <v>-1.1442486695876108E-2</v>
      </c>
      <c r="AB3060" s="19">
        <f t="shared" si="4006"/>
        <v>-1</v>
      </c>
    </row>
    <row r="3061" spans="1:28" x14ac:dyDescent="0.25">
      <c r="A3061">
        <f t="shared" si="3987"/>
        <v>3</v>
      </c>
      <c r="B3061">
        <f t="shared" si="3988"/>
        <v>2012</v>
      </c>
      <c r="C3061" s="20">
        <v>40988</v>
      </c>
      <c r="D3061">
        <v>5257.15</v>
      </c>
      <c r="E3061">
        <v>5297.35</v>
      </c>
      <c r="F3061">
        <v>5233.25</v>
      </c>
      <c r="G3061">
        <v>5274.85</v>
      </c>
      <c r="H3061">
        <f t="shared" si="3961"/>
        <v>17.800000000000182</v>
      </c>
      <c r="I3061">
        <f t="shared" si="3962"/>
        <v>0</v>
      </c>
      <c r="J3061" s="14">
        <f t="shared" ref="J3061:K3061" si="4041">+AVERAGE(H3048:H3061)</f>
        <v>20.064285714285688</v>
      </c>
      <c r="K3061" s="14">
        <f t="shared" si="4041"/>
        <v>27.946428571428505</v>
      </c>
      <c r="L3061" s="14">
        <f t="shared" si="3964"/>
        <v>0.71795527156549599</v>
      </c>
      <c r="M3061" s="14">
        <f t="shared" si="3965"/>
        <v>41.791266830320637</v>
      </c>
      <c r="N3061" s="14">
        <f t="shared" si="3966"/>
        <v>-1</v>
      </c>
      <c r="O3061">
        <f t="shared" si="4000"/>
        <v>-1</v>
      </c>
      <c r="P3061">
        <f t="shared" si="4009"/>
        <v>0</v>
      </c>
      <c r="Q3061">
        <f t="shared" si="4010"/>
        <v>0</v>
      </c>
      <c r="R3061">
        <f t="shared" si="4035"/>
        <v>-1856</v>
      </c>
      <c r="S3061">
        <f t="shared" si="4036"/>
        <v>0</v>
      </c>
      <c r="T3061">
        <f t="shared" si="4037"/>
        <v>-33036.800000000338</v>
      </c>
      <c r="U3061">
        <f t="shared" si="4038"/>
        <v>-33036.800000000338</v>
      </c>
      <c r="V3061" s="2">
        <f t="shared" si="4039"/>
        <v>-3.3036800000000336E-3</v>
      </c>
      <c r="W3061" s="19">
        <f t="shared" si="4001"/>
        <v>271</v>
      </c>
      <c r="X3061" s="19">
        <f t="shared" si="4002"/>
        <v>2</v>
      </c>
      <c r="Y3061" s="19" t="str">
        <f t="shared" si="4003"/>
        <v/>
      </c>
      <c r="Z3061" s="19">
        <f t="shared" si="4004"/>
        <v>5257.05</v>
      </c>
      <c r="AA3061" s="21" t="str">
        <f t="shared" si="4005"/>
        <v/>
      </c>
      <c r="AB3061" s="19" t="str">
        <f t="shared" si="4006"/>
        <v/>
      </c>
    </row>
    <row r="3062" spans="1:28" x14ac:dyDescent="0.25">
      <c r="A3062">
        <f t="shared" si="3987"/>
        <v>3</v>
      </c>
      <c r="B3062">
        <f t="shared" si="3988"/>
        <v>2012</v>
      </c>
      <c r="C3062" s="20">
        <v>40989</v>
      </c>
      <c r="D3062">
        <v>5267.2</v>
      </c>
      <c r="E3062">
        <v>5372.35</v>
      </c>
      <c r="F3062">
        <v>5256</v>
      </c>
      <c r="G3062">
        <v>5364.95</v>
      </c>
      <c r="H3062">
        <f t="shared" si="3961"/>
        <v>90.099999999999454</v>
      </c>
      <c r="I3062">
        <f t="shared" si="3962"/>
        <v>0</v>
      </c>
      <c r="J3062" s="14">
        <f t="shared" ref="J3062:K3062" si="4042">+AVERAGE(H3049:H3062)</f>
        <v>26.499999999999936</v>
      </c>
      <c r="K3062" s="14">
        <f t="shared" si="4042"/>
        <v>24.69999999999995</v>
      </c>
      <c r="L3062" s="14">
        <f t="shared" si="3964"/>
        <v>1.0728744939271251</v>
      </c>
      <c r="M3062" s="14">
        <f t="shared" si="3965"/>
        <v>51.757812499999993</v>
      </c>
      <c r="N3062" s="14">
        <f t="shared" si="3966"/>
        <v>1</v>
      </c>
      <c r="O3062">
        <f t="shared" si="4000"/>
        <v>1</v>
      </c>
      <c r="P3062">
        <f t="shared" si="4009"/>
        <v>1</v>
      </c>
      <c r="Q3062">
        <f t="shared" si="4010"/>
        <v>5364.95</v>
      </c>
      <c r="R3062">
        <f t="shared" si="4035"/>
        <v>1856</v>
      </c>
      <c r="S3062">
        <f t="shared" si="4036"/>
        <v>334451.19999999797</v>
      </c>
      <c r="T3062">
        <f t="shared" si="4037"/>
        <v>167225.59999999899</v>
      </c>
      <c r="U3062">
        <f t="shared" si="4038"/>
        <v>-167225.59999999899</v>
      </c>
      <c r="V3062" s="2">
        <f t="shared" si="4039"/>
        <v>-1.67225599999999E-2</v>
      </c>
      <c r="W3062" s="19">
        <f t="shared" si="4001"/>
        <v>272</v>
      </c>
      <c r="X3062" s="19">
        <f t="shared" si="4002"/>
        <v>3</v>
      </c>
      <c r="Y3062" s="19">
        <f t="shared" si="4003"/>
        <v>1</v>
      </c>
      <c r="Z3062" s="19">
        <f t="shared" si="4004"/>
        <v>5364.95</v>
      </c>
      <c r="AA3062" s="21">
        <f t="shared" si="4005"/>
        <v>-2.0524819052510468E-2</v>
      </c>
      <c r="AB3062" s="19">
        <f t="shared" si="4006"/>
        <v>-1</v>
      </c>
    </row>
    <row r="3063" spans="1:28" x14ac:dyDescent="0.25">
      <c r="A3063">
        <f t="shared" si="3987"/>
        <v>3</v>
      </c>
      <c r="B3063">
        <f t="shared" si="3988"/>
        <v>2012</v>
      </c>
      <c r="C3063" s="20">
        <v>40990</v>
      </c>
      <c r="D3063">
        <v>5361.1</v>
      </c>
      <c r="E3063">
        <v>5385.95</v>
      </c>
      <c r="F3063">
        <v>5205.6499999999996</v>
      </c>
      <c r="G3063">
        <v>5228.45</v>
      </c>
      <c r="H3063">
        <f t="shared" si="3961"/>
        <v>0</v>
      </c>
      <c r="I3063">
        <f t="shared" si="3962"/>
        <v>136.5</v>
      </c>
      <c r="J3063" s="14">
        <f t="shared" ref="J3063:K3063" si="4043">+AVERAGE(H3050:H3063)</f>
        <v>25.099999999999909</v>
      </c>
      <c r="K3063" s="14">
        <f t="shared" si="4043"/>
        <v>34.449999999999946</v>
      </c>
      <c r="L3063" s="14">
        <f t="shared" si="3964"/>
        <v>0.72859216255442516</v>
      </c>
      <c r="M3063" s="14">
        <f t="shared" si="3965"/>
        <v>42.14945424013429</v>
      </c>
      <c r="N3063" s="14">
        <f t="shared" si="3966"/>
        <v>-1</v>
      </c>
      <c r="O3063">
        <f t="shared" si="4000"/>
        <v>-1</v>
      </c>
      <c r="P3063">
        <f t="shared" si="4009"/>
        <v>1</v>
      </c>
      <c r="Q3063">
        <f t="shared" si="4010"/>
        <v>5228.45</v>
      </c>
      <c r="R3063">
        <f t="shared" si="4035"/>
        <v>-1856</v>
      </c>
      <c r="S3063">
        <f t="shared" si="4036"/>
        <v>506688</v>
      </c>
      <c r="T3063">
        <f t="shared" si="4037"/>
        <v>253344</v>
      </c>
      <c r="U3063">
        <f t="shared" si="4038"/>
        <v>-253344</v>
      </c>
      <c r="V3063" s="2">
        <f t="shared" si="4039"/>
        <v>-2.53344E-2</v>
      </c>
      <c r="W3063" s="19">
        <f t="shared" si="4001"/>
        <v>273</v>
      </c>
      <c r="X3063" s="19">
        <f t="shared" si="4002"/>
        <v>2</v>
      </c>
      <c r="Y3063" s="19">
        <f t="shared" si="4003"/>
        <v>1</v>
      </c>
      <c r="Z3063" s="19">
        <f t="shared" si="4004"/>
        <v>5228.45</v>
      </c>
      <c r="AA3063" s="21">
        <f t="shared" si="4005"/>
        <v>-2.5442921182862843E-2</v>
      </c>
      <c r="AB3063" s="19">
        <f t="shared" si="4006"/>
        <v>-1</v>
      </c>
    </row>
    <row r="3064" spans="1:28" x14ac:dyDescent="0.25">
      <c r="A3064">
        <f t="shared" si="3987"/>
        <v>3</v>
      </c>
      <c r="B3064">
        <f t="shared" si="3988"/>
        <v>2012</v>
      </c>
      <c r="C3064" s="20">
        <v>40991</v>
      </c>
      <c r="D3064">
        <v>5255.65</v>
      </c>
      <c r="E3064">
        <v>5312</v>
      </c>
      <c r="F3064">
        <v>5220</v>
      </c>
      <c r="G3064">
        <v>5278.2</v>
      </c>
      <c r="H3064">
        <f t="shared" si="3961"/>
        <v>49.75</v>
      </c>
      <c r="I3064">
        <f t="shared" si="3962"/>
        <v>0</v>
      </c>
      <c r="J3064" s="14">
        <f t="shared" ref="J3064:K3064" si="4044">+AVERAGE(H3051:H3064)</f>
        <v>28.649999999999959</v>
      </c>
      <c r="K3064" s="14">
        <f t="shared" si="4044"/>
        <v>34.449999999999946</v>
      </c>
      <c r="L3064" s="14">
        <f t="shared" si="3964"/>
        <v>0.83164005805515251</v>
      </c>
      <c r="M3064" s="14">
        <f t="shared" si="3965"/>
        <v>45.404120443740098</v>
      </c>
      <c r="N3064" s="14">
        <f t="shared" si="3966"/>
        <v>-1</v>
      </c>
      <c r="O3064">
        <f t="shared" si="4000"/>
        <v>-1</v>
      </c>
      <c r="P3064">
        <f t="shared" si="4009"/>
        <v>0</v>
      </c>
      <c r="Q3064">
        <f t="shared" si="4010"/>
        <v>0</v>
      </c>
      <c r="R3064">
        <f t="shared" si="4035"/>
        <v>-1856</v>
      </c>
      <c r="S3064">
        <f t="shared" si="4036"/>
        <v>0</v>
      </c>
      <c r="T3064">
        <f t="shared" si="4037"/>
        <v>-92336</v>
      </c>
      <c r="U3064">
        <f t="shared" si="4038"/>
        <v>-92336</v>
      </c>
      <c r="V3064" s="2">
        <f t="shared" si="4039"/>
        <v>-9.2335999999999998E-3</v>
      </c>
      <c r="W3064" s="19">
        <f t="shared" si="4001"/>
        <v>273</v>
      </c>
      <c r="X3064" s="19">
        <f t="shared" si="4002"/>
        <v>2</v>
      </c>
      <c r="Y3064" s="19" t="str">
        <f t="shared" si="4003"/>
        <v/>
      </c>
      <c r="Z3064" s="19">
        <f t="shared" si="4004"/>
        <v>5228.45</v>
      </c>
      <c r="AA3064" s="21" t="str">
        <f t="shared" si="4005"/>
        <v/>
      </c>
      <c r="AB3064" s="19" t="str">
        <f t="shared" si="4006"/>
        <v/>
      </c>
    </row>
    <row r="3065" spans="1:28" x14ac:dyDescent="0.25">
      <c r="A3065">
        <f t="shared" si="3987"/>
        <v>3</v>
      </c>
      <c r="B3065">
        <f t="shared" si="3988"/>
        <v>2012</v>
      </c>
      <c r="C3065" s="20">
        <v>40994</v>
      </c>
      <c r="D3065">
        <v>5274.35</v>
      </c>
      <c r="E3065">
        <v>5274.95</v>
      </c>
      <c r="F3065">
        <v>5174.8999999999996</v>
      </c>
      <c r="G3065">
        <v>5184.25</v>
      </c>
      <c r="H3065">
        <f t="shared" si="3961"/>
        <v>0</v>
      </c>
      <c r="I3065">
        <f t="shared" si="3962"/>
        <v>93.949999999999818</v>
      </c>
      <c r="J3065" s="14">
        <f t="shared" ref="J3065:K3065" si="4045">+AVERAGE(H3052:H3065)</f>
        <v>28.649999999999959</v>
      </c>
      <c r="K3065" s="14">
        <f t="shared" si="4045"/>
        <v>35.514285714285698</v>
      </c>
      <c r="L3065" s="14">
        <f t="shared" si="3964"/>
        <v>0.80671761866452052</v>
      </c>
      <c r="M3065" s="14">
        <f t="shared" si="3965"/>
        <v>44.651007458532753</v>
      </c>
      <c r="N3065" s="14">
        <f t="shared" si="3966"/>
        <v>-1</v>
      </c>
      <c r="O3065">
        <f t="shared" si="4000"/>
        <v>-1</v>
      </c>
      <c r="P3065">
        <f t="shared" si="4009"/>
        <v>0</v>
      </c>
      <c r="Q3065">
        <f t="shared" si="4010"/>
        <v>0</v>
      </c>
      <c r="R3065">
        <f t="shared" si="4035"/>
        <v>-1856</v>
      </c>
      <c r="S3065">
        <f t="shared" si="4036"/>
        <v>0</v>
      </c>
      <c r="T3065">
        <f t="shared" si="4037"/>
        <v>174371.19999999966</v>
      </c>
      <c r="U3065">
        <f t="shared" si="4038"/>
        <v>174371.19999999966</v>
      </c>
      <c r="V3065" s="2">
        <f t="shared" si="4039"/>
        <v>1.7437119999999966E-2</v>
      </c>
      <c r="W3065" s="19">
        <f t="shared" si="4001"/>
        <v>273</v>
      </c>
      <c r="X3065" s="19">
        <f t="shared" si="4002"/>
        <v>3</v>
      </c>
      <c r="Y3065" s="19" t="str">
        <f t="shared" si="4003"/>
        <v/>
      </c>
      <c r="Z3065" s="19">
        <f t="shared" si="4004"/>
        <v>5228.45</v>
      </c>
      <c r="AA3065" s="21" t="str">
        <f t="shared" si="4005"/>
        <v/>
      </c>
      <c r="AB3065" s="19" t="str">
        <f t="shared" si="4006"/>
        <v/>
      </c>
    </row>
    <row r="3066" spans="1:28" x14ac:dyDescent="0.25">
      <c r="A3066">
        <f t="shared" si="3987"/>
        <v>3</v>
      </c>
      <c r="B3066">
        <f t="shared" si="3988"/>
        <v>2012</v>
      </c>
      <c r="C3066" s="20">
        <v>40995</v>
      </c>
      <c r="D3066">
        <v>5242.95</v>
      </c>
      <c r="E3066">
        <v>5277.95</v>
      </c>
      <c r="F3066">
        <v>5184.6499999999996</v>
      </c>
      <c r="G3066">
        <v>5243.15</v>
      </c>
      <c r="H3066">
        <f t="shared" ref="H3066:H3129" si="4046">IF($C3066="","",IF($G3066&gt;$G3065,$G3066-$G3065,0))</f>
        <v>58.899999999999636</v>
      </c>
      <c r="I3066">
        <f t="shared" ref="I3066:I3129" si="4047">IF($C3066="","",IF($G3066&lt;$G3065,$G3065-$G3066,0))</f>
        <v>0</v>
      </c>
      <c r="J3066" s="14">
        <f t="shared" ref="J3066:K3066" si="4048">+AVERAGE(H3053:H3066)</f>
        <v>32.85714285714279</v>
      </c>
      <c r="K3066" s="14">
        <f t="shared" si="4048"/>
        <v>31.374999999999936</v>
      </c>
      <c r="L3066" s="14">
        <f t="shared" ref="L3066:L3129" si="4049">IF($C3066="","",$J3066/$K3066)</f>
        <v>1.0472396129766648</v>
      </c>
      <c r="M3066" s="14">
        <f t="shared" ref="M3066:M3129" si="4050">IF($C3066="","",100-100/(1+$L3066))</f>
        <v>51.15373922713372</v>
      </c>
      <c r="N3066" s="14">
        <f t="shared" ref="N3066:N3129" si="4051">IF($C3066="","",IF($M3066&gt;50,1,-1))</f>
        <v>1</v>
      </c>
      <c r="O3066">
        <f t="shared" si="4000"/>
        <v>1</v>
      </c>
      <c r="P3066">
        <f t="shared" si="4009"/>
        <v>1</v>
      </c>
      <c r="Q3066">
        <f t="shared" si="4010"/>
        <v>5243.15</v>
      </c>
      <c r="R3066">
        <f t="shared" si="4035"/>
        <v>1856</v>
      </c>
      <c r="S3066">
        <f t="shared" si="4036"/>
        <v>218636.79999999865</v>
      </c>
      <c r="T3066">
        <f t="shared" si="4037"/>
        <v>109318.39999999932</v>
      </c>
      <c r="U3066">
        <f t="shared" si="4038"/>
        <v>-109318.39999999932</v>
      </c>
      <c r="V3066" s="2">
        <f t="shared" si="4039"/>
        <v>-1.0931839999999932E-2</v>
      </c>
      <c r="W3066" s="19">
        <f t="shared" si="4001"/>
        <v>274</v>
      </c>
      <c r="X3066" s="19">
        <f t="shared" si="4002"/>
        <v>4</v>
      </c>
      <c r="Y3066" s="19">
        <f t="shared" si="4003"/>
        <v>1</v>
      </c>
      <c r="Z3066" s="19">
        <f t="shared" si="4004"/>
        <v>5243.15</v>
      </c>
      <c r="AA3066" s="21">
        <f t="shared" si="4005"/>
        <v>-2.8115407051803043E-3</v>
      </c>
      <c r="AB3066" s="19">
        <f t="shared" si="4006"/>
        <v>-1</v>
      </c>
    </row>
    <row r="3067" spans="1:28" x14ac:dyDescent="0.25">
      <c r="A3067">
        <f t="shared" si="3987"/>
        <v>3</v>
      </c>
      <c r="B3067">
        <f t="shared" si="3988"/>
        <v>2012</v>
      </c>
      <c r="C3067" s="20">
        <v>40996</v>
      </c>
      <c r="D3067">
        <v>5231.7</v>
      </c>
      <c r="E3067">
        <v>5236.55</v>
      </c>
      <c r="F3067">
        <v>5169.6000000000004</v>
      </c>
      <c r="G3067">
        <v>5194.75</v>
      </c>
      <c r="H3067">
        <f t="shared" si="4046"/>
        <v>0</v>
      </c>
      <c r="I3067">
        <f t="shared" si="4047"/>
        <v>48.399999999999636</v>
      </c>
      <c r="J3067" s="14">
        <f t="shared" ref="J3067:K3067" si="4052">+AVERAGE(H3054:H3067)</f>
        <v>32.85714285714279</v>
      </c>
      <c r="K3067" s="14">
        <f t="shared" si="4052"/>
        <v>34.692857142857065</v>
      </c>
      <c r="L3067" s="14">
        <f t="shared" si="4049"/>
        <v>0.94708667901997134</v>
      </c>
      <c r="M3067" s="14">
        <f t="shared" si="4050"/>
        <v>48.641218145289209</v>
      </c>
      <c r="N3067" s="14">
        <f t="shared" si="4051"/>
        <v>-1</v>
      </c>
      <c r="O3067">
        <f t="shared" si="4000"/>
        <v>-1</v>
      </c>
      <c r="P3067">
        <f t="shared" si="4009"/>
        <v>1</v>
      </c>
      <c r="Q3067">
        <f t="shared" si="4010"/>
        <v>5194.75</v>
      </c>
      <c r="R3067">
        <f t="shared" si="4035"/>
        <v>-1856</v>
      </c>
      <c r="S3067">
        <f t="shared" si="4036"/>
        <v>179660.79999999865</v>
      </c>
      <c r="T3067">
        <f t="shared" si="4037"/>
        <v>89830.399999999325</v>
      </c>
      <c r="U3067">
        <f t="shared" si="4038"/>
        <v>-89830.399999999325</v>
      </c>
      <c r="V3067" s="2">
        <f t="shared" si="4039"/>
        <v>-8.9830399999999318E-3</v>
      </c>
      <c r="W3067" s="19">
        <f t="shared" si="4001"/>
        <v>275</v>
      </c>
      <c r="X3067" s="19">
        <f t="shared" si="4002"/>
        <v>2</v>
      </c>
      <c r="Y3067" s="19">
        <f t="shared" si="4003"/>
        <v>1</v>
      </c>
      <c r="Z3067" s="19">
        <f t="shared" si="4004"/>
        <v>5194.75</v>
      </c>
      <c r="AA3067" s="21">
        <f t="shared" si="4005"/>
        <v>-9.2310919962236282E-3</v>
      </c>
      <c r="AB3067" s="19">
        <f t="shared" si="4006"/>
        <v>-1</v>
      </c>
    </row>
    <row r="3068" spans="1:28" x14ac:dyDescent="0.25">
      <c r="A3068">
        <f t="shared" si="3987"/>
        <v>3</v>
      </c>
      <c r="B3068">
        <f t="shared" si="3988"/>
        <v>2012</v>
      </c>
      <c r="C3068" s="20">
        <v>40997</v>
      </c>
      <c r="D3068">
        <v>5145.95</v>
      </c>
      <c r="E3068">
        <v>5194.3</v>
      </c>
      <c r="F3068">
        <v>5135.95</v>
      </c>
      <c r="G3068">
        <v>5178.8500000000004</v>
      </c>
      <c r="H3068">
        <f t="shared" si="4046"/>
        <v>0</v>
      </c>
      <c r="I3068">
        <f t="shared" si="4047"/>
        <v>15.899999999999636</v>
      </c>
      <c r="J3068" s="14">
        <f t="shared" ref="J3068:K3068" si="4053">+AVERAGE(H3055:H3068)</f>
        <v>24.778571428571336</v>
      </c>
      <c r="K3068" s="14">
        <f t="shared" si="4053"/>
        <v>35.828571428571323</v>
      </c>
      <c r="L3068" s="14">
        <f t="shared" si="4049"/>
        <v>0.69158692185007919</v>
      </c>
      <c r="M3068" s="14">
        <f t="shared" si="4050"/>
        <v>40.883912787271633</v>
      </c>
      <c r="N3068" s="14">
        <f t="shared" si="4051"/>
        <v>-1</v>
      </c>
      <c r="O3068">
        <f t="shared" si="4000"/>
        <v>-1</v>
      </c>
      <c r="P3068">
        <f t="shared" si="4009"/>
        <v>0</v>
      </c>
      <c r="Q3068">
        <f t="shared" si="4010"/>
        <v>0</v>
      </c>
      <c r="R3068">
        <f t="shared" si="4035"/>
        <v>-1856</v>
      </c>
      <c r="S3068">
        <f t="shared" si="4036"/>
        <v>0</v>
      </c>
      <c r="T3068">
        <f t="shared" si="4037"/>
        <v>29510.399999999325</v>
      </c>
      <c r="U3068">
        <f t="shared" si="4038"/>
        <v>29510.399999999325</v>
      </c>
      <c r="V3068" s="2">
        <f t="shared" si="4039"/>
        <v>2.9510399999999326E-3</v>
      </c>
      <c r="W3068" s="19">
        <f t="shared" si="4001"/>
        <v>275</v>
      </c>
      <c r="X3068" s="19">
        <f t="shared" si="4002"/>
        <v>2</v>
      </c>
      <c r="Y3068" s="19" t="str">
        <f t="shared" si="4003"/>
        <v/>
      </c>
      <c r="Z3068" s="19">
        <f t="shared" si="4004"/>
        <v>5194.75</v>
      </c>
      <c r="AA3068" s="21" t="str">
        <f t="shared" si="4005"/>
        <v/>
      </c>
      <c r="AB3068" s="19" t="str">
        <f t="shared" si="4006"/>
        <v/>
      </c>
    </row>
    <row r="3069" spans="1:28" x14ac:dyDescent="0.25">
      <c r="A3069">
        <f t="shared" si="3987"/>
        <v>3</v>
      </c>
      <c r="B3069">
        <f t="shared" si="3988"/>
        <v>2012</v>
      </c>
      <c r="C3069" s="20">
        <v>40998</v>
      </c>
      <c r="D3069">
        <v>5206.6000000000004</v>
      </c>
      <c r="E3069">
        <v>5307.1</v>
      </c>
      <c r="F3069">
        <v>5203.6499999999996</v>
      </c>
      <c r="G3069">
        <v>5295.55</v>
      </c>
      <c r="H3069">
        <f t="shared" si="4046"/>
        <v>116.69999999999982</v>
      </c>
      <c r="I3069">
        <f t="shared" si="4047"/>
        <v>0</v>
      </c>
      <c r="J3069" s="14">
        <f t="shared" ref="J3069:K3069" si="4054">+AVERAGE(H3056:H3069)</f>
        <v>31.257142857142753</v>
      </c>
      <c r="K3069" s="14">
        <f t="shared" si="4054"/>
        <v>35.828571428571323</v>
      </c>
      <c r="L3069" s="14">
        <f t="shared" si="4049"/>
        <v>0.87240829346092474</v>
      </c>
      <c r="M3069" s="14">
        <f t="shared" si="4050"/>
        <v>46.592844974446329</v>
      </c>
      <c r="N3069" s="14">
        <f t="shared" si="4051"/>
        <v>-1</v>
      </c>
      <c r="O3069">
        <f t="shared" si="4000"/>
        <v>-1</v>
      </c>
      <c r="P3069">
        <f t="shared" si="4009"/>
        <v>0</v>
      </c>
      <c r="Q3069">
        <f t="shared" si="4010"/>
        <v>0</v>
      </c>
      <c r="R3069">
        <f t="shared" si="4035"/>
        <v>-1856</v>
      </c>
      <c r="S3069">
        <f t="shared" si="4036"/>
        <v>0</v>
      </c>
      <c r="T3069">
        <f t="shared" si="4037"/>
        <v>-216595.19999999966</v>
      </c>
      <c r="U3069">
        <f t="shared" si="4038"/>
        <v>-216595.19999999966</v>
      </c>
      <c r="V3069" s="2">
        <f t="shared" si="4039"/>
        <v>-2.1659519999999967E-2</v>
      </c>
      <c r="W3069" s="19">
        <f t="shared" si="4001"/>
        <v>275</v>
      </c>
      <c r="X3069" s="19">
        <f t="shared" si="4002"/>
        <v>3</v>
      </c>
      <c r="Y3069" s="19" t="str">
        <f t="shared" si="4003"/>
        <v/>
      </c>
      <c r="Z3069" s="19">
        <f t="shared" si="4004"/>
        <v>5194.75</v>
      </c>
      <c r="AA3069" s="21" t="str">
        <f t="shared" si="4005"/>
        <v/>
      </c>
      <c r="AB3069" s="19" t="str">
        <f t="shared" si="4006"/>
        <v/>
      </c>
    </row>
    <row r="3070" spans="1:28" x14ac:dyDescent="0.25">
      <c r="A3070">
        <f t="shared" si="3987"/>
        <v>4</v>
      </c>
      <c r="B3070">
        <f t="shared" si="3988"/>
        <v>2012</v>
      </c>
      <c r="C3070" s="20">
        <v>41001</v>
      </c>
      <c r="D3070">
        <v>5296.35</v>
      </c>
      <c r="E3070">
        <v>5331.55</v>
      </c>
      <c r="F3070">
        <v>5278.8</v>
      </c>
      <c r="G3070">
        <v>5317.9</v>
      </c>
      <c r="H3070">
        <f t="shared" si="4046"/>
        <v>22.349999999999454</v>
      </c>
      <c r="I3070">
        <f t="shared" si="4047"/>
        <v>0</v>
      </c>
      <c r="J3070" s="14">
        <f t="shared" ref="J3070:K3070" si="4055">+AVERAGE(H3057:H3070)</f>
        <v>27.857142857142726</v>
      </c>
      <c r="K3070" s="14">
        <f t="shared" si="4055"/>
        <v>35.828571428571323</v>
      </c>
      <c r="L3070" s="14">
        <f t="shared" si="4049"/>
        <v>0.77751196172248671</v>
      </c>
      <c r="M3070" s="14">
        <f t="shared" si="4050"/>
        <v>43.741588156123775</v>
      </c>
      <c r="N3070" s="14">
        <f t="shared" si="4051"/>
        <v>-1</v>
      </c>
      <c r="O3070">
        <f t="shared" si="4000"/>
        <v>-1</v>
      </c>
      <c r="P3070">
        <f t="shared" si="4009"/>
        <v>0</v>
      </c>
      <c r="Q3070">
        <f t="shared" si="4010"/>
        <v>0</v>
      </c>
      <c r="R3070">
        <f t="shared" si="4035"/>
        <v>-1888</v>
      </c>
      <c r="S3070">
        <f t="shared" si="4036"/>
        <v>0</v>
      </c>
      <c r="T3070">
        <f t="shared" si="4037"/>
        <v>-42196.79999999897</v>
      </c>
      <c r="U3070">
        <f t="shared" si="4038"/>
        <v>-42196.79999999897</v>
      </c>
      <c r="V3070" s="2">
        <f t="shared" si="4039"/>
        <v>-4.2196799999998967E-3</v>
      </c>
      <c r="W3070" s="19">
        <f t="shared" si="4001"/>
        <v>275</v>
      </c>
      <c r="X3070" s="19">
        <f t="shared" si="4002"/>
        <v>4</v>
      </c>
      <c r="Y3070" s="19" t="str">
        <f t="shared" si="4003"/>
        <v/>
      </c>
      <c r="Z3070" s="19">
        <f t="shared" si="4004"/>
        <v>5194.75</v>
      </c>
      <c r="AA3070" s="21" t="str">
        <f t="shared" si="4005"/>
        <v/>
      </c>
      <c r="AB3070" s="19" t="str">
        <f t="shared" si="4006"/>
        <v/>
      </c>
    </row>
    <row r="3071" spans="1:28" x14ac:dyDescent="0.25">
      <c r="A3071">
        <f t="shared" si="3987"/>
        <v>4</v>
      </c>
      <c r="B3071">
        <f t="shared" si="3988"/>
        <v>2012</v>
      </c>
      <c r="C3071" s="20">
        <v>41002</v>
      </c>
      <c r="D3071">
        <v>5353.2</v>
      </c>
      <c r="E3071">
        <v>5378.75</v>
      </c>
      <c r="F3071">
        <v>5344.45</v>
      </c>
      <c r="G3071">
        <v>5358.5</v>
      </c>
      <c r="H3071">
        <f t="shared" si="4046"/>
        <v>40.600000000000364</v>
      </c>
      <c r="I3071">
        <f t="shared" si="4047"/>
        <v>0</v>
      </c>
      <c r="J3071" s="14">
        <f t="shared" ref="J3071:K3071" si="4056">+AVERAGE(H3058:H3071)</f>
        <v>28.299999999999923</v>
      </c>
      <c r="K3071" s="14">
        <f t="shared" si="4056"/>
        <v>35.828571428571323</v>
      </c>
      <c r="L3071" s="14">
        <f t="shared" si="4049"/>
        <v>0.78987240829346106</v>
      </c>
      <c r="M3071" s="14">
        <f t="shared" si="4050"/>
        <v>44.130095789708186</v>
      </c>
      <c r="N3071" s="14">
        <f t="shared" si="4051"/>
        <v>-1</v>
      </c>
      <c r="O3071">
        <f t="shared" si="4000"/>
        <v>-1</v>
      </c>
      <c r="P3071">
        <f t="shared" si="4009"/>
        <v>0</v>
      </c>
      <c r="Q3071">
        <f t="shared" si="4010"/>
        <v>0</v>
      </c>
      <c r="R3071">
        <f t="shared" si="4035"/>
        <v>-1888</v>
      </c>
      <c r="S3071">
        <f t="shared" si="4036"/>
        <v>0</v>
      </c>
      <c r="T3071">
        <f t="shared" si="4037"/>
        <v>-76652.800000000687</v>
      </c>
      <c r="U3071">
        <f t="shared" si="4038"/>
        <v>-76652.800000000687</v>
      </c>
      <c r="V3071" s="2">
        <f t="shared" si="4039"/>
        <v>-7.6652800000000685E-3</v>
      </c>
      <c r="W3071" s="19">
        <f t="shared" si="4001"/>
        <v>275</v>
      </c>
      <c r="X3071" s="19">
        <f t="shared" si="4002"/>
        <v>5</v>
      </c>
      <c r="Y3071" s="19" t="str">
        <f t="shared" si="4003"/>
        <v/>
      </c>
      <c r="Z3071" s="19">
        <f t="shared" si="4004"/>
        <v>5194.75</v>
      </c>
      <c r="AA3071" s="21" t="str">
        <f t="shared" si="4005"/>
        <v/>
      </c>
      <c r="AB3071" s="19" t="str">
        <f t="shared" si="4006"/>
        <v/>
      </c>
    </row>
    <row r="3072" spans="1:28" x14ac:dyDescent="0.25">
      <c r="A3072">
        <f t="shared" si="3987"/>
        <v>4</v>
      </c>
      <c r="B3072">
        <f t="shared" si="3988"/>
        <v>2012</v>
      </c>
      <c r="C3072" s="20">
        <v>41003</v>
      </c>
      <c r="D3072">
        <v>5328.65</v>
      </c>
      <c r="E3072">
        <v>5338.4</v>
      </c>
      <c r="F3072">
        <v>5305.3</v>
      </c>
      <c r="G3072">
        <v>5322.9</v>
      </c>
      <c r="H3072">
        <f t="shared" si="4046"/>
        <v>0</v>
      </c>
      <c r="I3072">
        <f t="shared" si="4047"/>
        <v>35.600000000000364</v>
      </c>
      <c r="J3072" s="14">
        <f t="shared" ref="J3072:K3072" si="4057">+AVERAGE(H3059:H3072)</f>
        <v>28.299999999999923</v>
      </c>
      <c r="K3072" s="14">
        <f t="shared" si="4057"/>
        <v>32.414285714285661</v>
      </c>
      <c r="L3072" s="14">
        <f t="shared" si="4049"/>
        <v>0.87307183781401398</v>
      </c>
      <c r="M3072" s="14">
        <f t="shared" si="4050"/>
        <v>46.611764705882329</v>
      </c>
      <c r="N3072" s="14">
        <f t="shared" si="4051"/>
        <v>-1</v>
      </c>
      <c r="O3072">
        <f t="shared" si="4000"/>
        <v>-1</v>
      </c>
      <c r="P3072">
        <f t="shared" si="4009"/>
        <v>0</v>
      </c>
      <c r="Q3072">
        <f t="shared" si="4010"/>
        <v>0</v>
      </c>
      <c r="R3072">
        <f t="shared" si="4035"/>
        <v>-1888</v>
      </c>
      <c r="S3072">
        <f t="shared" si="4036"/>
        <v>0</v>
      </c>
      <c r="T3072">
        <f t="shared" si="4037"/>
        <v>67212.800000000687</v>
      </c>
      <c r="U3072">
        <f t="shared" si="4038"/>
        <v>67212.800000000687</v>
      </c>
      <c r="V3072" s="2">
        <f t="shared" si="4039"/>
        <v>6.721280000000069E-3</v>
      </c>
      <c r="W3072" s="19">
        <f t="shared" si="4001"/>
        <v>275</v>
      </c>
      <c r="X3072" s="19">
        <f t="shared" si="4002"/>
        <v>6</v>
      </c>
      <c r="Y3072" s="19" t="str">
        <f t="shared" si="4003"/>
        <v/>
      </c>
      <c r="Z3072" s="19">
        <f t="shared" si="4004"/>
        <v>5194.75</v>
      </c>
      <c r="AA3072" s="21" t="str">
        <f t="shared" si="4005"/>
        <v/>
      </c>
      <c r="AB3072" s="19" t="str">
        <f t="shared" si="4006"/>
        <v/>
      </c>
    </row>
    <row r="3073" spans="1:28" x14ac:dyDescent="0.25">
      <c r="A3073">
        <f t="shared" si="3987"/>
        <v>4</v>
      </c>
      <c r="B3073">
        <f t="shared" si="3988"/>
        <v>2012</v>
      </c>
      <c r="C3073" s="20">
        <v>41008</v>
      </c>
      <c r="D3073">
        <v>5282.5</v>
      </c>
      <c r="E3073">
        <v>5287.9</v>
      </c>
      <c r="F3073">
        <v>5228</v>
      </c>
      <c r="G3073">
        <v>5234.3999999999996</v>
      </c>
      <c r="H3073">
        <f t="shared" si="4046"/>
        <v>0</v>
      </c>
      <c r="I3073">
        <f t="shared" si="4047"/>
        <v>88.5</v>
      </c>
      <c r="J3073" s="14">
        <f t="shared" ref="J3073:K3073" si="4058">+AVERAGE(H3060:H3073)</f>
        <v>28.299999999999923</v>
      </c>
      <c r="K3073" s="14">
        <f t="shared" si="4058"/>
        <v>34.264285714285634</v>
      </c>
      <c r="L3073" s="14">
        <f t="shared" si="4049"/>
        <v>0.82593287471336219</v>
      </c>
      <c r="M3073" s="14">
        <f t="shared" si="4050"/>
        <v>45.233474140883651</v>
      </c>
      <c r="N3073" s="14">
        <f t="shared" si="4051"/>
        <v>-1</v>
      </c>
      <c r="O3073">
        <f t="shared" si="4000"/>
        <v>-1</v>
      </c>
      <c r="P3073">
        <f t="shared" si="4009"/>
        <v>0</v>
      </c>
      <c r="Q3073">
        <f t="shared" si="4010"/>
        <v>0</v>
      </c>
      <c r="R3073">
        <f t="shared" si="4035"/>
        <v>-1888</v>
      </c>
      <c r="S3073">
        <f t="shared" si="4036"/>
        <v>0</v>
      </c>
      <c r="T3073">
        <f t="shared" si="4037"/>
        <v>167088</v>
      </c>
      <c r="U3073">
        <f t="shared" si="4038"/>
        <v>167088</v>
      </c>
      <c r="V3073" s="2">
        <f t="shared" si="4039"/>
        <v>1.6708799999999999E-2</v>
      </c>
      <c r="W3073" s="19">
        <f t="shared" si="4001"/>
        <v>275</v>
      </c>
      <c r="X3073" s="19">
        <f t="shared" si="4002"/>
        <v>7</v>
      </c>
      <c r="Y3073" s="19" t="str">
        <f t="shared" si="4003"/>
        <v/>
      </c>
      <c r="Z3073" s="19">
        <f t="shared" si="4004"/>
        <v>5194.75</v>
      </c>
      <c r="AA3073" s="21" t="str">
        <f t="shared" si="4005"/>
        <v/>
      </c>
      <c r="AB3073" s="19" t="str">
        <f t="shared" si="4006"/>
        <v/>
      </c>
    </row>
    <row r="3074" spans="1:28" x14ac:dyDescent="0.25">
      <c r="A3074">
        <f t="shared" si="3987"/>
        <v>4</v>
      </c>
      <c r="B3074">
        <f t="shared" si="3988"/>
        <v>2012</v>
      </c>
      <c r="C3074" s="20">
        <v>41009</v>
      </c>
      <c r="D3074">
        <v>5254.1</v>
      </c>
      <c r="E3074">
        <v>5255.8</v>
      </c>
      <c r="F3074">
        <v>5211.8500000000004</v>
      </c>
      <c r="G3074">
        <v>5243.6</v>
      </c>
      <c r="H3074">
        <f t="shared" si="4046"/>
        <v>9.2000000000007276</v>
      </c>
      <c r="I3074">
        <f t="shared" si="4047"/>
        <v>0</v>
      </c>
      <c r="J3074" s="14">
        <f t="shared" ref="J3074:K3074" si="4059">+AVERAGE(H3061:H3074)</f>
        <v>28.957142857142831</v>
      </c>
      <c r="K3074" s="14">
        <f t="shared" si="4059"/>
        <v>29.917857142857105</v>
      </c>
      <c r="L3074" s="14">
        <f t="shared" si="4049"/>
        <v>0.96788826548883877</v>
      </c>
      <c r="M3074" s="14">
        <f t="shared" si="4050"/>
        <v>49.184106763724607</v>
      </c>
      <c r="N3074" s="14">
        <f t="shared" si="4051"/>
        <v>-1</v>
      </c>
      <c r="O3074">
        <f t="shared" si="4000"/>
        <v>-1</v>
      </c>
      <c r="P3074">
        <f t="shared" si="4009"/>
        <v>0</v>
      </c>
      <c r="Q3074">
        <f t="shared" si="4010"/>
        <v>0</v>
      </c>
      <c r="R3074">
        <f t="shared" si="4035"/>
        <v>-1888</v>
      </c>
      <c r="S3074">
        <f t="shared" si="4036"/>
        <v>0</v>
      </c>
      <c r="T3074">
        <f t="shared" si="4037"/>
        <v>-17369.600000001374</v>
      </c>
      <c r="U3074">
        <f t="shared" si="4038"/>
        <v>-17369.600000001374</v>
      </c>
      <c r="V3074" s="2">
        <f t="shared" si="4039"/>
        <v>-1.7369600000001373E-3</v>
      </c>
      <c r="W3074" s="19">
        <f t="shared" si="4001"/>
        <v>275</v>
      </c>
      <c r="X3074" s="19">
        <f t="shared" si="4002"/>
        <v>8</v>
      </c>
      <c r="Y3074" s="19" t="str">
        <f t="shared" si="4003"/>
        <v/>
      </c>
      <c r="Z3074" s="19">
        <f t="shared" si="4004"/>
        <v>5194.75</v>
      </c>
      <c r="AA3074" s="21" t="str">
        <f t="shared" si="4005"/>
        <v/>
      </c>
      <c r="AB3074" s="19" t="str">
        <f t="shared" si="4006"/>
        <v/>
      </c>
    </row>
    <row r="3075" spans="1:28" x14ac:dyDescent="0.25">
      <c r="A3075">
        <f t="shared" si="3987"/>
        <v>4</v>
      </c>
      <c r="B3075">
        <f t="shared" si="3988"/>
        <v>2012</v>
      </c>
      <c r="C3075" s="20">
        <v>41010</v>
      </c>
      <c r="D3075">
        <v>5209.45</v>
      </c>
      <c r="E3075">
        <v>5263.65</v>
      </c>
      <c r="F3075">
        <v>5190.8</v>
      </c>
      <c r="G3075">
        <v>5226.8500000000004</v>
      </c>
      <c r="H3075">
        <f t="shared" si="4046"/>
        <v>0</v>
      </c>
      <c r="I3075">
        <f t="shared" si="4047"/>
        <v>16.75</v>
      </c>
      <c r="J3075" s="14">
        <f t="shared" ref="J3075:K3075" si="4060">+AVERAGE(H3062:H3075)</f>
        <v>27.685714285714248</v>
      </c>
      <c r="K3075" s="14">
        <f t="shared" si="4060"/>
        <v>31.114285714285675</v>
      </c>
      <c r="L3075" s="14">
        <f t="shared" si="4049"/>
        <v>0.88980716253443515</v>
      </c>
      <c r="M3075" s="14">
        <f t="shared" si="4050"/>
        <v>47.084548104956262</v>
      </c>
      <c r="N3075" s="14">
        <f t="shared" si="4051"/>
        <v>-1</v>
      </c>
      <c r="O3075">
        <f t="shared" si="4000"/>
        <v>-1</v>
      </c>
      <c r="P3075">
        <f t="shared" si="4009"/>
        <v>0</v>
      </c>
      <c r="Q3075">
        <f t="shared" si="4010"/>
        <v>0</v>
      </c>
      <c r="R3075">
        <f t="shared" si="4035"/>
        <v>-1888</v>
      </c>
      <c r="S3075">
        <f t="shared" si="4036"/>
        <v>0</v>
      </c>
      <c r="T3075">
        <f t="shared" si="4037"/>
        <v>31624</v>
      </c>
      <c r="U3075">
        <f t="shared" si="4038"/>
        <v>31624</v>
      </c>
      <c r="V3075" s="2">
        <f t="shared" si="4039"/>
        <v>3.1624000000000001E-3</v>
      </c>
      <c r="W3075" s="19">
        <f t="shared" si="4001"/>
        <v>275</v>
      </c>
      <c r="X3075" s="19">
        <f t="shared" si="4002"/>
        <v>9</v>
      </c>
      <c r="Y3075" s="19" t="str">
        <f t="shared" si="4003"/>
        <v/>
      </c>
      <c r="Z3075" s="19">
        <f t="shared" si="4004"/>
        <v>5194.75</v>
      </c>
      <c r="AA3075" s="21" t="str">
        <f t="shared" si="4005"/>
        <v/>
      </c>
      <c r="AB3075" s="19" t="str">
        <f t="shared" si="4006"/>
        <v/>
      </c>
    </row>
    <row r="3076" spans="1:28" x14ac:dyDescent="0.25">
      <c r="A3076">
        <f t="shared" si="3987"/>
        <v>4</v>
      </c>
      <c r="B3076">
        <f t="shared" si="3988"/>
        <v>2012</v>
      </c>
      <c r="C3076" s="20">
        <v>41011</v>
      </c>
      <c r="D3076">
        <v>5246.75</v>
      </c>
      <c r="E3076">
        <v>5290.6</v>
      </c>
      <c r="F3076">
        <v>5246.75</v>
      </c>
      <c r="G3076">
        <v>5276.85</v>
      </c>
      <c r="H3076">
        <f t="shared" si="4046"/>
        <v>50</v>
      </c>
      <c r="I3076">
        <f t="shared" si="4047"/>
        <v>0</v>
      </c>
      <c r="J3076" s="14">
        <f t="shared" ref="J3076:K3076" si="4061">+AVERAGE(H3063:H3076)</f>
        <v>24.821428571428573</v>
      </c>
      <c r="K3076" s="14">
        <f t="shared" si="4061"/>
        <v>31.114285714285675</v>
      </c>
      <c r="L3076" s="14">
        <f t="shared" si="4049"/>
        <v>0.79775022956841246</v>
      </c>
      <c r="M3076" s="14">
        <f t="shared" si="4050"/>
        <v>44.374920188992498</v>
      </c>
      <c r="N3076" s="14">
        <f t="shared" si="4051"/>
        <v>-1</v>
      </c>
      <c r="O3076">
        <f t="shared" si="4000"/>
        <v>-1</v>
      </c>
      <c r="P3076">
        <f t="shared" si="4009"/>
        <v>0</v>
      </c>
      <c r="Q3076">
        <f t="shared" si="4010"/>
        <v>0</v>
      </c>
      <c r="R3076">
        <f t="shared" si="4035"/>
        <v>-1888</v>
      </c>
      <c r="S3076">
        <f t="shared" si="4036"/>
        <v>0</v>
      </c>
      <c r="T3076">
        <f t="shared" si="4037"/>
        <v>-94400</v>
      </c>
      <c r="U3076">
        <f t="shared" si="4038"/>
        <v>-94400</v>
      </c>
      <c r="V3076" s="2">
        <f t="shared" si="4039"/>
        <v>-9.4400000000000005E-3</v>
      </c>
      <c r="W3076" s="19">
        <f t="shared" si="4001"/>
        <v>275</v>
      </c>
      <c r="X3076" s="19">
        <f t="shared" si="4002"/>
        <v>10</v>
      </c>
      <c r="Y3076" s="19" t="str">
        <f t="shared" si="4003"/>
        <v/>
      </c>
      <c r="Z3076" s="19">
        <f t="shared" si="4004"/>
        <v>5194.75</v>
      </c>
      <c r="AA3076" s="21" t="str">
        <f t="shared" si="4005"/>
        <v/>
      </c>
      <c r="AB3076" s="19" t="str">
        <f t="shared" si="4006"/>
        <v/>
      </c>
    </row>
    <row r="3077" spans="1:28" x14ac:dyDescent="0.25">
      <c r="A3077">
        <f t="shared" si="3987"/>
        <v>4</v>
      </c>
      <c r="B3077">
        <f t="shared" si="3988"/>
        <v>2012</v>
      </c>
      <c r="C3077" s="20">
        <v>41012</v>
      </c>
      <c r="D3077">
        <v>5255.7</v>
      </c>
      <c r="E3077">
        <v>5306.75</v>
      </c>
      <c r="F3077">
        <v>5185.3999999999996</v>
      </c>
      <c r="G3077">
        <v>5207.45</v>
      </c>
      <c r="H3077">
        <f t="shared" si="4046"/>
        <v>0</v>
      </c>
      <c r="I3077">
        <f t="shared" si="4047"/>
        <v>69.400000000000546</v>
      </c>
      <c r="J3077" s="14">
        <f t="shared" ref="J3077:K3077" si="4062">+AVERAGE(H3064:H3077)</f>
        <v>24.821428571428573</v>
      </c>
      <c r="K3077" s="14">
        <f t="shared" si="4062"/>
        <v>26.321428571428573</v>
      </c>
      <c r="L3077" s="14">
        <f t="shared" si="4049"/>
        <v>0.94301221166892812</v>
      </c>
      <c r="M3077" s="14">
        <f t="shared" si="4050"/>
        <v>48.53351955307263</v>
      </c>
      <c r="N3077" s="14">
        <f t="shared" si="4051"/>
        <v>-1</v>
      </c>
      <c r="O3077">
        <f t="shared" si="4000"/>
        <v>-1</v>
      </c>
      <c r="P3077">
        <f t="shared" si="4009"/>
        <v>0</v>
      </c>
      <c r="Q3077">
        <f t="shared" si="4010"/>
        <v>0</v>
      </c>
      <c r="R3077">
        <f t="shared" si="4035"/>
        <v>-1888</v>
      </c>
      <c r="S3077">
        <f t="shared" si="4036"/>
        <v>0</v>
      </c>
      <c r="T3077">
        <f t="shared" si="4037"/>
        <v>131027.20000000103</v>
      </c>
      <c r="U3077">
        <f t="shared" si="4038"/>
        <v>131027.20000000103</v>
      </c>
      <c r="V3077" s="2">
        <f t="shared" si="4039"/>
        <v>1.3102720000000102E-2</v>
      </c>
      <c r="W3077" s="19">
        <f t="shared" si="4001"/>
        <v>275</v>
      </c>
      <c r="X3077" s="19">
        <f t="shared" si="4002"/>
        <v>11</v>
      </c>
      <c r="Y3077" s="19" t="str">
        <f t="shared" si="4003"/>
        <v/>
      </c>
      <c r="Z3077" s="19">
        <f t="shared" si="4004"/>
        <v>5194.75</v>
      </c>
      <c r="AA3077" s="21" t="str">
        <f t="shared" si="4005"/>
        <v/>
      </c>
      <c r="AB3077" s="19" t="str">
        <f t="shared" si="4006"/>
        <v/>
      </c>
    </row>
    <row r="3078" spans="1:28" x14ac:dyDescent="0.25">
      <c r="A3078">
        <f t="shared" si="3987"/>
        <v>4</v>
      </c>
      <c r="B3078">
        <f t="shared" si="3988"/>
        <v>2012</v>
      </c>
      <c r="C3078" s="20">
        <v>41015</v>
      </c>
      <c r="D3078">
        <v>5190.6000000000004</v>
      </c>
      <c r="E3078">
        <v>5233.5</v>
      </c>
      <c r="F3078">
        <v>5183.5</v>
      </c>
      <c r="G3078">
        <v>5226.2</v>
      </c>
      <c r="H3078">
        <f t="shared" si="4046"/>
        <v>18.75</v>
      </c>
      <c r="I3078">
        <f t="shared" si="4047"/>
        <v>0</v>
      </c>
      <c r="J3078" s="14">
        <f t="shared" ref="J3078:K3078" si="4063">+AVERAGE(H3065:H3078)</f>
        <v>22.607142857142858</v>
      </c>
      <c r="K3078" s="14">
        <f t="shared" si="4063"/>
        <v>26.321428571428573</v>
      </c>
      <c r="L3078" s="14">
        <f t="shared" si="4049"/>
        <v>0.85888738127544095</v>
      </c>
      <c r="M3078" s="14">
        <f t="shared" si="4050"/>
        <v>46.204379562043798</v>
      </c>
      <c r="N3078" s="14">
        <f t="shared" si="4051"/>
        <v>-1</v>
      </c>
      <c r="O3078">
        <f t="shared" si="4000"/>
        <v>-1</v>
      </c>
      <c r="P3078">
        <f t="shared" si="4009"/>
        <v>0</v>
      </c>
      <c r="Q3078">
        <f t="shared" si="4010"/>
        <v>0</v>
      </c>
      <c r="R3078">
        <f t="shared" si="4035"/>
        <v>-1888</v>
      </c>
      <c r="S3078">
        <f t="shared" si="4036"/>
        <v>0</v>
      </c>
      <c r="T3078">
        <f t="shared" si="4037"/>
        <v>-35400</v>
      </c>
      <c r="U3078">
        <f t="shared" si="4038"/>
        <v>-35400</v>
      </c>
      <c r="V3078" s="2">
        <f t="shared" si="4039"/>
        <v>-3.5400000000000002E-3</v>
      </c>
      <c r="W3078" s="19">
        <f t="shared" si="4001"/>
        <v>275</v>
      </c>
      <c r="X3078" s="19">
        <f t="shared" si="4002"/>
        <v>12</v>
      </c>
      <c r="Y3078" s="19" t="str">
        <f t="shared" si="4003"/>
        <v/>
      </c>
      <c r="Z3078" s="19">
        <f t="shared" si="4004"/>
        <v>5194.75</v>
      </c>
      <c r="AA3078" s="21" t="str">
        <f t="shared" si="4005"/>
        <v/>
      </c>
      <c r="AB3078" s="19" t="str">
        <f t="shared" si="4006"/>
        <v/>
      </c>
    </row>
    <row r="3079" spans="1:28" x14ac:dyDescent="0.25">
      <c r="A3079">
        <f t="shared" si="3987"/>
        <v>4</v>
      </c>
      <c r="B3079">
        <f t="shared" si="3988"/>
        <v>2012</v>
      </c>
      <c r="C3079" s="20">
        <v>41016</v>
      </c>
      <c r="D3079">
        <v>5266.6</v>
      </c>
      <c r="E3079">
        <v>5298.2</v>
      </c>
      <c r="F3079">
        <v>5208.3500000000004</v>
      </c>
      <c r="G3079">
        <v>5289.7</v>
      </c>
      <c r="H3079">
        <f t="shared" si="4046"/>
        <v>63.5</v>
      </c>
      <c r="I3079">
        <f t="shared" si="4047"/>
        <v>0</v>
      </c>
      <c r="J3079" s="14">
        <f t="shared" ref="J3079:K3079" si="4064">+AVERAGE(H3066:H3079)</f>
        <v>27.142857142857142</v>
      </c>
      <c r="K3079" s="14">
        <f t="shared" si="4064"/>
        <v>19.610714285714298</v>
      </c>
      <c r="L3079" s="14">
        <f t="shared" si="4049"/>
        <v>1.384083044982698</v>
      </c>
      <c r="M3079" s="14">
        <f t="shared" si="4050"/>
        <v>58.055152394775021</v>
      </c>
      <c r="N3079" s="14">
        <f t="shared" si="4051"/>
        <v>1</v>
      </c>
      <c r="O3079">
        <f t="shared" si="4000"/>
        <v>1</v>
      </c>
      <c r="P3079">
        <f t="shared" si="4009"/>
        <v>1</v>
      </c>
      <c r="Q3079">
        <f t="shared" si="4010"/>
        <v>5289.7</v>
      </c>
      <c r="R3079">
        <f t="shared" si="4035"/>
        <v>1888</v>
      </c>
      <c r="S3079">
        <f t="shared" si="4036"/>
        <v>239776</v>
      </c>
      <c r="T3079">
        <f t="shared" si="4037"/>
        <v>119888</v>
      </c>
      <c r="U3079">
        <f t="shared" si="4038"/>
        <v>-119888</v>
      </c>
      <c r="V3079" s="2">
        <f t="shared" si="4039"/>
        <v>-1.1988800000000001E-2</v>
      </c>
      <c r="W3079" s="19">
        <f t="shared" si="4001"/>
        <v>276</v>
      </c>
      <c r="X3079" s="19">
        <f t="shared" si="4002"/>
        <v>13</v>
      </c>
      <c r="Y3079" s="19">
        <f t="shared" si="4003"/>
        <v>1</v>
      </c>
      <c r="Z3079" s="19">
        <f t="shared" si="4004"/>
        <v>5289.7</v>
      </c>
      <c r="AA3079" s="21">
        <f t="shared" si="4005"/>
        <v>-1.827806920448527E-2</v>
      </c>
      <c r="AB3079" s="19">
        <f t="shared" si="4006"/>
        <v>-1</v>
      </c>
    </row>
    <row r="3080" spans="1:28" x14ac:dyDescent="0.25">
      <c r="A3080">
        <f t="shared" si="3987"/>
        <v>4</v>
      </c>
      <c r="B3080">
        <f t="shared" si="3988"/>
        <v>2012</v>
      </c>
      <c r="C3080" s="20">
        <v>41017</v>
      </c>
      <c r="D3080">
        <v>5320.7</v>
      </c>
      <c r="E3080">
        <v>5342</v>
      </c>
      <c r="F3080">
        <v>5293.45</v>
      </c>
      <c r="G3080">
        <v>5300</v>
      </c>
      <c r="H3080">
        <f t="shared" si="4046"/>
        <v>10.300000000000182</v>
      </c>
      <c r="I3080">
        <f t="shared" si="4047"/>
        <v>0</v>
      </c>
      <c r="J3080" s="14">
        <f t="shared" ref="J3080:K3080" si="4065">+AVERAGE(H3067:H3080)</f>
        <v>23.67142857142861</v>
      </c>
      <c r="K3080" s="14">
        <f t="shared" si="4065"/>
        <v>19.610714285714298</v>
      </c>
      <c r="L3080" s="14">
        <f t="shared" si="4049"/>
        <v>1.2070661081770182</v>
      </c>
      <c r="M3080" s="14">
        <f t="shared" si="4050"/>
        <v>54.690981104051517</v>
      </c>
      <c r="N3080" s="14">
        <f t="shared" si="4051"/>
        <v>1</v>
      </c>
      <c r="O3080">
        <f t="shared" si="4000"/>
        <v>1</v>
      </c>
      <c r="P3080">
        <f t="shared" si="4009"/>
        <v>0</v>
      </c>
      <c r="Q3080">
        <f t="shared" si="4010"/>
        <v>0</v>
      </c>
      <c r="R3080">
        <f t="shared" si="4035"/>
        <v>1888</v>
      </c>
      <c r="S3080">
        <f t="shared" si="4036"/>
        <v>0</v>
      </c>
      <c r="T3080">
        <f t="shared" si="4037"/>
        <v>19446.400000000343</v>
      </c>
      <c r="U3080">
        <f t="shared" si="4038"/>
        <v>19446.400000000343</v>
      </c>
      <c r="V3080" s="2">
        <f t="shared" si="4039"/>
        <v>1.9446400000000343E-3</v>
      </c>
      <c r="W3080" s="19">
        <f t="shared" si="4001"/>
        <v>276</v>
      </c>
      <c r="X3080" s="19">
        <f t="shared" si="4002"/>
        <v>2</v>
      </c>
      <c r="Y3080" s="19" t="str">
        <f t="shared" si="4003"/>
        <v/>
      </c>
      <c r="Z3080" s="19">
        <f t="shared" si="4004"/>
        <v>5289.7</v>
      </c>
      <c r="AA3080" s="21" t="str">
        <f t="shared" si="4005"/>
        <v/>
      </c>
      <c r="AB3080" s="19" t="str">
        <f t="shared" si="4006"/>
        <v/>
      </c>
    </row>
    <row r="3081" spans="1:28" x14ac:dyDescent="0.25">
      <c r="A3081">
        <f t="shared" si="3987"/>
        <v>4</v>
      </c>
      <c r="B3081">
        <f t="shared" si="3988"/>
        <v>2012</v>
      </c>
      <c r="C3081" s="20">
        <v>41018</v>
      </c>
      <c r="D3081">
        <v>5320.6</v>
      </c>
      <c r="E3081">
        <v>5342.45</v>
      </c>
      <c r="F3081">
        <v>5291.3</v>
      </c>
      <c r="G3081">
        <v>5332.4</v>
      </c>
      <c r="H3081">
        <f t="shared" si="4046"/>
        <v>32.399999999999636</v>
      </c>
      <c r="I3081">
        <f t="shared" si="4047"/>
        <v>0</v>
      </c>
      <c r="J3081" s="14">
        <f t="shared" ref="J3081:K3081" si="4066">+AVERAGE(H3068:H3081)</f>
        <v>25.985714285714298</v>
      </c>
      <c r="K3081" s="14">
        <f t="shared" si="4066"/>
        <v>16.153571428571468</v>
      </c>
      <c r="L3081" s="14">
        <f t="shared" si="4049"/>
        <v>1.6086668140614606</v>
      </c>
      <c r="M3081" s="14">
        <f t="shared" si="4050"/>
        <v>61.666242901940798</v>
      </c>
      <c r="N3081" s="14">
        <f t="shared" si="4051"/>
        <v>1</v>
      </c>
      <c r="O3081">
        <f t="shared" si="4000"/>
        <v>1</v>
      </c>
      <c r="P3081">
        <f t="shared" si="4009"/>
        <v>0</v>
      </c>
      <c r="Q3081">
        <f t="shared" si="4010"/>
        <v>0</v>
      </c>
      <c r="R3081">
        <f t="shared" si="4035"/>
        <v>1888</v>
      </c>
      <c r="S3081">
        <f t="shared" si="4036"/>
        <v>0</v>
      </c>
      <c r="T3081">
        <f t="shared" si="4037"/>
        <v>61171.199999999313</v>
      </c>
      <c r="U3081">
        <f t="shared" si="4038"/>
        <v>61171.199999999313</v>
      </c>
      <c r="V3081" s="2">
        <f t="shared" si="4039"/>
        <v>6.1171199999999317E-3</v>
      </c>
      <c r="W3081" s="19">
        <f t="shared" si="4001"/>
        <v>276</v>
      </c>
      <c r="X3081" s="19">
        <f t="shared" si="4002"/>
        <v>3</v>
      </c>
      <c r="Y3081" s="19" t="str">
        <f t="shared" si="4003"/>
        <v/>
      </c>
      <c r="Z3081" s="19">
        <f t="shared" si="4004"/>
        <v>5289.7</v>
      </c>
      <c r="AA3081" s="21" t="str">
        <f t="shared" si="4005"/>
        <v/>
      </c>
      <c r="AB3081" s="19" t="str">
        <f t="shared" si="4006"/>
        <v/>
      </c>
    </row>
    <row r="3082" spans="1:28" x14ac:dyDescent="0.25">
      <c r="A3082">
        <f t="shared" si="3987"/>
        <v>4</v>
      </c>
      <c r="B3082">
        <f t="shared" si="3988"/>
        <v>2012</v>
      </c>
      <c r="C3082" s="20">
        <v>41019</v>
      </c>
      <c r="D3082">
        <v>5313.95</v>
      </c>
      <c r="E3082">
        <v>5336.15</v>
      </c>
      <c r="F3082">
        <v>5245.45</v>
      </c>
      <c r="G3082">
        <v>5290.85</v>
      </c>
      <c r="H3082">
        <f t="shared" si="4046"/>
        <v>0</v>
      </c>
      <c r="I3082">
        <f t="shared" si="4047"/>
        <v>41.549999999999272</v>
      </c>
      <c r="J3082" s="14">
        <f t="shared" ref="J3082:K3082" si="4067">+AVERAGE(H3069:H3082)</f>
        <v>25.985714285714298</v>
      </c>
      <c r="K3082" s="14">
        <f t="shared" si="4067"/>
        <v>17.985714285714298</v>
      </c>
      <c r="L3082" s="14">
        <f t="shared" si="4049"/>
        <v>1.4447974583002379</v>
      </c>
      <c r="M3082" s="14">
        <f t="shared" si="4050"/>
        <v>59.096816114359967</v>
      </c>
      <c r="N3082" s="14">
        <f t="shared" si="4051"/>
        <v>1</v>
      </c>
      <c r="O3082">
        <f t="shared" si="4000"/>
        <v>1</v>
      </c>
      <c r="P3082">
        <f t="shared" si="4009"/>
        <v>0</v>
      </c>
      <c r="Q3082">
        <f t="shared" si="4010"/>
        <v>0</v>
      </c>
      <c r="R3082">
        <f t="shared" si="4035"/>
        <v>1888</v>
      </c>
      <c r="S3082">
        <f t="shared" si="4036"/>
        <v>0</v>
      </c>
      <c r="T3082">
        <f t="shared" si="4037"/>
        <v>-78446.399999998626</v>
      </c>
      <c r="U3082">
        <f t="shared" si="4038"/>
        <v>-78446.399999998626</v>
      </c>
      <c r="V3082" s="2">
        <f t="shared" si="4039"/>
        <v>-7.8446399999998629E-3</v>
      </c>
      <c r="W3082" s="19">
        <f t="shared" si="4001"/>
        <v>276</v>
      </c>
      <c r="X3082" s="19">
        <f t="shared" si="4002"/>
        <v>4</v>
      </c>
      <c r="Y3082" s="19" t="str">
        <f t="shared" si="4003"/>
        <v/>
      </c>
      <c r="Z3082" s="19">
        <f t="shared" si="4004"/>
        <v>5289.7</v>
      </c>
      <c r="AA3082" s="21" t="str">
        <f t="shared" si="4005"/>
        <v/>
      </c>
      <c r="AB3082" s="19" t="str">
        <f t="shared" si="4006"/>
        <v/>
      </c>
    </row>
    <row r="3083" spans="1:28" x14ac:dyDescent="0.25">
      <c r="A3083">
        <f t="shared" si="3987"/>
        <v>4</v>
      </c>
      <c r="B3083">
        <f t="shared" si="3988"/>
        <v>2012</v>
      </c>
      <c r="C3083" s="20">
        <v>41022</v>
      </c>
      <c r="D3083">
        <v>5277.4</v>
      </c>
      <c r="E3083">
        <v>5310.55</v>
      </c>
      <c r="F3083">
        <v>5187.1499999999996</v>
      </c>
      <c r="G3083">
        <v>5200.6000000000004</v>
      </c>
      <c r="H3083">
        <f t="shared" si="4046"/>
        <v>0</v>
      </c>
      <c r="I3083">
        <f t="shared" si="4047"/>
        <v>90.25</v>
      </c>
      <c r="J3083" s="14">
        <f t="shared" ref="J3083:K3083" si="4068">+AVERAGE(H3070:H3083)</f>
        <v>17.650000000000027</v>
      </c>
      <c r="K3083" s="14">
        <f t="shared" si="4068"/>
        <v>24.432142857142871</v>
      </c>
      <c r="L3083" s="14">
        <f t="shared" si="4049"/>
        <v>0.72240900453150192</v>
      </c>
      <c r="M3083" s="14">
        <f t="shared" si="4050"/>
        <v>41.941780531273892</v>
      </c>
      <c r="N3083" s="14">
        <f t="shared" si="4051"/>
        <v>-1</v>
      </c>
      <c r="O3083">
        <f t="shared" si="4000"/>
        <v>-1</v>
      </c>
      <c r="P3083">
        <f t="shared" si="4009"/>
        <v>1</v>
      </c>
      <c r="Q3083">
        <f t="shared" si="4010"/>
        <v>5200.6000000000004</v>
      </c>
      <c r="R3083">
        <f t="shared" si="4035"/>
        <v>-1888</v>
      </c>
      <c r="S3083">
        <f t="shared" si="4036"/>
        <v>340784</v>
      </c>
      <c r="T3083">
        <f t="shared" si="4037"/>
        <v>170392</v>
      </c>
      <c r="U3083">
        <f t="shared" si="4038"/>
        <v>-170392</v>
      </c>
      <c r="V3083" s="2">
        <f t="shared" si="4039"/>
        <v>-1.7039200000000001E-2</v>
      </c>
      <c r="W3083" s="19">
        <f t="shared" si="4001"/>
        <v>277</v>
      </c>
      <c r="X3083" s="19">
        <f t="shared" si="4002"/>
        <v>5</v>
      </c>
      <c r="Y3083" s="19">
        <f t="shared" si="4003"/>
        <v>1</v>
      </c>
      <c r="Z3083" s="19">
        <f t="shared" si="4004"/>
        <v>5200.6000000000004</v>
      </c>
      <c r="AA3083" s="21">
        <f t="shared" si="4005"/>
        <v>-1.6844055428474114E-2</v>
      </c>
      <c r="AB3083" s="19">
        <f t="shared" si="4006"/>
        <v>-1</v>
      </c>
    </row>
    <row r="3084" spans="1:28" x14ac:dyDescent="0.25">
      <c r="A3084">
        <f t="shared" si="3987"/>
        <v>4</v>
      </c>
      <c r="B3084">
        <f t="shared" si="3988"/>
        <v>2012</v>
      </c>
      <c r="C3084" s="20">
        <v>41023</v>
      </c>
      <c r="D3084">
        <v>5215.8999999999996</v>
      </c>
      <c r="E3084">
        <v>5232.3500000000004</v>
      </c>
      <c r="F3084">
        <v>5180.3500000000004</v>
      </c>
      <c r="G3084">
        <v>5222.6499999999996</v>
      </c>
      <c r="H3084">
        <f t="shared" si="4046"/>
        <v>22.049999999999272</v>
      </c>
      <c r="I3084">
        <f t="shared" si="4047"/>
        <v>0</v>
      </c>
      <c r="J3084" s="14">
        <f t="shared" ref="J3084:K3084" si="4069">+AVERAGE(H3071:H3084)</f>
        <v>17.628571428571441</v>
      </c>
      <c r="K3084" s="14">
        <f t="shared" si="4069"/>
        <v>24.432142857142871</v>
      </c>
      <c r="L3084" s="14">
        <f t="shared" si="4049"/>
        <v>0.72153193977488683</v>
      </c>
      <c r="M3084" s="14">
        <f t="shared" si="4050"/>
        <v>41.912201749172119</v>
      </c>
      <c r="N3084" s="14">
        <f t="shared" si="4051"/>
        <v>-1</v>
      </c>
      <c r="O3084">
        <f t="shared" si="4000"/>
        <v>-1</v>
      </c>
      <c r="P3084">
        <f t="shared" si="4009"/>
        <v>0</v>
      </c>
      <c r="Q3084">
        <f t="shared" si="4010"/>
        <v>0</v>
      </c>
      <c r="R3084">
        <f t="shared" si="4035"/>
        <v>-1888</v>
      </c>
      <c r="S3084">
        <f t="shared" si="4036"/>
        <v>0</v>
      </c>
      <c r="T3084">
        <f t="shared" si="4037"/>
        <v>-41630.399999998626</v>
      </c>
      <c r="U3084">
        <f t="shared" si="4038"/>
        <v>-41630.399999998626</v>
      </c>
      <c r="V3084" s="2">
        <f t="shared" si="4039"/>
        <v>-4.1630399999998628E-3</v>
      </c>
      <c r="W3084" s="19">
        <f t="shared" si="4001"/>
        <v>277</v>
      </c>
      <c r="X3084" s="19">
        <f t="shared" si="4002"/>
        <v>2</v>
      </c>
      <c r="Y3084" s="19" t="str">
        <f t="shared" si="4003"/>
        <v/>
      </c>
      <c r="Z3084" s="19">
        <f t="shared" si="4004"/>
        <v>5200.6000000000004</v>
      </c>
      <c r="AA3084" s="21" t="str">
        <f t="shared" si="4005"/>
        <v/>
      </c>
      <c r="AB3084" s="19" t="str">
        <f t="shared" si="4006"/>
        <v/>
      </c>
    </row>
    <row r="3085" spans="1:28" x14ac:dyDescent="0.25">
      <c r="A3085">
        <f t="shared" si="3987"/>
        <v>4</v>
      </c>
      <c r="B3085">
        <f t="shared" si="3988"/>
        <v>2012</v>
      </c>
      <c r="C3085" s="20">
        <v>41024</v>
      </c>
      <c r="D3085">
        <v>5222.2</v>
      </c>
      <c r="E3085">
        <v>5236.1000000000004</v>
      </c>
      <c r="F3085">
        <v>5160.6499999999996</v>
      </c>
      <c r="G3085">
        <v>5202</v>
      </c>
      <c r="H3085">
        <f t="shared" si="4046"/>
        <v>0</v>
      </c>
      <c r="I3085">
        <f t="shared" si="4047"/>
        <v>20.649999999999636</v>
      </c>
      <c r="J3085" s="14">
        <f t="shared" ref="J3085:K3085" si="4070">+AVERAGE(H3072:H3085)</f>
        <v>14.728571428571415</v>
      </c>
      <c r="K3085" s="14">
        <f t="shared" si="4070"/>
        <v>25.907142857142844</v>
      </c>
      <c r="L3085" s="14">
        <f t="shared" si="4049"/>
        <v>0.56851392335263284</v>
      </c>
      <c r="M3085" s="14">
        <f t="shared" si="4050"/>
        <v>36.245385832307953</v>
      </c>
      <c r="N3085" s="14">
        <f t="shared" si="4051"/>
        <v>-1</v>
      </c>
      <c r="O3085">
        <f t="shared" si="4000"/>
        <v>-1</v>
      </c>
      <c r="P3085">
        <f t="shared" si="4009"/>
        <v>0</v>
      </c>
      <c r="Q3085">
        <f t="shared" si="4010"/>
        <v>0</v>
      </c>
      <c r="R3085">
        <f t="shared" si="4035"/>
        <v>-1888</v>
      </c>
      <c r="S3085">
        <f t="shared" si="4036"/>
        <v>0</v>
      </c>
      <c r="T3085">
        <f t="shared" si="4037"/>
        <v>38987.199999999313</v>
      </c>
      <c r="U3085">
        <f t="shared" si="4038"/>
        <v>38987.199999999313</v>
      </c>
      <c r="V3085" s="2">
        <f t="shared" si="4039"/>
        <v>3.8987199999999315E-3</v>
      </c>
      <c r="W3085" s="19">
        <f t="shared" si="4001"/>
        <v>277</v>
      </c>
      <c r="X3085" s="19">
        <f t="shared" si="4002"/>
        <v>3</v>
      </c>
      <c r="Y3085" s="19" t="str">
        <f t="shared" si="4003"/>
        <v/>
      </c>
      <c r="Z3085" s="19">
        <f t="shared" si="4004"/>
        <v>5200.6000000000004</v>
      </c>
      <c r="AA3085" s="21" t="str">
        <f t="shared" si="4005"/>
        <v/>
      </c>
      <c r="AB3085" s="19" t="str">
        <f t="shared" si="4006"/>
        <v/>
      </c>
    </row>
    <row r="3086" spans="1:28" x14ac:dyDescent="0.25">
      <c r="A3086">
        <f t="shared" si="3987"/>
        <v>4</v>
      </c>
      <c r="B3086">
        <f t="shared" si="3988"/>
        <v>2012</v>
      </c>
      <c r="C3086" s="20">
        <v>41025</v>
      </c>
      <c r="D3086">
        <v>5214.75</v>
      </c>
      <c r="E3086">
        <v>5215.6000000000004</v>
      </c>
      <c r="F3086">
        <v>5179.05</v>
      </c>
      <c r="G3086">
        <v>5189</v>
      </c>
      <c r="H3086">
        <f t="shared" si="4046"/>
        <v>0</v>
      </c>
      <c r="I3086">
        <f t="shared" si="4047"/>
        <v>13</v>
      </c>
      <c r="J3086" s="14">
        <f t="shared" ref="J3086:K3086" si="4071">+AVERAGE(H3073:H3086)</f>
        <v>14.728571428571415</v>
      </c>
      <c r="K3086" s="14">
        <f t="shared" si="4071"/>
        <v>24.292857142857105</v>
      </c>
      <c r="L3086" s="14">
        <f t="shared" si="4049"/>
        <v>0.60629226698030025</v>
      </c>
      <c r="M3086" s="14">
        <f t="shared" si="4050"/>
        <v>37.744828848617992</v>
      </c>
      <c r="N3086" s="14">
        <f t="shared" si="4051"/>
        <v>-1</v>
      </c>
      <c r="O3086">
        <f t="shared" si="4000"/>
        <v>-1</v>
      </c>
      <c r="P3086">
        <f t="shared" si="4009"/>
        <v>0</v>
      </c>
      <c r="Q3086">
        <f t="shared" si="4010"/>
        <v>0</v>
      </c>
      <c r="R3086">
        <f t="shared" si="4035"/>
        <v>-1888</v>
      </c>
      <c r="S3086">
        <f t="shared" si="4036"/>
        <v>0</v>
      </c>
      <c r="T3086">
        <f t="shared" si="4037"/>
        <v>24544</v>
      </c>
      <c r="U3086">
        <f t="shared" si="4038"/>
        <v>24544</v>
      </c>
      <c r="V3086" s="2">
        <f t="shared" si="4039"/>
        <v>2.4543999999999998E-3</v>
      </c>
      <c r="W3086" s="19">
        <f t="shared" si="4001"/>
        <v>277</v>
      </c>
      <c r="X3086" s="19">
        <f t="shared" si="4002"/>
        <v>4</v>
      </c>
      <c r="Y3086" s="19" t="str">
        <f t="shared" si="4003"/>
        <v/>
      </c>
      <c r="Z3086" s="19">
        <f t="shared" si="4004"/>
        <v>5200.6000000000004</v>
      </c>
      <c r="AA3086" s="21" t="str">
        <f t="shared" si="4005"/>
        <v/>
      </c>
      <c r="AB3086" s="19" t="str">
        <f t="shared" si="4006"/>
        <v/>
      </c>
    </row>
    <row r="3087" spans="1:28" x14ac:dyDescent="0.25">
      <c r="A3087">
        <f t="shared" ref="A3087:A3150" si="4072">IF($C3087="","",MONTH($C3087))</f>
        <v>4</v>
      </c>
      <c r="B3087">
        <f t="shared" ref="B3087:B3150" si="4073">IF($C3087="","",YEAR($C3087))</f>
        <v>2012</v>
      </c>
      <c r="C3087" s="20">
        <v>41026</v>
      </c>
      <c r="D3087">
        <v>5189</v>
      </c>
      <c r="E3087">
        <v>5223.05</v>
      </c>
      <c r="F3087">
        <v>5154.3</v>
      </c>
      <c r="G3087">
        <v>5190.6000000000004</v>
      </c>
      <c r="H3087">
        <f t="shared" si="4046"/>
        <v>1.6000000000003638</v>
      </c>
      <c r="I3087">
        <f t="shared" si="4047"/>
        <v>0</v>
      </c>
      <c r="J3087" s="14">
        <f t="shared" ref="J3087:K3087" si="4074">+AVERAGE(H3074:H3087)</f>
        <v>14.842857142857156</v>
      </c>
      <c r="K3087" s="14">
        <f t="shared" si="4074"/>
        <v>17.971428571428532</v>
      </c>
      <c r="L3087" s="14">
        <f t="shared" si="4049"/>
        <v>0.82591414944356367</v>
      </c>
      <c r="M3087" s="14">
        <f t="shared" si="4050"/>
        <v>45.2329124945582</v>
      </c>
      <c r="N3087" s="14">
        <f t="shared" si="4051"/>
        <v>-1</v>
      </c>
      <c r="O3087">
        <f t="shared" si="4000"/>
        <v>-1</v>
      </c>
      <c r="P3087">
        <f t="shared" si="4009"/>
        <v>0</v>
      </c>
      <c r="Q3087">
        <f t="shared" si="4010"/>
        <v>0</v>
      </c>
      <c r="R3087">
        <f t="shared" si="4035"/>
        <v>-1888</v>
      </c>
      <c r="S3087">
        <f t="shared" si="4036"/>
        <v>0</v>
      </c>
      <c r="T3087">
        <f t="shared" si="4037"/>
        <v>-3020.8000000006869</v>
      </c>
      <c r="U3087">
        <f t="shared" si="4038"/>
        <v>-3020.8000000006869</v>
      </c>
      <c r="V3087" s="2">
        <f t="shared" si="4039"/>
        <v>-3.0208000000006867E-4</v>
      </c>
      <c r="W3087" s="19">
        <f t="shared" si="4001"/>
        <v>277</v>
      </c>
      <c r="X3087" s="19">
        <f t="shared" si="4002"/>
        <v>5</v>
      </c>
      <c r="Y3087" s="19" t="str">
        <f t="shared" si="4003"/>
        <v/>
      </c>
      <c r="Z3087" s="19">
        <f t="shared" si="4004"/>
        <v>5200.6000000000004</v>
      </c>
      <c r="AA3087" s="21" t="str">
        <f t="shared" si="4005"/>
        <v/>
      </c>
      <c r="AB3087" s="19" t="str">
        <f t="shared" si="4006"/>
        <v/>
      </c>
    </row>
    <row r="3088" spans="1:28" x14ac:dyDescent="0.25">
      <c r="A3088">
        <f t="shared" si="4072"/>
        <v>4</v>
      </c>
      <c r="B3088">
        <f t="shared" si="4073"/>
        <v>2012</v>
      </c>
      <c r="C3088" s="20">
        <v>41027</v>
      </c>
      <c r="D3088">
        <v>5209.6000000000004</v>
      </c>
      <c r="E3088">
        <v>5216.3999999999996</v>
      </c>
      <c r="F3088">
        <v>5196.3500000000004</v>
      </c>
      <c r="G3088">
        <v>5209</v>
      </c>
      <c r="H3088">
        <f t="shared" si="4046"/>
        <v>18.399999999999636</v>
      </c>
      <c r="I3088">
        <f t="shared" si="4047"/>
        <v>0</v>
      </c>
      <c r="J3088" s="14">
        <f t="shared" ref="J3088:K3088" si="4075">+AVERAGE(H3075:H3088)</f>
        <v>15.499999999999934</v>
      </c>
      <c r="K3088" s="14">
        <f t="shared" si="4075"/>
        <v>17.971428571428532</v>
      </c>
      <c r="L3088" s="14">
        <f t="shared" si="4049"/>
        <v>0.86248012718600775</v>
      </c>
      <c r="M3088" s="14">
        <f t="shared" si="4050"/>
        <v>46.308151941954705</v>
      </c>
      <c r="N3088" s="14">
        <f t="shared" si="4051"/>
        <v>-1</v>
      </c>
      <c r="O3088">
        <f t="shared" si="4000"/>
        <v>-1</v>
      </c>
      <c r="P3088">
        <f t="shared" si="4009"/>
        <v>0</v>
      </c>
      <c r="Q3088">
        <f t="shared" si="4010"/>
        <v>0</v>
      </c>
      <c r="R3088">
        <f t="shared" si="4035"/>
        <v>-1888</v>
      </c>
      <c r="S3088">
        <f t="shared" si="4036"/>
        <v>0</v>
      </c>
      <c r="T3088">
        <f t="shared" si="4037"/>
        <v>-34739.199999999313</v>
      </c>
      <c r="U3088">
        <f t="shared" si="4038"/>
        <v>-34739.199999999313</v>
      </c>
      <c r="V3088" s="2">
        <f t="shared" si="4039"/>
        <v>-3.4739199999999312E-3</v>
      </c>
      <c r="W3088" s="19">
        <f t="shared" si="4001"/>
        <v>277</v>
      </c>
      <c r="X3088" s="19">
        <f t="shared" si="4002"/>
        <v>6</v>
      </c>
      <c r="Y3088" s="19" t="str">
        <f t="shared" si="4003"/>
        <v/>
      </c>
      <c r="Z3088" s="19">
        <f t="shared" si="4004"/>
        <v>5200.6000000000004</v>
      </c>
      <c r="AA3088" s="21" t="str">
        <f t="shared" si="4005"/>
        <v/>
      </c>
      <c r="AB3088" s="19" t="str">
        <f t="shared" si="4006"/>
        <v/>
      </c>
    </row>
    <row r="3089" spans="1:28" x14ac:dyDescent="0.25">
      <c r="A3089">
        <f t="shared" si="4072"/>
        <v>4</v>
      </c>
      <c r="B3089">
        <f t="shared" si="4073"/>
        <v>2012</v>
      </c>
      <c r="C3089" s="20">
        <v>41029</v>
      </c>
      <c r="D3089">
        <v>5201.45</v>
      </c>
      <c r="E3089">
        <v>5262.15</v>
      </c>
      <c r="F3089">
        <v>5201.45</v>
      </c>
      <c r="G3089">
        <v>5248.15</v>
      </c>
      <c r="H3089">
        <f t="shared" si="4046"/>
        <v>39.149999999999636</v>
      </c>
      <c r="I3089">
        <f t="shared" si="4047"/>
        <v>0</v>
      </c>
      <c r="J3089" s="14">
        <f t="shared" ref="J3089:K3089" si="4076">+AVERAGE(H3076:H3089)</f>
        <v>18.296428571428482</v>
      </c>
      <c r="K3089" s="14">
        <f t="shared" si="4076"/>
        <v>16.774999999999959</v>
      </c>
      <c r="L3089" s="14">
        <f t="shared" si="4049"/>
        <v>1.0906961890568421</v>
      </c>
      <c r="M3089" s="14">
        <f t="shared" si="4050"/>
        <v>52.16904276985737</v>
      </c>
      <c r="N3089" s="14">
        <f t="shared" si="4051"/>
        <v>1</v>
      </c>
      <c r="O3089">
        <f t="shared" si="4000"/>
        <v>1</v>
      </c>
      <c r="P3089">
        <f t="shared" si="4009"/>
        <v>1</v>
      </c>
      <c r="Q3089">
        <f t="shared" si="4010"/>
        <v>5248.15</v>
      </c>
      <c r="R3089">
        <f t="shared" si="4035"/>
        <v>1888</v>
      </c>
      <c r="S3089">
        <f t="shared" si="4036"/>
        <v>147830.39999999863</v>
      </c>
      <c r="T3089">
        <f t="shared" si="4037"/>
        <v>73915.199999999313</v>
      </c>
      <c r="U3089">
        <f t="shared" si="4038"/>
        <v>-73915.199999999313</v>
      </c>
      <c r="V3089" s="2">
        <f t="shared" si="4039"/>
        <v>-7.391519999999931E-3</v>
      </c>
      <c r="W3089" s="19">
        <f t="shared" si="4001"/>
        <v>278</v>
      </c>
      <c r="X3089" s="19">
        <f t="shared" si="4002"/>
        <v>7</v>
      </c>
      <c r="Y3089" s="19">
        <f t="shared" si="4003"/>
        <v>1</v>
      </c>
      <c r="Z3089" s="19">
        <f t="shared" si="4004"/>
        <v>5248.15</v>
      </c>
      <c r="AA3089" s="21">
        <f t="shared" si="4005"/>
        <v>-9.1431757874089747E-3</v>
      </c>
      <c r="AB3089" s="19">
        <f t="shared" si="4006"/>
        <v>-1</v>
      </c>
    </row>
    <row r="3090" spans="1:28" x14ac:dyDescent="0.25">
      <c r="A3090">
        <f t="shared" si="4072"/>
        <v>5</v>
      </c>
      <c r="B3090">
        <f t="shared" si="4073"/>
        <v>2012</v>
      </c>
      <c r="C3090" s="20">
        <v>41031</v>
      </c>
      <c r="D3090">
        <v>5254.3</v>
      </c>
      <c r="E3090">
        <v>5279.6</v>
      </c>
      <c r="F3090">
        <v>5226.45</v>
      </c>
      <c r="G3090">
        <v>5239.1499999999996</v>
      </c>
      <c r="H3090">
        <f t="shared" si="4046"/>
        <v>0</v>
      </c>
      <c r="I3090">
        <f t="shared" si="4047"/>
        <v>9</v>
      </c>
      <c r="J3090" s="14">
        <f t="shared" ref="J3090:K3090" si="4077">+AVERAGE(H3077:H3090)</f>
        <v>14.724999999999909</v>
      </c>
      <c r="K3090" s="14">
        <f t="shared" si="4077"/>
        <v>17.417857142857105</v>
      </c>
      <c r="L3090" s="14">
        <f t="shared" si="4049"/>
        <v>0.84539676030346189</v>
      </c>
      <c r="M3090" s="14">
        <f t="shared" si="4050"/>
        <v>45.811111111111018</v>
      </c>
      <c r="N3090" s="14">
        <f t="shared" si="4051"/>
        <v>-1</v>
      </c>
      <c r="O3090">
        <f t="shared" si="4000"/>
        <v>-1</v>
      </c>
      <c r="P3090">
        <f t="shared" si="4009"/>
        <v>1</v>
      </c>
      <c r="Q3090">
        <f t="shared" si="4010"/>
        <v>5239.1499999999996</v>
      </c>
      <c r="R3090">
        <f t="shared" si="4035"/>
        <v>-1905</v>
      </c>
      <c r="S3090">
        <f t="shared" si="4036"/>
        <v>34137</v>
      </c>
      <c r="T3090">
        <f t="shared" si="4037"/>
        <v>17145</v>
      </c>
      <c r="U3090">
        <f t="shared" si="4038"/>
        <v>-16992</v>
      </c>
      <c r="V3090" s="2">
        <f t="shared" si="4039"/>
        <v>-1.6992000000000001E-3</v>
      </c>
      <c r="W3090" s="19">
        <f t="shared" si="4001"/>
        <v>279</v>
      </c>
      <c r="X3090" s="19">
        <f t="shared" si="4002"/>
        <v>2</v>
      </c>
      <c r="Y3090" s="19">
        <f t="shared" si="4003"/>
        <v>1</v>
      </c>
      <c r="Z3090" s="19">
        <f t="shared" si="4004"/>
        <v>5239.1499999999996</v>
      </c>
      <c r="AA3090" s="21">
        <f t="shared" si="4005"/>
        <v>-1.7148900088602703E-3</v>
      </c>
      <c r="AB3090" s="19">
        <f t="shared" si="4006"/>
        <v>-1</v>
      </c>
    </row>
    <row r="3091" spans="1:28" x14ac:dyDescent="0.25">
      <c r="A3091">
        <f t="shared" si="4072"/>
        <v>5</v>
      </c>
      <c r="B3091">
        <f t="shared" si="4073"/>
        <v>2012</v>
      </c>
      <c r="C3091" s="20">
        <v>41032</v>
      </c>
      <c r="D3091">
        <v>5211.2</v>
      </c>
      <c r="E3091">
        <v>5217.3</v>
      </c>
      <c r="F3091">
        <v>5180.6499999999996</v>
      </c>
      <c r="G3091">
        <v>5188.3999999999996</v>
      </c>
      <c r="H3091">
        <f t="shared" si="4046"/>
        <v>0</v>
      </c>
      <c r="I3091">
        <f t="shared" si="4047"/>
        <v>50.75</v>
      </c>
      <c r="J3091" s="14">
        <f t="shared" ref="J3091:K3091" si="4078">+AVERAGE(H3078:H3091)</f>
        <v>14.724999999999909</v>
      </c>
      <c r="K3091" s="14">
        <f t="shared" si="4078"/>
        <v>16.085714285714207</v>
      </c>
      <c r="L3091" s="14">
        <f t="shared" si="4049"/>
        <v>0.91540852575488341</v>
      </c>
      <c r="M3091" s="14">
        <f t="shared" si="4050"/>
        <v>47.791816390402197</v>
      </c>
      <c r="N3091" s="14">
        <f t="shared" si="4051"/>
        <v>-1</v>
      </c>
      <c r="O3091">
        <f t="shared" si="4000"/>
        <v>-1</v>
      </c>
      <c r="P3091">
        <f t="shared" si="4009"/>
        <v>0</v>
      </c>
      <c r="Q3091">
        <f t="shared" si="4010"/>
        <v>0</v>
      </c>
      <c r="R3091">
        <f t="shared" si="4035"/>
        <v>-1905</v>
      </c>
      <c r="S3091">
        <f t="shared" si="4036"/>
        <v>0</v>
      </c>
      <c r="T3091">
        <f t="shared" si="4037"/>
        <v>96678.75</v>
      </c>
      <c r="U3091">
        <f t="shared" si="4038"/>
        <v>96678.75</v>
      </c>
      <c r="V3091" s="2">
        <f t="shared" si="4039"/>
        <v>9.6678749999999994E-3</v>
      </c>
      <c r="W3091" s="19">
        <f t="shared" si="4001"/>
        <v>279</v>
      </c>
      <c r="X3091" s="19">
        <f t="shared" si="4002"/>
        <v>2</v>
      </c>
      <c r="Y3091" s="19" t="str">
        <f t="shared" si="4003"/>
        <v/>
      </c>
      <c r="Z3091" s="19">
        <f t="shared" si="4004"/>
        <v>5239.1499999999996</v>
      </c>
      <c r="AA3091" s="21" t="str">
        <f t="shared" si="4005"/>
        <v/>
      </c>
      <c r="AB3091" s="19" t="str">
        <f t="shared" si="4006"/>
        <v/>
      </c>
    </row>
    <row r="3092" spans="1:28" x14ac:dyDescent="0.25">
      <c r="A3092">
        <f t="shared" si="4072"/>
        <v>5</v>
      </c>
      <c r="B3092">
        <f t="shared" si="4073"/>
        <v>2012</v>
      </c>
      <c r="C3092" s="20">
        <v>41033</v>
      </c>
      <c r="D3092">
        <v>5166.6499999999996</v>
      </c>
      <c r="E3092">
        <v>5177.2</v>
      </c>
      <c r="F3092">
        <v>5070.6000000000004</v>
      </c>
      <c r="G3092">
        <v>5086.8500000000004</v>
      </c>
      <c r="H3092">
        <f t="shared" si="4046"/>
        <v>0</v>
      </c>
      <c r="I3092">
        <f t="shared" si="4047"/>
        <v>101.54999999999927</v>
      </c>
      <c r="J3092" s="14">
        <f t="shared" ref="J3092:K3092" si="4079">+AVERAGE(H3079:H3092)</f>
        <v>13.385714285714196</v>
      </c>
      <c r="K3092" s="14">
        <f t="shared" si="4079"/>
        <v>23.339285714285584</v>
      </c>
      <c r="L3092" s="14">
        <f t="shared" si="4049"/>
        <v>0.57352716143840787</v>
      </c>
      <c r="M3092" s="14">
        <f t="shared" si="4050"/>
        <v>36.448507244967395</v>
      </c>
      <c r="N3092" s="14">
        <f t="shared" si="4051"/>
        <v>-1</v>
      </c>
      <c r="O3092">
        <f t="shared" si="4000"/>
        <v>-1</v>
      </c>
      <c r="P3092">
        <f t="shared" si="4009"/>
        <v>0</v>
      </c>
      <c r="Q3092">
        <f t="shared" si="4010"/>
        <v>0</v>
      </c>
      <c r="R3092">
        <f t="shared" si="4035"/>
        <v>-1905</v>
      </c>
      <c r="S3092">
        <f t="shared" si="4036"/>
        <v>0</v>
      </c>
      <c r="T3092">
        <f t="shared" si="4037"/>
        <v>193452.7499999986</v>
      </c>
      <c r="U3092">
        <f t="shared" si="4038"/>
        <v>193452.7499999986</v>
      </c>
      <c r="V3092" s="2">
        <f t="shared" si="4039"/>
        <v>1.934527499999986E-2</v>
      </c>
      <c r="W3092" s="19">
        <f t="shared" si="4001"/>
        <v>279</v>
      </c>
      <c r="X3092" s="19">
        <f t="shared" si="4002"/>
        <v>3</v>
      </c>
      <c r="Y3092" s="19" t="str">
        <f t="shared" si="4003"/>
        <v/>
      </c>
      <c r="Z3092" s="19">
        <f t="shared" si="4004"/>
        <v>5239.1499999999996</v>
      </c>
      <c r="AA3092" s="21" t="str">
        <f t="shared" si="4005"/>
        <v/>
      </c>
      <c r="AB3092" s="19" t="str">
        <f t="shared" si="4006"/>
        <v/>
      </c>
    </row>
    <row r="3093" spans="1:28" x14ac:dyDescent="0.25">
      <c r="A3093">
        <f t="shared" si="4072"/>
        <v>5</v>
      </c>
      <c r="B3093">
        <f t="shared" si="4073"/>
        <v>2012</v>
      </c>
      <c r="C3093" s="20">
        <v>41036</v>
      </c>
      <c r="D3093">
        <v>5017.8</v>
      </c>
      <c r="E3093">
        <v>5124.75</v>
      </c>
      <c r="F3093">
        <v>4988</v>
      </c>
      <c r="G3093">
        <v>5114.1499999999996</v>
      </c>
      <c r="H3093">
        <f t="shared" si="4046"/>
        <v>27.299999999999272</v>
      </c>
      <c r="I3093">
        <f t="shared" si="4047"/>
        <v>0</v>
      </c>
      <c r="J3093" s="14">
        <f t="shared" ref="J3093:K3093" si="4080">+AVERAGE(H3080:H3093)</f>
        <v>10.799999999999857</v>
      </c>
      <c r="K3093" s="14">
        <f t="shared" si="4080"/>
        <v>23.339285714285584</v>
      </c>
      <c r="L3093" s="14">
        <f t="shared" si="4049"/>
        <v>0.46273909716908596</v>
      </c>
      <c r="M3093" s="14">
        <f t="shared" si="4050"/>
        <v>31.635108274923979</v>
      </c>
      <c r="N3093" s="14">
        <f t="shared" si="4051"/>
        <v>-1</v>
      </c>
      <c r="O3093">
        <f t="shared" si="4000"/>
        <v>-1</v>
      </c>
      <c r="P3093">
        <f t="shared" si="4009"/>
        <v>0</v>
      </c>
      <c r="Q3093">
        <f t="shared" si="4010"/>
        <v>0</v>
      </c>
      <c r="R3093">
        <f t="shared" si="4035"/>
        <v>-1905</v>
      </c>
      <c r="S3093">
        <f t="shared" si="4036"/>
        <v>0</v>
      </c>
      <c r="T3093">
        <f t="shared" si="4037"/>
        <v>-52006.499999998618</v>
      </c>
      <c r="U3093">
        <f t="shared" si="4038"/>
        <v>-52006.499999998618</v>
      </c>
      <c r="V3093" s="2">
        <f t="shared" si="4039"/>
        <v>-5.2006499999998615E-3</v>
      </c>
      <c r="W3093" s="19">
        <f t="shared" si="4001"/>
        <v>279</v>
      </c>
      <c r="X3093" s="19">
        <f t="shared" si="4002"/>
        <v>4</v>
      </c>
      <c r="Y3093" s="19" t="str">
        <f t="shared" si="4003"/>
        <v/>
      </c>
      <c r="Z3093" s="19">
        <f t="shared" si="4004"/>
        <v>5239.1499999999996</v>
      </c>
      <c r="AA3093" s="21" t="str">
        <f t="shared" si="4005"/>
        <v/>
      </c>
      <c r="AB3093" s="19" t="str">
        <f t="shared" si="4006"/>
        <v/>
      </c>
    </row>
    <row r="3094" spans="1:28" x14ac:dyDescent="0.25">
      <c r="A3094">
        <f t="shared" si="4072"/>
        <v>5</v>
      </c>
      <c r="B3094">
        <f t="shared" si="4073"/>
        <v>2012</v>
      </c>
      <c r="C3094" s="20">
        <v>41037</v>
      </c>
      <c r="D3094">
        <v>5114.7</v>
      </c>
      <c r="E3094">
        <v>5119.95</v>
      </c>
      <c r="F3094">
        <v>4983.6000000000004</v>
      </c>
      <c r="G3094">
        <v>4999.95</v>
      </c>
      <c r="H3094">
        <f t="shared" si="4046"/>
        <v>0</v>
      </c>
      <c r="I3094">
        <f t="shared" si="4047"/>
        <v>114.19999999999982</v>
      </c>
      <c r="J3094" s="14">
        <f t="shared" ref="J3094:K3094" si="4081">+AVERAGE(H3081:H3094)</f>
        <v>10.064285714285559</v>
      </c>
      <c r="K3094" s="14">
        <f t="shared" si="4081"/>
        <v>31.496428571428428</v>
      </c>
      <c r="L3094" s="14">
        <f t="shared" si="4049"/>
        <v>0.31953736251275305</v>
      </c>
      <c r="M3094" s="14">
        <f t="shared" si="4050"/>
        <v>24.215863194981324</v>
      </c>
      <c r="N3094" s="14">
        <f t="shared" si="4051"/>
        <v>-1</v>
      </c>
      <c r="O3094">
        <f t="shared" si="4000"/>
        <v>-1</v>
      </c>
      <c r="P3094">
        <f t="shared" si="4009"/>
        <v>0</v>
      </c>
      <c r="Q3094">
        <f t="shared" si="4010"/>
        <v>0</v>
      </c>
      <c r="R3094">
        <f t="shared" si="4035"/>
        <v>-1905</v>
      </c>
      <c r="S3094">
        <f t="shared" si="4036"/>
        <v>0</v>
      </c>
      <c r="T3094">
        <f t="shared" si="4037"/>
        <v>217550.99999999965</v>
      </c>
      <c r="U3094">
        <f t="shared" si="4038"/>
        <v>217550.99999999965</v>
      </c>
      <c r="V3094" s="2">
        <f t="shared" si="4039"/>
        <v>2.1755099999999965E-2</v>
      </c>
      <c r="W3094" s="19">
        <f t="shared" si="4001"/>
        <v>279</v>
      </c>
      <c r="X3094" s="19">
        <f t="shared" si="4002"/>
        <v>5</v>
      </c>
      <c r="Y3094" s="19" t="str">
        <f t="shared" si="4003"/>
        <v/>
      </c>
      <c r="Z3094" s="19">
        <f t="shared" si="4004"/>
        <v>5239.1499999999996</v>
      </c>
      <c r="AA3094" s="21" t="str">
        <f t="shared" si="4005"/>
        <v/>
      </c>
      <c r="AB3094" s="19" t="str">
        <f t="shared" si="4006"/>
        <v/>
      </c>
    </row>
    <row r="3095" spans="1:28" x14ac:dyDescent="0.25">
      <c r="A3095">
        <f t="shared" si="4072"/>
        <v>5</v>
      </c>
      <c r="B3095">
        <f t="shared" si="4073"/>
        <v>2012</v>
      </c>
      <c r="C3095" s="20">
        <v>41038</v>
      </c>
      <c r="D3095">
        <v>4967.8999999999996</v>
      </c>
      <c r="E3095">
        <v>5016.25</v>
      </c>
      <c r="F3095">
        <v>4956.45</v>
      </c>
      <c r="G3095">
        <v>4974.8</v>
      </c>
      <c r="H3095">
        <f t="shared" si="4046"/>
        <v>0</v>
      </c>
      <c r="I3095">
        <f t="shared" si="4047"/>
        <v>25.149999999999636</v>
      </c>
      <c r="J3095" s="14">
        <f t="shared" ref="J3095:K3095" si="4082">+AVERAGE(H3082:H3095)</f>
        <v>7.7499999999998703</v>
      </c>
      <c r="K3095" s="14">
        <f t="shared" si="4082"/>
        <v>33.292857142856974</v>
      </c>
      <c r="L3095" s="14">
        <f t="shared" si="4049"/>
        <v>0.23278266466423242</v>
      </c>
      <c r="M3095" s="14">
        <f t="shared" si="4050"/>
        <v>18.882701009397664</v>
      </c>
      <c r="N3095" s="14">
        <f t="shared" si="4051"/>
        <v>-1</v>
      </c>
      <c r="O3095">
        <f t="shared" si="4000"/>
        <v>-1</v>
      </c>
      <c r="P3095">
        <f t="shared" si="4009"/>
        <v>0</v>
      </c>
      <c r="Q3095">
        <f t="shared" si="4010"/>
        <v>0</v>
      </c>
      <c r="R3095">
        <f t="shared" si="4035"/>
        <v>-1905</v>
      </c>
      <c r="S3095">
        <f t="shared" si="4036"/>
        <v>0</v>
      </c>
      <c r="T3095">
        <f t="shared" si="4037"/>
        <v>47910.749999999309</v>
      </c>
      <c r="U3095">
        <f t="shared" si="4038"/>
        <v>47910.749999999309</v>
      </c>
      <c r="V3095" s="2">
        <f t="shared" si="4039"/>
        <v>4.7910749999999312E-3</v>
      </c>
      <c r="W3095" s="19">
        <f t="shared" si="4001"/>
        <v>279</v>
      </c>
      <c r="X3095" s="19">
        <f t="shared" si="4002"/>
        <v>6</v>
      </c>
      <c r="Y3095" s="19" t="str">
        <f t="shared" si="4003"/>
        <v/>
      </c>
      <c r="Z3095" s="19">
        <f t="shared" si="4004"/>
        <v>5239.1499999999996</v>
      </c>
      <c r="AA3095" s="21" t="str">
        <f t="shared" si="4005"/>
        <v/>
      </c>
      <c r="AB3095" s="19" t="str">
        <f t="shared" si="4006"/>
        <v/>
      </c>
    </row>
    <row r="3096" spans="1:28" x14ac:dyDescent="0.25">
      <c r="A3096">
        <f t="shared" si="4072"/>
        <v>5</v>
      </c>
      <c r="B3096">
        <f t="shared" si="4073"/>
        <v>2012</v>
      </c>
      <c r="C3096" s="20">
        <v>41039</v>
      </c>
      <c r="D3096">
        <v>4984.1499999999996</v>
      </c>
      <c r="E3096">
        <v>5039.3</v>
      </c>
      <c r="F3096">
        <v>4950.3</v>
      </c>
      <c r="G3096">
        <v>4965.7</v>
      </c>
      <c r="H3096">
        <f t="shared" si="4046"/>
        <v>0</v>
      </c>
      <c r="I3096">
        <f t="shared" si="4047"/>
        <v>9.1000000000003638</v>
      </c>
      <c r="J3096" s="14">
        <f t="shared" ref="J3096:K3096" si="4083">+AVERAGE(H3083:H3096)</f>
        <v>7.7499999999998703</v>
      </c>
      <c r="K3096" s="14">
        <f t="shared" si="4083"/>
        <v>30.974999999999909</v>
      </c>
      <c r="L3096" s="14">
        <f t="shared" si="4049"/>
        <v>0.250201775625501</v>
      </c>
      <c r="M3096" s="14">
        <f t="shared" si="4050"/>
        <v>20.012911555842265</v>
      </c>
      <c r="N3096" s="14">
        <f t="shared" si="4051"/>
        <v>-1</v>
      </c>
      <c r="O3096">
        <f t="shared" si="4000"/>
        <v>-1</v>
      </c>
      <c r="P3096">
        <f t="shared" si="4009"/>
        <v>0</v>
      </c>
      <c r="Q3096">
        <f t="shared" si="4010"/>
        <v>0</v>
      </c>
      <c r="R3096">
        <f t="shared" si="4035"/>
        <v>-1905</v>
      </c>
      <c r="S3096">
        <f t="shared" si="4036"/>
        <v>0</v>
      </c>
      <c r="T3096">
        <f t="shared" si="4037"/>
        <v>17335.500000000691</v>
      </c>
      <c r="U3096">
        <f t="shared" si="4038"/>
        <v>17335.500000000691</v>
      </c>
      <c r="V3096" s="2">
        <f t="shared" si="4039"/>
        <v>1.7335500000000691E-3</v>
      </c>
      <c r="W3096" s="19">
        <f t="shared" si="4001"/>
        <v>279</v>
      </c>
      <c r="X3096" s="19">
        <f t="shared" si="4002"/>
        <v>7</v>
      </c>
      <c r="Y3096" s="19" t="str">
        <f t="shared" si="4003"/>
        <v/>
      </c>
      <c r="Z3096" s="19">
        <f t="shared" si="4004"/>
        <v>5239.1499999999996</v>
      </c>
      <c r="AA3096" s="21" t="str">
        <f t="shared" si="4005"/>
        <v/>
      </c>
      <c r="AB3096" s="19" t="str">
        <f t="shared" si="4006"/>
        <v/>
      </c>
    </row>
    <row r="3097" spans="1:28" x14ac:dyDescent="0.25">
      <c r="A3097">
        <f t="shared" si="4072"/>
        <v>5</v>
      </c>
      <c r="B3097">
        <f t="shared" si="4073"/>
        <v>2012</v>
      </c>
      <c r="C3097" s="20">
        <v>41040</v>
      </c>
      <c r="D3097">
        <v>4938.8500000000004</v>
      </c>
      <c r="E3097">
        <v>4976.25</v>
      </c>
      <c r="F3097">
        <v>4906.1499999999996</v>
      </c>
      <c r="G3097">
        <v>4928.8999999999996</v>
      </c>
      <c r="H3097">
        <f t="shared" si="4046"/>
        <v>0</v>
      </c>
      <c r="I3097">
        <f t="shared" si="4047"/>
        <v>36.800000000000182</v>
      </c>
      <c r="J3097" s="14">
        <f t="shared" ref="J3097:K3097" si="4084">+AVERAGE(H3084:H3097)</f>
        <v>7.7499999999998703</v>
      </c>
      <c r="K3097" s="14">
        <f t="shared" si="4084"/>
        <v>27.15714285714278</v>
      </c>
      <c r="L3097" s="14">
        <f t="shared" si="4049"/>
        <v>0.28537611783271566</v>
      </c>
      <c r="M3097" s="14">
        <f t="shared" si="4050"/>
        <v>22.201759770820303</v>
      </c>
      <c r="N3097" s="14">
        <f t="shared" si="4051"/>
        <v>-1</v>
      </c>
      <c r="O3097">
        <f t="shared" ref="O3097:O3160" si="4085">IF($C3097="","",N3097)</f>
        <v>-1</v>
      </c>
      <c r="P3097">
        <f t="shared" si="4009"/>
        <v>0</v>
      </c>
      <c r="Q3097">
        <f t="shared" si="4010"/>
        <v>0</v>
      </c>
      <c r="R3097">
        <f t="shared" si="4035"/>
        <v>-1905</v>
      </c>
      <c r="S3097">
        <f t="shared" si="4036"/>
        <v>0</v>
      </c>
      <c r="T3097">
        <f t="shared" si="4037"/>
        <v>70104.000000000349</v>
      </c>
      <c r="U3097">
        <f t="shared" si="4038"/>
        <v>70104.000000000349</v>
      </c>
      <c r="V3097" s="2">
        <f t="shared" si="4039"/>
        <v>7.0104000000000347E-3</v>
      </c>
      <c r="W3097" s="19">
        <f t="shared" ref="W3097:W3160" si="4086">+IF($C3097="","",IF(AND(P3097=1,O3097&lt;&gt;0),W3096+1,W3096))</f>
        <v>279</v>
      </c>
      <c r="X3097" s="19">
        <f t="shared" ref="X3097:X3160" si="4087">+IF($C3097="","",IF(O3096=0,IF(O3097=0,0,1),IF(O3097&lt;&gt;O3096,IF((O3096&lt;&gt;O3095),2,X3096+1),IF(P3096=1,2,X3096+1))))</f>
        <v>8</v>
      </c>
      <c r="Y3097" s="19" t="str">
        <f t="shared" ref="Y3097:Y3160" si="4088">+IF($C3097="","",IF(O3097=O3096,"",IF(O3097=0,1,IF(AND(O3096&lt;&gt;0,O3096&lt;&gt;O3097),1,""))))</f>
        <v/>
      </c>
      <c r="Z3097" s="19">
        <f t="shared" ref="Z3097:Z3160" si="4089">IF($C3097="","",IF(P3097=0,Z3096,Q3097))</f>
        <v>5239.1499999999996</v>
      </c>
      <c r="AA3097" s="21" t="str">
        <f t="shared" ref="AA3097:AA3160" si="4090">+IF($C3097="","",IF(Y3097=1,(Z3097/Z3096-1)*O3096,""))</f>
        <v/>
      </c>
      <c r="AB3097" s="19" t="str">
        <f t="shared" ref="AB3097:AB3160" si="4091">+IF($C3097="","",IF(Y3097=1,IF(AA3097&gt;0,1,-1),""))</f>
        <v/>
      </c>
    </row>
    <row r="3098" spans="1:28" x14ac:dyDescent="0.25">
      <c r="A3098">
        <f t="shared" si="4072"/>
        <v>5</v>
      </c>
      <c r="B3098">
        <f t="shared" si="4073"/>
        <v>2012</v>
      </c>
      <c r="C3098" s="20">
        <v>41043</v>
      </c>
      <c r="D3098">
        <v>4934.3500000000004</v>
      </c>
      <c r="E3098">
        <v>4957.2</v>
      </c>
      <c r="F3098">
        <v>4874.5</v>
      </c>
      <c r="G3098">
        <v>4907.8</v>
      </c>
      <c r="H3098">
        <f t="shared" si="4046"/>
        <v>0</v>
      </c>
      <c r="I3098">
        <f t="shared" si="4047"/>
        <v>21.099999999999454</v>
      </c>
      <c r="J3098" s="14">
        <f t="shared" ref="J3098:K3098" si="4092">+AVERAGE(H3085:H3098)</f>
        <v>6.1749999999999217</v>
      </c>
      <c r="K3098" s="14">
        <f t="shared" si="4092"/>
        <v>28.664285714285597</v>
      </c>
      <c r="L3098" s="14">
        <f t="shared" si="4049"/>
        <v>0.21542486917517881</v>
      </c>
      <c r="M3098" s="14">
        <f t="shared" si="4050"/>
        <v>17.72424397744733</v>
      </c>
      <c r="N3098" s="14">
        <f t="shared" si="4051"/>
        <v>-1</v>
      </c>
      <c r="O3098">
        <f t="shared" si="4085"/>
        <v>-1</v>
      </c>
      <c r="P3098">
        <f t="shared" si="4009"/>
        <v>0</v>
      </c>
      <c r="Q3098">
        <f t="shared" si="4010"/>
        <v>0</v>
      </c>
      <c r="R3098">
        <f t="shared" si="4035"/>
        <v>-1905</v>
      </c>
      <c r="S3098">
        <f t="shared" si="4036"/>
        <v>0</v>
      </c>
      <c r="T3098">
        <f t="shared" si="4037"/>
        <v>40195.49999999896</v>
      </c>
      <c r="U3098">
        <f t="shared" si="4038"/>
        <v>40195.49999999896</v>
      </c>
      <c r="V3098" s="2">
        <f t="shared" si="4039"/>
        <v>4.0195499999998961E-3</v>
      </c>
      <c r="W3098" s="19">
        <f t="shared" si="4086"/>
        <v>279</v>
      </c>
      <c r="X3098" s="19">
        <f t="shared" si="4087"/>
        <v>9</v>
      </c>
      <c r="Y3098" s="19" t="str">
        <f t="shared" si="4088"/>
        <v/>
      </c>
      <c r="Z3098" s="19">
        <f t="shared" si="4089"/>
        <v>5239.1499999999996</v>
      </c>
      <c r="AA3098" s="21" t="str">
        <f t="shared" si="4090"/>
        <v/>
      </c>
      <c r="AB3098" s="19" t="str">
        <f t="shared" si="4091"/>
        <v/>
      </c>
    </row>
    <row r="3099" spans="1:28" x14ac:dyDescent="0.25">
      <c r="A3099">
        <f t="shared" si="4072"/>
        <v>5</v>
      </c>
      <c r="B3099">
        <f t="shared" si="4073"/>
        <v>2012</v>
      </c>
      <c r="C3099" s="20">
        <v>41044</v>
      </c>
      <c r="D3099">
        <v>4869.8500000000004</v>
      </c>
      <c r="E3099">
        <v>4955.2</v>
      </c>
      <c r="F3099">
        <v>4868.55</v>
      </c>
      <c r="G3099">
        <v>4942.8</v>
      </c>
      <c r="H3099">
        <f t="shared" si="4046"/>
        <v>35</v>
      </c>
      <c r="I3099">
        <f t="shared" si="4047"/>
        <v>0</v>
      </c>
      <c r="J3099" s="14">
        <f t="shared" ref="J3099:K3099" si="4093">+AVERAGE(H3086:H3099)</f>
        <v>8.6749999999999226</v>
      </c>
      <c r="K3099" s="14">
        <f t="shared" si="4093"/>
        <v>27.189285714285624</v>
      </c>
      <c r="L3099" s="14">
        <f t="shared" si="4049"/>
        <v>0.31905950348088619</v>
      </c>
      <c r="M3099" s="14">
        <f t="shared" si="4050"/>
        <v>24.188408683529076</v>
      </c>
      <c r="N3099" s="14">
        <f t="shared" si="4051"/>
        <v>-1</v>
      </c>
      <c r="O3099">
        <f t="shared" si="4085"/>
        <v>-1</v>
      </c>
      <c r="P3099">
        <f t="shared" ref="P3099:P3162" si="4094">IF($C3099="","",IF($O3099&lt;&gt;$O3098,1,0))</f>
        <v>0</v>
      </c>
      <c r="Q3099">
        <f t="shared" ref="Q3099:Q3162" si="4095">IF($C3099="","",IF($P3099=1,G3099,0))</f>
        <v>0</v>
      </c>
      <c r="R3099">
        <f t="shared" si="4035"/>
        <v>-1905</v>
      </c>
      <c r="S3099">
        <f t="shared" si="4036"/>
        <v>0</v>
      </c>
      <c r="T3099">
        <f t="shared" si="4037"/>
        <v>-66675</v>
      </c>
      <c r="U3099">
        <f t="shared" si="4038"/>
        <v>-66675</v>
      </c>
      <c r="V3099" s="2">
        <f t="shared" si="4039"/>
        <v>-6.6674999999999998E-3</v>
      </c>
      <c r="W3099" s="19">
        <f t="shared" si="4086"/>
        <v>279</v>
      </c>
      <c r="X3099" s="19">
        <f t="shared" si="4087"/>
        <v>10</v>
      </c>
      <c r="Y3099" s="19" t="str">
        <f t="shared" si="4088"/>
        <v/>
      </c>
      <c r="Z3099" s="19">
        <f t="shared" si="4089"/>
        <v>5239.1499999999996</v>
      </c>
      <c r="AA3099" s="21" t="str">
        <f t="shared" si="4090"/>
        <v/>
      </c>
      <c r="AB3099" s="19" t="str">
        <f t="shared" si="4091"/>
        <v/>
      </c>
    </row>
    <row r="3100" spans="1:28" x14ac:dyDescent="0.25">
      <c r="A3100">
        <f t="shared" si="4072"/>
        <v>5</v>
      </c>
      <c r="B3100">
        <f t="shared" si="4073"/>
        <v>2012</v>
      </c>
      <c r="C3100" s="20">
        <v>41045</v>
      </c>
      <c r="D3100">
        <v>4875.3</v>
      </c>
      <c r="E3100">
        <v>4882.25</v>
      </c>
      <c r="F3100">
        <v>4837.05</v>
      </c>
      <c r="G3100">
        <v>4858.25</v>
      </c>
      <c r="H3100">
        <f t="shared" si="4046"/>
        <v>0</v>
      </c>
      <c r="I3100">
        <f t="shared" si="4047"/>
        <v>84.550000000000182</v>
      </c>
      <c r="J3100" s="14">
        <f t="shared" ref="J3100:K3100" si="4096">+AVERAGE(H3087:H3100)</f>
        <v>8.6749999999999226</v>
      </c>
      <c r="K3100" s="14">
        <f t="shared" si="4096"/>
        <v>32.299999999999919</v>
      </c>
      <c r="L3100" s="14">
        <f t="shared" si="4049"/>
        <v>0.26857585139318713</v>
      </c>
      <c r="M3100" s="14">
        <f t="shared" si="4050"/>
        <v>21.171446003660662</v>
      </c>
      <c r="N3100" s="14">
        <f t="shared" si="4051"/>
        <v>-1</v>
      </c>
      <c r="O3100">
        <f t="shared" si="4085"/>
        <v>-1</v>
      </c>
      <c r="P3100">
        <f t="shared" si="4094"/>
        <v>0</v>
      </c>
      <c r="Q3100">
        <f t="shared" si="4095"/>
        <v>0</v>
      </c>
      <c r="R3100">
        <f t="shared" si="4035"/>
        <v>-1905</v>
      </c>
      <c r="S3100">
        <f t="shared" si="4036"/>
        <v>0</v>
      </c>
      <c r="T3100">
        <f t="shared" si="4037"/>
        <v>161067.75000000035</v>
      </c>
      <c r="U3100">
        <f t="shared" si="4038"/>
        <v>161067.75000000035</v>
      </c>
      <c r="V3100" s="2">
        <f t="shared" si="4039"/>
        <v>1.6106775000000035E-2</v>
      </c>
      <c r="W3100" s="19">
        <f t="shared" si="4086"/>
        <v>279</v>
      </c>
      <c r="X3100" s="19">
        <f t="shared" si="4087"/>
        <v>11</v>
      </c>
      <c r="Y3100" s="19" t="str">
        <f t="shared" si="4088"/>
        <v/>
      </c>
      <c r="Z3100" s="19">
        <f t="shared" si="4089"/>
        <v>5239.1499999999996</v>
      </c>
      <c r="AA3100" s="21" t="str">
        <f t="shared" si="4090"/>
        <v/>
      </c>
      <c r="AB3100" s="19" t="str">
        <f t="shared" si="4091"/>
        <v/>
      </c>
    </row>
    <row r="3101" spans="1:28" x14ac:dyDescent="0.25">
      <c r="A3101">
        <f t="shared" si="4072"/>
        <v>5</v>
      </c>
      <c r="B3101">
        <f t="shared" si="4073"/>
        <v>2012</v>
      </c>
      <c r="C3101" s="20">
        <v>41046</v>
      </c>
      <c r="D3101">
        <v>4878.6000000000004</v>
      </c>
      <c r="E3101">
        <v>4922.25</v>
      </c>
      <c r="F3101">
        <v>4850.2</v>
      </c>
      <c r="G3101">
        <v>4870.2</v>
      </c>
      <c r="H3101">
        <f t="shared" si="4046"/>
        <v>11.949999999999818</v>
      </c>
      <c r="I3101">
        <f t="shared" si="4047"/>
        <v>0</v>
      </c>
      <c r="J3101" s="14">
        <f t="shared" ref="J3101:K3101" si="4097">+AVERAGE(H3088:H3101)</f>
        <v>9.4142857142855974</v>
      </c>
      <c r="K3101" s="14">
        <f t="shared" si="4097"/>
        <v>32.299999999999919</v>
      </c>
      <c r="L3101" s="14">
        <f t="shared" si="4049"/>
        <v>0.29146395400265079</v>
      </c>
      <c r="M3101" s="14">
        <f t="shared" si="4050"/>
        <v>22.568493150684759</v>
      </c>
      <c r="N3101" s="14">
        <f t="shared" si="4051"/>
        <v>-1</v>
      </c>
      <c r="O3101">
        <f t="shared" si="4085"/>
        <v>-1</v>
      </c>
      <c r="P3101">
        <f t="shared" si="4094"/>
        <v>0</v>
      </c>
      <c r="Q3101">
        <f t="shared" si="4095"/>
        <v>0</v>
      </c>
      <c r="R3101">
        <f t="shared" si="4035"/>
        <v>-1905</v>
      </c>
      <c r="S3101">
        <f t="shared" si="4036"/>
        <v>0</v>
      </c>
      <c r="T3101">
        <f t="shared" si="4037"/>
        <v>-22764.749999999654</v>
      </c>
      <c r="U3101">
        <f t="shared" si="4038"/>
        <v>-22764.749999999654</v>
      </c>
      <c r="V3101" s="2">
        <f t="shared" si="4039"/>
        <v>-2.2764749999999653E-3</v>
      </c>
      <c r="W3101" s="19">
        <f t="shared" si="4086"/>
        <v>279</v>
      </c>
      <c r="X3101" s="19">
        <f t="shared" si="4087"/>
        <v>12</v>
      </c>
      <c r="Y3101" s="19" t="str">
        <f t="shared" si="4088"/>
        <v/>
      </c>
      <c r="Z3101" s="19">
        <f t="shared" si="4089"/>
        <v>5239.1499999999996</v>
      </c>
      <c r="AA3101" s="21" t="str">
        <f t="shared" si="4090"/>
        <v/>
      </c>
      <c r="AB3101" s="19" t="str">
        <f t="shared" si="4091"/>
        <v/>
      </c>
    </row>
    <row r="3102" spans="1:28" x14ac:dyDescent="0.25">
      <c r="A3102">
        <f t="shared" si="4072"/>
        <v>5</v>
      </c>
      <c r="B3102">
        <f t="shared" si="4073"/>
        <v>2012</v>
      </c>
      <c r="C3102" s="20">
        <v>41047</v>
      </c>
      <c r="D3102">
        <v>4796.3999999999996</v>
      </c>
      <c r="E3102">
        <v>4908.5</v>
      </c>
      <c r="F3102">
        <v>4788.95</v>
      </c>
      <c r="G3102">
        <v>4891.45</v>
      </c>
      <c r="H3102">
        <f t="shared" si="4046"/>
        <v>21.25</v>
      </c>
      <c r="I3102">
        <f t="shared" si="4047"/>
        <v>0</v>
      </c>
      <c r="J3102" s="14">
        <f t="shared" ref="J3102:K3102" si="4098">+AVERAGE(H3089:H3102)</f>
        <v>9.6178571428570514</v>
      </c>
      <c r="K3102" s="14">
        <f t="shared" si="4098"/>
        <v>32.299999999999919</v>
      </c>
      <c r="L3102" s="14">
        <f t="shared" si="4049"/>
        <v>0.29776647501105497</v>
      </c>
      <c r="M3102" s="14">
        <f t="shared" si="4050"/>
        <v>22.944534378461142</v>
      </c>
      <c r="N3102" s="14">
        <f t="shared" si="4051"/>
        <v>-1</v>
      </c>
      <c r="O3102">
        <f t="shared" si="4085"/>
        <v>-1</v>
      </c>
      <c r="P3102">
        <f t="shared" si="4094"/>
        <v>0</v>
      </c>
      <c r="Q3102">
        <f t="shared" si="4095"/>
        <v>0</v>
      </c>
      <c r="R3102">
        <f t="shared" si="4035"/>
        <v>-1905</v>
      </c>
      <c r="S3102">
        <f t="shared" si="4036"/>
        <v>0</v>
      </c>
      <c r="T3102">
        <f t="shared" si="4037"/>
        <v>-40481.25</v>
      </c>
      <c r="U3102">
        <f t="shared" si="4038"/>
        <v>-40481.25</v>
      </c>
      <c r="V3102" s="2">
        <f t="shared" si="4039"/>
        <v>-4.0481249999999996E-3</v>
      </c>
      <c r="W3102" s="19">
        <f t="shared" si="4086"/>
        <v>279</v>
      </c>
      <c r="X3102" s="19">
        <f t="shared" si="4087"/>
        <v>13</v>
      </c>
      <c r="Y3102" s="19" t="str">
        <f t="shared" si="4088"/>
        <v/>
      </c>
      <c r="Z3102" s="19">
        <f t="shared" si="4089"/>
        <v>5239.1499999999996</v>
      </c>
      <c r="AA3102" s="21" t="str">
        <f t="shared" si="4090"/>
        <v/>
      </c>
      <c r="AB3102" s="19" t="str">
        <f t="shared" si="4091"/>
        <v/>
      </c>
    </row>
    <row r="3103" spans="1:28" x14ac:dyDescent="0.25">
      <c r="A3103">
        <f t="shared" si="4072"/>
        <v>5</v>
      </c>
      <c r="B3103">
        <f t="shared" si="4073"/>
        <v>2012</v>
      </c>
      <c r="C3103" s="20">
        <v>41050</v>
      </c>
      <c r="D3103">
        <v>4888.5</v>
      </c>
      <c r="E3103">
        <v>4937.5</v>
      </c>
      <c r="F3103">
        <v>4888.5</v>
      </c>
      <c r="G3103">
        <v>4906.05</v>
      </c>
      <c r="H3103">
        <f t="shared" si="4046"/>
        <v>14.600000000000364</v>
      </c>
      <c r="I3103">
        <f t="shared" si="4047"/>
        <v>0</v>
      </c>
      <c r="J3103" s="14">
        <f t="shared" ref="J3103:K3103" si="4099">+AVERAGE(H3090:H3103)</f>
        <v>7.8642857142856757</v>
      </c>
      <c r="K3103" s="14">
        <f t="shared" si="4099"/>
        <v>32.299999999999919</v>
      </c>
      <c r="L3103" s="14">
        <f t="shared" si="4049"/>
        <v>0.24347633790358189</v>
      </c>
      <c r="M3103" s="14">
        <f t="shared" si="4050"/>
        <v>19.580295216076777</v>
      </c>
      <c r="N3103" s="14">
        <f t="shared" si="4051"/>
        <v>-1</v>
      </c>
      <c r="O3103">
        <f t="shared" si="4085"/>
        <v>-1</v>
      </c>
      <c r="P3103">
        <f t="shared" si="4094"/>
        <v>0</v>
      </c>
      <c r="Q3103">
        <f t="shared" si="4095"/>
        <v>0</v>
      </c>
      <c r="R3103">
        <f t="shared" si="4035"/>
        <v>-1905</v>
      </c>
      <c r="S3103">
        <f t="shared" si="4036"/>
        <v>0</v>
      </c>
      <c r="T3103">
        <f t="shared" si="4037"/>
        <v>-27813.000000000691</v>
      </c>
      <c r="U3103">
        <f t="shared" si="4038"/>
        <v>-27813.000000000691</v>
      </c>
      <c r="V3103" s="2">
        <f t="shared" si="4039"/>
        <v>-2.781300000000069E-3</v>
      </c>
      <c r="W3103" s="19">
        <f t="shared" si="4086"/>
        <v>279</v>
      </c>
      <c r="X3103" s="19">
        <f t="shared" si="4087"/>
        <v>14</v>
      </c>
      <c r="Y3103" s="19" t="str">
        <f t="shared" si="4088"/>
        <v/>
      </c>
      <c r="Z3103" s="19">
        <f t="shared" si="4089"/>
        <v>5239.1499999999996</v>
      </c>
      <c r="AA3103" s="21" t="str">
        <f t="shared" si="4090"/>
        <v/>
      </c>
      <c r="AB3103" s="19" t="str">
        <f t="shared" si="4091"/>
        <v/>
      </c>
    </row>
    <row r="3104" spans="1:28" x14ac:dyDescent="0.25">
      <c r="A3104">
        <f t="shared" si="4072"/>
        <v>5</v>
      </c>
      <c r="B3104">
        <f t="shared" si="4073"/>
        <v>2012</v>
      </c>
      <c r="C3104" s="20">
        <v>41051</v>
      </c>
      <c r="D3104">
        <v>4954.7</v>
      </c>
      <c r="E3104">
        <v>4956.3500000000004</v>
      </c>
      <c r="F3104">
        <v>4849.8999999999996</v>
      </c>
      <c r="G3104">
        <v>4860.5</v>
      </c>
      <c r="H3104">
        <f t="shared" si="4046"/>
        <v>0</v>
      </c>
      <c r="I3104">
        <f t="shared" si="4047"/>
        <v>45.550000000000182</v>
      </c>
      <c r="J3104" s="14">
        <f t="shared" ref="J3104:K3104" si="4100">+AVERAGE(H3091:H3104)</f>
        <v>7.8642857142856757</v>
      </c>
      <c r="K3104" s="14">
        <f t="shared" si="4100"/>
        <v>34.910714285714221</v>
      </c>
      <c r="L3104" s="14">
        <f t="shared" si="4049"/>
        <v>0.2252685421994878</v>
      </c>
      <c r="M3104" s="14">
        <f t="shared" si="4050"/>
        <v>18.385238373549257</v>
      </c>
      <c r="N3104" s="14">
        <f t="shared" si="4051"/>
        <v>-1</v>
      </c>
      <c r="O3104">
        <f t="shared" si="4085"/>
        <v>-1</v>
      </c>
      <c r="P3104">
        <f t="shared" si="4094"/>
        <v>0</v>
      </c>
      <c r="Q3104">
        <f t="shared" si="4095"/>
        <v>0</v>
      </c>
      <c r="R3104">
        <f t="shared" si="4035"/>
        <v>-1905</v>
      </c>
      <c r="S3104">
        <f t="shared" si="4036"/>
        <v>0</v>
      </c>
      <c r="T3104">
        <f t="shared" si="4037"/>
        <v>86772.750000000349</v>
      </c>
      <c r="U3104">
        <f t="shared" si="4038"/>
        <v>86772.750000000349</v>
      </c>
      <c r="V3104" s="2">
        <f t="shared" si="4039"/>
        <v>8.6772750000000346E-3</v>
      </c>
      <c r="W3104" s="19">
        <f t="shared" si="4086"/>
        <v>279</v>
      </c>
      <c r="X3104" s="19">
        <f t="shared" si="4087"/>
        <v>15</v>
      </c>
      <c r="Y3104" s="19" t="str">
        <f t="shared" si="4088"/>
        <v/>
      </c>
      <c r="Z3104" s="19">
        <f t="shared" si="4089"/>
        <v>5239.1499999999996</v>
      </c>
      <c r="AA3104" s="21" t="str">
        <f t="shared" si="4090"/>
        <v/>
      </c>
      <c r="AB3104" s="19" t="str">
        <f t="shared" si="4091"/>
        <v/>
      </c>
    </row>
    <row r="3105" spans="1:28" x14ac:dyDescent="0.25">
      <c r="A3105">
        <f t="shared" si="4072"/>
        <v>5</v>
      </c>
      <c r="B3105">
        <f t="shared" si="4073"/>
        <v>2012</v>
      </c>
      <c r="C3105" s="20">
        <v>41052</v>
      </c>
      <c r="D3105">
        <v>4843</v>
      </c>
      <c r="E3105">
        <v>4853.75</v>
      </c>
      <c r="F3105">
        <v>4803.95</v>
      </c>
      <c r="G3105">
        <v>4835.6499999999996</v>
      </c>
      <c r="H3105">
        <f t="shared" si="4046"/>
        <v>0</v>
      </c>
      <c r="I3105">
        <f t="shared" si="4047"/>
        <v>24.850000000000364</v>
      </c>
      <c r="J3105" s="14">
        <f t="shared" ref="J3105:K3105" si="4101">+AVERAGE(H3092:H3105)</f>
        <v>7.8642857142856757</v>
      </c>
      <c r="K3105" s="14">
        <f t="shared" si="4101"/>
        <v>33.060714285714248</v>
      </c>
      <c r="L3105" s="14">
        <f t="shared" si="4049"/>
        <v>0.23787404126606804</v>
      </c>
      <c r="M3105" s="14">
        <f t="shared" si="4050"/>
        <v>19.216336504057892</v>
      </c>
      <c r="N3105" s="14">
        <f t="shared" si="4051"/>
        <v>-1</v>
      </c>
      <c r="O3105">
        <f t="shared" si="4085"/>
        <v>-1</v>
      </c>
      <c r="P3105">
        <f t="shared" si="4094"/>
        <v>0</v>
      </c>
      <c r="Q3105">
        <f t="shared" si="4095"/>
        <v>0</v>
      </c>
      <c r="R3105">
        <f t="shared" si="4035"/>
        <v>-1905</v>
      </c>
      <c r="S3105">
        <f t="shared" si="4036"/>
        <v>0</v>
      </c>
      <c r="T3105">
        <f t="shared" si="4037"/>
        <v>47339.250000000691</v>
      </c>
      <c r="U3105">
        <f t="shared" si="4038"/>
        <v>47339.250000000691</v>
      </c>
      <c r="V3105" s="2">
        <f t="shared" si="4039"/>
        <v>4.7339250000000693E-3</v>
      </c>
      <c r="W3105" s="19">
        <f t="shared" si="4086"/>
        <v>279</v>
      </c>
      <c r="X3105" s="19">
        <f t="shared" si="4087"/>
        <v>16</v>
      </c>
      <c r="Y3105" s="19" t="str">
        <f t="shared" si="4088"/>
        <v/>
      </c>
      <c r="Z3105" s="19">
        <f t="shared" si="4089"/>
        <v>5239.1499999999996</v>
      </c>
      <c r="AA3105" s="21" t="str">
        <f t="shared" si="4090"/>
        <v/>
      </c>
      <c r="AB3105" s="19" t="str">
        <f t="shared" si="4091"/>
        <v/>
      </c>
    </row>
    <row r="3106" spans="1:28" x14ac:dyDescent="0.25">
      <c r="A3106">
        <f t="shared" si="4072"/>
        <v>5</v>
      </c>
      <c r="B3106">
        <f t="shared" si="4073"/>
        <v>2012</v>
      </c>
      <c r="C3106" s="20">
        <v>41053</v>
      </c>
      <c r="D3106">
        <v>4863.3999999999996</v>
      </c>
      <c r="E3106">
        <v>4931.8999999999996</v>
      </c>
      <c r="F3106">
        <v>4830.1499999999996</v>
      </c>
      <c r="G3106">
        <v>4921.3999999999996</v>
      </c>
      <c r="H3106">
        <f t="shared" si="4046"/>
        <v>85.75</v>
      </c>
      <c r="I3106">
        <f t="shared" si="4047"/>
        <v>0</v>
      </c>
      <c r="J3106" s="14">
        <f t="shared" ref="J3106:K3106" si="4102">+AVERAGE(H3093:H3106)</f>
        <v>13.989285714285675</v>
      </c>
      <c r="K3106" s="14">
        <f t="shared" si="4102"/>
        <v>25.807142857142871</v>
      </c>
      <c r="L3106" s="14">
        <f t="shared" si="4049"/>
        <v>0.5420703016883458</v>
      </c>
      <c r="M3106" s="14">
        <f t="shared" si="4050"/>
        <v>35.152113434443066</v>
      </c>
      <c r="N3106" s="14">
        <f t="shared" si="4051"/>
        <v>-1</v>
      </c>
      <c r="O3106">
        <f t="shared" si="4085"/>
        <v>-1</v>
      </c>
      <c r="P3106">
        <f t="shared" si="4094"/>
        <v>0</v>
      </c>
      <c r="Q3106">
        <f t="shared" si="4095"/>
        <v>0</v>
      </c>
      <c r="R3106">
        <f t="shared" si="4035"/>
        <v>-1905</v>
      </c>
      <c r="S3106">
        <f t="shared" si="4036"/>
        <v>0</v>
      </c>
      <c r="T3106">
        <f t="shared" si="4037"/>
        <v>-163353.75</v>
      </c>
      <c r="U3106">
        <f t="shared" si="4038"/>
        <v>-163353.75</v>
      </c>
      <c r="V3106" s="2">
        <f t="shared" si="4039"/>
        <v>-1.6335374999999999E-2</v>
      </c>
      <c r="W3106" s="19">
        <f t="shared" si="4086"/>
        <v>279</v>
      </c>
      <c r="X3106" s="19">
        <f t="shared" si="4087"/>
        <v>17</v>
      </c>
      <c r="Y3106" s="19" t="str">
        <f t="shared" si="4088"/>
        <v/>
      </c>
      <c r="Z3106" s="19">
        <f t="shared" si="4089"/>
        <v>5239.1499999999996</v>
      </c>
      <c r="AA3106" s="21" t="str">
        <f t="shared" si="4090"/>
        <v/>
      </c>
      <c r="AB3106" s="19" t="str">
        <f t="shared" si="4091"/>
        <v/>
      </c>
    </row>
    <row r="3107" spans="1:28" x14ac:dyDescent="0.25">
      <c r="A3107">
        <f t="shared" si="4072"/>
        <v>5</v>
      </c>
      <c r="B3107">
        <f t="shared" si="4073"/>
        <v>2012</v>
      </c>
      <c r="C3107" s="20">
        <v>41054</v>
      </c>
      <c r="D3107">
        <v>4905.95</v>
      </c>
      <c r="E3107">
        <v>4935.8</v>
      </c>
      <c r="F3107">
        <v>4889.3500000000004</v>
      </c>
      <c r="G3107">
        <v>4920.3999999999996</v>
      </c>
      <c r="H3107">
        <f t="shared" si="4046"/>
        <v>0</v>
      </c>
      <c r="I3107">
        <f t="shared" si="4047"/>
        <v>1</v>
      </c>
      <c r="J3107" s="14">
        <f t="shared" ref="J3107:K3107" si="4103">+AVERAGE(H3094:H3107)</f>
        <v>12.039285714285727</v>
      </c>
      <c r="K3107" s="14">
        <f t="shared" si="4103"/>
        <v>25.878571428571441</v>
      </c>
      <c r="L3107" s="14">
        <f t="shared" si="4049"/>
        <v>0.46522219155396111</v>
      </c>
      <c r="M3107" s="14">
        <f t="shared" si="4050"/>
        <v>31.750965432796477</v>
      </c>
      <c r="N3107" s="14">
        <f t="shared" si="4051"/>
        <v>-1</v>
      </c>
      <c r="O3107">
        <f t="shared" si="4085"/>
        <v>-1</v>
      </c>
      <c r="P3107">
        <f t="shared" si="4094"/>
        <v>0</v>
      </c>
      <c r="Q3107">
        <f t="shared" si="4095"/>
        <v>0</v>
      </c>
      <c r="R3107">
        <f t="shared" si="4035"/>
        <v>-1905</v>
      </c>
      <c r="S3107">
        <f t="shared" si="4036"/>
        <v>0</v>
      </c>
      <c r="T3107">
        <f t="shared" si="4037"/>
        <v>1905</v>
      </c>
      <c r="U3107">
        <f t="shared" si="4038"/>
        <v>1905</v>
      </c>
      <c r="V3107" s="2">
        <f t="shared" si="4039"/>
        <v>1.905E-4</v>
      </c>
      <c r="W3107" s="19">
        <f t="shared" si="4086"/>
        <v>279</v>
      </c>
      <c r="X3107" s="19">
        <f t="shared" si="4087"/>
        <v>18</v>
      </c>
      <c r="Y3107" s="19" t="str">
        <f t="shared" si="4088"/>
        <v/>
      </c>
      <c r="Z3107" s="19">
        <f t="shared" si="4089"/>
        <v>5239.1499999999996</v>
      </c>
      <c r="AA3107" s="21" t="str">
        <f t="shared" si="4090"/>
        <v/>
      </c>
      <c r="AB3107" s="19" t="str">
        <f t="shared" si="4091"/>
        <v/>
      </c>
    </row>
    <row r="3108" spans="1:28" x14ac:dyDescent="0.25">
      <c r="A3108">
        <f t="shared" si="4072"/>
        <v>5</v>
      </c>
      <c r="B3108">
        <f t="shared" si="4073"/>
        <v>2012</v>
      </c>
      <c r="C3108" s="20">
        <v>41057</v>
      </c>
      <c r="D3108">
        <v>4931.7</v>
      </c>
      <c r="E3108">
        <v>4994.95</v>
      </c>
      <c r="F3108">
        <v>4931.3</v>
      </c>
      <c r="G3108">
        <v>4985.6499999999996</v>
      </c>
      <c r="H3108">
        <f t="shared" si="4046"/>
        <v>65.25</v>
      </c>
      <c r="I3108">
        <f t="shared" si="4047"/>
        <v>0</v>
      </c>
      <c r="J3108" s="14">
        <f t="shared" ref="J3108:K3108" si="4104">+AVERAGE(H3095:H3108)</f>
        <v>16.700000000000014</v>
      </c>
      <c r="K3108" s="14">
        <f t="shared" si="4104"/>
        <v>17.721428571428596</v>
      </c>
      <c r="L3108" s="14">
        <f t="shared" si="4049"/>
        <v>0.94236195082627916</v>
      </c>
      <c r="M3108" s="14">
        <f t="shared" si="4050"/>
        <v>48.516289686656968</v>
      </c>
      <c r="N3108" s="14">
        <f t="shared" si="4051"/>
        <v>-1</v>
      </c>
      <c r="O3108">
        <f t="shared" si="4085"/>
        <v>-1</v>
      </c>
      <c r="P3108">
        <f t="shared" si="4094"/>
        <v>0</v>
      </c>
      <c r="Q3108">
        <f t="shared" si="4095"/>
        <v>0</v>
      </c>
      <c r="R3108">
        <f t="shared" si="4035"/>
        <v>-1905</v>
      </c>
      <c r="S3108">
        <f t="shared" si="4036"/>
        <v>0</v>
      </c>
      <c r="T3108">
        <f t="shared" si="4037"/>
        <v>-124301.25</v>
      </c>
      <c r="U3108">
        <f t="shared" si="4038"/>
        <v>-124301.25</v>
      </c>
      <c r="V3108" s="2">
        <f t="shared" si="4039"/>
        <v>-1.2430125E-2</v>
      </c>
      <c r="W3108" s="19">
        <f t="shared" si="4086"/>
        <v>279</v>
      </c>
      <c r="X3108" s="19">
        <f t="shared" si="4087"/>
        <v>19</v>
      </c>
      <c r="Y3108" s="19" t="str">
        <f t="shared" si="4088"/>
        <v/>
      </c>
      <c r="Z3108" s="19">
        <f t="shared" si="4089"/>
        <v>5239.1499999999996</v>
      </c>
      <c r="AA3108" s="21" t="str">
        <f t="shared" si="4090"/>
        <v/>
      </c>
      <c r="AB3108" s="19" t="str">
        <f t="shared" si="4091"/>
        <v/>
      </c>
    </row>
    <row r="3109" spans="1:28" x14ac:dyDescent="0.25">
      <c r="A3109">
        <f t="shared" si="4072"/>
        <v>5</v>
      </c>
      <c r="B3109">
        <f t="shared" si="4073"/>
        <v>2012</v>
      </c>
      <c r="C3109" s="20">
        <v>41058</v>
      </c>
      <c r="D3109">
        <v>5005.3500000000004</v>
      </c>
      <c r="E3109">
        <v>5020.1499999999996</v>
      </c>
      <c r="F3109">
        <v>4982.1499999999996</v>
      </c>
      <c r="G3109">
        <v>4990.1000000000004</v>
      </c>
      <c r="H3109">
        <f t="shared" si="4046"/>
        <v>4.4500000000007276</v>
      </c>
      <c r="I3109">
        <f t="shared" si="4047"/>
        <v>0</v>
      </c>
      <c r="J3109" s="14">
        <f t="shared" ref="J3109:K3109" si="4105">+AVERAGE(H3096:H3109)</f>
        <v>17.017857142857206</v>
      </c>
      <c r="K3109" s="14">
        <f t="shared" si="4105"/>
        <v>15.925000000000052</v>
      </c>
      <c r="L3109" s="14">
        <f t="shared" si="4049"/>
        <v>1.0686252522987221</v>
      </c>
      <c r="M3109" s="14">
        <f t="shared" si="4050"/>
        <v>51.658716392020828</v>
      </c>
      <c r="N3109" s="14">
        <f t="shared" si="4051"/>
        <v>1</v>
      </c>
      <c r="O3109">
        <f t="shared" si="4085"/>
        <v>1</v>
      </c>
      <c r="P3109">
        <f t="shared" si="4094"/>
        <v>1</v>
      </c>
      <c r="Q3109">
        <f t="shared" si="4095"/>
        <v>4990.1000000000004</v>
      </c>
      <c r="R3109">
        <f t="shared" si="4035"/>
        <v>1905</v>
      </c>
      <c r="S3109">
        <f t="shared" si="4036"/>
        <v>16954.500000002772</v>
      </c>
      <c r="T3109">
        <f t="shared" si="4037"/>
        <v>8477.2500000013861</v>
      </c>
      <c r="U3109">
        <f t="shared" si="4038"/>
        <v>-8477.2500000013861</v>
      </c>
      <c r="V3109" s="2">
        <f t="shared" si="4039"/>
        <v>-8.4772500000013858E-4</v>
      </c>
      <c r="W3109" s="19">
        <f t="shared" si="4086"/>
        <v>280</v>
      </c>
      <c r="X3109" s="19">
        <f t="shared" si="4087"/>
        <v>20</v>
      </c>
      <c r="Y3109" s="19">
        <f t="shared" si="4088"/>
        <v>1</v>
      </c>
      <c r="Z3109" s="19">
        <f t="shared" si="4089"/>
        <v>4990.1000000000004</v>
      </c>
      <c r="AA3109" s="21">
        <f t="shared" si="4090"/>
        <v>4.7536337001230944E-2</v>
      </c>
      <c r="AB3109" s="19">
        <f t="shared" si="4091"/>
        <v>1</v>
      </c>
    </row>
    <row r="3110" spans="1:28" x14ac:dyDescent="0.25">
      <c r="A3110">
        <f t="shared" si="4072"/>
        <v>5</v>
      </c>
      <c r="B3110">
        <f t="shared" si="4073"/>
        <v>2012</v>
      </c>
      <c r="C3110" s="20">
        <v>41059</v>
      </c>
      <c r="D3110">
        <v>4964.25</v>
      </c>
      <c r="E3110">
        <v>4982.25</v>
      </c>
      <c r="F3110">
        <v>4944.8999999999996</v>
      </c>
      <c r="G3110">
        <v>4950.75</v>
      </c>
      <c r="H3110">
        <f t="shared" si="4046"/>
        <v>0</v>
      </c>
      <c r="I3110">
        <f t="shared" si="4047"/>
        <v>39.350000000000364</v>
      </c>
      <c r="J3110" s="14">
        <f t="shared" ref="J3110:K3110" si="4106">+AVERAGE(H3097:H3110)</f>
        <v>17.017857142857206</v>
      </c>
      <c r="K3110" s="14">
        <f t="shared" si="4106"/>
        <v>18.085714285714339</v>
      </c>
      <c r="L3110" s="14">
        <f t="shared" si="4049"/>
        <v>0.9409557661927338</v>
      </c>
      <c r="M3110" s="14">
        <f t="shared" si="4050"/>
        <v>48.4789907416828</v>
      </c>
      <c r="N3110" s="14">
        <f t="shared" si="4051"/>
        <v>-1</v>
      </c>
      <c r="O3110">
        <f t="shared" si="4085"/>
        <v>-1</v>
      </c>
      <c r="P3110">
        <f t="shared" si="4094"/>
        <v>1</v>
      </c>
      <c r="Q3110">
        <f t="shared" si="4095"/>
        <v>4950.75</v>
      </c>
      <c r="R3110">
        <f t="shared" si="4035"/>
        <v>-1905</v>
      </c>
      <c r="S3110">
        <f t="shared" si="4036"/>
        <v>149923.5000000014</v>
      </c>
      <c r="T3110">
        <f t="shared" si="4037"/>
        <v>74961.750000000698</v>
      </c>
      <c r="U3110">
        <f t="shared" si="4038"/>
        <v>-74961.750000000698</v>
      </c>
      <c r="V3110" s="2">
        <f t="shared" si="4039"/>
        <v>-7.4961750000000701E-3</v>
      </c>
      <c r="W3110" s="19">
        <f t="shared" si="4086"/>
        <v>281</v>
      </c>
      <c r="X3110" s="19">
        <f t="shared" si="4087"/>
        <v>2</v>
      </c>
      <c r="Y3110" s="19">
        <f t="shared" si="4088"/>
        <v>1</v>
      </c>
      <c r="Z3110" s="19">
        <f t="shared" si="4089"/>
        <v>4950.75</v>
      </c>
      <c r="AA3110" s="21">
        <f t="shared" si="4090"/>
        <v>-7.8856135147592488E-3</v>
      </c>
      <c r="AB3110" s="19">
        <f t="shared" si="4091"/>
        <v>-1</v>
      </c>
    </row>
    <row r="3111" spans="1:28" x14ac:dyDescent="0.25">
      <c r="A3111">
        <f t="shared" si="4072"/>
        <v>5</v>
      </c>
      <c r="B3111">
        <f t="shared" si="4073"/>
        <v>2012</v>
      </c>
      <c r="C3111" s="20">
        <v>41060</v>
      </c>
      <c r="D3111">
        <v>4896.1000000000004</v>
      </c>
      <c r="E3111">
        <v>4949.25</v>
      </c>
      <c r="F3111">
        <v>4883.55</v>
      </c>
      <c r="G3111">
        <v>4924.25</v>
      </c>
      <c r="H3111">
        <f t="shared" si="4046"/>
        <v>0</v>
      </c>
      <c r="I3111">
        <f t="shared" si="4047"/>
        <v>26.5</v>
      </c>
      <c r="J3111" s="14">
        <f t="shared" ref="J3111:K3111" si="4107">+AVERAGE(H3098:H3111)</f>
        <v>17.017857142857206</v>
      </c>
      <c r="K3111" s="14">
        <f t="shared" si="4107"/>
        <v>17.350000000000041</v>
      </c>
      <c r="L3111" s="14">
        <f t="shared" si="4049"/>
        <v>0.98085631947303553</v>
      </c>
      <c r="M3111" s="14">
        <f t="shared" si="4050"/>
        <v>49.516782708095221</v>
      </c>
      <c r="N3111" s="14">
        <f t="shared" si="4051"/>
        <v>-1</v>
      </c>
      <c r="O3111">
        <f t="shared" si="4085"/>
        <v>-1</v>
      </c>
      <c r="P3111">
        <f t="shared" si="4094"/>
        <v>0</v>
      </c>
      <c r="Q3111">
        <f t="shared" si="4095"/>
        <v>0</v>
      </c>
      <c r="R3111">
        <f t="shared" si="4035"/>
        <v>-1905</v>
      </c>
      <c r="S3111">
        <f t="shared" si="4036"/>
        <v>0</v>
      </c>
      <c r="T3111">
        <f t="shared" si="4037"/>
        <v>50482.5</v>
      </c>
      <c r="U3111">
        <f t="shared" si="4038"/>
        <v>50482.5</v>
      </c>
      <c r="V3111" s="2">
        <f t="shared" si="4039"/>
        <v>5.0482499999999998E-3</v>
      </c>
      <c r="W3111" s="19">
        <f t="shared" si="4086"/>
        <v>281</v>
      </c>
      <c r="X3111" s="19">
        <f t="shared" si="4087"/>
        <v>2</v>
      </c>
      <c r="Y3111" s="19" t="str">
        <f t="shared" si="4088"/>
        <v/>
      </c>
      <c r="Z3111" s="19">
        <f t="shared" si="4089"/>
        <v>4950.75</v>
      </c>
      <c r="AA3111" s="21" t="str">
        <f t="shared" si="4090"/>
        <v/>
      </c>
      <c r="AB3111" s="19" t="str">
        <f t="shared" si="4091"/>
        <v/>
      </c>
    </row>
    <row r="3112" spans="1:28" x14ac:dyDescent="0.25">
      <c r="A3112">
        <f t="shared" si="4072"/>
        <v>6</v>
      </c>
      <c r="B3112">
        <f t="shared" si="4073"/>
        <v>2012</v>
      </c>
      <c r="C3112" s="20">
        <v>41061</v>
      </c>
      <c r="D3112">
        <v>4910.8500000000004</v>
      </c>
      <c r="E3112">
        <v>4925</v>
      </c>
      <c r="F3112">
        <v>4831.75</v>
      </c>
      <c r="G3112">
        <v>4841.6000000000004</v>
      </c>
      <c r="H3112">
        <f t="shared" si="4046"/>
        <v>0</v>
      </c>
      <c r="I3112">
        <f t="shared" si="4047"/>
        <v>82.649999999999636</v>
      </c>
      <c r="J3112" s="14">
        <f t="shared" ref="J3112:K3112" si="4108">+AVERAGE(H3099:H3112)</f>
        <v>17.017857142857206</v>
      </c>
      <c r="K3112" s="14">
        <f t="shared" si="4108"/>
        <v>21.746428571428623</v>
      </c>
      <c r="L3112" s="14">
        <f t="shared" si="4049"/>
        <v>0.78255871243225594</v>
      </c>
      <c r="M3112" s="14">
        <f t="shared" si="4050"/>
        <v>43.900866040169554</v>
      </c>
      <c r="N3112" s="14">
        <f t="shared" si="4051"/>
        <v>-1</v>
      </c>
      <c r="O3112">
        <f t="shared" si="4085"/>
        <v>-1</v>
      </c>
      <c r="P3112">
        <f t="shared" si="4094"/>
        <v>0</v>
      </c>
      <c r="Q3112">
        <f t="shared" si="4095"/>
        <v>0</v>
      </c>
      <c r="R3112">
        <f t="shared" si="4035"/>
        <v>-2030</v>
      </c>
      <c r="S3112">
        <f t="shared" si="4036"/>
        <v>0</v>
      </c>
      <c r="T3112">
        <f t="shared" si="4037"/>
        <v>167779.49999999927</v>
      </c>
      <c r="U3112">
        <f t="shared" si="4038"/>
        <v>167779.49999999927</v>
      </c>
      <c r="V3112" s="2">
        <f t="shared" si="4039"/>
        <v>1.6777949999999927E-2</v>
      </c>
      <c r="W3112" s="19">
        <f t="shared" si="4086"/>
        <v>281</v>
      </c>
      <c r="X3112" s="19">
        <f t="shared" si="4087"/>
        <v>3</v>
      </c>
      <c r="Y3112" s="19" t="str">
        <f t="shared" si="4088"/>
        <v/>
      </c>
      <c r="Z3112" s="19">
        <f t="shared" si="4089"/>
        <v>4950.75</v>
      </c>
      <c r="AA3112" s="21" t="str">
        <f t="shared" si="4090"/>
        <v/>
      </c>
      <c r="AB3112" s="19" t="str">
        <f t="shared" si="4091"/>
        <v/>
      </c>
    </row>
    <row r="3113" spans="1:28" x14ac:dyDescent="0.25">
      <c r="A3113">
        <f t="shared" si="4072"/>
        <v>6</v>
      </c>
      <c r="B3113">
        <f t="shared" si="4073"/>
        <v>2012</v>
      </c>
      <c r="C3113" s="20">
        <v>41064</v>
      </c>
      <c r="D3113">
        <v>4797.3</v>
      </c>
      <c r="E3113">
        <v>4858.3</v>
      </c>
      <c r="F3113">
        <v>4770.3500000000004</v>
      </c>
      <c r="G3113">
        <v>4848.1499999999996</v>
      </c>
      <c r="H3113">
        <f t="shared" si="4046"/>
        <v>6.5499999999992724</v>
      </c>
      <c r="I3113">
        <f t="shared" si="4047"/>
        <v>0</v>
      </c>
      <c r="J3113" s="14">
        <f t="shared" ref="J3113:K3113" si="4109">+AVERAGE(H3100:H3113)</f>
        <v>14.985714285714298</v>
      </c>
      <c r="K3113" s="14">
        <f t="shared" si="4109"/>
        <v>21.746428571428623</v>
      </c>
      <c r="L3113" s="14">
        <f t="shared" si="4049"/>
        <v>0.68911151256363823</v>
      </c>
      <c r="M3113" s="14">
        <f t="shared" si="4050"/>
        <v>40.7972775887214</v>
      </c>
      <c r="N3113" s="14">
        <f t="shared" si="4051"/>
        <v>-1</v>
      </c>
      <c r="O3113">
        <f t="shared" si="4085"/>
        <v>-1</v>
      </c>
      <c r="P3113">
        <f t="shared" si="4094"/>
        <v>0</v>
      </c>
      <c r="Q3113">
        <f t="shared" si="4095"/>
        <v>0</v>
      </c>
      <c r="R3113">
        <f t="shared" si="4035"/>
        <v>-2030</v>
      </c>
      <c r="S3113">
        <f t="shared" si="4036"/>
        <v>0</v>
      </c>
      <c r="T3113">
        <f t="shared" si="4037"/>
        <v>-13296.499999998523</v>
      </c>
      <c r="U3113">
        <f t="shared" si="4038"/>
        <v>-13296.499999998523</v>
      </c>
      <c r="V3113" s="2">
        <f t="shared" si="4039"/>
        <v>-1.3296499999998523E-3</v>
      </c>
      <c r="W3113" s="19">
        <f t="shared" si="4086"/>
        <v>281</v>
      </c>
      <c r="X3113" s="19">
        <f t="shared" si="4087"/>
        <v>4</v>
      </c>
      <c r="Y3113" s="19" t="str">
        <f t="shared" si="4088"/>
        <v/>
      </c>
      <c r="Z3113" s="19">
        <f t="shared" si="4089"/>
        <v>4950.75</v>
      </c>
      <c r="AA3113" s="21" t="str">
        <f t="shared" si="4090"/>
        <v/>
      </c>
      <c r="AB3113" s="19" t="str">
        <f t="shared" si="4091"/>
        <v/>
      </c>
    </row>
    <row r="3114" spans="1:28" x14ac:dyDescent="0.25">
      <c r="A3114">
        <f t="shared" si="4072"/>
        <v>6</v>
      </c>
      <c r="B3114">
        <f t="shared" si="4073"/>
        <v>2012</v>
      </c>
      <c r="C3114" s="20">
        <v>41065</v>
      </c>
      <c r="D3114">
        <v>4869.45</v>
      </c>
      <c r="E3114">
        <v>4898.95</v>
      </c>
      <c r="F3114">
        <v>4847.7</v>
      </c>
      <c r="G3114">
        <v>4863.3</v>
      </c>
      <c r="H3114">
        <f t="shared" si="4046"/>
        <v>15.150000000000546</v>
      </c>
      <c r="I3114">
        <f t="shared" si="4047"/>
        <v>0</v>
      </c>
      <c r="J3114" s="14">
        <f t="shared" ref="J3114:K3114" si="4110">+AVERAGE(H3101:H3114)</f>
        <v>16.067857142857196</v>
      </c>
      <c r="K3114" s="14">
        <f t="shared" si="4110"/>
        <v>15.707142857142896</v>
      </c>
      <c r="L3114" s="14">
        <f t="shared" si="4049"/>
        <v>1.0229649840836752</v>
      </c>
      <c r="M3114" s="14">
        <f t="shared" si="4050"/>
        <v>50.567607058559076</v>
      </c>
      <c r="N3114" s="14">
        <f t="shared" si="4051"/>
        <v>1</v>
      </c>
      <c r="O3114">
        <f t="shared" si="4085"/>
        <v>1</v>
      </c>
      <c r="P3114">
        <f t="shared" si="4094"/>
        <v>1</v>
      </c>
      <c r="Q3114">
        <f t="shared" si="4095"/>
        <v>4863.3</v>
      </c>
      <c r="R3114">
        <f t="shared" si="4035"/>
        <v>2030</v>
      </c>
      <c r="S3114">
        <f t="shared" si="4036"/>
        <v>61509.000000002212</v>
      </c>
      <c r="T3114">
        <f t="shared" si="4037"/>
        <v>30754.500000001106</v>
      </c>
      <c r="U3114">
        <f t="shared" si="4038"/>
        <v>-30754.500000001106</v>
      </c>
      <c r="V3114" s="2">
        <f t="shared" si="4039"/>
        <v>-3.0754500000001106E-3</v>
      </c>
      <c r="W3114" s="19">
        <f t="shared" si="4086"/>
        <v>282</v>
      </c>
      <c r="X3114" s="19">
        <f t="shared" si="4087"/>
        <v>5</v>
      </c>
      <c r="Y3114" s="19">
        <f t="shared" si="4088"/>
        <v>1</v>
      </c>
      <c r="Z3114" s="19">
        <f t="shared" si="4089"/>
        <v>4863.3</v>
      </c>
      <c r="AA3114" s="21">
        <f t="shared" si="4090"/>
        <v>1.7663990304499277E-2</v>
      </c>
      <c r="AB3114" s="19">
        <f t="shared" si="4091"/>
        <v>1</v>
      </c>
    </row>
    <row r="3115" spans="1:28" x14ac:dyDescent="0.25">
      <c r="A3115">
        <f t="shared" si="4072"/>
        <v>6</v>
      </c>
      <c r="B3115">
        <f t="shared" si="4073"/>
        <v>2012</v>
      </c>
      <c r="C3115" s="20">
        <v>41066</v>
      </c>
      <c r="D3115">
        <v>4886.6499999999996</v>
      </c>
      <c r="E3115">
        <v>5010.45</v>
      </c>
      <c r="F3115">
        <v>4886.1499999999996</v>
      </c>
      <c r="G3115">
        <v>4997.1000000000004</v>
      </c>
      <c r="H3115">
        <f t="shared" si="4046"/>
        <v>133.80000000000018</v>
      </c>
      <c r="I3115">
        <f t="shared" si="4047"/>
        <v>0</v>
      </c>
      <c r="J3115" s="14">
        <f t="shared" ref="J3115:K3115" si="4111">+AVERAGE(H3102:H3115)</f>
        <v>24.77142857142865</v>
      </c>
      <c r="K3115" s="14">
        <f t="shared" si="4111"/>
        <v>15.707142857142896</v>
      </c>
      <c r="L3115" s="14">
        <f t="shared" si="4049"/>
        <v>1.577080491132334</v>
      </c>
      <c r="M3115" s="14">
        <f t="shared" si="4050"/>
        <v>61.196400211752263</v>
      </c>
      <c r="N3115" s="14">
        <f t="shared" si="4051"/>
        <v>1</v>
      </c>
      <c r="O3115">
        <f t="shared" si="4085"/>
        <v>1</v>
      </c>
      <c r="P3115">
        <f t="shared" si="4094"/>
        <v>0</v>
      </c>
      <c r="Q3115">
        <f t="shared" si="4095"/>
        <v>0</v>
      </c>
      <c r="R3115">
        <f t="shared" si="4035"/>
        <v>2030</v>
      </c>
      <c r="S3115">
        <f t="shared" si="4036"/>
        <v>0</v>
      </c>
      <c r="T3115">
        <f t="shared" si="4037"/>
        <v>271614.00000000035</v>
      </c>
      <c r="U3115">
        <f t="shared" si="4038"/>
        <v>271614.00000000035</v>
      </c>
      <c r="V3115" s="2">
        <f t="shared" si="4039"/>
        <v>2.7161400000000033E-2</v>
      </c>
      <c r="W3115" s="19">
        <f t="shared" si="4086"/>
        <v>282</v>
      </c>
      <c r="X3115" s="19">
        <f t="shared" si="4087"/>
        <v>2</v>
      </c>
      <c r="Y3115" s="19" t="str">
        <f t="shared" si="4088"/>
        <v/>
      </c>
      <c r="Z3115" s="19">
        <f t="shared" si="4089"/>
        <v>4863.3</v>
      </c>
      <c r="AA3115" s="21" t="str">
        <f t="shared" si="4090"/>
        <v/>
      </c>
      <c r="AB3115" s="19" t="str">
        <f t="shared" si="4091"/>
        <v/>
      </c>
    </row>
    <row r="3116" spans="1:28" x14ac:dyDescent="0.25">
      <c r="A3116">
        <f t="shared" si="4072"/>
        <v>6</v>
      </c>
      <c r="B3116">
        <f t="shared" si="4073"/>
        <v>2012</v>
      </c>
      <c r="C3116" s="20">
        <v>41067</v>
      </c>
      <c r="D3116">
        <v>5035.3500000000004</v>
      </c>
      <c r="E3116">
        <v>5059.6499999999996</v>
      </c>
      <c r="F3116">
        <v>5007.75</v>
      </c>
      <c r="G3116">
        <v>5049.6499999999996</v>
      </c>
      <c r="H3116">
        <f t="shared" si="4046"/>
        <v>52.549999999999272</v>
      </c>
      <c r="I3116">
        <f t="shared" si="4047"/>
        <v>0</v>
      </c>
      <c r="J3116" s="14">
        <f t="shared" ref="J3116:K3116" si="4112">+AVERAGE(H3103:H3116)</f>
        <v>27.007142857142885</v>
      </c>
      <c r="K3116" s="14">
        <f t="shared" si="4112"/>
        <v>15.707142857142896</v>
      </c>
      <c r="L3116" s="14">
        <f t="shared" si="4049"/>
        <v>1.7194179172351043</v>
      </c>
      <c r="M3116" s="14">
        <f t="shared" si="4050"/>
        <v>63.227424749163845</v>
      </c>
      <c r="N3116" s="14">
        <f t="shared" si="4051"/>
        <v>1</v>
      </c>
      <c r="O3116">
        <f t="shared" si="4085"/>
        <v>1</v>
      </c>
      <c r="P3116">
        <f t="shared" si="4094"/>
        <v>0</v>
      </c>
      <c r="Q3116">
        <f t="shared" si="4095"/>
        <v>0</v>
      </c>
      <c r="R3116">
        <f t="shared" si="4035"/>
        <v>2030</v>
      </c>
      <c r="S3116">
        <f t="shared" si="4036"/>
        <v>0</v>
      </c>
      <c r="T3116">
        <f t="shared" si="4037"/>
        <v>106676.49999999852</v>
      </c>
      <c r="U3116">
        <f t="shared" si="4038"/>
        <v>106676.49999999852</v>
      </c>
      <c r="V3116" s="2">
        <f t="shared" si="4039"/>
        <v>1.0667649999999852E-2</v>
      </c>
      <c r="W3116" s="19">
        <f t="shared" si="4086"/>
        <v>282</v>
      </c>
      <c r="X3116" s="19">
        <f t="shared" si="4087"/>
        <v>3</v>
      </c>
      <c r="Y3116" s="19" t="str">
        <f t="shared" si="4088"/>
        <v/>
      </c>
      <c r="Z3116" s="19">
        <f t="shared" si="4089"/>
        <v>4863.3</v>
      </c>
      <c r="AA3116" s="21" t="str">
        <f t="shared" si="4090"/>
        <v/>
      </c>
      <c r="AB3116" s="19" t="str">
        <f t="shared" si="4091"/>
        <v/>
      </c>
    </row>
    <row r="3117" spans="1:28" x14ac:dyDescent="0.25">
      <c r="A3117">
        <f t="shared" si="4072"/>
        <v>6</v>
      </c>
      <c r="B3117">
        <f t="shared" si="4073"/>
        <v>2012</v>
      </c>
      <c r="C3117" s="20">
        <v>41068</v>
      </c>
      <c r="D3117">
        <v>5044.25</v>
      </c>
      <c r="E3117">
        <v>5084.45</v>
      </c>
      <c r="F3117">
        <v>4994.8</v>
      </c>
      <c r="G3117">
        <v>5068.3500000000004</v>
      </c>
      <c r="H3117">
        <f t="shared" si="4046"/>
        <v>18.700000000000728</v>
      </c>
      <c r="I3117">
        <f t="shared" si="4047"/>
        <v>0</v>
      </c>
      <c r="J3117" s="14">
        <f t="shared" ref="J3117:K3117" si="4113">+AVERAGE(H3104:H3117)</f>
        <v>27.30000000000005</v>
      </c>
      <c r="K3117" s="14">
        <f t="shared" si="4113"/>
        <v>15.707142857142896</v>
      </c>
      <c r="L3117" s="14">
        <f t="shared" si="4049"/>
        <v>1.738062755798089</v>
      </c>
      <c r="M3117" s="14">
        <f t="shared" si="4050"/>
        <v>63.477827603388128</v>
      </c>
      <c r="N3117" s="14">
        <f t="shared" si="4051"/>
        <v>1</v>
      </c>
      <c r="O3117">
        <f t="shared" si="4085"/>
        <v>1</v>
      </c>
      <c r="P3117">
        <f t="shared" si="4094"/>
        <v>0</v>
      </c>
      <c r="Q3117">
        <f t="shared" si="4095"/>
        <v>0</v>
      </c>
      <c r="R3117">
        <f t="shared" si="4035"/>
        <v>2030</v>
      </c>
      <c r="S3117">
        <f t="shared" si="4036"/>
        <v>0</v>
      </c>
      <c r="T3117">
        <f t="shared" si="4037"/>
        <v>37961.000000001477</v>
      </c>
      <c r="U3117">
        <f t="shared" si="4038"/>
        <v>37961.000000001477</v>
      </c>
      <c r="V3117" s="2">
        <f t="shared" si="4039"/>
        <v>3.7961000000001476E-3</v>
      </c>
      <c r="W3117" s="19">
        <f t="shared" si="4086"/>
        <v>282</v>
      </c>
      <c r="X3117" s="19">
        <f t="shared" si="4087"/>
        <v>4</v>
      </c>
      <c r="Y3117" s="19" t="str">
        <f t="shared" si="4088"/>
        <v/>
      </c>
      <c r="Z3117" s="19">
        <f t="shared" si="4089"/>
        <v>4863.3</v>
      </c>
      <c r="AA3117" s="21" t="str">
        <f t="shared" si="4090"/>
        <v/>
      </c>
      <c r="AB3117" s="19" t="str">
        <f t="shared" si="4091"/>
        <v/>
      </c>
    </row>
    <row r="3118" spans="1:28" x14ac:dyDescent="0.25">
      <c r="A3118">
        <f t="shared" si="4072"/>
        <v>6</v>
      </c>
      <c r="B3118">
        <f t="shared" si="4073"/>
        <v>2012</v>
      </c>
      <c r="C3118" s="20">
        <v>41071</v>
      </c>
      <c r="D3118">
        <v>5096.7</v>
      </c>
      <c r="E3118">
        <v>5124.45</v>
      </c>
      <c r="F3118">
        <v>5040.7</v>
      </c>
      <c r="G3118">
        <v>5054.1000000000004</v>
      </c>
      <c r="H3118">
        <f t="shared" si="4046"/>
        <v>0</v>
      </c>
      <c r="I3118">
        <f t="shared" si="4047"/>
        <v>14.25</v>
      </c>
      <c r="J3118" s="14">
        <f t="shared" ref="J3118:K3118" si="4114">+AVERAGE(H3105:H3118)</f>
        <v>27.30000000000005</v>
      </c>
      <c r="K3118" s="14">
        <f t="shared" si="4114"/>
        <v>13.471428571428598</v>
      </c>
      <c r="L3118" s="14">
        <f t="shared" si="4049"/>
        <v>2.0265111346765639</v>
      </c>
      <c r="M3118" s="14">
        <f t="shared" si="4050"/>
        <v>66.958654519971958</v>
      </c>
      <c r="N3118" s="14">
        <f t="shared" si="4051"/>
        <v>1</v>
      </c>
      <c r="O3118">
        <f t="shared" si="4085"/>
        <v>1</v>
      </c>
      <c r="P3118">
        <f t="shared" si="4094"/>
        <v>0</v>
      </c>
      <c r="Q3118">
        <f t="shared" si="4095"/>
        <v>0</v>
      </c>
      <c r="R3118">
        <f t="shared" si="4035"/>
        <v>2030</v>
      </c>
      <c r="S3118">
        <f t="shared" si="4036"/>
        <v>0</v>
      </c>
      <c r="T3118">
        <f t="shared" si="4037"/>
        <v>-28927.5</v>
      </c>
      <c r="U3118">
        <f t="shared" si="4038"/>
        <v>-28927.5</v>
      </c>
      <c r="V3118" s="2">
        <f t="shared" si="4039"/>
        <v>-2.8927499999999999E-3</v>
      </c>
      <c r="W3118" s="19">
        <f t="shared" si="4086"/>
        <v>282</v>
      </c>
      <c r="X3118" s="19">
        <f t="shared" si="4087"/>
        <v>5</v>
      </c>
      <c r="Y3118" s="19" t="str">
        <f t="shared" si="4088"/>
        <v/>
      </c>
      <c r="Z3118" s="19">
        <f t="shared" si="4089"/>
        <v>4863.3</v>
      </c>
      <c r="AA3118" s="21" t="str">
        <f t="shared" si="4090"/>
        <v/>
      </c>
      <c r="AB3118" s="19" t="str">
        <f t="shared" si="4091"/>
        <v/>
      </c>
    </row>
    <row r="3119" spans="1:28" x14ac:dyDescent="0.25">
      <c r="A3119">
        <f t="shared" si="4072"/>
        <v>6</v>
      </c>
      <c r="B3119">
        <f t="shared" si="4073"/>
        <v>2012</v>
      </c>
      <c r="C3119" s="20">
        <v>41072</v>
      </c>
      <c r="D3119">
        <v>5015.5</v>
      </c>
      <c r="E3119">
        <v>5128.8999999999996</v>
      </c>
      <c r="F3119">
        <v>5015.1499999999996</v>
      </c>
      <c r="G3119">
        <v>5115.8999999999996</v>
      </c>
      <c r="H3119">
        <f t="shared" si="4046"/>
        <v>61.799999999999272</v>
      </c>
      <c r="I3119">
        <f t="shared" si="4047"/>
        <v>0</v>
      </c>
      <c r="J3119" s="14">
        <f t="shared" ref="J3119:K3119" si="4115">+AVERAGE(H3106:H3119)</f>
        <v>31.714285714285715</v>
      </c>
      <c r="K3119" s="14">
        <f t="shared" si="4115"/>
        <v>11.696428571428571</v>
      </c>
      <c r="L3119" s="14">
        <f t="shared" si="4049"/>
        <v>2.7114503816793896</v>
      </c>
      <c r="M3119" s="14">
        <f t="shared" si="4050"/>
        <v>73.056355409296586</v>
      </c>
      <c r="N3119" s="14">
        <f t="shared" si="4051"/>
        <v>1</v>
      </c>
      <c r="O3119">
        <f t="shared" si="4085"/>
        <v>1</v>
      </c>
      <c r="P3119">
        <f t="shared" si="4094"/>
        <v>0</v>
      </c>
      <c r="Q3119">
        <f t="shared" si="4095"/>
        <v>0</v>
      </c>
      <c r="R3119">
        <f t="shared" si="4035"/>
        <v>2030</v>
      </c>
      <c r="S3119">
        <f t="shared" si="4036"/>
        <v>0</v>
      </c>
      <c r="T3119">
        <f t="shared" si="4037"/>
        <v>125453.99999999852</v>
      </c>
      <c r="U3119">
        <f t="shared" si="4038"/>
        <v>125453.99999999852</v>
      </c>
      <c r="V3119" s="2">
        <f t="shared" si="4039"/>
        <v>1.2545399999999851E-2</v>
      </c>
      <c r="W3119" s="19">
        <f t="shared" si="4086"/>
        <v>282</v>
      </c>
      <c r="X3119" s="19">
        <f t="shared" si="4087"/>
        <v>6</v>
      </c>
      <c r="Y3119" s="19" t="str">
        <f t="shared" si="4088"/>
        <v/>
      </c>
      <c r="Z3119" s="19">
        <f t="shared" si="4089"/>
        <v>4863.3</v>
      </c>
      <c r="AA3119" s="21" t="str">
        <f t="shared" si="4090"/>
        <v/>
      </c>
      <c r="AB3119" s="19" t="str">
        <f t="shared" si="4091"/>
        <v/>
      </c>
    </row>
    <row r="3120" spans="1:28" x14ac:dyDescent="0.25">
      <c r="A3120">
        <f t="shared" si="4072"/>
        <v>6</v>
      </c>
      <c r="B3120">
        <f t="shared" si="4073"/>
        <v>2012</v>
      </c>
      <c r="C3120" s="20">
        <v>41073</v>
      </c>
      <c r="D3120">
        <v>5117.55</v>
      </c>
      <c r="E3120">
        <v>5144.8999999999996</v>
      </c>
      <c r="F3120">
        <v>5095.45</v>
      </c>
      <c r="G3120">
        <v>5121.45</v>
      </c>
      <c r="H3120">
        <f t="shared" si="4046"/>
        <v>5.5500000000001819</v>
      </c>
      <c r="I3120">
        <f t="shared" si="4047"/>
        <v>0</v>
      </c>
      <c r="J3120" s="14">
        <f t="shared" ref="J3120:K3120" si="4116">+AVERAGE(H3107:H3120)</f>
        <v>25.985714285714298</v>
      </c>
      <c r="K3120" s="14">
        <f t="shared" si="4116"/>
        <v>11.696428571428571</v>
      </c>
      <c r="L3120" s="14">
        <f t="shared" si="4049"/>
        <v>2.2216793893129783</v>
      </c>
      <c r="M3120" s="14">
        <f t="shared" si="4050"/>
        <v>68.960288124348409</v>
      </c>
      <c r="N3120" s="14">
        <f t="shared" si="4051"/>
        <v>1</v>
      </c>
      <c r="O3120">
        <f t="shared" si="4085"/>
        <v>1</v>
      </c>
      <c r="P3120">
        <f t="shared" si="4094"/>
        <v>0</v>
      </c>
      <c r="Q3120">
        <f t="shared" si="4095"/>
        <v>0</v>
      </c>
      <c r="R3120">
        <f t="shared" si="4035"/>
        <v>2030</v>
      </c>
      <c r="S3120">
        <f t="shared" si="4036"/>
        <v>0</v>
      </c>
      <c r="T3120">
        <f t="shared" si="4037"/>
        <v>11266.500000000369</v>
      </c>
      <c r="U3120">
        <f t="shared" si="4038"/>
        <v>11266.500000000369</v>
      </c>
      <c r="V3120" s="2">
        <f t="shared" si="4039"/>
        <v>1.126650000000037E-3</v>
      </c>
      <c r="W3120" s="19">
        <f t="shared" si="4086"/>
        <v>282</v>
      </c>
      <c r="X3120" s="19">
        <f t="shared" si="4087"/>
        <v>7</v>
      </c>
      <c r="Y3120" s="19" t="str">
        <f t="shared" si="4088"/>
        <v/>
      </c>
      <c r="Z3120" s="19">
        <f t="shared" si="4089"/>
        <v>4863.3</v>
      </c>
      <c r="AA3120" s="21" t="str">
        <f t="shared" si="4090"/>
        <v/>
      </c>
      <c r="AB3120" s="19" t="str">
        <f t="shared" si="4091"/>
        <v/>
      </c>
    </row>
    <row r="3121" spans="1:28" x14ac:dyDescent="0.25">
      <c r="A3121">
        <f t="shared" si="4072"/>
        <v>6</v>
      </c>
      <c r="B3121">
        <f t="shared" si="4073"/>
        <v>2012</v>
      </c>
      <c r="C3121" s="20">
        <v>41074</v>
      </c>
      <c r="D3121">
        <v>5105.1000000000004</v>
      </c>
      <c r="E3121">
        <v>5130</v>
      </c>
      <c r="F3121">
        <v>5047.6000000000004</v>
      </c>
      <c r="G3121">
        <v>5054.75</v>
      </c>
      <c r="H3121">
        <f t="shared" si="4046"/>
        <v>0</v>
      </c>
      <c r="I3121">
        <f t="shared" si="4047"/>
        <v>66.699999999999818</v>
      </c>
      <c r="J3121" s="14">
        <f t="shared" ref="J3121:K3121" si="4117">+AVERAGE(H3108:H3121)</f>
        <v>25.985714285714298</v>
      </c>
      <c r="K3121" s="14">
        <f t="shared" si="4117"/>
        <v>16.389285714285702</v>
      </c>
      <c r="L3121" s="14">
        <f t="shared" si="4049"/>
        <v>1.5855306166920917</v>
      </c>
      <c r="M3121" s="14">
        <f t="shared" si="4050"/>
        <v>61.323219553308071</v>
      </c>
      <c r="N3121" s="14">
        <f t="shared" si="4051"/>
        <v>1</v>
      </c>
      <c r="O3121">
        <f t="shared" si="4085"/>
        <v>1</v>
      </c>
      <c r="P3121">
        <f t="shared" si="4094"/>
        <v>0</v>
      </c>
      <c r="Q3121">
        <f t="shared" si="4095"/>
        <v>0</v>
      </c>
      <c r="R3121">
        <f t="shared" si="4035"/>
        <v>2030</v>
      </c>
      <c r="S3121">
        <f t="shared" si="4036"/>
        <v>0</v>
      </c>
      <c r="T3121">
        <f t="shared" si="4037"/>
        <v>-135400.99999999962</v>
      </c>
      <c r="U3121">
        <f t="shared" si="4038"/>
        <v>-135400.99999999962</v>
      </c>
      <c r="V3121" s="2">
        <f t="shared" si="4039"/>
        <v>-1.3540099999999963E-2</v>
      </c>
      <c r="W3121" s="19">
        <f t="shared" si="4086"/>
        <v>282</v>
      </c>
      <c r="X3121" s="19">
        <f t="shared" si="4087"/>
        <v>8</v>
      </c>
      <c r="Y3121" s="19" t="str">
        <f t="shared" si="4088"/>
        <v/>
      </c>
      <c r="Z3121" s="19">
        <f t="shared" si="4089"/>
        <v>4863.3</v>
      </c>
      <c r="AA3121" s="21" t="str">
        <f t="shared" si="4090"/>
        <v/>
      </c>
      <c r="AB3121" s="19" t="str">
        <f t="shared" si="4091"/>
        <v/>
      </c>
    </row>
    <row r="3122" spans="1:28" x14ac:dyDescent="0.25">
      <c r="A3122">
        <f t="shared" si="4072"/>
        <v>6</v>
      </c>
      <c r="B3122">
        <f t="shared" si="4073"/>
        <v>2012</v>
      </c>
      <c r="C3122" s="20">
        <v>41075</v>
      </c>
      <c r="D3122">
        <v>5069.55</v>
      </c>
      <c r="E3122">
        <v>5146.2</v>
      </c>
      <c r="F3122">
        <v>5069.1499999999996</v>
      </c>
      <c r="G3122">
        <v>5139.05</v>
      </c>
      <c r="H3122">
        <f t="shared" si="4046"/>
        <v>84.300000000000182</v>
      </c>
      <c r="I3122">
        <f t="shared" si="4047"/>
        <v>0</v>
      </c>
      <c r="J3122" s="14">
        <f t="shared" ref="J3122:K3122" si="4118">+AVERAGE(H3109:H3122)</f>
        <v>27.346428571428596</v>
      </c>
      <c r="K3122" s="14">
        <f t="shared" si="4118"/>
        <v>16.389285714285702</v>
      </c>
      <c r="L3122" s="14">
        <f t="shared" si="4049"/>
        <v>1.6685552407932038</v>
      </c>
      <c r="M3122" s="14">
        <f t="shared" si="4050"/>
        <v>62.526539278131672</v>
      </c>
      <c r="N3122" s="14">
        <f t="shared" si="4051"/>
        <v>1</v>
      </c>
      <c r="O3122">
        <f t="shared" si="4085"/>
        <v>1</v>
      </c>
      <c r="P3122">
        <f t="shared" si="4094"/>
        <v>0</v>
      </c>
      <c r="Q3122">
        <f t="shared" si="4095"/>
        <v>0</v>
      </c>
      <c r="R3122">
        <f t="shared" si="4035"/>
        <v>2030</v>
      </c>
      <c r="S3122">
        <f t="shared" si="4036"/>
        <v>0</v>
      </c>
      <c r="T3122">
        <f t="shared" si="4037"/>
        <v>171129.00000000038</v>
      </c>
      <c r="U3122">
        <f t="shared" si="4038"/>
        <v>171129.00000000038</v>
      </c>
      <c r="V3122" s="2">
        <f t="shared" si="4039"/>
        <v>1.7112900000000038E-2</v>
      </c>
      <c r="W3122" s="19">
        <f t="shared" si="4086"/>
        <v>282</v>
      </c>
      <c r="X3122" s="19">
        <f t="shared" si="4087"/>
        <v>9</v>
      </c>
      <c r="Y3122" s="19" t="str">
        <f t="shared" si="4088"/>
        <v/>
      </c>
      <c r="Z3122" s="19">
        <f t="shared" si="4089"/>
        <v>4863.3</v>
      </c>
      <c r="AA3122" s="21" t="str">
        <f t="shared" si="4090"/>
        <v/>
      </c>
      <c r="AB3122" s="19" t="str">
        <f t="shared" si="4091"/>
        <v/>
      </c>
    </row>
    <row r="3123" spans="1:28" x14ac:dyDescent="0.25">
      <c r="A3123">
        <f t="shared" si="4072"/>
        <v>6</v>
      </c>
      <c r="B3123">
        <f t="shared" si="4073"/>
        <v>2012</v>
      </c>
      <c r="C3123" s="20">
        <v>41078</v>
      </c>
      <c r="D3123">
        <v>5174</v>
      </c>
      <c r="E3123">
        <v>5190.2</v>
      </c>
      <c r="F3123">
        <v>5041.7</v>
      </c>
      <c r="G3123">
        <v>5064.25</v>
      </c>
      <c r="H3123">
        <f t="shared" si="4046"/>
        <v>0</v>
      </c>
      <c r="I3123">
        <f t="shared" si="4047"/>
        <v>74.800000000000182</v>
      </c>
      <c r="J3123" s="14">
        <f t="shared" ref="J3123:K3123" si="4119">+AVERAGE(H3110:H3123)</f>
        <v>27.028571428571404</v>
      </c>
      <c r="K3123" s="14">
        <f t="shared" si="4119"/>
        <v>21.732142857142858</v>
      </c>
      <c r="L3123" s="14">
        <f t="shared" si="4049"/>
        <v>1.2437140509449454</v>
      </c>
      <c r="M3123" s="14">
        <f t="shared" si="4050"/>
        <v>55.431040796894429</v>
      </c>
      <c r="N3123" s="14">
        <f t="shared" si="4051"/>
        <v>1</v>
      </c>
      <c r="O3123">
        <f t="shared" si="4085"/>
        <v>1</v>
      </c>
      <c r="P3123">
        <f t="shared" si="4094"/>
        <v>0</v>
      </c>
      <c r="Q3123">
        <f t="shared" si="4095"/>
        <v>0</v>
      </c>
      <c r="R3123">
        <f t="shared" ref="R3123:R3186" si="4120">IF($C3123="","",IF(MONTH($C3123)&lt;&gt;MONTH($C3122),ROUNDDOWN($B$10/$G3122,0)*$O3123,ABS(R3122)*$O3123))</f>
        <v>2030</v>
      </c>
      <c r="S3123">
        <f t="shared" ref="S3123:S3186" si="4121">IF($C3123="","",($R3123-$R3122)*($Q3123-$G3122)*$P3123)</f>
        <v>0</v>
      </c>
      <c r="T3123">
        <f t="shared" ref="T3123:T3186" si="4122">IF($C3123="","",$R3123*($G3123-$G3122))</f>
        <v>-151844.00000000038</v>
      </c>
      <c r="U3123">
        <f t="shared" ref="U3123:U3186" si="4123">IF($C3123="","",$T3123-$S3123)</f>
        <v>-151844.00000000038</v>
      </c>
      <c r="V3123" s="2">
        <f t="shared" ref="V3123:V3186" si="4124">IF($C3123="","",$U3123/$B$10)</f>
        <v>-1.5184400000000037E-2</v>
      </c>
      <c r="W3123" s="19">
        <f t="shared" si="4086"/>
        <v>282</v>
      </c>
      <c r="X3123" s="19">
        <f t="shared" si="4087"/>
        <v>10</v>
      </c>
      <c r="Y3123" s="19" t="str">
        <f t="shared" si="4088"/>
        <v/>
      </c>
      <c r="Z3123" s="19">
        <f t="shared" si="4089"/>
        <v>4863.3</v>
      </c>
      <c r="AA3123" s="21" t="str">
        <f t="shared" si="4090"/>
        <v/>
      </c>
      <c r="AB3123" s="19" t="str">
        <f t="shared" si="4091"/>
        <v/>
      </c>
    </row>
    <row r="3124" spans="1:28" x14ac:dyDescent="0.25">
      <c r="A3124">
        <f t="shared" si="4072"/>
        <v>6</v>
      </c>
      <c r="B3124">
        <f t="shared" si="4073"/>
        <v>2012</v>
      </c>
      <c r="C3124" s="20">
        <v>41079</v>
      </c>
      <c r="D3124">
        <v>5050.8</v>
      </c>
      <c r="E3124">
        <v>5113.6000000000004</v>
      </c>
      <c r="F3124">
        <v>5048.1000000000004</v>
      </c>
      <c r="G3124">
        <v>5103.8500000000004</v>
      </c>
      <c r="H3124">
        <f t="shared" si="4046"/>
        <v>39.600000000000364</v>
      </c>
      <c r="I3124">
        <f t="shared" si="4047"/>
        <v>0</v>
      </c>
      <c r="J3124" s="14">
        <f t="shared" ref="J3124:K3124" si="4125">+AVERAGE(H3111:H3124)</f>
        <v>29.857142857142858</v>
      </c>
      <c r="K3124" s="14">
        <f t="shared" si="4125"/>
        <v>18.921428571428546</v>
      </c>
      <c r="L3124" s="14">
        <f t="shared" si="4049"/>
        <v>1.5779539448848643</v>
      </c>
      <c r="M3124" s="14">
        <f t="shared" si="4050"/>
        <v>61.20954751793824</v>
      </c>
      <c r="N3124" s="14">
        <f t="shared" si="4051"/>
        <v>1</v>
      </c>
      <c r="O3124">
        <f t="shared" si="4085"/>
        <v>1</v>
      </c>
      <c r="P3124">
        <f t="shared" si="4094"/>
        <v>0</v>
      </c>
      <c r="Q3124">
        <f t="shared" si="4095"/>
        <v>0</v>
      </c>
      <c r="R3124">
        <f t="shared" si="4120"/>
        <v>2030</v>
      </c>
      <c r="S3124">
        <f t="shared" si="4121"/>
        <v>0</v>
      </c>
      <c r="T3124">
        <f t="shared" si="4122"/>
        <v>80388.000000000742</v>
      </c>
      <c r="U3124">
        <f t="shared" si="4123"/>
        <v>80388.000000000742</v>
      </c>
      <c r="V3124" s="2">
        <f t="shared" si="4124"/>
        <v>8.0388000000000751E-3</v>
      </c>
      <c r="W3124" s="19">
        <f t="shared" si="4086"/>
        <v>282</v>
      </c>
      <c r="X3124" s="19">
        <f t="shared" si="4087"/>
        <v>11</v>
      </c>
      <c r="Y3124" s="19" t="str">
        <f t="shared" si="4088"/>
        <v/>
      </c>
      <c r="Z3124" s="19">
        <f t="shared" si="4089"/>
        <v>4863.3</v>
      </c>
      <c r="AA3124" s="21" t="str">
        <f t="shared" si="4090"/>
        <v/>
      </c>
      <c r="AB3124" s="19" t="str">
        <f t="shared" si="4091"/>
        <v/>
      </c>
    </row>
    <row r="3125" spans="1:28" x14ac:dyDescent="0.25">
      <c r="A3125">
        <f t="shared" si="4072"/>
        <v>6</v>
      </c>
      <c r="B3125">
        <f t="shared" si="4073"/>
        <v>2012</v>
      </c>
      <c r="C3125" s="20">
        <v>41080</v>
      </c>
      <c r="D3125">
        <v>5114.55</v>
      </c>
      <c r="E3125">
        <v>5141.7</v>
      </c>
      <c r="F3125">
        <v>5100.7</v>
      </c>
      <c r="G3125">
        <v>5120.55</v>
      </c>
      <c r="H3125">
        <f t="shared" si="4046"/>
        <v>16.699999999999818</v>
      </c>
      <c r="I3125">
        <f t="shared" si="4047"/>
        <v>0</v>
      </c>
      <c r="J3125" s="14">
        <f t="shared" ref="J3125:K3125" si="4126">+AVERAGE(H3112:H3125)</f>
        <v>31.049999999999986</v>
      </c>
      <c r="K3125" s="14">
        <f t="shared" si="4126"/>
        <v>17.028571428571404</v>
      </c>
      <c r="L3125" s="14">
        <f t="shared" si="4049"/>
        <v>1.8234060402684582</v>
      </c>
      <c r="M3125" s="14">
        <f t="shared" si="4050"/>
        <v>64.581785767345139</v>
      </c>
      <c r="N3125" s="14">
        <f t="shared" si="4051"/>
        <v>1</v>
      </c>
      <c r="O3125">
        <f t="shared" si="4085"/>
        <v>1</v>
      </c>
      <c r="P3125">
        <f t="shared" si="4094"/>
        <v>0</v>
      </c>
      <c r="Q3125">
        <f t="shared" si="4095"/>
        <v>0</v>
      </c>
      <c r="R3125">
        <f t="shared" si="4120"/>
        <v>2030</v>
      </c>
      <c r="S3125">
        <f t="shared" si="4121"/>
        <v>0</v>
      </c>
      <c r="T3125">
        <f t="shared" si="4122"/>
        <v>33900.999999999629</v>
      </c>
      <c r="U3125">
        <f t="shared" si="4123"/>
        <v>33900.999999999629</v>
      </c>
      <c r="V3125" s="2">
        <f t="shared" si="4124"/>
        <v>3.3900999999999628E-3</v>
      </c>
      <c r="W3125" s="19">
        <f t="shared" si="4086"/>
        <v>282</v>
      </c>
      <c r="X3125" s="19">
        <f t="shared" si="4087"/>
        <v>12</v>
      </c>
      <c r="Y3125" s="19" t="str">
        <f t="shared" si="4088"/>
        <v/>
      </c>
      <c r="Z3125" s="19">
        <f t="shared" si="4089"/>
        <v>4863.3</v>
      </c>
      <c r="AA3125" s="21" t="str">
        <f t="shared" si="4090"/>
        <v/>
      </c>
      <c r="AB3125" s="19" t="str">
        <f t="shared" si="4091"/>
        <v/>
      </c>
    </row>
    <row r="3126" spans="1:28" x14ac:dyDescent="0.25">
      <c r="A3126">
        <f t="shared" si="4072"/>
        <v>6</v>
      </c>
      <c r="B3126">
        <f t="shared" si="4073"/>
        <v>2012</v>
      </c>
      <c r="C3126" s="20">
        <v>41081</v>
      </c>
      <c r="D3126">
        <v>5097.3500000000004</v>
      </c>
      <c r="E3126">
        <v>5170.3999999999996</v>
      </c>
      <c r="F3126">
        <v>5093.45</v>
      </c>
      <c r="G3126">
        <v>5165</v>
      </c>
      <c r="H3126">
        <f t="shared" si="4046"/>
        <v>44.449999999999818</v>
      </c>
      <c r="I3126">
        <f t="shared" si="4047"/>
        <v>0</v>
      </c>
      <c r="J3126" s="14">
        <f t="shared" ref="J3126:K3126" si="4127">+AVERAGE(H3113:H3126)</f>
        <v>34.224999999999973</v>
      </c>
      <c r="K3126" s="14">
        <f t="shared" si="4127"/>
        <v>11.125</v>
      </c>
      <c r="L3126" s="14">
        <f t="shared" si="4049"/>
        <v>3.0764044943820199</v>
      </c>
      <c r="M3126" s="14">
        <f t="shared" si="4050"/>
        <v>75.468577728776168</v>
      </c>
      <c r="N3126" s="14">
        <f t="shared" si="4051"/>
        <v>1</v>
      </c>
      <c r="O3126">
        <f t="shared" si="4085"/>
        <v>1</v>
      </c>
      <c r="P3126">
        <f t="shared" si="4094"/>
        <v>0</v>
      </c>
      <c r="Q3126">
        <f t="shared" si="4095"/>
        <v>0</v>
      </c>
      <c r="R3126">
        <f t="shared" si="4120"/>
        <v>2030</v>
      </c>
      <c r="S3126">
        <f t="shared" si="4121"/>
        <v>0</v>
      </c>
      <c r="T3126">
        <f t="shared" si="4122"/>
        <v>90233.499999999636</v>
      </c>
      <c r="U3126">
        <f t="shared" si="4123"/>
        <v>90233.499999999636</v>
      </c>
      <c r="V3126" s="2">
        <f t="shared" si="4124"/>
        <v>9.023349999999963E-3</v>
      </c>
      <c r="W3126" s="19">
        <f t="shared" si="4086"/>
        <v>282</v>
      </c>
      <c r="X3126" s="19">
        <f t="shared" si="4087"/>
        <v>13</v>
      </c>
      <c r="Y3126" s="19" t="str">
        <f t="shared" si="4088"/>
        <v/>
      </c>
      <c r="Z3126" s="19">
        <f t="shared" si="4089"/>
        <v>4863.3</v>
      </c>
      <c r="AA3126" s="21" t="str">
        <f t="shared" si="4090"/>
        <v/>
      </c>
      <c r="AB3126" s="19" t="str">
        <f t="shared" si="4091"/>
        <v/>
      </c>
    </row>
    <row r="3127" spans="1:28" x14ac:dyDescent="0.25">
      <c r="A3127">
        <f t="shared" si="4072"/>
        <v>6</v>
      </c>
      <c r="B3127">
        <f t="shared" si="4073"/>
        <v>2012</v>
      </c>
      <c r="C3127" s="20">
        <v>41082</v>
      </c>
      <c r="D3127">
        <v>5101.75</v>
      </c>
      <c r="E3127">
        <v>5159.8</v>
      </c>
      <c r="F3127">
        <v>5094</v>
      </c>
      <c r="G3127">
        <v>5146.05</v>
      </c>
      <c r="H3127">
        <f t="shared" si="4046"/>
        <v>0</v>
      </c>
      <c r="I3127">
        <f t="shared" si="4047"/>
        <v>18.949999999999818</v>
      </c>
      <c r="J3127" s="14">
        <f t="shared" ref="J3127:K3127" si="4128">+AVERAGE(H3114:H3127)</f>
        <v>33.757142857142881</v>
      </c>
      <c r="K3127" s="14">
        <f t="shared" si="4128"/>
        <v>12.478571428571415</v>
      </c>
      <c r="L3127" s="14">
        <f t="shared" si="4049"/>
        <v>2.7052089295935939</v>
      </c>
      <c r="M3127" s="14">
        <f t="shared" si="4050"/>
        <v>73.010968638961884</v>
      </c>
      <c r="N3127" s="14">
        <f t="shared" si="4051"/>
        <v>1</v>
      </c>
      <c r="O3127">
        <f t="shared" si="4085"/>
        <v>1</v>
      </c>
      <c r="P3127">
        <f t="shared" si="4094"/>
        <v>0</v>
      </c>
      <c r="Q3127">
        <f t="shared" si="4095"/>
        <v>0</v>
      </c>
      <c r="R3127">
        <f t="shared" si="4120"/>
        <v>2030</v>
      </c>
      <c r="S3127">
        <f t="shared" si="4121"/>
        <v>0</v>
      </c>
      <c r="T3127">
        <f t="shared" si="4122"/>
        <v>-38468.499999999629</v>
      </c>
      <c r="U3127">
        <f t="shared" si="4123"/>
        <v>-38468.499999999629</v>
      </c>
      <c r="V3127" s="2">
        <f t="shared" si="4124"/>
        <v>-3.8468499999999629E-3</v>
      </c>
      <c r="W3127" s="19">
        <f t="shared" si="4086"/>
        <v>282</v>
      </c>
      <c r="X3127" s="19">
        <f t="shared" si="4087"/>
        <v>14</v>
      </c>
      <c r="Y3127" s="19" t="str">
        <f t="shared" si="4088"/>
        <v/>
      </c>
      <c r="Z3127" s="19">
        <f t="shared" si="4089"/>
        <v>4863.3</v>
      </c>
      <c r="AA3127" s="21" t="str">
        <f t="shared" si="4090"/>
        <v/>
      </c>
      <c r="AB3127" s="19" t="str">
        <f t="shared" si="4091"/>
        <v/>
      </c>
    </row>
    <row r="3128" spans="1:28" x14ac:dyDescent="0.25">
      <c r="A3128">
        <f t="shared" si="4072"/>
        <v>6</v>
      </c>
      <c r="B3128">
        <f t="shared" si="4073"/>
        <v>2012</v>
      </c>
      <c r="C3128" s="20">
        <v>41085</v>
      </c>
      <c r="D3128">
        <v>5158.5</v>
      </c>
      <c r="E3128">
        <v>5194.6000000000004</v>
      </c>
      <c r="F3128">
        <v>5105.6499999999996</v>
      </c>
      <c r="G3128">
        <v>5114.6499999999996</v>
      </c>
      <c r="H3128">
        <f t="shared" si="4046"/>
        <v>0</v>
      </c>
      <c r="I3128">
        <f t="shared" si="4047"/>
        <v>31.400000000000546</v>
      </c>
      <c r="J3128" s="14">
        <f t="shared" ref="J3128:K3128" si="4129">+AVERAGE(H3115:H3128)</f>
        <v>32.67499999999999</v>
      </c>
      <c r="K3128" s="14">
        <f t="shared" si="4129"/>
        <v>14.721428571428598</v>
      </c>
      <c r="L3128" s="14">
        <f t="shared" si="4049"/>
        <v>2.2195536147501165</v>
      </c>
      <c r="M3128" s="14">
        <f t="shared" si="4050"/>
        <v>68.939793534775021</v>
      </c>
      <c r="N3128" s="14">
        <f t="shared" si="4051"/>
        <v>1</v>
      </c>
      <c r="O3128">
        <f t="shared" si="4085"/>
        <v>1</v>
      </c>
      <c r="P3128">
        <f t="shared" si="4094"/>
        <v>0</v>
      </c>
      <c r="Q3128">
        <f t="shared" si="4095"/>
        <v>0</v>
      </c>
      <c r="R3128">
        <f t="shared" si="4120"/>
        <v>2030</v>
      </c>
      <c r="S3128">
        <f t="shared" si="4121"/>
        <v>0</v>
      </c>
      <c r="T3128">
        <f t="shared" si="4122"/>
        <v>-63742.000000001106</v>
      </c>
      <c r="U3128">
        <f t="shared" si="4123"/>
        <v>-63742.000000001106</v>
      </c>
      <c r="V3128" s="2">
        <f t="shared" si="4124"/>
        <v>-6.374200000000111E-3</v>
      </c>
      <c r="W3128" s="19">
        <f t="shared" si="4086"/>
        <v>282</v>
      </c>
      <c r="X3128" s="19">
        <f t="shared" si="4087"/>
        <v>15</v>
      </c>
      <c r="Y3128" s="19" t="str">
        <f t="shared" si="4088"/>
        <v/>
      </c>
      <c r="Z3128" s="19">
        <f t="shared" si="4089"/>
        <v>4863.3</v>
      </c>
      <c r="AA3128" s="21" t="str">
        <f t="shared" si="4090"/>
        <v/>
      </c>
      <c r="AB3128" s="19" t="str">
        <f t="shared" si="4091"/>
        <v/>
      </c>
    </row>
    <row r="3129" spans="1:28" x14ac:dyDescent="0.25">
      <c r="A3129">
        <f t="shared" si="4072"/>
        <v>6</v>
      </c>
      <c r="B3129">
        <f t="shared" si="4073"/>
        <v>2012</v>
      </c>
      <c r="C3129" s="20">
        <v>41086</v>
      </c>
      <c r="D3129">
        <v>5107.45</v>
      </c>
      <c r="E3129">
        <v>5134.55</v>
      </c>
      <c r="F3129">
        <v>5095.5</v>
      </c>
      <c r="G3129">
        <v>5120.8</v>
      </c>
      <c r="H3129">
        <f t="shared" si="4046"/>
        <v>6.1500000000005457</v>
      </c>
      <c r="I3129">
        <f t="shared" si="4047"/>
        <v>0</v>
      </c>
      <c r="J3129" s="14">
        <f t="shared" ref="J3129:K3129" si="4130">+AVERAGE(H3116:H3129)</f>
        <v>23.557142857142871</v>
      </c>
      <c r="K3129" s="14">
        <f t="shared" si="4130"/>
        <v>14.721428571428598</v>
      </c>
      <c r="L3129" s="14">
        <f t="shared" si="4049"/>
        <v>1.6001940805434236</v>
      </c>
      <c r="M3129" s="14">
        <f t="shared" si="4050"/>
        <v>61.541332338122757</v>
      </c>
      <c r="N3129" s="14">
        <f t="shared" si="4051"/>
        <v>1</v>
      </c>
      <c r="O3129">
        <f t="shared" si="4085"/>
        <v>1</v>
      </c>
      <c r="P3129">
        <f t="shared" si="4094"/>
        <v>0</v>
      </c>
      <c r="Q3129">
        <f t="shared" si="4095"/>
        <v>0</v>
      </c>
      <c r="R3129">
        <f t="shared" si="4120"/>
        <v>2030</v>
      </c>
      <c r="S3129">
        <f t="shared" si="4121"/>
        <v>0</v>
      </c>
      <c r="T3129">
        <f t="shared" si="4122"/>
        <v>12484.500000001108</v>
      </c>
      <c r="U3129">
        <f t="shared" si="4123"/>
        <v>12484.500000001108</v>
      </c>
      <c r="V3129" s="2">
        <f t="shared" si="4124"/>
        <v>1.2484500000001107E-3</v>
      </c>
      <c r="W3129" s="19">
        <f t="shared" si="4086"/>
        <v>282</v>
      </c>
      <c r="X3129" s="19">
        <f t="shared" si="4087"/>
        <v>16</v>
      </c>
      <c r="Y3129" s="19" t="str">
        <f t="shared" si="4088"/>
        <v/>
      </c>
      <c r="Z3129" s="19">
        <f t="shared" si="4089"/>
        <v>4863.3</v>
      </c>
      <c r="AA3129" s="21" t="str">
        <f t="shared" si="4090"/>
        <v/>
      </c>
      <c r="AB3129" s="19" t="str">
        <f t="shared" si="4091"/>
        <v/>
      </c>
    </row>
    <row r="3130" spans="1:28" x14ac:dyDescent="0.25">
      <c r="A3130">
        <f t="shared" si="4072"/>
        <v>6</v>
      </c>
      <c r="B3130">
        <f t="shared" si="4073"/>
        <v>2012</v>
      </c>
      <c r="C3130" s="20">
        <v>41087</v>
      </c>
      <c r="D3130">
        <v>5149.45</v>
      </c>
      <c r="E3130">
        <v>5160.1000000000004</v>
      </c>
      <c r="F3130">
        <v>5129.25</v>
      </c>
      <c r="G3130">
        <v>5141.8999999999996</v>
      </c>
      <c r="H3130">
        <f t="shared" ref="H3130:H3193" si="4131">IF($C3130="","",IF($G3130&gt;$G3129,$G3130-$G3129,0))</f>
        <v>21.099999999999454</v>
      </c>
      <c r="I3130">
        <f t="shared" ref="I3130:I3193" si="4132">IF($C3130="","",IF($G3130&lt;$G3129,$G3129-$G3130,0))</f>
        <v>0</v>
      </c>
      <c r="J3130" s="14">
        <f t="shared" ref="J3130:K3130" si="4133">+AVERAGE(H3117:H3130)</f>
        <v>21.310714285714312</v>
      </c>
      <c r="K3130" s="14">
        <f t="shared" si="4133"/>
        <v>14.721428571428598</v>
      </c>
      <c r="L3130" s="14">
        <f t="shared" ref="L3130:L3193" si="4134">IF($C3130="","",$J3130/$K3130)</f>
        <v>1.4475982532751084</v>
      </c>
      <c r="M3130" s="14">
        <f t="shared" ref="M3130:M3193" si="4135">IF($C3130="","",100-100/(1+$L3130))</f>
        <v>59.143621766280098</v>
      </c>
      <c r="N3130" s="14">
        <f t="shared" ref="N3130:N3193" si="4136">IF($C3130="","",IF($M3130&gt;50,1,-1))</f>
        <v>1</v>
      </c>
      <c r="O3130">
        <f t="shared" si="4085"/>
        <v>1</v>
      </c>
      <c r="P3130">
        <f t="shared" si="4094"/>
        <v>0</v>
      </c>
      <c r="Q3130">
        <f t="shared" si="4095"/>
        <v>0</v>
      </c>
      <c r="R3130">
        <f t="shared" si="4120"/>
        <v>2030</v>
      </c>
      <c r="S3130">
        <f t="shared" si="4121"/>
        <v>0</v>
      </c>
      <c r="T3130">
        <f t="shared" si="4122"/>
        <v>42832.999999998894</v>
      </c>
      <c r="U3130">
        <f t="shared" si="4123"/>
        <v>42832.999999998894</v>
      </c>
      <c r="V3130" s="2">
        <f t="shared" si="4124"/>
        <v>4.2832999999998893E-3</v>
      </c>
      <c r="W3130" s="19">
        <f t="shared" si="4086"/>
        <v>282</v>
      </c>
      <c r="X3130" s="19">
        <f t="shared" si="4087"/>
        <v>17</v>
      </c>
      <c r="Y3130" s="19" t="str">
        <f t="shared" si="4088"/>
        <v/>
      </c>
      <c r="Z3130" s="19">
        <f t="shared" si="4089"/>
        <v>4863.3</v>
      </c>
      <c r="AA3130" s="21" t="str">
        <f t="shared" si="4090"/>
        <v/>
      </c>
      <c r="AB3130" s="19" t="str">
        <f t="shared" si="4091"/>
        <v/>
      </c>
    </row>
    <row r="3131" spans="1:28" x14ac:dyDescent="0.25">
      <c r="A3131">
        <f t="shared" si="4072"/>
        <v>6</v>
      </c>
      <c r="B3131">
        <f t="shared" si="4073"/>
        <v>2012</v>
      </c>
      <c r="C3131" s="20">
        <v>41088</v>
      </c>
      <c r="D3131">
        <v>5148.95</v>
      </c>
      <c r="E3131">
        <v>5159.05</v>
      </c>
      <c r="F3131">
        <v>5125.3</v>
      </c>
      <c r="G3131">
        <v>5149.1499999999996</v>
      </c>
      <c r="H3131">
        <f t="shared" si="4131"/>
        <v>7.25</v>
      </c>
      <c r="I3131">
        <f t="shared" si="4132"/>
        <v>0</v>
      </c>
      <c r="J3131" s="14">
        <f t="shared" ref="J3131:K3131" si="4137">+AVERAGE(H3118:H3131)</f>
        <v>20.492857142857115</v>
      </c>
      <c r="K3131" s="14">
        <f t="shared" si="4137"/>
        <v>14.721428571428598</v>
      </c>
      <c r="L3131" s="14">
        <f t="shared" si="4134"/>
        <v>1.3920426977195492</v>
      </c>
      <c r="M3131" s="14">
        <f t="shared" si="4135"/>
        <v>58.194726166328522</v>
      </c>
      <c r="N3131" s="14">
        <f t="shared" si="4136"/>
        <v>1</v>
      </c>
      <c r="O3131">
        <f t="shared" si="4085"/>
        <v>1</v>
      </c>
      <c r="P3131">
        <f t="shared" si="4094"/>
        <v>0</v>
      </c>
      <c r="Q3131">
        <f t="shared" si="4095"/>
        <v>0</v>
      </c>
      <c r="R3131">
        <f t="shared" si="4120"/>
        <v>2030</v>
      </c>
      <c r="S3131">
        <f t="shared" si="4121"/>
        <v>0</v>
      </c>
      <c r="T3131">
        <f t="shared" si="4122"/>
        <v>14717.5</v>
      </c>
      <c r="U3131">
        <f t="shared" si="4123"/>
        <v>14717.5</v>
      </c>
      <c r="V3131" s="2">
        <f t="shared" si="4124"/>
        <v>1.47175E-3</v>
      </c>
      <c r="W3131" s="19">
        <f t="shared" si="4086"/>
        <v>282</v>
      </c>
      <c r="X3131" s="19">
        <f t="shared" si="4087"/>
        <v>18</v>
      </c>
      <c r="Y3131" s="19" t="str">
        <f t="shared" si="4088"/>
        <v/>
      </c>
      <c r="Z3131" s="19">
        <f t="shared" si="4089"/>
        <v>4863.3</v>
      </c>
      <c r="AA3131" s="21" t="str">
        <f t="shared" si="4090"/>
        <v/>
      </c>
      <c r="AB3131" s="19" t="str">
        <f t="shared" si="4091"/>
        <v/>
      </c>
    </row>
    <row r="3132" spans="1:28" x14ac:dyDescent="0.25">
      <c r="A3132">
        <f t="shared" si="4072"/>
        <v>6</v>
      </c>
      <c r="B3132">
        <f t="shared" si="4073"/>
        <v>2012</v>
      </c>
      <c r="C3132" s="20">
        <v>41089</v>
      </c>
      <c r="D3132">
        <v>5191.25</v>
      </c>
      <c r="E3132">
        <v>5286.25</v>
      </c>
      <c r="F3132">
        <v>5189</v>
      </c>
      <c r="G3132">
        <v>5278.9</v>
      </c>
      <c r="H3132">
        <f t="shared" si="4131"/>
        <v>129.75</v>
      </c>
      <c r="I3132">
        <f t="shared" si="4132"/>
        <v>0</v>
      </c>
      <c r="J3132" s="14">
        <f t="shared" ref="J3132:K3132" si="4138">+AVERAGE(H3119:H3132)</f>
        <v>29.760714285714261</v>
      </c>
      <c r="K3132" s="14">
        <f t="shared" si="4138"/>
        <v>13.703571428571454</v>
      </c>
      <c r="L3132" s="14">
        <f t="shared" si="4134"/>
        <v>2.1717487620536819</v>
      </c>
      <c r="M3132" s="14">
        <f t="shared" si="4135"/>
        <v>68.471651602300682</v>
      </c>
      <c r="N3132" s="14">
        <f t="shared" si="4136"/>
        <v>1</v>
      </c>
      <c r="O3132">
        <f t="shared" si="4085"/>
        <v>1</v>
      </c>
      <c r="P3132">
        <f t="shared" si="4094"/>
        <v>0</v>
      </c>
      <c r="Q3132">
        <f t="shared" si="4095"/>
        <v>0</v>
      </c>
      <c r="R3132">
        <f t="shared" si="4120"/>
        <v>2030</v>
      </c>
      <c r="S3132">
        <f t="shared" si="4121"/>
        <v>0</v>
      </c>
      <c r="T3132">
        <f t="shared" si="4122"/>
        <v>263392.5</v>
      </c>
      <c r="U3132">
        <f t="shared" si="4123"/>
        <v>263392.5</v>
      </c>
      <c r="V3132" s="2">
        <f t="shared" si="4124"/>
        <v>2.6339250000000002E-2</v>
      </c>
      <c r="W3132" s="19">
        <f t="shared" si="4086"/>
        <v>282</v>
      </c>
      <c r="X3132" s="19">
        <f t="shared" si="4087"/>
        <v>19</v>
      </c>
      <c r="Y3132" s="19" t="str">
        <f t="shared" si="4088"/>
        <v/>
      </c>
      <c r="Z3132" s="19">
        <f t="shared" si="4089"/>
        <v>4863.3</v>
      </c>
      <c r="AA3132" s="21" t="str">
        <f t="shared" si="4090"/>
        <v/>
      </c>
      <c r="AB3132" s="19" t="str">
        <f t="shared" si="4091"/>
        <v/>
      </c>
    </row>
    <row r="3133" spans="1:28" x14ac:dyDescent="0.25">
      <c r="A3133">
        <f t="shared" si="4072"/>
        <v>7</v>
      </c>
      <c r="B3133">
        <f t="shared" si="4073"/>
        <v>2012</v>
      </c>
      <c r="C3133" s="20">
        <v>41092</v>
      </c>
      <c r="D3133">
        <v>5283.85</v>
      </c>
      <c r="E3133">
        <v>5302.15</v>
      </c>
      <c r="F3133">
        <v>5263.35</v>
      </c>
      <c r="G3133">
        <v>5278.6</v>
      </c>
      <c r="H3133">
        <f t="shared" si="4131"/>
        <v>0</v>
      </c>
      <c r="I3133">
        <f t="shared" si="4132"/>
        <v>0.2999999999992724</v>
      </c>
      <c r="J3133" s="14">
        <f t="shared" ref="J3133:K3133" si="4139">+AVERAGE(H3120:H3133)</f>
        <v>25.346428571428596</v>
      </c>
      <c r="K3133" s="14">
        <f t="shared" si="4139"/>
        <v>13.724999999999975</v>
      </c>
      <c r="L3133" s="14">
        <f t="shared" si="4134"/>
        <v>1.8467343221441634</v>
      </c>
      <c r="M3133" s="14">
        <f t="shared" si="4135"/>
        <v>64.872029250457103</v>
      </c>
      <c r="N3133" s="14">
        <f t="shared" si="4136"/>
        <v>1</v>
      </c>
      <c r="O3133">
        <f t="shared" si="4085"/>
        <v>1</v>
      </c>
      <c r="P3133">
        <f t="shared" si="4094"/>
        <v>0</v>
      </c>
      <c r="Q3133">
        <f t="shared" si="4095"/>
        <v>0</v>
      </c>
      <c r="R3133">
        <f t="shared" si="4120"/>
        <v>1894</v>
      </c>
      <c r="S3133">
        <f t="shared" si="4121"/>
        <v>0</v>
      </c>
      <c r="T3133">
        <f t="shared" si="4122"/>
        <v>-568.19999999862193</v>
      </c>
      <c r="U3133">
        <f t="shared" si="4123"/>
        <v>-568.19999999862193</v>
      </c>
      <c r="V3133" s="2">
        <f t="shared" si="4124"/>
        <v>-5.6819999999862193E-5</v>
      </c>
      <c r="W3133" s="19">
        <f t="shared" si="4086"/>
        <v>282</v>
      </c>
      <c r="X3133" s="19">
        <f t="shared" si="4087"/>
        <v>20</v>
      </c>
      <c r="Y3133" s="19" t="str">
        <f t="shared" si="4088"/>
        <v/>
      </c>
      <c r="Z3133" s="19">
        <f t="shared" si="4089"/>
        <v>4863.3</v>
      </c>
      <c r="AA3133" s="21" t="str">
        <f t="shared" si="4090"/>
        <v/>
      </c>
      <c r="AB3133" s="19" t="str">
        <f t="shared" si="4091"/>
        <v/>
      </c>
    </row>
    <row r="3134" spans="1:28" x14ac:dyDescent="0.25">
      <c r="A3134">
        <f t="shared" si="4072"/>
        <v>7</v>
      </c>
      <c r="B3134">
        <f t="shared" si="4073"/>
        <v>2012</v>
      </c>
      <c r="C3134" s="20">
        <v>41093</v>
      </c>
      <c r="D3134">
        <v>5298.85</v>
      </c>
      <c r="E3134">
        <v>5317</v>
      </c>
      <c r="F3134">
        <v>5265.95</v>
      </c>
      <c r="G3134">
        <v>5287.95</v>
      </c>
      <c r="H3134">
        <f t="shared" si="4131"/>
        <v>9.3499999999994543</v>
      </c>
      <c r="I3134">
        <f t="shared" si="4132"/>
        <v>0</v>
      </c>
      <c r="J3134" s="14">
        <f t="shared" ref="J3134:K3134" si="4140">+AVERAGE(H3121:H3134)</f>
        <v>25.617857142857115</v>
      </c>
      <c r="K3134" s="14">
        <f t="shared" si="4140"/>
        <v>13.724999999999975</v>
      </c>
      <c r="L3134" s="14">
        <f t="shared" si="4134"/>
        <v>1.8665105386416876</v>
      </c>
      <c r="M3134" s="14">
        <f t="shared" si="4135"/>
        <v>65.114379084967339</v>
      </c>
      <c r="N3134" s="14">
        <f t="shared" si="4136"/>
        <v>1</v>
      </c>
      <c r="O3134">
        <f t="shared" si="4085"/>
        <v>1</v>
      </c>
      <c r="P3134">
        <f t="shared" si="4094"/>
        <v>0</v>
      </c>
      <c r="Q3134">
        <f t="shared" si="4095"/>
        <v>0</v>
      </c>
      <c r="R3134">
        <f t="shared" si="4120"/>
        <v>1894</v>
      </c>
      <c r="S3134">
        <f t="shared" si="4121"/>
        <v>0</v>
      </c>
      <c r="T3134">
        <f t="shared" si="4122"/>
        <v>17708.899999998968</v>
      </c>
      <c r="U3134">
        <f t="shared" si="4123"/>
        <v>17708.899999998968</v>
      </c>
      <c r="V3134" s="2">
        <f t="shared" si="4124"/>
        <v>1.7708899999998968E-3</v>
      </c>
      <c r="W3134" s="19">
        <f t="shared" si="4086"/>
        <v>282</v>
      </c>
      <c r="X3134" s="19">
        <f t="shared" si="4087"/>
        <v>21</v>
      </c>
      <c r="Y3134" s="19" t="str">
        <f t="shared" si="4088"/>
        <v/>
      </c>
      <c r="Z3134" s="19">
        <f t="shared" si="4089"/>
        <v>4863.3</v>
      </c>
      <c r="AA3134" s="21" t="str">
        <f t="shared" si="4090"/>
        <v/>
      </c>
      <c r="AB3134" s="19" t="str">
        <f t="shared" si="4091"/>
        <v/>
      </c>
    </row>
    <row r="3135" spans="1:28" x14ac:dyDescent="0.25">
      <c r="A3135">
        <f t="shared" si="4072"/>
        <v>7</v>
      </c>
      <c r="B3135">
        <f t="shared" si="4073"/>
        <v>2012</v>
      </c>
      <c r="C3135" s="20">
        <v>41094</v>
      </c>
      <c r="D3135">
        <v>5310.4</v>
      </c>
      <c r="E3135">
        <v>5317.65</v>
      </c>
      <c r="F3135">
        <v>5273.3</v>
      </c>
      <c r="G3135">
        <v>5302.55</v>
      </c>
      <c r="H3135">
        <f t="shared" si="4131"/>
        <v>14.600000000000364</v>
      </c>
      <c r="I3135">
        <f t="shared" si="4132"/>
        <v>0</v>
      </c>
      <c r="J3135" s="14">
        <f t="shared" ref="J3135:K3135" si="4141">+AVERAGE(H3122:H3135)</f>
        <v>26.660714285714285</v>
      </c>
      <c r="K3135" s="14">
        <f t="shared" si="4141"/>
        <v>8.960714285714273</v>
      </c>
      <c r="L3135" s="14">
        <f t="shared" si="4134"/>
        <v>2.9752889597449226</v>
      </c>
      <c r="M3135" s="14">
        <f t="shared" si="4135"/>
        <v>74.844595949468641</v>
      </c>
      <c r="N3135" s="14">
        <f t="shared" si="4136"/>
        <v>1</v>
      </c>
      <c r="O3135">
        <f t="shared" si="4085"/>
        <v>1</v>
      </c>
      <c r="P3135">
        <f t="shared" si="4094"/>
        <v>0</v>
      </c>
      <c r="Q3135">
        <f t="shared" si="4095"/>
        <v>0</v>
      </c>
      <c r="R3135">
        <f t="shared" si="4120"/>
        <v>1894</v>
      </c>
      <c r="S3135">
        <f t="shared" si="4121"/>
        <v>0</v>
      </c>
      <c r="T3135">
        <f t="shared" si="4122"/>
        <v>27652.400000000689</v>
      </c>
      <c r="U3135">
        <f t="shared" si="4123"/>
        <v>27652.400000000689</v>
      </c>
      <c r="V3135" s="2">
        <f t="shared" si="4124"/>
        <v>2.7652400000000689E-3</v>
      </c>
      <c r="W3135" s="19">
        <f t="shared" si="4086"/>
        <v>282</v>
      </c>
      <c r="X3135" s="19">
        <f t="shared" si="4087"/>
        <v>22</v>
      </c>
      <c r="Y3135" s="19" t="str">
        <f t="shared" si="4088"/>
        <v/>
      </c>
      <c r="Z3135" s="19">
        <f t="shared" si="4089"/>
        <v>4863.3</v>
      </c>
      <c r="AA3135" s="21" t="str">
        <f t="shared" si="4090"/>
        <v/>
      </c>
      <c r="AB3135" s="19" t="str">
        <f t="shared" si="4091"/>
        <v/>
      </c>
    </row>
    <row r="3136" spans="1:28" x14ac:dyDescent="0.25">
      <c r="A3136">
        <f t="shared" si="4072"/>
        <v>7</v>
      </c>
      <c r="B3136">
        <f t="shared" si="4073"/>
        <v>2012</v>
      </c>
      <c r="C3136" s="20">
        <v>41095</v>
      </c>
      <c r="D3136">
        <v>5297.05</v>
      </c>
      <c r="E3136">
        <v>5333.65</v>
      </c>
      <c r="F3136">
        <v>5288.85</v>
      </c>
      <c r="G3136">
        <v>5327.3</v>
      </c>
      <c r="H3136">
        <f t="shared" si="4131"/>
        <v>24.75</v>
      </c>
      <c r="I3136">
        <f t="shared" si="4132"/>
        <v>0</v>
      </c>
      <c r="J3136" s="14">
        <f t="shared" ref="J3136:K3136" si="4142">+AVERAGE(H3123:H3136)</f>
        <v>22.407142857142844</v>
      </c>
      <c r="K3136" s="14">
        <f t="shared" si="4142"/>
        <v>8.960714285714273</v>
      </c>
      <c r="L3136" s="14">
        <f t="shared" si="4134"/>
        <v>2.500597847748109</v>
      </c>
      <c r="M3136" s="14">
        <f t="shared" si="4135"/>
        <v>71.433450984857132</v>
      </c>
      <c r="N3136" s="14">
        <f t="shared" si="4136"/>
        <v>1</v>
      </c>
      <c r="O3136">
        <f t="shared" si="4085"/>
        <v>1</v>
      </c>
      <c r="P3136">
        <f t="shared" si="4094"/>
        <v>0</v>
      </c>
      <c r="Q3136">
        <f t="shared" si="4095"/>
        <v>0</v>
      </c>
      <c r="R3136">
        <f t="shared" si="4120"/>
        <v>1894</v>
      </c>
      <c r="S3136">
        <f t="shared" si="4121"/>
        <v>0</v>
      </c>
      <c r="T3136">
        <f t="shared" si="4122"/>
        <v>46876.5</v>
      </c>
      <c r="U3136">
        <f t="shared" si="4123"/>
        <v>46876.5</v>
      </c>
      <c r="V3136" s="2">
        <f t="shared" si="4124"/>
        <v>4.6876499999999998E-3</v>
      </c>
      <c r="W3136" s="19">
        <f t="shared" si="4086"/>
        <v>282</v>
      </c>
      <c r="X3136" s="19">
        <f t="shared" si="4087"/>
        <v>23</v>
      </c>
      <c r="Y3136" s="19" t="str">
        <f t="shared" si="4088"/>
        <v/>
      </c>
      <c r="Z3136" s="19">
        <f t="shared" si="4089"/>
        <v>4863.3</v>
      </c>
      <c r="AA3136" s="21" t="str">
        <f t="shared" si="4090"/>
        <v/>
      </c>
      <c r="AB3136" s="19" t="str">
        <f t="shared" si="4091"/>
        <v/>
      </c>
    </row>
    <row r="3137" spans="1:28" x14ac:dyDescent="0.25">
      <c r="A3137">
        <f t="shared" si="4072"/>
        <v>7</v>
      </c>
      <c r="B3137">
        <f t="shared" si="4073"/>
        <v>2012</v>
      </c>
      <c r="C3137" s="20">
        <v>41096</v>
      </c>
      <c r="D3137">
        <v>5324.7</v>
      </c>
      <c r="E3137">
        <v>5327.2</v>
      </c>
      <c r="F3137">
        <v>5287.75</v>
      </c>
      <c r="G3137">
        <v>5316.95</v>
      </c>
      <c r="H3137">
        <f t="shared" si="4131"/>
        <v>0</v>
      </c>
      <c r="I3137">
        <f t="shared" si="4132"/>
        <v>10.350000000000364</v>
      </c>
      <c r="J3137" s="14">
        <f t="shared" ref="J3137:K3137" si="4143">+AVERAGE(H3124:H3137)</f>
        <v>22.407142857142844</v>
      </c>
      <c r="K3137" s="14">
        <f t="shared" si="4143"/>
        <v>4.3571428571428568</v>
      </c>
      <c r="L3137" s="14">
        <f t="shared" si="4134"/>
        <v>5.1426229508196695</v>
      </c>
      <c r="M3137" s="14">
        <f t="shared" si="4135"/>
        <v>83.720309580998133</v>
      </c>
      <c r="N3137" s="14">
        <f t="shared" si="4136"/>
        <v>1</v>
      </c>
      <c r="O3137">
        <f t="shared" si="4085"/>
        <v>1</v>
      </c>
      <c r="P3137">
        <f t="shared" si="4094"/>
        <v>0</v>
      </c>
      <c r="Q3137">
        <f t="shared" si="4095"/>
        <v>0</v>
      </c>
      <c r="R3137">
        <f t="shared" si="4120"/>
        <v>1894</v>
      </c>
      <c r="S3137">
        <f t="shared" si="4121"/>
        <v>0</v>
      </c>
      <c r="T3137">
        <f t="shared" si="4122"/>
        <v>-19602.900000000689</v>
      </c>
      <c r="U3137">
        <f t="shared" si="4123"/>
        <v>-19602.900000000689</v>
      </c>
      <c r="V3137" s="2">
        <f t="shared" si="4124"/>
        <v>-1.9602900000000689E-3</v>
      </c>
      <c r="W3137" s="19">
        <f t="shared" si="4086"/>
        <v>282</v>
      </c>
      <c r="X3137" s="19">
        <f t="shared" si="4087"/>
        <v>24</v>
      </c>
      <c r="Y3137" s="19" t="str">
        <f t="shared" si="4088"/>
        <v/>
      </c>
      <c r="Z3137" s="19">
        <f t="shared" si="4089"/>
        <v>4863.3</v>
      </c>
      <c r="AA3137" s="21" t="str">
        <f t="shared" si="4090"/>
        <v/>
      </c>
      <c r="AB3137" s="19" t="str">
        <f t="shared" si="4091"/>
        <v/>
      </c>
    </row>
    <row r="3138" spans="1:28" x14ac:dyDescent="0.25">
      <c r="A3138">
        <f t="shared" si="4072"/>
        <v>7</v>
      </c>
      <c r="B3138">
        <f t="shared" si="4073"/>
        <v>2012</v>
      </c>
      <c r="C3138" s="20">
        <v>41099</v>
      </c>
      <c r="D3138">
        <v>5283.7</v>
      </c>
      <c r="E3138">
        <v>5300.6</v>
      </c>
      <c r="F3138">
        <v>5257.75</v>
      </c>
      <c r="G3138">
        <v>5275.15</v>
      </c>
      <c r="H3138">
        <f t="shared" si="4131"/>
        <v>0</v>
      </c>
      <c r="I3138">
        <f t="shared" si="4132"/>
        <v>41.800000000000182</v>
      </c>
      <c r="J3138" s="14">
        <f t="shared" ref="J3138:K3138" si="4144">+AVERAGE(H3125:H3138)</f>
        <v>19.57857142857139</v>
      </c>
      <c r="K3138" s="14">
        <f t="shared" si="4144"/>
        <v>7.3428571428571558</v>
      </c>
      <c r="L3138" s="14">
        <f t="shared" si="4134"/>
        <v>2.666342412451352</v>
      </c>
      <c r="M3138" s="14">
        <f t="shared" si="4135"/>
        <v>72.724860705757422</v>
      </c>
      <c r="N3138" s="14">
        <f t="shared" si="4136"/>
        <v>1</v>
      </c>
      <c r="O3138">
        <f t="shared" si="4085"/>
        <v>1</v>
      </c>
      <c r="P3138">
        <f t="shared" si="4094"/>
        <v>0</v>
      </c>
      <c r="Q3138">
        <f t="shared" si="4095"/>
        <v>0</v>
      </c>
      <c r="R3138">
        <f t="shared" si="4120"/>
        <v>1894</v>
      </c>
      <c r="S3138">
        <f t="shared" si="4121"/>
        <v>0</v>
      </c>
      <c r="T3138">
        <f t="shared" si="4122"/>
        <v>-79169.200000000346</v>
      </c>
      <c r="U3138">
        <f t="shared" si="4123"/>
        <v>-79169.200000000346</v>
      </c>
      <c r="V3138" s="2">
        <f t="shared" si="4124"/>
        <v>-7.9169200000000339E-3</v>
      </c>
      <c r="W3138" s="19">
        <f t="shared" si="4086"/>
        <v>282</v>
      </c>
      <c r="X3138" s="19">
        <f t="shared" si="4087"/>
        <v>25</v>
      </c>
      <c r="Y3138" s="19" t="str">
        <f t="shared" si="4088"/>
        <v/>
      </c>
      <c r="Z3138" s="19">
        <f t="shared" si="4089"/>
        <v>4863.3</v>
      </c>
      <c r="AA3138" s="21" t="str">
        <f t="shared" si="4090"/>
        <v/>
      </c>
      <c r="AB3138" s="19" t="str">
        <f t="shared" si="4091"/>
        <v/>
      </c>
    </row>
    <row r="3139" spans="1:28" x14ac:dyDescent="0.25">
      <c r="A3139">
        <f t="shared" si="4072"/>
        <v>7</v>
      </c>
      <c r="B3139">
        <f t="shared" si="4073"/>
        <v>2012</v>
      </c>
      <c r="C3139" s="20">
        <v>41100</v>
      </c>
      <c r="D3139">
        <v>5286.6</v>
      </c>
      <c r="E3139">
        <v>5348.55</v>
      </c>
      <c r="F3139">
        <v>5284.55</v>
      </c>
      <c r="G3139">
        <v>5345.35</v>
      </c>
      <c r="H3139">
        <f t="shared" si="4131"/>
        <v>70.200000000000728</v>
      </c>
      <c r="I3139">
        <f t="shared" si="4132"/>
        <v>0</v>
      </c>
      <c r="J3139" s="14">
        <f t="shared" ref="J3139:K3139" si="4145">+AVERAGE(H3126:H3139)</f>
        <v>23.400000000000027</v>
      </c>
      <c r="K3139" s="14">
        <f t="shared" si="4145"/>
        <v>7.3428571428571558</v>
      </c>
      <c r="L3139" s="14">
        <f t="shared" si="4134"/>
        <v>3.1867704280155622</v>
      </c>
      <c r="M3139" s="14">
        <f t="shared" si="4135"/>
        <v>76.11524163568771</v>
      </c>
      <c r="N3139" s="14">
        <f t="shared" si="4136"/>
        <v>1</v>
      </c>
      <c r="O3139">
        <f t="shared" si="4085"/>
        <v>1</v>
      </c>
      <c r="P3139">
        <f t="shared" si="4094"/>
        <v>0</v>
      </c>
      <c r="Q3139">
        <f t="shared" si="4095"/>
        <v>0</v>
      </c>
      <c r="R3139">
        <f t="shared" si="4120"/>
        <v>1894</v>
      </c>
      <c r="S3139">
        <f t="shared" si="4121"/>
        <v>0</v>
      </c>
      <c r="T3139">
        <f t="shared" si="4122"/>
        <v>132958.80000000139</v>
      </c>
      <c r="U3139">
        <f t="shared" si="4123"/>
        <v>132958.80000000139</v>
      </c>
      <c r="V3139" s="2">
        <f t="shared" si="4124"/>
        <v>1.3295880000000138E-2</v>
      </c>
      <c r="W3139" s="19">
        <f t="shared" si="4086"/>
        <v>282</v>
      </c>
      <c r="X3139" s="19">
        <f t="shared" si="4087"/>
        <v>26</v>
      </c>
      <c r="Y3139" s="19" t="str">
        <f t="shared" si="4088"/>
        <v/>
      </c>
      <c r="Z3139" s="19">
        <f t="shared" si="4089"/>
        <v>4863.3</v>
      </c>
      <c r="AA3139" s="21" t="str">
        <f t="shared" si="4090"/>
        <v/>
      </c>
      <c r="AB3139" s="19" t="str">
        <f t="shared" si="4091"/>
        <v/>
      </c>
    </row>
    <row r="3140" spans="1:28" x14ac:dyDescent="0.25">
      <c r="A3140">
        <f t="shared" si="4072"/>
        <v>7</v>
      </c>
      <c r="B3140">
        <f t="shared" si="4073"/>
        <v>2012</v>
      </c>
      <c r="C3140" s="20">
        <v>41101</v>
      </c>
      <c r="D3140">
        <v>5315.25</v>
      </c>
      <c r="E3140">
        <v>5336.45</v>
      </c>
      <c r="F3140">
        <v>5300.25</v>
      </c>
      <c r="G3140">
        <v>5306.3</v>
      </c>
      <c r="H3140">
        <f t="shared" si="4131"/>
        <v>0</v>
      </c>
      <c r="I3140">
        <f t="shared" si="4132"/>
        <v>39.050000000000182</v>
      </c>
      <c r="J3140" s="14">
        <f t="shared" ref="J3140:K3140" si="4146">+AVERAGE(H3127:H3140)</f>
        <v>20.225000000000041</v>
      </c>
      <c r="K3140" s="14">
        <f t="shared" si="4146"/>
        <v>10.132142857142883</v>
      </c>
      <c r="L3140" s="14">
        <f t="shared" si="4134"/>
        <v>1.9961226647867454</v>
      </c>
      <c r="M3140" s="14">
        <f t="shared" si="4135"/>
        <v>66.623529411764693</v>
      </c>
      <c r="N3140" s="14">
        <f t="shared" si="4136"/>
        <v>1</v>
      </c>
      <c r="O3140">
        <f t="shared" si="4085"/>
        <v>1</v>
      </c>
      <c r="P3140">
        <f t="shared" si="4094"/>
        <v>0</v>
      </c>
      <c r="Q3140">
        <f t="shared" si="4095"/>
        <v>0</v>
      </c>
      <c r="R3140">
        <f t="shared" si="4120"/>
        <v>1894</v>
      </c>
      <c r="S3140">
        <f t="shared" si="4121"/>
        <v>0</v>
      </c>
      <c r="T3140">
        <f t="shared" si="4122"/>
        <v>-73960.700000000346</v>
      </c>
      <c r="U3140">
        <f t="shared" si="4123"/>
        <v>-73960.700000000346</v>
      </c>
      <c r="V3140" s="2">
        <f t="shared" si="4124"/>
        <v>-7.3960700000000349E-3</v>
      </c>
      <c r="W3140" s="19">
        <f t="shared" si="4086"/>
        <v>282</v>
      </c>
      <c r="X3140" s="19">
        <f t="shared" si="4087"/>
        <v>27</v>
      </c>
      <c r="Y3140" s="19" t="str">
        <f t="shared" si="4088"/>
        <v/>
      </c>
      <c r="Z3140" s="19">
        <f t="shared" si="4089"/>
        <v>4863.3</v>
      </c>
      <c r="AA3140" s="21" t="str">
        <f t="shared" si="4090"/>
        <v/>
      </c>
      <c r="AB3140" s="19" t="str">
        <f t="shared" si="4091"/>
        <v/>
      </c>
    </row>
    <row r="3141" spans="1:28" x14ac:dyDescent="0.25">
      <c r="A3141">
        <f t="shared" si="4072"/>
        <v>7</v>
      </c>
      <c r="B3141">
        <f t="shared" si="4073"/>
        <v>2012</v>
      </c>
      <c r="C3141" s="20">
        <v>41102</v>
      </c>
      <c r="D3141">
        <v>5240</v>
      </c>
      <c r="E3141">
        <v>5261.75</v>
      </c>
      <c r="F3141">
        <v>5217.7</v>
      </c>
      <c r="G3141">
        <v>5235.25</v>
      </c>
      <c r="H3141">
        <f t="shared" si="4131"/>
        <v>0</v>
      </c>
      <c r="I3141">
        <f t="shared" si="4132"/>
        <v>71.050000000000182</v>
      </c>
      <c r="J3141" s="14">
        <f t="shared" ref="J3141:K3141" si="4147">+AVERAGE(H3128:H3141)</f>
        <v>20.225000000000041</v>
      </c>
      <c r="K3141" s="14">
        <f t="shared" si="4147"/>
        <v>13.853571428571481</v>
      </c>
      <c r="L3141" s="14">
        <f t="shared" si="4134"/>
        <v>1.4599123485434364</v>
      </c>
      <c r="M3141" s="14">
        <f t="shared" si="4135"/>
        <v>59.348145042967886</v>
      </c>
      <c r="N3141" s="14">
        <f t="shared" si="4136"/>
        <v>1</v>
      </c>
      <c r="O3141">
        <f t="shared" si="4085"/>
        <v>1</v>
      </c>
      <c r="P3141">
        <f t="shared" si="4094"/>
        <v>0</v>
      </c>
      <c r="Q3141">
        <f t="shared" si="4095"/>
        <v>0</v>
      </c>
      <c r="R3141">
        <f t="shared" si="4120"/>
        <v>1894</v>
      </c>
      <c r="S3141">
        <f t="shared" si="4121"/>
        <v>0</v>
      </c>
      <c r="T3141">
        <f t="shared" si="4122"/>
        <v>-134568.70000000033</v>
      </c>
      <c r="U3141">
        <f t="shared" si="4123"/>
        <v>-134568.70000000033</v>
      </c>
      <c r="V3141" s="2">
        <f t="shared" si="4124"/>
        <v>-1.3456870000000034E-2</v>
      </c>
      <c r="W3141" s="19">
        <f t="shared" si="4086"/>
        <v>282</v>
      </c>
      <c r="X3141" s="19">
        <f t="shared" si="4087"/>
        <v>28</v>
      </c>
      <c r="Y3141" s="19" t="str">
        <f t="shared" si="4088"/>
        <v/>
      </c>
      <c r="Z3141" s="19">
        <f t="shared" si="4089"/>
        <v>4863.3</v>
      </c>
      <c r="AA3141" s="21" t="str">
        <f t="shared" si="4090"/>
        <v/>
      </c>
      <c r="AB3141" s="19" t="str">
        <f t="shared" si="4091"/>
        <v/>
      </c>
    </row>
    <row r="3142" spans="1:28" x14ac:dyDescent="0.25">
      <c r="A3142">
        <f t="shared" si="4072"/>
        <v>7</v>
      </c>
      <c r="B3142">
        <f t="shared" si="4073"/>
        <v>2012</v>
      </c>
      <c r="C3142" s="20">
        <v>41103</v>
      </c>
      <c r="D3142">
        <v>5242.75</v>
      </c>
      <c r="E3142">
        <v>5267.15</v>
      </c>
      <c r="F3142">
        <v>5216.8500000000004</v>
      </c>
      <c r="G3142">
        <v>5227.25</v>
      </c>
      <c r="H3142">
        <f t="shared" si="4131"/>
        <v>0</v>
      </c>
      <c r="I3142">
        <f t="shared" si="4132"/>
        <v>8</v>
      </c>
      <c r="J3142" s="14">
        <f t="shared" ref="J3142:K3142" si="4148">+AVERAGE(H3129:H3142)</f>
        <v>20.225000000000041</v>
      </c>
      <c r="K3142" s="14">
        <f t="shared" si="4148"/>
        <v>12.182142857142869</v>
      </c>
      <c r="L3142" s="14">
        <f t="shared" si="4134"/>
        <v>1.660216945177369</v>
      </c>
      <c r="M3142" s="14">
        <f t="shared" si="4135"/>
        <v>62.409080890456273</v>
      </c>
      <c r="N3142" s="14">
        <f t="shared" si="4136"/>
        <v>1</v>
      </c>
      <c r="O3142">
        <f t="shared" si="4085"/>
        <v>1</v>
      </c>
      <c r="P3142">
        <f t="shared" si="4094"/>
        <v>0</v>
      </c>
      <c r="Q3142">
        <f t="shared" si="4095"/>
        <v>0</v>
      </c>
      <c r="R3142">
        <f t="shared" si="4120"/>
        <v>1894</v>
      </c>
      <c r="S3142">
        <f t="shared" si="4121"/>
        <v>0</v>
      </c>
      <c r="T3142">
        <f t="shared" si="4122"/>
        <v>-15152</v>
      </c>
      <c r="U3142">
        <f t="shared" si="4123"/>
        <v>-15152</v>
      </c>
      <c r="V3142" s="2">
        <f t="shared" si="4124"/>
        <v>-1.5152E-3</v>
      </c>
      <c r="W3142" s="19">
        <f t="shared" si="4086"/>
        <v>282</v>
      </c>
      <c r="X3142" s="19">
        <f t="shared" si="4087"/>
        <v>29</v>
      </c>
      <c r="Y3142" s="19" t="str">
        <f t="shared" si="4088"/>
        <v/>
      </c>
      <c r="Z3142" s="19">
        <f t="shared" si="4089"/>
        <v>4863.3</v>
      </c>
      <c r="AA3142" s="21" t="str">
        <f t="shared" si="4090"/>
        <v/>
      </c>
      <c r="AB3142" s="19" t="str">
        <f t="shared" si="4091"/>
        <v/>
      </c>
    </row>
    <row r="3143" spans="1:28" x14ac:dyDescent="0.25">
      <c r="A3143">
        <f t="shared" si="4072"/>
        <v>7</v>
      </c>
      <c r="B3143">
        <f t="shared" si="4073"/>
        <v>2012</v>
      </c>
      <c r="C3143" s="20">
        <v>41106</v>
      </c>
      <c r="D3143">
        <v>5232.3500000000004</v>
      </c>
      <c r="E3143">
        <v>5246.85</v>
      </c>
      <c r="F3143">
        <v>5190.45</v>
      </c>
      <c r="G3143">
        <v>5197.25</v>
      </c>
      <c r="H3143">
        <f t="shared" si="4131"/>
        <v>0</v>
      </c>
      <c r="I3143">
        <f t="shared" si="4132"/>
        <v>30</v>
      </c>
      <c r="J3143" s="14">
        <f t="shared" ref="J3143:K3143" si="4149">+AVERAGE(H3130:H3143)</f>
        <v>19.785714285714285</v>
      </c>
      <c r="K3143" s="14">
        <f t="shared" si="4149"/>
        <v>14.325000000000014</v>
      </c>
      <c r="L3143" s="14">
        <f t="shared" si="4134"/>
        <v>1.3812016953378197</v>
      </c>
      <c r="M3143" s="14">
        <f t="shared" si="4135"/>
        <v>58.004397445293662</v>
      </c>
      <c r="N3143" s="14">
        <f t="shared" si="4136"/>
        <v>1</v>
      </c>
      <c r="O3143">
        <f t="shared" si="4085"/>
        <v>1</v>
      </c>
      <c r="P3143">
        <f t="shared" si="4094"/>
        <v>0</v>
      </c>
      <c r="Q3143">
        <f t="shared" si="4095"/>
        <v>0</v>
      </c>
      <c r="R3143">
        <f t="shared" si="4120"/>
        <v>1894</v>
      </c>
      <c r="S3143">
        <f t="shared" si="4121"/>
        <v>0</v>
      </c>
      <c r="T3143">
        <f t="shared" si="4122"/>
        <v>-56820</v>
      </c>
      <c r="U3143">
        <f t="shared" si="4123"/>
        <v>-56820</v>
      </c>
      <c r="V3143" s="2">
        <f t="shared" si="4124"/>
        <v>-5.6820000000000004E-3</v>
      </c>
      <c r="W3143" s="19">
        <f t="shared" si="4086"/>
        <v>282</v>
      </c>
      <c r="X3143" s="19">
        <f t="shared" si="4087"/>
        <v>30</v>
      </c>
      <c r="Y3143" s="19" t="str">
        <f t="shared" si="4088"/>
        <v/>
      </c>
      <c r="Z3143" s="19">
        <f t="shared" si="4089"/>
        <v>4863.3</v>
      </c>
      <c r="AA3143" s="21" t="str">
        <f t="shared" si="4090"/>
        <v/>
      </c>
      <c r="AB3143" s="19" t="str">
        <f t="shared" si="4091"/>
        <v/>
      </c>
    </row>
    <row r="3144" spans="1:28" x14ac:dyDescent="0.25">
      <c r="A3144">
        <f t="shared" si="4072"/>
        <v>7</v>
      </c>
      <c r="B3144">
        <f t="shared" si="4073"/>
        <v>2012</v>
      </c>
      <c r="C3144" s="20">
        <v>41107</v>
      </c>
      <c r="D3144">
        <v>5228.05</v>
      </c>
      <c r="E3144">
        <v>5236.7</v>
      </c>
      <c r="F3144">
        <v>5181.7</v>
      </c>
      <c r="G3144">
        <v>5192.8500000000004</v>
      </c>
      <c r="H3144">
        <f t="shared" si="4131"/>
        <v>0</v>
      </c>
      <c r="I3144">
        <f t="shared" si="4132"/>
        <v>4.3999999999996362</v>
      </c>
      <c r="J3144" s="14">
        <f t="shared" ref="J3144:K3144" si="4150">+AVERAGE(H3131:H3144)</f>
        <v>18.278571428571468</v>
      </c>
      <c r="K3144" s="14">
        <f t="shared" si="4150"/>
        <v>14.639285714285702</v>
      </c>
      <c r="L3144" s="14">
        <f t="shared" si="4134"/>
        <v>1.2485972188338657</v>
      </c>
      <c r="M3144" s="14">
        <f t="shared" si="4135"/>
        <v>55.527829011609064</v>
      </c>
      <c r="N3144" s="14">
        <f t="shared" si="4136"/>
        <v>1</v>
      </c>
      <c r="O3144">
        <f t="shared" si="4085"/>
        <v>1</v>
      </c>
      <c r="P3144">
        <f t="shared" si="4094"/>
        <v>0</v>
      </c>
      <c r="Q3144">
        <f t="shared" si="4095"/>
        <v>0</v>
      </c>
      <c r="R3144">
        <f t="shared" si="4120"/>
        <v>1894</v>
      </c>
      <c r="S3144">
        <f t="shared" si="4121"/>
        <v>0</v>
      </c>
      <c r="T3144">
        <f t="shared" si="4122"/>
        <v>-8333.599999999311</v>
      </c>
      <c r="U3144">
        <f t="shared" si="4123"/>
        <v>-8333.599999999311</v>
      </c>
      <c r="V3144" s="2">
        <f t="shared" si="4124"/>
        <v>-8.3335999999993105E-4</v>
      </c>
      <c r="W3144" s="19">
        <f t="shared" si="4086"/>
        <v>282</v>
      </c>
      <c r="X3144" s="19">
        <f t="shared" si="4087"/>
        <v>31</v>
      </c>
      <c r="Y3144" s="19" t="str">
        <f t="shared" si="4088"/>
        <v/>
      </c>
      <c r="Z3144" s="19">
        <f t="shared" si="4089"/>
        <v>4863.3</v>
      </c>
      <c r="AA3144" s="21" t="str">
        <f t="shared" si="4090"/>
        <v/>
      </c>
      <c r="AB3144" s="19" t="str">
        <f t="shared" si="4091"/>
        <v/>
      </c>
    </row>
    <row r="3145" spans="1:28" x14ac:dyDescent="0.25">
      <c r="A3145">
        <f t="shared" si="4072"/>
        <v>7</v>
      </c>
      <c r="B3145">
        <f t="shared" si="4073"/>
        <v>2012</v>
      </c>
      <c r="C3145" s="20">
        <v>41108</v>
      </c>
      <c r="D3145">
        <v>5199.1000000000004</v>
      </c>
      <c r="E3145">
        <v>5222.8500000000004</v>
      </c>
      <c r="F3145">
        <v>5169.05</v>
      </c>
      <c r="G3145">
        <v>5216.3</v>
      </c>
      <c r="H3145">
        <f t="shared" si="4131"/>
        <v>23.449999999999818</v>
      </c>
      <c r="I3145">
        <f t="shared" si="4132"/>
        <v>0</v>
      </c>
      <c r="J3145" s="14">
        <f t="shared" ref="J3145:K3145" si="4151">+AVERAGE(H3132:H3145)</f>
        <v>19.435714285714312</v>
      </c>
      <c r="K3145" s="14">
        <f t="shared" si="4151"/>
        <v>14.639285714285702</v>
      </c>
      <c r="L3145" s="14">
        <f t="shared" si="4134"/>
        <v>1.3276408880214716</v>
      </c>
      <c r="M3145" s="14">
        <f t="shared" si="4135"/>
        <v>57.038046326380936</v>
      </c>
      <c r="N3145" s="14">
        <f t="shared" si="4136"/>
        <v>1</v>
      </c>
      <c r="O3145">
        <f t="shared" si="4085"/>
        <v>1</v>
      </c>
      <c r="P3145">
        <f t="shared" si="4094"/>
        <v>0</v>
      </c>
      <c r="Q3145">
        <f t="shared" si="4095"/>
        <v>0</v>
      </c>
      <c r="R3145">
        <f t="shared" si="4120"/>
        <v>1894</v>
      </c>
      <c r="S3145">
        <f t="shared" si="4121"/>
        <v>0</v>
      </c>
      <c r="T3145">
        <f t="shared" si="4122"/>
        <v>44414.299999999654</v>
      </c>
      <c r="U3145">
        <f t="shared" si="4123"/>
        <v>44414.299999999654</v>
      </c>
      <c r="V3145" s="2">
        <f t="shared" si="4124"/>
        <v>4.441429999999965E-3</v>
      </c>
      <c r="W3145" s="19">
        <f t="shared" si="4086"/>
        <v>282</v>
      </c>
      <c r="X3145" s="19">
        <f t="shared" si="4087"/>
        <v>32</v>
      </c>
      <c r="Y3145" s="19" t="str">
        <f t="shared" si="4088"/>
        <v/>
      </c>
      <c r="Z3145" s="19">
        <f t="shared" si="4089"/>
        <v>4863.3</v>
      </c>
      <c r="AA3145" s="21" t="str">
        <f t="shared" si="4090"/>
        <v/>
      </c>
      <c r="AB3145" s="19" t="str">
        <f t="shared" si="4091"/>
        <v/>
      </c>
    </row>
    <row r="3146" spans="1:28" x14ac:dyDescent="0.25">
      <c r="A3146">
        <f t="shared" si="4072"/>
        <v>7</v>
      </c>
      <c r="B3146">
        <f t="shared" si="4073"/>
        <v>2012</v>
      </c>
      <c r="C3146" s="20">
        <v>41109</v>
      </c>
      <c r="D3146">
        <v>5249.85</v>
      </c>
      <c r="E3146">
        <v>5257.75</v>
      </c>
      <c r="F3146">
        <v>5233.1499999999996</v>
      </c>
      <c r="G3146">
        <v>5242.7</v>
      </c>
      <c r="H3146">
        <f t="shared" si="4131"/>
        <v>26.399999999999636</v>
      </c>
      <c r="I3146">
        <f t="shared" si="4132"/>
        <v>0</v>
      </c>
      <c r="J3146" s="14">
        <f t="shared" ref="J3146:K3146" si="4152">+AVERAGE(H3133:H3146)</f>
        <v>12.053571428571429</v>
      </c>
      <c r="K3146" s="14">
        <f t="shared" si="4152"/>
        <v>14.639285714285702</v>
      </c>
      <c r="L3146" s="14">
        <f t="shared" si="4134"/>
        <v>0.8233715540375709</v>
      </c>
      <c r="M3146" s="14">
        <f t="shared" si="4135"/>
        <v>45.156542681295178</v>
      </c>
      <c r="N3146" s="14">
        <f t="shared" si="4136"/>
        <v>-1</v>
      </c>
      <c r="O3146">
        <f t="shared" si="4085"/>
        <v>-1</v>
      </c>
      <c r="P3146">
        <f t="shared" si="4094"/>
        <v>1</v>
      </c>
      <c r="Q3146">
        <f t="shared" si="4095"/>
        <v>5242.7</v>
      </c>
      <c r="R3146">
        <f t="shared" si="4120"/>
        <v>-1894</v>
      </c>
      <c r="S3146">
        <f t="shared" si="4121"/>
        <v>-100003.19999999861</v>
      </c>
      <c r="T3146">
        <f t="shared" si="4122"/>
        <v>-50001.599999999307</v>
      </c>
      <c r="U3146">
        <f t="shared" si="4123"/>
        <v>50001.599999999307</v>
      </c>
      <c r="V3146" s="2">
        <f t="shared" si="4124"/>
        <v>5.0001599999999306E-3</v>
      </c>
      <c r="W3146" s="19">
        <f t="shared" si="4086"/>
        <v>283</v>
      </c>
      <c r="X3146" s="19">
        <f t="shared" si="4087"/>
        <v>33</v>
      </c>
      <c r="Y3146" s="19">
        <f t="shared" si="4088"/>
        <v>1</v>
      </c>
      <c r="Z3146" s="19">
        <f t="shared" si="4089"/>
        <v>5242.7</v>
      </c>
      <c r="AA3146" s="21">
        <f t="shared" si="4090"/>
        <v>7.8012871918244686E-2</v>
      </c>
      <c r="AB3146" s="19">
        <f t="shared" si="4091"/>
        <v>1</v>
      </c>
    </row>
    <row r="3147" spans="1:28" x14ac:dyDescent="0.25">
      <c r="A3147">
        <f t="shared" si="4072"/>
        <v>7</v>
      </c>
      <c r="B3147">
        <f t="shared" si="4073"/>
        <v>2012</v>
      </c>
      <c r="C3147" s="20">
        <v>41110</v>
      </c>
      <c r="D3147">
        <v>5233.55</v>
      </c>
      <c r="E3147">
        <v>5238.7</v>
      </c>
      <c r="F3147">
        <v>5197.5</v>
      </c>
      <c r="G3147">
        <v>5205.1000000000004</v>
      </c>
      <c r="H3147">
        <f t="shared" si="4131"/>
        <v>0</v>
      </c>
      <c r="I3147">
        <f t="shared" si="4132"/>
        <v>37.599999999999454</v>
      </c>
      <c r="J3147" s="14">
        <f t="shared" ref="J3147:K3147" si="4153">+AVERAGE(H3134:H3147)</f>
        <v>12.053571428571429</v>
      </c>
      <c r="K3147" s="14">
        <f t="shared" si="4153"/>
        <v>17.303571428571427</v>
      </c>
      <c r="L3147" s="14">
        <f t="shared" si="4134"/>
        <v>0.69659442724458209</v>
      </c>
      <c r="M3147" s="14">
        <f t="shared" si="4135"/>
        <v>41.058394160583944</v>
      </c>
      <c r="N3147" s="14">
        <f t="shared" si="4136"/>
        <v>-1</v>
      </c>
      <c r="O3147">
        <f t="shared" si="4085"/>
        <v>-1</v>
      </c>
      <c r="P3147">
        <f t="shared" si="4094"/>
        <v>0</v>
      </c>
      <c r="Q3147">
        <f t="shared" si="4095"/>
        <v>0</v>
      </c>
      <c r="R3147">
        <f t="shared" si="4120"/>
        <v>-1894</v>
      </c>
      <c r="S3147">
        <f t="shared" si="4121"/>
        <v>0</v>
      </c>
      <c r="T3147">
        <f t="shared" si="4122"/>
        <v>71214.399999998961</v>
      </c>
      <c r="U3147">
        <f t="shared" si="4123"/>
        <v>71214.399999998961</v>
      </c>
      <c r="V3147" s="2">
        <f t="shared" si="4124"/>
        <v>7.1214399999998965E-3</v>
      </c>
      <c r="W3147" s="19">
        <f t="shared" si="4086"/>
        <v>283</v>
      </c>
      <c r="X3147" s="19">
        <f t="shared" si="4087"/>
        <v>2</v>
      </c>
      <c r="Y3147" s="19" t="str">
        <f t="shared" si="4088"/>
        <v/>
      </c>
      <c r="Z3147" s="19">
        <f t="shared" si="4089"/>
        <v>5242.7</v>
      </c>
      <c r="AA3147" s="21" t="str">
        <f t="shared" si="4090"/>
        <v/>
      </c>
      <c r="AB3147" s="19" t="str">
        <f t="shared" si="4091"/>
        <v/>
      </c>
    </row>
    <row r="3148" spans="1:28" x14ac:dyDescent="0.25">
      <c r="A3148">
        <f t="shared" si="4072"/>
        <v>7</v>
      </c>
      <c r="B3148">
        <f t="shared" si="4073"/>
        <v>2012</v>
      </c>
      <c r="C3148" s="20">
        <v>41113</v>
      </c>
      <c r="D3148">
        <v>5163.25</v>
      </c>
      <c r="E3148">
        <v>5164.2</v>
      </c>
      <c r="F3148">
        <v>5108.1000000000004</v>
      </c>
      <c r="G3148">
        <v>5117.95</v>
      </c>
      <c r="H3148">
        <f t="shared" si="4131"/>
        <v>0</v>
      </c>
      <c r="I3148">
        <f t="shared" si="4132"/>
        <v>87.150000000000546</v>
      </c>
      <c r="J3148" s="14">
        <f t="shared" ref="J3148:K3148" si="4154">+AVERAGE(H3135:H3148)</f>
        <v>11.385714285714325</v>
      </c>
      <c r="K3148" s="14">
        <f t="shared" si="4154"/>
        <v>23.528571428571468</v>
      </c>
      <c r="L3148" s="14">
        <f t="shared" si="4134"/>
        <v>0.48391013964784546</v>
      </c>
      <c r="M3148" s="14">
        <f t="shared" si="4135"/>
        <v>32.610474631751273</v>
      </c>
      <c r="N3148" s="14">
        <f t="shared" si="4136"/>
        <v>-1</v>
      </c>
      <c r="O3148">
        <f t="shared" si="4085"/>
        <v>-1</v>
      </c>
      <c r="P3148">
        <f t="shared" si="4094"/>
        <v>0</v>
      </c>
      <c r="Q3148">
        <f t="shared" si="4095"/>
        <v>0</v>
      </c>
      <c r="R3148">
        <f t="shared" si="4120"/>
        <v>-1894</v>
      </c>
      <c r="S3148">
        <f t="shared" si="4121"/>
        <v>0</v>
      </c>
      <c r="T3148">
        <f t="shared" si="4122"/>
        <v>165062.10000000102</v>
      </c>
      <c r="U3148">
        <f t="shared" si="4123"/>
        <v>165062.10000000102</v>
      </c>
      <c r="V3148" s="2">
        <f t="shared" si="4124"/>
        <v>1.6506210000000101E-2</v>
      </c>
      <c r="W3148" s="19">
        <f t="shared" si="4086"/>
        <v>283</v>
      </c>
      <c r="X3148" s="19">
        <f t="shared" si="4087"/>
        <v>3</v>
      </c>
      <c r="Y3148" s="19" t="str">
        <f t="shared" si="4088"/>
        <v/>
      </c>
      <c r="Z3148" s="19">
        <f t="shared" si="4089"/>
        <v>5242.7</v>
      </c>
      <c r="AA3148" s="21" t="str">
        <f t="shared" si="4090"/>
        <v/>
      </c>
      <c r="AB3148" s="19" t="str">
        <f t="shared" si="4091"/>
        <v/>
      </c>
    </row>
    <row r="3149" spans="1:28" x14ac:dyDescent="0.25">
      <c r="A3149">
        <f t="shared" si="4072"/>
        <v>7</v>
      </c>
      <c r="B3149">
        <f t="shared" si="4073"/>
        <v>2012</v>
      </c>
      <c r="C3149" s="20">
        <v>41114</v>
      </c>
      <c r="D3149">
        <v>5128.8</v>
      </c>
      <c r="E3149">
        <v>5144</v>
      </c>
      <c r="F3149">
        <v>5103.25</v>
      </c>
      <c r="G3149">
        <v>5128.2</v>
      </c>
      <c r="H3149">
        <f t="shared" si="4131"/>
        <v>10.25</v>
      </c>
      <c r="I3149">
        <f t="shared" si="4132"/>
        <v>0</v>
      </c>
      <c r="J3149" s="14">
        <f t="shared" ref="J3149:K3149" si="4155">+AVERAGE(H3136:H3149)</f>
        <v>11.075000000000014</v>
      </c>
      <c r="K3149" s="14">
        <f t="shared" si="4155"/>
        <v>23.528571428571468</v>
      </c>
      <c r="L3149" s="14">
        <f t="shared" si="4134"/>
        <v>0.4707043108682451</v>
      </c>
      <c r="M3149" s="14">
        <f t="shared" si="4135"/>
        <v>32.005366910929908</v>
      </c>
      <c r="N3149" s="14">
        <f t="shared" si="4136"/>
        <v>-1</v>
      </c>
      <c r="O3149">
        <f t="shared" si="4085"/>
        <v>-1</v>
      </c>
      <c r="P3149">
        <f t="shared" si="4094"/>
        <v>0</v>
      </c>
      <c r="Q3149">
        <f t="shared" si="4095"/>
        <v>0</v>
      </c>
      <c r="R3149">
        <f t="shared" si="4120"/>
        <v>-1894</v>
      </c>
      <c r="S3149">
        <f t="shared" si="4121"/>
        <v>0</v>
      </c>
      <c r="T3149">
        <f t="shared" si="4122"/>
        <v>-19413.5</v>
      </c>
      <c r="U3149">
        <f t="shared" si="4123"/>
        <v>-19413.5</v>
      </c>
      <c r="V3149" s="2">
        <f t="shared" si="4124"/>
        <v>-1.9413500000000001E-3</v>
      </c>
      <c r="W3149" s="19">
        <f t="shared" si="4086"/>
        <v>283</v>
      </c>
      <c r="X3149" s="19">
        <f t="shared" si="4087"/>
        <v>4</v>
      </c>
      <c r="Y3149" s="19" t="str">
        <f t="shared" si="4088"/>
        <v/>
      </c>
      <c r="Z3149" s="19">
        <f t="shared" si="4089"/>
        <v>5242.7</v>
      </c>
      <c r="AA3149" s="21" t="str">
        <f t="shared" si="4090"/>
        <v/>
      </c>
      <c r="AB3149" s="19" t="str">
        <f t="shared" si="4091"/>
        <v/>
      </c>
    </row>
    <row r="3150" spans="1:28" x14ac:dyDescent="0.25">
      <c r="A3150">
        <f t="shared" si="4072"/>
        <v>7</v>
      </c>
      <c r="B3150">
        <f t="shared" si="4073"/>
        <v>2012</v>
      </c>
      <c r="C3150" s="20">
        <v>41115</v>
      </c>
      <c r="D3150">
        <v>5118.3999999999996</v>
      </c>
      <c r="E3150">
        <v>5121.6000000000004</v>
      </c>
      <c r="F3150">
        <v>5076.6000000000004</v>
      </c>
      <c r="G3150">
        <v>5109.6000000000004</v>
      </c>
      <c r="H3150">
        <f t="shared" si="4131"/>
        <v>0</v>
      </c>
      <c r="I3150">
        <f t="shared" si="4132"/>
        <v>18.599999999999454</v>
      </c>
      <c r="J3150" s="14">
        <f t="shared" ref="J3150:K3150" si="4156">+AVERAGE(H3137:H3150)</f>
        <v>9.3071428571428694</v>
      </c>
      <c r="K3150" s="14">
        <f t="shared" si="4156"/>
        <v>24.857142857142858</v>
      </c>
      <c r="L3150" s="14">
        <f t="shared" si="4134"/>
        <v>0.3744252873563223</v>
      </c>
      <c r="M3150" s="14">
        <f t="shared" si="4135"/>
        <v>27.24231653773785</v>
      </c>
      <c r="N3150" s="14">
        <f t="shared" si="4136"/>
        <v>-1</v>
      </c>
      <c r="O3150">
        <f t="shared" si="4085"/>
        <v>-1</v>
      </c>
      <c r="P3150">
        <f t="shared" si="4094"/>
        <v>0</v>
      </c>
      <c r="Q3150">
        <f t="shared" si="4095"/>
        <v>0</v>
      </c>
      <c r="R3150">
        <f t="shared" si="4120"/>
        <v>-1894</v>
      </c>
      <c r="S3150">
        <f t="shared" si="4121"/>
        <v>0</v>
      </c>
      <c r="T3150">
        <f t="shared" si="4122"/>
        <v>35228.399999998968</v>
      </c>
      <c r="U3150">
        <f t="shared" si="4123"/>
        <v>35228.399999998968</v>
      </c>
      <c r="V3150" s="2">
        <f t="shared" si="4124"/>
        <v>3.522839999999897E-3</v>
      </c>
      <c r="W3150" s="19">
        <f t="shared" si="4086"/>
        <v>283</v>
      </c>
      <c r="X3150" s="19">
        <f t="shared" si="4087"/>
        <v>5</v>
      </c>
      <c r="Y3150" s="19" t="str">
        <f t="shared" si="4088"/>
        <v/>
      </c>
      <c r="Z3150" s="19">
        <f t="shared" si="4089"/>
        <v>5242.7</v>
      </c>
      <c r="AA3150" s="21" t="str">
        <f t="shared" si="4090"/>
        <v/>
      </c>
      <c r="AB3150" s="19" t="str">
        <f t="shared" si="4091"/>
        <v/>
      </c>
    </row>
    <row r="3151" spans="1:28" x14ac:dyDescent="0.25">
      <c r="A3151">
        <f t="shared" ref="A3151:A3214" si="4157">IF($C3151="","",MONTH($C3151))</f>
        <v>7</v>
      </c>
      <c r="B3151">
        <f t="shared" ref="B3151:B3214" si="4158">IF($C3151="","",YEAR($C3151))</f>
        <v>2012</v>
      </c>
      <c r="C3151" s="20">
        <v>41116</v>
      </c>
      <c r="D3151">
        <v>5126.3</v>
      </c>
      <c r="E3151">
        <v>5126.3</v>
      </c>
      <c r="F3151">
        <v>5032.3999999999996</v>
      </c>
      <c r="G3151">
        <v>5043</v>
      </c>
      <c r="H3151">
        <f t="shared" si="4131"/>
        <v>0</v>
      </c>
      <c r="I3151">
        <f t="shared" si="4132"/>
        <v>66.600000000000364</v>
      </c>
      <c r="J3151" s="14">
        <f t="shared" ref="J3151:K3151" si="4159">+AVERAGE(H3138:H3151)</f>
        <v>9.3071428571428694</v>
      </c>
      <c r="K3151" s="14">
        <f t="shared" si="4159"/>
        <v>28.875</v>
      </c>
      <c r="L3151" s="14">
        <f t="shared" si="4134"/>
        <v>0.32232529375386559</v>
      </c>
      <c r="M3151" s="14">
        <f t="shared" si="4135"/>
        <v>24.375643064259691</v>
      </c>
      <c r="N3151" s="14">
        <f t="shared" si="4136"/>
        <v>-1</v>
      </c>
      <c r="O3151">
        <f t="shared" si="4085"/>
        <v>-1</v>
      </c>
      <c r="P3151">
        <f t="shared" si="4094"/>
        <v>0</v>
      </c>
      <c r="Q3151">
        <f t="shared" si="4095"/>
        <v>0</v>
      </c>
      <c r="R3151">
        <f t="shared" si="4120"/>
        <v>-1894</v>
      </c>
      <c r="S3151">
        <f t="shared" si="4121"/>
        <v>0</v>
      </c>
      <c r="T3151">
        <f t="shared" si="4122"/>
        <v>126140.40000000069</v>
      </c>
      <c r="U3151">
        <f t="shared" si="4123"/>
        <v>126140.40000000069</v>
      </c>
      <c r="V3151" s="2">
        <f t="shared" si="4124"/>
        <v>1.2614040000000069E-2</v>
      </c>
      <c r="W3151" s="19">
        <f t="shared" si="4086"/>
        <v>283</v>
      </c>
      <c r="X3151" s="19">
        <f t="shared" si="4087"/>
        <v>6</v>
      </c>
      <c r="Y3151" s="19" t="str">
        <f t="shared" si="4088"/>
        <v/>
      </c>
      <c r="Z3151" s="19">
        <f t="shared" si="4089"/>
        <v>5242.7</v>
      </c>
      <c r="AA3151" s="21" t="str">
        <f t="shared" si="4090"/>
        <v/>
      </c>
      <c r="AB3151" s="19" t="str">
        <f t="shared" si="4091"/>
        <v/>
      </c>
    </row>
    <row r="3152" spans="1:28" x14ac:dyDescent="0.25">
      <c r="A3152">
        <f t="shared" si="4157"/>
        <v>7</v>
      </c>
      <c r="B3152">
        <f t="shared" si="4158"/>
        <v>2012</v>
      </c>
      <c r="C3152" s="20">
        <v>41117</v>
      </c>
      <c r="D3152">
        <v>5124.3</v>
      </c>
      <c r="E3152">
        <v>5149.95</v>
      </c>
      <c r="F3152">
        <v>5077.5</v>
      </c>
      <c r="G3152">
        <v>5099.8500000000004</v>
      </c>
      <c r="H3152">
        <f t="shared" si="4131"/>
        <v>56.850000000000364</v>
      </c>
      <c r="I3152">
        <f t="shared" si="4132"/>
        <v>0</v>
      </c>
      <c r="J3152" s="14">
        <f t="shared" ref="J3152:K3152" si="4160">+AVERAGE(H3139:H3152)</f>
        <v>13.367857142857181</v>
      </c>
      <c r="K3152" s="14">
        <f t="shared" si="4160"/>
        <v>25.889285714285702</v>
      </c>
      <c r="L3152" s="14">
        <f t="shared" si="4134"/>
        <v>0.51634708235618876</v>
      </c>
      <c r="M3152" s="14">
        <f t="shared" si="4135"/>
        <v>34.052037845706039</v>
      </c>
      <c r="N3152" s="14">
        <f t="shared" si="4136"/>
        <v>-1</v>
      </c>
      <c r="O3152">
        <f t="shared" si="4085"/>
        <v>-1</v>
      </c>
      <c r="P3152">
        <f t="shared" si="4094"/>
        <v>0</v>
      </c>
      <c r="Q3152">
        <f t="shared" si="4095"/>
        <v>0</v>
      </c>
      <c r="R3152">
        <f t="shared" si="4120"/>
        <v>-1894</v>
      </c>
      <c r="S3152">
        <f t="shared" si="4121"/>
        <v>0</v>
      </c>
      <c r="T3152">
        <f t="shared" si="4122"/>
        <v>-107673.90000000069</v>
      </c>
      <c r="U3152">
        <f t="shared" si="4123"/>
        <v>-107673.90000000069</v>
      </c>
      <c r="V3152" s="2">
        <f t="shared" si="4124"/>
        <v>-1.0767390000000069E-2</v>
      </c>
      <c r="W3152" s="19">
        <f t="shared" si="4086"/>
        <v>283</v>
      </c>
      <c r="X3152" s="19">
        <f t="shared" si="4087"/>
        <v>7</v>
      </c>
      <c r="Y3152" s="19" t="str">
        <f t="shared" si="4088"/>
        <v/>
      </c>
      <c r="Z3152" s="19">
        <f t="shared" si="4089"/>
        <v>5242.7</v>
      </c>
      <c r="AA3152" s="21" t="str">
        <f t="shared" si="4090"/>
        <v/>
      </c>
      <c r="AB3152" s="19" t="str">
        <f t="shared" si="4091"/>
        <v/>
      </c>
    </row>
    <row r="3153" spans="1:28" x14ac:dyDescent="0.25">
      <c r="A3153">
        <f t="shared" si="4157"/>
        <v>7</v>
      </c>
      <c r="B3153">
        <f t="shared" si="4158"/>
        <v>2012</v>
      </c>
      <c r="C3153" s="20">
        <v>41120</v>
      </c>
      <c r="D3153">
        <v>5129.75</v>
      </c>
      <c r="E3153">
        <v>5206.6000000000004</v>
      </c>
      <c r="F3153">
        <v>5129.75</v>
      </c>
      <c r="G3153">
        <v>5199.8</v>
      </c>
      <c r="H3153">
        <f t="shared" si="4131"/>
        <v>99.949999999999818</v>
      </c>
      <c r="I3153">
        <f t="shared" si="4132"/>
        <v>0</v>
      </c>
      <c r="J3153" s="14">
        <f t="shared" ref="J3153:K3153" si="4161">+AVERAGE(H3140:H3153)</f>
        <v>15.492857142857117</v>
      </c>
      <c r="K3153" s="14">
        <f t="shared" si="4161"/>
        <v>25.889285714285702</v>
      </c>
      <c r="L3153" s="14">
        <f t="shared" si="4134"/>
        <v>0.59842736929231544</v>
      </c>
      <c r="M3153" s="14">
        <f t="shared" si="4135"/>
        <v>37.43850867351339</v>
      </c>
      <c r="N3153" s="14">
        <f t="shared" si="4136"/>
        <v>-1</v>
      </c>
      <c r="O3153">
        <f t="shared" si="4085"/>
        <v>-1</v>
      </c>
      <c r="P3153">
        <f t="shared" si="4094"/>
        <v>0</v>
      </c>
      <c r="Q3153">
        <f t="shared" si="4095"/>
        <v>0</v>
      </c>
      <c r="R3153">
        <f t="shared" si="4120"/>
        <v>-1894</v>
      </c>
      <c r="S3153">
        <f t="shared" si="4121"/>
        <v>0</v>
      </c>
      <c r="T3153">
        <f t="shared" si="4122"/>
        <v>-189305.29999999967</v>
      </c>
      <c r="U3153">
        <f t="shared" si="4123"/>
        <v>-189305.29999999967</v>
      </c>
      <c r="V3153" s="2">
        <f t="shared" si="4124"/>
        <v>-1.8930529999999966E-2</v>
      </c>
      <c r="W3153" s="19">
        <f t="shared" si="4086"/>
        <v>283</v>
      </c>
      <c r="X3153" s="19">
        <f t="shared" si="4087"/>
        <v>8</v>
      </c>
      <c r="Y3153" s="19" t="str">
        <f t="shared" si="4088"/>
        <v/>
      </c>
      <c r="Z3153" s="19">
        <f t="shared" si="4089"/>
        <v>5242.7</v>
      </c>
      <c r="AA3153" s="21" t="str">
        <f t="shared" si="4090"/>
        <v/>
      </c>
      <c r="AB3153" s="19" t="str">
        <f t="shared" si="4091"/>
        <v/>
      </c>
    </row>
    <row r="3154" spans="1:28" x14ac:dyDescent="0.25">
      <c r="A3154">
        <f t="shared" si="4157"/>
        <v>7</v>
      </c>
      <c r="B3154">
        <f t="shared" si="4158"/>
        <v>2012</v>
      </c>
      <c r="C3154" s="20">
        <v>41121</v>
      </c>
      <c r="D3154">
        <v>5214.8500000000004</v>
      </c>
      <c r="E3154">
        <v>5234.55</v>
      </c>
      <c r="F3154">
        <v>5154.05</v>
      </c>
      <c r="G3154">
        <v>5229</v>
      </c>
      <c r="H3154">
        <f t="shared" si="4131"/>
        <v>29.199999999999818</v>
      </c>
      <c r="I3154">
        <f t="shared" si="4132"/>
        <v>0</v>
      </c>
      <c r="J3154" s="14">
        <f t="shared" ref="J3154:K3154" si="4162">+AVERAGE(H3141:H3154)</f>
        <v>17.57857142857139</v>
      </c>
      <c r="K3154" s="14">
        <f t="shared" si="4162"/>
        <v>23.099999999999973</v>
      </c>
      <c r="L3154" s="14">
        <f t="shared" si="4134"/>
        <v>0.76097711811997448</v>
      </c>
      <c r="M3154" s="14">
        <f t="shared" si="4135"/>
        <v>43.213345039508319</v>
      </c>
      <c r="N3154" s="14">
        <f t="shared" si="4136"/>
        <v>-1</v>
      </c>
      <c r="O3154">
        <f t="shared" si="4085"/>
        <v>-1</v>
      </c>
      <c r="P3154">
        <f t="shared" si="4094"/>
        <v>0</v>
      </c>
      <c r="Q3154">
        <f t="shared" si="4095"/>
        <v>0</v>
      </c>
      <c r="R3154">
        <f t="shared" si="4120"/>
        <v>-1894</v>
      </c>
      <c r="S3154">
        <f t="shared" si="4121"/>
        <v>0</v>
      </c>
      <c r="T3154">
        <f t="shared" si="4122"/>
        <v>-55304.799999999654</v>
      </c>
      <c r="U3154">
        <f t="shared" si="4123"/>
        <v>-55304.799999999654</v>
      </c>
      <c r="V3154" s="2">
        <f t="shared" si="4124"/>
        <v>-5.5304799999999653E-3</v>
      </c>
      <c r="W3154" s="19">
        <f t="shared" si="4086"/>
        <v>283</v>
      </c>
      <c r="X3154" s="19">
        <f t="shared" si="4087"/>
        <v>9</v>
      </c>
      <c r="Y3154" s="19" t="str">
        <f t="shared" si="4088"/>
        <v/>
      </c>
      <c r="Z3154" s="19">
        <f t="shared" si="4089"/>
        <v>5242.7</v>
      </c>
      <c r="AA3154" s="21" t="str">
        <f t="shared" si="4090"/>
        <v/>
      </c>
      <c r="AB3154" s="19" t="str">
        <f t="shared" si="4091"/>
        <v/>
      </c>
    </row>
    <row r="3155" spans="1:28" x14ac:dyDescent="0.25">
      <c r="A3155">
        <f t="shared" si="4157"/>
        <v>8</v>
      </c>
      <c r="B3155">
        <f t="shared" si="4158"/>
        <v>2012</v>
      </c>
      <c r="C3155" s="20">
        <v>41122</v>
      </c>
      <c r="D3155">
        <v>5220.7</v>
      </c>
      <c r="E3155">
        <v>5246.35</v>
      </c>
      <c r="F3155">
        <v>5212.6499999999996</v>
      </c>
      <c r="G3155">
        <v>5240.5</v>
      </c>
      <c r="H3155">
        <f t="shared" si="4131"/>
        <v>11.5</v>
      </c>
      <c r="I3155">
        <f t="shared" si="4132"/>
        <v>0</v>
      </c>
      <c r="J3155" s="14">
        <f t="shared" ref="J3155:K3155" si="4163">+AVERAGE(H3142:H3155)</f>
        <v>18.399999999999959</v>
      </c>
      <c r="K3155" s="14">
        <f t="shared" si="4163"/>
        <v>18.024999999999959</v>
      </c>
      <c r="L3155" s="14">
        <f t="shared" si="4134"/>
        <v>1.0208044382801664</v>
      </c>
      <c r="M3155" s="14">
        <f t="shared" si="4135"/>
        <v>50.514756348661635</v>
      </c>
      <c r="N3155" s="14">
        <f t="shared" si="4136"/>
        <v>1</v>
      </c>
      <c r="O3155">
        <f t="shared" si="4085"/>
        <v>1</v>
      </c>
      <c r="P3155">
        <f t="shared" si="4094"/>
        <v>1</v>
      </c>
      <c r="Q3155">
        <f t="shared" si="4095"/>
        <v>5240.5</v>
      </c>
      <c r="R3155">
        <f t="shared" si="4120"/>
        <v>1912</v>
      </c>
      <c r="S3155">
        <f t="shared" si="4121"/>
        <v>43769</v>
      </c>
      <c r="T3155">
        <f t="shared" si="4122"/>
        <v>21988</v>
      </c>
      <c r="U3155">
        <f t="shared" si="4123"/>
        <v>-21781</v>
      </c>
      <c r="V3155" s="2">
        <f t="shared" si="4124"/>
        <v>-2.1781000000000001E-3</v>
      </c>
      <c r="W3155" s="19">
        <f t="shared" si="4086"/>
        <v>284</v>
      </c>
      <c r="X3155" s="19">
        <f t="shared" si="4087"/>
        <v>10</v>
      </c>
      <c r="Y3155" s="19">
        <f t="shared" si="4088"/>
        <v>1</v>
      </c>
      <c r="Z3155" s="19">
        <f t="shared" si="4089"/>
        <v>5240.5</v>
      </c>
      <c r="AA3155" s="21">
        <f t="shared" si="4090"/>
        <v>4.1963110610943044E-4</v>
      </c>
      <c r="AB3155" s="19">
        <f t="shared" si="4091"/>
        <v>1</v>
      </c>
    </row>
    <row r="3156" spans="1:28" x14ac:dyDescent="0.25">
      <c r="A3156">
        <f t="shared" si="4157"/>
        <v>8</v>
      </c>
      <c r="B3156">
        <f t="shared" si="4158"/>
        <v>2012</v>
      </c>
      <c r="C3156" s="20">
        <v>41123</v>
      </c>
      <c r="D3156">
        <v>5233.1000000000004</v>
      </c>
      <c r="E3156">
        <v>5236.8999999999996</v>
      </c>
      <c r="F3156">
        <v>5209.95</v>
      </c>
      <c r="G3156">
        <v>5227.75</v>
      </c>
      <c r="H3156">
        <f t="shared" si="4131"/>
        <v>0</v>
      </c>
      <c r="I3156">
        <f t="shared" si="4132"/>
        <v>12.75</v>
      </c>
      <c r="J3156" s="14">
        <f t="shared" ref="J3156:K3156" si="4164">+AVERAGE(H3143:H3156)</f>
        <v>18.399999999999959</v>
      </c>
      <c r="K3156" s="14">
        <f t="shared" si="4164"/>
        <v>18.364285714285675</v>
      </c>
      <c r="L3156" s="14">
        <f t="shared" si="4134"/>
        <v>1.0019447685725398</v>
      </c>
      <c r="M3156" s="14">
        <f t="shared" si="4135"/>
        <v>50.048571983679814</v>
      </c>
      <c r="N3156" s="14">
        <f t="shared" si="4136"/>
        <v>1</v>
      </c>
      <c r="O3156">
        <f t="shared" si="4085"/>
        <v>1</v>
      </c>
      <c r="P3156">
        <f t="shared" si="4094"/>
        <v>0</v>
      </c>
      <c r="Q3156">
        <f t="shared" si="4095"/>
        <v>0</v>
      </c>
      <c r="R3156">
        <f t="shared" si="4120"/>
        <v>1912</v>
      </c>
      <c r="S3156">
        <f t="shared" si="4121"/>
        <v>0</v>
      </c>
      <c r="T3156">
        <f t="shared" si="4122"/>
        <v>-24378</v>
      </c>
      <c r="U3156">
        <f t="shared" si="4123"/>
        <v>-24378</v>
      </c>
      <c r="V3156" s="2">
        <f t="shared" si="4124"/>
        <v>-2.4377999999999999E-3</v>
      </c>
      <c r="W3156" s="19">
        <f t="shared" si="4086"/>
        <v>284</v>
      </c>
      <c r="X3156" s="19">
        <f t="shared" si="4087"/>
        <v>2</v>
      </c>
      <c r="Y3156" s="19" t="str">
        <f t="shared" si="4088"/>
        <v/>
      </c>
      <c r="Z3156" s="19">
        <f t="shared" si="4089"/>
        <v>5240.5</v>
      </c>
      <c r="AA3156" s="21" t="str">
        <f t="shared" si="4090"/>
        <v/>
      </c>
      <c r="AB3156" s="19" t="str">
        <f t="shared" si="4091"/>
        <v/>
      </c>
    </row>
    <row r="3157" spans="1:28" x14ac:dyDescent="0.25">
      <c r="A3157">
        <f t="shared" si="4157"/>
        <v>8</v>
      </c>
      <c r="B3157">
        <f t="shared" si="4158"/>
        <v>2012</v>
      </c>
      <c r="C3157" s="20">
        <v>41124</v>
      </c>
      <c r="D3157">
        <v>5195.6000000000004</v>
      </c>
      <c r="E3157">
        <v>5220.2</v>
      </c>
      <c r="F3157">
        <v>5164.6499999999996</v>
      </c>
      <c r="G3157">
        <v>5215.7</v>
      </c>
      <c r="H3157">
        <f t="shared" si="4131"/>
        <v>0</v>
      </c>
      <c r="I3157">
        <f t="shared" si="4132"/>
        <v>12.050000000000182</v>
      </c>
      <c r="J3157" s="14">
        <f t="shared" ref="J3157:K3157" si="4165">+AVERAGE(H3144:H3157)</f>
        <v>18.399999999999959</v>
      </c>
      <c r="K3157" s="14">
        <f t="shared" si="4165"/>
        <v>17.082142857142831</v>
      </c>
      <c r="L3157" s="14">
        <f t="shared" si="4134"/>
        <v>1.0771482333263636</v>
      </c>
      <c r="M3157" s="14">
        <f t="shared" si="4135"/>
        <v>51.857070961248105</v>
      </c>
      <c r="N3157" s="14">
        <f t="shared" si="4136"/>
        <v>1</v>
      </c>
      <c r="O3157">
        <f t="shared" si="4085"/>
        <v>1</v>
      </c>
      <c r="P3157">
        <f t="shared" si="4094"/>
        <v>0</v>
      </c>
      <c r="Q3157">
        <f t="shared" si="4095"/>
        <v>0</v>
      </c>
      <c r="R3157">
        <f t="shared" si="4120"/>
        <v>1912</v>
      </c>
      <c r="S3157">
        <f t="shared" si="4121"/>
        <v>0</v>
      </c>
      <c r="T3157">
        <f t="shared" si="4122"/>
        <v>-23039.600000000348</v>
      </c>
      <c r="U3157">
        <f t="shared" si="4123"/>
        <v>-23039.600000000348</v>
      </c>
      <c r="V3157" s="2">
        <f t="shared" si="4124"/>
        <v>-2.303960000000035E-3</v>
      </c>
      <c r="W3157" s="19">
        <f t="shared" si="4086"/>
        <v>284</v>
      </c>
      <c r="X3157" s="19">
        <f t="shared" si="4087"/>
        <v>3</v>
      </c>
      <c r="Y3157" s="19" t="str">
        <f t="shared" si="4088"/>
        <v/>
      </c>
      <c r="Z3157" s="19">
        <f t="shared" si="4089"/>
        <v>5240.5</v>
      </c>
      <c r="AA3157" s="21" t="str">
        <f t="shared" si="4090"/>
        <v/>
      </c>
      <c r="AB3157" s="19" t="str">
        <f t="shared" si="4091"/>
        <v/>
      </c>
    </row>
    <row r="3158" spans="1:28" x14ac:dyDescent="0.25">
      <c r="A3158">
        <f t="shared" si="4157"/>
        <v>8</v>
      </c>
      <c r="B3158">
        <f t="shared" si="4158"/>
        <v>2012</v>
      </c>
      <c r="C3158" s="20">
        <v>41127</v>
      </c>
      <c r="D3158">
        <v>5260.85</v>
      </c>
      <c r="E3158">
        <v>5293.2</v>
      </c>
      <c r="F3158">
        <v>5260.85</v>
      </c>
      <c r="G3158">
        <v>5282.55</v>
      </c>
      <c r="H3158">
        <f t="shared" si="4131"/>
        <v>66.850000000000364</v>
      </c>
      <c r="I3158">
        <f t="shared" si="4132"/>
        <v>0</v>
      </c>
      <c r="J3158" s="14">
        <f t="shared" ref="J3158:K3158" si="4166">+AVERAGE(H3145:H3158)</f>
        <v>23.174999999999986</v>
      </c>
      <c r="K3158" s="14">
        <f t="shared" si="4166"/>
        <v>16.767857142857142</v>
      </c>
      <c r="L3158" s="14">
        <f t="shared" si="4134"/>
        <v>1.3821086261980824</v>
      </c>
      <c r="M3158" s="14">
        <f t="shared" si="4135"/>
        <v>58.020386266094405</v>
      </c>
      <c r="N3158" s="14">
        <f t="shared" si="4136"/>
        <v>1</v>
      </c>
      <c r="O3158">
        <f t="shared" si="4085"/>
        <v>1</v>
      </c>
      <c r="P3158">
        <f t="shared" si="4094"/>
        <v>0</v>
      </c>
      <c r="Q3158">
        <f t="shared" si="4095"/>
        <v>0</v>
      </c>
      <c r="R3158">
        <f t="shared" si="4120"/>
        <v>1912</v>
      </c>
      <c r="S3158">
        <f t="shared" si="4121"/>
        <v>0</v>
      </c>
      <c r="T3158">
        <f t="shared" si="4122"/>
        <v>127817.2000000007</v>
      </c>
      <c r="U3158">
        <f t="shared" si="4123"/>
        <v>127817.2000000007</v>
      </c>
      <c r="V3158" s="2">
        <f t="shared" si="4124"/>
        <v>1.2781720000000069E-2</v>
      </c>
      <c r="W3158" s="19">
        <f t="shared" si="4086"/>
        <v>284</v>
      </c>
      <c r="X3158" s="19">
        <f t="shared" si="4087"/>
        <v>4</v>
      </c>
      <c r="Y3158" s="19" t="str">
        <f t="shared" si="4088"/>
        <v/>
      </c>
      <c r="Z3158" s="19">
        <f t="shared" si="4089"/>
        <v>5240.5</v>
      </c>
      <c r="AA3158" s="21" t="str">
        <f t="shared" si="4090"/>
        <v/>
      </c>
      <c r="AB3158" s="19" t="str">
        <f t="shared" si="4091"/>
        <v/>
      </c>
    </row>
    <row r="3159" spans="1:28" x14ac:dyDescent="0.25">
      <c r="A3159">
        <f t="shared" si="4157"/>
        <v>8</v>
      </c>
      <c r="B3159">
        <f t="shared" si="4158"/>
        <v>2012</v>
      </c>
      <c r="C3159" s="20">
        <v>41128</v>
      </c>
      <c r="D3159">
        <v>5295.4</v>
      </c>
      <c r="E3159">
        <v>5350.1</v>
      </c>
      <c r="F3159">
        <v>5281.65</v>
      </c>
      <c r="G3159">
        <v>5336.7</v>
      </c>
      <c r="H3159">
        <f t="shared" si="4131"/>
        <v>54.149999999999636</v>
      </c>
      <c r="I3159">
        <f t="shared" si="4132"/>
        <v>0</v>
      </c>
      <c r="J3159" s="14">
        <f t="shared" ref="J3159:K3159" si="4167">+AVERAGE(H3146:H3159)</f>
        <v>25.367857142857115</v>
      </c>
      <c r="K3159" s="14">
        <f t="shared" si="4167"/>
        <v>16.767857142857142</v>
      </c>
      <c r="L3159" s="14">
        <f t="shared" si="4134"/>
        <v>1.5128860489882838</v>
      </c>
      <c r="M3159" s="14">
        <f t="shared" si="4135"/>
        <v>60.205119511781632</v>
      </c>
      <c r="N3159" s="14">
        <f t="shared" si="4136"/>
        <v>1</v>
      </c>
      <c r="O3159">
        <f t="shared" si="4085"/>
        <v>1</v>
      </c>
      <c r="P3159">
        <f t="shared" si="4094"/>
        <v>0</v>
      </c>
      <c r="Q3159">
        <f t="shared" si="4095"/>
        <v>0</v>
      </c>
      <c r="R3159">
        <f t="shared" si="4120"/>
        <v>1912</v>
      </c>
      <c r="S3159">
        <f t="shared" si="4121"/>
        <v>0</v>
      </c>
      <c r="T3159">
        <f t="shared" si="4122"/>
        <v>103534.7999999993</v>
      </c>
      <c r="U3159">
        <f t="shared" si="4123"/>
        <v>103534.7999999993</v>
      </c>
      <c r="V3159" s="2">
        <f t="shared" si="4124"/>
        <v>1.0353479999999931E-2</v>
      </c>
      <c r="W3159" s="19">
        <f t="shared" si="4086"/>
        <v>284</v>
      </c>
      <c r="X3159" s="19">
        <f t="shared" si="4087"/>
        <v>5</v>
      </c>
      <c r="Y3159" s="19" t="str">
        <f t="shared" si="4088"/>
        <v/>
      </c>
      <c r="Z3159" s="19">
        <f t="shared" si="4089"/>
        <v>5240.5</v>
      </c>
      <c r="AA3159" s="21" t="str">
        <f t="shared" si="4090"/>
        <v/>
      </c>
      <c r="AB3159" s="19" t="str">
        <f t="shared" si="4091"/>
        <v/>
      </c>
    </row>
    <row r="3160" spans="1:28" x14ac:dyDescent="0.25">
      <c r="A3160">
        <f t="shared" si="4157"/>
        <v>8</v>
      </c>
      <c r="B3160">
        <f t="shared" si="4158"/>
        <v>2012</v>
      </c>
      <c r="C3160" s="20">
        <v>41129</v>
      </c>
      <c r="D3160">
        <v>5345.25</v>
      </c>
      <c r="E3160">
        <v>5377.6</v>
      </c>
      <c r="F3160">
        <v>5331.05</v>
      </c>
      <c r="G3160">
        <v>5338</v>
      </c>
      <c r="H3160">
        <f t="shared" si="4131"/>
        <v>1.3000000000001819</v>
      </c>
      <c r="I3160">
        <f t="shared" si="4132"/>
        <v>0</v>
      </c>
      <c r="J3160" s="14">
        <f t="shared" ref="J3160:K3160" si="4168">+AVERAGE(H3147:H3160)</f>
        <v>23.575000000000014</v>
      </c>
      <c r="K3160" s="14">
        <f t="shared" si="4168"/>
        <v>16.767857142857142</v>
      </c>
      <c r="L3160" s="14">
        <f t="shared" si="4134"/>
        <v>1.4059637912673064</v>
      </c>
      <c r="M3160" s="14">
        <f t="shared" si="4135"/>
        <v>58.436614730878205</v>
      </c>
      <c r="N3160" s="14">
        <f t="shared" si="4136"/>
        <v>1</v>
      </c>
      <c r="O3160">
        <f t="shared" si="4085"/>
        <v>1</v>
      </c>
      <c r="P3160">
        <f t="shared" si="4094"/>
        <v>0</v>
      </c>
      <c r="Q3160">
        <f t="shared" si="4095"/>
        <v>0</v>
      </c>
      <c r="R3160">
        <f t="shared" si="4120"/>
        <v>1912</v>
      </c>
      <c r="S3160">
        <f t="shared" si="4121"/>
        <v>0</v>
      </c>
      <c r="T3160">
        <f t="shared" si="4122"/>
        <v>2485.6000000003478</v>
      </c>
      <c r="U3160">
        <f t="shared" si="4123"/>
        <v>2485.6000000003478</v>
      </c>
      <c r="V3160" s="2">
        <f t="shared" si="4124"/>
        <v>2.4856000000003479E-4</v>
      </c>
      <c r="W3160" s="19">
        <f t="shared" si="4086"/>
        <v>284</v>
      </c>
      <c r="X3160" s="19">
        <f t="shared" si="4087"/>
        <v>6</v>
      </c>
      <c r="Y3160" s="19" t="str">
        <f t="shared" si="4088"/>
        <v/>
      </c>
      <c r="Z3160" s="19">
        <f t="shared" si="4089"/>
        <v>5240.5</v>
      </c>
      <c r="AA3160" s="21" t="str">
        <f t="shared" si="4090"/>
        <v/>
      </c>
      <c r="AB3160" s="19" t="str">
        <f t="shared" si="4091"/>
        <v/>
      </c>
    </row>
    <row r="3161" spans="1:28" x14ac:dyDescent="0.25">
      <c r="A3161">
        <f t="shared" si="4157"/>
        <v>8</v>
      </c>
      <c r="B3161">
        <f t="shared" si="4158"/>
        <v>2012</v>
      </c>
      <c r="C3161" s="20">
        <v>41130</v>
      </c>
      <c r="D3161">
        <v>5348.3</v>
      </c>
      <c r="E3161">
        <v>5368.2</v>
      </c>
      <c r="F3161">
        <v>5312.1</v>
      </c>
      <c r="G3161">
        <v>5322.95</v>
      </c>
      <c r="H3161">
        <f t="shared" si="4131"/>
        <v>0</v>
      </c>
      <c r="I3161">
        <f t="shared" si="4132"/>
        <v>15.050000000000182</v>
      </c>
      <c r="J3161" s="14">
        <f t="shared" ref="J3161:K3161" si="4169">+AVERAGE(H3148:H3161)</f>
        <v>23.575000000000014</v>
      </c>
      <c r="K3161" s="14">
        <f t="shared" si="4169"/>
        <v>15.15714285714291</v>
      </c>
      <c r="L3161" s="14">
        <f t="shared" si="4134"/>
        <v>1.5553722902921727</v>
      </c>
      <c r="M3161" s="14">
        <f t="shared" si="4135"/>
        <v>60.866758875057563</v>
      </c>
      <c r="N3161" s="14">
        <f t="shared" si="4136"/>
        <v>1</v>
      </c>
      <c r="O3161">
        <f t="shared" ref="O3161:O3224" si="4170">IF($C3161="","",N3161)</f>
        <v>1</v>
      </c>
      <c r="P3161">
        <f t="shared" si="4094"/>
        <v>0</v>
      </c>
      <c r="Q3161">
        <f t="shared" si="4095"/>
        <v>0</v>
      </c>
      <c r="R3161">
        <f t="shared" si="4120"/>
        <v>1912</v>
      </c>
      <c r="S3161">
        <f t="shared" si="4121"/>
        <v>0</v>
      </c>
      <c r="T3161">
        <f t="shared" si="4122"/>
        <v>-28775.600000000348</v>
      </c>
      <c r="U3161">
        <f t="shared" si="4123"/>
        <v>-28775.600000000348</v>
      </c>
      <c r="V3161" s="2">
        <f t="shared" si="4124"/>
        <v>-2.8775600000000346E-3</v>
      </c>
      <c r="W3161" s="19">
        <f t="shared" ref="W3161:W3224" si="4171">+IF($C3161="","",IF(AND(P3161=1,O3161&lt;&gt;0),W3160+1,W3160))</f>
        <v>284</v>
      </c>
      <c r="X3161" s="19">
        <f t="shared" ref="X3161:X3224" si="4172">+IF($C3161="","",IF(O3160=0,IF(O3161=0,0,1),IF(O3161&lt;&gt;O3160,IF((O3160&lt;&gt;O3159),2,X3160+1),IF(P3160=1,2,X3160+1))))</f>
        <v>7</v>
      </c>
      <c r="Y3161" s="19" t="str">
        <f t="shared" ref="Y3161:Y3224" si="4173">+IF($C3161="","",IF(O3161=O3160,"",IF(O3161=0,1,IF(AND(O3160&lt;&gt;0,O3160&lt;&gt;O3161),1,""))))</f>
        <v/>
      </c>
      <c r="Z3161" s="19">
        <f t="shared" ref="Z3161:Z3224" si="4174">IF($C3161="","",IF(P3161=0,Z3160,Q3161))</f>
        <v>5240.5</v>
      </c>
      <c r="AA3161" s="21" t="str">
        <f t="shared" ref="AA3161:AA3224" si="4175">+IF($C3161="","",IF(Y3161=1,(Z3161/Z3160-1)*O3160,""))</f>
        <v/>
      </c>
      <c r="AB3161" s="19" t="str">
        <f t="shared" ref="AB3161:AB3224" si="4176">+IF($C3161="","",IF(Y3161=1,IF(AA3161&gt;0,1,-1),""))</f>
        <v/>
      </c>
    </row>
    <row r="3162" spans="1:28" x14ac:dyDescent="0.25">
      <c r="A3162">
        <f t="shared" si="4157"/>
        <v>8</v>
      </c>
      <c r="B3162">
        <f t="shared" si="4158"/>
        <v>2012</v>
      </c>
      <c r="C3162" s="20">
        <v>41131</v>
      </c>
      <c r="D3162">
        <v>5308.2</v>
      </c>
      <c r="E3162">
        <v>5330.1</v>
      </c>
      <c r="F3162">
        <v>5294.1</v>
      </c>
      <c r="G3162">
        <v>5320.4</v>
      </c>
      <c r="H3162">
        <f t="shared" si="4131"/>
        <v>0</v>
      </c>
      <c r="I3162">
        <f t="shared" si="4132"/>
        <v>2.5500000000001819</v>
      </c>
      <c r="J3162" s="14">
        <f t="shared" ref="J3162:K3162" si="4177">+AVERAGE(H3149:H3162)</f>
        <v>23.575000000000014</v>
      </c>
      <c r="K3162" s="14">
        <f t="shared" si="4177"/>
        <v>9.1142857142857405</v>
      </c>
      <c r="L3162" s="14">
        <f t="shared" si="4134"/>
        <v>2.5865987460814988</v>
      </c>
      <c r="M3162" s="14">
        <f t="shared" si="4135"/>
        <v>72.118431115481215</v>
      </c>
      <c r="N3162" s="14">
        <f t="shared" si="4136"/>
        <v>1</v>
      </c>
      <c r="O3162">
        <f t="shared" si="4170"/>
        <v>1</v>
      </c>
      <c r="P3162">
        <f t="shared" si="4094"/>
        <v>0</v>
      </c>
      <c r="Q3162">
        <f t="shared" si="4095"/>
        <v>0</v>
      </c>
      <c r="R3162">
        <f t="shared" si="4120"/>
        <v>1912</v>
      </c>
      <c r="S3162">
        <f t="shared" si="4121"/>
        <v>0</v>
      </c>
      <c r="T3162">
        <f t="shared" si="4122"/>
        <v>-4875.6000000003478</v>
      </c>
      <c r="U3162">
        <f t="shared" si="4123"/>
        <v>-4875.6000000003478</v>
      </c>
      <c r="V3162" s="2">
        <f t="shared" si="4124"/>
        <v>-4.875600000000348E-4</v>
      </c>
      <c r="W3162" s="19">
        <f t="shared" si="4171"/>
        <v>284</v>
      </c>
      <c r="X3162" s="19">
        <f t="shared" si="4172"/>
        <v>8</v>
      </c>
      <c r="Y3162" s="19" t="str">
        <f t="shared" si="4173"/>
        <v/>
      </c>
      <c r="Z3162" s="19">
        <f t="shared" si="4174"/>
        <v>5240.5</v>
      </c>
      <c r="AA3162" s="21" t="str">
        <f t="shared" si="4175"/>
        <v/>
      </c>
      <c r="AB3162" s="19" t="str">
        <f t="shared" si="4176"/>
        <v/>
      </c>
    </row>
    <row r="3163" spans="1:28" x14ac:dyDescent="0.25">
      <c r="A3163">
        <f t="shared" si="4157"/>
        <v>8</v>
      </c>
      <c r="B3163">
        <f t="shared" si="4158"/>
        <v>2012</v>
      </c>
      <c r="C3163" s="20">
        <v>41134</v>
      </c>
      <c r="D3163">
        <v>5316.35</v>
      </c>
      <c r="E3163">
        <v>5352.45</v>
      </c>
      <c r="F3163">
        <v>5309.05</v>
      </c>
      <c r="G3163">
        <v>5347.9</v>
      </c>
      <c r="H3163">
        <f t="shared" si="4131"/>
        <v>27.5</v>
      </c>
      <c r="I3163">
        <f t="shared" si="4132"/>
        <v>0</v>
      </c>
      <c r="J3163" s="14">
        <f t="shared" ref="J3163:K3163" si="4178">+AVERAGE(H3150:H3163)</f>
        <v>24.807142857142871</v>
      </c>
      <c r="K3163" s="14">
        <f t="shared" si="4178"/>
        <v>9.1142857142857405</v>
      </c>
      <c r="L3163" s="14">
        <f t="shared" si="4134"/>
        <v>2.7217868338557931</v>
      </c>
      <c r="M3163" s="14">
        <f t="shared" si="4135"/>
        <v>73.131185512739478</v>
      </c>
      <c r="N3163" s="14">
        <f t="shared" si="4136"/>
        <v>1</v>
      </c>
      <c r="O3163">
        <f t="shared" si="4170"/>
        <v>1</v>
      </c>
      <c r="P3163">
        <f t="shared" ref="P3163:P3226" si="4179">IF($C3163="","",IF($O3163&lt;&gt;$O3162,1,0))</f>
        <v>0</v>
      </c>
      <c r="Q3163">
        <f t="shared" ref="Q3163:Q3226" si="4180">IF($C3163="","",IF($P3163=1,G3163,0))</f>
        <v>0</v>
      </c>
      <c r="R3163">
        <f t="shared" si="4120"/>
        <v>1912</v>
      </c>
      <c r="S3163">
        <f t="shared" si="4121"/>
        <v>0</v>
      </c>
      <c r="T3163">
        <f t="shared" si="4122"/>
        <v>52580</v>
      </c>
      <c r="U3163">
        <f t="shared" si="4123"/>
        <v>52580</v>
      </c>
      <c r="V3163" s="2">
        <f t="shared" si="4124"/>
        <v>5.2579999999999997E-3</v>
      </c>
      <c r="W3163" s="19">
        <f t="shared" si="4171"/>
        <v>284</v>
      </c>
      <c r="X3163" s="19">
        <f t="shared" si="4172"/>
        <v>9</v>
      </c>
      <c r="Y3163" s="19" t="str">
        <f t="shared" si="4173"/>
        <v/>
      </c>
      <c r="Z3163" s="19">
        <f t="shared" si="4174"/>
        <v>5240.5</v>
      </c>
      <c r="AA3163" s="21" t="str">
        <f t="shared" si="4175"/>
        <v/>
      </c>
      <c r="AB3163" s="19" t="str">
        <f t="shared" si="4176"/>
        <v/>
      </c>
    </row>
    <row r="3164" spans="1:28" x14ac:dyDescent="0.25">
      <c r="A3164">
        <f t="shared" si="4157"/>
        <v>8</v>
      </c>
      <c r="B3164">
        <f t="shared" si="4158"/>
        <v>2012</v>
      </c>
      <c r="C3164" s="20">
        <v>41135</v>
      </c>
      <c r="D3164">
        <v>5343.25</v>
      </c>
      <c r="E3164">
        <v>5387.05</v>
      </c>
      <c r="F3164">
        <v>5328.8</v>
      </c>
      <c r="G3164">
        <v>5380.35</v>
      </c>
      <c r="H3164">
        <f t="shared" si="4131"/>
        <v>32.450000000000728</v>
      </c>
      <c r="I3164">
        <f t="shared" si="4132"/>
        <v>0</v>
      </c>
      <c r="J3164" s="14">
        <f t="shared" ref="J3164:K3164" si="4181">+AVERAGE(H3151:H3164)</f>
        <v>27.125000000000064</v>
      </c>
      <c r="K3164" s="14">
        <f t="shared" si="4181"/>
        <v>7.7857142857143504</v>
      </c>
      <c r="L3164" s="14">
        <f t="shared" si="4134"/>
        <v>3.4839449541284195</v>
      </c>
      <c r="M3164" s="14">
        <f t="shared" si="4135"/>
        <v>77.698209718669972</v>
      </c>
      <c r="N3164" s="14">
        <f t="shared" si="4136"/>
        <v>1</v>
      </c>
      <c r="O3164">
        <f t="shared" si="4170"/>
        <v>1</v>
      </c>
      <c r="P3164">
        <f t="shared" si="4179"/>
        <v>0</v>
      </c>
      <c r="Q3164">
        <f t="shared" si="4180"/>
        <v>0</v>
      </c>
      <c r="R3164">
        <f t="shared" si="4120"/>
        <v>1912</v>
      </c>
      <c r="S3164">
        <f t="shared" si="4121"/>
        <v>0</v>
      </c>
      <c r="T3164">
        <f t="shared" si="4122"/>
        <v>62044.400000001391</v>
      </c>
      <c r="U3164">
        <f t="shared" si="4123"/>
        <v>62044.400000001391</v>
      </c>
      <c r="V3164" s="2">
        <f t="shared" si="4124"/>
        <v>6.2044400000001391E-3</v>
      </c>
      <c r="W3164" s="19">
        <f t="shared" si="4171"/>
        <v>284</v>
      </c>
      <c r="X3164" s="19">
        <f t="shared" si="4172"/>
        <v>10</v>
      </c>
      <c r="Y3164" s="19" t="str">
        <f t="shared" si="4173"/>
        <v/>
      </c>
      <c r="Z3164" s="19">
        <f t="shared" si="4174"/>
        <v>5240.5</v>
      </c>
      <c r="AA3164" s="21" t="str">
        <f t="shared" si="4175"/>
        <v/>
      </c>
      <c r="AB3164" s="19" t="str">
        <f t="shared" si="4176"/>
        <v/>
      </c>
    </row>
    <row r="3165" spans="1:28" x14ac:dyDescent="0.25">
      <c r="A3165">
        <f t="shared" si="4157"/>
        <v>8</v>
      </c>
      <c r="B3165">
        <f t="shared" si="4158"/>
        <v>2012</v>
      </c>
      <c r="C3165" s="20">
        <v>41137</v>
      </c>
      <c r="D3165">
        <v>5385.95</v>
      </c>
      <c r="E3165">
        <v>5390.65</v>
      </c>
      <c r="F3165">
        <v>5356.65</v>
      </c>
      <c r="G3165">
        <v>5362.95</v>
      </c>
      <c r="H3165">
        <f t="shared" si="4131"/>
        <v>0</v>
      </c>
      <c r="I3165">
        <f t="shared" si="4132"/>
        <v>17.400000000000546</v>
      </c>
      <c r="J3165" s="14">
        <f t="shared" ref="J3165:K3165" si="4182">+AVERAGE(H3152:H3165)</f>
        <v>27.125000000000064</v>
      </c>
      <c r="K3165" s="14">
        <f t="shared" si="4182"/>
        <v>4.2714285714286495</v>
      </c>
      <c r="L3165" s="14">
        <f t="shared" si="4134"/>
        <v>6.3503344481604342</v>
      </c>
      <c r="M3165" s="14">
        <f t="shared" si="4135"/>
        <v>86.395176885450837</v>
      </c>
      <c r="N3165" s="14">
        <f t="shared" si="4136"/>
        <v>1</v>
      </c>
      <c r="O3165">
        <f t="shared" si="4170"/>
        <v>1</v>
      </c>
      <c r="P3165">
        <f t="shared" si="4179"/>
        <v>0</v>
      </c>
      <c r="Q3165">
        <f t="shared" si="4180"/>
        <v>0</v>
      </c>
      <c r="R3165">
        <f t="shared" si="4120"/>
        <v>1912</v>
      </c>
      <c r="S3165">
        <f t="shared" si="4121"/>
        <v>0</v>
      </c>
      <c r="T3165">
        <f t="shared" si="4122"/>
        <v>-33268.800000001043</v>
      </c>
      <c r="U3165">
        <f t="shared" si="4123"/>
        <v>-33268.800000001043</v>
      </c>
      <c r="V3165" s="2">
        <f t="shared" si="4124"/>
        <v>-3.3268800000001045E-3</v>
      </c>
      <c r="W3165" s="19">
        <f t="shared" si="4171"/>
        <v>284</v>
      </c>
      <c r="X3165" s="19">
        <f t="shared" si="4172"/>
        <v>11</v>
      </c>
      <c r="Y3165" s="19" t="str">
        <f t="shared" si="4173"/>
        <v/>
      </c>
      <c r="Z3165" s="19">
        <f t="shared" si="4174"/>
        <v>5240.5</v>
      </c>
      <c r="AA3165" s="21" t="str">
        <f t="shared" si="4175"/>
        <v/>
      </c>
      <c r="AB3165" s="19" t="str">
        <f t="shared" si="4176"/>
        <v/>
      </c>
    </row>
    <row r="3166" spans="1:28" x14ac:dyDescent="0.25">
      <c r="A3166">
        <f t="shared" si="4157"/>
        <v>8</v>
      </c>
      <c r="B3166">
        <f t="shared" si="4158"/>
        <v>2012</v>
      </c>
      <c r="C3166" s="20">
        <v>41138</v>
      </c>
      <c r="D3166">
        <v>5368.6</v>
      </c>
      <c r="E3166">
        <v>5399.95</v>
      </c>
      <c r="F3166">
        <v>5341.7</v>
      </c>
      <c r="G3166">
        <v>5366.3</v>
      </c>
      <c r="H3166">
        <f t="shared" si="4131"/>
        <v>3.3500000000003638</v>
      </c>
      <c r="I3166">
        <f t="shared" si="4132"/>
        <v>0</v>
      </c>
      <c r="J3166" s="14">
        <f t="shared" ref="J3166:K3166" si="4183">+AVERAGE(H3153:H3166)</f>
        <v>23.303571428571495</v>
      </c>
      <c r="K3166" s="14">
        <f t="shared" si="4183"/>
        <v>4.2714285714286495</v>
      </c>
      <c r="L3166" s="14">
        <f t="shared" si="4134"/>
        <v>5.4556856187290128</v>
      </c>
      <c r="M3166" s="14">
        <f t="shared" si="4135"/>
        <v>84.509778526097449</v>
      </c>
      <c r="N3166" s="14">
        <f t="shared" si="4136"/>
        <v>1</v>
      </c>
      <c r="O3166">
        <f t="shared" si="4170"/>
        <v>1</v>
      </c>
      <c r="P3166">
        <f t="shared" si="4179"/>
        <v>0</v>
      </c>
      <c r="Q3166">
        <f t="shared" si="4180"/>
        <v>0</v>
      </c>
      <c r="R3166">
        <f t="shared" si="4120"/>
        <v>1912</v>
      </c>
      <c r="S3166">
        <f t="shared" si="4121"/>
        <v>0</v>
      </c>
      <c r="T3166">
        <f t="shared" si="4122"/>
        <v>6405.2000000006956</v>
      </c>
      <c r="U3166">
        <f t="shared" si="4123"/>
        <v>6405.2000000006956</v>
      </c>
      <c r="V3166" s="2">
        <f t="shared" si="4124"/>
        <v>6.4052000000006961E-4</v>
      </c>
      <c r="W3166" s="19">
        <f t="shared" si="4171"/>
        <v>284</v>
      </c>
      <c r="X3166" s="19">
        <f t="shared" si="4172"/>
        <v>12</v>
      </c>
      <c r="Y3166" s="19" t="str">
        <f t="shared" si="4173"/>
        <v/>
      </c>
      <c r="Z3166" s="19">
        <f t="shared" si="4174"/>
        <v>5240.5</v>
      </c>
      <c r="AA3166" s="21" t="str">
        <f t="shared" si="4175"/>
        <v/>
      </c>
      <c r="AB3166" s="19" t="str">
        <f t="shared" si="4176"/>
        <v/>
      </c>
    </row>
    <row r="3167" spans="1:28" x14ac:dyDescent="0.25">
      <c r="A3167">
        <f t="shared" si="4157"/>
        <v>8</v>
      </c>
      <c r="B3167">
        <f t="shared" si="4158"/>
        <v>2012</v>
      </c>
      <c r="C3167" s="20">
        <v>41142</v>
      </c>
      <c r="D3167">
        <v>5368.7</v>
      </c>
      <c r="E3167">
        <v>5425.15</v>
      </c>
      <c r="F3167">
        <v>5368.7</v>
      </c>
      <c r="G3167">
        <v>5421</v>
      </c>
      <c r="H3167">
        <f t="shared" si="4131"/>
        <v>54.699999999999818</v>
      </c>
      <c r="I3167">
        <f t="shared" si="4132"/>
        <v>0</v>
      </c>
      <c r="J3167" s="14">
        <f t="shared" ref="J3167:K3167" si="4184">+AVERAGE(H3154:H3167)</f>
        <v>20.071428571428637</v>
      </c>
      <c r="K3167" s="14">
        <f t="shared" si="4184"/>
        <v>4.2714285714286495</v>
      </c>
      <c r="L3167" s="14">
        <f t="shared" si="4134"/>
        <v>4.6989966555183242</v>
      </c>
      <c r="M3167" s="14">
        <f t="shared" si="4135"/>
        <v>82.453051643192268</v>
      </c>
      <c r="N3167" s="14">
        <f t="shared" si="4136"/>
        <v>1</v>
      </c>
      <c r="O3167">
        <f t="shared" si="4170"/>
        <v>1</v>
      </c>
      <c r="P3167">
        <f t="shared" si="4179"/>
        <v>0</v>
      </c>
      <c r="Q3167">
        <f t="shared" si="4180"/>
        <v>0</v>
      </c>
      <c r="R3167">
        <f t="shared" si="4120"/>
        <v>1912</v>
      </c>
      <c r="S3167">
        <f t="shared" si="4121"/>
        <v>0</v>
      </c>
      <c r="T3167">
        <f t="shared" si="4122"/>
        <v>104586.39999999964</v>
      </c>
      <c r="U3167">
        <f t="shared" si="4123"/>
        <v>104586.39999999964</v>
      </c>
      <c r="V3167" s="2">
        <f t="shared" si="4124"/>
        <v>1.0458639999999965E-2</v>
      </c>
      <c r="W3167" s="19">
        <f t="shared" si="4171"/>
        <v>284</v>
      </c>
      <c r="X3167" s="19">
        <f t="shared" si="4172"/>
        <v>13</v>
      </c>
      <c r="Y3167" s="19" t="str">
        <f t="shared" si="4173"/>
        <v/>
      </c>
      <c r="Z3167" s="19">
        <f t="shared" si="4174"/>
        <v>5240.5</v>
      </c>
      <c r="AA3167" s="21" t="str">
        <f t="shared" si="4175"/>
        <v/>
      </c>
      <c r="AB3167" s="19" t="str">
        <f t="shared" si="4176"/>
        <v/>
      </c>
    </row>
    <row r="3168" spans="1:28" x14ac:dyDescent="0.25">
      <c r="A3168">
        <f t="shared" si="4157"/>
        <v>8</v>
      </c>
      <c r="B3168">
        <f t="shared" si="4158"/>
        <v>2012</v>
      </c>
      <c r="C3168" s="20">
        <v>41143</v>
      </c>
      <c r="D3168">
        <v>5395.75</v>
      </c>
      <c r="E3168">
        <v>5433.35</v>
      </c>
      <c r="F3168">
        <v>5394.8</v>
      </c>
      <c r="G3168">
        <v>5412.85</v>
      </c>
      <c r="H3168">
        <f t="shared" si="4131"/>
        <v>0</v>
      </c>
      <c r="I3168">
        <f t="shared" si="4132"/>
        <v>8.1499999999996362</v>
      </c>
      <c r="J3168" s="14">
        <f t="shared" ref="J3168:K3168" si="4185">+AVERAGE(H3155:H3168)</f>
        <v>17.985714285714362</v>
      </c>
      <c r="K3168" s="14">
        <f t="shared" si="4185"/>
        <v>4.8535714285714802</v>
      </c>
      <c r="L3168" s="14">
        <f t="shared" si="4134"/>
        <v>3.7056659308314699</v>
      </c>
      <c r="M3168" s="14">
        <f t="shared" si="4135"/>
        <v>78.749022673963935</v>
      </c>
      <c r="N3168" s="14">
        <f t="shared" si="4136"/>
        <v>1</v>
      </c>
      <c r="O3168">
        <f t="shared" si="4170"/>
        <v>1</v>
      </c>
      <c r="P3168">
        <f t="shared" si="4179"/>
        <v>0</v>
      </c>
      <c r="Q3168">
        <f t="shared" si="4180"/>
        <v>0</v>
      </c>
      <c r="R3168">
        <f t="shared" si="4120"/>
        <v>1912</v>
      </c>
      <c r="S3168">
        <f t="shared" si="4121"/>
        <v>0</v>
      </c>
      <c r="T3168">
        <f t="shared" si="4122"/>
        <v>-15582.799999999304</v>
      </c>
      <c r="U3168">
        <f t="shared" si="4123"/>
        <v>-15582.799999999304</v>
      </c>
      <c r="V3168" s="2">
        <f t="shared" si="4124"/>
        <v>-1.5582799999999304E-3</v>
      </c>
      <c r="W3168" s="19">
        <f t="shared" si="4171"/>
        <v>284</v>
      </c>
      <c r="X3168" s="19">
        <f t="shared" si="4172"/>
        <v>14</v>
      </c>
      <c r="Y3168" s="19" t="str">
        <f t="shared" si="4173"/>
        <v/>
      </c>
      <c r="Z3168" s="19">
        <f t="shared" si="4174"/>
        <v>5240.5</v>
      </c>
      <c r="AA3168" s="21" t="str">
        <f t="shared" si="4175"/>
        <v/>
      </c>
      <c r="AB3168" s="19" t="str">
        <f t="shared" si="4176"/>
        <v/>
      </c>
    </row>
    <row r="3169" spans="1:28" x14ac:dyDescent="0.25">
      <c r="A3169">
        <f t="shared" si="4157"/>
        <v>8</v>
      </c>
      <c r="B3169">
        <f t="shared" si="4158"/>
        <v>2012</v>
      </c>
      <c r="C3169" s="20">
        <v>41144</v>
      </c>
      <c r="D3169">
        <v>5426.15</v>
      </c>
      <c r="E3169">
        <v>5448.6</v>
      </c>
      <c r="F3169">
        <v>5393.85</v>
      </c>
      <c r="G3169">
        <v>5415.35</v>
      </c>
      <c r="H3169">
        <f t="shared" si="4131"/>
        <v>2.5</v>
      </c>
      <c r="I3169">
        <f t="shared" si="4132"/>
        <v>0</v>
      </c>
      <c r="J3169" s="14">
        <f t="shared" ref="J3169:K3169" si="4186">+AVERAGE(H3156:H3169)</f>
        <v>17.34285714285722</v>
      </c>
      <c r="K3169" s="14">
        <f t="shared" si="4186"/>
        <v>4.8535714285714802</v>
      </c>
      <c r="L3169" s="14">
        <f t="shared" si="4134"/>
        <v>3.5732155997056436</v>
      </c>
      <c r="M3169" s="14">
        <f t="shared" si="4135"/>
        <v>78.133547868061044</v>
      </c>
      <c r="N3169" s="14">
        <f t="shared" si="4136"/>
        <v>1</v>
      </c>
      <c r="O3169">
        <f t="shared" si="4170"/>
        <v>1</v>
      </c>
      <c r="P3169">
        <f t="shared" si="4179"/>
        <v>0</v>
      </c>
      <c r="Q3169">
        <f t="shared" si="4180"/>
        <v>0</v>
      </c>
      <c r="R3169">
        <f t="shared" si="4120"/>
        <v>1912</v>
      </c>
      <c r="S3169">
        <f t="shared" si="4121"/>
        <v>0</v>
      </c>
      <c r="T3169">
        <f t="shared" si="4122"/>
        <v>4780</v>
      </c>
      <c r="U3169">
        <f t="shared" si="4123"/>
        <v>4780</v>
      </c>
      <c r="V3169" s="2">
        <f t="shared" si="4124"/>
        <v>4.7800000000000002E-4</v>
      </c>
      <c r="W3169" s="19">
        <f t="shared" si="4171"/>
        <v>284</v>
      </c>
      <c r="X3169" s="19">
        <f t="shared" si="4172"/>
        <v>15</v>
      </c>
      <c r="Y3169" s="19" t="str">
        <f t="shared" si="4173"/>
        <v/>
      </c>
      <c r="Z3169" s="19">
        <f t="shared" si="4174"/>
        <v>5240.5</v>
      </c>
      <c r="AA3169" s="21" t="str">
        <f t="shared" si="4175"/>
        <v/>
      </c>
      <c r="AB3169" s="19" t="str">
        <f t="shared" si="4176"/>
        <v/>
      </c>
    </row>
    <row r="3170" spans="1:28" x14ac:dyDescent="0.25">
      <c r="A3170">
        <f t="shared" si="4157"/>
        <v>8</v>
      </c>
      <c r="B3170">
        <f t="shared" si="4158"/>
        <v>2012</v>
      </c>
      <c r="C3170" s="20">
        <v>41145</v>
      </c>
      <c r="D3170">
        <v>5392.6</v>
      </c>
      <c r="E3170">
        <v>5399.65</v>
      </c>
      <c r="F3170">
        <v>5371</v>
      </c>
      <c r="G3170">
        <v>5386.7</v>
      </c>
      <c r="H3170">
        <f t="shared" si="4131"/>
        <v>0</v>
      </c>
      <c r="I3170">
        <f t="shared" si="4132"/>
        <v>28.650000000000546</v>
      </c>
      <c r="J3170" s="14">
        <f t="shared" ref="J3170:K3170" si="4187">+AVERAGE(H3157:H3170)</f>
        <v>17.34285714285722</v>
      </c>
      <c r="K3170" s="14">
        <f t="shared" si="4187"/>
        <v>5.9892857142858054</v>
      </c>
      <c r="L3170" s="14">
        <f t="shared" si="4134"/>
        <v>2.8956469886702134</v>
      </c>
      <c r="M3170" s="14">
        <f t="shared" si="4135"/>
        <v>74.330322975661815</v>
      </c>
      <c r="N3170" s="14">
        <f t="shared" si="4136"/>
        <v>1</v>
      </c>
      <c r="O3170">
        <f t="shared" si="4170"/>
        <v>1</v>
      </c>
      <c r="P3170">
        <f t="shared" si="4179"/>
        <v>0</v>
      </c>
      <c r="Q3170">
        <f t="shared" si="4180"/>
        <v>0</v>
      </c>
      <c r="R3170">
        <f t="shared" si="4120"/>
        <v>1912</v>
      </c>
      <c r="S3170">
        <f t="shared" si="4121"/>
        <v>0</v>
      </c>
      <c r="T3170">
        <f t="shared" si="4122"/>
        <v>-54778.800000001043</v>
      </c>
      <c r="U3170">
        <f t="shared" si="4123"/>
        <v>-54778.800000001043</v>
      </c>
      <c r="V3170" s="2">
        <f t="shared" si="4124"/>
        <v>-5.4778800000001042E-3</v>
      </c>
      <c r="W3170" s="19">
        <f t="shared" si="4171"/>
        <v>284</v>
      </c>
      <c r="X3170" s="19">
        <f t="shared" si="4172"/>
        <v>16</v>
      </c>
      <c r="Y3170" s="19" t="str">
        <f t="shared" si="4173"/>
        <v/>
      </c>
      <c r="Z3170" s="19">
        <f t="shared" si="4174"/>
        <v>5240.5</v>
      </c>
      <c r="AA3170" s="21" t="str">
        <f t="shared" si="4175"/>
        <v/>
      </c>
      <c r="AB3170" s="19" t="str">
        <f t="shared" si="4176"/>
        <v/>
      </c>
    </row>
    <row r="3171" spans="1:28" x14ac:dyDescent="0.25">
      <c r="A3171">
        <f t="shared" si="4157"/>
        <v>8</v>
      </c>
      <c r="B3171">
        <f t="shared" si="4158"/>
        <v>2012</v>
      </c>
      <c r="C3171" s="20">
        <v>41148</v>
      </c>
      <c r="D3171">
        <v>5387.85</v>
      </c>
      <c r="E3171">
        <v>5399.15</v>
      </c>
      <c r="F3171">
        <v>5346.65</v>
      </c>
      <c r="G3171">
        <v>5350.25</v>
      </c>
      <c r="H3171">
        <f t="shared" si="4131"/>
        <v>0</v>
      </c>
      <c r="I3171">
        <f t="shared" si="4132"/>
        <v>36.449999999999818</v>
      </c>
      <c r="J3171" s="14">
        <f t="shared" ref="J3171:K3171" si="4188">+AVERAGE(H3158:H3171)</f>
        <v>17.34285714285722</v>
      </c>
      <c r="K3171" s="14">
        <f t="shared" si="4188"/>
        <v>7.7321428571429225</v>
      </c>
      <c r="L3171" s="14">
        <f t="shared" si="4134"/>
        <v>2.2429561200923698</v>
      </c>
      <c r="M3171" s="14">
        <f t="shared" si="4135"/>
        <v>69.163936761145052</v>
      </c>
      <c r="N3171" s="14">
        <f t="shared" si="4136"/>
        <v>1</v>
      </c>
      <c r="O3171">
        <f t="shared" si="4170"/>
        <v>1</v>
      </c>
      <c r="P3171">
        <f t="shared" si="4179"/>
        <v>0</v>
      </c>
      <c r="Q3171">
        <f t="shared" si="4180"/>
        <v>0</v>
      </c>
      <c r="R3171">
        <f t="shared" si="4120"/>
        <v>1912</v>
      </c>
      <c r="S3171">
        <f t="shared" si="4121"/>
        <v>0</v>
      </c>
      <c r="T3171">
        <f t="shared" si="4122"/>
        <v>-69692.399999999645</v>
      </c>
      <c r="U3171">
        <f t="shared" si="4123"/>
        <v>-69692.399999999645</v>
      </c>
      <c r="V3171" s="2">
        <f t="shared" si="4124"/>
        <v>-6.9692399999999642E-3</v>
      </c>
      <c r="W3171" s="19">
        <f t="shared" si="4171"/>
        <v>284</v>
      </c>
      <c r="X3171" s="19">
        <f t="shared" si="4172"/>
        <v>17</v>
      </c>
      <c r="Y3171" s="19" t="str">
        <f t="shared" si="4173"/>
        <v/>
      </c>
      <c r="Z3171" s="19">
        <f t="shared" si="4174"/>
        <v>5240.5</v>
      </c>
      <c r="AA3171" s="21" t="str">
        <f t="shared" si="4175"/>
        <v/>
      </c>
      <c r="AB3171" s="19" t="str">
        <f t="shared" si="4176"/>
        <v/>
      </c>
    </row>
    <row r="3172" spans="1:28" x14ac:dyDescent="0.25">
      <c r="A3172">
        <f t="shared" si="4157"/>
        <v>8</v>
      </c>
      <c r="B3172">
        <f t="shared" si="4158"/>
        <v>2012</v>
      </c>
      <c r="C3172" s="20">
        <v>41149</v>
      </c>
      <c r="D3172">
        <v>5348.05</v>
      </c>
      <c r="E3172">
        <v>5359.25</v>
      </c>
      <c r="F3172">
        <v>5312.6</v>
      </c>
      <c r="G3172">
        <v>5334.6</v>
      </c>
      <c r="H3172">
        <f t="shared" si="4131"/>
        <v>0</v>
      </c>
      <c r="I3172">
        <f t="shared" si="4132"/>
        <v>15.649999999999636</v>
      </c>
      <c r="J3172" s="14">
        <f t="shared" ref="J3172:K3172" si="4189">+AVERAGE(H3159:H3172)</f>
        <v>12.567857142857195</v>
      </c>
      <c r="K3172" s="14">
        <f t="shared" si="4189"/>
        <v>8.8500000000000387</v>
      </c>
      <c r="L3172" s="14">
        <f t="shared" si="4134"/>
        <v>1.4200968523002417</v>
      </c>
      <c r="M3172" s="14">
        <f t="shared" si="4135"/>
        <v>58.679339669834917</v>
      </c>
      <c r="N3172" s="14">
        <f t="shared" si="4136"/>
        <v>1</v>
      </c>
      <c r="O3172">
        <f t="shared" si="4170"/>
        <v>1</v>
      </c>
      <c r="P3172">
        <f t="shared" si="4179"/>
        <v>0</v>
      </c>
      <c r="Q3172">
        <f t="shared" si="4180"/>
        <v>0</v>
      </c>
      <c r="R3172">
        <f t="shared" si="4120"/>
        <v>1912</v>
      </c>
      <c r="S3172">
        <f t="shared" si="4121"/>
        <v>0</v>
      </c>
      <c r="T3172">
        <f t="shared" si="4122"/>
        <v>-29922.799999999304</v>
      </c>
      <c r="U3172">
        <f t="shared" si="4123"/>
        <v>-29922.799999999304</v>
      </c>
      <c r="V3172" s="2">
        <f t="shared" si="4124"/>
        <v>-2.9922799999999306E-3</v>
      </c>
      <c r="W3172" s="19">
        <f t="shared" si="4171"/>
        <v>284</v>
      </c>
      <c r="X3172" s="19">
        <f t="shared" si="4172"/>
        <v>18</v>
      </c>
      <c r="Y3172" s="19" t="str">
        <f t="shared" si="4173"/>
        <v/>
      </c>
      <c r="Z3172" s="19">
        <f t="shared" si="4174"/>
        <v>5240.5</v>
      </c>
      <c r="AA3172" s="21" t="str">
        <f t="shared" si="4175"/>
        <v/>
      </c>
      <c r="AB3172" s="19" t="str">
        <f t="shared" si="4176"/>
        <v/>
      </c>
    </row>
    <row r="3173" spans="1:28" x14ac:dyDescent="0.25">
      <c r="A3173">
        <f t="shared" si="4157"/>
        <v>8</v>
      </c>
      <c r="B3173">
        <f t="shared" si="4158"/>
        <v>2012</v>
      </c>
      <c r="C3173" s="20">
        <v>41150</v>
      </c>
      <c r="D3173">
        <v>5343.85</v>
      </c>
      <c r="E3173">
        <v>5345.5</v>
      </c>
      <c r="F3173">
        <v>5282.7</v>
      </c>
      <c r="G3173">
        <v>5287.8</v>
      </c>
      <c r="H3173">
        <f t="shared" si="4131"/>
        <v>0</v>
      </c>
      <c r="I3173">
        <f t="shared" si="4132"/>
        <v>46.800000000000182</v>
      </c>
      <c r="J3173" s="14">
        <f t="shared" ref="J3173:K3173" si="4190">+AVERAGE(H3160:H3173)</f>
        <v>8.7000000000000774</v>
      </c>
      <c r="K3173" s="14">
        <f t="shared" si="4190"/>
        <v>12.192857142857195</v>
      </c>
      <c r="L3173" s="14">
        <f t="shared" si="4134"/>
        <v>0.71353251318102262</v>
      </c>
      <c r="M3173" s="14">
        <f t="shared" si="4135"/>
        <v>41.641025641025756</v>
      </c>
      <c r="N3173" s="14">
        <f t="shared" si="4136"/>
        <v>-1</v>
      </c>
      <c r="O3173">
        <f t="shared" si="4170"/>
        <v>-1</v>
      </c>
      <c r="P3173">
        <f t="shared" si="4179"/>
        <v>1</v>
      </c>
      <c r="Q3173">
        <f t="shared" si="4180"/>
        <v>5287.8</v>
      </c>
      <c r="R3173">
        <f t="shared" si="4120"/>
        <v>-1912</v>
      </c>
      <c r="S3173">
        <f t="shared" si="4121"/>
        <v>178963.20000000071</v>
      </c>
      <c r="T3173">
        <f t="shared" si="4122"/>
        <v>89481.600000000355</v>
      </c>
      <c r="U3173">
        <f t="shared" si="4123"/>
        <v>-89481.600000000355</v>
      </c>
      <c r="V3173" s="2">
        <f t="shared" si="4124"/>
        <v>-8.9481600000000348E-3</v>
      </c>
      <c r="W3173" s="19">
        <f t="shared" si="4171"/>
        <v>285</v>
      </c>
      <c r="X3173" s="19">
        <f t="shared" si="4172"/>
        <v>19</v>
      </c>
      <c r="Y3173" s="19">
        <f t="shared" si="4173"/>
        <v>1</v>
      </c>
      <c r="Z3173" s="19">
        <f t="shared" si="4174"/>
        <v>5287.8</v>
      </c>
      <c r="AA3173" s="21">
        <f t="shared" si="4175"/>
        <v>9.0258563114207213E-3</v>
      </c>
      <c r="AB3173" s="19">
        <f t="shared" si="4176"/>
        <v>1</v>
      </c>
    </row>
    <row r="3174" spans="1:28" x14ac:dyDescent="0.25">
      <c r="A3174">
        <f t="shared" si="4157"/>
        <v>8</v>
      </c>
      <c r="B3174">
        <f t="shared" si="4158"/>
        <v>2012</v>
      </c>
      <c r="C3174" s="20">
        <v>41151</v>
      </c>
      <c r="D3174">
        <v>5268.6</v>
      </c>
      <c r="E3174">
        <v>5342.8</v>
      </c>
      <c r="F3174">
        <v>5255.05</v>
      </c>
      <c r="G3174">
        <v>5315.05</v>
      </c>
      <c r="H3174">
        <f t="shared" si="4131"/>
        <v>27.25</v>
      </c>
      <c r="I3174">
        <f t="shared" si="4132"/>
        <v>0</v>
      </c>
      <c r="J3174" s="14">
        <f t="shared" ref="J3174:K3174" si="4191">+AVERAGE(H3161:H3174)</f>
        <v>10.553571428571493</v>
      </c>
      <c r="K3174" s="14">
        <f t="shared" si="4191"/>
        <v>12.192857142857195</v>
      </c>
      <c r="L3174" s="14">
        <f t="shared" si="4134"/>
        <v>0.86555360281195237</v>
      </c>
      <c r="M3174" s="14">
        <f t="shared" si="4135"/>
        <v>46.396608572774419</v>
      </c>
      <c r="N3174" s="14">
        <f t="shared" si="4136"/>
        <v>-1</v>
      </c>
      <c r="O3174">
        <f t="shared" si="4170"/>
        <v>-1</v>
      </c>
      <c r="P3174">
        <f t="shared" si="4179"/>
        <v>0</v>
      </c>
      <c r="Q3174">
        <f t="shared" si="4180"/>
        <v>0</v>
      </c>
      <c r="R3174">
        <f t="shared" si="4120"/>
        <v>-1912</v>
      </c>
      <c r="S3174">
        <f t="shared" si="4121"/>
        <v>0</v>
      </c>
      <c r="T3174">
        <f t="shared" si="4122"/>
        <v>-52102</v>
      </c>
      <c r="U3174">
        <f t="shared" si="4123"/>
        <v>-52102</v>
      </c>
      <c r="V3174" s="2">
        <f t="shared" si="4124"/>
        <v>-5.2101999999999999E-3</v>
      </c>
      <c r="W3174" s="19">
        <f t="shared" si="4171"/>
        <v>285</v>
      </c>
      <c r="X3174" s="19">
        <f t="shared" si="4172"/>
        <v>2</v>
      </c>
      <c r="Y3174" s="19" t="str">
        <f t="shared" si="4173"/>
        <v/>
      </c>
      <c r="Z3174" s="19">
        <f t="shared" si="4174"/>
        <v>5287.8</v>
      </c>
      <c r="AA3174" s="21" t="str">
        <f t="shared" si="4175"/>
        <v/>
      </c>
      <c r="AB3174" s="19" t="str">
        <f t="shared" si="4176"/>
        <v/>
      </c>
    </row>
    <row r="3175" spans="1:28" x14ac:dyDescent="0.25">
      <c r="A3175">
        <f t="shared" si="4157"/>
        <v>8</v>
      </c>
      <c r="B3175">
        <f t="shared" si="4158"/>
        <v>2012</v>
      </c>
      <c r="C3175" s="20">
        <v>41152</v>
      </c>
      <c r="D3175">
        <v>5298.2</v>
      </c>
      <c r="E3175">
        <v>5303.25</v>
      </c>
      <c r="F3175">
        <v>5238.8999999999996</v>
      </c>
      <c r="G3175">
        <v>5258.5</v>
      </c>
      <c r="H3175">
        <f t="shared" si="4131"/>
        <v>0</v>
      </c>
      <c r="I3175">
        <f t="shared" si="4132"/>
        <v>56.550000000000182</v>
      </c>
      <c r="J3175" s="14">
        <f t="shared" ref="J3175:K3175" si="4192">+AVERAGE(H3162:H3175)</f>
        <v>10.553571428571493</v>
      </c>
      <c r="K3175" s="14">
        <f t="shared" si="4192"/>
        <v>15.15714285714291</v>
      </c>
      <c r="L3175" s="14">
        <f t="shared" si="4134"/>
        <v>0.69627709707822993</v>
      </c>
      <c r="M3175" s="14">
        <f t="shared" si="4135"/>
        <v>41.047367689956999</v>
      </c>
      <c r="N3175" s="14">
        <f t="shared" si="4136"/>
        <v>-1</v>
      </c>
      <c r="O3175">
        <f t="shared" si="4170"/>
        <v>-1</v>
      </c>
      <c r="P3175">
        <f t="shared" si="4179"/>
        <v>0</v>
      </c>
      <c r="Q3175">
        <f t="shared" si="4180"/>
        <v>0</v>
      </c>
      <c r="R3175">
        <f t="shared" si="4120"/>
        <v>-1912</v>
      </c>
      <c r="S3175">
        <f t="shared" si="4121"/>
        <v>0</v>
      </c>
      <c r="T3175">
        <f t="shared" si="4122"/>
        <v>108123.60000000036</v>
      </c>
      <c r="U3175">
        <f t="shared" si="4123"/>
        <v>108123.60000000036</v>
      </c>
      <c r="V3175" s="2">
        <f t="shared" si="4124"/>
        <v>1.0812360000000035E-2</v>
      </c>
      <c r="W3175" s="19">
        <f t="shared" si="4171"/>
        <v>285</v>
      </c>
      <c r="X3175" s="19">
        <f t="shared" si="4172"/>
        <v>3</v>
      </c>
      <c r="Y3175" s="19" t="str">
        <f t="shared" si="4173"/>
        <v/>
      </c>
      <c r="Z3175" s="19">
        <f t="shared" si="4174"/>
        <v>5287.8</v>
      </c>
      <c r="AA3175" s="21" t="str">
        <f t="shared" si="4175"/>
        <v/>
      </c>
      <c r="AB3175" s="19" t="str">
        <f t="shared" si="4176"/>
        <v/>
      </c>
    </row>
    <row r="3176" spans="1:28" x14ac:dyDescent="0.25">
      <c r="A3176">
        <f t="shared" si="4157"/>
        <v>9</v>
      </c>
      <c r="B3176">
        <f t="shared" si="4158"/>
        <v>2012</v>
      </c>
      <c r="C3176" s="20">
        <v>41155</v>
      </c>
      <c r="D3176">
        <v>5276.5</v>
      </c>
      <c r="E3176">
        <v>5295.8</v>
      </c>
      <c r="F3176">
        <v>5243.15</v>
      </c>
      <c r="G3176">
        <v>5253.75</v>
      </c>
      <c r="H3176">
        <f t="shared" si="4131"/>
        <v>0</v>
      </c>
      <c r="I3176">
        <f t="shared" si="4132"/>
        <v>4.75</v>
      </c>
      <c r="J3176" s="14">
        <f t="shared" ref="J3176:K3176" si="4193">+AVERAGE(H3163:H3176)</f>
        <v>10.553571428571493</v>
      </c>
      <c r="K3176" s="14">
        <f t="shared" si="4193"/>
        <v>15.314285714285754</v>
      </c>
      <c r="L3176" s="14">
        <f t="shared" si="4134"/>
        <v>0.68913246268656958</v>
      </c>
      <c r="M3176" s="14">
        <f t="shared" si="4135"/>
        <v>40.798011873533149</v>
      </c>
      <c r="N3176" s="14">
        <f t="shared" si="4136"/>
        <v>-1</v>
      </c>
      <c r="O3176">
        <f t="shared" si="4170"/>
        <v>-1</v>
      </c>
      <c r="P3176">
        <f t="shared" si="4179"/>
        <v>0</v>
      </c>
      <c r="Q3176">
        <f t="shared" si="4180"/>
        <v>0</v>
      </c>
      <c r="R3176">
        <f t="shared" si="4120"/>
        <v>-1901</v>
      </c>
      <c r="S3176">
        <f t="shared" si="4121"/>
        <v>0</v>
      </c>
      <c r="T3176">
        <f t="shared" si="4122"/>
        <v>9029.75</v>
      </c>
      <c r="U3176">
        <f t="shared" si="4123"/>
        <v>9029.75</v>
      </c>
      <c r="V3176" s="2">
        <f t="shared" si="4124"/>
        <v>9.0297499999999998E-4</v>
      </c>
      <c r="W3176" s="19">
        <f t="shared" si="4171"/>
        <v>285</v>
      </c>
      <c r="X3176" s="19">
        <f t="shared" si="4172"/>
        <v>4</v>
      </c>
      <c r="Y3176" s="19" t="str">
        <f t="shared" si="4173"/>
        <v/>
      </c>
      <c r="Z3176" s="19">
        <f t="shared" si="4174"/>
        <v>5287.8</v>
      </c>
      <c r="AA3176" s="21" t="str">
        <f t="shared" si="4175"/>
        <v/>
      </c>
      <c r="AB3176" s="19" t="str">
        <f t="shared" si="4176"/>
        <v/>
      </c>
    </row>
    <row r="3177" spans="1:28" x14ac:dyDescent="0.25">
      <c r="A3177">
        <f t="shared" si="4157"/>
        <v>9</v>
      </c>
      <c r="B3177">
        <f t="shared" si="4158"/>
        <v>2012</v>
      </c>
      <c r="C3177" s="20">
        <v>41156</v>
      </c>
      <c r="D3177">
        <v>5249.15</v>
      </c>
      <c r="E3177">
        <v>5278.35</v>
      </c>
      <c r="F3177">
        <v>5233.2</v>
      </c>
      <c r="G3177">
        <v>5274</v>
      </c>
      <c r="H3177">
        <f t="shared" si="4131"/>
        <v>20.25</v>
      </c>
      <c r="I3177">
        <f t="shared" si="4132"/>
        <v>0</v>
      </c>
      <c r="J3177" s="14">
        <f t="shared" ref="J3177:K3177" si="4194">+AVERAGE(H3164:H3177)</f>
        <v>10.03571428571435</v>
      </c>
      <c r="K3177" s="14">
        <f t="shared" si="4194"/>
        <v>15.314285714285754</v>
      </c>
      <c r="L3177" s="14">
        <f t="shared" si="4134"/>
        <v>0.65531716417910701</v>
      </c>
      <c r="M3177" s="14">
        <f t="shared" si="4135"/>
        <v>39.588616511693523</v>
      </c>
      <c r="N3177" s="14">
        <f t="shared" si="4136"/>
        <v>-1</v>
      </c>
      <c r="O3177">
        <f t="shared" si="4170"/>
        <v>-1</v>
      </c>
      <c r="P3177">
        <f t="shared" si="4179"/>
        <v>0</v>
      </c>
      <c r="Q3177">
        <f t="shared" si="4180"/>
        <v>0</v>
      </c>
      <c r="R3177">
        <f t="shared" si="4120"/>
        <v>-1901</v>
      </c>
      <c r="S3177">
        <f t="shared" si="4121"/>
        <v>0</v>
      </c>
      <c r="T3177">
        <f t="shared" si="4122"/>
        <v>-38495.25</v>
      </c>
      <c r="U3177">
        <f t="shared" si="4123"/>
        <v>-38495.25</v>
      </c>
      <c r="V3177" s="2">
        <f t="shared" si="4124"/>
        <v>-3.8495249999999999E-3</v>
      </c>
      <c r="W3177" s="19">
        <f t="shared" si="4171"/>
        <v>285</v>
      </c>
      <c r="X3177" s="19">
        <f t="shared" si="4172"/>
        <v>5</v>
      </c>
      <c r="Y3177" s="19" t="str">
        <f t="shared" si="4173"/>
        <v/>
      </c>
      <c r="Z3177" s="19">
        <f t="shared" si="4174"/>
        <v>5287.8</v>
      </c>
      <c r="AA3177" s="21" t="str">
        <f t="shared" si="4175"/>
        <v/>
      </c>
      <c r="AB3177" s="19" t="str">
        <f t="shared" si="4176"/>
        <v/>
      </c>
    </row>
    <row r="3178" spans="1:28" x14ac:dyDescent="0.25">
      <c r="A3178">
        <f t="shared" si="4157"/>
        <v>9</v>
      </c>
      <c r="B3178">
        <f t="shared" si="4158"/>
        <v>2012</v>
      </c>
      <c r="C3178" s="20">
        <v>41157</v>
      </c>
      <c r="D3178">
        <v>5243.9</v>
      </c>
      <c r="E3178">
        <v>5259.5</v>
      </c>
      <c r="F3178">
        <v>5215.7</v>
      </c>
      <c r="G3178">
        <v>5225.7</v>
      </c>
      <c r="H3178">
        <f t="shared" si="4131"/>
        <v>0</v>
      </c>
      <c r="I3178">
        <f t="shared" si="4132"/>
        <v>48.300000000000182</v>
      </c>
      <c r="J3178" s="14">
        <f t="shared" ref="J3178:K3178" si="4195">+AVERAGE(H3165:H3178)</f>
        <v>7.7178571428571558</v>
      </c>
      <c r="K3178" s="14">
        <f t="shared" si="4195"/>
        <v>18.764285714285766</v>
      </c>
      <c r="L3178" s="14">
        <f t="shared" si="4134"/>
        <v>0.4113056718690517</v>
      </c>
      <c r="M3178" s="14">
        <f t="shared" si="4135"/>
        <v>29.143627781523918</v>
      </c>
      <c r="N3178" s="14">
        <f t="shared" si="4136"/>
        <v>-1</v>
      </c>
      <c r="O3178">
        <f t="shared" si="4170"/>
        <v>-1</v>
      </c>
      <c r="P3178">
        <f t="shared" si="4179"/>
        <v>0</v>
      </c>
      <c r="Q3178">
        <f t="shared" si="4180"/>
        <v>0</v>
      </c>
      <c r="R3178">
        <f t="shared" si="4120"/>
        <v>-1901</v>
      </c>
      <c r="S3178">
        <f t="shared" si="4121"/>
        <v>0</v>
      </c>
      <c r="T3178">
        <f t="shared" si="4122"/>
        <v>91818.300000000352</v>
      </c>
      <c r="U3178">
        <f t="shared" si="4123"/>
        <v>91818.300000000352</v>
      </c>
      <c r="V3178" s="2">
        <f t="shared" si="4124"/>
        <v>9.1818300000000349E-3</v>
      </c>
      <c r="W3178" s="19">
        <f t="shared" si="4171"/>
        <v>285</v>
      </c>
      <c r="X3178" s="19">
        <f t="shared" si="4172"/>
        <v>6</v>
      </c>
      <c r="Y3178" s="19" t="str">
        <f t="shared" si="4173"/>
        <v/>
      </c>
      <c r="Z3178" s="19">
        <f t="shared" si="4174"/>
        <v>5287.8</v>
      </c>
      <c r="AA3178" s="21" t="str">
        <f t="shared" si="4175"/>
        <v/>
      </c>
      <c r="AB3178" s="19" t="str">
        <f t="shared" si="4176"/>
        <v/>
      </c>
    </row>
    <row r="3179" spans="1:28" x14ac:dyDescent="0.25">
      <c r="A3179">
        <f t="shared" si="4157"/>
        <v>9</v>
      </c>
      <c r="B3179">
        <f t="shared" si="4158"/>
        <v>2012</v>
      </c>
      <c r="C3179" s="20">
        <v>41158</v>
      </c>
      <c r="D3179">
        <v>5217.6499999999996</v>
      </c>
      <c r="E3179">
        <v>5260.6</v>
      </c>
      <c r="F3179">
        <v>5217.6499999999996</v>
      </c>
      <c r="G3179">
        <v>5238.3999999999996</v>
      </c>
      <c r="H3179">
        <f t="shared" si="4131"/>
        <v>12.699999999999818</v>
      </c>
      <c r="I3179">
        <f t="shared" si="4132"/>
        <v>0</v>
      </c>
      <c r="J3179" s="14">
        <f t="shared" ref="J3179:K3179" si="4196">+AVERAGE(H3166:H3179)</f>
        <v>8.625</v>
      </c>
      <c r="K3179" s="14">
        <f t="shared" si="4196"/>
        <v>17.521428571428583</v>
      </c>
      <c r="L3179" s="14">
        <f t="shared" si="4134"/>
        <v>0.49225438238891123</v>
      </c>
      <c r="M3179" s="14">
        <f t="shared" si="4135"/>
        <v>32.987296817374656</v>
      </c>
      <c r="N3179" s="14">
        <f t="shared" si="4136"/>
        <v>-1</v>
      </c>
      <c r="O3179">
        <f t="shared" si="4170"/>
        <v>-1</v>
      </c>
      <c r="P3179">
        <f t="shared" si="4179"/>
        <v>0</v>
      </c>
      <c r="Q3179">
        <f t="shared" si="4180"/>
        <v>0</v>
      </c>
      <c r="R3179">
        <f t="shared" si="4120"/>
        <v>-1901</v>
      </c>
      <c r="S3179">
        <f t="shared" si="4121"/>
        <v>0</v>
      </c>
      <c r="T3179">
        <f t="shared" si="4122"/>
        <v>-24142.699999999655</v>
      </c>
      <c r="U3179">
        <f t="shared" si="4123"/>
        <v>-24142.699999999655</v>
      </c>
      <c r="V3179" s="2">
        <f t="shared" si="4124"/>
        <v>-2.4142699999999653E-3</v>
      </c>
      <c r="W3179" s="19">
        <f t="shared" si="4171"/>
        <v>285</v>
      </c>
      <c r="X3179" s="19">
        <f t="shared" si="4172"/>
        <v>7</v>
      </c>
      <c r="Y3179" s="19" t="str">
        <f t="shared" si="4173"/>
        <v/>
      </c>
      <c r="Z3179" s="19">
        <f t="shared" si="4174"/>
        <v>5287.8</v>
      </c>
      <c r="AA3179" s="21" t="str">
        <f t="shared" si="4175"/>
        <v/>
      </c>
      <c r="AB3179" s="19" t="str">
        <f t="shared" si="4176"/>
        <v/>
      </c>
    </row>
    <row r="3180" spans="1:28" x14ac:dyDescent="0.25">
      <c r="A3180">
        <f t="shared" si="4157"/>
        <v>9</v>
      </c>
      <c r="B3180">
        <f t="shared" si="4158"/>
        <v>2012</v>
      </c>
      <c r="C3180" s="20">
        <v>41159</v>
      </c>
      <c r="D3180">
        <v>5309.45</v>
      </c>
      <c r="E3180">
        <v>5347.15</v>
      </c>
      <c r="F3180">
        <v>5309.2</v>
      </c>
      <c r="G3180">
        <v>5342.1</v>
      </c>
      <c r="H3180">
        <f t="shared" si="4131"/>
        <v>103.70000000000073</v>
      </c>
      <c r="I3180">
        <f t="shared" si="4132"/>
        <v>0</v>
      </c>
      <c r="J3180" s="14">
        <f t="shared" ref="J3180:K3180" si="4197">+AVERAGE(H3167:H3180)</f>
        <v>15.792857142857169</v>
      </c>
      <c r="K3180" s="14">
        <f t="shared" si="4197"/>
        <v>17.521428571428583</v>
      </c>
      <c r="L3180" s="14">
        <f t="shared" si="4134"/>
        <v>0.90134529147982156</v>
      </c>
      <c r="M3180" s="14">
        <f t="shared" si="4135"/>
        <v>47.405660377358522</v>
      </c>
      <c r="N3180" s="14">
        <f t="shared" si="4136"/>
        <v>-1</v>
      </c>
      <c r="O3180">
        <f t="shared" si="4170"/>
        <v>-1</v>
      </c>
      <c r="P3180">
        <f t="shared" si="4179"/>
        <v>0</v>
      </c>
      <c r="Q3180">
        <f t="shared" si="4180"/>
        <v>0</v>
      </c>
      <c r="R3180">
        <f t="shared" si="4120"/>
        <v>-1901</v>
      </c>
      <c r="S3180">
        <f t="shared" si="4121"/>
        <v>0</v>
      </c>
      <c r="T3180">
        <f t="shared" si="4122"/>
        <v>-197133.70000000138</v>
      </c>
      <c r="U3180">
        <f t="shared" si="4123"/>
        <v>-197133.70000000138</v>
      </c>
      <c r="V3180" s="2">
        <f t="shared" si="4124"/>
        <v>-1.971337000000014E-2</v>
      </c>
      <c r="W3180" s="19">
        <f t="shared" si="4171"/>
        <v>285</v>
      </c>
      <c r="X3180" s="19">
        <f t="shared" si="4172"/>
        <v>8</v>
      </c>
      <c r="Y3180" s="19" t="str">
        <f t="shared" si="4173"/>
        <v/>
      </c>
      <c r="Z3180" s="19">
        <f t="shared" si="4174"/>
        <v>5287.8</v>
      </c>
      <c r="AA3180" s="21" t="str">
        <f t="shared" si="4175"/>
        <v/>
      </c>
      <c r="AB3180" s="19" t="str">
        <f t="shared" si="4176"/>
        <v/>
      </c>
    </row>
    <row r="3181" spans="1:28" x14ac:dyDescent="0.25">
      <c r="A3181">
        <f t="shared" si="4157"/>
        <v>9</v>
      </c>
      <c r="B3181">
        <f t="shared" si="4158"/>
        <v>2012</v>
      </c>
      <c r="C3181" s="20">
        <v>41160</v>
      </c>
      <c r="D3181">
        <v>5343.65</v>
      </c>
      <c r="E3181">
        <v>5366.3</v>
      </c>
      <c r="F3181">
        <v>5343.45</v>
      </c>
      <c r="G3181">
        <v>5358.7</v>
      </c>
      <c r="H3181">
        <f t="shared" si="4131"/>
        <v>16.599999999999454</v>
      </c>
      <c r="I3181">
        <f t="shared" si="4132"/>
        <v>0</v>
      </c>
      <c r="J3181" s="14">
        <f t="shared" ref="J3181:K3181" si="4198">+AVERAGE(H3168:H3181)</f>
        <v>13.071428571428571</v>
      </c>
      <c r="K3181" s="14">
        <f t="shared" si="4198"/>
        <v>17.521428571428583</v>
      </c>
      <c r="L3181" s="14">
        <f t="shared" si="4134"/>
        <v>0.74602527517325679</v>
      </c>
      <c r="M3181" s="14">
        <f t="shared" si="4135"/>
        <v>42.727060471632022</v>
      </c>
      <c r="N3181" s="14">
        <f t="shared" si="4136"/>
        <v>-1</v>
      </c>
      <c r="O3181">
        <f t="shared" si="4170"/>
        <v>-1</v>
      </c>
      <c r="P3181">
        <f t="shared" si="4179"/>
        <v>0</v>
      </c>
      <c r="Q3181">
        <f t="shared" si="4180"/>
        <v>0</v>
      </c>
      <c r="R3181">
        <f t="shared" si="4120"/>
        <v>-1901</v>
      </c>
      <c r="S3181">
        <f t="shared" si="4121"/>
        <v>0</v>
      </c>
      <c r="T3181">
        <f t="shared" si="4122"/>
        <v>-31556.599999998962</v>
      </c>
      <c r="U3181">
        <f t="shared" si="4123"/>
        <v>-31556.599999998962</v>
      </c>
      <c r="V3181" s="2">
        <f t="shared" si="4124"/>
        <v>-3.1556599999998962E-3</v>
      </c>
      <c r="W3181" s="19">
        <f t="shared" si="4171"/>
        <v>285</v>
      </c>
      <c r="X3181" s="19">
        <f t="shared" si="4172"/>
        <v>9</v>
      </c>
      <c r="Y3181" s="19" t="str">
        <f t="shared" si="4173"/>
        <v/>
      </c>
      <c r="Z3181" s="19">
        <f t="shared" si="4174"/>
        <v>5287.8</v>
      </c>
      <c r="AA3181" s="21" t="str">
        <f t="shared" si="4175"/>
        <v/>
      </c>
      <c r="AB3181" s="19" t="str">
        <f t="shared" si="4176"/>
        <v/>
      </c>
    </row>
    <row r="3182" spans="1:28" x14ac:dyDescent="0.25">
      <c r="A3182">
        <f t="shared" si="4157"/>
        <v>9</v>
      </c>
      <c r="B3182">
        <f t="shared" si="4158"/>
        <v>2012</v>
      </c>
      <c r="C3182" s="20">
        <v>41162</v>
      </c>
      <c r="D3182">
        <v>5361.9</v>
      </c>
      <c r="E3182">
        <v>5375.45</v>
      </c>
      <c r="F3182">
        <v>5349.1</v>
      </c>
      <c r="G3182">
        <v>5363.45</v>
      </c>
      <c r="H3182">
        <f t="shared" si="4131"/>
        <v>4.75</v>
      </c>
      <c r="I3182">
        <f t="shared" si="4132"/>
        <v>0</v>
      </c>
      <c r="J3182" s="14">
        <f t="shared" ref="J3182:K3182" si="4199">+AVERAGE(H3169:H3182)</f>
        <v>13.410714285714286</v>
      </c>
      <c r="K3182" s="14">
        <f t="shared" si="4199"/>
        <v>16.939285714285752</v>
      </c>
      <c r="L3182" s="14">
        <f t="shared" si="4134"/>
        <v>0.79169302129453756</v>
      </c>
      <c r="M3182" s="14">
        <f t="shared" si="4135"/>
        <v>44.186867498234825</v>
      </c>
      <c r="N3182" s="14">
        <f t="shared" si="4136"/>
        <v>-1</v>
      </c>
      <c r="O3182">
        <f t="shared" si="4170"/>
        <v>-1</v>
      </c>
      <c r="P3182">
        <f t="shared" si="4179"/>
        <v>0</v>
      </c>
      <c r="Q3182">
        <f t="shared" si="4180"/>
        <v>0</v>
      </c>
      <c r="R3182">
        <f t="shared" si="4120"/>
        <v>-1901</v>
      </c>
      <c r="S3182">
        <f t="shared" si="4121"/>
        <v>0</v>
      </c>
      <c r="T3182">
        <f t="shared" si="4122"/>
        <v>-9029.75</v>
      </c>
      <c r="U3182">
        <f t="shared" si="4123"/>
        <v>-9029.75</v>
      </c>
      <c r="V3182" s="2">
        <f t="shared" si="4124"/>
        <v>-9.0297499999999998E-4</v>
      </c>
      <c r="W3182" s="19">
        <f t="shared" si="4171"/>
        <v>285</v>
      </c>
      <c r="X3182" s="19">
        <f t="shared" si="4172"/>
        <v>10</v>
      </c>
      <c r="Y3182" s="19" t="str">
        <f t="shared" si="4173"/>
        <v/>
      </c>
      <c r="Z3182" s="19">
        <f t="shared" si="4174"/>
        <v>5287.8</v>
      </c>
      <c r="AA3182" s="21" t="str">
        <f t="shared" si="4175"/>
        <v/>
      </c>
      <c r="AB3182" s="19" t="str">
        <f t="shared" si="4176"/>
        <v/>
      </c>
    </row>
    <row r="3183" spans="1:28" x14ac:dyDescent="0.25">
      <c r="A3183">
        <f t="shared" si="4157"/>
        <v>9</v>
      </c>
      <c r="B3183">
        <f t="shared" si="4158"/>
        <v>2012</v>
      </c>
      <c r="C3183" s="20">
        <v>41163</v>
      </c>
      <c r="D3183">
        <v>5336.1</v>
      </c>
      <c r="E3183">
        <v>5393.35</v>
      </c>
      <c r="F3183">
        <v>5332.1</v>
      </c>
      <c r="G3183">
        <v>5390</v>
      </c>
      <c r="H3183">
        <f t="shared" si="4131"/>
        <v>26.550000000000182</v>
      </c>
      <c r="I3183">
        <f t="shared" si="4132"/>
        <v>0</v>
      </c>
      <c r="J3183" s="14">
        <f t="shared" ref="J3183:K3183" si="4200">+AVERAGE(H3170:H3183)</f>
        <v>15.128571428571442</v>
      </c>
      <c r="K3183" s="14">
        <f t="shared" si="4200"/>
        <v>16.939285714285752</v>
      </c>
      <c r="L3183" s="14">
        <f t="shared" si="4134"/>
        <v>0.89310562934851245</v>
      </c>
      <c r="M3183" s="14">
        <f t="shared" si="4135"/>
        <v>47.176745740060106</v>
      </c>
      <c r="N3183" s="14">
        <f t="shared" si="4136"/>
        <v>-1</v>
      </c>
      <c r="O3183">
        <f t="shared" si="4170"/>
        <v>-1</v>
      </c>
      <c r="P3183">
        <f t="shared" si="4179"/>
        <v>0</v>
      </c>
      <c r="Q3183">
        <f t="shared" si="4180"/>
        <v>0</v>
      </c>
      <c r="R3183">
        <f t="shared" si="4120"/>
        <v>-1901</v>
      </c>
      <c r="S3183">
        <f t="shared" si="4121"/>
        <v>0</v>
      </c>
      <c r="T3183">
        <f t="shared" si="4122"/>
        <v>-50471.550000000345</v>
      </c>
      <c r="U3183">
        <f t="shared" si="4123"/>
        <v>-50471.550000000345</v>
      </c>
      <c r="V3183" s="2">
        <f t="shared" si="4124"/>
        <v>-5.0471550000000349E-3</v>
      </c>
      <c r="W3183" s="19">
        <f t="shared" si="4171"/>
        <v>285</v>
      </c>
      <c r="X3183" s="19">
        <f t="shared" si="4172"/>
        <v>11</v>
      </c>
      <c r="Y3183" s="19" t="str">
        <f t="shared" si="4173"/>
        <v/>
      </c>
      <c r="Z3183" s="19">
        <f t="shared" si="4174"/>
        <v>5287.8</v>
      </c>
      <c r="AA3183" s="21" t="str">
        <f t="shared" si="4175"/>
        <v/>
      </c>
      <c r="AB3183" s="19" t="str">
        <f t="shared" si="4176"/>
        <v/>
      </c>
    </row>
    <row r="3184" spans="1:28" x14ac:dyDescent="0.25">
      <c r="A3184">
        <f t="shared" si="4157"/>
        <v>9</v>
      </c>
      <c r="B3184">
        <f t="shared" si="4158"/>
        <v>2012</v>
      </c>
      <c r="C3184" s="20">
        <v>41164</v>
      </c>
      <c r="D3184">
        <v>5404.45</v>
      </c>
      <c r="E3184">
        <v>5435.55</v>
      </c>
      <c r="F3184">
        <v>5393.95</v>
      </c>
      <c r="G3184">
        <v>5431</v>
      </c>
      <c r="H3184">
        <f t="shared" si="4131"/>
        <v>41</v>
      </c>
      <c r="I3184">
        <f t="shared" si="4132"/>
        <v>0</v>
      </c>
      <c r="J3184" s="14">
        <f t="shared" ref="J3184:K3184" si="4201">+AVERAGE(H3171:H3184)</f>
        <v>18.057142857142871</v>
      </c>
      <c r="K3184" s="14">
        <f t="shared" si="4201"/>
        <v>14.892857142857142</v>
      </c>
      <c r="L3184" s="14">
        <f t="shared" si="4134"/>
        <v>1.2124700239808164</v>
      </c>
      <c r="M3184" s="14">
        <f t="shared" si="4135"/>
        <v>54.801647517884255</v>
      </c>
      <c r="N3184" s="14">
        <f t="shared" si="4136"/>
        <v>1</v>
      </c>
      <c r="O3184">
        <f t="shared" si="4170"/>
        <v>1</v>
      </c>
      <c r="P3184">
        <f t="shared" si="4179"/>
        <v>1</v>
      </c>
      <c r="Q3184">
        <f t="shared" si="4180"/>
        <v>5431</v>
      </c>
      <c r="R3184">
        <f t="shared" si="4120"/>
        <v>1901</v>
      </c>
      <c r="S3184">
        <f t="shared" si="4121"/>
        <v>155882</v>
      </c>
      <c r="T3184">
        <f t="shared" si="4122"/>
        <v>77941</v>
      </c>
      <c r="U3184">
        <f t="shared" si="4123"/>
        <v>-77941</v>
      </c>
      <c r="V3184" s="2">
        <f t="shared" si="4124"/>
        <v>-7.7941E-3</v>
      </c>
      <c r="W3184" s="19">
        <f t="shared" si="4171"/>
        <v>286</v>
      </c>
      <c r="X3184" s="19">
        <f t="shared" si="4172"/>
        <v>12</v>
      </c>
      <c r="Y3184" s="19">
        <f t="shared" si="4173"/>
        <v>1</v>
      </c>
      <c r="Z3184" s="19">
        <f t="shared" si="4174"/>
        <v>5431</v>
      </c>
      <c r="AA3184" s="21">
        <f t="shared" si="4175"/>
        <v>-2.7081205794470264E-2</v>
      </c>
      <c r="AB3184" s="19">
        <f t="shared" si="4176"/>
        <v>-1</v>
      </c>
    </row>
    <row r="3185" spans="1:28" x14ac:dyDescent="0.25">
      <c r="A3185">
        <f t="shared" si="4157"/>
        <v>9</v>
      </c>
      <c r="B3185">
        <f t="shared" si="4158"/>
        <v>2012</v>
      </c>
      <c r="C3185" s="20">
        <v>41165</v>
      </c>
      <c r="D3185">
        <v>5435.2</v>
      </c>
      <c r="E3185">
        <v>5447.45</v>
      </c>
      <c r="F3185">
        <v>5421.85</v>
      </c>
      <c r="G3185">
        <v>5435.35</v>
      </c>
      <c r="H3185">
        <f t="shared" si="4131"/>
        <v>4.3500000000003638</v>
      </c>
      <c r="I3185">
        <f t="shared" si="4132"/>
        <v>0</v>
      </c>
      <c r="J3185" s="14">
        <f t="shared" ref="J3185:K3185" si="4202">+AVERAGE(H3172:H3185)</f>
        <v>18.367857142857183</v>
      </c>
      <c r="K3185" s="14">
        <f t="shared" si="4202"/>
        <v>12.289285714285727</v>
      </c>
      <c r="L3185" s="14">
        <f t="shared" si="4134"/>
        <v>1.4946236559139803</v>
      </c>
      <c r="M3185" s="14">
        <f t="shared" si="4135"/>
        <v>59.913793103448306</v>
      </c>
      <c r="N3185" s="14">
        <f t="shared" si="4136"/>
        <v>1</v>
      </c>
      <c r="O3185">
        <f t="shared" si="4170"/>
        <v>1</v>
      </c>
      <c r="P3185">
        <f t="shared" si="4179"/>
        <v>0</v>
      </c>
      <c r="Q3185">
        <f t="shared" si="4180"/>
        <v>0</v>
      </c>
      <c r="R3185">
        <f t="shared" si="4120"/>
        <v>1901</v>
      </c>
      <c r="S3185">
        <f t="shared" si="4121"/>
        <v>0</v>
      </c>
      <c r="T3185">
        <f t="shared" si="4122"/>
        <v>8269.3500000006916</v>
      </c>
      <c r="U3185">
        <f t="shared" si="4123"/>
        <v>8269.3500000006916</v>
      </c>
      <c r="V3185" s="2">
        <f t="shared" si="4124"/>
        <v>8.2693500000006917E-4</v>
      </c>
      <c r="W3185" s="19">
        <f t="shared" si="4171"/>
        <v>286</v>
      </c>
      <c r="X3185" s="19">
        <f t="shared" si="4172"/>
        <v>2</v>
      </c>
      <c r="Y3185" s="19" t="str">
        <f t="shared" si="4173"/>
        <v/>
      </c>
      <c r="Z3185" s="19">
        <f t="shared" si="4174"/>
        <v>5431</v>
      </c>
      <c r="AA3185" s="21" t="str">
        <f t="shared" si="4175"/>
        <v/>
      </c>
      <c r="AB3185" s="19" t="str">
        <f t="shared" si="4176"/>
        <v/>
      </c>
    </row>
    <row r="3186" spans="1:28" x14ac:dyDescent="0.25">
      <c r="A3186">
        <f t="shared" si="4157"/>
        <v>9</v>
      </c>
      <c r="B3186">
        <f t="shared" si="4158"/>
        <v>2012</v>
      </c>
      <c r="C3186" s="20">
        <v>41166</v>
      </c>
      <c r="D3186">
        <v>5528.35</v>
      </c>
      <c r="E3186">
        <v>5586.65</v>
      </c>
      <c r="F3186">
        <v>5526.95</v>
      </c>
      <c r="G3186">
        <v>5577.65</v>
      </c>
      <c r="H3186">
        <f t="shared" si="4131"/>
        <v>142.29999999999927</v>
      </c>
      <c r="I3186">
        <f t="shared" si="4132"/>
        <v>0</v>
      </c>
      <c r="J3186" s="14">
        <f t="shared" ref="J3186:K3186" si="4203">+AVERAGE(H3173:H3186)</f>
        <v>28.532142857142844</v>
      </c>
      <c r="K3186" s="14">
        <f t="shared" si="4203"/>
        <v>11.17142857142861</v>
      </c>
      <c r="L3186" s="14">
        <f t="shared" si="4134"/>
        <v>2.5540281329923173</v>
      </c>
      <c r="M3186" s="14">
        <f t="shared" si="4135"/>
        <v>71.862912656292082</v>
      </c>
      <c r="N3186" s="14">
        <f t="shared" si="4136"/>
        <v>1</v>
      </c>
      <c r="O3186">
        <f t="shared" si="4170"/>
        <v>1</v>
      </c>
      <c r="P3186">
        <f t="shared" si="4179"/>
        <v>0</v>
      </c>
      <c r="Q3186">
        <f t="shared" si="4180"/>
        <v>0</v>
      </c>
      <c r="R3186">
        <f t="shared" si="4120"/>
        <v>1901</v>
      </c>
      <c r="S3186">
        <f t="shared" si="4121"/>
        <v>0</v>
      </c>
      <c r="T3186">
        <f t="shared" si="4122"/>
        <v>270512.29999999859</v>
      </c>
      <c r="U3186">
        <f t="shared" si="4123"/>
        <v>270512.29999999859</v>
      </c>
      <c r="V3186" s="2">
        <f t="shared" si="4124"/>
        <v>2.705122999999986E-2</v>
      </c>
      <c r="W3186" s="19">
        <f t="shared" si="4171"/>
        <v>286</v>
      </c>
      <c r="X3186" s="19">
        <f t="shared" si="4172"/>
        <v>3</v>
      </c>
      <c r="Y3186" s="19" t="str">
        <f t="shared" si="4173"/>
        <v/>
      </c>
      <c r="Z3186" s="19">
        <f t="shared" si="4174"/>
        <v>5431</v>
      </c>
      <c r="AA3186" s="21" t="str">
        <f t="shared" si="4175"/>
        <v/>
      </c>
      <c r="AB3186" s="19" t="str">
        <f t="shared" si="4176"/>
        <v/>
      </c>
    </row>
    <row r="3187" spans="1:28" x14ac:dyDescent="0.25">
      <c r="A3187">
        <f t="shared" si="4157"/>
        <v>9</v>
      </c>
      <c r="B3187">
        <f t="shared" si="4158"/>
        <v>2012</v>
      </c>
      <c r="C3187" s="20">
        <v>41169</v>
      </c>
      <c r="D3187">
        <v>5631.75</v>
      </c>
      <c r="E3187">
        <v>5652.2</v>
      </c>
      <c r="F3187">
        <v>5585.15</v>
      </c>
      <c r="G3187">
        <v>5610</v>
      </c>
      <c r="H3187">
        <f t="shared" si="4131"/>
        <v>32.350000000000364</v>
      </c>
      <c r="I3187">
        <f t="shared" si="4132"/>
        <v>0</v>
      </c>
      <c r="J3187" s="14">
        <f t="shared" ref="J3187:K3187" si="4204">+AVERAGE(H3174:H3187)</f>
        <v>30.842857142857156</v>
      </c>
      <c r="K3187" s="14">
        <f t="shared" si="4204"/>
        <v>7.8285714285714549</v>
      </c>
      <c r="L3187" s="14">
        <f t="shared" si="4134"/>
        <v>3.9397810218977987</v>
      </c>
      <c r="M3187" s="14">
        <f t="shared" si="4135"/>
        <v>79.756187661617986</v>
      </c>
      <c r="N3187" s="14">
        <f t="shared" si="4136"/>
        <v>1</v>
      </c>
      <c r="O3187">
        <f t="shared" si="4170"/>
        <v>1</v>
      </c>
      <c r="P3187">
        <f t="shared" si="4179"/>
        <v>0</v>
      </c>
      <c r="Q3187">
        <f t="shared" si="4180"/>
        <v>0</v>
      </c>
      <c r="R3187">
        <f t="shared" ref="R3187:R3250" si="4205">IF($C3187="","",IF(MONTH($C3187)&lt;&gt;MONTH($C3186),ROUNDDOWN($B$10/$G3186,0)*$O3187,ABS(R3186)*$O3187))</f>
        <v>1901</v>
      </c>
      <c r="S3187">
        <f t="shared" ref="S3187:S3250" si="4206">IF($C3187="","",($R3187-$R3186)*($Q3187-$G3186)*$P3187)</f>
        <v>0</v>
      </c>
      <c r="T3187">
        <f t="shared" ref="T3187:T3250" si="4207">IF($C3187="","",$R3187*($G3187-$G3186))</f>
        <v>61497.35000000069</v>
      </c>
      <c r="U3187">
        <f t="shared" ref="U3187:U3250" si="4208">IF($C3187="","",$T3187-$S3187)</f>
        <v>61497.35000000069</v>
      </c>
      <c r="V3187" s="2">
        <f t="shared" ref="V3187:V3250" si="4209">IF($C3187="","",$U3187/$B$10)</f>
        <v>6.1497350000000693E-3</v>
      </c>
      <c r="W3187" s="19">
        <f t="shared" si="4171"/>
        <v>286</v>
      </c>
      <c r="X3187" s="19">
        <f t="shared" si="4172"/>
        <v>4</v>
      </c>
      <c r="Y3187" s="19" t="str">
        <f t="shared" si="4173"/>
        <v/>
      </c>
      <c r="Z3187" s="19">
        <f t="shared" si="4174"/>
        <v>5431</v>
      </c>
      <c r="AA3187" s="21" t="str">
        <f t="shared" si="4175"/>
        <v/>
      </c>
      <c r="AB3187" s="19" t="str">
        <f t="shared" si="4176"/>
        <v/>
      </c>
    </row>
    <row r="3188" spans="1:28" x14ac:dyDescent="0.25">
      <c r="A3188">
        <f t="shared" si="4157"/>
        <v>9</v>
      </c>
      <c r="B3188">
        <f t="shared" si="4158"/>
        <v>2012</v>
      </c>
      <c r="C3188" s="20">
        <v>41170</v>
      </c>
      <c r="D3188">
        <v>5602.4</v>
      </c>
      <c r="E3188">
        <v>5620.55</v>
      </c>
      <c r="F3188">
        <v>5586.45</v>
      </c>
      <c r="G3188">
        <v>5600.05</v>
      </c>
      <c r="H3188">
        <f t="shared" si="4131"/>
        <v>0</v>
      </c>
      <c r="I3188">
        <f t="shared" si="4132"/>
        <v>9.9499999999998181</v>
      </c>
      <c r="J3188" s="14">
        <f t="shared" ref="J3188:K3188" si="4210">+AVERAGE(H3175:H3188)</f>
        <v>28.896428571428583</v>
      </c>
      <c r="K3188" s="14">
        <f t="shared" si="4210"/>
        <v>8.539285714285727</v>
      </c>
      <c r="L3188" s="14">
        <f t="shared" si="4134"/>
        <v>3.3839397741530703</v>
      </c>
      <c r="M3188" s="14">
        <f t="shared" si="4135"/>
        <v>77.189467658843711</v>
      </c>
      <c r="N3188" s="14">
        <f t="shared" si="4136"/>
        <v>1</v>
      </c>
      <c r="O3188">
        <f t="shared" si="4170"/>
        <v>1</v>
      </c>
      <c r="P3188">
        <f t="shared" si="4179"/>
        <v>0</v>
      </c>
      <c r="Q3188">
        <f t="shared" si="4180"/>
        <v>0</v>
      </c>
      <c r="R3188">
        <f t="shared" si="4205"/>
        <v>1901</v>
      </c>
      <c r="S3188">
        <f t="shared" si="4206"/>
        <v>0</v>
      </c>
      <c r="T3188">
        <f t="shared" si="4207"/>
        <v>-18914.949999999655</v>
      </c>
      <c r="U3188">
        <f t="shared" si="4208"/>
        <v>-18914.949999999655</v>
      </c>
      <c r="V3188" s="2">
        <f t="shared" si="4209"/>
        <v>-1.8914949999999655E-3</v>
      </c>
      <c r="W3188" s="19">
        <f t="shared" si="4171"/>
        <v>286</v>
      </c>
      <c r="X3188" s="19">
        <f t="shared" si="4172"/>
        <v>5</v>
      </c>
      <c r="Y3188" s="19" t="str">
        <f t="shared" si="4173"/>
        <v/>
      </c>
      <c r="Z3188" s="19">
        <f t="shared" si="4174"/>
        <v>5431</v>
      </c>
      <c r="AA3188" s="21" t="str">
        <f t="shared" si="4175"/>
        <v/>
      </c>
      <c r="AB3188" s="19" t="str">
        <f t="shared" si="4176"/>
        <v/>
      </c>
    </row>
    <row r="3189" spans="1:28" x14ac:dyDescent="0.25">
      <c r="A3189">
        <f t="shared" si="4157"/>
        <v>9</v>
      </c>
      <c r="B3189">
        <f t="shared" si="4158"/>
        <v>2012</v>
      </c>
      <c r="C3189" s="20">
        <v>41172</v>
      </c>
      <c r="D3189">
        <v>5536.95</v>
      </c>
      <c r="E3189">
        <v>5581.35</v>
      </c>
      <c r="F3189">
        <v>5534.9</v>
      </c>
      <c r="G3189">
        <v>5554.25</v>
      </c>
      <c r="H3189">
        <f t="shared" si="4131"/>
        <v>0</v>
      </c>
      <c r="I3189">
        <f t="shared" si="4132"/>
        <v>45.800000000000182</v>
      </c>
      <c r="J3189" s="14">
        <f t="shared" ref="J3189:K3189" si="4211">+AVERAGE(H3176:H3189)</f>
        <v>28.896428571428583</v>
      </c>
      <c r="K3189" s="14">
        <f t="shared" si="4211"/>
        <v>7.7714285714285847</v>
      </c>
      <c r="L3189" s="14">
        <f t="shared" si="4134"/>
        <v>3.7182904411764657</v>
      </c>
      <c r="M3189" s="14">
        <f t="shared" si="4135"/>
        <v>78.805882925879004</v>
      </c>
      <c r="N3189" s="14">
        <f t="shared" si="4136"/>
        <v>1</v>
      </c>
      <c r="O3189">
        <f t="shared" si="4170"/>
        <v>1</v>
      </c>
      <c r="P3189">
        <f t="shared" si="4179"/>
        <v>0</v>
      </c>
      <c r="Q3189">
        <f t="shared" si="4180"/>
        <v>0</v>
      </c>
      <c r="R3189">
        <f t="shared" si="4205"/>
        <v>1901</v>
      </c>
      <c r="S3189">
        <f t="shared" si="4206"/>
        <v>0</v>
      </c>
      <c r="T3189">
        <f t="shared" si="4207"/>
        <v>-87065.800000000352</v>
      </c>
      <c r="U3189">
        <f t="shared" si="4208"/>
        <v>-87065.800000000352</v>
      </c>
      <c r="V3189" s="2">
        <f t="shared" si="4209"/>
        <v>-8.7065800000000349E-3</v>
      </c>
      <c r="W3189" s="19">
        <f t="shared" si="4171"/>
        <v>286</v>
      </c>
      <c r="X3189" s="19">
        <f t="shared" si="4172"/>
        <v>6</v>
      </c>
      <c r="Y3189" s="19" t="str">
        <f t="shared" si="4173"/>
        <v/>
      </c>
      <c r="Z3189" s="19">
        <f t="shared" si="4174"/>
        <v>5431</v>
      </c>
      <c r="AA3189" s="21" t="str">
        <f t="shared" si="4175"/>
        <v/>
      </c>
      <c r="AB3189" s="19" t="str">
        <f t="shared" si="4176"/>
        <v/>
      </c>
    </row>
    <row r="3190" spans="1:28" x14ac:dyDescent="0.25">
      <c r="A3190">
        <f t="shared" si="4157"/>
        <v>9</v>
      </c>
      <c r="B3190">
        <f t="shared" si="4158"/>
        <v>2012</v>
      </c>
      <c r="C3190" s="20">
        <v>41173</v>
      </c>
      <c r="D3190">
        <v>5577</v>
      </c>
      <c r="E3190">
        <v>5720</v>
      </c>
      <c r="F3190">
        <v>5575.45</v>
      </c>
      <c r="G3190">
        <v>5691.15</v>
      </c>
      <c r="H3190">
        <f t="shared" si="4131"/>
        <v>136.89999999999964</v>
      </c>
      <c r="I3190">
        <f t="shared" si="4132"/>
        <v>0</v>
      </c>
      <c r="J3190" s="14">
        <f t="shared" ref="J3190:K3190" si="4212">+AVERAGE(H3177:H3190)</f>
        <v>38.67499999999999</v>
      </c>
      <c r="K3190" s="14">
        <f t="shared" si="4212"/>
        <v>7.4321428571428703</v>
      </c>
      <c r="L3190" s="14">
        <f t="shared" si="4134"/>
        <v>5.2037481979817288</v>
      </c>
      <c r="M3190" s="14">
        <f t="shared" si="4135"/>
        <v>83.880712625871382</v>
      </c>
      <c r="N3190" s="14">
        <f t="shared" si="4136"/>
        <v>1</v>
      </c>
      <c r="O3190">
        <f t="shared" si="4170"/>
        <v>1</v>
      </c>
      <c r="P3190">
        <f t="shared" si="4179"/>
        <v>0</v>
      </c>
      <c r="Q3190">
        <f t="shared" si="4180"/>
        <v>0</v>
      </c>
      <c r="R3190">
        <f t="shared" si="4205"/>
        <v>1901</v>
      </c>
      <c r="S3190">
        <f t="shared" si="4206"/>
        <v>0</v>
      </c>
      <c r="T3190">
        <f t="shared" si="4207"/>
        <v>260246.8999999993</v>
      </c>
      <c r="U3190">
        <f t="shared" si="4208"/>
        <v>260246.8999999993</v>
      </c>
      <c r="V3190" s="2">
        <f t="shared" si="4209"/>
        <v>2.602468999999993E-2</v>
      </c>
      <c r="W3190" s="19">
        <f t="shared" si="4171"/>
        <v>286</v>
      </c>
      <c r="X3190" s="19">
        <f t="shared" si="4172"/>
        <v>7</v>
      </c>
      <c r="Y3190" s="19" t="str">
        <f t="shared" si="4173"/>
        <v/>
      </c>
      <c r="Z3190" s="19">
        <f t="shared" si="4174"/>
        <v>5431</v>
      </c>
      <c r="AA3190" s="21" t="str">
        <f t="shared" si="4175"/>
        <v/>
      </c>
      <c r="AB3190" s="19" t="str">
        <f t="shared" si="4176"/>
        <v/>
      </c>
    </row>
    <row r="3191" spans="1:28" x14ac:dyDescent="0.25">
      <c r="A3191">
        <f t="shared" si="4157"/>
        <v>9</v>
      </c>
      <c r="B3191">
        <f t="shared" si="4158"/>
        <v>2012</v>
      </c>
      <c r="C3191" s="20">
        <v>41176</v>
      </c>
      <c r="D3191">
        <v>5691.95</v>
      </c>
      <c r="E3191">
        <v>5709.85</v>
      </c>
      <c r="F3191">
        <v>5662.75</v>
      </c>
      <c r="G3191">
        <v>5669.6</v>
      </c>
      <c r="H3191">
        <f t="shared" si="4131"/>
        <v>0</v>
      </c>
      <c r="I3191">
        <f t="shared" si="4132"/>
        <v>21.549999999999272</v>
      </c>
      <c r="J3191" s="14">
        <f t="shared" ref="J3191:K3191" si="4213">+AVERAGE(H3178:H3191)</f>
        <v>37.228571428571414</v>
      </c>
      <c r="K3191" s="14">
        <f t="shared" si="4213"/>
        <v>8.9714285714285325</v>
      </c>
      <c r="L3191" s="14">
        <f t="shared" si="4134"/>
        <v>4.1496815286624367</v>
      </c>
      <c r="M3191" s="14">
        <f t="shared" si="4135"/>
        <v>80.581323438466356</v>
      </c>
      <c r="N3191" s="14">
        <f t="shared" si="4136"/>
        <v>1</v>
      </c>
      <c r="O3191">
        <f t="shared" si="4170"/>
        <v>1</v>
      </c>
      <c r="P3191">
        <f t="shared" si="4179"/>
        <v>0</v>
      </c>
      <c r="Q3191">
        <f t="shared" si="4180"/>
        <v>0</v>
      </c>
      <c r="R3191">
        <f t="shared" si="4205"/>
        <v>1901</v>
      </c>
      <c r="S3191">
        <f t="shared" si="4206"/>
        <v>0</v>
      </c>
      <c r="T3191">
        <f t="shared" si="4207"/>
        <v>-40966.54999999862</v>
      </c>
      <c r="U3191">
        <f t="shared" si="4208"/>
        <v>-40966.54999999862</v>
      </c>
      <c r="V3191" s="2">
        <f t="shared" si="4209"/>
        <v>-4.0966549999998624E-3</v>
      </c>
      <c r="W3191" s="19">
        <f t="shared" si="4171"/>
        <v>286</v>
      </c>
      <c r="X3191" s="19">
        <f t="shared" si="4172"/>
        <v>8</v>
      </c>
      <c r="Y3191" s="19" t="str">
        <f t="shared" si="4173"/>
        <v/>
      </c>
      <c r="Z3191" s="19">
        <f t="shared" si="4174"/>
        <v>5431</v>
      </c>
      <c r="AA3191" s="21" t="str">
        <f t="shared" si="4175"/>
        <v/>
      </c>
      <c r="AB3191" s="19" t="str">
        <f t="shared" si="4176"/>
        <v/>
      </c>
    </row>
    <row r="3192" spans="1:28" x14ac:dyDescent="0.25">
      <c r="A3192">
        <f t="shared" si="4157"/>
        <v>9</v>
      </c>
      <c r="B3192">
        <f t="shared" si="4158"/>
        <v>2012</v>
      </c>
      <c r="C3192" s="20">
        <v>41177</v>
      </c>
      <c r="D3192">
        <v>5674.9</v>
      </c>
      <c r="E3192">
        <v>5702.7</v>
      </c>
      <c r="F3192">
        <v>5652.45</v>
      </c>
      <c r="G3192">
        <v>5673.9</v>
      </c>
      <c r="H3192">
        <f t="shared" si="4131"/>
        <v>4.2999999999992724</v>
      </c>
      <c r="I3192">
        <f t="shared" si="4132"/>
        <v>0</v>
      </c>
      <c r="J3192" s="14">
        <f t="shared" ref="J3192:K3192" si="4214">+AVERAGE(H3179:H3192)</f>
        <v>37.535714285714221</v>
      </c>
      <c r="K3192" s="14">
        <f t="shared" si="4214"/>
        <v>5.5214285714285198</v>
      </c>
      <c r="L3192" s="14">
        <f t="shared" si="4134"/>
        <v>6.7981888745149286</v>
      </c>
      <c r="M3192" s="14">
        <f t="shared" si="4135"/>
        <v>87.176509621765177</v>
      </c>
      <c r="N3192" s="14">
        <f t="shared" si="4136"/>
        <v>1</v>
      </c>
      <c r="O3192">
        <f t="shared" si="4170"/>
        <v>1</v>
      </c>
      <c r="P3192">
        <f t="shared" si="4179"/>
        <v>0</v>
      </c>
      <c r="Q3192">
        <f t="shared" si="4180"/>
        <v>0</v>
      </c>
      <c r="R3192">
        <f t="shared" si="4205"/>
        <v>1901</v>
      </c>
      <c r="S3192">
        <f t="shared" si="4206"/>
        <v>0</v>
      </c>
      <c r="T3192">
        <f t="shared" si="4207"/>
        <v>8174.2999999986168</v>
      </c>
      <c r="U3192">
        <f t="shared" si="4208"/>
        <v>8174.2999999986168</v>
      </c>
      <c r="V3192" s="2">
        <f t="shared" si="4209"/>
        <v>8.1742999999986172E-4</v>
      </c>
      <c r="W3192" s="19">
        <f t="shared" si="4171"/>
        <v>286</v>
      </c>
      <c r="X3192" s="19">
        <f t="shared" si="4172"/>
        <v>9</v>
      </c>
      <c r="Y3192" s="19" t="str">
        <f t="shared" si="4173"/>
        <v/>
      </c>
      <c r="Z3192" s="19">
        <f t="shared" si="4174"/>
        <v>5431</v>
      </c>
      <c r="AA3192" s="21" t="str">
        <f t="shared" si="4175"/>
        <v/>
      </c>
      <c r="AB3192" s="19" t="str">
        <f t="shared" si="4176"/>
        <v/>
      </c>
    </row>
    <row r="3193" spans="1:28" x14ac:dyDescent="0.25">
      <c r="A3193">
        <f t="shared" si="4157"/>
        <v>9</v>
      </c>
      <c r="B3193">
        <f t="shared" si="4158"/>
        <v>2012</v>
      </c>
      <c r="C3193" s="20">
        <v>41178</v>
      </c>
      <c r="D3193">
        <v>5653.4</v>
      </c>
      <c r="E3193">
        <v>5672.8</v>
      </c>
      <c r="F3193">
        <v>5638.65</v>
      </c>
      <c r="G3193">
        <v>5663.45</v>
      </c>
      <c r="H3193">
        <f t="shared" si="4131"/>
        <v>0</v>
      </c>
      <c r="I3193">
        <f t="shared" si="4132"/>
        <v>10.449999999999818</v>
      </c>
      <c r="J3193" s="14">
        <f t="shared" ref="J3193:K3193" si="4215">+AVERAGE(H3180:H3193)</f>
        <v>36.628571428571377</v>
      </c>
      <c r="K3193" s="14">
        <f t="shared" si="4215"/>
        <v>6.2678571428570775</v>
      </c>
      <c r="L3193" s="14">
        <f t="shared" si="4134"/>
        <v>5.8438746438746962</v>
      </c>
      <c r="M3193" s="14">
        <f t="shared" si="4135"/>
        <v>85.388393972192262</v>
      </c>
      <c r="N3193" s="14">
        <f t="shared" si="4136"/>
        <v>1</v>
      </c>
      <c r="O3193">
        <f t="shared" si="4170"/>
        <v>1</v>
      </c>
      <c r="P3193">
        <f t="shared" si="4179"/>
        <v>0</v>
      </c>
      <c r="Q3193">
        <f t="shared" si="4180"/>
        <v>0</v>
      </c>
      <c r="R3193">
        <f t="shared" si="4205"/>
        <v>1901</v>
      </c>
      <c r="S3193">
        <f t="shared" si="4206"/>
        <v>0</v>
      </c>
      <c r="T3193">
        <f t="shared" si="4207"/>
        <v>-19865.449999999655</v>
      </c>
      <c r="U3193">
        <f t="shared" si="4208"/>
        <v>-19865.449999999655</v>
      </c>
      <c r="V3193" s="2">
        <f t="shared" si="4209"/>
        <v>-1.9865449999999655E-3</v>
      </c>
      <c r="W3193" s="19">
        <f t="shared" si="4171"/>
        <v>286</v>
      </c>
      <c r="X3193" s="19">
        <f t="shared" si="4172"/>
        <v>10</v>
      </c>
      <c r="Y3193" s="19" t="str">
        <f t="shared" si="4173"/>
        <v/>
      </c>
      <c r="Z3193" s="19">
        <f t="shared" si="4174"/>
        <v>5431</v>
      </c>
      <c r="AA3193" s="21" t="str">
        <f t="shared" si="4175"/>
        <v/>
      </c>
      <c r="AB3193" s="19" t="str">
        <f t="shared" si="4176"/>
        <v/>
      </c>
    </row>
    <row r="3194" spans="1:28" x14ac:dyDescent="0.25">
      <c r="A3194">
        <f t="shared" si="4157"/>
        <v>9</v>
      </c>
      <c r="B3194">
        <f t="shared" si="4158"/>
        <v>2012</v>
      </c>
      <c r="C3194" s="20">
        <v>41179</v>
      </c>
      <c r="D3194">
        <v>5673.75</v>
      </c>
      <c r="E3194">
        <v>5693.7</v>
      </c>
      <c r="F3194">
        <v>5639.7</v>
      </c>
      <c r="G3194">
        <v>5649.5</v>
      </c>
      <c r="H3194">
        <f t="shared" ref="H3194:H3257" si="4216">IF($C3194="","",IF($G3194&gt;$G3193,$G3194-$G3193,0))</f>
        <v>0</v>
      </c>
      <c r="I3194">
        <f t="shared" ref="I3194:I3257" si="4217">IF($C3194="","",IF($G3194&lt;$G3193,$G3193-$G3194,0))</f>
        <v>13.949999999999818</v>
      </c>
      <c r="J3194" s="14">
        <f t="shared" ref="J3194:K3194" si="4218">+AVERAGE(H3181:H3194)</f>
        <v>29.221428571428469</v>
      </c>
      <c r="K3194" s="14">
        <f t="shared" si="4218"/>
        <v>7.2642857142856361</v>
      </c>
      <c r="L3194" s="14">
        <f t="shared" ref="L3194:L3257" si="4219">IF($C3194="","",$J3194/$K3194)</f>
        <v>4.0226155358899014</v>
      </c>
      <c r="M3194" s="14">
        <f t="shared" ref="M3194:M3257" si="4220">IF($C3194="","",100-100/(1+$L3194))</f>
        <v>80.090054815975066</v>
      </c>
      <c r="N3194" s="14">
        <f t="shared" ref="N3194:N3257" si="4221">IF($C3194="","",IF($M3194&gt;50,1,-1))</f>
        <v>1</v>
      </c>
      <c r="O3194">
        <f t="shared" si="4170"/>
        <v>1</v>
      </c>
      <c r="P3194">
        <f t="shared" si="4179"/>
        <v>0</v>
      </c>
      <c r="Q3194">
        <f t="shared" si="4180"/>
        <v>0</v>
      </c>
      <c r="R3194">
        <f t="shared" si="4205"/>
        <v>1901</v>
      </c>
      <c r="S3194">
        <f t="shared" si="4206"/>
        <v>0</v>
      </c>
      <c r="T3194">
        <f t="shared" si="4207"/>
        <v>-26518.949999999655</v>
      </c>
      <c r="U3194">
        <f t="shared" si="4208"/>
        <v>-26518.949999999655</v>
      </c>
      <c r="V3194" s="2">
        <f t="shared" si="4209"/>
        <v>-2.6518949999999653E-3</v>
      </c>
      <c r="W3194" s="19">
        <f t="shared" si="4171"/>
        <v>286</v>
      </c>
      <c r="X3194" s="19">
        <f t="shared" si="4172"/>
        <v>11</v>
      </c>
      <c r="Y3194" s="19" t="str">
        <f t="shared" si="4173"/>
        <v/>
      </c>
      <c r="Z3194" s="19">
        <f t="shared" si="4174"/>
        <v>5431</v>
      </c>
      <c r="AA3194" s="21" t="str">
        <f t="shared" si="4175"/>
        <v/>
      </c>
      <c r="AB3194" s="19" t="str">
        <f t="shared" si="4176"/>
        <v/>
      </c>
    </row>
    <row r="3195" spans="1:28" x14ac:dyDescent="0.25">
      <c r="A3195">
        <f t="shared" si="4157"/>
        <v>9</v>
      </c>
      <c r="B3195">
        <f t="shared" si="4158"/>
        <v>2012</v>
      </c>
      <c r="C3195" s="20">
        <v>41180</v>
      </c>
      <c r="D3195">
        <v>5684.8</v>
      </c>
      <c r="E3195">
        <v>5735.15</v>
      </c>
      <c r="F3195">
        <v>5683.45</v>
      </c>
      <c r="G3195">
        <v>5703.3</v>
      </c>
      <c r="H3195">
        <f t="shared" si="4216"/>
        <v>53.800000000000182</v>
      </c>
      <c r="I3195">
        <f t="shared" si="4217"/>
        <v>0</v>
      </c>
      <c r="J3195" s="14">
        <f t="shared" ref="J3195:K3195" si="4222">+AVERAGE(H3182:H3195)</f>
        <v>31.878571428571377</v>
      </c>
      <c r="K3195" s="14">
        <f t="shared" si="4222"/>
        <v>7.2642857142856361</v>
      </c>
      <c r="L3195" s="14">
        <f t="shared" si="4219"/>
        <v>4.3883972468043666</v>
      </c>
      <c r="M3195" s="14">
        <f t="shared" si="4220"/>
        <v>81.441605839416198</v>
      </c>
      <c r="N3195" s="14">
        <f t="shared" si="4221"/>
        <v>1</v>
      </c>
      <c r="O3195">
        <f t="shared" si="4170"/>
        <v>1</v>
      </c>
      <c r="P3195">
        <f t="shared" si="4179"/>
        <v>0</v>
      </c>
      <c r="Q3195">
        <f t="shared" si="4180"/>
        <v>0</v>
      </c>
      <c r="R3195">
        <f t="shared" si="4205"/>
        <v>1901</v>
      </c>
      <c r="S3195">
        <f t="shared" si="4206"/>
        <v>0</v>
      </c>
      <c r="T3195">
        <f t="shared" si="4207"/>
        <v>102273.80000000035</v>
      </c>
      <c r="U3195">
        <f t="shared" si="4208"/>
        <v>102273.80000000035</v>
      </c>
      <c r="V3195" s="2">
        <f t="shared" si="4209"/>
        <v>1.0227380000000036E-2</v>
      </c>
      <c r="W3195" s="19">
        <f t="shared" si="4171"/>
        <v>286</v>
      </c>
      <c r="X3195" s="19">
        <f t="shared" si="4172"/>
        <v>12</v>
      </c>
      <c r="Y3195" s="19" t="str">
        <f t="shared" si="4173"/>
        <v/>
      </c>
      <c r="Z3195" s="19">
        <f t="shared" si="4174"/>
        <v>5431</v>
      </c>
      <c r="AA3195" s="21" t="str">
        <f t="shared" si="4175"/>
        <v/>
      </c>
      <c r="AB3195" s="19" t="str">
        <f t="shared" si="4176"/>
        <v/>
      </c>
    </row>
    <row r="3196" spans="1:28" x14ac:dyDescent="0.25">
      <c r="A3196">
        <f t="shared" si="4157"/>
        <v>10</v>
      </c>
      <c r="B3196">
        <f t="shared" si="4158"/>
        <v>2012</v>
      </c>
      <c r="C3196" s="20">
        <v>41183</v>
      </c>
      <c r="D3196">
        <v>5704.75</v>
      </c>
      <c r="E3196">
        <v>5722.95</v>
      </c>
      <c r="F3196">
        <v>5694</v>
      </c>
      <c r="G3196">
        <v>5718.8</v>
      </c>
      <c r="H3196">
        <f t="shared" si="4216"/>
        <v>15.5</v>
      </c>
      <c r="I3196">
        <f t="shared" si="4217"/>
        <v>0</v>
      </c>
      <c r="J3196" s="14">
        <f t="shared" ref="J3196:K3196" si="4223">+AVERAGE(H3183:H3196)</f>
        <v>32.646428571428523</v>
      </c>
      <c r="K3196" s="14">
        <f t="shared" si="4223"/>
        <v>7.2642857142856361</v>
      </c>
      <c r="L3196" s="14">
        <f t="shared" si="4219"/>
        <v>4.4941002949852926</v>
      </c>
      <c r="M3196" s="14">
        <f t="shared" si="4220"/>
        <v>81.79865771812095</v>
      </c>
      <c r="N3196" s="14">
        <f t="shared" si="4221"/>
        <v>1</v>
      </c>
      <c r="O3196">
        <f t="shared" si="4170"/>
        <v>1</v>
      </c>
      <c r="P3196">
        <f t="shared" si="4179"/>
        <v>0</v>
      </c>
      <c r="Q3196">
        <f t="shared" si="4180"/>
        <v>0</v>
      </c>
      <c r="R3196">
        <f t="shared" si="4205"/>
        <v>1753</v>
      </c>
      <c r="S3196">
        <f t="shared" si="4206"/>
        <v>0</v>
      </c>
      <c r="T3196">
        <f t="shared" si="4207"/>
        <v>27171.5</v>
      </c>
      <c r="U3196">
        <f t="shared" si="4208"/>
        <v>27171.5</v>
      </c>
      <c r="V3196" s="2">
        <f t="shared" si="4209"/>
        <v>2.7171500000000002E-3</v>
      </c>
      <c r="W3196" s="19">
        <f t="shared" si="4171"/>
        <v>286</v>
      </c>
      <c r="X3196" s="19">
        <f t="shared" si="4172"/>
        <v>13</v>
      </c>
      <c r="Y3196" s="19" t="str">
        <f t="shared" si="4173"/>
        <v/>
      </c>
      <c r="Z3196" s="19">
        <f t="shared" si="4174"/>
        <v>5431</v>
      </c>
      <c r="AA3196" s="21" t="str">
        <f t="shared" si="4175"/>
        <v/>
      </c>
      <c r="AB3196" s="19" t="str">
        <f t="shared" si="4176"/>
        <v/>
      </c>
    </row>
    <row r="3197" spans="1:28" x14ac:dyDescent="0.25">
      <c r="A3197">
        <f t="shared" si="4157"/>
        <v>10</v>
      </c>
      <c r="B3197">
        <f t="shared" si="4158"/>
        <v>2012</v>
      </c>
      <c r="C3197" s="20">
        <v>41185</v>
      </c>
      <c r="D3197">
        <v>5727.7</v>
      </c>
      <c r="E3197">
        <v>5743.25</v>
      </c>
      <c r="F3197">
        <v>5715.8</v>
      </c>
      <c r="G3197">
        <v>5731.25</v>
      </c>
      <c r="H3197">
        <f t="shared" si="4216"/>
        <v>12.449999999999818</v>
      </c>
      <c r="I3197">
        <f t="shared" si="4217"/>
        <v>0</v>
      </c>
      <c r="J3197" s="14">
        <f t="shared" ref="J3197:K3197" si="4224">+AVERAGE(H3184:H3197)</f>
        <v>31.639285714285638</v>
      </c>
      <c r="K3197" s="14">
        <f t="shared" si="4224"/>
        <v>7.2642857142856361</v>
      </c>
      <c r="L3197" s="14">
        <f t="shared" si="4219"/>
        <v>4.3554572271386798</v>
      </c>
      <c r="M3197" s="14">
        <f t="shared" si="4220"/>
        <v>81.327458000550934</v>
      </c>
      <c r="N3197" s="14">
        <f t="shared" si="4221"/>
        <v>1</v>
      </c>
      <c r="O3197">
        <f t="shared" si="4170"/>
        <v>1</v>
      </c>
      <c r="P3197">
        <f t="shared" si="4179"/>
        <v>0</v>
      </c>
      <c r="Q3197">
        <f t="shared" si="4180"/>
        <v>0</v>
      </c>
      <c r="R3197">
        <f t="shared" si="4205"/>
        <v>1753</v>
      </c>
      <c r="S3197">
        <f t="shared" si="4206"/>
        <v>0</v>
      </c>
      <c r="T3197">
        <f t="shared" si="4207"/>
        <v>21824.849999999682</v>
      </c>
      <c r="U3197">
        <f t="shared" si="4208"/>
        <v>21824.849999999682</v>
      </c>
      <c r="V3197" s="2">
        <f t="shared" si="4209"/>
        <v>2.1824849999999684E-3</v>
      </c>
      <c r="W3197" s="19">
        <f t="shared" si="4171"/>
        <v>286</v>
      </c>
      <c r="X3197" s="19">
        <f t="shared" si="4172"/>
        <v>14</v>
      </c>
      <c r="Y3197" s="19" t="str">
        <f t="shared" si="4173"/>
        <v/>
      </c>
      <c r="Z3197" s="19">
        <f t="shared" si="4174"/>
        <v>5431</v>
      </c>
      <c r="AA3197" s="21" t="str">
        <f t="shared" si="4175"/>
        <v/>
      </c>
      <c r="AB3197" s="19" t="str">
        <f t="shared" si="4176"/>
        <v/>
      </c>
    </row>
    <row r="3198" spans="1:28" x14ac:dyDescent="0.25">
      <c r="A3198">
        <f t="shared" si="4157"/>
        <v>10</v>
      </c>
      <c r="B3198">
        <f t="shared" si="4158"/>
        <v>2012</v>
      </c>
      <c r="C3198" s="20">
        <v>41186</v>
      </c>
      <c r="D3198">
        <v>5751.55</v>
      </c>
      <c r="E3198">
        <v>5807.25</v>
      </c>
      <c r="F3198">
        <v>5751.35</v>
      </c>
      <c r="G3198">
        <v>5787.6</v>
      </c>
      <c r="H3198">
        <f t="shared" si="4216"/>
        <v>56.350000000000364</v>
      </c>
      <c r="I3198">
        <f t="shared" si="4217"/>
        <v>0</v>
      </c>
      <c r="J3198" s="14">
        <f t="shared" ref="J3198:K3198" si="4225">+AVERAGE(H3185:H3198)</f>
        <v>32.735714285714231</v>
      </c>
      <c r="K3198" s="14">
        <f t="shared" si="4225"/>
        <v>7.2642857142856361</v>
      </c>
      <c r="L3198" s="14">
        <f t="shared" si="4219"/>
        <v>4.5063913470993526</v>
      </c>
      <c r="M3198" s="14">
        <f t="shared" si="4220"/>
        <v>81.83928571428585</v>
      </c>
      <c r="N3198" s="14">
        <f t="shared" si="4221"/>
        <v>1</v>
      </c>
      <c r="O3198">
        <f t="shared" si="4170"/>
        <v>1</v>
      </c>
      <c r="P3198">
        <f t="shared" si="4179"/>
        <v>0</v>
      </c>
      <c r="Q3198">
        <f t="shared" si="4180"/>
        <v>0</v>
      </c>
      <c r="R3198">
        <f t="shared" si="4205"/>
        <v>1753</v>
      </c>
      <c r="S3198">
        <f t="shared" si="4206"/>
        <v>0</v>
      </c>
      <c r="T3198">
        <f t="shared" si="4207"/>
        <v>98781.550000000643</v>
      </c>
      <c r="U3198">
        <f t="shared" si="4208"/>
        <v>98781.550000000643</v>
      </c>
      <c r="V3198" s="2">
        <f t="shared" si="4209"/>
        <v>9.8781550000000638E-3</v>
      </c>
      <c r="W3198" s="19">
        <f t="shared" si="4171"/>
        <v>286</v>
      </c>
      <c r="X3198" s="19">
        <f t="shared" si="4172"/>
        <v>15</v>
      </c>
      <c r="Y3198" s="19" t="str">
        <f t="shared" si="4173"/>
        <v/>
      </c>
      <c r="Z3198" s="19">
        <f t="shared" si="4174"/>
        <v>5431</v>
      </c>
      <c r="AA3198" s="21" t="str">
        <f t="shared" si="4175"/>
        <v/>
      </c>
      <c r="AB3198" s="19" t="str">
        <f t="shared" si="4176"/>
        <v/>
      </c>
    </row>
    <row r="3199" spans="1:28" x14ac:dyDescent="0.25">
      <c r="A3199">
        <f t="shared" si="4157"/>
        <v>10</v>
      </c>
      <c r="B3199">
        <f t="shared" si="4158"/>
        <v>2012</v>
      </c>
      <c r="C3199" s="20">
        <v>41187</v>
      </c>
      <c r="D3199">
        <v>5815</v>
      </c>
      <c r="E3199">
        <v>5815.35</v>
      </c>
      <c r="F3199">
        <v>4888.2</v>
      </c>
      <c r="G3199">
        <v>5746.95</v>
      </c>
      <c r="H3199">
        <f t="shared" si="4216"/>
        <v>0</v>
      </c>
      <c r="I3199">
        <f t="shared" si="4217"/>
        <v>40.650000000000546</v>
      </c>
      <c r="J3199" s="14">
        <f t="shared" ref="J3199:K3199" si="4226">+AVERAGE(H3186:H3199)</f>
        <v>32.424999999999919</v>
      </c>
      <c r="K3199" s="14">
        <f t="shared" si="4226"/>
        <v>10.167857142857104</v>
      </c>
      <c r="L3199" s="14">
        <f t="shared" si="4219"/>
        <v>3.1889708465050974</v>
      </c>
      <c r="M3199" s="14">
        <f t="shared" si="4220"/>
        <v>76.127788026161355</v>
      </c>
      <c r="N3199" s="14">
        <f t="shared" si="4221"/>
        <v>1</v>
      </c>
      <c r="O3199">
        <f t="shared" si="4170"/>
        <v>1</v>
      </c>
      <c r="P3199">
        <f t="shared" si="4179"/>
        <v>0</v>
      </c>
      <c r="Q3199">
        <f t="shared" si="4180"/>
        <v>0</v>
      </c>
      <c r="R3199">
        <f t="shared" si="4205"/>
        <v>1753</v>
      </c>
      <c r="S3199">
        <f t="shared" si="4206"/>
        <v>0</v>
      </c>
      <c r="T3199">
        <f t="shared" si="4207"/>
        <v>-71259.450000000958</v>
      </c>
      <c r="U3199">
        <f t="shared" si="4208"/>
        <v>-71259.450000000958</v>
      </c>
      <c r="V3199" s="2">
        <f t="shared" si="4209"/>
        <v>-7.1259450000000961E-3</v>
      </c>
      <c r="W3199" s="19">
        <f t="shared" si="4171"/>
        <v>286</v>
      </c>
      <c r="X3199" s="19">
        <f t="shared" si="4172"/>
        <v>16</v>
      </c>
      <c r="Y3199" s="19" t="str">
        <f t="shared" si="4173"/>
        <v/>
      </c>
      <c r="Z3199" s="19">
        <f t="shared" si="4174"/>
        <v>5431</v>
      </c>
      <c r="AA3199" s="21" t="str">
        <f t="shared" si="4175"/>
        <v/>
      </c>
      <c r="AB3199" s="19" t="str">
        <f t="shared" si="4176"/>
        <v/>
      </c>
    </row>
    <row r="3200" spans="1:28" x14ac:dyDescent="0.25">
      <c r="A3200">
        <f t="shared" si="4157"/>
        <v>10</v>
      </c>
      <c r="B3200">
        <f t="shared" si="4158"/>
        <v>2012</v>
      </c>
      <c r="C3200" s="20">
        <v>41190</v>
      </c>
      <c r="D3200">
        <v>5751.85</v>
      </c>
      <c r="E3200">
        <v>5751.85</v>
      </c>
      <c r="F3200">
        <v>5666.2</v>
      </c>
      <c r="G3200">
        <v>5676</v>
      </c>
      <c r="H3200">
        <f t="shared" si="4216"/>
        <v>0</v>
      </c>
      <c r="I3200">
        <f t="shared" si="4217"/>
        <v>70.949999999999818</v>
      </c>
      <c r="J3200" s="14">
        <f t="shared" ref="J3200:K3200" si="4227">+AVERAGE(H3187:H3200)</f>
        <v>22.260714285714261</v>
      </c>
      <c r="K3200" s="14">
        <f t="shared" si="4227"/>
        <v>15.235714285714234</v>
      </c>
      <c r="L3200" s="14">
        <f t="shared" si="4219"/>
        <v>1.4610876699484328</v>
      </c>
      <c r="M3200" s="14">
        <f t="shared" si="4220"/>
        <v>59.367558815125307</v>
      </c>
      <c r="N3200" s="14">
        <f t="shared" si="4221"/>
        <v>1</v>
      </c>
      <c r="O3200">
        <f t="shared" si="4170"/>
        <v>1</v>
      </c>
      <c r="P3200">
        <f t="shared" si="4179"/>
        <v>0</v>
      </c>
      <c r="Q3200">
        <f t="shared" si="4180"/>
        <v>0</v>
      </c>
      <c r="R3200">
        <f t="shared" si="4205"/>
        <v>1753</v>
      </c>
      <c r="S3200">
        <f t="shared" si="4206"/>
        <v>0</v>
      </c>
      <c r="T3200">
        <f t="shared" si="4207"/>
        <v>-124375.34999999969</v>
      </c>
      <c r="U3200">
        <f t="shared" si="4208"/>
        <v>-124375.34999999969</v>
      </c>
      <c r="V3200" s="2">
        <f t="shared" si="4209"/>
        <v>-1.2437534999999968E-2</v>
      </c>
      <c r="W3200" s="19">
        <f t="shared" si="4171"/>
        <v>286</v>
      </c>
      <c r="X3200" s="19">
        <f t="shared" si="4172"/>
        <v>17</v>
      </c>
      <c r="Y3200" s="19" t="str">
        <f t="shared" si="4173"/>
        <v/>
      </c>
      <c r="Z3200" s="19">
        <f t="shared" si="4174"/>
        <v>5431</v>
      </c>
      <c r="AA3200" s="21" t="str">
        <f t="shared" si="4175"/>
        <v/>
      </c>
      <c r="AB3200" s="19" t="str">
        <f t="shared" si="4176"/>
        <v/>
      </c>
    </row>
    <row r="3201" spans="1:28" x14ac:dyDescent="0.25">
      <c r="A3201">
        <f t="shared" si="4157"/>
        <v>10</v>
      </c>
      <c r="B3201">
        <f t="shared" si="4158"/>
        <v>2012</v>
      </c>
      <c r="C3201" s="20">
        <v>41191</v>
      </c>
      <c r="D3201">
        <v>5708.15</v>
      </c>
      <c r="E3201">
        <v>5728.65</v>
      </c>
      <c r="F3201">
        <v>5677.9</v>
      </c>
      <c r="G3201">
        <v>5704.6</v>
      </c>
      <c r="H3201">
        <f t="shared" si="4216"/>
        <v>28.600000000000364</v>
      </c>
      <c r="I3201">
        <f t="shared" si="4217"/>
        <v>0</v>
      </c>
      <c r="J3201" s="14">
        <f t="shared" ref="J3201:K3201" si="4228">+AVERAGE(H3188:H3201)</f>
        <v>21.992857142857115</v>
      </c>
      <c r="K3201" s="14">
        <f t="shared" si="4228"/>
        <v>15.235714285714234</v>
      </c>
      <c r="L3201" s="14">
        <f t="shared" si="4219"/>
        <v>1.4435067979371807</v>
      </c>
      <c r="M3201" s="14">
        <f t="shared" si="4220"/>
        <v>59.075211051419849</v>
      </c>
      <c r="N3201" s="14">
        <f t="shared" si="4221"/>
        <v>1</v>
      </c>
      <c r="O3201">
        <f t="shared" si="4170"/>
        <v>1</v>
      </c>
      <c r="P3201">
        <f t="shared" si="4179"/>
        <v>0</v>
      </c>
      <c r="Q3201">
        <f t="shared" si="4180"/>
        <v>0</v>
      </c>
      <c r="R3201">
        <f t="shared" si="4205"/>
        <v>1753</v>
      </c>
      <c r="S3201">
        <f t="shared" si="4206"/>
        <v>0</v>
      </c>
      <c r="T3201">
        <f t="shared" si="4207"/>
        <v>50135.800000000636</v>
      </c>
      <c r="U3201">
        <f t="shared" si="4208"/>
        <v>50135.800000000636</v>
      </c>
      <c r="V3201" s="2">
        <f t="shared" si="4209"/>
        <v>5.0135800000000634E-3</v>
      </c>
      <c r="W3201" s="19">
        <f t="shared" si="4171"/>
        <v>286</v>
      </c>
      <c r="X3201" s="19">
        <f t="shared" si="4172"/>
        <v>18</v>
      </c>
      <c r="Y3201" s="19" t="str">
        <f t="shared" si="4173"/>
        <v/>
      </c>
      <c r="Z3201" s="19">
        <f t="shared" si="4174"/>
        <v>5431</v>
      </c>
      <c r="AA3201" s="21" t="str">
        <f t="shared" si="4175"/>
        <v/>
      </c>
      <c r="AB3201" s="19" t="str">
        <f t="shared" si="4176"/>
        <v/>
      </c>
    </row>
    <row r="3202" spans="1:28" x14ac:dyDescent="0.25">
      <c r="A3202">
        <f t="shared" si="4157"/>
        <v>10</v>
      </c>
      <c r="B3202">
        <f t="shared" si="4158"/>
        <v>2012</v>
      </c>
      <c r="C3202" s="20">
        <v>41192</v>
      </c>
      <c r="D3202">
        <v>5671.15</v>
      </c>
      <c r="E3202">
        <v>5686.5</v>
      </c>
      <c r="F3202">
        <v>5647.05</v>
      </c>
      <c r="G3202">
        <v>5652.15</v>
      </c>
      <c r="H3202">
        <f t="shared" si="4216"/>
        <v>0</v>
      </c>
      <c r="I3202">
        <f t="shared" si="4217"/>
        <v>52.450000000000728</v>
      </c>
      <c r="J3202" s="14">
        <f t="shared" ref="J3202:K3202" si="4229">+AVERAGE(H3189:H3202)</f>
        <v>21.992857142857115</v>
      </c>
      <c r="K3202" s="14">
        <f t="shared" si="4229"/>
        <v>18.271428571428583</v>
      </c>
      <c r="L3202" s="14">
        <f t="shared" si="4219"/>
        <v>1.2036747458952284</v>
      </c>
      <c r="M3202" s="14">
        <f t="shared" si="4220"/>
        <v>54.621252439240692</v>
      </c>
      <c r="N3202" s="14">
        <f t="shared" si="4221"/>
        <v>1</v>
      </c>
      <c r="O3202">
        <f t="shared" si="4170"/>
        <v>1</v>
      </c>
      <c r="P3202">
        <f t="shared" si="4179"/>
        <v>0</v>
      </c>
      <c r="Q3202">
        <f t="shared" si="4180"/>
        <v>0</v>
      </c>
      <c r="R3202">
        <f t="shared" si="4205"/>
        <v>1753</v>
      </c>
      <c r="S3202">
        <f t="shared" si="4206"/>
        <v>0</v>
      </c>
      <c r="T3202">
        <f t="shared" si="4207"/>
        <v>-91944.850000001272</v>
      </c>
      <c r="U3202">
        <f t="shared" si="4208"/>
        <v>-91944.850000001272</v>
      </c>
      <c r="V3202" s="2">
        <f t="shared" si="4209"/>
        <v>-9.1944850000001271E-3</v>
      </c>
      <c r="W3202" s="19">
        <f t="shared" si="4171"/>
        <v>286</v>
      </c>
      <c r="X3202" s="19">
        <f t="shared" si="4172"/>
        <v>19</v>
      </c>
      <c r="Y3202" s="19" t="str">
        <f t="shared" si="4173"/>
        <v/>
      </c>
      <c r="Z3202" s="19">
        <f t="shared" si="4174"/>
        <v>5431</v>
      </c>
      <c r="AA3202" s="21" t="str">
        <f t="shared" si="4175"/>
        <v/>
      </c>
      <c r="AB3202" s="19" t="str">
        <f t="shared" si="4176"/>
        <v/>
      </c>
    </row>
    <row r="3203" spans="1:28" x14ac:dyDescent="0.25">
      <c r="A3203">
        <f t="shared" si="4157"/>
        <v>10</v>
      </c>
      <c r="B3203">
        <f t="shared" si="4158"/>
        <v>2012</v>
      </c>
      <c r="C3203" s="20">
        <v>41193</v>
      </c>
      <c r="D3203">
        <v>5663.5</v>
      </c>
      <c r="E3203">
        <v>5721.1</v>
      </c>
      <c r="F3203">
        <v>5636.95</v>
      </c>
      <c r="G3203">
        <v>5708.05</v>
      </c>
      <c r="H3203">
        <f t="shared" si="4216"/>
        <v>55.900000000000546</v>
      </c>
      <c r="I3203">
        <f t="shared" si="4217"/>
        <v>0</v>
      </c>
      <c r="J3203" s="14">
        <f t="shared" ref="J3203:K3203" si="4230">+AVERAGE(H3190:H3203)</f>
        <v>25.985714285714298</v>
      </c>
      <c r="K3203" s="14">
        <f t="shared" si="4230"/>
        <v>15</v>
      </c>
      <c r="L3203" s="14">
        <f t="shared" si="4219"/>
        <v>1.7323809523809532</v>
      </c>
      <c r="M3203" s="14">
        <f t="shared" si="4220"/>
        <v>63.401882188916012</v>
      </c>
      <c r="N3203" s="14">
        <f t="shared" si="4221"/>
        <v>1</v>
      </c>
      <c r="O3203">
        <f t="shared" si="4170"/>
        <v>1</v>
      </c>
      <c r="P3203">
        <f t="shared" si="4179"/>
        <v>0</v>
      </c>
      <c r="Q3203">
        <f t="shared" si="4180"/>
        <v>0</v>
      </c>
      <c r="R3203">
        <f t="shared" si="4205"/>
        <v>1753</v>
      </c>
      <c r="S3203">
        <f t="shared" si="4206"/>
        <v>0</v>
      </c>
      <c r="T3203">
        <f t="shared" si="4207"/>
        <v>97992.700000000958</v>
      </c>
      <c r="U3203">
        <f t="shared" si="4208"/>
        <v>97992.700000000958</v>
      </c>
      <c r="V3203" s="2">
        <f t="shared" si="4209"/>
        <v>9.799270000000096E-3</v>
      </c>
      <c r="W3203" s="19">
        <f t="shared" si="4171"/>
        <v>286</v>
      </c>
      <c r="X3203" s="19">
        <f t="shared" si="4172"/>
        <v>20</v>
      </c>
      <c r="Y3203" s="19" t="str">
        <f t="shared" si="4173"/>
        <v/>
      </c>
      <c r="Z3203" s="19">
        <f t="shared" si="4174"/>
        <v>5431</v>
      </c>
      <c r="AA3203" s="21" t="str">
        <f t="shared" si="4175"/>
        <v/>
      </c>
      <c r="AB3203" s="19" t="str">
        <f t="shared" si="4176"/>
        <v/>
      </c>
    </row>
    <row r="3204" spans="1:28" x14ac:dyDescent="0.25">
      <c r="A3204">
        <f t="shared" si="4157"/>
        <v>10</v>
      </c>
      <c r="B3204">
        <f t="shared" si="4158"/>
        <v>2012</v>
      </c>
      <c r="C3204" s="20">
        <v>41194</v>
      </c>
      <c r="D3204">
        <v>5681.7</v>
      </c>
      <c r="E3204">
        <v>5725</v>
      </c>
      <c r="F3204">
        <v>5659.35</v>
      </c>
      <c r="G3204">
        <v>5676.05</v>
      </c>
      <c r="H3204">
        <f t="shared" si="4216"/>
        <v>0</v>
      </c>
      <c r="I3204">
        <f t="shared" si="4217"/>
        <v>32</v>
      </c>
      <c r="J3204" s="14">
        <f t="shared" ref="J3204:K3204" si="4231">+AVERAGE(H3191:H3204)</f>
        <v>16.207142857142895</v>
      </c>
      <c r="K3204" s="14">
        <f t="shared" si="4231"/>
        <v>17.285714285714285</v>
      </c>
      <c r="L3204" s="14">
        <f t="shared" si="4219"/>
        <v>0.93760330578512618</v>
      </c>
      <c r="M3204" s="14">
        <f t="shared" si="4220"/>
        <v>48.38984858178722</v>
      </c>
      <c r="N3204" s="14">
        <f t="shared" si="4221"/>
        <v>-1</v>
      </c>
      <c r="O3204">
        <f t="shared" si="4170"/>
        <v>-1</v>
      </c>
      <c r="P3204">
        <f t="shared" si="4179"/>
        <v>1</v>
      </c>
      <c r="Q3204">
        <f t="shared" si="4180"/>
        <v>5676.05</v>
      </c>
      <c r="R3204">
        <f t="shared" si="4205"/>
        <v>-1753</v>
      </c>
      <c r="S3204">
        <f t="shared" si="4206"/>
        <v>112192</v>
      </c>
      <c r="T3204">
        <f t="shared" si="4207"/>
        <v>56096</v>
      </c>
      <c r="U3204">
        <f t="shared" si="4208"/>
        <v>-56096</v>
      </c>
      <c r="V3204" s="2">
        <f t="shared" si="4209"/>
        <v>-5.6096000000000002E-3</v>
      </c>
      <c r="W3204" s="19">
        <f t="shared" si="4171"/>
        <v>287</v>
      </c>
      <c r="X3204" s="19">
        <f t="shared" si="4172"/>
        <v>21</v>
      </c>
      <c r="Y3204" s="19">
        <f t="shared" si="4173"/>
        <v>1</v>
      </c>
      <c r="Z3204" s="19">
        <f t="shared" si="4174"/>
        <v>5676.05</v>
      </c>
      <c r="AA3204" s="21">
        <f t="shared" si="4175"/>
        <v>4.5120603940342452E-2</v>
      </c>
      <c r="AB3204" s="19">
        <f t="shared" si="4176"/>
        <v>1</v>
      </c>
    </row>
    <row r="3205" spans="1:28" x14ac:dyDescent="0.25">
      <c r="A3205">
        <f t="shared" si="4157"/>
        <v>10</v>
      </c>
      <c r="B3205">
        <f t="shared" si="4158"/>
        <v>2012</v>
      </c>
      <c r="C3205" s="20">
        <v>41197</v>
      </c>
      <c r="D3205">
        <v>5674.25</v>
      </c>
      <c r="E3205">
        <v>5693.7</v>
      </c>
      <c r="F3205">
        <v>5651.05</v>
      </c>
      <c r="G3205">
        <v>5687.25</v>
      </c>
      <c r="H3205">
        <f t="shared" si="4216"/>
        <v>11.199999999999818</v>
      </c>
      <c r="I3205">
        <f t="shared" si="4217"/>
        <v>0</v>
      </c>
      <c r="J3205" s="14">
        <f t="shared" ref="J3205:K3205" si="4232">+AVERAGE(H3192:H3205)</f>
        <v>17.007142857142885</v>
      </c>
      <c r="K3205" s="14">
        <f t="shared" si="4232"/>
        <v>15.746428571428623</v>
      </c>
      <c r="L3205" s="14">
        <f t="shared" si="4219"/>
        <v>1.0800635064640489</v>
      </c>
      <c r="M3205" s="14">
        <f t="shared" si="4220"/>
        <v>51.924544760658556</v>
      </c>
      <c r="N3205" s="14">
        <f t="shared" si="4221"/>
        <v>1</v>
      </c>
      <c r="O3205">
        <f t="shared" si="4170"/>
        <v>1</v>
      </c>
      <c r="P3205">
        <f t="shared" si="4179"/>
        <v>1</v>
      </c>
      <c r="Q3205">
        <f t="shared" si="4180"/>
        <v>5687.25</v>
      </c>
      <c r="R3205">
        <f t="shared" si="4205"/>
        <v>1753</v>
      </c>
      <c r="S3205">
        <f t="shared" si="4206"/>
        <v>39267.199999999364</v>
      </c>
      <c r="T3205">
        <f t="shared" si="4207"/>
        <v>19633.599999999682</v>
      </c>
      <c r="U3205">
        <f t="shared" si="4208"/>
        <v>-19633.599999999682</v>
      </c>
      <c r="V3205" s="2">
        <f t="shared" si="4209"/>
        <v>-1.9633599999999683E-3</v>
      </c>
      <c r="W3205" s="19">
        <f t="shared" si="4171"/>
        <v>288</v>
      </c>
      <c r="X3205" s="19">
        <f t="shared" si="4172"/>
        <v>2</v>
      </c>
      <c r="Y3205" s="19">
        <f t="shared" si="4173"/>
        <v>1</v>
      </c>
      <c r="Z3205" s="19">
        <f t="shared" si="4174"/>
        <v>5687.25</v>
      </c>
      <c r="AA3205" s="21">
        <f t="shared" si="4175"/>
        <v>-1.9732031958843432E-3</v>
      </c>
      <c r="AB3205" s="19">
        <f t="shared" si="4176"/>
        <v>-1</v>
      </c>
    </row>
    <row r="3206" spans="1:28" x14ac:dyDescent="0.25">
      <c r="A3206">
        <f t="shared" si="4157"/>
        <v>10</v>
      </c>
      <c r="B3206">
        <f t="shared" si="4158"/>
        <v>2012</v>
      </c>
      <c r="C3206" s="20">
        <v>41198</v>
      </c>
      <c r="D3206">
        <v>5705.6</v>
      </c>
      <c r="E3206">
        <v>5714</v>
      </c>
      <c r="F3206">
        <v>5635.6</v>
      </c>
      <c r="G3206">
        <v>5648</v>
      </c>
      <c r="H3206">
        <f t="shared" si="4216"/>
        <v>0</v>
      </c>
      <c r="I3206">
        <f t="shared" si="4217"/>
        <v>39.25</v>
      </c>
      <c r="J3206" s="14">
        <f t="shared" ref="J3206:K3206" si="4233">+AVERAGE(H3193:H3206)</f>
        <v>16.700000000000077</v>
      </c>
      <c r="K3206" s="14">
        <f t="shared" si="4233"/>
        <v>18.55000000000005</v>
      </c>
      <c r="L3206" s="14">
        <f t="shared" si="4219"/>
        <v>0.90026954177897744</v>
      </c>
      <c r="M3206" s="14">
        <f t="shared" si="4220"/>
        <v>47.375886524822739</v>
      </c>
      <c r="N3206" s="14">
        <f t="shared" si="4221"/>
        <v>-1</v>
      </c>
      <c r="O3206">
        <f t="shared" si="4170"/>
        <v>-1</v>
      </c>
      <c r="P3206">
        <f t="shared" si="4179"/>
        <v>1</v>
      </c>
      <c r="Q3206">
        <f t="shared" si="4180"/>
        <v>5648</v>
      </c>
      <c r="R3206">
        <f t="shared" si="4205"/>
        <v>-1753</v>
      </c>
      <c r="S3206">
        <f t="shared" si="4206"/>
        <v>137610.5</v>
      </c>
      <c r="T3206">
        <f t="shared" si="4207"/>
        <v>68805.25</v>
      </c>
      <c r="U3206">
        <f t="shared" si="4208"/>
        <v>-68805.25</v>
      </c>
      <c r="V3206" s="2">
        <f t="shared" si="4209"/>
        <v>-6.8805250000000002E-3</v>
      </c>
      <c r="W3206" s="19">
        <f t="shared" si="4171"/>
        <v>289</v>
      </c>
      <c r="X3206" s="19">
        <f t="shared" si="4172"/>
        <v>2</v>
      </c>
      <c r="Y3206" s="19">
        <f t="shared" si="4173"/>
        <v>1</v>
      </c>
      <c r="Z3206" s="19">
        <f t="shared" si="4174"/>
        <v>5648</v>
      </c>
      <c r="AA3206" s="21">
        <f t="shared" si="4175"/>
        <v>-6.9014022594400259E-3</v>
      </c>
      <c r="AB3206" s="19">
        <f t="shared" si="4176"/>
        <v>-1</v>
      </c>
    </row>
    <row r="3207" spans="1:28" x14ac:dyDescent="0.25">
      <c r="A3207">
        <f t="shared" si="4157"/>
        <v>10</v>
      </c>
      <c r="B3207">
        <f t="shared" si="4158"/>
        <v>2012</v>
      </c>
      <c r="C3207" s="20">
        <v>41199</v>
      </c>
      <c r="D3207">
        <v>5681.1</v>
      </c>
      <c r="E3207">
        <v>5684.35</v>
      </c>
      <c r="F3207">
        <v>5633.9</v>
      </c>
      <c r="G3207">
        <v>5660.25</v>
      </c>
      <c r="H3207">
        <f t="shared" si="4216"/>
        <v>12.25</v>
      </c>
      <c r="I3207">
        <f t="shared" si="4217"/>
        <v>0</v>
      </c>
      <c r="J3207" s="14">
        <f t="shared" ref="J3207:K3207" si="4234">+AVERAGE(H3194:H3207)</f>
        <v>17.575000000000077</v>
      </c>
      <c r="K3207" s="14">
        <f t="shared" si="4234"/>
        <v>17.803571428571495</v>
      </c>
      <c r="L3207" s="14">
        <f t="shared" si="4219"/>
        <v>0.98716148445336083</v>
      </c>
      <c r="M3207" s="14">
        <f t="shared" si="4220"/>
        <v>49.676963456491038</v>
      </c>
      <c r="N3207" s="14">
        <f t="shared" si="4221"/>
        <v>-1</v>
      </c>
      <c r="O3207">
        <f t="shared" si="4170"/>
        <v>-1</v>
      </c>
      <c r="P3207">
        <f t="shared" si="4179"/>
        <v>0</v>
      </c>
      <c r="Q3207">
        <f t="shared" si="4180"/>
        <v>0</v>
      </c>
      <c r="R3207">
        <f t="shared" si="4205"/>
        <v>-1753</v>
      </c>
      <c r="S3207">
        <f t="shared" si="4206"/>
        <v>0</v>
      </c>
      <c r="T3207">
        <f t="shared" si="4207"/>
        <v>-21474.25</v>
      </c>
      <c r="U3207">
        <f t="shared" si="4208"/>
        <v>-21474.25</v>
      </c>
      <c r="V3207" s="2">
        <f t="shared" si="4209"/>
        <v>-2.1474250000000001E-3</v>
      </c>
      <c r="W3207" s="19">
        <f t="shared" si="4171"/>
        <v>289</v>
      </c>
      <c r="X3207" s="19">
        <f t="shared" si="4172"/>
        <v>2</v>
      </c>
      <c r="Y3207" s="19" t="str">
        <f t="shared" si="4173"/>
        <v/>
      </c>
      <c r="Z3207" s="19">
        <f t="shared" si="4174"/>
        <v>5648</v>
      </c>
      <c r="AA3207" s="21" t="str">
        <f t="shared" si="4175"/>
        <v/>
      </c>
      <c r="AB3207" s="19" t="str">
        <f t="shared" si="4176"/>
        <v/>
      </c>
    </row>
    <row r="3208" spans="1:28" x14ac:dyDescent="0.25">
      <c r="A3208">
        <f t="shared" si="4157"/>
        <v>10</v>
      </c>
      <c r="B3208">
        <f t="shared" si="4158"/>
        <v>2012</v>
      </c>
      <c r="C3208" s="20">
        <v>41200</v>
      </c>
      <c r="D3208">
        <v>5675.3</v>
      </c>
      <c r="E3208">
        <v>5722.5</v>
      </c>
      <c r="F3208">
        <v>5650.55</v>
      </c>
      <c r="G3208">
        <v>5718.7</v>
      </c>
      <c r="H3208">
        <f t="shared" si="4216"/>
        <v>58.449999999999818</v>
      </c>
      <c r="I3208">
        <f t="shared" si="4217"/>
        <v>0</v>
      </c>
      <c r="J3208" s="14">
        <f t="shared" ref="J3208:K3208" si="4235">+AVERAGE(H3195:H3208)</f>
        <v>21.750000000000064</v>
      </c>
      <c r="K3208" s="14">
        <f t="shared" si="4235"/>
        <v>16.807142857142935</v>
      </c>
      <c r="L3208" s="14">
        <f t="shared" si="4219"/>
        <v>1.2940926476838057</v>
      </c>
      <c r="M3208" s="14">
        <f t="shared" si="4220"/>
        <v>56.409781400518668</v>
      </c>
      <c r="N3208" s="14">
        <f t="shared" si="4221"/>
        <v>1</v>
      </c>
      <c r="O3208">
        <f t="shared" si="4170"/>
        <v>1</v>
      </c>
      <c r="P3208">
        <f t="shared" si="4179"/>
        <v>1</v>
      </c>
      <c r="Q3208">
        <f t="shared" si="4180"/>
        <v>5718.7</v>
      </c>
      <c r="R3208">
        <f t="shared" si="4205"/>
        <v>1753</v>
      </c>
      <c r="S3208">
        <f t="shared" si="4206"/>
        <v>204925.69999999937</v>
      </c>
      <c r="T3208">
        <f t="shared" si="4207"/>
        <v>102462.84999999969</v>
      </c>
      <c r="U3208">
        <f t="shared" si="4208"/>
        <v>-102462.84999999969</v>
      </c>
      <c r="V3208" s="2">
        <f t="shared" si="4209"/>
        <v>-1.0246284999999968E-2</v>
      </c>
      <c r="W3208" s="19">
        <f t="shared" si="4171"/>
        <v>290</v>
      </c>
      <c r="X3208" s="19">
        <f t="shared" si="4172"/>
        <v>3</v>
      </c>
      <c r="Y3208" s="19">
        <f t="shared" si="4173"/>
        <v>1</v>
      </c>
      <c r="Z3208" s="19">
        <f t="shared" si="4174"/>
        <v>5718.7</v>
      </c>
      <c r="AA3208" s="21">
        <f t="shared" si="4175"/>
        <v>-1.2517705382436128E-2</v>
      </c>
      <c r="AB3208" s="19">
        <f t="shared" si="4176"/>
        <v>-1</v>
      </c>
    </row>
    <row r="3209" spans="1:28" x14ac:dyDescent="0.25">
      <c r="A3209">
        <f t="shared" si="4157"/>
        <v>10</v>
      </c>
      <c r="B3209">
        <f t="shared" si="4158"/>
        <v>2012</v>
      </c>
      <c r="C3209" s="20">
        <v>41201</v>
      </c>
      <c r="D3209">
        <v>5703.3</v>
      </c>
      <c r="E3209">
        <v>5711.7</v>
      </c>
      <c r="F3209">
        <v>5660</v>
      </c>
      <c r="G3209">
        <v>5684.25</v>
      </c>
      <c r="H3209">
        <f t="shared" si="4216"/>
        <v>0</v>
      </c>
      <c r="I3209">
        <f t="shared" si="4217"/>
        <v>34.449999999999818</v>
      </c>
      <c r="J3209" s="14">
        <f t="shared" ref="J3209:K3209" si="4236">+AVERAGE(H3196:H3209)</f>
        <v>17.907142857142908</v>
      </c>
      <c r="K3209" s="14">
        <f t="shared" si="4236"/>
        <v>19.267857142857206</v>
      </c>
      <c r="L3209" s="14">
        <f t="shared" si="4219"/>
        <v>0.92937905468025905</v>
      </c>
      <c r="M3209" s="14">
        <f t="shared" si="4220"/>
        <v>48.169853011816684</v>
      </c>
      <c r="N3209" s="14">
        <f t="shared" si="4221"/>
        <v>-1</v>
      </c>
      <c r="O3209">
        <f t="shared" si="4170"/>
        <v>-1</v>
      </c>
      <c r="P3209">
        <f t="shared" si="4179"/>
        <v>1</v>
      </c>
      <c r="Q3209">
        <f t="shared" si="4180"/>
        <v>5684.25</v>
      </c>
      <c r="R3209">
        <f t="shared" si="4205"/>
        <v>-1753</v>
      </c>
      <c r="S3209">
        <f t="shared" si="4206"/>
        <v>120781.69999999936</v>
      </c>
      <c r="T3209">
        <f t="shared" si="4207"/>
        <v>60390.849999999678</v>
      </c>
      <c r="U3209">
        <f t="shared" si="4208"/>
        <v>-60390.849999999678</v>
      </c>
      <c r="V3209" s="2">
        <f t="shared" si="4209"/>
        <v>-6.0390849999999675E-3</v>
      </c>
      <c r="W3209" s="19">
        <f t="shared" si="4171"/>
        <v>291</v>
      </c>
      <c r="X3209" s="19">
        <f t="shared" si="4172"/>
        <v>2</v>
      </c>
      <c r="Y3209" s="19">
        <f t="shared" si="4173"/>
        <v>1</v>
      </c>
      <c r="Z3209" s="19">
        <f t="shared" si="4174"/>
        <v>5684.25</v>
      </c>
      <c r="AA3209" s="21">
        <f t="shared" si="4175"/>
        <v>-6.0240963855421326E-3</v>
      </c>
      <c r="AB3209" s="19">
        <f t="shared" si="4176"/>
        <v>-1</v>
      </c>
    </row>
    <row r="3210" spans="1:28" x14ac:dyDescent="0.25">
      <c r="A3210">
        <f t="shared" si="4157"/>
        <v>10</v>
      </c>
      <c r="B3210">
        <f t="shared" si="4158"/>
        <v>2012</v>
      </c>
      <c r="C3210" s="20">
        <v>41204</v>
      </c>
      <c r="D3210">
        <v>5667.6</v>
      </c>
      <c r="E3210">
        <v>5721.55</v>
      </c>
      <c r="F3210">
        <v>5658.05</v>
      </c>
      <c r="G3210">
        <v>5717.15</v>
      </c>
      <c r="H3210">
        <f t="shared" si="4216"/>
        <v>32.899999999999636</v>
      </c>
      <c r="I3210">
        <f t="shared" si="4217"/>
        <v>0</v>
      </c>
      <c r="J3210" s="14">
        <f t="shared" ref="J3210:K3210" si="4237">+AVERAGE(H3197:H3210)</f>
        <v>19.150000000000027</v>
      </c>
      <c r="K3210" s="14">
        <f t="shared" si="4237"/>
        <v>19.267857142857206</v>
      </c>
      <c r="L3210" s="14">
        <f t="shared" si="4219"/>
        <v>0.99388322520852457</v>
      </c>
      <c r="M3210" s="14">
        <f t="shared" si="4220"/>
        <v>49.846611508784932</v>
      </c>
      <c r="N3210" s="14">
        <f t="shared" si="4221"/>
        <v>-1</v>
      </c>
      <c r="O3210">
        <f t="shared" si="4170"/>
        <v>-1</v>
      </c>
      <c r="P3210">
        <f t="shared" si="4179"/>
        <v>0</v>
      </c>
      <c r="Q3210">
        <f t="shared" si="4180"/>
        <v>0</v>
      </c>
      <c r="R3210">
        <f t="shared" si="4205"/>
        <v>-1753</v>
      </c>
      <c r="S3210">
        <f t="shared" si="4206"/>
        <v>0</v>
      </c>
      <c r="T3210">
        <f t="shared" si="4207"/>
        <v>-57673.699999999364</v>
      </c>
      <c r="U3210">
        <f t="shared" si="4208"/>
        <v>-57673.699999999364</v>
      </c>
      <c r="V3210" s="2">
        <f t="shared" si="4209"/>
        <v>-5.7673699999999366E-3</v>
      </c>
      <c r="W3210" s="19">
        <f t="shared" si="4171"/>
        <v>291</v>
      </c>
      <c r="X3210" s="19">
        <f t="shared" si="4172"/>
        <v>2</v>
      </c>
      <c r="Y3210" s="19" t="str">
        <f t="shared" si="4173"/>
        <v/>
      </c>
      <c r="Z3210" s="19">
        <f t="shared" si="4174"/>
        <v>5684.25</v>
      </c>
      <c r="AA3210" s="21" t="str">
        <f t="shared" si="4175"/>
        <v/>
      </c>
      <c r="AB3210" s="19" t="str">
        <f t="shared" si="4176"/>
        <v/>
      </c>
    </row>
    <row r="3211" spans="1:28" x14ac:dyDescent="0.25">
      <c r="A3211">
        <f t="shared" si="4157"/>
        <v>10</v>
      </c>
      <c r="B3211">
        <f t="shared" si="4158"/>
        <v>2012</v>
      </c>
      <c r="C3211" s="20">
        <v>41205</v>
      </c>
      <c r="D3211">
        <v>5715.65</v>
      </c>
      <c r="E3211">
        <v>5720.8</v>
      </c>
      <c r="F3211">
        <v>5681.45</v>
      </c>
      <c r="G3211">
        <v>5691.4</v>
      </c>
      <c r="H3211">
        <f t="shared" si="4216"/>
        <v>0</v>
      </c>
      <c r="I3211">
        <f t="shared" si="4217"/>
        <v>25.75</v>
      </c>
      <c r="J3211" s="14">
        <f t="shared" ref="J3211:K3211" si="4238">+AVERAGE(H3198:H3211)</f>
        <v>18.260714285714325</v>
      </c>
      <c r="K3211" s="14">
        <f t="shared" si="4238"/>
        <v>21.107142857142922</v>
      </c>
      <c r="L3211" s="14">
        <f t="shared" si="4219"/>
        <v>0.86514382402707202</v>
      </c>
      <c r="M3211" s="14">
        <f t="shared" si="4220"/>
        <v>46.384831715503928</v>
      </c>
      <c r="N3211" s="14">
        <f t="shared" si="4221"/>
        <v>-1</v>
      </c>
      <c r="O3211">
        <f t="shared" si="4170"/>
        <v>-1</v>
      </c>
      <c r="P3211">
        <f t="shared" si="4179"/>
        <v>0</v>
      </c>
      <c r="Q3211">
        <f t="shared" si="4180"/>
        <v>0</v>
      </c>
      <c r="R3211">
        <f t="shared" si="4205"/>
        <v>-1753</v>
      </c>
      <c r="S3211">
        <f t="shared" si="4206"/>
        <v>0</v>
      </c>
      <c r="T3211">
        <f t="shared" si="4207"/>
        <v>45139.75</v>
      </c>
      <c r="U3211">
        <f t="shared" si="4208"/>
        <v>45139.75</v>
      </c>
      <c r="V3211" s="2">
        <f t="shared" si="4209"/>
        <v>4.5139749999999999E-3</v>
      </c>
      <c r="W3211" s="19">
        <f t="shared" si="4171"/>
        <v>291</v>
      </c>
      <c r="X3211" s="19">
        <f t="shared" si="4172"/>
        <v>3</v>
      </c>
      <c r="Y3211" s="19" t="str">
        <f t="shared" si="4173"/>
        <v/>
      </c>
      <c r="Z3211" s="19">
        <f t="shared" si="4174"/>
        <v>5684.25</v>
      </c>
      <c r="AA3211" s="21" t="str">
        <f t="shared" si="4175"/>
        <v/>
      </c>
      <c r="AB3211" s="19" t="str">
        <f t="shared" si="4176"/>
        <v/>
      </c>
    </row>
    <row r="3212" spans="1:28" x14ac:dyDescent="0.25">
      <c r="A3212">
        <f t="shared" si="4157"/>
        <v>10</v>
      </c>
      <c r="B3212">
        <f t="shared" si="4158"/>
        <v>2012</v>
      </c>
      <c r="C3212" s="20">
        <v>41207</v>
      </c>
      <c r="D3212">
        <v>5688.8</v>
      </c>
      <c r="E3212">
        <v>5718.75</v>
      </c>
      <c r="F3212">
        <v>5685.7</v>
      </c>
      <c r="G3212">
        <v>5705.3</v>
      </c>
      <c r="H3212">
        <f t="shared" si="4216"/>
        <v>13.900000000000546</v>
      </c>
      <c r="I3212">
        <f t="shared" si="4217"/>
        <v>0</v>
      </c>
      <c r="J3212" s="14">
        <f t="shared" ref="J3212:K3212" si="4239">+AVERAGE(H3199:H3212)</f>
        <v>15.228571428571481</v>
      </c>
      <c r="K3212" s="14">
        <f t="shared" si="4239"/>
        <v>21.107142857142922</v>
      </c>
      <c r="L3212" s="14">
        <f t="shared" si="4219"/>
        <v>0.72148900169204766</v>
      </c>
      <c r="M3212" s="14">
        <f t="shared" si="4220"/>
        <v>41.91075289954788</v>
      </c>
      <c r="N3212" s="14">
        <f t="shared" si="4221"/>
        <v>-1</v>
      </c>
      <c r="O3212">
        <f t="shared" si="4170"/>
        <v>-1</v>
      </c>
      <c r="P3212">
        <f t="shared" si="4179"/>
        <v>0</v>
      </c>
      <c r="Q3212">
        <f t="shared" si="4180"/>
        <v>0</v>
      </c>
      <c r="R3212">
        <f t="shared" si="4205"/>
        <v>-1753</v>
      </c>
      <c r="S3212">
        <f t="shared" si="4206"/>
        <v>0</v>
      </c>
      <c r="T3212">
        <f t="shared" si="4207"/>
        <v>-24366.700000000958</v>
      </c>
      <c r="U3212">
        <f t="shared" si="4208"/>
        <v>-24366.700000000958</v>
      </c>
      <c r="V3212" s="2">
        <f t="shared" si="4209"/>
        <v>-2.4366700000000956E-3</v>
      </c>
      <c r="W3212" s="19">
        <f t="shared" si="4171"/>
        <v>291</v>
      </c>
      <c r="X3212" s="19">
        <f t="shared" si="4172"/>
        <v>4</v>
      </c>
      <c r="Y3212" s="19" t="str">
        <f t="shared" si="4173"/>
        <v/>
      </c>
      <c r="Z3212" s="19">
        <f t="shared" si="4174"/>
        <v>5684.25</v>
      </c>
      <c r="AA3212" s="21" t="str">
        <f t="shared" si="4175"/>
        <v/>
      </c>
      <c r="AB3212" s="19" t="str">
        <f t="shared" si="4176"/>
        <v/>
      </c>
    </row>
    <row r="3213" spans="1:28" x14ac:dyDescent="0.25">
      <c r="A3213">
        <f t="shared" si="4157"/>
        <v>10</v>
      </c>
      <c r="B3213">
        <f t="shared" si="4158"/>
        <v>2012</v>
      </c>
      <c r="C3213" s="20">
        <v>41208</v>
      </c>
      <c r="D3213">
        <v>5683.55</v>
      </c>
      <c r="E3213">
        <v>5697.2</v>
      </c>
      <c r="F3213">
        <v>5641.75</v>
      </c>
      <c r="G3213">
        <v>5664.3</v>
      </c>
      <c r="H3213">
        <f t="shared" si="4216"/>
        <v>0</v>
      </c>
      <c r="I3213">
        <f t="shared" si="4217"/>
        <v>41</v>
      </c>
      <c r="J3213" s="14">
        <f t="shared" ref="J3213:K3213" si="4240">+AVERAGE(H3200:H3213)</f>
        <v>15.228571428571481</v>
      </c>
      <c r="K3213" s="14">
        <f t="shared" si="4240"/>
        <v>21.132142857142885</v>
      </c>
      <c r="L3213" s="14">
        <f t="shared" si="4219"/>
        <v>0.72063545715734478</v>
      </c>
      <c r="M3213" s="14">
        <f t="shared" si="4220"/>
        <v>41.88193694136141</v>
      </c>
      <c r="N3213" s="14">
        <f t="shared" si="4221"/>
        <v>-1</v>
      </c>
      <c r="O3213">
        <f t="shared" si="4170"/>
        <v>-1</v>
      </c>
      <c r="P3213">
        <f t="shared" si="4179"/>
        <v>0</v>
      </c>
      <c r="Q3213">
        <f t="shared" si="4180"/>
        <v>0</v>
      </c>
      <c r="R3213">
        <f t="shared" si="4205"/>
        <v>-1753</v>
      </c>
      <c r="S3213">
        <f t="shared" si="4206"/>
        <v>0</v>
      </c>
      <c r="T3213">
        <f t="shared" si="4207"/>
        <v>71873</v>
      </c>
      <c r="U3213">
        <f t="shared" si="4208"/>
        <v>71873</v>
      </c>
      <c r="V3213" s="2">
        <f t="shared" si="4209"/>
        <v>7.1872999999999998E-3</v>
      </c>
      <c r="W3213" s="19">
        <f t="shared" si="4171"/>
        <v>291</v>
      </c>
      <c r="X3213" s="19">
        <f t="shared" si="4172"/>
        <v>5</v>
      </c>
      <c r="Y3213" s="19" t="str">
        <f t="shared" si="4173"/>
        <v/>
      </c>
      <c r="Z3213" s="19">
        <f t="shared" si="4174"/>
        <v>5684.25</v>
      </c>
      <c r="AA3213" s="21" t="str">
        <f t="shared" si="4175"/>
        <v/>
      </c>
      <c r="AB3213" s="19" t="str">
        <f t="shared" si="4176"/>
        <v/>
      </c>
    </row>
    <row r="3214" spans="1:28" x14ac:dyDescent="0.25">
      <c r="A3214">
        <f t="shared" si="4157"/>
        <v>10</v>
      </c>
      <c r="B3214">
        <f t="shared" si="4158"/>
        <v>2012</v>
      </c>
      <c r="C3214" s="20">
        <v>41211</v>
      </c>
      <c r="D3214">
        <v>5665.2</v>
      </c>
      <c r="E3214">
        <v>5698.3</v>
      </c>
      <c r="F3214">
        <v>5645.1</v>
      </c>
      <c r="G3214">
        <v>5665.6</v>
      </c>
      <c r="H3214">
        <f t="shared" si="4216"/>
        <v>1.3000000000001819</v>
      </c>
      <c r="I3214">
        <f t="shared" si="4217"/>
        <v>0</v>
      </c>
      <c r="J3214" s="14">
        <f t="shared" ref="J3214:K3214" si="4241">+AVERAGE(H3201:H3214)</f>
        <v>15.321428571428637</v>
      </c>
      <c r="K3214" s="14">
        <f t="shared" si="4241"/>
        <v>16.064285714285752</v>
      </c>
      <c r="L3214" s="14">
        <f t="shared" si="4219"/>
        <v>0.95375722543352781</v>
      </c>
      <c r="M3214" s="14">
        <f t="shared" si="4220"/>
        <v>48.816568047337327</v>
      </c>
      <c r="N3214" s="14">
        <f t="shared" si="4221"/>
        <v>-1</v>
      </c>
      <c r="O3214">
        <f t="shared" si="4170"/>
        <v>-1</v>
      </c>
      <c r="P3214">
        <f t="shared" si="4179"/>
        <v>0</v>
      </c>
      <c r="Q3214">
        <f t="shared" si="4180"/>
        <v>0</v>
      </c>
      <c r="R3214">
        <f t="shared" si="4205"/>
        <v>-1753</v>
      </c>
      <c r="S3214">
        <f t="shared" si="4206"/>
        <v>0</v>
      </c>
      <c r="T3214">
        <f t="shared" si="4207"/>
        <v>-2278.9000000003189</v>
      </c>
      <c r="U3214">
        <f t="shared" si="4208"/>
        <v>-2278.9000000003189</v>
      </c>
      <c r="V3214" s="2">
        <f t="shared" si="4209"/>
        <v>-2.2789000000003189E-4</v>
      </c>
      <c r="W3214" s="19">
        <f t="shared" si="4171"/>
        <v>291</v>
      </c>
      <c r="X3214" s="19">
        <f t="shared" si="4172"/>
        <v>6</v>
      </c>
      <c r="Y3214" s="19" t="str">
        <f t="shared" si="4173"/>
        <v/>
      </c>
      <c r="Z3214" s="19">
        <f t="shared" si="4174"/>
        <v>5684.25</v>
      </c>
      <c r="AA3214" s="21" t="str">
        <f t="shared" si="4175"/>
        <v/>
      </c>
      <c r="AB3214" s="19" t="str">
        <f t="shared" si="4176"/>
        <v/>
      </c>
    </row>
    <row r="3215" spans="1:28" x14ac:dyDescent="0.25">
      <c r="A3215">
        <f t="shared" ref="A3215:A3278" si="4242">IF($C3215="","",MONTH($C3215))</f>
        <v>10</v>
      </c>
      <c r="B3215">
        <f t="shared" ref="B3215:B3278" si="4243">IF($C3215="","",YEAR($C3215))</f>
        <v>2012</v>
      </c>
      <c r="C3215" s="20">
        <v>41212</v>
      </c>
      <c r="D3215">
        <v>5656.35</v>
      </c>
      <c r="E3215">
        <v>5689.9</v>
      </c>
      <c r="F3215">
        <v>5589.9</v>
      </c>
      <c r="G3215">
        <v>5597.9</v>
      </c>
      <c r="H3215">
        <f t="shared" si="4216"/>
        <v>0</v>
      </c>
      <c r="I3215">
        <f t="shared" si="4217"/>
        <v>67.700000000000728</v>
      </c>
      <c r="J3215" s="14">
        <f t="shared" ref="J3215:K3215" si="4244">+AVERAGE(H3202:H3215)</f>
        <v>13.278571428571468</v>
      </c>
      <c r="K3215" s="14">
        <f t="shared" si="4244"/>
        <v>20.900000000000091</v>
      </c>
      <c r="L3215" s="14">
        <f t="shared" si="4219"/>
        <v>0.63533834586466076</v>
      </c>
      <c r="M3215" s="14">
        <f t="shared" si="4220"/>
        <v>38.850574712643649</v>
      </c>
      <c r="N3215" s="14">
        <f t="shared" si="4221"/>
        <v>-1</v>
      </c>
      <c r="O3215">
        <f t="shared" si="4170"/>
        <v>-1</v>
      </c>
      <c r="P3215">
        <f t="shared" si="4179"/>
        <v>0</v>
      </c>
      <c r="Q3215">
        <f t="shared" si="4180"/>
        <v>0</v>
      </c>
      <c r="R3215">
        <f t="shared" si="4205"/>
        <v>-1753</v>
      </c>
      <c r="S3215">
        <f t="shared" si="4206"/>
        <v>0</v>
      </c>
      <c r="T3215">
        <f t="shared" si="4207"/>
        <v>118678.10000000127</v>
      </c>
      <c r="U3215">
        <f t="shared" si="4208"/>
        <v>118678.10000000127</v>
      </c>
      <c r="V3215" s="2">
        <f t="shared" si="4209"/>
        <v>1.1867810000000128E-2</v>
      </c>
      <c r="W3215" s="19">
        <f t="shared" si="4171"/>
        <v>291</v>
      </c>
      <c r="X3215" s="19">
        <f t="shared" si="4172"/>
        <v>7</v>
      </c>
      <c r="Y3215" s="19" t="str">
        <f t="shared" si="4173"/>
        <v/>
      </c>
      <c r="Z3215" s="19">
        <f t="shared" si="4174"/>
        <v>5684.25</v>
      </c>
      <c r="AA3215" s="21" t="str">
        <f t="shared" si="4175"/>
        <v/>
      </c>
      <c r="AB3215" s="19" t="str">
        <f t="shared" si="4176"/>
        <v/>
      </c>
    </row>
    <row r="3216" spans="1:28" x14ac:dyDescent="0.25">
      <c r="A3216">
        <f t="shared" si="4242"/>
        <v>10</v>
      </c>
      <c r="B3216">
        <f t="shared" si="4243"/>
        <v>2012</v>
      </c>
      <c r="C3216" s="20">
        <v>41213</v>
      </c>
      <c r="D3216">
        <v>5596.75</v>
      </c>
      <c r="E3216">
        <v>5624.4</v>
      </c>
      <c r="F3216">
        <v>5583.05</v>
      </c>
      <c r="G3216">
        <v>5619.7</v>
      </c>
      <c r="H3216">
        <f t="shared" si="4216"/>
        <v>21.800000000000182</v>
      </c>
      <c r="I3216">
        <f t="shared" si="4217"/>
        <v>0</v>
      </c>
      <c r="J3216" s="14">
        <f t="shared" ref="J3216:K3216" si="4245">+AVERAGE(H3203:H3216)</f>
        <v>14.835714285714337</v>
      </c>
      <c r="K3216" s="14">
        <f t="shared" si="4245"/>
        <v>17.153571428571468</v>
      </c>
      <c r="L3216" s="14">
        <f t="shared" si="4219"/>
        <v>0.86487611909223505</v>
      </c>
      <c r="M3216" s="14">
        <f t="shared" si="4220"/>
        <v>46.377135201518392</v>
      </c>
      <c r="N3216" s="14">
        <f t="shared" si="4221"/>
        <v>-1</v>
      </c>
      <c r="O3216">
        <f t="shared" si="4170"/>
        <v>-1</v>
      </c>
      <c r="P3216">
        <f t="shared" si="4179"/>
        <v>0</v>
      </c>
      <c r="Q3216">
        <f t="shared" si="4180"/>
        <v>0</v>
      </c>
      <c r="R3216">
        <f t="shared" si="4205"/>
        <v>-1753</v>
      </c>
      <c r="S3216">
        <f t="shared" si="4206"/>
        <v>0</v>
      </c>
      <c r="T3216">
        <f t="shared" si="4207"/>
        <v>-38215.400000000322</v>
      </c>
      <c r="U3216">
        <f t="shared" si="4208"/>
        <v>-38215.400000000322</v>
      </c>
      <c r="V3216" s="2">
        <f t="shared" si="4209"/>
        <v>-3.8215400000000321E-3</v>
      </c>
      <c r="W3216" s="19">
        <f t="shared" si="4171"/>
        <v>291</v>
      </c>
      <c r="X3216" s="19">
        <f t="shared" si="4172"/>
        <v>8</v>
      </c>
      <c r="Y3216" s="19" t="str">
        <f t="shared" si="4173"/>
        <v/>
      </c>
      <c r="Z3216" s="19">
        <f t="shared" si="4174"/>
        <v>5684.25</v>
      </c>
      <c r="AA3216" s="21" t="str">
        <f t="shared" si="4175"/>
        <v/>
      </c>
      <c r="AB3216" s="19" t="str">
        <f t="shared" si="4176"/>
        <v/>
      </c>
    </row>
    <row r="3217" spans="1:28" x14ac:dyDescent="0.25">
      <c r="A3217">
        <f t="shared" si="4242"/>
        <v>11</v>
      </c>
      <c r="B3217">
        <f t="shared" si="4243"/>
        <v>2012</v>
      </c>
      <c r="C3217" s="20">
        <v>41214</v>
      </c>
      <c r="D3217">
        <v>5609.85</v>
      </c>
      <c r="E3217">
        <v>5649.75</v>
      </c>
      <c r="F3217">
        <v>5601.95</v>
      </c>
      <c r="G3217">
        <v>5645.05</v>
      </c>
      <c r="H3217">
        <f t="shared" si="4216"/>
        <v>25.350000000000364</v>
      </c>
      <c r="I3217">
        <f t="shared" si="4217"/>
        <v>0</v>
      </c>
      <c r="J3217" s="14">
        <f t="shared" ref="J3217:K3217" si="4246">+AVERAGE(H3204:H3217)</f>
        <v>12.653571428571468</v>
      </c>
      <c r="K3217" s="14">
        <f t="shared" si="4246"/>
        <v>17.153571428571468</v>
      </c>
      <c r="L3217" s="14">
        <f t="shared" si="4219"/>
        <v>0.73766396002498502</v>
      </c>
      <c r="M3217" s="14">
        <f t="shared" si="4220"/>
        <v>42.451473759884998</v>
      </c>
      <c r="N3217" s="14">
        <f t="shared" si="4221"/>
        <v>-1</v>
      </c>
      <c r="O3217">
        <f t="shared" si="4170"/>
        <v>-1</v>
      </c>
      <c r="P3217">
        <f t="shared" si="4179"/>
        <v>0</v>
      </c>
      <c r="Q3217">
        <f t="shared" si="4180"/>
        <v>0</v>
      </c>
      <c r="R3217">
        <f t="shared" si="4205"/>
        <v>-1779</v>
      </c>
      <c r="S3217">
        <f t="shared" si="4206"/>
        <v>0</v>
      </c>
      <c r="T3217">
        <f t="shared" si="4207"/>
        <v>-45097.650000000649</v>
      </c>
      <c r="U3217">
        <f t="shared" si="4208"/>
        <v>-45097.650000000649</v>
      </c>
      <c r="V3217" s="2">
        <f t="shared" si="4209"/>
        <v>-4.5097650000000648E-3</v>
      </c>
      <c r="W3217" s="19">
        <f t="shared" si="4171"/>
        <v>291</v>
      </c>
      <c r="X3217" s="19">
        <f t="shared" si="4172"/>
        <v>9</v>
      </c>
      <c r="Y3217" s="19" t="str">
        <f t="shared" si="4173"/>
        <v/>
      </c>
      <c r="Z3217" s="19">
        <f t="shared" si="4174"/>
        <v>5684.25</v>
      </c>
      <c r="AA3217" s="21" t="str">
        <f t="shared" si="4175"/>
        <v/>
      </c>
      <c r="AB3217" s="19" t="str">
        <f t="shared" si="4176"/>
        <v/>
      </c>
    </row>
    <row r="3218" spans="1:28" x14ac:dyDescent="0.25">
      <c r="A3218">
        <f t="shared" si="4242"/>
        <v>11</v>
      </c>
      <c r="B3218">
        <f t="shared" si="4243"/>
        <v>2012</v>
      </c>
      <c r="C3218" s="20">
        <v>41215</v>
      </c>
      <c r="D3218">
        <v>5696.35</v>
      </c>
      <c r="E3218">
        <v>5711.3</v>
      </c>
      <c r="F3218">
        <v>5682.55</v>
      </c>
      <c r="G3218">
        <v>5697.7</v>
      </c>
      <c r="H3218">
        <f t="shared" si="4216"/>
        <v>52.649999999999636</v>
      </c>
      <c r="I3218">
        <f t="shared" si="4217"/>
        <v>0</v>
      </c>
      <c r="J3218" s="14">
        <f t="shared" ref="J3218:K3218" si="4247">+AVERAGE(H3205:H3218)</f>
        <v>16.414285714285729</v>
      </c>
      <c r="K3218" s="14">
        <f t="shared" si="4247"/>
        <v>14.867857142857181</v>
      </c>
      <c r="L3218" s="14">
        <f t="shared" si="4219"/>
        <v>1.104011530146527</v>
      </c>
      <c r="M3218" s="14">
        <f t="shared" si="4220"/>
        <v>52.471743349697412</v>
      </c>
      <c r="N3218" s="14">
        <f t="shared" si="4221"/>
        <v>1</v>
      </c>
      <c r="O3218">
        <f t="shared" si="4170"/>
        <v>1</v>
      </c>
      <c r="P3218">
        <f t="shared" si="4179"/>
        <v>1</v>
      </c>
      <c r="Q3218">
        <f t="shared" si="4180"/>
        <v>5697.7</v>
      </c>
      <c r="R3218">
        <f t="shared" si="4205"/>
        <v>1779</v>
      </c>
      <c r="S3218">
        <f t="shared" si="4206"/>
        <v>187328.6999999987</v>
      </c>
      <c r="T3218">
        <f t="shared" si="4207"/>
        <v>93664.349999999351</v>
      </c>
      <c r="U3218">
        <f t="shared" si="4208"/>
        <v>-93664.349999999351</v>
      </c>
      <c r="V3218" s="2">
        <f t="shared" si="4209"/>
        <v>-9.3664349999999352E-3</v>
      </c>
      <c r="W3218" s="19">
        <f t="shared" si="4171"/>
        <v>292</v>
      </c>
      <c r="X3218" s="19">
        <f t="shared" si="4172"/>
        <v>10</v>
      </c>
      <c r="Y3218" s="19">
        <f t="shared" si="4173"/>
        <v>1</v>
      </c>
      <c r="Z3218" s="19">
        <f t="shared" si="4174"/>
        <v>5697.7</v>
      </c>
      <c r="AA3218" s="21">
        <f t="shared" si="4175"/>
        <v>-2.3661872718476751E-3</v>
      </c>
      <c r="AB3218" s="19">
        <f t="shared" si="4176"/>
        <v>-1</v>
      </c>
    </row>
    <row r="3219" spans="1:28" x14ac:dyDescent="0.25">
      <c r="A3219">
        <f t="shared" si="4242"/>
        <v>11</v>
      </c>
      <c r="B3219">
        <f t="shared" si="4243"/>
        <v>2012</v>
      </c>
      <c r="C3219" s="20">
        <v>41218</v>
      </c>
      <c r="D3219">
        <v>5693.05</v>
      </c>
      <c r="E3219">
        <v>5709.2</v>
      </c>
      <c r="F3219">
        <v>5679.5</v>
      </c>
      <c r="G3219">
        <v>5704.2</v>
      </c>
      <c r="H3219">
        <f t="shared" si="4216"/>
        <v>6.5</v>
      </c>
      <c r="I3219">
        <f t="shared" si="4217"/>
        <v>0</v>
      </c>
      <c r="J3219" s="14">
        <f t="shared" ref="J3219:K3219" si="4248">+AVERAGE(H3206:H3219)</f>
        <v>16.078571428571454</v>
      </c>
      <c r="K3219" s="14">
        <f t="shared" si="4248"/>
        <v>14.867857142857181</v>
      </c>
      <c r="L3219" s="14">
        <f t="shared" si="4219"/>
        <v>1.0814316598606764</v>
      </c>
      <c r="M3219" s="14">
        <f t="shared" si="4220"/>
        <v>51.956145412579325</v>
      </c>
      <c r="N3219" s="14">
        <f t="shared" si="4221"/>
        <v>1</v>
      </c>
      <c r="O3219">
        <f t="shared" si="4170"/>
        <v>1</v>
      </c>
      <c r="P3219">
        <f t="shared" si="4179"/>
        <v>0</v>
      </c>
      <c r="Q3219">
        <f t="shared" si="4180"/>
        <v>0</v>
      </c>
      <c r="R3219">
        <f t="shared" si="4205"/>
        <v>1779</v>
      </c>
      <c r="S3219">
        <f t="shared" si="4206"/>
        <v>0</v>
      </c>
      <c r="T3219">
        <f t="shared" si="4207"/>
        <v>11563.5</v>
      </c>
      <c r="U3219">
        <f t="shared" si="4208"/>
        <v>11563.5</v>
      </c>
      <c r="V3219" s="2">
        <f t="shared" si="4209"/>
        <v>1.15635E-3</v>
      </c>
      <c r="W3219" s="19">
        <f t="shared" si="4171"/>
        <v>292</v>
      </c>
      <c r="X3219" s="19">
        <f t="shared" si="4172"/>
        <v>2</v>
      </c>
      <c r="Y3219" s="19" t="str">
        <f t="shared" si="4173"/>
        <v/>
      </c>
      <c r="Z3219" s="19">
        <f t="shared" si="4174"/>
        <v>5697.7</v>
      </c>
      <c r="AA3219" s="21" t="str">
        <f t="shared" si="4175"/>
        <v/>
      </c>
      <c r="AB3219" s="19" t="str">
        <f t="shared" si="4176"/>
        <v/>
      </c>
    </row>
    <row r="3220" spans="1:28" x14ac:dyDescent="0.25">
      <c r="A3220">
        <f t="shared" si="4242"/>
        <v>11</v>
      </c>
      <c r="B3220">
        <f t="shared" si="4243"/>
        <v>2012</v>
      </c>
      <c r="C3220" s="20">
        <v>41219</v>
      </c>
      <c r="D3220">
        <v>5694.1</v>
      </c>
      <c r="E3220">
        <v>5730.8</v>
      </c>
      <c r="F3220">
        <v>5693.65</v>
      </c>
      <c r="G3220">
        <v>5724.4</v>
      </c>
      <c r="H3220">
        <f t="shared" si="4216"/>
        <v>20.199999999999818</v>
      </c>
      <c r="I3220">
        <f t="shared" si="4217"/>
        <v>0</v>
      </c>
      <c r="J3220" s="14">
        <f t="shared" ref="J3220:K3220" si="4249">+AVERAGE(H3207:H3220)</f>
        <v>17.521428571428583</v>
      </c>
      <c r="K3220" s="14">
        <f t="shared" si="4249"/>
        <v>12.064285714285754</v>
      </c>
      <c r="L3220" s="14">
        <f t="shared" si="4219"/>
        <v>1.4523386619301324</v>
      </c>
      <c r="M3220" s="14">
        <f t="shared" si="4220"/>
        <v>59.222597778850734</v>
      </c>
      <c r="N3220" s="14">
        <f t="shared" si="4221"/>
        <v>1</v>
      </c>
      <c r="O3220">
        <f t="shared" si="4170"/>
        <v>1</v>
      </c>
      <c r="P3220">
        <f t="shared" si="4179"/>
        <v>0</v>
      </c>
      <c r="Q3220">
        <f t="shared" si="4180"/>
        <v>0</v>
      </c>
      <c r="R3220">
        <f t="shared" si="4205"/>
        <v>1779</v>
      </c>
      <c r="S3220">
        <f t="shared" si="4206"/>
        <v>0</v>
      </c>
      <c r="T3220">
        <f t="shared" si="4207"/>
        <v>35935.799999999675</v>
      </c>
      <c r="U3220">
        <f t="shared" si="4208"/>
        <v>35935.799999999675</v>
      </c>
      <c r="V3220" s="2">
        <f t="shared" si="4209"/>
        <v>3.5935799999999673E-3</v>
      </c>
      <c r="W3220" s="19">
        <f t="shared" si="4171"/>
        <v>292</v>
      </c>
      <c r="X3220" s="19">
        <f t="shared" si="4172"/>
        <v>3</v>
      </c>
      <c r="Y3220" s="19" t="str">
        <f t="shared" si="4173"/>
        <v/>
      </c>
      <c r="Z3220" s="19">
        <f t="shared" si="4174"/>
        <v>5697.7</v>
      </c>
      <c r="AA3220" s="21" t="str">
        <f t="shared" si="4175"/>
        <v/>
      </c>
      <c r="AB3220" s="19" t="str">
        <f t="shared" si="4176"/>
        <v/>
      </c>
    </row>
    <row r="3221" spans="1:28" x14ac:dyDescent="0.25">
      <c r="A3221">
        <f t="shared" si="4242"/>
        <v>11</v>
      </c>
      <c r="B3221">
        <f t="shared" si="4243"/>
        <v>2012</v>
      </c>
      <c r="C3221" s="20">
        <v>41220</v>
      </c>
      <c r="D3221">
        <v>5718.6</v>
      </c>
      <c r="E3221">
        <v>5777.3</v>
      </c>
      <c r="F3221">
        <v>5711.4</v>
      </c>
      <c r="G3221">
        <v>5760.1</v>
      </c>
      <c r="H3221">
        <f t="shared" si="4216"/>
        <v>35.700000000000728</v>
      </c>
      <c r="I3221">
        <f t="shared" si="4217"/>
        <v>0</v>
      </c>
      <c r="J3221" s="14">
        <f t="shared" ref="J3221:K3221" si="4250">+AVERAGE(H3208:H3221)</f>
        <v>19.196428571428637</v>
      </c>
      <c r="K3221" s="14">
        <f t="shared" si="4250"/>
        <v>12.064285714285754</v>
      </c>
      <c r="L3221" s="14">
        <f t="shared" si="4219"/>
        <v>1.5911782119597397</v>
      </c>
      <c r="M3221" s="14">
        <f t="shared" si="4220"/>
        <v>61.407517422597969</v>
      </c>
      <c r="N3221" s="14">
        <f t="shared" si="4221"/>
        <v>1</v>
      </c>
      <c r="O3221">
        <f t="shared" si="4170"/>
        <v>1</v>
      </c>
      <c r="P3221">
        <f t="shared" si="4179"/>
        <v>0</v>
      </c>
      <c r="Q3221">
        <f t="shared" si="4180"/>
        <v>0</v>
      </c>
      <c r="R3221">
        <f t="shared" si="4205"/>
        <v>1779</v>
      </c>
      <c r="S3221">
        <f t="shared" si="4206"/>
        <v>0</v>
      </c>
      <c r="T3221">
        <f t="shared" si="4207"/>
        <v>63510.300000001298</v>
      </c>
      <c r="U3221">
        <f t="shared" si="4208"/>
        <v>63510.300000001298</v>
      </c>
      <c r="V3221" s="2">
        <f t="shared" si="4209"/>
        <v>6.3510300000001298E-3</v>
      </c>
      <c r="W3221" s="19">
        <f t="shared" si="4171"/>
        <v>292</v>
      </c>
      <c r="X3221" s="19">
        <f t="shared" si="4172"/>
        <v>4</v>
      </c>
      <c r="Y3221" s="19" t="str">
        <f t="shared" si="4173"/>
        <v/>
      </c>
      <c r="Z3221" s="19">
        <f t="shared" si="4174"/>
        <v>5697.7</v>
      </c>
      <c r="AA3221" s="21" t="str">
        <f t="shared" si="4175"/>
        <v/>
      </c>
      <c r="AB3221" s="19" t="str">
        <f t="shared" si="4176"/>
        <v/>
      </c>
    </row>
    <row r="3222" spans="1:28" x14ac:dyDescent="0.25">
      <c r="A3222">
        <f t="shared" si="4242"/>
        <v>11</v>
      </c>
      <c r="B3222">
        <f t="shared" si="4243"/>
        <v>2012</v>
      </c>
      <c r="C3222" s="20">
        <v>41221</v>
      </c>
      <c r="D3222">
        <v>5709</v>
      </c>
      <c r="E3222">
        <v>5744.5</v>
      </c>
      <c r="F3222">
        <v>5693.95</v>
      </c>
      <c r="G3222">
        <v>5738.75</v>
      </c>
      <c r="H3222">
        <f t="shared" si="4216"/>
        <v>0</v>
      </c>
      <c r="I3222">
        <f t="shared" si="4217"/>
        <v>21.350000000000364</v>
      </c>
      <c r="J3222" s="14">
        <f t="shared" ref="J3222:K3222" si="4251">+AVERAGE(H3209:H3222)</f>
        <v>15.021428571428649</v>
      </c>
      <c r="K3222" s="14">
        <f t="shared" si="4251"/>
        <v>13.589285714285779</v>
      </c>
      <c r="L3222" s="14">
        <f t="shared" si="4219"/>
        <v>1.1053876478318008</v>
      </c>
      <c r="M3222" s="14">
        <f t="shared" si="4220"/>
        <v>52.502808638122595</v>
      </c>
      <c r="N3222" s="14">
        <f t="shared" si="4221"/>
        <v>1</v>
      </c>
      <c r="O3222">
        <f t="shared" si="4170"/>
        <v>1</v>
      </c>
      <c r="P3222">
        <f t="shared" si="4179"/>
        <v>0</v>
      </c>
      <c r="Q3222">
        <f t="shared" si="4180"/>
        <v>0</v>
      </c>
      <c r="R3222">
        <f t="shared" si="4205"/>
        <v>1779</v>
      </c>
      <c r="S3222">
        <f t="shared" si="4206"/>
        <v>0</v>
      </c>
      <c r="T3222">
        <f t="shared" si="4207"/>
        <v>-37981.650000000649</v>
      </c>
      <c r="U3222">
        <f t="shared" si="4208"/>
        <v>-37981.650000000649</v>
      </c>
      <c r="V3222" s="2">
        <f t="shared" si="4209"/>
        <v>-3.7981650000000651E-3</v>
      </c>
      <c r="W3222" s="19">
        <f t="shared" si="4171"/>
        <v>292</v>
      </c>
      <c r="X3222" s="19">
        <f t="shared" si="4172"/>
        <v>5</v>
      </c>
      <c r="Y3222" s="19" t="str">
        <f t="shared" si="4173"/>
        <v/>
      </c>
      <c r="Z3222" s="19">
        <f t="shared" si="4174"/>
        <v>5697.7</v>
      </c>
      <c r="AA3222" s="21" t="str">
        <f t="shared" si="4175"/>
        <v/>
      </c>
      <c r="AB3222" s="19" t="str">
        <f t="shared" si="4176"/>
        <v/>
      </c>
    </row>
    <row r="3223" spans="1:28" x14ac:dyDescent="0.25">
      <c r="A3223">
        <f t="shared" si="4242"/>
        <v>11</v>
      </c>
      <c r="B3223">
        <f t="shared" si="4243"/>
        <v>2012</v>
      </c>
      <c r="C3223" s="20">
        <v>41222</v>
      </c>
      <c r="D3223">
        <v>5731.1</v>
      </c>
      <c r="E3223">
        <v>5751.7</v>
      </c>
      <c r="F3223">
        <v>5677.75</v>
      </c>
      <c r="G3223">
        <v>5686.25</v>
      </c>
      <c r="H3223">
        <f t="shared" si="4216"/>
        <v>0</v>
      </c>
      <c r="I3223">
        <f t="shared" si="4217"/>
        <v>52.5</v>
      </c>
      <c r="J3223" s="14">
        <f t="shared" ref="J3223:K3223" si="4252">+AVERAGE(H3210:H3223)</f>
        <v>15.021428571428649</v>
      </c>
      <c r="K3223" s="14">
        <f t="shared" si="4252"/>
        <v>14.878571428571506</v>
      </c>
      <c r="L3223" s="14">
        <f t="shared" si="4219"/>
        <v>1.0096015362457993</v>
      </c>
      <c r="M3223" s="14">
        <f t="shared" si="4220"/>
        <v>50.238891543239369</v>
      </c>
      <c r="N3223" s="14">
        <f t="shared" si="4221"/>
        <v>1</v>
      </c>
      <c r="O3223">
        <f t="shared" si="4170"/>
        <v>1</v>
      </c>
      <c r="P3223">
        <f t="shared" si="4179"/>
        <v>0</v>
      </c>
      <c r="Q3223">
        <f t="shared" si="4180"/>
        <v>0</v>
      </c>
      <c r="R3223">
        <f t="shared" si="4205"/>
        <v>1779</v>
      </c>
      <c r="S3223">
        <f t="shared" si="4206"/>
        <v>0</v>
      </c>
      <c r="T3223">
        <f t="shared" si="4207"/>
        <v>-93397.5</v>
      </c>
      <c r="U3223">
        <f t="shared" si="4208"/>
        <v>-93397.5</v>
      </c>
      <c r="V3223" s="2">
        <f t="shared" si="4209"/>
        <v>-9.3397500000000008E-3</v>
      </c>
      <c r="W3223" s="19">
        <f t="shared" si="4171"/>
        <v>292</v>
      </c>
      <c r="X3223" s="19">
        <f t="shared" si="4172"/>
        <v>6</v>
      </c>
      <c r="Y3223" s="19" t="str">
        <f t="shared" si="4173"/>
        <v/>
      </c>
      <c r="Z3223" s="19">
        <f t="shared" si="4174"/>
        <v>5697.7</v>
      </c>
      <c r="AA3223" s="21" t="str">
        <f t="shared" si="4175"/>
        <v/>
      </c>
      <c r="AB3223" s="19" t="str">
        <f t="shared" si="4176"/>
        <v/>
      </c>
    </row>
    <row r="3224" spans="1:28" x14ac:dyDescent="0.25">
      <c r="A3224">
        <f t="shared" si="4242"/>
        <v>11</v>
      </c>
      <c r="B3224">
        <f t="shared" si="4243"/>
        <v>2012</v>
      </c>
      <c r="C3224" s="20">
        <v>41225</v>
      </c>
      <c r="D3224">
        <v>5688.45</v>
      </c>
      <c r="E3224">
        <v>5718.9</v>
      </c>
      <c r="F3224">
        <v>5665.75</v>
      </c>
      <c r="G3224">
        <v>5683.7</v>
      </c>
      <c r="H3224">
        <f t="shared" si="4216"/>
        <v>0</v>
      </c>
      <c r="I3224">
        <f t="shared" si="4217"/>
        <v>2.5500000000001819</v>
      </c>
      <c r="J3224" s="14">
        <f t="shared" ref="J3224:K3224" si="4253">+AVERAGE(H3211:H3224)</f>
        <v>12.671428571428676</v>
      </c>
      <c r="K3224" s="14">
        <f t="shared" si="4253"/>
        <v>15.060714285714377</v>
      </c>
      <c r="L3224" s="14">
        <f t="shared" si="4219"/>
        <v>0.8413564145126885</v>
      </c>
      <c r="M3224" s="14">
        <f t="shared" si="4220"/>
        <v>45.692208628461088</v>
      </c>
      <c r="N3224" s="14">
        <f t="shared" si="4221"/>
        <v>-1</v>
      </c>
      <c r="O3224">
        <f t="shared" si="4170"/>
        <v>-1</v>
      </c>
      <c r="P3224">
        <f t="shared" si="4179"/>
        <v>1</v>
      </c>
      <c r="Q3224">
        <f t="shared" si="4180"/>
        <v>5683.7</v>
      </c>
      <c r="R3224">
        <f t="shared" si="4205"/>
        <v>-1779</v>
      </c>
      <c r="S3224">
        <f t="shared" si="4206"/>
        <v>9072.9000000006472</v>
      </c>
      <c r="T3224">
        <f t="shared" si="4207"/>
        <v>4536.4500000003236</v>
      </c>
      <c r="U3224">
        <f t="shared" si="4208"/>
        <v>-4536.4500000003236</v>
      </c>
      <c r="V3224" s="2">
        <f t="shared" si="4209"/>
        <v>-4.5364500000003233E-4</v>
      </c>
      <c r="W3224" s="19">
        <f t="shared" si="4171"/>
        <v>293</v>
      </c>
      <c r="X3224" s="19">
        <f t="shared" si="4172"/>
        <v>7</v>
      </c>
      <c r="Y3224" s="19">
        <f t="shared" si="4173"/>
        <v>1</v>
      </c>
      <c r="Z3224" s="19">
        <f t="shared" si="4174"/>
        <v>5683.7</v>
      </c>
      <c r="AA3224" s="21">
        <f t="shared" si="4175"/>
        <v>-2.4571318251224161E-3</v>
      </c>
      <c r="AB3224" s="19">
        <f t="shared" si="4176"/>
        <v>-1</v>
      </c>
    </row>
    <row r="3225" spans="1:28" x14ac:dyDescent="0.25">
      <c r="A3225">
        <f t="shared" si="4242"/>
        <v>11</v>
      </c>
      <c r="B3225">
        <f t="shared" si="4243"/>
        <v>2012</v>
      </c>
      <c r="C3225" s="20">
        <v>41226</v>
      </c>
      <c r="D3225">
        <v>5689.7</v>
      </c>
      <c r="E3225">
        <v>5698.25</v>
      </c>
      <c r="F3225">
        <v>5660.35</v>
      </c>
      <c r="G3225">
        <v>5666.95</v>
      </c>
      <c r="H3225">
        <f t="shared" si="4216"/>
        <v>0</v>
      </c>
      <c r="I3225">
        <f t="shared" si="4217"/>
        <v>16.75</v>
      </c>
      <c r="J3225" s="14">
        <f t="shared" ref="J3225:K3225" si="4254">+AVERAGE(H3212:H3225)</f>
        <v>12.671428571428676</v>
      </c>
      <c r="K3225" s="14">
        <f t="shared" si="4254"/>
        <v>14.417857142857233</v>
      </c>
      <c r="L3225" s="14">
        <f t="shared" si="4219"/>
        <v>0.87887044835273886</v>
      </c>
      <c r="M3225" s="14">
        <f t="shared" si="4220"/>
        <v>46.77653263019122</v>
      </c>
      <c r="N3225" s="14">
        <f t="shared" si="4221"/>
        <v>-1</v>
      </c>
      <c r="O3225">
        <f t="shared" ref="O3225:O3288" si="4255">IF($C3225="","",N3225)</f>
        <v>-1</v>
      </c>
      <c r="P3225">
        <f t="shared" si="4179"/>
        <v>0</v>
      </c>
      <c r="Q3225">
        <f t="shared" si="4180"/>
        <v>0</v>
      </c>
      <c r="R3225">
        <f t="shared" si="4205"/>
        <v>-1779</v>
      </c>
      <c r="S3225">
        <f t="shared" si="4206"/>
        <v>0</v>
      </c>
      <c r="T3225">
        <f t="shared" si="4207"/>
        <v>29798.25</v>
      </c>
      <c r="U3225">
        <f t="shared" si="4208"/>
        <v>29798.25</v>
      </c>
      <c r="V3225" s="2">
        <f t="shared" si="4209"/>
        <v>2.9798250000000002E-3</v>
      </c>
      <c r="W3225" s="19">
        <f t="shared" ref="W3225:W3288" si="4256">+IF($C3225="","",IF(AND(P3225=1,O3225&lt;&gt;0),W3224+1,W3224))</f>
        <v>293</v>
      </c>
      <c r="X3225" s="19">
        <f t="shared" ref="X3225:X3288" si="4257">+IF($C3225="","",IF(O3224=0,IF(O3225=0,0,1),IF(O3225&lt;&gt;O3224,IF((O3224&lt;&gt;O3223),2,X3224+1),IF(P3224=1,2,X3224+1))))</f>
        <v>2</v>
      </c>
      <c r="Y3225" s="19" t="str">
        <f t="shared" ref="Y3225:Y3288" si="4258">+IF($C3225="","",IF(O3225=O3224,"",IF(O3225=0,1,IF(AND(O3224&lt;&gt;0,O3224&lt;&gt;O3225),1,""))))</f>
        <v/>
      </c>
      <c r="Z3225" s="19">
        <f t="shared" ref="Z3225:Z3288" si="4259">IF($C3225="","",IF(P3225=0,Z3224,Q3225))</f>
        <v>5683.7</v>
      </c>
      <c r="AA3225" s="21" t="str">
        <f t="shared" ref="AA3225:AA3288" si="4260">+IF($C3225="","",IF(Y3225=1,(Z3225/Z3224-1)*O3224,""))</f>
        <v/>
      </c>
      <c r="AB3225" s="19" t="str">
        <f t="shared" ref="AB3225:AB3288" si="4261">+IF($C3225="","",IF(Y3225=1,IF(AA3225&gt;0,1,-1),""))</f>
        <v/>
      </c>
    </row>
    <row r="3226" spans="1:28" x14ac:dyDescent="0.25">
      <c r="A3226">
        <f t="shared" si="4242"/>
        <v>11</v>
      </c>
      <c r="B3226">
        <f t="shared" si="4243"/>
        <v>2012</v>
      </c>
      <c r="C3226" s="20">
        <v>41228</v>
      </c>
      <c r="D3226">
        <v>5650.35</v>
      </c>
      <c r="E3226">
        <v>5651.65</v>
      </c>
      <c r="F3226">
        <v>5603.55</v>
      </c>
      <c r="G3226">
        <v>5631</v>
      </c>
      <c r="H3226">
        <f t="shared" si="4216"/>
        <v>0</v>
      </c>
      <c r="I3226">
        <f t="shared" si="4217"/>
        <v>35.949999999999818</v>
      </c>
      <c r="J3226" s="14">
        <f t="shared" ref="J3226:K3226" si="4262">+AVERAGE(H3213:H3226)</f>
        <v>11.678571428571493</v>
      </c>
      <c r="K3226" s="14">
        <f t="shared" si="4262"/>
        <v>16.985714285714362</v>
      </c>
      <c r="L3226" s="14">
        <f t="shared" si="4219"/>
        <v>0.68755256518082486</v>
      </c>
      <c r="M3226" s="14">
        <f t="shared" si="4220"/>
        <v>40.74258659357092</v>
      </c>
      <c r="N3226" s="14">
        <f t="shared" si="4221"/>
        <v>-1</v>
      </c>
      <c r="O3226">
        <f t="shared" si="4255"/>
        <v>-1</v>
      </c>
      <c r="P3226">
        <f t="shared" si="4179"/>
        <v>0</v>
      </c>
      <c r="Q3226">
        <f t="shared" si="4180"/>
        <v>0</v>
      </c>
      <c r="R3226">
        <f t="shared" si="4205"/>
        <v>-1779</v>
      </c>
      <c r="S3226">
        <f t="shared" si="4206"/>
        <v>0</v>
      </c>
      <c r="T3226">
        <f t="shared" si="4207"/>
        <v>63955.049999999675</v>
      </c>
      <c r="U3226">
        <f t="shared" si="4208"/>
        <v>63955.049999999675</v>
      </c>
      <c r="V3226" s="2">
        <f t="shared" si="4209"/>
        <v>6.3955049999999672E-3</v>
      </c>
      <c r="W3226" s="19">
        <f t="shared" si="4256"/>
        <v>293</v>
      </c>
      <c r="X3226" s="19">
        <f t="shared" si="4257"/>
        <v>3</v>
      </c>
      <c r="Y3226" s="19" t="str">
        <f t="shared" si="4258"/>
        <v/>
      </c>
      <c r="Z3226" s="19">
        <f t="shared" si="4259"/>
        <v>5683.7</v>
      </c>
      <c r="AA3226" s="21" t="str">
        <f t="shared" si="4260"/>
        <v/>
      </c>
      <c r="AB3226" s="19" t="str">
        <f t="shared" si="4261"/>
        <v/>
      </c>
    </row>
    <row r="3227" spans="1:28" x14ac:dyDescent="0.25">
      <c r="A3227">
        <f t="shared" si="4242"/>
        <v>11</v>
      </c>
      <c r="B3227">
        <f t="shared" si="4243"/>
        <v>2012</v>
      </c>
      <c r="C3227" s="20">
        <v>41229</v>
      </c>
      <c r="D3227">
        <v>5624.8</v>
      </c>
      <c r="E3227">
        <v>5650.15</v>
      </c>
      <c r="F3227">
        <v>5559.8</v>
      </c>
      <c r="G3227">
        <v>5574.05</v>
      </c>
      <c r="H3227">
        <f t="shared" si="4216"/>
        <v>0</v>
      </c>
      <c r="I3227">
        <f t="shared" si="4217"/>
        <v>56.949999999999818</v>
      </c>
      <c r="J3227" s="14">
        <f t="shared" ref="J3227:K3227" si="4263">+AVERAGE(H3214:H3227)</f>
        <v>11.678571428571493</v>
      </c>
      <c r="K3227" s="14">
        <f t="shared" si="4263"/>
        <v>18.125000000000064</v>
      </c>
      <c r="L3227" s="14">
        <f t="shared" si="4219"/>
        <v>0.64433497536945938</v>
      </c>
      <c r="M3227" s="14">
        <f t="shared" si="4220"/>
        <v>39.18514080287602</v>
      </c>
      <c r="N3227" s="14">
        <f t="shared" si="4221"/>
        <v>-1</v>
      </c>
      <c r="O3227">
        <f t="shared" si="4255"/>
        <v>-1</v>
      </c>
      <c r="P3227">
        <f t="shared" ref="P3227:P3290" si="4264">IF($C3227="","",IF($O3227&lt;&gt;$O3226,1,0))</f>
        <v>0</v>
      </c>
      <c r="Q3227">
        <f t="shared" ref="Q3227:Q3290" si="4265">IF($C3227="","",IF($P3227=1,G3227,0))</f>
        <v>0</v>
      </c>
      <c r="R3227">
        <f t="shared" si="4205"/>
        <v>-1779</v>
      </c>
      <c r="S3227">
        <f t="shared" si="4206"/>
        <v>0</v>
      </c>
      <c r="T3227">
        <f t="shared" si="4207"/>
        <v>101314.04999999968</v>
      </c>
      <c r="U3227">
        <f t="shared" si="4208"/>
        <v>101314.04999999968</v>
      </c>
      <c r="V3227" s="2">
        <f t="shared" si="4209"/>
        <v>1.0131404999999968E-2</v>
      </c>
      <c r="W3227" s="19">
        <f t="shared" si="4256"/>
        <v>293</v>
      </c>
      <c r="X3227" s="19">
        <f t="shared" si="4257"/>
        <v>4</v>
      </c>
      <c r="Y3227" s="19" t="str">
        <f t="shared" si="4258"/>
        <v/>
      </c>
      <c r="Z3227" s="19">
        <f t="shared" si="4259"/>
        <v>5683.7</v>
      </c>
      <c r="AA3227" s="21" t="str">
        <f t="shared" si="4260"/>
        <v/>
      </c>
      <c r="AB3227" s="19" t="str">
        <f t="shared" si="4261"/>
        <v/>
      </c>
    </row>
    <row r="3228" spans="1:28" x14ac:dyDescent="0.25">
      <c r="A3228">
        <f t="shared" si="4242"/>
        <v>11</v>
      </c>
      <c r="B3228">
        <f t="shared" si="4243"/>
        <v>2012</v>
      </c>
      <c r="C3228" s="20">
        <v>41232</v>
      </c>
      <c r="D3228">
        <v>5577.3</v>
      </c>
      <c r="E3228">
        <v>5592.75</v>
      </c>
      <c r="F3228">
        <v>5549.25</v>
      </c>
      <c r="G3228">
        <v>5571.4</v>
      </c>
      <c r="H3228">
        <f t="shared" si="4216"/>
        <v>0</v>
      </c>
      <c r="I3228">
        <f t="shared" si="4217"/>
        <v>2.6500000000005457</v>
      </c>
      <c r="J3228" s="14">
        <f t="shared" ref="J3228:K3228" si="4266">+AVERAGE(H3215:H3228)</f>
        <v>11.585714285714337</v>
      </c>
      <c r="K3228" s="14">
        <f t="shared" si="4266"/>
        <v>18.31428571428582</v>
      </c>
      <c r="L3228" s="14">
        <f t="shared" si="4219"/>
        <v>0.63260530421216765</v>
      </c>
      <c r="M3228" s="14">
        <f t="shared" si="4220"/>
        <v>38.748208313425678</v>
      </c>
      <c r="N3228" s="14">
        <f t="shared" si="4221"/>
        <v>-1</v>
      </c>
      <c r="O3228">
        <f t="shared" si="4255"/>
        <v>-1</v>
      </c>
      <c r="P3228">
        <f t="shared" si="4264"/>
        <v>0</v>
      </c>
      <c r="Q3228">
        <f t="shared" si="4265"/>
        <v>0</v>
      </c>
      <c r="R3228">
        <f t="shared" si="4205"/>
        <v>-1779</v>
      </c>
      <c r="S3228">
        <f t="shared" si="4206"/>
        <v>0</v>
      </c>
      <c r="T3228">
        <f t="shared" si="4207"/>
        <v>4714.3500000009708</v>
      </c>
      <c r="U3228">
        <f t="shared" si="4208"/>
        <v>4714.3500000009708</v>
      </c>
      <c r="V3228" s="2">
        <f t="shared" si="4209"/>
        <v>4.7143500000009707E-4</v>
      </c>
      <c r="W3228" s="19">
        <f t="shared" si="4256"/>
        <v>293</v>
      </c>
      <c r="X3228" s="19">
        <f t="shared" si="4257"/>
        <v>5</v>
      </c>
      <c r="Y3228" s="19" t="str">
        <f t="shared" si="4258"/>
        <v/>
      </c>
      <c r="Z3228" s="19">
        <f t="shared" si="4259"/>
        <v>5683.7</v>
      </c>
      <c r="AA3228" s="21" t="str">
        <f t="shared" si="4260"/>
        <v/>
      </c>
      <c r="AB3228" s="19" t="str">
        <f t="shared" si="4261"/>
        <v/>
      </c>
    </row>
    <row r="3229" spans="1:28" x14ac:dyDescent="0.25">
      <c r="A3229">
        <f t="shared" si="4242"/>
        <v>11</v>
      </c>
      <c r="B3229">
        <f t="shared" si="4243"/>
        <v>2012</v>
      </c>
      <c r="C3229" s="20">
        <v>41233</v>
      </c>
      <c r="D3229">
        <v>5604.8</v>
      </c>
      <c r="E3229">
        <v>5613.7</v>
      </c>
      <c r="F3229">
        <v>5548.35</v>
      </c>
      <c r="G3229">
        <v>5571.55</v>
      </c>
      <c r="H3229">
        <f t="shared" si="4216"/>
        <v>0.1500000000005457</v>
      </c>
      <c r="I3229">
        <f t="shared" si="4217"/>
        <v>0</v>
      </c>
      <c r="J3229" s="14">
        <f t="shared" ref="J3229:K3229" si="4267">+AVERAGE(H3216:H3229)</f>
        <v>11.596428571428662</v>
      </c>
      <c r="K3229" s="14">
        <f t="shared" si="4267"/>
        <v>13.478571428571481</v>
      </c>
      <c r="L3229" s="14">
        <f t="shared" si="4219"/>
        <v>0.86036036036036379</v>
      </c>
      <c r="M3229" s="14">
        <f t="shared" si="4220"/>
        <v>46.246973365617535</v>
      </c>
      <c r="N3229" s="14">
        <f t="shared" si="4221"/>
        <v>-1</v>
      </c>
      <c r="O3229">
        <f t="shared" si="4255"/>
        <v>-1</v>
      </c>
      <c r="P3229">
        <f t="shared" si="4264"/>
        <v>0</v>
      </c>
      <c r="Q3229">
        <f t="shared" si="4265"/>
        <v>0</v>
      </c>
      <c r="R3229">
        <f t="shared" si="4205"/>
        <v>-1779</v>
      </c>
      <c r="S3229">
        <f t="shared" si="4206"/>
        <v>0</v>
      </c>
      <c r="T3229">
        <f t="shared" si="4207"/>
        <v>-266.85000000097079</v>
      </c>
      <c r="U3229">
        <f t="shared" si="4208"/>
        <v>-266.85000000097079</v>
      </c>
      <c r="V3229" s="2">
        <f t="shared" si="4209"/>
        <v>-2.668500000009708E-5</v>
      </c>
      <c r="W3229" s="19">
        <f t="shared" si="4256"/>
        <v>293</v>
      </c>
      <c r="X3229" s="19">
        <f t="shared" si="4257"/>
        <v>6</v>
      </c>
      <c r="Y3229" s="19" t="str">
        <f t="shared" si="4258"/>
        <v/>
      </c>
      <c r="Z3229" s="19">
        <f t="shared" si="4259"/>
        <v>5683.7</v>
      </c>
      <c r="AA3229" s="21" t="str">
        <f t="shared" si="4260"/>
        <v/>
      </c>
      <c r="AB3229" s="19" t="str">
        <f t="shared" si="4261"/>
        <v/>
      </c>
    </row>
    <row r="3230" spans="1:28" x14ac:dyDescent="0.25">
      <c r="A3230">
        <f t="shared" si="4242"/>
        <v>11</v>
      </c>
      <c r="B3230">
        <f t="shared" si="4243"/>
        <v>2012</v>
      </c>
      <c r="C3230" s="20">
        <v>41234</v>
      </c>
      <c r="D3230">
        <v>5582.5</v>
      </c>
      <c r="E3230">
        <v>5620.2</v>
      </c>
      <c r="F3230">
        <v>5561.4</v>
      </c>
      <c r="G3230">
        <v>5614.8</v>
      </c>
      <c r="H3230">
        <f t="shared" si="4216"/>
        <v>43.25</v>
      </c>
      <c r="I3230">
        <f t="shared" si="4217"/>
        <v>0</v>
      </c>
      <c r="J3230" s="14">
        <f t="shared" ref="J3230:K3230" si="4268">+AVERAGE(H3217:H3230)</f>
        <v>13.128571428571506</v>
      </c>
      <c r="K3230" s="14">
        <f t="shared" si="4268"/>
        <v>13.478571428571481</v>
      </c>
      <c r="L3230" s="14">
        <f t="shared" si="4219"/>
        <v>0.97403285638579951</v>
      </c>
      <c r="M3230" s="14">
        <f t="shared" si="4220"/>
        <v>49.34228187919468</v>
      </c>
      <c r="N3230" s="14">
        <f t="shared" si="4221"/>
        <v>-1</v>
      </c>
      <c r="O3230">
        <f t="shared" si="4255"/>
        <v>-1</v>
      </c>
      <c r="P3230">
        <f t="shared" si="4264"/>
        <v>0</v>
      </c>
      <c r="Q3230">
        <f t="shared" si="4265"/>
        <v>0</v>
      </c>
      <c r="R3230">
        <f t="shared" si="4205"/>
        <v>-1779</v>
      </c>
      <c r="S3230">
        <f t="shared" si="4206"/>
        <v>0</v>
      </c>
      <c r="T3230">
        <f t="shared" si="4207"/>
        <v>-76941.75</v>
      </c>
      <c r="U3230">
        <f t="shared" si="4208"/>
        <v>-76941.75</v>
      </c>
      <c r="V3230" s="2">
        <f t="shared" si="4209"/>
        <v>-7.6941750000000001E-3</v>
      </c>
      <c r="W3230" s="19">
        <f t="shared" si="4256"/>
        <v>293</v>
      </c>
      <c r="X3230" s="19">
        <f t="shared" si="4257"/>
        <v>7</v>
      </c>
      <c r="Y3230" s="19" t="str">
        <f t="shared" si="4258"/>
        <v/>
      </c>
      <c r="Z3230" s="19">
        <f t="shared" si="4259"/>
        <v>5683.7</v>
      </c>
      <c r="AA3230" s="21" t="str">
        <f t="shared" si="4260"/>
        <v/>
      </c>
      <c r="AB3230" s="19" t="str">
        <f t="shared" si="4261"/>
        <v/>
      </c>
    </row>
    <row r="3231" spans="1:28" x14ac:dyDescent="0.25">
      <c r="A3231">
        <f t="shared" si="4242"/>
        <v>11</v>
      </c>
      <c r="B3231">
        <f t="shared" si="4243"/>
        <v>2012</v>
      </c>
      <c r="C3231" s="20">
        <v>41235</v>
      </c>
      <c r="D3231">
        <v>5628.6</v>
      </c>
      <c r="E3231">
        <v>5643.35</v>
      </c>
      <c r="F3231">
        <v>5608</v>
      </c>
      <c r="G3231">
        <v>5627.75</v>
      </c>
      <c r="H3231">
        <f t="shared" si="4216"/>
        <v>12.949999999999818</v>
      </c>
      <c r="I3231">
        <f t="shared" si="4217"/>
        <v>0</v>
      </c>
      <c r="J3231" s="14">
        <f t="shared" ref="J3231:K3231" si="4269">+AVERAGE(H3218:H3231)</f>
        <v>12.242857142857181</v>
      </c>
      <c r="K3231" s="14">
        <f t="shared" si="4269"/>
        <v>13.478571428571481</v>
      </c>
      <c r="L3231" s="14">
        <f t="shared" si="4219"/>
        <v>0.90832008479067228</v>
      </c>
      <c r="M3231" s="14">
        <f t="shared" si="4220"/>
        <v>47.59788947514577</v>
      </c>
      <c r="N3231" s="14">
        <f t="shared" si="4221"/>
        <v>-1</v>
      </c>
      <c r="O3231">
        <f t="shared" si="4255"/>
        <v>-1</v>
      </c>
      <c r="P3231">
        <f t="shared" si="4264"/>
        <v>0</v>
      </c>
      <c r="Q3231">
        <f t="shared" si="4265"/>
        <v>0</v>
      </c>
      <c r="R3231">
        <f t="shared" si="4205"/>
        <v>-1779</v>
      </c>
      <c r="S3231">
        <f t="shared" si="4206"/>
        <v>0</v>
      </c>
      <c r="T3231">
        <f t="shared" si="4207"/>
        <v>-23038.049999999675</v>
      </c>
      <c r="U3231">
        <f t="shared" si="4208"/>
        <v>-23038.049999999675</v>
      </c>
      <c r="V3231" s="2">
        <f t="shared" si="4209"/>
        <v>-2.3038049999999674E-3</v>
      </c>
      <c r="W3231" s="19">
        <f t="shared" si="4256"/>
        <v>293</v>
      </c>
      <c r="X3231" s="19">
        <f t="shared" si="4257"/>
        <v>8</v>
      </c>
      <c r="Y3231" s="19" t="str">
        <f t="shared" si="4258"/>
        <v/>
      </c>
      <c r="Z3231" s="19">
        <f t="shared" si="4259"/>
        <v>5683.7</v>
      </c>
      <c r="AA3231" s="21" t="str">
        <f t="shared" si="4260"/>
        <v/>
      </c>
      <c r="AB3231" s="19" t="str">
        <f t="shared" si="4261"/>
        <v/>
      </c>
    </row>
    <row r="3232" spans="1:28" x14ac:dyDescent="0.25">
      <c r="A3232">
        <f t="shared" si="4242"/>
        <v>11</v>
      </c>
      <c r="B3232">
        <f t="shared" si="4243"/>
        <v>2012</v>
      </c>
      <c r="C3232" s="20">
        <v>41236</v>
      </c>
      <c r="D3232">
        <v>5635.45</v>
      </c>
      <c r="E3232">
        <v>5637.75</v>
      </c>
      <c r="F3232">
        <v>5593.55</v>
      </c>
      <c r="G3232">
        <v>5626.6</v>
      </c>
      <c r="H3232">
        <f t="shared" si="4216"/>
        <v>0</v>
      </c>
      <c r="I3232">
        <f t="shared" si="4217"/>
        <v>1.1499999999996362</v>
      </c>
      <c r="J3232" s="14">
        <f t="shared" ref="J3232:K3232" si="4270">+AVERAGE(H3219:H3232)</f>
        <v>8.4821428571429216</v>
      </c>
      <c r="K3232" s="14">
        <f t="shared" si="4270"/>
        <v>13.560714285714312</v>
      </c>
      <c r="L3232" s="14">
        <f t="shared" si="4219"/>
        <v>0.62549381090334832</v>
      </c>
      <c r="M3232" s="14">
        <f t="shared" si="4220"/>
        <v>38.48023331173053</v>
      </c>
      <c r="N3232" s="14">
        <f t="shared" si="4221"/>
        <v>-1</v>
      </c>
      <c r="O3232">
        <f t="shared" si="4255"/>
        <v>-1</v>
      </c>
      <c r="P3232">
        <f t="shared" si="4264"/>
        <v>0</v>
      </c>
      <c r="Q3232">
        <f t="shared" si="4265"/>
        <v>0</v>
      </c>
      <c r="R3232">
        <f t="shared" si="4205"/>
        <v>-1779</v>
      </c>
      <c r="S3232">
        <f t="shared" si="4206"/>
        <v>0</v>
      </c>
      <c r="T3232">
        <f t="shared" si="4207"/>
        <v>2045.8499999993528</v>
      </c>
      <c r="U3232">
        <f t="shared" si="4208"/>
        <v>2045.8499999993528</v>
      </c>
      <c r="V3232" s="2">
        <f t="shared" si="4209"/>
        <v>2.0458499999993529E-4</v>
      </c>
      <c r="W3232" s="19">
        <f t="shared" si="4256"/>
        <v>293</v>
      </c>
      <c r="X3232" s="19">
        <f t="shared" si="4257"/>
        <v>9</v>
      </c>
      <c r="Y3232" s="19" t="str">
        <f t="shared" si="4258"/>
        <v/>
      </c>
      <c r="Z3232" s="19">
        <f t="shared" si="4259"/>
        <v>5683.7</v>
      </c>
      <c r="AA3232" s="21" t="str">
        <f t="shared" si="4260"/>
        <v/>
      </c>
      <c r="AB3232" s="19" t="str">
        <f t="shared" si="4261"/>
        <v/>
      </c>
    </row>
    <row r="3233" spans="1:28" x14ac:dyDescent="0.25">
      <c r="A3233">
        <f t="shared" si="4242"/>
        <v>11</v>
      </c>
      <c r="B3233">
        <f t="shared" si="4243"/>
        <v>2012</v>
      </c>
      <c r="C3233" s="20">
        <v>41239</v>
      </c>
      <c r="D3233">
        <v>5648.65</v>
      </c>
      <c r="E3233">
        <v>5649.2</v>
      </c>
      <c r="F3233">
        <v>5623.45</v>
      </c>
      <c r="G3233">
        <v>5635.9</v>
      </c>
      <c r="H3233">
        <f t="shared" si="4216"/>
        <v>9.2999999999992724</v>
      </c>
      <c r="I3233">
        <f t="shared" si="4217"/>
        <v>0</v>
      </c>
      <c r="J3233" s="14">
        <f t="shared" ref="J3233:K3233" si="4271">+AVERAGE(H3220:H3233)</f>
        <v>8.6821428571428694</v>
      </c>
      <c r="K3233" s="14">
        <f t="shared" si="4271"/>
        <v>13.560714285714312</v>
      </c>
      <c r="L3233" s="14">
        <f t="shared" si="4219"/>
        <v>0.6402422965499075</v>
      </c>
      <c r="M3233" s="14">
        <f t="shared" si="4220"/>
        <v>39.03339755940911</v>
      </c>
      <c r="N3233" s="14">
        <f t="shared" si="4221"/>
        <v>-1</v>
      </c>
      <c r="O3233">
        <f t="shared" si="4255"/>
        <v>-1</v>
      </c>
      <c r="P3233">
        <f t="shared" si="4264"/>
        <v>0</v>
      </c>
      <c r="Q3233">
        <f t="shared" si="4265"/>
        <v>0</v>
      </c>
      <c r="R3233">
        <f t="shared" si="4205"/>
        <v>-1779</v>
      </c>
      <c r="S3233">
        <f t="shared" si="4206"/>
        <v>0</v>
      </c>
      <c r="T3233">
        <f t="shared" si="4207"/>
        <v>-16544.699999998706</v>
      </c>
      <c r="U3233">
        <f t="shared" si="4208"/>
        <v>-16544.699999998706</v>
      </c>
      <c r="V3233" s="2">
        <f t="shared" si="4209"/>
        <v>-1.6544699999998707E-3</v>
      </c>
      <c r="W3233" s="19">
        <f t="shared" si="4256"/>
        <v>293</v>
      </c>
      <c r="X3233" s="19">
        <f t="shared" si="4257"/>
        <v>10</v>
      </c>
      <c r="Y3233" s="19" t="str">
        <f t="shared" si="4258"/>
        <v/>
      </c>
      <c r="Z3233" s="19">
        <f t="shared" si="4259"/>
        <v>5683.7</v>
      </c>
      <c r="AA3233" s="21" t="str">
        <f t="shared" si="4260"/>
        <v/>
      </c>
      <c r="AB3233" s="19" t="str">
        <f t="shared" si="4261"/>
        <v/>
      </c>
    </row>
    <row r="3234" spans="1:28" x14ac:dyDescent="0.25">
      <c r="A3234">
        <f t="shared" si="4242"/>
        <v>11</v>
      </c>
      <c r="B3234">
        <f t="shared" si="4243"/>
        <v>2012</v>
      </c>
      <c r="C3234" s="20">
        <v>41240</v>
      </c>
      <c r="D3234">
        <v>5658.5</v>
      </c>
      <c r="E3234">
        <v>5733.2</v>
      </c>
      <c r="F3234">
        <v>5658</v>
      </c>
      <c r="G3234">
        <v>5727.45</v>
      </c>
      <c r="H3234">
        <f t="shared" si="4216"/>
        <v>91.550000000000182</v>
      </c>
      <c r="I3234">
        <f t="shared" si="4217"/>
        <v>0</v>
      </c>
      <c r="J3234" s="14">
        <f t="shared" ref="J3234:K3234" si="4272">+AVERAGE(H3221:H3234)</f>
        <v>13.778571428571468</v>
      </c>
      <c r="K3234" s="14">
        <f t="shared" si="4272"/>
        <v>13.560714285714312</v>
      </c>
      <c r="L3234" s="14">
        <f t="shared" si="4219"/>
        <v>1.0160653147221499</v>
      </c>
      <c r="M3234" s="14">
        <f t="shared" si="4220"/>
        <v>50.398432397126079</v>
      </c>
      <c r="N3234" s="14">
        <f t="shared" si="4221"/>
        <v>1</v>
      </c>
      <c r="O3234">
        <f t="shared" si="4255"/>
        <v>1</v>
      </c>
      <c r="P3234">
        <f t="shared" si="4264"/>
        <v>1</v>
      </c>
      <c r="Q3234">
        <f t="shared" si="4265"/>
        <v>5727.45</v>
      </c>
      <c r="R3234">
        <f t="shared" si="4205"/>
        <v>1779</v>
      </c>
      <c r="S3234">
        <f t="shared" si="4206"/>
        <v>325734.90000000066</v>
      </c>
      <c r="T3234">
        <f t="shared" si="4207"/>
        <v>162867.45000000033</v>
      </c>
      <c r="U3234">
        <f t="shared" si="4208"/>
        <v>-162867.45000000033</v>
      </c>
      <c r="V3234" s="2">
        <f t="shared" si="4209"/>
        <v>-1.6286745000000033E-2</v>
      </c>
      <c r="W3234" s="19">
        <f t="shared" si="4256"/>
        <v>294</v>
      </c>
      <c r="X3234" s="19">
        <f t="shared" si="4257"/>
        <v>11</v>
      </c>
      <c r="Y3234" s="19">
        <f t="shared" si="4258"/>
        <v>1</v>
      </c>
      <c r="Z3234" s="19">
        <f t="shared" si="4259"/>
        <v>5727.45</v>
      </c>
      <c r="AA3234" s="21">
        <f t="shared" si="4260"/>
        <v>-7.69745060435989E-3</v>
      </c>
      <c r="AB3234" s="19">
        <f t="shared" si="4261"/>
        <v>-1</v>
      </c>
    </row>
    <row r="3235" spans="1:28" x14ac:dyDescent="0.25">
      <c r="A3235">
        <f t="shared" si="4242"/>
        <v>11</v>
      </c>
      <c r="B3235">
        <f t="shared" si="4243"/>
        <v>2012</v>
      </c>
      <c r="C3235" s="20">
        <v>41242</v>
      </c>
      <c r="D3235">
        <v>5736.7</v>
      </c>
      <c r="E3235">
        <v>5833.5</v>
      </c>
      <c r="F3235">
        <v>5736.1</v>
      </c>
      <c r="G3235">
        <v>5825</v>
      </c>
      <c r="H3235">
        <f t="shared" si="4216"/>
        <v>97.550000000000182</v>
      </c>
      <c r="I3235">
        <f t="shared" si="4217"/>
        <v>0</v>
      </c>
      <c r="J3235" s="14">
        <f t="shared" ref="J3235:K3235" si="4273">+AVERAGE(H3222:H3235)</f>
        <v>18.196428571428573</v>
      </c>
      <c r="K3235" s="14">
        <f t="shared" si="4273"/>
        <v>13.560714285714312</v>
      </c>
      <c r="L3235" s="14">
        <f t="shared" si="4219"/>
        <v>1.3418488280221204</v>
      </c>
      <c r="M3235" s="14">
        <f t="shared" si="4220"/>
        <v>57.298695456590153</v>
      </c>
      <c r="N3235" s="14">
        <f t="shared" si="4221"/>
        <v>1</v>
      </c>
      <c r="O3235">
        <f t="shared" si="4255"/>
        <v>1</v>
      </c>
      <c r="P3235">
        <f t="shared" si="4264"/>
        <v>0</v>
      </c>
      <c r="Q3235">
        <f t="shared" si="4265"/>
        <v>0</v>
      </c>
      <c r="R3235">
        <f t="shared" si="4205"/>
        <v>1779</v>
      </c>
      <c r="S3235">
        <f t="shared" si="4206"/>
        <v>0</v>
      </c>
      <c r="T3235">
        <f t="shared" si="4207"/>
        <v>173541.45000000033</v>
      </c>
      <c r="U3235">
        <f t="shared" si="4208"/>
        <v>173541.45000000033</v>
      </c>
      <c r="V3235" s="2">
        <f t="shared" si="4209"/>
        <v>1.7354145000000033E-2</v>
      </c>
      <c r="W3235" s="19">
        <f t="shared" si="4256"/>
        <v>294</v>
      </c>
      <c r="X3235" s="19">
        <f t="shared" si="4257"/>
        <v>2</v>
      </c>
      <c r="Y3235" s="19" t="str">
        <f t="shared" si="4258"/>
        <v/>
      </c>
      <c r="Z3235" s="19">
        <f t="shared" si="4259"/>
        <v>5727.45</v>
      </c>
      <c r="AA3235" s="21" t="str">
        <f t="shared" si="4260"/>
        <v/>
      </c>
      <c r="AB3235" s="19" t="str">
        <f t="shared" si="4261"/>
        <v/>
      </c>
    </row>
    <row r="3236" spans="1:28" x14ac:dyDescent="0.25">
      <c r="A3236">
        <f t="shared" si="4242"/>
        <v>11</v>
      </c>
      <c r="B3236">
        <f t="shared" si="4243"/>
        <v>2012</v>
      </c>
      <c r="C3236" s="20">
        <v>41243</v>
      </c>
      <c r="D3236">
        <v>5836</v>
      </c>
      <c r="E3236">
        <v>5885.25</v>
      </c>
      <c r="F3236">
        <v>5827.85</v>
      </c>
      <c r="G3236">
        <v>5879.85</v>
      </c>
      <c r="H3236">
        <f t="shared" si="4216"/>
        <v>54.850000000000364</v>
      </c>
      <c r="I3236">
        <f t="shared" si="4217"/>
        <v>0</v>
      </c>
      <c r="J3236" s="14">
        <f t="shared" ref="J3236:K3236" si="4274">+AVERAGE(H3223:H3236)</f>
        <v>22.114285714285739</v>
      </c>
      <c r="K3236" s="14">
        <f t="shared" si="4274"/>
        <v>12.035714285714286</v>
      </c>
      <c r="L3236" s="14">
        <f t="shared" si="4219"/>
        <v>1.8373887240356102</v>
      </c>
      <c r="M3236" s="14">
        <f t="shared" si="4220"/>
        <v>64.756327128215872</v>
      </c>
      <c r="N3236" s="14">
        <f t="shared" si="4221"/>
        <v>1</v>
      </c>
      <c r="O3236">
        <f t="shared" si="4255"/>
        <v>1</v>
      </c>
      <c r="P3236">
        <f t="shared" si="4264"/>
        <v>0</v>
      </c>
      <c r="Q3236">
        <f t="shared" si="4265"/>
        <v>0</v>
      </c>
      <c r="R3236">
        <f t="shared" si="4205"/>
        <v>1779</v>
      </c>
      <c r="S3236">
        <f t="shared" si="4206"/>
        <v>0</v>
      </c>
      <c r="T3236">
        <f t="shared" si="4207"/>
        <v>97578.150000000649</v>
      </c>
      <c r="U3236">
        <f t="shared" si="4208"/>
        <v>97578.150000000649</v>
      </c>
      <c r="V3236" s="2">
        <f t="shared" si="4209"/>
        <v>9.7578150000000655E-3</v>
      </c>
      <c r="W3236" s="19">
        <f t="shared" si="4256"/>
        <v>294</v>
      </c>
      <c r="X3236" s="19">
        <f t="shared" si="4257"/>
        <v>3</v>
      </c>
      <c r="Y3236" s="19" t="str">
        <f t="shared" si="4258"/>
        <v/>
      </c>
      <c r="Z3236" s="19">
        <f t="shared" si="4259"/>
        <v>5727.45</v>
      </c>
      <c r="AA3236" s="21" t="str">
        <f t="shared" si="4260"/>
        <v/>
      </c>
      <c r="AB3236" s="19" t="str">
        <f t="shared" si="4261"/>
        <v/>
      </c>
    </row>
    <row r="3237" spans="1:28" x14ac:dyDescent="0.25">
      <c r="A3237">
        <f t="shared" si="4242"/>
        <v>12</v>
      </c>
      <c r="B3237">
        <f t="shared" si="4243"/>
        <v>2012</v>
      </c>
      <c r="C3237" s="20">
        <v>41246</v>
      </c>
      <c r="D3237">
        <v>5878.25</v>
      </c>
      <c r="E3237">
        <v>5899.15</v>
      </c>
      <c r="F3237">
        <v>5854.6</v>
      </c>
      <c r="G3237">
        <v>5870.95</v>
      </c>
      <c r="H3237">
        <f t="shared" si="4216"/>
        <v>0</v>
      </c>
      <c r="I3237">
        <f t="shared" si="4217"/>
        <v>8.9000000000005457</v>
      </c>
      <c r="J3237" s="14">
        <f t="shared" ref="J3237:K3237" si="4275">+AVERAGE(H3224:H3237)</f>
        <v>22.114285714285739</v>
      </c>
      <c r="K3237" s="14">
        <f t="shared" si="4275"/>
        <v>8.9214285714286099</v>
      </c>
      <c r="L3237" s="14">
        <f t="shared" si="4219"/>
        <v>2.4787830264211288</v>
      </c>
      <c r="M3237" s="14">
        <f t="shared" si="4220"/>
        <v>71.25431530494815</v>
      </c>
      <c r="N3237" s="14">
        <f t="shared" si="4221"/>
        <v>1</v>
      </c>
      <c r="O3237">
        <f t="shared" si="4255"/>
        <v>1</v>
      </c>
      <c r="P3237">
        <f t="shared" si="4264"/>
        <v>0</v>
      </c>
      <c r="Q3237">
        <f t="shared" si="4265"/>
        <v>0</v>
      </c>
      <c r="R3237">
        <f t="shared" si="4205"/>
        <v>1700</v>
      </c>
      <c r="S3237">
        <f t="shared" si="4206"/>
        <v>0</v>
      </c>
      <c r="T3237">
        <f t="shared" si="4207"/>
        <v>-15130.000000000928</v>
      </c>
      <c r="U3237">
        <f t="shared" si="4208"/>
        <v>-15130.000000000928</v>
      </c>
      <c r="V3237" s="2">
        <f t="shared" si="4209"/>
        <v>-1.5130000000000928E-3</v>
      </c>
      <c r="W3237" s="19">
        <f t="shared" si="4256"/>
        <v>294</v>
      </c>
      <c r="X3237" s="19">
        <f t="shared" si="4257"/>
        <v>4</v>
      </c>
      <c r="Y3237" s="19" t="str">
        <f t="shared" si="4258"/>
        <v/>
      </c>
      <c r="Z3237" s="19">
        <f t="shared" si="4259"/>
        <v>5727.45</v>
      </c>
      <c r="AA3237" s="21" t="str">
        <f t="shared" si="4260"/>
        <v/>
      </c>
      <c r="AB3237" s="19" t="str">
        <f t="shared" si="4261"/>
        <v/>
      </c>
    </row>
    <row r="3238" spans="1:28" x14ac:dyDescent="0.25">
      <c r="A3238">
        <f t="shared" si="4242"/>
        <v>12</v>
      </c>
      <c r="B3238">
        <f t="shared" si="4243"/>
        <v>2012</v>
      </c>
      <c r="C3238" s="20">
        <v>41247</v>
      </c>
      <c r="D3238">
        <v>5866.8</v>
      </c>
      <c r="E3238">
        <v>5894.95</v>
      </c>
      <c r="F3238">
        <v>5859</v>
      </c>
      <c r="G3238">
        <v>5889.25</v>
      </c>
      <c r="H3238">
        <f t="shared" si="4216"/>
        <v>18.300000000000182</v>
      </c>
      <c r="I3238">
        <f t="shared" si="4217"/>
        <v>0</v>
      </c>
      <c r="J3238" s="14">
        <f t="shared" ref="J3238:K3238" si="4276">+AVERAGE(H3225:H3238)</f>
        <v>23.42142857142861</v>
      </c>
      <c r="K3238" s="14">
        <f t="shared" si="4276"/>
        <v>8.7392857142857405</v>
      </c>
      <c r="L3238" s="14">
        <f t="shared" si="4219"/>
        <v>2.6800163465467883</v>
      </c>
      <c r="M3238" s="14">
        <f t="shared" si="4220"/>
        <v>72.826207662409743</v>
      </c>
      <c r="N3238" s="14">
        <f t="shared" si="4221"/>
        <v>1</v>
      </c>
      <c r="O3238">
        <f t="shared" si="4255"/>
        <v>1</v>
      </c>
      <c r="P3238">
        <f t="shared" si="4264"/>
        <v>0</v>
      </c>
      <c r="Q3238">
        <f t="shared" si="4265"/>
        <v>0</v>
      </c>
      <c r="R3238">
        <f t="shared" si="4205"/>
        <v>1700</v>
      </c>
      <c r="S3238">
        <f t="shared" si="4206"/>
        <v>0</v>
      </c>
      <c r="T3238">
        <f t="shared" si="4207"/>
        <v>31110.000000000309</v>
      </c>
      <c r="U3238">
        <f t="shared" si="4208"/>
        <v>31110.000000000309</v>
      </c>
      <c r="V3238" s="2">
        <f t="shared" si="4209"/>
        <v>3.1110000000000308E-3</v>
      </c>
      <c r="W3238" s="19">
        <f t="shared" si="4256"/>
        <v>294</v>
      </c>
      <c r="X3238" s="19">
        <f t="shared" si="4257"/>
        <v>5</v>
      </c>
      <c r="Y3238" s="19" t="str">
        <f t="shared" si="4258"/>
        <v/>
      </c>
      <c r="Z3238" s="19">
        <f t="shared" si="4259"/>
        <v>5727.45</v>
      </c>
      <c r="AA3238" s="21" t="str">
        <f t="shared" si="4260"/>
        <v/>
      </c>
      <c r="AB3238" s="19" t="str">
        <f t="shared" si="4261"/>
        <v/>
      </c>
    </row>
    <row r="3239" spans="1:28" x14ac:dyDescent="0.25">
      <c r="A3239">
        <f t="shared" si="4242"/>
        <v>12</v>
      </c>
      <c r="B3239">
        <f t="shared" si="4243"/>
        <v>2012</v>
      </c>
      <c r="C3239" s="20">
        <v>41248</v>
      </c>
      <c r="D3239">
        <v>5906.6</v>
      </c>
      <c r="E3239">
        <v>5917.8</v>
      </c>
      <c r="F3239">
        <v>5891.35</v>
      </c>
      <c r="G3239">
        <v>5900.5</v>
      </c>
      <c r="H3239">
        <f t="shared" si="4216"/>
        <v>11.25</v>
      </c>
      <c r="I3239">
        <f t="shared" si="4217"/>
        <v>0</v>
      </c>
      <c r="J3239" s="14">
        <f t="shared" ref="J3239:K3239" si="4277">+AVERAGE(H3226:H3239)</f>
        <v>24.225000000000041</v>
      </c>
      <c r="K3239" s="14">
        <f t="shared" si="4277"/>
        <v>7.5428571428571685</v>
      </c>
      <c r="L3239" s="14">
        <f t="shared" si="4219"/>
        <v>3.2116477272727217</v>
      </c>
      <c r="M3239" s="14">
        <f t="shared" si="4220"/>
        <v>76.256323777402997</v>
      </c>
      <c r="N3239" s="14">
        <f t="shared" si="4221"/>
        <v>1</v>
      </c>
      <c r="O3239">
        <f t="shared" si="4255"/>
        <v>1</v>
      </c>
      <c r="P3239">
        <f t="shared" si="4264"/>
        <v>0</v>
      </c>
      <c r="Q3239">
        <f t="shared" si="4265"/>
        <v>0</v>
      </c>
      <c r="R3239">
        <f t="shared" si="4205"/>
        <v>1700</v>
      </c>
      <c r="S3239">
        <f t="shared" si="4206"/>
        <v>0</v>
      </c>
      <c r="T3239">
        <f t="shared" si="4207"/>
        <v>19125</v>
      </c>
      <c r="U3239">
        <f t="shared" si="4208"/>
        <v>19125</v>
      </c>
      <c r="V3239" s="2">
        <f t="shared" si="4209"/>
        <v>1.9124999999999999E-3</v>
      </c>
      <c r="W3239" s="19">
        <f t="shared" si="4256"/>
        <v>294</v>
      </c>
      <c r="X3239" s="19">
        <f t="shared" si="4257"/>
        <v>6</v>
      </c>
      <c r="Y3239" s="19" t="str">
        <f t="shared" si="4258"/>
        <v/>
      </c>
      <c r="Z3239" s="19">
        <f t="shared" si="4259"/>
        <v>5727.45</v>
      </c>
      <c r="AA3239" s="21" t="str">
        <f t="shared" si="4260"/>
        <v/>
      </c>
      <c r="AB3239" s="19" t="str">
        <f t="shared" si="4261"/>
        <v/>
      </c>
    </row>
    <row r="3240" spans="1:28" x14ac:dyDescent="0.25">
      <c r="A3240">
        <f t="shared" si="4242"/>
        <v>12</v>
      </c>
      <c r="B3240">
        <f t="shared" si="4243"/>
        <v>2012</v>
      </c>
      <c r="C3240" s="20">
        <v>41249</v>
      </c>
      <c r="D3240">
        <v>5926.3</v>
      </c>
      <c r="E3240">
        <v>5942.55</v>
      </c>
      <c r="F3240">
        <v>5838.9</v>
      </c>
      <c r="G3240">
        <v>5930.9</v>
      </c>
      <c r="H3240">
        <f t="shared" si="4216"/>
        <v>30.399999999999636</v>
      </c>
      <c r="I3240">
        <f t="shared" si="4217"/>
        <v>0</v>
      </c>
      <c r="J3240" s="14">
        <f t="shared" ref="J3240:K3240" si="4278">+AVERAGE(H3227:H3240)</f>
        <v>26.396428571428583</v>
      </c>
      <c r="K3240" s="14">
        <f t="shared" si="4278"/>
        <v>4.9750000000000387</v>
      </c>
      <c r="L3240" s="14">
        <f t="shared" si="4219"/>
        <v>5.3058147882268099</v>
      </c>
      <c r="M3240" s="14">
        <f t="shared" si="4220"/>
        <v>84.141621129325955</v>
      </c>
      <c r="N3240" s="14">
        <f t="shared" si="4221"/>
        <v>1</v>
      </c>
      <c r="O3240">
        <f t="shared" si="4255"/>
        <v>1</v>
      </c>
      <c r="P3240">
        <f t="shared" si="4264"/>
        <v>0</v>
      </c>
      <c r="Q3240">
        <f t="shared" si="4265"/>
        <v>0</v>
      </c>
      <c r="R3240">
        <f t="shared" si="4205"/>
        <v>1700</v>
      </c>
      <c r="S3240">
        <f t="shared" si="4206"/>
        <v>0</v>
      </c>
      <c r="T3240">
        <f t="shared" si="4207"/>
        <v>51679.999999999382</v>
      </c>
      <c r="U3240">
        <f t="shared" si="4208"/>
        <v>51679.999999999382</v>
      </c>
      <c r="V3240" s="2">
        <f t="shared" si="4209"/>
        <v>5.1679999999999383E-3</v>
      </c>
      <c r="W3240" s="19">
        <f t="shared" si="4256"/>
        <v>294</v>
      </c>
      <c r="X3240" s="19">
        <f t="shared" si="4257"/>
        <v>7</v>
      </c>
      <c r="Y3240" s="19" t="str">
        <f t="shared" si="4258"/>
        <v/>
      </c>
      <c r="Z3240" s="19">
        <f t="shared" si="4259"/>
        <v>5727.45</v>
      </c>
      <c r="AA3240" s="21" t="str">
        <f t="shared" si="4260"/>
        <v/>
      </c>
      <c r="AB3240" s="19" t="str">
        <f t="shared" si="4261"/>
        <v/>
      </c>
    </row>
    <row r="3241" spans="1:28" x14ac:dyDescent="0.25">
      <c r="A3241">
        <f t="shared" si="4242"/>
        <v>12</v>
      </c>
      <c r="B3241">
        <f t="shared" si="4243"/>
        <v>2012</v>
      </c>
      <c r="C3241" s="20">
        <v>41250</v>
      </c>
      <c r="D3241">
        <v>5934</v>
      </c>
      <c r="E3241">
        <v>5949.85</v>
      </c>
      <c r="F3241">
        <v>5888.65</v>
      </c>
      <c r="G3241">
        <v>5907.4</v>
      </c>
      <c r="H3241">
        <f t="shared" si="4216"/>
        <v>0</v>
      </c>
      <c r="I3241">
        <f t="shared" si="4217"/>
        <v>23.5</v>
      </c>
      <c r="J3241" s="14">
        <f t="shared" ref="J3241:K3241" si="4279">+AVERAGE(H3228:H3241)</f>
        <v>26.396428571428583</v>
      </c>
      <c r="K3241" s="14">
        <f t="shared" si="4279"/>
        <v>2.5857142857143378</v>
      </c>
      <c r="L3241" s="14">
        <f t="shared" si="4219"/>
        <v>10.2085635359114</v>
      </c>
      <c r="M3241" s="14">
        <f t="shared" si="4220"/>
        <v>91.078250154035572</v>
      </c>
      <c r="N3241" s="14">
        <f t="shared" si="4221"/>
        <v>1</v>
      </c>
      <c r="O3241">
        <f t="shared" si="4255"/>
        <v>1</v>
      </c>
      <c r="P3241">
        <f t="shared" si="4264"/>
        <v>0</v>
      </c>
      <c r="Q3241">
        <f t="shared" si="4265"/>
        <v>0</v>
      </c>
      <c r="R3241">
        <f t="shared" si="4205"/>
        <v>1700</v>
      </c>
      <c r="S3241">
        <f t="shared" si="4206"/>
        <v>0</v>
      </c>
      <c r="T3241">
        <f t="shared" si="4207"/>
        <v>-39950</v>
      </c>
      <c r="U3241">
        <f t="shared" si="4208"/>
        <v>-39950</v>
      </c>
      <c r="V3241" s="2">
        <f t="shared" si="4209"/>
        <v>-3.9950000000000003E-3</v>
      </c>
      <c r="W3241" s="19">
        <f t="shared" si="4256"/>
        <v>294</v>
      </c>
      <c r="X3241" s="19">
        <f t="shared" si="4257"/>
        <v>8</v>
      </c>
      <c r="Y3241" s="19" t="str">
        <f t="shared" si="4258"/>
        <v/>
      </c>
      <c r="Z3241" s="19">
        <f t="shared" si="4259"/>
        <v>5727.45</v>
      </c>
      <c r="AA3241" s="21" t="str">
        <f t="shared" si="4260"/>
        <v/>
      </c>
      <c r="AB3241" s="19" t="str">
        <f t="shared" si="4261"/>
        <v/>
      </c>
    </row>
    <row r="3242" spans="1:28" x14ac:dyDescent="0.25">
      <c r="A3242">
        <f t="shared" si="4242"/>
        <v>12</v>
      </c>
      <c r="B3242">
        <f t="shared" si="4243"/>
        <v>2012</v>
      </c>
      <c r="C3242" s="20">
        <v>41253</v>
      </c>
      <c r="D3242">
        <v>5916.05</v>
      </c>
      <c r="E3242">
        <v>5919.95</v>
      </c>
      <c r="F3242">
        <v>5888.1</v>
      </c>
      <c r="G3242">
        <v>5908.9</v>
      </c>
      <c r="H3242">
        <f t="shared" si="4216"/>
        <v>1.5</v>
      </c>
      <c r="I3242">
        <f t="shared" si="4217"/>
        <v>0</v>
      </c>
      <c r="J3242" s="14">
        <f t="shared" ref="J3242:K3242" si="4280">+AVERAGE(H3229:H3242)</f>
        <v>26.503571428571441</v>
      </c>
      <c r="K3242" s="14">
        <f t="shared" si="4280"/>
        <v>2.3964285714285842</v>
      </c>
      <c r="L3242" s="14">
        <f t="shared" si="4219"/>
        <v>11.059612518628859</v>
      </c>
      <c r="M3242" s="14">
        <f t="shared" si="4220"/>
        <v>91.707859614433971</v>
      </c>
      <c r="N3242" s="14">
        <f t="shared" si="4221"/>
        <v>1</v>
      </c>
      <c r="O3242">
        <f t="shared" si="4255"/>
        <v>1</v>
      </c>
      <c r="P3242">
        <f t="shared" si="4264"/>
        <v>0</v>
      </c>
      <c r="Q3242">
        <f t="shared" si="4265"/>
        <v>0</v>
      </c>
      <c r="R3242">
        <f t="shared" si="4205"/>
        <v>1700</v>
      </c>
      <c r="S3242">
        <f t="shared" si="4206"/>
        <v>0</v>
      </c>
      <c r="T3242">
        <f t="shared" si="4207"/>
        <v>2550</v>
      </c>
      <c r="U3242">
        <f t="shared" si="4208"/>
        <v>2550</v>
      </c>
      <c r="V3242" s="2">
        <f t="shared" si="4209"/>
        <v>2.5500000000000002E-4</v>
      </c>
      <c r="W3242" s="19">
        <f t="shared" si="4256"/>
        <v>294</v>
      </c>
      <c r="X3242" s="19">
        <f t="shared" si="4257"/>
        <v>9</v>
      </c>
      <c r="Y3242" s="19" t="str">
        <f t="shared" si="4258"/>
        <v/>
      </c>
      <c r="Z3242" s="19">
        <f t="shared" si="4259"/>
        <v>5727.45</v>
      </c>
      <c r="AA3242" s="21" t="str">
        <f t="shared" si="4260"/>
        <v/>
      </c>
      <c r="AB3242" s="19" t="str">
        <f t="shared" si="4261"/>
        <v/>
      </c>
    </row>
    <row r="3243" spans="1:28" x14ac:dyDescent="0.25">
      <c r="A3243">
        <f t="shared" si="4242"/>
        <v>12</v>
      </c>
      <c r="B3243">
        <f t="shared" si="4243"/>
        <v>2012</v>
      </c>
      <c r="C3243" s="20">
        <v>41254</v>
      </c>
      <c r="D3243">
        <v>5923.8</v>
      </c>
      <c r="E3243">
        <v>5965.15</v>
      </c>
      <c r="F3243">
        <v>5865.45</v>
      </c>
      <c r="G3243">
        <v>5898.8</v>
      </c>
      <c r="H3243">
        <f t="shared" si="4216"/>
        <v>0</v>
      </c>
      <c r="I3243">
        <f t="shared" si="4217"/>
        <v>10.099999999999454</v>
      </c>
      <c r="J3243" s="14">
        <f t="shared" ref="J3243:K3243" si="4281">+AVERAGE(H3230:H3243)</f>
        <v>26.492857142857115</v>
      </c>
      <c r="K3243" s="14">
        <f t="shared" si="4281"/>
        <v>3.1178571428571167</v>
      </c>
      <c r="L3243" s="14">
        <f t="shared" si="4219"/>
        <v>8.4971363115693634</v>
      </c>
      <c r="M3243" s="14">
        <f t="shared" si="4220"/>
        <v>89.470510191774281</v>
      </c>
      <c r="N3243" s="14">
        <f t="shared" si="4221"/>
        <v>1</v>
      </c>
      <c r="O3243">
        <f t="shared" si="4255"/>
        <v>1</v>
      </c>
      <c r="P3243">
        <f t="shared" si="4264"/>
        <v>0</v>
      </c>
      <c r="Q3243">
        <f t="shared" si="4265"/>
        <v>0</v>
      </c>
      <c r="R3243">
        <f t="shared" si="4205"/>
        <v>1700</v>
      </c>
      <c r="S3243">
        <f t="shared" si="4206"/>
        <v>0</v>
      </c>
      <c r="T3243">
        <f t="shared" si="4207"/>
        <v>-17169.999999999072</v>
      </c>
      <c r="U3243">
        <f t="shared" si="4208"/>
        <v>-17169.999999999072</v>
      </c>
      <c r="V3243" s="2">
        <f t="shared" si="4209"/>
        <v>-1.7169999999999072E-3</v>
      </c>
      <c r="W3243" s="19">
        <f t="shared" si="4256"/>
        <v>294</v>
      </c>
      <c r="X3243" s="19">
        <f t="shared" si="4257"/>
        <v>10</v>
      </c>
      <c r="Y3243" s="19" t="str">
        <f t="shared" si="4258"/>
        <v/>
      </c>
      <c r="Z3243" s="19">
        <f t="shared" si="4259"/>
        <v>5727.45</v>
      </c>
      <c r="AA3243" s="21" t="str">
        <f t="shared" si="4260"/>
        <v/>
      </c>
      <c r="AB3243" s="19" t="str">
        <f t="shared" si="4261"/>
        <v/>
      </c>
    </row>
    <row r="3244" spans="1:28" x14ac:dyDescent="0.25">
      <c r="A3244">
        <f t="shared" si="4242"/>
        <v>12</v>
      </c>
      <c r="B3244">
        <f t="shared" si="4243"/>
        <v>2012</v>
      </c>
      <c r="C3244" s="20">
        <v>41255</v>
      </c>
      <c r="D3244">
        <v>5917.8</v>
      </c>
      <c r="E3244">
        <v>5924.6</v>
      </c>
      <c r="F3244">
        <v>5874.25</v>
      </c>
      <c r="G3244">
        <v>5888</v>
      </c>
      <c r="H3244">
        <f t="shared" si="4216"/>
        <v>0</v>
      </c>
      <c r="I3244">
        <f t="shared" si="4217"/>
        <v>10.800000000000182</v>
      </c>
      <c r="J3244" s="14">
        <f t="shared" ref="J3244:K3244" si="4282">+AVERAGE(H3231:H3244)</f>
        <v>23.403571428571404</v>
      </c>
      <c r="K3244" s="14">
        <f t="shared" si="4282"/>
        <v>3.8892857142857014</v>
      </c>
      <c r="L3244" s="14">
        <f t="shared" si="4219"/>
        <v>6.0174471992653951</v>
      </c>
      <c r="M3244" s="14">
        <f t="shared" si="4220"/>
        <v>85.749803716304655</v>
      </c>
      <c r="N3244" s="14">
        <f t="shared" si="4221"/>
        <v>1</v>
      </c>
      <c r="O3244">
        <f t="shared" si="4255"/>
        <v>1</v>
      </c>
      <c r="P3244">
        <f t="shared" si="4264"/>
        <v>0</v>
      </c>
      <c r="Q3244">
        <f t="shared" si="4265"/>
        <v>0</v>
      </c>
      <c r="R3244">
        <f t="shared" si="4205"/>
        <v>1700</v>
      </c>
      <c r="S3244">
        <f t="shared" si="4206"/>
        <v>0</v>
      </c>
      <c r="T3244">
        <f t="shared" si="4207"/>
        <v>-18360.000000000309</v>
      </c>
      <c r="U3244">
        <f t="shared" si="4208"/>
        <v>-18360.000000000309</v>
      </c>
      <c r="V3244" s="2">
        <f t="shared" si="4209"/>
        <v>-1.836000000000031E-3</v>
      </c>
      <c r="W3244" s="19">
        <f t="shared" si="4256"/>
        <v>294</v>
      </c>
      <c r="X3244" s="19">
        <f t="shared" si="4257"/>
        <v>11</v>
      </c>
      <c r="Y3244" s="19" t="str">
        <f t="shared" si="4258"/>
        <v/>
      </c>
      <c r="Z3244" s="19">
        <f t="shared" si="4259"/>
        <v>5727.45</v>
      </c>
      <c r="AA3244" s="21" t="str">
        <f t="shared" si="4260"/>
        <v/>
      </c>
      <c r="AB3244" s="19" t="str">
        <f t="shared" si="4261"/>
        <v/>
      </c>
    </row>
    <row r="3245" spans="1:28" x14ac:dyDescent="0.25">
      <c r="A3245">
        <f t="shared" si="4242"/>
        <v>12</v>
      </c>
      <c r="B3245">
        <f t="shared" si="4243"/>
        <v>2012</v>
      </c>
      <c r="C3245" s="20">
        <v>41256</v>
      </c>
      <c r="D3245">
        <v>5900.35</v>
      </c>
      <c r="E3245">
        <v>5907.45</v>
      </c>
      <c r="F3245">
        <v>5841.35</v>
      </c>
      <c r="G3245">
        <v>5851.5</v>
      </c>
      <c r="H3245">
        <f t="shared" si="4216"/>
        <v>0</v>
      </c>
      <c r="I3245">
        <f t="shared" si="4217"/>
        <v>36.5</v>
      </c>
      <c r="J3245" s="14">
        <f t="shared" ref="J3245:K3245" si="4283">+AVERAGE(H3232:H3245)</f>
        <v>22.478571428571417</v>
      </c>
      <c r="K3245" s="14">
        <f t="shared" si="4283"/>
        <v>6.4964285714285586</v>
      </c>
      <c r="L3245" s="14">
        <f t="shared" si="4219"/>
        <v>3.4601429356789497</v>
      </c>
      <c r="M3245" s="14">
        <f t="shared" si="4220"/>
        <v>77.579193886355256</v>
      </c>
      <c r="N3245" s="14">
        <f t="shared" si="4221"/>
        <v>1</v>
      </c>
      <c r="O3245">
        <f t="shared" si="4255"/>
        <v>1</v>
      </c>
      <c r="P3245">
        <f t="shared" si="4264"/>
        <v>0</v>
      </c>
      <c r="Q3245">
        <f t="shared" si="4265"/>
        <v>0</v>
      </c>
      <c r="R3245">
        <f t="shared" si="4205"/>
        <v>1700</v>
      </c>
      <c r="S3245">
        <f t="shared" si="4206"/>
        <v>0</v>
      </c>
      <c r="T3245">
        <f t="shared" si="4207"/>
        <v>-62050</v>
      </c>
      <c r="U3245">
        <f t="shared" si="4208"/>
        <v>-62050</v>
      </c>
      <c r="V3245" s="2">
        <f t="shared" si="4209"/>
        <v>-6.2049999999999996E-3</v>
      </c>
      <c r="W3245" s="19">
        <f t="shared" si="4256"/>
        <v>294</v>
      </c>
      <c r="X3245" s="19">
        <f t="shared" si="4257"/>
        <v>12</v>
      </c>
      <c r="Y3245" s="19" t="str">
        <f t="shared" si="4258"/>
        <v/>
      </c>
      <c r="Z3245" s="19">
        <f t="shared" si="4259"/>
        <v>5727.45</v>
      </c>
      <c r="AA3245" s="21" t="str">
        <f t="shared" si="4260"/>
        <v/>
      </c>
      <c r="AB3245" s="19" t="str">
        <f t="shared" si="4261"/>
        <v/>
      </c>
    </row>
    <row r="3246" spans="1:28" x14ac:dyDescent="0.25">
      <c r="A3246">
        <f t="shared" si="4242"/>
        <v>12</v>
      </c>
      <c r="B3246">
        <f t="shared" si="4243"/>
        <v>2012</v>
      </c>
      <c r="C3246" s="20">
        <v>41257</v>
      </c>
      <c r="D3246">
        <v>5846.9</v>
      </c>
      <c r="E3246">
        <v>5886.1</v>
      </c>
      <c r="F3246">
        <v>5839.15</v>
      </c>
      <c r="G3246">
        <v>5879.6</v>
      </c>
      <c r="H3246">
        <f t="shared" si="4216"/>
        <v>28.100000000000364</v>
      </c>
      <c r="I3246">
        <f t="shared" si="4217"/>
        <v>0</v>
      </c>
      <c r="J3246" s="14">
        <f t="shared" ref="J3246:K3246" si="4284">+AVERAGE(H3233:H3246)</f>
        <v>24.485714285714298</v>
      </c>
      <c r="K3246" s="14">
        <f t="shared" si="4284"/>
        <v>6.414285714285727</v>
      </c>
      <c r="L3246" s="14">
        <f t="shared" si="4219"/>
        <v>3.8173719376391926</v>
      </c>
      <c r="M3246" s="14">
        <f t="shared" si="4220"/>
        <v>79.241793804900581</v>
      </c>
      <c r="N3246" s="14">
        <f t="shared" si="4221"/>
        <v>1</v>
      </c>
      <c r="O3246">
        <f t="shared" si="4255"/>
        <v>1</v>
      </c>
      <c r="P3246">
        <f t="shared" si="4264"/>
        <v>0</v>
      </c>
      <c r="Q3246">
        <f t="shared" si="4265"/>
        <v>0</v>
      </c>
      <c r="R3246">
        <f t="shared" si="4205"/>
        <v>1700</v>
      </c>
      <c r="S3246">
        <f t="shared" si="4206"/>
        <v>0</v>
      </c>
      <c r="T3246">
        <f t="shared" si="4207"/>
        <v>47770.000000000618</v>
      </c>
      <c r="U3246">
        <f t="shared" si="4208"/>
        <v>47770.000000000618</v>
      </c>
      <c r="V3246" s="2">
        <f t="shared" si="4209"/>
        <v>4.7770000000000616E-3</v>
      </c>
      <c r="W3246" s="19">
        <f t="shared" si="4256"/>
        <v>294</v>
      </c>
      <c r="X3246" s="19">
        <f t="shared" si="4257"/>
        <v>13</v>
      </c>
      <c r="Y3246" s="19" t="str">
        <f t="shared" si="4258"/>
        <v/>
      </c>
      <c r="Z3246" s="19">
        <f t="shared" si="4259"/>
        <v>5727.45</v>
      </c>
      <c r="AA3246" s="21" t="str">
        <f t="shared" si="4260"/>
        <v/>
      </c>
      <c r="AB3246" s="19" t="str">
        <f t="shared" si="4261"/>
        <v/>
      </c>
    </row>
    <row r="3247" spans="1:28" x14ac:dyDescent="0.25">
      <c r="A3247">
        <f t="shared" si="4242"/>
        <v>12</v>
      </c>
      <c r="B3247">
        <f t="shared" si="4243"/>
        <v>2012</v>
      </c>
      <c r="C3247" s="20">
        <v>41260</v>
      </c>
      <c r="D3247">
        <v>5860.5</v>
      </c>
      <c r="E3247">
        <v>5886.05</v>
      </c>
      <c r="F3247">
        <v>5850.15</v>
      </c>
      <c r="G3247">
        <v>5857.9</v>
      </c>
      <c r="H3247">
        <f t="shared" si="4216"/>
        <v>0</v>
      </c>
      <c r="I3247">
        <f t="shared" si="4217"/>
        <v>21.700000000000728</v>
      </c>
      <c r="J3247" s="14">
        <f t="shared" ref="J3247:K3247" si="4285">+AVERAGE(H3234:H3247)</f>
        <v>23.821428571428637</v>
      </c>
      <c r="K3247" s="14">
        <f t="shared" si="4285"/>
        <v>7.9642857142857792</v>
      </c>
      <c r="L3247" s="14">
        <f t="shared" si="4219"/>
        <v>2.9910313901345131</v>
      </c>
      <c r="M3247" s="14">
        <f t="shared" si="4220"/>
        <v>74.943820224719005</v>
      </c>
      <c r="N3247" s="14">
        <f t="shared" si="4221"/>
        <v>1</v>
      </c>
      <c r="O3247">
        <f t="shared" si="4255"/>
        <v>1</v>
      </c>
      <c r="P3247">
        <f t="shared" si="4264"/>
        <v>0</v>
      </c>
      <c r="Q3247">
        <f t="shared" si="4265"/>
        <v>0</v>
      </c>
      <c r="R3247">
        <f t="shared" si="4205"/>
        <v>1700</v>
      </c>
      <c r="S3247">
        <f t="shared" si="4206"/>
        <v>0</v>
      </c>
      <c r="T3247">
        <f t="shared" si="4207"/>
        <v>-36890.000000001237</v>
      </c>
      <c r="U3247">
        <f t="shared" si="4208"/>
        <v>-36890.000000001237</v>
      </c>
      <c r="V3247" s="2">
        <f t="shared" si="4209"/>
        <v>-3.6890000000001236E-3</v>
      </c>
      <c r="W3247" s="19">
        <f t="shared" si="4256"/>
        <v>294</v>
      </c>
      <c r="X3247" s="19">
        <f t="shared" si="4257"/>
        <v>14</v>
      </c>
      <c r="Y3247" s="19" t="str">
        <f t="shared" si="4258"/>
        <v/>
      </c>
      <c r="Z3247" s="19">
        <f t="shared" si="4259"/>
        <v>5727.45</v>
      </c>
      <c r="AA3247" s="21" t="str">
        <f t="shared" si="4260"/>
        <v/>
      </c>
      <c r="AB3247" s="19" t="str">
        <f t="shared" si="4261"/>
        <v/>
      </c>
    </row>
    <row r="3248" spans="1:28" x14ac:dyDescent="0.25">
      <c r="A3248">
        <f t="shared" si="4242"/>
        <v>12</v>
      </c>
      <c r="B3248">
        <f t="shared" si="4243"/>
        <v>2012</v>
      </c>
      <c r="C3248" s="20">
        <v>41261</v>
      </c>
      <c r="D3248">
        <v>5873.6</v>
      </c>
      <c r="E3248">
        <v>5905.8</v>
      </c>
      <c r="F3248">
        <v>5823.15</v>
      </c>
      <c r="G3248">
        <v>5896.8</v>
      </c>
      <c r="H3248">
        <f t="shared" si="4216"/>
        <v>38.900000000000546</v>
      </c>
      <c r="I3248">
        <f t="shared" si="4217"/>
        <v>0</v>
      </c>
      <c r="J3248" s="14">
        <f t="shared" ref="J3248:K3248" si="4286">+AVERAGE(H3235:H3248)</f>
        <v>20.060714285714376</v>
      </c>
      <c r="K3248" s="14">
        <f t="shared" si="4286"/>
        <v>7.9642857142857792</v>
      </c>
      <c r="L3248" s="14">
        <f t="shared" si="4219"/>
        <v>2.5188340807174794</v>
      </c>
      <c r="M3248" s="14">
        <f t="shared" si="4220"/>
        <v>71.581496113164192</v>
      </c>
      <c r="N3248" s="14">
        <f t="shared" si="4221"/>
        <v>1</v>
      </c>
      <c r="O3248">
        <f t="shared" si="4255"/>
        <v>1</v>
      </c>
      <c r="P3248">
        <f t="shared" si="4264"/>
        <v>0</v>
      </c>
      <c r="Q3248">
        <f t="shared" si="4265"/>
        <v>0</v>
      </c>
      <c r="R3248">
        <f t="shared" si="4205"/>
        <v>1700</v>
      </c>
      <c r="S3248">
        <f t="shared" si="4206"/>
        <v>0</v>
      </c>
      <c r="T3248">
        <f t="shared" si="4207"/>
        <v>66130.000000000931</v>
      </c>
      <c r="U3248">
        <f t="shared" si="4208"/>
        <v>66130.000000000931</v>
      </c>
      <c r="V3248" s="2">
        <f t="shared" si="4209"/>
        <v>6.6130000000000928E-3</v>
      </c>
      <c r="W3248" s="19">
        <f t="shared" si="4256"/>
        <v>294</v>
      </c>
      <c r="X3248" s="19">
        <f t="shared" si="4257"/>
        <v>15</v>
      </c>
      <c r="Y3248" s="19" t="str">
        <f t="shared" si="4258"/>
        <v/>
      </c>
      <c r="Z3248" s="19">
        <f t="shared" si="4259"/>
        <v>5727.45</v>
      </c>
      <c r="AA3248" s="21" t="str">
        <f t="shared" si="4260"/>
        <v/>
      </c>
      <c r="AB3248" s="19" t="str">
        <f t="shared" si="4261"/>
        <v/>
      </c>
    </row>
    <row r="3249" spans="1:28" x14ac:dyDescent="0.25">
      <c r="A3249">
        <f t="shared" si="4242"/>
        <v>12</v>
      </c>
      <c r="B3249">
        <f t="shared" si="4243"/>
        <v>2012</v>
      </c>
      <c r="C3249" s="20">
        <v>41262</v>
      </c>
      <c r="D3249">
        <v>5917.3</v>
      </c>
      <c r="E3249">
        <v>5939.4</v>
      </c>
      <c r="F3249">
        <v>5910.8</v>
      </c>
      <c r="G3249">
        <v>5929.6</v>
      </c>
      <c r="H3249">
        <f t="shared" si="4216"/>
        <v>32.800000000000182</v>
      </c>
      <c r="I3249">
        <f t="shared" si="4217"/>
        <v>0</v>
      </c>
      <c r="J3249" s="14">
        <f t="shared" ref="J3249:K3249" si="4287">+AVERAGE(H3236:H3249)</f>
        <v>15.435714285714377</v>
      </c>
      <c r="K3249" s="14">
        <f t="shared" si="4287"/>
        <v>7.9642857142857792</v>
      </c>
      <c r="L3249" s="14">
        <f t="shared" si="4219"/>
        <v>1.9381165919282468</v>
      </c>
      <c r="M3249" s="14">
        <f t="shared" si="4220"/>
        <v>65.964590964590911</v>
      </c>
      <c r="N3249" s="14">
        <f t="shared" si="4221"/>
        <v>1</v>
      </c>
      <c r="O3249">
        <f t="shared" si="4255"/>
        <v>1</v>
      </c>
      <c r="P3249">
        <f t="shared" si="4264"/>
        <v>0</v>
      </c>
      <c r="Q3249">
        <f t="shared" si="4265"/>
        <v>0</v>
      </c>
      <c r="R3249">
        <f t="shared" si="4205"/>
        <v>1700</v>
      </c>
      <c r="S3249">
        <f t="shared" si="4206"/>
        <v>0</v>
      </c>
      <c r="T3249">
        <f t="shared" si="4207"/>
        <v>55760.000000000306</v>
      </c>
      <c r="U3249">
        <f t="shared" si="4208"/>
        <v>55760.000000000306</v>
      </c>
      <c r="V3249" s="2">
        <f t="shared" si="4209"/>
        <v>5.5760000000000306E-3</v>
      </c>
      <c r="W3249" s="19">
        <f t="shared" si="4256"/>
        <v>294</v>
      </c>
      <c r="X3249" s="19">
        <f t="shared" si="4257"/>
        <v>16</v>
      </c>
      <c r="Y3249" s="19" t="str">
        <f t="shared" si="4258"/>
        <v/>
      </c>
      <c r="Z3249" s="19">
        <f t="shared" si="4259"/>
        <v>5727.45</v>
      </c>
      <c r="AA3249" s="21" t="str">
        <f t="shared" si="4260"/>
        <v/>
      </c>
      <c r="AB3249" s="19" t="str">
        <f t="shared" si="4261"/>
        <v/>
      </c>
    </row>
    <row r="3250" spans="1:28" x14ac:dyDescent="0.25">
      <c r="A3250">
        <f t="shared" si="4242"/>
        <v>12</v>
      </c>
      <c r="B3250">
        <f t="shared" si="4243"/>
        <v>2012</v>
      </c>
      <c r="C3250" s="20">
        <v>41263</v>
      </c>
      <c r="D3250">
        <v>5934.45</v>
      </c>
      <c r="E3250">
        <v>5937.6</v>
      </c>
      <c r="F3250">
        <v>5881.45</v>
      </c>
      <c r="G3250">
        <v>5916.4</v>
      </c>
      <c r="H3250">
        <f t="shared" si="4216"/>
        <v>0</v>
      </c>
      <c r="I3250">
        <f t="shared" si="4217"/>
        <v>13.200000000000728</v>
      </c>
      <c r="J3250" s="14">
        <f t="shared" ref="J3250:K3250" si="4288">+AVERAGE(H3237:H3250)</f>
        <v>11.517857142857208</v>
      </c>
      <c r="K3250" s="14">
        <f t="shared" si="4288"/>
        <v>8.9071428571429738</v>
      </c>
      <c r="L3250" s="14">
        <f t="shared" si="4219"/>
        <v>1.2931034482758526</v>
      </c>
      <c r="M3250" s="14">
        <f t="shared" si="4220"/>
        <v>56.39097744360884</v>
      </c>
      <c r="N3250" s="14">
        <f t="shared" si="4221"/>
        <v>1</v>
      </c>
      <c r="O3250">
        <f t="shared" si="4255"/>
        <v>1</v>
      </c>
      <c r="P3250">
        <f t="shared" si="4264"/>
        <v>0</v>
      </c>
      <c r="Q3250">
        <f t="shared" si="4265"/>
        <v>0</v>
      </c>
      <c r="R3250">
        <f t="shared" si="4205"/>
        <v>1700</v>
      </c>
      <c r="S3250">
        <f t="shared" si="4206"/>
        <v>0</v>
      </c>
      <c r="T3250">
        <f t="shared" si="4207"/>
        <v>-22440.000000001237</v>
      </c>
      <c r="U3250">
        <f t="shared" si="4208"/>
        <v>-22440.000000001237</v>
      </c>
      <c r="V3250" s="2">
        <f t="shared" si="4209"/>
        <v>-2.2440000000001235E-3</v>
      </c>
      <c r="W3250" s="19">
        <f t="shared" si="4256"/>
        <v>294</v>
      </c>
      <c r="X3250" s="19">
        <f t="shared" si="4257"/>
        <v>17</v>
      </c>
      <c r="Y3250" s="19" t="str">
        <f t="shared" si="4258"/>
        <v/>
      </c>
      <c r="Z3250" s="19">
        <f t="shared" si="4259"/>
        <v>5727.45</v>
      </c>
      <c r="AA3250" s="21" t="str">
        <f t="shared" si="4260"/>
        <v/>
      </c>
      <c r="AB3250" s="19" t="str">
        <f t="shared" si="4261"/>
        <v/>
      </c>
    </row>
    <row r="3251" spans="1:28" x14ac:dyDescent="0.25">
      <c r="A3251">
        <f t="shared" si="4242"/>
        <v>12</v>
      </c>
      <c r="B3251">
        <f t="shared" si="4243"/>
        <v>2012</v>
      </c>
      <c r="C3251" s="20">
        <v>41264</v>
      </c>
      <c r="D3251">
        <v>5888</v>
      </c>
      <c r="E3251">
        <v>5888</v>
      </c>
      <c r="F3251">
        <v>5841.65</v>
      </c>
      <c r="G3251">
        <v>5847.7</v>
      </c>
      <c r="H3251">
        <f t="shared" si="4216"/>
        <v>0</v>
      </c>
      <c r="I3251">
        <f t="shared" si="4217"/>
        <v>68.699999999999818</v>
      </c>
      <c r="J3251" s="14">
        <f t="shared" ref="J3251:K3251" si="4289">+AVERAGE(H3238:H3251)</f>
        <v>11.517857142857208</v>
      </c>
      <c r="K3251" s="14">
        <f t="shared" si="4289"/>
        <v>13.178571428571493</v>
      </c>
      <c r="L3251" s="14">
        <f t="shared" si="4219"/>
        <v>0.87398373983739908</v>
      </c>
      <c r="M3251" s="14">
        <f t="shared" si="4220"/>
        <v>46.637744034707175</v>
      </c>
      <c r="N3251" s="14">
        <f t="shared" si="4221"/>
        <v>-1</v>
      </c>
      <c r="O3251">
        <f t="shared" si="4255"/>
        <v>-1</v>
      </c>
      <c r="P3251">
        <f t="shared" si="4264"/>
        <v>1</v>
      </c>
      <c r="Q3251">
        <f t="shared" si="4265"/>
        <v>5847.7</v>
      </c>
      <c r="R3251">
        <f t="shared" ref="R3251:R3314" si="4290">IF($C3251="","",IF(MONTH($C3251)&lt;&gt;MONTH($C3250),ROUNDDOWN($B$10/$G3250,0)*$O3251,ABS(R3250)*$O3251))</f>
        <v>-1700</v>
      </c>
      <c r="S3251">
        <f t="shared" ref="S3251:S3314" si="4291">IF($C3251="","",($R3251-$R3250)*($Q3251-$G3250)*$P3251)</f>
        <v>233579.99999999939</v>
      </c>
      <c r="T3251">
        <f t="shared" ref="T3251:T3314" si="4292">IF($C3251="","",$R3251*($G3251-$G3250))</f>
        <v>116789.99999999969</v>
      </c>
      <c r="U3251">
        <f t="shared" ref="U3251:U3314" si="4293">IF($C3251="","",$T3251-$S3251)</f>
        <v>-116789.99999999969</v>
      </c>
      <c r="V3251" s="2">
        <f t="shared" ref="V3251:V3314" si="4294">IF($C3251="","",$U3251/$B$10)</f>
        <v>-1.1678999999999969E-2</v>
      </c>
      <c r="W3251" s="19">
        <f t="shared" si="4256"/>
        <v>295</v>
      </c>
      <c r="X3251" s="19">
        <f t="shared" si="4257"/>
        <v>18</v>
      </c>
      <c r="Y3251" s="19">
        <f t="shared" si="4258"/>
        <v>1</v>
      </c>
      <c r="Z3251" s="19">
        <f t="shared" si="4259"/>
        <v>5847.7</v>
      </c>
      <c r="AA3251" s="21">
        <f t="shared" si="4260"/>
        <v>2.0995381888973208E-2</v>
      </c>
      <c r="AB3251" s="19">
        <f t="shared" si="4261"/>
        <v>1</v>
      </c>
    </row>
    <row r="3252" spans="1:28" x14ac:dyDescent="0.25">
      <c r="A3252">
        <f t="shared" si="4242"/>
        <v>12</v>
      </c>
      <c r="B3252">
        <f t="shared" si="4243"/>
        <v>2012</v>
      </c>
      <c r="C3252" s="20">
        <v>41267</v>
      </c>
      <c r="D3252">
        <v>5869</v>
      </c>
      <c r="E3252">
        <v>5871.9</v>
      </c>
      <c r="F3252">
        <v>5844.7</v>
      </c>
      <c r="G3252">
        <v>5855.75</v>
      </c>
      <c r="H3252">
        <f t="shared" si="4216"/>
        <v>8.0500000000001819</v>
      </c>
      <c r="I3252">
        <f t="shared" si="4217"/>
        <v>0</v>
      </c>
      <c r="J3252" s="14">
        <f t="shared" ref="J3252:K3252" si="4295">+AVERAGE(H3239:H3252)</f>
        <v>10.78571428571435</v>
      </c>
      <c r="K3252" s="14">
        <f t="shared" si="4295"/>
        <v>13.178571428571493</v>
      </c>
      <c r="L3252" s="14">
        <f t="shared" si="4219"/>
        <v>0.81842818428184372</v>
      </c>
      <c r="M3252" s="14">
        <f t="shared" si="4220"/>
        <v>45.007451564828642</v>
      </c>
      <c r="N3252" s="14">
        <f t="shared" si="4221"/>
        <v>-1</v>
      </c>
      <c r="O3252">
        <f t="shared" si="4255"/>
        <v>-1</v>
      </c>
      <c r="P3252">
        <f t="shared" si="4264"/>
        <v>0</v>
      </c>
      <c r="Q3252">
        <f t="shared" si="4265"/>
        <v>0</v>
      </c>
      <c r="R3252">
        <f t="shared" si="4290"/>
        <v>-1700</v>
      </c>
      <c r="S3252">
        <f t="shared" si="4291"/>
        <v>0</v>
      </c>
      <c r="T3252">
        <f t="shared" si="4292"/>
        <v>-13685.000000000309</v>
      </c>
      <c r="U3252">
        <f t="shared" si="4293"/>
        <v>-13685.000000000309</v>
      </c>
      <c r="V3252" s="2">
        <f t="shared" si="4294"/>
        <v>-1.3685000000000309E-3</v>
      </c>
      <c r="W3252" s="19">
        <f t="shared" si="4256"/>
        <v>295</v>
      </c>
      <c r="X3252" s="19">
        <f t="shared" si="4257"/>
        <v>2</v>
      </c>
      <c r="Y3252" s="19" t="str">
        <f t="shared" si="4258"/>
        <v/>
      </c>
      <c r="Z3252" s="19">
        <f t="shared" si="4259"/>
        <v>5847.7</v>
      </c>
      <c r="AA3252" s="21" t="str">
        <f t="shared" si="4260"/>
        <v/>
      </c>
      <c r="AB3252" s="19" t="str">
        <f t="shared" si="4261"/>
        <v/>
      </c>
    </row>
    <row r="3253" spans="1:28" x14ac:dyDescent="0.25">
      <c r="A3253">
        <f t="shared" si="4242"/>
        <v>12</v>
      </c>
      <c r="B3253">
        <f t="shared" si="4243"/>
        <v>2012</v>
      </c>
      <c r="C3253" s="20">
        <v>41269</v>
      </c>
      <c r="D3253">
        <v>5864.95</v>
      </c>
      <c r="E3253">
        <v>5917.3</v>
      </c>
      <c r="F3253">
        <v>5859.55</v>
      </c>
      <c r="G3253">
        <v>5905.6</v>
      </c>
      <c r="H3253">
        <f t="shared" si="4216"/>
        <v>49.850000000000364</v>
      </c>
      <c r="I3253">
        <f t="shared" si="4217"/>
        <v>0</v>
      </c>
      <c r="J3253" s="14">
        <f t="shared" ref="J3253:K3253" si="4296">+AVERAGE(H3240:H3253)</f>
        <v>13.542857142857233</v>
      </c>
      <c r="K3253" s="14">
        <f t="shared" si="4296"/>
        <v>13.178571428571493</v>
      </c>
      <c r="L3253" s="14">
        <f t="shared" si="4219"/>
        <v>1.0276422764227662</v>
      </c>
      <c r="M3253" s="14">
        <f t="shared" si="4220"/>
        <v>50.681635926222981</v>
      </c>
      <c r="N3253" s="14">
        <f t="shared" si="4221"/>
        <v>1</v>
      </c>
      <c r="O3253">
        <f t="shared" si="4255"/>
        <v>1</v>
      </c>
      <c r="P3253">
        <f t="shared" si="4264"/>
        <v>1</v>
      </c>
      <c r="Q3253">
        <f t="shared" si="4265"/>
        <v>5905.6</v>
      </c>
      <c r="R3253">
        <f t="shared" si="4290"/>
        <v>1700</v>
      </c>
      <c r="S3253">
        <f t="shared" si="4291"/>
        <v>169490.00000000122</v>
      </c>
      <c r="T3253">
        <f t="shared" si="4292"/>
        <v>84745.000000000611</v>
      </c>
      <c r="U3253">
        <f t="shared" si="4293"/>
        <v>-84745.000000000611</v>
      </c>
      <c r="V3253" s="2">
        <f t="shared" si="4294"/>
        <v>-8.4745000000000618E-3</v>
      </c>
      <c r="W3253" s="19">
        <f t="shared" si="4256"/>
        <v>296</v>
      </c>
      <c r="X3253" s="19">
        <f t="shared" si="4257"/>
        <v>3</v>
      </c>
      <c r="Y3253" s="19">
        <f t="shared" si="4258"/>
        <v>1</v>
      </c>
      <c r="Z3253" s="19">
        <f t="shared" si="4259"/>
        <v>5905.6</v>
      </c>
      <c r="AA3253" s="21">
        <f t="shared" si="4260"/>
        <v>-9.90132872753402E-3</v>
      </c>
      <c r="AB3253" s="19">
        <f t="shared" si="4261"/>
        <v>-1</v>
      </c>
    </row>
    <row r="3254" spans="1:28" x14ac:dyDescent="0.25">
      <c r="A3254">
        <f t="shared" si="4242"/>
        <v>12</v>
      </c>
      <c r="B3254">
        <f t="shared" si="4243"/>
        <v>2012</v>
      </c>
      <c r="C3254" s="20">
        <v>41270</v>
      </c>
      <c r="D3254">
        <v>5930.2</v>
      </c>
      <c r="E3254">
        <v>5930.8</v>
      </c>
      <c r="F3254">
        <v>5864.7</v>
      </c>
      <c r="G3254">
        <v>5870.1</v>
      </c>
      <c r="H3254">
        <f t="shared" si="4216"/>
        <v>0</v>
      </c>
      <c r="I3254">
        <f t="shared" si="4217"/>
        <v>35.5</v>
      </c>
      <c r="J3254" s="14">
        <f t="shared" ref="J3254:K3254" si="4297">+AVERAGE(H3241:H3254)</f>
        <v>11.371428571428689</v>
      </c>
      <c r="K3254" s="14">
        <f t="shared" si="4297"/>
        <v>15.714285714285779</v>
      </c>
      <c r="L3254" s="14">
        <f t="shared" si="4219"/>
        <v>0.72363636363636819</v>
      </c>
      <c r="M3254" s="14">
        <f t="shared" si="4220"/>
        <v>41.983122362869345</v>
      </c>
      <c r="N3254" s="14">
        <f t="shared" si="4221"/>
        <v>-1</v>
      </c>
      <c r="O3254">
        <f t="shared" si="4255"/>
        <v>-1</v>
      </c>
      <c r="P3254">
        <f t="shared" si="4264"/>
        <v>1</v>
      </c>
      <c r="Q3254">
        <f t="shared" si="4265"/>
        <v>5870.1</v>
      </c>
      <c r="R3254">
        <f t="shared" si="4290"/>
        <v>-1700</v>
      </c>
      <c r="S3254">
        <f t="shared" si="4291"/>
        <v>120700</v>
      </c>
      <c r="T3254">
        <f t="shared" si="4292"/>
        <v>60350</v>
      </c>
      <c r="U3254">
        <f t="shared" si="4293"/>
        <v>-60350</v>
      </c>
      <c r="V3254" s="2">
        <f t="shared" si="4294"/>
        <v>-6.0350000000000004E-3</v>
      </c>
      <c r="W3254" s="19">
        <f t="shared" si="4256"/>
        <v>297</v>
      </c>
      <c r="X3254" s="19">
        <f t="shared" si="4257"/>
        <v>2</v>
      </c>
      <c r="Y3254" s="19">
        <f t="shared" si="4258"/>
        <v>1</v>
      </c>
      <c r="Z3254" s="19">
        <f t="shared" si="4259"/>
        <v>5870.1</v>
      </c>
      <c r="AA3254" s="21">
        <f t="shared" si="4260"/>
        <v>-6.0112435654293694E-3</v>
      </c>
      <c r="AB3254" s="19">
        <f t="shared" si="4261"/>
        <v>-1</v>
      </c>
    </row>
    <row r="3255" spans="1:28" x14ac:dyDescent="0.25">
      <c r="A3255">
        <f t="shared" si="4242"/>
        <v>12</v>
      </c>
      <c r="B3255">
        <f t="shared" si="4243"/>
        <v>2012</v>
      </c>
      <c r="C3255" s="20">
        <v>41271</v>
      </c>
      <c r="D3255">
        <v>5887.15</v>
      </c>
      <c r="E3255">
        <v>5915.75</v>
      </c>
      <c r="F3255">
        <v>5879.5</v>
      </c>
      <c r="G3255">
        <v>5908.35</v>
      </c>
      <c r="H3255">
        <f t="shared" si="4216"/>
        <v>38.25</v>
      </c>
      <c r="I3255">
        <f t="shared" si="4217"/>
        <v>0</v>
      </c>
      <c r="J3255" s="14">
        <f t="shared" ref="J3255:K3255" si="4298">+AVERAGE(H3242:H3255)</f>
        <v>14.103571428571545</v>
      </c>
      <c r="K3255" s="14">
        <f t="shared" si="4298"/>
        <v>14.03571428571435</v>
      </c>
      <c r="L3255" s="14">
        <f t="shared" si="4219"/>
        <v>1.004834605597968</v>
      </c>
      <c r="M3255" s="14">
        <f t="shared" si="4220"/>
        <v>50.120573676862634</v>
      </c>
      <c r="N3255" s="14">
        <f t="shared" si="4221"/>
        <v>1</v>
      </c>
      <c r="O3255">
        <f t="shared" si="4255"/>
        <v>1</v>
      </c>
      <c r="P3255">
        <f t="shared" si="4264"/>
        <v>1</v>
      </c>
      <c r="Q3255">
        <f t="shared" si="4265"/>
        <v>5908.35</v>
      </c>
      <c r="R3255">
        <f t="shared" si="4290"/>
        <v>1700</v>
      </c>
      <c r="S3255">
        <f t="shared" si="4291"/>
        <v>130050</v>
      </c>
      <c r="T3255">
        <f t="shared" si="4292"/>
        <v>65025</v>
      </c>
      <c r="U3255">
        <f t="shared" si="4293"/>
        <v>-65025</v>
      </c>
      <c r="V3255" s="2">
        <f t="shared" si="4294"/>
        <v>-6.5024999999999996E-3</v>
      </c>
      <c r="W3255" s="19">
        <f t="shared" si="4256"/>
        <v>298</v>
      </c>
      <c r="X3255" s="19">
        <f t="shared" si="4257"/>
        <v>2</v>
      </c>
      <c r="Y3255" s="19">
        <f t="shared" si="4258"/>
        <v>1</v>
      </c>
      <c r="Z3255" s="19">
        <f t="shared" si="4259"/>
        <v>5908.35</v>
      </c>
      <c r="AA3255" s="21">
        <f t="shared" si="4260"/>
        <v>-6.5160729800173289E-3</v>
      </c>
      <c r="AB3255" s="19">
        <f t="shared" si="4261"/>
        <v>-1</v>
      </c>
    </row>
    <row r="3256" spans="1:28" x14ac:dyDescent="0.25">
      <c r="A3256">
        <f t="shared" si="4242"/>
        <v>12</v>
      </c>
      <c r="B3256">
        <f t="shared" si="4243"/>
        <v>2012</v>
      </c>
      <c r="C3256" s="20">
        <v>41274</v>
      </c>
      <c r="D3256">
        <v>5901.2</v>
      </c>
      <c r="E3256">
        <v>5919</v>
      </c>
      <c r="F3256">
        <v>5897.15</v>
      </c>
      <c r="G3256">
        <v>5905.1</v>
      </c>
      <c r="H3256">
        <f t="shared" si="4216"/>
        <v>0</v>
      </c>
      <c r="I3256">
        <f t="shared" si="4217"/>
        <v>3.25</v>
      </c>
      <c r="J3256" s="14">
        <f t="shared" ref="J3256:K3256" si="4299">+AVERAGE(H3243:H3256)</f>
        <v>13.996428571428689</v>
      </c>
      <c r="K3256" s="14">
        <f t="shared" si="4299"/>
        <v>14.267857142857208</v>
      </c>
      <c r="L3256" s="14">
        <f t="shared" si="4219"/>
        <v>0.98097622027534792</v>
      </c>
      <c r="M3256" s="14">
        <f t="shared" si="4220"/>
        <v>49.519838261309168</v>
      </c>
      <c r="N3256" s="14">
        <f t="shared" si="4221"/>
        <v>-1</v>
      </c>
      <c r="O3256">
        <f t="shared" si="4255"/>
        <v>-1</v>
      </c>
      <c r="P3256">
        <f t="shared" si="4264"/>
        <v>1</v>
      </c>
      <c r="Q3256">
        <f t="shared" si="4265"/>
        <v>5905.1</v>
      </c>
      <c r="R3256">
        <f t="shared" si="4290"/>
        <v>-1700</v>
      </c>
      <c r="S3256">
        <f t="shared" si="4291"/>
        <v>11050</v>
      </c>
      <c r="T3256">
        <f t="shared" si="4292"/>
        <v>5525</v>
      </c>
      <c r="U3256">
        <f t="shared" si="4293"/>
        <v>-5525</v>
      </c>
      <c r="V3256" s="2">
        <f t="shared" si="4294"/>
        <v>-5.5250000000000004E-4</v>
      </c>
      <c r="W3256" s="19">
        <f t="shared" si="4256"/>
        <v>299</v>
      </c>
      <c r="X3256" s="19">
        <f t="shared" si="4257"/>
        <v>2</v>
      </c>
      <c r="Y3256" s="19">
        <f t="shared" si="4258"/>
        <v>1</v>
      </c>
      <c r="Z3256" s="19">
        <f t="shared" si="4259"/>
        <v>5905.1</v>
      </c>
      <c r="AA3256" s="21">
        <f t="shared" si="4260"/>
        <v>-5.5006897018627932E-4</v>
      </c>
      <c r="AB3256" s="19">
        <f t="shared" si="4261"/>
        <v>-1</v>
      </c>
    </row>
    <row r="3257" spans="1:28" x14ac:dyDescent="0.25">
      <c r="A3257">
        <f t="shared" si="4242"/>
        <v>1</v>
      </c>
      <c r="B3257">
        <f t="shared" si="4243"/>
        <v>2013</v>
      </c>
      <c r="C3257" s="20">
        <v>41275</v>
      </c>
      <c r="D3257">
        <v>5937.65</v>
      </c>
      <c r="E3257">
        <v>5963.9</v>
      </c>
      <c r="F3257">
        <v>5935.2</v>
      </c>
      <c r="G3257">
        <v>5950.85</v>
      </c>
      <c r="H3257">
        <f t="shared" si="4216"/>
        <v>45.75</v>
      </c>
      <c r="I3257">
        <f t="shared" si="4217"/>
        <v>0</v>
      </c>
      <c r="J3257" s="14">
        <f t="shared" ref="J3257:K3257" si="4300">+AVERAGE(H3244:H3257)</f>
        <v>17.26428571428583</v>
      </c>
      <c r="K3257" s="14">
        <f t="shared" si="4300"/>
        <v>13.546428571428676</v>
      </c>
      <c r="L3257" s="14">
        <f t="shared" si="4219"/>
        <v>1.2744529396256248</v>
      </c>
      <c r="M3257" s="14">
        <f t="shared" si="4220"/>
        <v>56.033383563231681</v>
      </c>
      <c r="N3257" s="14">
        <f t="shared" si="4221"/>
        <v>1</v>
      </c>
      <c r="O3257">
        <f t="shared" si="4255"/>
        <v>1</v>
      </c>
      <c r="P3257">
        <f t="shared" si="4264"/>
        <v>1</v>
      </c>
      <c r="Q3257">
        <f t="shared" si="4265"/>
        <v>5950.85</v>
      </c>
      <c r="R3257">
        <f t="shared" si="4290"/>
        <v>1693</v>
      </c>
      <c r="S3257">
        <f t="shared" si="4291"/>
        <v>155229.75</v>
      </c>
      <c r="T3257">
        <f t="shared" si="4292"/>
        <v>77454.75</v>
      </c>
      <c r="U3257">
        <f t="shared" si="4293"/>
        <v>-77775</v>
      </c>
      <c r="V3257" s="2">
        <f t="shared" si="4294"/>
        <v>-7.7774999999999997E-3</v>
      </c>
      <c r="W3257" s="19">
        <f t="shared" si="4256"/>
        <v>300</v>
      </c>
      <c r="X3257" s="19">
        <f t="shared" si="4257"/>
        <v>2</v>
      </c>
      <c r="Y3257" s="19">
        <f t="shared" si="4258"/>
        <v>1</v>
      </c>
      <c r="Z3257" s="19">
        <f t="shared" si="4259"/>
        <v>5950.85</v>
      </c>
      <c r="AA3257" s="21">
        <f t="shared" si="4260"/>
        <v>-7.7475402618076838E-3</v>
      </c>
      <c r="AB3257" s="19">
        <f t="shared" si="4261"/>
        <v>-1</v>
      </c>
    </row>
    <row r="3258" spans="1:28" x14ac:dyDescent="0.25">
      <c r="A3258">
        <f t="shared" si="4242"/>
        <v>1</v>
      </c>
      <c r="B3258">
        <f t="shared" si="4243"/>
        <v>2013</v>
      </c>
      <c r="C3258" s="20">
        <v>41276</v>
      </c>
      <c r="D3258">
        <v>5982.6</v>
      </c>
      <c r="E3258">
        <v>6006.05</v>
      </c>
      <c r="F3258">
        <v>5982</v>
      </c>
      <c r="G3258">
        <v>5993.25</v>
      </c>
      <c r="H3258">
        <f t="shared" ref="H3258:H3321" si="4301">IF($C3258="","",IF($G3258&gt;$G3257,$G3258-$G3257,0))</f>
        <v>42.399999999999636</v>
      </c>
      <c r="I3258">
        <f t="shared" ref="I3258:I3321" si="4302">IF($C3258="","",IF($G3258&lt;$G3257,$G3257-$G3258,0))</f>
        <v>0</v>
      </c>
      <c r="J3258" s="14">
        <f t="shared" ref="J3258:K3258" si="4303">+AVERAGE(H3245:H3258)</f>
        <v>20.292857142857233</v>
      </c>
      <c r="K3258" s="14">
        <f t="shared" si="4303"/>
        <v>12.775000000000091</v>
      </c>
      <c r="L3258" s="14">
        <f t="shared" ref="L3258:L3321" si="4304">IF($C3258="","",$J3258/$K3258)</f>
        <v>1.5884819681297133</v>
      </c>
      <c r="M3258" s="14">
        <f t="shared" ref="M3258:M3321" si="4305">IF($C3258="","",100-100/(1+$L3258))</f>
        <v>61.36731828491191</v>
      </c>
      <c r="N3258" s="14">
        <f t="shared" ref="N3258:N3321" si="4306">IF($C3258="","",IF($M3258&gt;50,1,-1))</f>
        <v>1</v>
      </c>
      <c r="O3258">
        <f t="shared" si="4255"/>
        <v>1</v>
      </c>
      <c r="P3258">
        <f t="shared" si="4264"/>
        <v>0</v>
      </c>
      <c r="Q3258">
        <f t="shared" si="4265"/>
        <v>0</v>
      </c>
      <c r="R3258">
        <f t="shared" si="4290"/>
        <v>1693</v>
      </c>
      <c r="S3258">
        <f t="shared" si="4291"/>
        <v>0</v>
      </c>
      <c r="T3258">
        <f t="shared" si="4292"/>
        <v>71783.199999999386</v>
      </c>
      <c r="U3258">
        <f t="shared" si="4293"/>
        <v>71783.199999999386</v>
      </c>
      <c r="V3258" s="2">
        <f t="shared" si="4294"/>
        <v>7.1783199999999386E-3</v>
      </c>
      <c r="W3258" s="19">
        <f t="shared" si="4256"/>
        <v>300</v>
      </c>
      <c r="X3258" s="19">
        <f t="shared" si="4257"/>
        <v>2</v>
      </c>
      <c r="Y3258" s="19" t="str">
        <f t="shared" si="4258"/>
        <v/>
      </c>
      <c r="Z3258" s="19">
        <f t="shared" si="4259"/>
        <v>5950.85</v>
      </c>
      <c r="AA3258" s="21" t="str">
        <f t="shared" si="4260"/>
        <v/>
      </c>
      <c r="AB3258" s="19" t="str">
        <f t="shared" si="4261"/>
        <v/>
      </c>
    </row>
    <row r="3259" spans="1:28" x14ac:dyDescent="0.25">
      <c r="A3259">
        <f t="shared" si="4242"/>
        <v>1</v>
      </c>
      <c r="B3259">
        <f t="shared" si="4243"/>
        <v>2013</v>
      </c>
      <c r="C3259" s="20">
        <v>41277</v>
      </c>
      <c r="D3259">
        <v>6015.8</v>
      </c>
      <c r="E3259">
        <v>6017</v>
      </c>
      <c r="F3259">
        <v>5986.55</v>
      </c>
      <c r="G3259">
        <v>6009.5</v>
      </c>
      <c r="H3259">
        <f t="shared" si="4301"/>
        <v>16.25</v>
      </c>
      <c r="I3259">
        <f t="shared" si="4302"/>
        <v>0</v>
      </c>
      <c r="J3259" s="14">
        <f t="shared" ref="J3259:K3259" si="4307">+AVERAGE(H3246:H3259)</f>
        <v>21.453571428571518</v>
      </c>
      <c r="K3259" s="14">
        <f t="shared" si="4307"/>
        <v>10.167857142857233</v>
      </c>
      <c r="L3259" s="14">
        <f t="shared" si="4304"/>
        <v>2.1099402880224698</v>
      </c>
      <c r="M3259" s="14">
        <f t="shared" si="4305"/>
        <v>67.845041789021806</v>
      </c>
      <c r="N3259" s="14">
        <f t="shared" si="4306"/>
        <v>1</v>
      </c>
      <c r="O3259">
        <f t="shared" si="4255"/>
        <v>1</v>
      </c>
      <c r="P3259">
        <f t="shared" si="4264"/>
        <v>0</v>
      </c>
      <c r="Q3259">
        <f t="shared" si="4265"/>
        <v>0</v>
      </c>
      <c r="R3259">
        <f t="shared" si="4290"/>
        <v>1693</v>
      </c>
      <c r="S3259">
        <f t="shared" si="4291"/>
        <v>0</v>
      </c>
      <c r="T3259">
        <f t="shared" si="4292"/>
        <v>27511.25</v>
      </c>
      <c r="U3259">
        <f t="shared" si="4293"/>
        <v>27511.25</v>
      </c>
      <c r="V3259" s="2">
        <f t="shared" si="4294"/>
        <v>2.7511250000000001E-3</v>
      </c>
      <c r="W3259" s="19">
        <f t="shared" si="4256"/>
        <v>300</v>
      </c>
      <c r="X3259" s="19">
        <f t="shared" si="4257"/>
        <v>3</v>
      </c>
      <c r="Y3259" s="19" t="str">
        <f t="shared" si="4258"/>
        <v/>
      </c>
      <c r="Z3259" s="19">
        <f t="shared" si="4259"/>
        <v>5950.85</v>
      </c>
      <c r="AA3259" s="21" t="str">
        <f t="shared" si="4260"/>
        <v/>
      </c>
      <c r="AB3259" s="19" t="str">
        <f t="shared" si="4261"/>
        <v/>
      </c>
    </row>
    <row r="3260" spans="1:28" x14ac:dyDescent="0.25">
      <c r="A3260">
        <f t="shared" si="4242"/>
        <v>1</v>
      </c>
      <c r="B3260">
        <f t="shared" si="4243"/>
        <v>2013</v>
      </c>
      <c r="C3260" s="20">
        <v>41278</v>
      </c>
      <c r="D3260">
        <v>6011.95</v>
      </c>
      <c r="E3260">
        <v>6020.75</v>
      </c>
      <c r="F3260">
        <v>5981.55</v>
      </c>
      <c r="G3260">
        <v>6016.15</v>
      </c>
      <c r="H3260">
        <f t="shared" si="4301"/>
        <v>6.6499999999996362</v>
      </c>
      <c r="I3260">
        <f t="shared" si="4302"/>
        <v>0</v>
      </c>
      <c r="J3260" s="14">
        <f t="shared" ref="J3260:K3260" si="4308">+AVERAGE(H3247:H3260)</f>
        <v>19.92142857142861</v>
      </c>
      <c r="K3260" s="14">
        <f t="shared" si="4308"/>
        <v>10.167857142857233</v>
      </c>
      <c r="L3260" s="14">
        <f t="shared" si="4304"/>
        <v>1.9592553565156168</v>
      </c>
      <c r="M3260" s="14">
        <f t="shared" si="4305"/>
        <v>66.207715133530996</v>
      </c>
      <c r="N3260" s="14">
        <f t="shared" si="4306"/>
        <v>1</v>
      </c>
      <c r="O3260">
        <f t="shared" si="4255"/>
        <v>1</v>
      </c>
      <c r="P3260">
        <f t="shared" si="4264"/>
        <v>0</v>
      </c>
      <c r="Q3260">
        <f t="shared" si="4265"/>
        <v>0</v>
      </c>
      <c r="R3260">
        <f t="shared" si="4290"/>
        <v>1693</v>
      </c>
      <c r="S3260">
        <f t="shared" si="4291"/>
        <v>0</v>
      </c>
      <c r="T3260">
        <f t="shared" si="4292"/>
        <v>11258.449999999384</v>
      </c>
      <c r="U3260">
        <f t="shared" si="4293"/>
        <v>11258.449999999384</v>
      </c>
      <c r="V3260" s="2">
        <f t="shared" si="4294"/>
        <v>1.1258449999999383E-3</v>
      </c>
      <c r="W3260" s="19">
        <f t="shared" si="4256"/>
        <v>300</v>
      </c>
      <c r="X3260" s="19">
        <f t="shared" si="4257"/>
        <v>4</v>
      </c>
      <c r="Y3260" s="19" t="str">
        <f t="shared" si="4258"/>
        <v/>
      </c>
      <c r="Z3260" s="19">
        <f t="shared" si="4259"/>
        <v>5950.85</v>
      </c>
      <c r="AA3260" s="21" t="str">
        <f t="shared" si="4260"/>
        <v/>
      </c>
      <c r="AB3260" s="19" t="str">
        <f t="shared" si="4261"/>
        <v/>
      </c>
    </row>
    <row r="3261" spans="1:28" x14ac:dyDescent="0.25">
      <c r="A3261">
        <f t="shared" si="4242"/>
        <v>1</v>
      </c>
      <c r="B3261">
        <f t="shared" si="4243"/>
        <v>2013</v>
      </c>
      <c r="C3261" s="20">
        <v>41281</v>
      </c>
      <c r="D3261">
        <v>6042.15</v>
      </c>
      <c r="E3261">
        <v>6042.15</v>
      </c>
      <c r="F3261">
        <v>5977.15</v>
      </c>
      <c r="G3261">
        <v>5988.4</v>
      </c>
      <c r="H3261">
        <f t="shared" si="4301"/>
        <v>0</v>
      </c>
      <c r="I3261">
        <f t="shared" si="4302"/>
        <v>27.75</v>
      </c>
      <c r="J3261" s="14">
        <f t="shared" ref="J3261:K3261" si="4309">+AVERAGE(H3248:H3261)</f>
        <v>19.92142857142861</v>
      </c>
      <c r="K3261" s="14">
        <f t="shared" si="4309"/>
        <v>10.600000000000039</v>
      </c>
      <c r="L3261" s="14">
        <f t="shared" si="4304"/>
        <v>1.8793800539083525</v>
      </c>
      <c r="M3261" s="14">
        <f t="shared" si="4305"/>
        <v>65.270301895623646</v>
      </c>
      <c r="N3261" s="14">
        <f t="shared" si="4306"/>
        <v>1</v>
      </c>
      <c r="O3261">
        <f t="shared" si="4255"/>
        <v>1</v>
      </c>
      <c r="P3261">
        <f t="shared" si="4264"/>
        <v>0</v>
      </c>
      <c r="Q3261">
        <f t="shared" si="4265"/>
        <v>0</v>
      </c>
      <c r="R3261">
        <f t="shared" si="4290"/>
        <v>1693</v>
      </c>
      <c r="S3261">
        <f t="shared" si="4291"/>
        <v>0</v>
      </c>
      <c r="T3261">
        <f t="shared" si="4292"/>
        <v>-46980.75</v>
      </c>
      <c r="U3261">
        <f t="shared" si="4293"/>
        <v>-46980.75</v>
      </c>
      <c r="V3261" s="2">
        <f t="shared" si="4294"/>
        <v>-4.6980750000000003E-3</v>
      </c>
      <c r="W3261" s="19">
        <f t="shared" si="4256"/>
        <v>300</v>
      </c>
      <c r="X3261" s="19">
        <f t="shared" si="4257"/>
        <v>5</v>
      </c>
      <c r="Y3261" s="19" t="str">
        <f t="shared" si="4258"/>
        <v/>
      </c>
      <c r="Z3261" s="19">
        <f t="shared" si="4259"/>
        <v>5950.85</v>
      </c>
      <c r="AA3261" s="21" t="str">
        <f t="shared" si="4260"/>
        <v/>
      </c>
      <c r="AB3261" s="19" t="str">
        <f t="shared" si="4261"/>
        <v/>
      </c>
    </row>
    <row r="3262" spans="1:28" x14ac:dyDescent="0.25">
      <c r="A3262">
        <f t="shared" si="4242"/>
        <v>1</v>
      </c>
      <c r="B3262">
        <f t="shared" si="4243"/>
        <v>2013</v>
      </c>
      <c r="C3262" s="20">
        <v>41282</v>
      </c>
      <c r="D3262">
        <v>5983.45</v>
      </c>
      <c r="E3262">
        <v>6007.05</v>
      </c>
      <c r="F3262">
        <v>5964.4</v>
      </c>
      <c r="G3262">
        <v>6001.7</v>
      </c>
      <c r="H3262">
        <f t="shared" si="4301"/>
        <v>13.300000000000182</v>
      </c>
      <c r="I3262">
        <f t="shared" si="4302"/>
        <v>0</v>
      </c>
      <c r="J3262" s="14">
        <f t="shared" ref="J3262:K3262" si="4310">+AVERAGE(H3249:H3262)</f>
        <v>18.092857142857156</v>
      </c>
      <c r="K3262" s="14">
        <f t="shared" si="4310"/>
        <v>10.600000000000039</v>
      </c>
      <c r="L3262" s="14">
        <f t="shared" si="4304"/>
        <v>1.7068733153638764</v>
      </c>
      <c r="M3262" s="14">
        <f t="shared" si="4305"/>
        <v>63.05700771720182</v>
      </c>
      <c r="N3262" s="14">
        <f t="shared" si="4306"/>
        <v>1</v>
      </c>
      <c r="O3262">
        <f t="shared" si="4255"/>
        <v>1</v>
      </c>
      <c r="P3262">
        <f t="shared" si="4264"/>
        <v>0</v>
      </c>
      <c r="Q3262">
        <f t="shared" si="4265"/>
        <v>0</v>
      </c>
      <c r="R3262">
        <f t="shared" si="4290"/>
        <v>1693</v>
      </c>
      <c r="S3262">
        <f t="shared" si="4291"/>
        <v>0</v>
      </c>
      <c r="T3262">
        <f t="shared" si="4292"/>
        <v>22516.900000000307</v>
      </c>
      <c r="U3262">
        <f t="shared" si="4293"/>
        <v>22516.900000000307</v>
      </c>
      <c r="V3262" s="2">
        <f t="shared" si="4294"/>
        <v>2.2516900000000306E-3</v>
      </c>
      <c r="W3262" s="19">
        <f t="shared" si="4256"/>
        <v>300</v>
      </c>
      <c r="X3262" s="19">
        <f t="shared" si="4257"/>
        <v>6</v>
      </c>
      <c r="Y3262" s="19" t="str">
        <f t="shared" si="4258"/>
        <v/>
      </c>
      <c r="Z3262" s="19">
        <f t="shared" si="4259"/>
        <v>5950.85</v>
      </c>
      <c r="AA3262" s="21" t="str">
        <f t="shared" si="4260"/>
        <v/>
      </c>
      <c r="AB3262" s="19" t="str">
        <f t="shared" si="4261"/>
        <v/>
      </c>
    </row>
    <row r="3263" spans="1:28" x14ac:dyDescent="0.25">
      <c r="A3263">
        <f t="shared" si="4242"/>
        <v>1</v>
      </c>
      <c r="B3263">
        <f t="shared" si="4243"/>
        <v>2013</v>
      </c>
      <c r="C3263" s="20">
        <v>41283</v>
      </c>
      <c r="D3263">
        <v>6006.2</v>
      </c>
      <c r="E3263">
        <v>6020.1</v>
      </c>
      <c r="F3263">
        <v>5958.45</v>
      </c>
      <c r="G3263">
        <v>5971.5</v>
      </c>
      <c r="H3263">
        <f t="shared" si="4301"/>
        <v>0</v>
      </c>
      <c r="I3263">
        <f t="shared" si="4302"/>
        <v>30.199999999999818</v>
      </c>
      <c r="J3263" s="14">
        <f t="shared" ref="J3263:K3263" si="4311">+AVERAGE(H3250:H3263)</f>
        <v>15.75</v>
      </c>
      <c r="K3263" s="14">
        <f t="shared" si="4311"/>
        <v>12.757142857142883</v>
      </c>
      <c r="L3263" s="14">
        <f t="shared" si="4304"/>
        <v>1.2346024636058206</v>
      </c>
      <c r="M3263" s="14">
        <f t="shared" si="4305"/>
        <v>55.24931094963663</v>
      </c>
      <c r="N3263" s="14">
        <f t="shared" si="4306"/>
        <v>1</v>
      </c>
      <c r="O3263">
        <f t="shared" si="4255"/>
        <v>1</v>
      </c>
      <c r="P3263">
        <f t="shared" si="4264"/>
        <v>0</v>
      </c>
      <c r="Q3263">
        <f t="shared" si="4265"/>
        <v>0</v>
      </c>
      <c r="R3263">
        <f t="shared" si="4290"/>
        <v>1693</v>
      </c>
      <c r="S3263">
        <f t="shared" si="4291"/>
        <v>0</v>
      </c>
      <c r="T3263">
        <f t="shared" si="4292"/>
        <v>-51128.599999999693</v>
      </c>
      <c r="U3263">
        <f t="shared" si="4293"/>
        <v>-51128.599999999693</v>
      </c>
      <c r="V3263" s="2">
        <f t="shared" si="4294"/>
        <v>-5.1128599999999691E-3</v>
      </c>
      <c r="W3263" s="19">
        <f t="shared" si="4256"/>
        <v>300</v>
      </c>
      <c r="X3263" s="19">
        <f t="shared" si="4257"/>
        <v>7</v>
      </c>
      <c r="Y3263" s="19" t="str">
        <f t="shared" si="4258"/>
        <v/>
      </c>
      <c r="Z3263" s="19">
        <f t="shared" si="4259"/>
        <v>5950.85</v>
      </c>
      <c r="AA3263" s="21" t="str">
        <f t="shared" si="4260"/>
        <v/>
      </c>
      <c r="AB3263" s="19" t="str">
        <f t="shared" si="4261"/>
        <v/>
      </c>
    </row>
    <row r="3264" spans="1:28" x14ac:dyDescent="0.25">
      <c r="A3264">
        <f t="shared" si="4242"/>
        <v>1</v>
      </c>
      <c r="B3264">
        <f t="shared" si="4243"/>
        <v>2013</v>
      </c>
      <c r="C3264" s="20">
        <v>41284</v>
      </c>
      <c r="D3264">
        <v>5998.8</v>
      </c>
      <c r="E3264">
        <v>6005.15</v>
      </c>
      <c r="F3264">
        <v>5947.3</v>
      </c>
      <c r="G3264">
        <v>5968.65</v>
      </c>
      <c r="H3264">
        <f t="shared" si="4301"/>
        <v>0</v>
      </c>
      <c r="I3264">
        <f t="shared" si="4302"/>
        <v>2.8500000000003638</v>
      </c>
      <c r="J3264" s="14">
        <f t="shared" ref="J3264:K3264" si="4312">+AVERAGE(H3251:H3264)</f>
        <v>15.75</v>
      </c>
      <c r="K3264" s="14">
        <f t="shared" si="4312"/>
        <v>12.017857142857142</v>
      </c>
      <c r="L3264" s="14">
        <f t="shared" si="4304"/>
        <v>1.3105497771173849</v>
      </c>
      <c r="M3264" s="14">
        <f t="shared" si="4305"/>
        <v>56.720257234726681</v>
      </c>
      <c r="N3264" s="14">
        <f t="shared" si="4306"/>
        <v>1</v>
      </c>
      <c r="O3264">
        <f t="shared" si="4255"/>
        <v>1</v>
      </c>
      <c r="P3264">
        <f t="shared" si="4264"/>
        <v>0</v>
      </c>
      <c r="Q3264">
        <f t="shared" si="4265"/>
        <v>0</v>
      </c>
      <c r="R3264">
        <f t="shared" si="4290"/>
        <v>1693</v>
      </c>
      <c r="S3264">
        <f t="shared" si="4291"/>
        <v>0</v>
      </c>
      <c r="T3264">
        <f t="shared" si="4292"/>
        <v>-4825.0500000006159</v>
      </c>
      <c r="U3264">
        <f t="shared" si="4293"/>
        <v>-4825.0500000006159</v>
      </c>
      <c r="V3264" s="2">
        <f t="shared" si="4294"/>
        <v>-4.8250500000006157E-4</v>
      </c>
      <c r="W3264" s="19">
        <f t="shared" si="4256"/>
        <v>300</v>
      </c>
      <c r="X3264" s="19">
        <f t="shared" si="4257"/>
        <v>8</v>
      </c>
      <c r="Y3264" s="19" t="str">
        <f t="shared" si="4258"/>
        <v/>
      </c>
      <c r="Z3264" s="19">
        <f t="shared" si="4259"/>
        <v>5950.85</v>
      </c>
      <c r="AA3264" s="21" t="str">
        <f t="shared" si="4260"/>
        <v/>
      </c>
      <c r="AB3264" s="19" t="str">
        <f t="shared" si="4261"/>
        <v/>
      </c>
    </row>
    <row r="3265" spans="1:28" x14ac:dyDescent="0.25">
      <c r="A3265">
        <f t="shared" si="4242"/>
        <v>1</v>
      </c>
      <c r="B3265">
        <f t="shared" si="4243"/>
        <v>2013</v>
      </c>
      <c r="C3265" s="20">
        <v>41285</v>
      </c>
      <c r="D3265">
        <v>6012.4</v>
      </c>
      <c r="E3265">
        <v>6018.85</v>
      </c>
      <c r="F3265">
        <v>5940.6</v>
      </c>
      <c r="G3265">
        <v>5951.3</v>
      </c>
      <c r="H3265">
        <f t="shared" si="4301"/>
        <v>0</v>
      </c>
      <c r="I3265">
        <f t="shared" si="4302"/>
        <v>17.349999999999454</v>
      </c>
      <c r="J3265" s="14">
        <f t="shared" ref="J3265:K3265" si="4313">+AVERAGE(H3252:H3265)</f>
        <v>15.75</v>
      </c>
      <c r="K3265" s="14">
        <f t="shared" si="4313"/>
        <v>8.3499999999999748</v>
      </c>
      <c r="L3265" s="14">
        <f t="shared" si="4304"/>
        <v>1.8862275449101853</v>
      </c>
      <c r="M3265" s="14">
        <f t="shared" si="4305"/>
        <v>65.352697095435758</v>
      </c>
      <c r="N3265" s="14">
        <f t="shared" si="4306"/>
        <v>1</v>
      </c>
      <c r="O3265">
        <f t="shared" si="4255"/>
        <v>1</v>
      </c>
      <c r="P3265">
        <f t="shared" si="4264"/>
        <v>0</v>
      </c>
      <c r="Q3265">
        <f t="shared" si="4265"/>
        <v>0</v>
      </c>
      <c r="R3265">
        <f t="shared" si="4290"/>
        <v>1693</v>
      </c>
      <c r="S3265">
        <f t="shared" si="4291"/>
        <v>0</v>
      </c>
      <c r="T3265">
        <f t="shared" si="4292"/>
        <v>-29373.549999999075</v>
      </c>
      <c r="U3265">
        <f t="shared" si="4293"/>
        <v>-29373.549999999075</v>
      </c>
      <c r="V3265" s="2">
        <f t="shared" si="4294"/>
        <v>-2.9373549999999076E-3</v>
      </c>
      <c r="W3265" s="19">
        <f t="shared" si="4256"/>
        <v>300</v>
      </c>
      <c r="X3265" s="19">
        <f t="shared" si="4257"/>
        <v>9</v>
      </c>
      <c r="Y3265" s="19" t="str">
        <f t="shared" si="4258"/>
        <v/>
      </c>
      <c r="Z3265" s="19">
        <f t="shared" si="4259"/>
        <v>5950.85</v>
      </c>
      <c r="AA3265" s="21" t="str">
        <f t="shared" si="4260"/>
        <v/>
      </c>
      <c r="AB3265" s="19" t="str">
        <f t="shared" si="4261"/>
        <v/>
      </c>
    </row>
    <row r="3266" spans="1:28" x14ac:dyDescent="0.25">
      <c r="A3266">
        <f t="shared" si="4242"/>
        <v>1</v>
      </c>
      <c r="B3266">
        <f t="shared" si="4243"/>
        <v>2013</v>
      </c>
      <c r="C3266" s="20">
        <v>41288</v>
      </c>
      <c r="D3266">
        <v>5967.2</v>
      </c>
      <c r="E3266">
        <v>6036.9</v>
      </c>
      <c r="F3266">
        <v>5962.15</v>
      </c>
      <c r="G3266">
        <v>6024.05</v>
      </c>
      <c r="H3266">
        <f t="shared" si="4301"/>
        <v>72.75</v>
      </c>
      <c r="I3266">
        <f t="shared" si="4302"/>
        <v>0</v>
      </c>
      <c r="J3266" s="14">
        <f t="shared" ref="J3266:K3266" si="4314">+AVERAGE(H3253:H3266)</f>
        <v>20.371428571428559</v>
      </c>
      <c r="K3266" s="14">
        <f t="shared" si="4314"/>
        <v>8.3499999999999748</v>
      </c>
      <c r="L3266" s="14">
        <f t="shared" si="4304"/>
        <v>2.4396920444824697</v>
      </c>
      <c r="M3266" s="14">
        <f t="shared" si="4305"/>
        <v>70.927629942800351</v>
      </c>
      <c r="N3266" s="14">
        <f t="shared" si="4306"/>
        <v>1</v>
      </c>
      <c r="O3266">
        <f t="shared" si="4255"/>
        <v>1</v>
      </c>
      <c r="P3266">
        <f t="shared" si="4264"/>
        <v>0</v>
      </c>
      <c r="Q3266">
        <f t="shared" si="4265"/>
        <v>0</v>
      </c>
      <c r="R3266">
        <f t="shared" si="4290"/>
        <v>1693</v>
      </c>
      <c r="S3266">
        <f t="shared" si="4291"/>
        <v>0</v>
      </c>
      <c r="T3266">
        <f t="shared" si="4292"/>
        <v>123165.75</v>
      </c>
      <c r="U3266">
        <f t="shared" si="4293"/>
        <v>123165.75</v>
      </c>
      <c r="V3266" s="2">
        <f t="shared" si="4294"/>
        <v>1.2316575E-2</v>
      </c>
      <c r="W3266" s="19">
        <f t="shared" si="4256"/>
        <v>300</v>
      </c>
      <c r="X3266" s="19">
        <f t="shared" si="4257"/>
        <v>10</v>
      </c>
      <c r="Y3266" s="19" t="str">
        <f t="shared" si="4258"/>
        <v/>
      </c>
      <c r="Z3266" s="19">
        <f t="shared" si="4259"/>
        <v>5950.85</v>
      </c>
      <c r="AA3266" s="21" t="str">
        <f t="shared" si="4260"/>
        <v/>
      </c>
      <c r="AB3266" s="19" t="str">
        <f t="shared" si="4261"/>
        <v/>
      </c>
    </row>
    <row r="3267" spans="1:28" x14ac:dyDescent="0.25">
      <c r="A3267">
        <f t="shared" si="4242"/>
        <v>1</v>
      </c>
      <c r="B3267">
        <f t="shared" si="4243"/>
        <v>2013</v>
      </c>
      <c r="C3267" s="20">
        <v>41289</v>
      </c>
      <c r="D3267">
        <v>6037.85</v>
      </c>
      <c r="E3267">
        <v>6068.5</v>
      </c>
      <c r="F3267">
        <v>6018.6</v>
      </c>
      <c r="G3267">
        <v>6056.6</v>
      </c>
      <c r="H3267">
        <f t="shared" si="4301"/>
        <v>32.550000000000182</v>
      </c>
      <c r="I3267">
        <f t="shared" si="4302"/>
        <v>0</v>
      </c>
      <c r="J3267" s="14">
        <f t="shared" ref="J3267:K3267" si="4315">+AVERAGE(H3254:H3267)</f>
        <v>19.135714285714261</v>
      </c>
      <c r="K3267" s="14">
        <f t="shared" si="4315"/>
        <v>8.3499999999999748</v>
      </c>
      <c r="L3267" s="14">
        <f t="shared" si="4304"/>
        <v>2.2917023096663853</v>
      </c>
      <c r="M3267" s="14">
        <f t="shared" si="4305"/>
        <v>69.620582120582156</v>
      </c>
      <c r="N3267" s="14">
        <f t="shared" si="4306"/>
        <v>1</v>
      </c>
      <c r="O3267">
        <f t="shared" si="4255"/>
        <v>1</v>
      </c>
      <c r="P3267">
        <f t="shared" si="4264"/>
        <v>0</v>
      </c>
      <c r="Q3267">
        <f t="shared" si="4265"/>
        <v>0</v>
      </c>
      <c r="R3267">
        <f t="shared" si="4290"/>
        <v>1693</v>
      </c>
      <c r="S3267">
        <f t="shared" si="4291"/>
        <v>0</v>
      </c>
      <c r="T3267">
        <f t="shared" si="4292"/>
        <v>55107.150000000307</v>
      </c>
      <c r="U3267">
        <f t="shared" si="4293"/>
        <v>55107.150000000307</v>
      </c>
      <c r="V3267" s="2">
        <f t="shared" si="4294"/>
        <v>5.5107150000000306E-3</v>
      </c>
      <c r="W3267" s="19">
        <f t="shared" si="4256"/>
        <v>300</v>
      </c>
      <c r="X3267" s="19">
        <f t="shared" si="4257"/>
        <v>11</v>
      </c>
      <c r="Y3267" s="19" t="str">
        <f t="shared" si="4258"/>
        <v/>
      </c>
      <c r="Z3267" s="19">
        <f t="shared" si="4259"/>
        <v>5950.85</v>
      </c>
      <c r="AA3267" s="21" t="str">
        <f t="shared" si="4260"/>
        <v/>
      </c>
      <c r="AB3267" s="19" t="str">
        <f t="shared" si="4261"/>
        <v/>
      </c>
    </row>
    <row r="3268" spans="1:28" x14ac:dyDescent="0.25">
      <c r="A3268">
        <f t="shared" si="4242"/>
        <v>1</v>
      </c>
      <c r="B3268">
        <f t="shared" si="4243"/>
        <v>2013</v>
      </c>
      <c r="C3268" s="20">
        <v>41290</v>
      </c>
      <c r="D3268">
        <v>6049</v>
      </c>
      <c r="E3268">
        <v>6055.95</v>
      </c>
      <c r="F3268">
        <v>5992.05</v>
      </c>
      <c r="G3268">
        <v>6001.85</v>
      </c>
      <c r="H3268">
        <f t="shared" si="4301"/>
        <v>0</v>
      </c>
      <c r="I3268">
        <f t="shared" si="4302"/>
        <v>54.75</v>
      </c>
      <c r="J3268" s="14">
        <f t="shared" ref="J3268:K3268" si="4316">+AVERAGE(H3255:H3268)</f>
        <v>19.135714285714261</v>
      </c>
      <c r="K3268" s="14">
        <f t="shared" si="4316"/>
        <v>9.7249999999999748</v>
      </c>
      <c r="L3268" s="14">
        <f t="shared" si="4304"/>
        <v>1.9676827029012145</v>
      </c>
      <c r="M3268" s="14">
        <f t="shared" si="4305"/>
        <v>66.30367528771194</v>
      </c>
      <c r="N3268" s="14">
        <f t="shared" si="4306"/>
        <v>1</v>
      </c>
      <c r="O3268">
        <f t="shared" si="4255"/>
        <v>1</v>
      </c>
      <c r="P3268">
        <f t="shared" si="4264"/>
        <v>0</v>
      </c>
      <c r="Q3268">
        <f t="shared" si="4265"/>
        <v>0</v>
      </c>
      <c r="R3268">
        <f t="shared" si="4290"/>
        <v>1693</v>
      </c>
      <c r="S3268">
        <f t="shared" si="4291"/>
        <v>0</v>
      </c>
      <c r="T3268">
        <f t="shared" si="4292"/>
        <v>-92691.75</v>
      </c>
      <c r="U3268">
        <f t="shared" si="4293"/>
        <v>-92691.75</v>
      </c>
      <c r="V3268" s="2">
        <f t="shared" si="4294"/>
        <v>-9.2691749999999993E-3</v>
      </c>
      <c r="W3268" s="19">
        <f t="shared" si="4256"/>
        <v>300</v>
      </c>
      <c r="X3268" s="19">
        <f t="shared" si="4257"/>
        <v>12</v>
      </c>
      <c r="Y3268" s="19" t="str">
        <f t="shared" si="4258"/>
        <v/>
      </c>
      <c r="Z3268" s="19">
        <f t="shared" si="4259"/>
        <v>5950.85</v>
      </c>
      <c r="AA3268" s="21" t="str">
        <f t="shared" si="4260"/>
        <v/>
      </c>
      <c r="AB3268" s="19" t="str">
        <f t="shared" si="4261"/>
        <v/>
      </c>
    </row>
    <row r="3269" spans="1:28" x14ac:dyDescent="0.25">
      <c r="A3269">
        <f t="shared" si="4242"/>
        <v>1</v>
      </c>
      <c r="B3269">
        <f t="shared" si="4243"/>
        <v>2013</v>
      </c>
      <c r="C3269" s="20">
        <v>41291</v>
      </c>
      <c r="D3269">
        <v>6001.25</v>
      </c>
      <c r="E3269">
        <v>6053.2</v>
      </c>
      <c r="F3269">
        <v>5988.1</v>
      </c>
      <c r="G3269">
        <v>6039.2</v>
      </c>
      <c r="H3269">
        <f t="shared" si="4301"/>
        <v>37.349999999999454</v>
      </c>
      <c r="I3269">
        <f t="shared" si="4302"/>
        <v>0</v>
      </c>
      <c r="J3269" s="14">
        <f t="shared" ref="J3269:K3269" si="4317">+AVERAGE(H3256:H3269)</f>
        <v>19.071428571428505</v>
      </c>
      <c r="K3269" s="14">
        <f t="shared" si="4317"/>
        <v>9.7249999999999748</v>
      </c>
      <c r="L3269" s="14">
        <f t="shared" si="4304"/>
        <v>1.9610723466764581</v>
      </c>
      <c r="M3269" s="14">
        <f t="shared" si="4305"/>
        <v>66.228450948778345</v>
      </c>
      <c r="N3269" s="14">
        <f t="shared" si="4306"/>
        <v>1</v>
      </c>
      <c r="O3269">
        <f t="shared" si="4255"/>
        <v>1</v>
      </c>
      <c r="P3269">
        <f t="shared" si="4264"/>
        <v>0</v>
      </c>
      <c r="Q3269">
        <f t="shared" si="4265"/>
        <v>0</v>
      </c>
      <c r="R3269">
        <f t="shared" si="4290"/>
        <v>1693</v>
      </c>
      <c r="S3269">
        <f t="shared" si="4291"/>
        <v>0</v>
      </c>
      <c r="T3269">
        <f t="shared" si="4292"/>
        <v>63233.549999999079</v>
      </c>
      <c r="U3269">
        <f t="shared" si="4293"/>
        <v>63233.549999999079</v>
      </c>
      <c r="V3269" s="2">
        <f t="shared" si="4294"/>
        <v>6.3233549999999082E-3</v>
      </c>
      <c r="W3269" s="19">
        <f t="shared" si="4256"/>
        <v>300</v>
      </c>
      <c r="X3269" s="19">
        <f t="shared" si="4257"/>
        <v>13</v>
      </c>
      <c r="Y3269" s="19" t="str">
        <f t="shared" si="4258"/>
        <v/>
      </c>
      <c r="Z3269" s="19">
        <f t="shared" si="4259"/>
        <v>5950.85</v>
      </c>
      <c r="AA3269" s="21" t="str">
        <f t="shared" si="4260"/>
        <v/>
      </c>
      <c r="AB3269" s="19" t="str">
        <f t="shared" si="4261"/>
        <v/>
      </c>
    </row>
    <row r="3270" spans="1:28" x14ac:dyDescent="0.25">
      <c r="A3270">
        <f t="shared" si="4242"/>
        <v>1</v>
      </c>
      <c r="B3270">
        <f t="shared" si="4243"/>
        <v>2013</v>
      </c>
      <c r="C3270" s="20">
        <v>41292</v>
      </c>
      <c r="D3270">
        <v>6059.85</v>
      </c>
      <c r="E3270">
        <v>6083.4</v>
      </c>
      <c r="F3270">
        <v>6048.3</v>
      </c>
      <c r="G3270">
        <v>6064.4</v>
      </c>
      <c r="H3270">
        <f t="shared" si="4301"/>
        <v>25.199999999999818</v>
      </c>
      <c r="I3270">
        <f t="shared" si="4302"/>
        <v>0</v>
      </c>
      <c r="J3270" s="14">
        <f t="shared" ref="J3270:K3270" si="4318">+AVERAGE(H3257:H3270)</f>
        <v>20.871428571428492</v>
      </c>
      <c r="K3270" s="14">
        <f t="shared" si="4318"/>
        <v>9.4928571428571171</v>
      </c>
      <c r="L3270" s="14">
        <f t="shared" si="4304"/>
        <v>2.1986455981941284</v>
      </c>
      <c r="M3270" s="14">
        <f t="shared" si="4305"/>
        <v>68.736767819336606</v>
      </c>
      <c r="N3270" s="14">
        <f t="shared" si="4306"/>
        <v>1</v>
      </c>
      <c r="O3270">
        <f t="shared" si="4255"/>
        <v>1</v>
      </c>
      <c r="P3270">
        <f t="shared" si="4264"/>
        <v>0</v>
      </c>
      <c r="Q3270">
        <f t="shared" si="4265"/>
        <v>0</v>
      </c>
      <c r="R3270">
        <f t="shared" si="4290"/>
        <v>1693</v>
      </c>
      <c r="S3270">
        <f t="shared" si="4291"/>
        <v>0</v>
      </c>
      <c r="T3270">
        <f t="shared" si="4292"/>
        <v>42663.599999999693</v>
      </c>
      <c r="U3270">
        <f t="shared" si="4293"/>
        <v>42663.599999999693</v>
      </c>
      <c r="V3270" s="2">
        <f t="shared" si="4294"/>
        <v>4.2663599999999691E-3</v>
      </c>
      <c r="W3270" s="19">
        <f t="shared" si="4256"/>
        <v>300</v>
      </c>
      <c r="X3270" s="19">
        <f t="shared" si="4257"/>
        <v>14</v>
      </c>
      <c r="Y3270" s="19" t="str">
        <f t="shared" si="4258"/>
        <v/>
      </c>
      <c r="Z3270" s="19">
        <f t="shared" si="4259"/>
        <v>5950.85</v>
      </c>
      <c r="AA3270" s="21" t="str">
        <f t="shared" si="4260"/>
        <v/>
      </c>
      <c r="AB3270" s="19" t="str">
        <f t="shared" si="4261"/>
        <v/>
      </c>
    </row>
    <row r="3271" spans="1:28" x14ac:dyDescent="0.25">
      <c r="A3271">
        <f t="shared" si="4242"/>
        <v>1</v>
      </c>
      <c r="B3271">
        <f t="shared" si="4243"/>
        <v>2013</v>
      </c>
      <c r="C3271" s="20">
        <v>41295</v>
      </c>
      <c r="D3271">
        <v>6085.75</v>
      </c>
      <c r="E3271">
        <v>6094.35</v>
      </c>
      <c r="F3271">
        <v>6065.1</v>
      </c>
      <c r="G3271">
        <v>6082.3</v>
      </c>
      <c r="H3271">
        <f t="shared" si="4301"/>
        <v>17.900000000000546</v>
      </c>
      <c r="I3271">
        <f t="shared" si="4302"/>
        <v>0</v>
      </c>
      <c r="J3271" s="14">
        <f t="shared" ref="J3271:K3271" si="4319">+AVERAGE(H3258:H3271)</f>
        <v>18.882142857142817</v>
      </c>
      <c r="K3271" s="14">
        <f t="shared" si="4319"/>
        <v>9.4928571428571171</v>
      </c>
      <c r="L3271" s="14">
        <f t="shared" si="4304"/>
        <v>1.9890895410082781</v>
      </c>
      <c r="M3271" s="14">
        <f t="shared" si="4305"/>
        <v>66.544996853366911</v>
      </c>
      <c r="N3271" s="14">
        <f t="shared" si="4306"/>
        <v>1</v>
      </c>
      <c r="O3271">
        <f t="shared" si="4255"/>
        <v>1</v>
      </c>
      <c r="P3271">
        <f t="shared" si="4264"/>
        <v>0</v>
      </c>
      <c r="Q3271">
        <f t="shared" si="4265"/>
        <v>0</v>
      </c>
      <c r="R3271">
        <f t="shared" si="4290"/>
        <v>1693</v>
      </c>
      <c r="S3271">
        <f t="shared" si="4291"/>
        <v>0</v>
      </c>
      <c r="T3271">
        <f t="shared" si="4292"/>
        <v>30304.700000000925</v>
      </c>
      <c r="U3271">
        <f t="shared" si="4293"/>
        <v>30304.700000000925</v>
      </c>
      <c r="V3271" s="2">
        <f t="shared" si="4294"/>
        <v>3.0304700000000923E-3</v>
      </c>
      <c r="W3271" s="19">
        <f t="shared" si="4256"/>
        <v>300</v>
      </c>
      <c r="X3271" s="19">
        <f t="shared" si="4257"/>
        <v>15</v>
      </c>
      <c r="Y3271" s="19" t="str">
        <f t="shared" si="4258"/>
        <v/>
      </c>
      <c r="Z3271" s="19">
        <f t="shared" si="4259"/>
        <v>5950.85</v>
      </c>
      <c r="AA3271" s="21" t="str">
        <f t="shared" si="4260"/>
        <v/>
      </c>
      <c r="AB3271" s="19" t="str">
        <f t="shared" si="4261"/>
        <v/>
      </c>
    </row>
    <row r="3272" spans="1:28" x14ac:dyDescent="0.25">
      <c r="A3272">
        <f t="shared" si="4242"/>
        <v>1</v>
      </c>
      <c r="B3272">
        <f t="shared" si="4243"/>
        <v>2013</v>
      </c>
      <c r="C3272" s="20">
        <v>41296</v>
      </c>
      <c r="D3272">
        <v>6080.15</v>
      </c>
      <c r="E3272">
        <v>6101.3</v>
      </c>
      <c r="F3272">
        <v>6040.5</v>
      </c>
      <c r="G3272">
        <v>6048.5</v>
      </c>
      <c r="H3272">
        <f t="shared" si="4301"/>
        <v>0</v>
      </c>
      <c r="I3272">
        <f t="shared" si="4302"/>
        <v>33.800000000000182</v>
      </c>
      <c r="J3272" s="14">
        <f t="shared" ref="J3272:K3272" si="4320">+AVERAGE(H3259:H3272)</f>
        <v>15.853571428571415</v>
      </c>
      <c r="K3272" s="14">
        <f t="shared" si="4320"/>
        <v>11.907142857142844</v>
      </c>
      <c r="L3272" s="14">
        <f t="shared" si="4304"/>
        <v>1.3314337132573488</v>
      </c>
      <c r="M3272" s="14">
        <f t="shared" si="4305"/>
        <v>57.107937733178957</v>
      </c>
      <c r="N3272" s="14">
        <f t="shared" si="4306"/>
        <v>1</v>
      </c>
      <c r="O3272">
        <f t="shared" si="4255"/>
        <v>1</v>
      </c>
      <c r="P3272">
        <f t="shared" si="4264"/>
        <v>0</v>
      </c>
      <c r="Q3272">
        <f t="shared" si="4265"/>
        <v>0</v>
      </c>
      <c r="R3272">
        <f t="shared" si="4290"/>
        <v>1693</v>
      </c>
      <c r="S3272">
        <f t="shared" si="4291"/>
        <v>0</v>
      </c>
      <c r="T3272">
        <f t="shared" si="4292"/>
        <v>-57223.400000000307</v>
      </c>
      <c r="U3272">
        <f t="shared" si="4293"/>
        <v>-57223.400000000307</v>
      </c>
      <c r="V3272" s="2">
        <f t="shared" si="4294"/>
        <v>-5.7223400000000306E-3</v>
      </c>
      <c r="W3272" s="19">
        <f t="shared" si="4256"/>
        <v>300</v>
      </c>
      <c r="X3272" s="19">
        <f t="shared" si="4257"/>
        <v>16</v>
      </c>
      <c r="Y3272" s="19" t="str">
        <f t="shared" si="4258"/>
        <v/>
      </c>
      <c r="Z3272" s="19">
        <f t="shared" si="4259"/>
        <v>5950.85</v>
      </c>
      <c r="AA3272" s="21" t="str">
        <f t="shared" si="4260"/>
        <v/>
      </c>
      <c r="AB3272" s="19" t="str">
        <f t="shared" si="4261"/>
        <v/>
      </c>
    </row>
    <row r="3273" spans="1:28" x14ac:dyDescent="0.25">
      <c r="A3273">
        <f t="shared" si="4242"/>
        <v>1</v>
      </c>
      <c r="B3273">
        <f t="shared" si="4243"/>
        <v>2013</v>
      </c>
      <c r="C3273" s="20">
        <v>41297</v>
      </c>
      <c r="D3273">
        <v>6052.85</v>
      </c>
      <c r="E3273">
        <v>6069.8</v>
      </c>
      <c r="F3273">
        <v>6021.15</v>
      </c>
      <c r="G3273">
        <v>6054.3</v>
      </c>
      <c r="H3273">
        <f t="shared" si="4301"/>
        <v>5.8000000000001819</v>
      </c>
      <c r="I3273">
        <f t="shared" si="4302"/>
        <v>0</v>
      </c>
      <c r="J3273" s="14">
        <f t="shared" ref="J3273:K3273" si="4321">+AVERAGE(H3260:H3273)</f>
        <v>15.107142857142858</v>
      </c>
      <c r="K3273" s="14">
        <f t="shared" si="4321"/>
        <v>11.907142857142844</v>
      </c>
      <c r="L3273" s="14">
        <f t="shared" si="4304"/>
        <v>1.2687462507498515</v>
      </c>
      <c r="M3273" s="14">
        <f t="shared" si="4305"/>
        <v>55.922792173453225</v>
      </c>
      <c r="N3273" s="14">
        <f t="shared" si="4306"/>
        <v>1</v>
      </c>
      <c r="O3273">
        <f t="shared" si="4255"/>
        <v>1</v>
      </c>
      <c r="P3273">
        <f t="shared" si="4264"/>
        <v>0</v>
      </c>
      <c r="Q3273">
        <f t="shared" si="4265"/>
        <v>0</v>
      </c>
      <c r="R3273">
        <f t="shared" si="4290"/>
        <v>1693</v>
      </c>
      <c r="S3273">
        <f t="shared" si="4291"/>
        <v>0</v>
      </c>
      <c r="T3273">
        <f t="shared" si="4292"/>
        <v>9819.400000000307</v>
      </c>
      <c r="U3273">
        <f t="shared" si="4293"/>
        <v>9819.400000000307</v>
      </c>
      <c r="V3273" s="2">
        <f t="shared" si="4294"/>
        <v>9.8194000000003073E-4</v>
      </c>
      <c r="W3273" s="19">
        <f t="shared" si="4256"/>
        <v>300</v>
      </c>
      <c r="X3273" s="19">
        <f t="shared" si="4257"/>
        <v>17</v>
      </c>
      <c r="Y3273" s="19" t="str">
        <f t="shared" si="4258"/>
        <v/>
      </c>
      <c r="Z3273" s="19">
        <f t="shared" si="4259"/>
        <v>5950.85</v>
      </c>
      <c r="AA3273" s="21" t="str">
        <f t="shared" si="4260"/>
        <v/>
      </c>
      <c r="AB3273" s="19" t="str">
        <f t="shared" si="4261"/>
        <v/>
      </c>
    </row>
    <row r="3274" spans="1:28" x14ac:dyDescent="0.25">
      <c r="A3274">
        <f t="shared" si="4242"/>
        <v>1</v>
      </c>
      <c r="B3274">
        <f t="shared" si="4243"/>
        <v>2013</v>
      </c>
      <c r="C3274" s="20">
        <v>41298</v>
      </c>
      <c r="D3274">
        <v>6046.2</v>
      </c>
      <c r="E3274">
        <v>6065.3</v>
      </c>
      <c r="F3274">
        <v>6007.85</v>
      </c>
      <c r="G3274">
        <v>6019.35</v>
      </c>
      <c r="H3274">
        <f t="shared" si="4301"/>
        <v>0</v>
      </c>
      <c r="I3274">
        <f t="shared" si="4302"/>
        <v>34.949999999999818</v>
      </c>
      <c r="J3274" s="14">
        <f t="shared" ref="J3274:K3274" si="4322">+AVERAGE(H3261:H3274)</f>
        <v>14.632142857142883</v>
      </c>
      <c r="K3274" s="14">
        <f t="shared" si="4322"/>
        <v>14.403571428571402</v>
      </c>
      <c r="L3274" s="14">
        <f t="shared" si="4304"/>
        <v>1.0158690800892674</v>
      </c>
      <c r="M3274" s="14">
        <f t="shared" si="4305"/>
        <v>50.393603936039447</v>
      </c>
      <c r="N3274" s="14">
        <f t="shared" si="4306"/>
        <v>1</v>
      </c>
      <c r="O3274">
        <f t="shared" si="4255"/>
        <v>1</v>
      </c>
      <c r="P3274">
        <f t="shared" si="4264"/>
        <v>0</v>
      </c>
      <c r="Q3274">
        <f t="shared" si="4265"/>
        <v>0</v>
      </c>
      <c r="R3274">
        <f t="shared" si="4290"/>
        <v>1693</v>
      </c>
      <c r="S3274">
        <f t="shared" si="4291"/>
        <v>0</v>
      </c>
      <c r="T3274">
        <f t="shared" si="4292"/>
        <v>-59170.349999999693</v>
      </c>
      <c r="U3274">
        <f t="shared" si="4293"/>
        <v>-59170.349999999693</v>
      </c>
      <c r="V3274" s="2">
        <f t="shared" si="4294"/>
        <v>-5.917034999999969E-3</v>
      </c>
      <c r="W3274" s="19">
        <f t="shared" si="4256"/>
        <v>300</v>
      </c>
      <c r="X3274" s="19">
        <f t="shared" si="4257"/>
        <v>18</v>
      </c>
      <c r="Y3274" s="19" t="str">
        <f t="shared" si="4258"/>
        <v/>
      </c>
      <c r="Z3274" s="19">
        <f t="shared" si="4259"/>
        <v>5950.85</v>
      </c>
      <c r="AA3274" s="21" t="str">
        <f t="shared" si="4260"/>
        <v/>
      </c>
      <c r="AB3274" s="19" t="str">
        <f t="shared" si="4261"/>
        <v/>
      </c>
    </row>
    <row r="3275" spans="1:28" x14ac:dyDescent="0.25">
      <c r="A3275">
        <f t="shared" si="4242"/>
        <v>1</v>
      </c>
      <c r="B3275">
        <f t="shared" si="4243"/>
        <v>2013</v>
      </c>
      <c r="C3275" s="20">
        <v>41299</v>
      </c>
      <c r="D3275">
        <v>6024.5</v>
      </c>
      <c r="E3275">
        <v>6080.55</v>
      </c>
      <c r="F3275">
        <v>6014.45</v>
      </c>
      <c r="G3275">
        <v>6074.65</v>
      </c>
      <c r="H3275">
        <f t="shared" si="4301"/>
        <v>55.299999999999272</v>
      </c>
      <c r="I3275">
        <f t="shared" si="4302"/>
        <v>0</v>
      </c>
      <c r="J3275" s="14">
        <f t="shared" ref="J3275:K3275" si="4323">+AVERAGE(H3262:H3275)</f>
        <v>18.582142857142831</v>
      </c>
      <c r="K3275" s="14">
        <f t="shared" si="4323"/>
        <v>12.421428571428546</v>
      </c>
      <c r="L3275" s="14">
        <f t="shared" si="4304"/>
        <v>1.4959746981023585</v>
      </c>
      <c r="M3275" s="14">
        <f t="shared" si="4305"/>
        <v>59.935491302845307</v>
      </c>
      <c r="N3275" s="14">
        <f t="shared" si="4306"/>
        <v>1</v>
      </c>
      <c r="O3275">
        <f t="shared" si="4255"/>
        <v>1</v>
      </c>
      <c r="P3275">
        <f t="shared" si="4264"/>
        <v>0</v>
      </c>
      <c r="Q3275">
        <f t="shared" si="4265"/>
        <v>0</v>
      </c>
      <c r="R3275">
        <f t="shared" si="4290"/>
        <v>1693</v>
      </c>
      <c r="S3275">
        <f t="shared" si="4291"/>
        <v>0</v>
      </c>
      <c r="T3275">
        <f t="shared" si="4292"/>
        <v>93622.899999998772</v>
      </c>
      <c r="U3275">
        <f t="shared" si="4293"/>
        <v>93622.899999998772</v>
      </c>
      <c r="V3275" s="2">
        <f t="shared" si="4294"/>
        <v>9.3622899999998774E-3</v>
      </c>
      <c r="W3275" s="19">
        <f t="shared" si="4256"/>
        <v>300</v>
      </c>
      <c r="X3275" s="19">
        <f t="shared" si="4257"/>
        <v>19</v>
      </c>
      <c r="Y3275" s="19" t="str">
        <f t="shared" si="4258"/>
        <v/>
      </c>
      <c r="Z3275" s="19">
        <f t="shared" si="4259"/>
        <v>5950.85</v>
      </c>
      <c r="AA3275" s="21" t="str">
        <f t="shared" si="4260"/>
        <v/>
      </c>
      <c r="AB3275" s="19" t="str">
        <f t="shared" si="4261"/>
        <v/>
      </c>
    </row>
    <row r="3276" spans="1:28" x14ac:dyDescent="0.25">
      <c r="A3276">
        <f t="shared" si="4242"/>
        <v>1</v>
      </c>
      <c r="B3276">
        <f t="shared" si="4243"/>
        <v>2013</v>
      </c>
      <c r="C3276" s="20">
        <v>41302</v>
      </c>
      <c r="D3276">
        <v>6082.1</v>
      </c>
      <c r="E3276">
        <v>6088.4</v>
      </c>
      <c r="F3276">
        <v>6061.4</v>
      </c>
      <c r="G3276">
        <v>6074.8</v>
      </c>
      <c r="H3276">
        <f t="shared" si="4301"/>
        <v>0.1500000000005457</v>
      </c>
      <c r="I3276">
        <f t="shared" si="4302"/>
        <v>0</v>
      </c>
      <c r="J3276" s="14">
        <f t="shared" ref="J3276:K3276" si="4324">+AVERAGE(H3263:H3276)</f>
        <v>17.642857142857142</v>
      </c>
      <c r="K3276" s="14">
        <f t="shared" si="4324"/>
        <v>12.421428571428546</v>
      </c>
      <c r="L3276" s="14">
        <f t="shared" si="4304"/>
        <v>1.4203565267395084</v>
      </c>
      <c r="M3276" s="14">
        <f t="shared" si="4305"/>
        <v>58.68377286766458</v>
      </c>
      <c r="N3276" s="14">
        <f t="shared" si="4306"/>
        <v>1</v>
      </c>
      <c r="O3276">
        <f t="shared" si="4255"/>
        <v>1</v>
      </c>
      <c r="P3276">
        <f t="shared" si="4264"/>
        <v>0</v>
      </c>
      <c r="Q3276">
        <f t="shared" si="4265"/>
        <v>0</v>
      </c>
      <c r="R3276">
        <f t="shared" si="4290"/>
        <v>1693</v>
      </c>
      <c r="S3276">
        <f t="shared" si="4291"/>
        <v>0</v>
      </c>
      <c r="T3276">
        <f t="shared" si="4292"/>
        <v>253.95000000092386</v>
      </c>
      <c r="U3276">
        <f t="shared" si="4293"/>
        <v>253.95000000092386</v>
      </c>
      <c r="V3276" s="2">
        <f t="shared" si="4294"/>
        <v>2.5395000000092388E-5</v>
      </c>
      <c r="W3276" s="19">
        <f t="shared" si="4256"/>
        <v>300</v>
      </c>
      <c r="X3276" s="19">
        <f t="shared" si="4257"/>
        <v>20</v>
      </c>
      <c r="Y3276" s="19" t="str">
        <f t="shared" si="4258"/>
        <v/>
      </c>
      <c r="Z3276" s="19">
        <f t="shared" si="4259"/>
        <v>5950.85</v>
      </c>
      <c r="AA3276" s="21" t="str">
        <f t="shared" si="4260"/>
        <v/>
      </c>
      <c r="AB3276" s="19" t="str">
        <f t="shared" si="4261"/>
        <v/>
      </c>
    </row>
    <row r="3277" spans="1:28" x14ac:dyDescent="0.25">
      <c r="A3277">
        <f t="shared" si="4242"/>
        <v>1</v>
      </c>
      <c r="B3277">
        <f t="shared" si="4243"/>
        <v>2013</v>
      </c>
      <c r="C3277" s="20">
        <v>41303</v>
      </c>
      <c r="D3277">
        <v>6064.7</v>
      </c>
      <c r="E3277">
        <v>6111.8</v>
      </c>
      <c r="F3277">
        <v>6042.45</v>
      </c>
      <c r="G3277">
        <v>6049.9</v>
      </c>
      <c r="H3277">
        <f t="shared" si="4301"/>
        <v>0</v>
      </c>
      <c r="I3277">
        <f t="shared" si="4302"/>
        <v>24.900000000000546</v>
      </c>
      <c r="J3277" s="14">
        <f t="shared" ref="J3277:K3277" si="4325">+AVERAGE(H3264:H3277)</f>
        <v>17.642857142857142</v>
      </c>
      <c r="K3277" s="14">
        <f t="shared" si="4325"/>
        <v>12.042857142857169</v>
      </c>
      <c r="L3277" s="14">
        <f t="shared" si="4304"/>
        <v>1.4650059311980987</v>
      </c>
      <c r="M3277" s="14">
        <f t="shared" si="4305"/>
        <v>59.432146294513899</v>
      </c>
      <c r="N3277" s="14">
        <f t="shared" si="4306"/>
        <v>1</v>
      </c>
      <c r="O3277">
        <f t="shared" si="4255"/>
        <v>1</v>
      </c>
      <c r="P3277">
        <f t="shared" si="4264"/>
        <v>0</v>
      </c>
      <c r="Q3277">
        <f t="shared" si="4265"/>
        <v>0</v>
      </c>
      <c r="R3277">
        <f t="shared" si="4290"/>
        <v>1693</v>
      </c>
      <c r="S3277">
        <f t="shared" si="4291"/>
        <v>0</v>
      </c>
      <c r="T3277">
        <f t="shared" si="4292"/>
        <v>-42155.700000000921</v>
      </c>
      <c r="U3277">
        <f t="shared" si="4293"/>
        <v>-42155.700000000921</v>
      </c>
      <c r="V3277" s="2">
        <f t="shared" si="4294"/>
        <v>-4.215570000000092E-3</v>
      </c>
      <c r="W3277" s="19">
        <f t="shared" si="4256"/>
        <v>300</v>
      </c>
      <c r="X3277" s="19">
        <f t="shared" si="4257"/>
        <v>21</v>
      </c>
      <c r="Y3277" s="19" t="str">
        <f t="shared" si="4258"/>
        <v/>
      </c>
      <c r="Z3277" s="19">
        <f t="shared" si="4259"/>
        <v>5950.85</v>
      </c>
      <c r="AA3277" s="21" t="str">
        <f t="shared" si="4260"/>
        <v/>
      </c>
      <c r="AB3277" s="19" t="str">
        <f t="shared" si="4261"/>
        <v/>
      </c>
    </row>
    <row r="3278" spans="1:28" x14ac:dyDescent="0.25">
      <c r="A3278">
        <f t="shared" si="4242"/>
        <v>1</v>
      </c>
      <c r="B3278">
        <f t="shared" si="4243"/>
        <v>2013</v>
      </c>
      <c r="C3278" s="20">
        <v>41304</v>
      </c>
      <c r="D3278">
        <v>6065</v>
      </c>
      <c r="E3278">
        <v>6071.95</v>
      </c>
      <c r="F3278">
        <v>6044.15</v>
      </c>
      <c r="G3278">
        <v>6055.75</v>
      </c>
      <c r="H3278">
        <f t="shared" si="4301"/>
        <v>5.8500000000003638</v>
      </c>
      <c r="I3278">
        <f t="shared" si="4302"/>
        <v>0</v>
      </c>
      <c r="J3278" s="14">
        <f t="shared" ref="J3278:K3278" si="4326">+AVERAGE(H3265:H3278)</f>
        <v>18.060714285714312</v>
      </c>
      <c r="K3278" s="14">
        <f t="shared" si="4326"/>
        <v>11.839285714285714</v>
      </c>
      <c r="L3278" s="14">
        <f t="shared" si="4304"/>
        <v>1.5254901960784337</v>
      </c>
      <c r="M3278" s="14">
        <f t="shared" si="4305"/>
        <v>60.403726708074572</v>
      </c>
      <c r="N3278" s="14">
        <f t="shared" si="4306"/>
        <v>1</v>
      </c>
      <c r="O3278">
        <f t="shared" si="4255"/>
        <v>1</v>
      </c>
      <c r="P3278">
        <f t="shared" si="4264"/>
        <v>0</v>
      </c>
      <c r="Q3278">
        <f t="shared" si="4265"/>
        <v>0</v>
      </c>
      <c r="R3278">
        <f t="shared" si="4290"/>
        <v>1693</v>
      </c>
      <c r="S3278">
        <f t="shared" si="4291"/>
        <v>0</v>
      </c>
      <c r="T3278">
        <f t="shared" si="4292"/>
        <v>9904.0500000006159</v>
      </c>
      <c r="U3278">
        <f t="shared" si="4293"/>
        <v>9904.0500000006159</v>
      </c>
      <c r="V3278" s="2">
        <f t="shared" si="4294"/>
        <v>9.9040500000006156E-4</v>
      </c>
      <c r="W3278" s="19">
        <f t="shared" si="4256"/>
        <v>300</v>
      </c>
      <c r="X3278" s="19">
        <f t="shared" si="4257"/>
        <v>22</v>
      </c>
      <c r="Y3278" s="19" t="str">
        <f t="shared" si="4258"/>
        <v/>
      </c>
      <c r="Z3278" s="19">
        <f t="shared" si="4259"/>
        <v>5950.85</v>
      </c>
      <c r="AA3278" s="21" t="str">
        <f t="shared" si="4260"/>
        <v/>
      </c>
      <c r="AB3278" s="19" t="str">
        <f t="shared" si="4261"/>
        <v/>
      </c>
    </row>
    <row r="3279" spans="1:28" x14ac:dyDescent="0.25">
      <c r="A3279">
        <f t="shared" ref="A3279:A3342" si="4327">IF($C3279="","",MONTH($C3279))</f>
        <v>1</v>
      </c>
      <c r="B3279">
        <f t="shared" ref="B3279:B3342" si="4328">IF($C3279="","",YEAR($C3279))</f>
        <v>2013</v>
      </c>
      <c r="C3279" s="20">
        <v>41305</v>
      </c>
      <c r="D3279">
        <v>6045.65</v>
      </c>
      <c r="E3279">
        <v>6058.05</v>
      </c>
      <c r="F3279">
        <v>6025.15</v>
      </c>
      <c r="G3279">
        <v>6034.75</v>
      </c>
      <c r="H3279">
        <f t="shared" si="4301"/>
        <v>0</v>
      </c>
      <c r="I3279">
        <f t="shared" si="4302"/>
        <v>21</v>
      </c>
      <c r="J3279" s="14">
        <f t="shared" ref="J3279:K3279" si="4329">+AVERAGE(H3266:H3279)</f>
        <v>18.060714285714312</v>
      </c>
      <c r="K3279" s="14">
        <f t="shared" si="4329"/>
        <v>12.100000000000039</v>
      </c>
      <c r="L3279" s="14">
        <f t="shared" si="4304"/>
        <v>1.4926210153482855</v>
      </c>
      <c r="M3279" s="14">
        <f t="shared" si="4305"/>
        <v>59.881586737714585</v>
      </c>
      <c r="N3279" s="14">
        <f t="shared" si="4306"/>
        <v>1</v>
      </c>
      <c r="O3279">
        <f t="shared" si="4255"/>
        <v>1</v>
      </c>
      <c r="P3279">
        <f t="shared" si="4264"/>
        <v>0</v>
      </c>
      <c r="Q3279">
        <f t="shared" si="4265"/>
        <v>0</v>
      </c>
      <c r="R3279">
        <f t="shared" si="4290"/>
        <v>1693</v>
      </c>
      <c r="S3279">
        <f t="shared" si="4291"/>
        <v>0</v>
      </c>
      <c r="T3279">
        <f t="shared" si="4292"/>
        <v>-35553</v>
      </c>
      <c r="U3279">
        <f t="shared" si="4293"/>
        <v>-35553</v>
      </c>
      <c r="V3279" s="2">
        <f t="shared" si="4294"/>
        <v>-3.5553E-3</v>
      </c>
      <c r="W3279" s="19">
        <f t="shared" si="4256"/>
        <v>300</v>
      </c>
      <c r="X3279" s="19">
        <f t="shared" si="4257"/>
        <v>23</v>
      </c>
      <c r="Y3279" s="19" t="str">
        <f t="shared" si="4258"/>
        <v/>
      </c>
      <c r="Z3279" s="19">
        <f t="shared" si="4259"/>
        <v>5950.85</v>
      </c>
      <c r="AA3279" s="21" t="str">
        <f t="shared" si="4260"/>
        <v/>
      </c>
      <c r="AB3279" s="19" t="str">
        <f t="shared" si="4261"/>
        <v/>
      </c>
    </row>
    <row r="3280" spans="1:28" x14ac:dyDescent="0.25">
      <c r="A3280">
        <f t="shared" si="4327"/>
        <v>2</v>
      </c>
      <c r="B3280">
        <f t="shared" si="4328"/>
        <v>2013</v>
      </c>
      <c r="C3280" s="20">
        <v>41306</v>
      </c>
      <c r="D3280">
        <v>6040.95</v>
      </c>
      <c r="E3280">
        <v>6052.95</v>
      </c>
      <c r="F3280">
        <v>5983.2</v>
      </c>
      <c r="G3280">
        <v>5998.9</v>
      </c>
      <c r="H3280">
        <f t="shared" si="4301"/>
        <v>0</v>
      </c>
      <c r="I3280">
        <f t="shared" si="4302"/>
        <v>35.850000000000364</v>
      </c>
      <c r="J3280" s="14">
        <f t="shared" ref="J3280:K3280" si="4330">+AVERAGE(H3267:H3280)</f>
        <v>12.864285714285741</v>
      </c>
      <c r="K3280" s="14">
        <f t="shared" si="4330"/>
        <v>14.66071428571435</v>
      </c>
      <c r="L3280" s="14">
        <f t="shared" si="4304"/>
        <v>0.8774665042630917</v>
      </c>
      <c r="M3280" s="14">
        <f t="shared" si="4305"/>
        <v>46.736732840275018</v>
      </c>
      <c r="N3280" s="14">
        <f t="shared" si="4306"/>
        <v>-1</v>
      </c>
      <c r="O3280">
        <f t="shared" si="4255"/>
        <v>-1</v>
      </c>
      <c r="P3280">
        <f t="shared" si="4264"/>
        <v>1</v>
      </c>
      <c r="Q3280">
        <f t="shared" si="4265"/>
        <v>5998.9</v>
      </c>
      <c r="R3280">
        <f t="shared" si="4290"/>
        <v>-1657</v>
      </c>
      <c r="S3280">
        <f t="shared" si="4291"/>
        <v>120097.50000000122</v>
      </c>
      <c r="T3280">
        <f t="shared" si="4292"/>
        <v>59403.450000000601</v>
      </c>
      <c r="U3280">
        <f t="shared" si="4293"/>
        <v>-60694.050000000621</v>
      </c>
      <c r="V3280" s="2">
        <f t="shared" si="4294"/>
        <v>-6.0694050000000624E-3</v>
      </c>
      <c r="W3280" s="19">
        <f t="shared" si="4256"/>
        <v>301</v>
      </c>
      <c r="X3280" s="19">
        <f t="shared" si="4257"/>
        <v>24</v>
      </c>
      <c r="Y3280" s="19">
        <f t="shared" si="4258"/>
        <v>1</v>
      </c>
      <c r="Z3280" s="19">
        <f t="shared" si="4259"/>
        <v>5998.9</v>
      </c>
      <c r="AA3280" s="21">
        <f t="shared" si="4260"/>
        <v>8.0744767554212782E-3</v>
      </c>
      <c r="AB3280" s="19">
        <f t="shared" si="4261"/>
        <v>1</v>
      </c>
    </row>
    <row r="3281" spans="1:28" x14ac:dyDescent="0.25">
      <c r="A3281">
        <f t="shared" si="4327"/>
        <v>2</v>
      </c>
      <c r="B3281">
        <f t="shared" si="4328"/>
        <v>2013</v>
      </c>
      <c r="C3281" s="20">
        <v>41309</v>
      </c>
      <c r="D3281">
        <v>6025.2</v>
      </c>
      <c r="E3281">
        <v>6038.5</v>
      </c>
      <c r="F3281">
        <v>5981.25</v>
      </c>
      <c r="G3281">
        <v>5987.25</v>
      </c>
      <c r="H3281">
        <f t="shared" si="4301"/>
        <v>0</v>
      </c>
      <c r="I3281">
        <f t="shared" si="4302"/>
        <v>11.649999999999636</v>
      </c>
      <c r="J3281" s="14">
        <f t="shared" ref="J3281:K3281" si="4331">+AVERAGE(H3268:H3281)</f>
        <v>10.539285714285727</v>
      </c>
      <c r="K3281" s="14">
        <f t="shared" si="4331"/>
        <v>15.492857142857181</v>
      </c>
      <c r="L3281" s="14">
        <f t="shared" si="4304"/>
        <v>0.68026740433379351</v>
      </c>
      <c r="M3281" s="14">
        <f t="shared" si="4305"/>
        <v>40.485663328302891</v>
      </c>
      <c r="N3281" s="14">
        <f t="shared" si="4306"/>
        <v>-1</v>
      </c>
      <c r="O3281">
        <f t="shared" si="4255"/>
        <v>-1</v>
      </c>
      <c r="P3281">
        <f t="shared" si="4264"/>
        <v>0</v>
      </c>
      <c r="Q3281">
        <f t="shared" si="4265"/>
        <v>0</v>
      </c>
      <c r="R3281">
        <f t="shared" si="4290"/>
        <v>-1657</v>
      </c>
      <c r="S3281">
        <f t="shared" si="4291"/>
        <v>0</v>
      </c>
      <c r="T3281">
        <f t="shared" si="4292"/>
        <v>19304.049999999399</v>
      </c>
      <c r="U3281">
        <f t="shared" si="4293"/>
        <v>19304.049999999399</v>
      </c>
      <c r="V3281" s="2">
        <f t="shared" si="4294"/>
        <v>1.93040499999994E-3</v>
      </c>
      <c r="W3281" s="19">
        <f t="shared" si="4256"/>
        <v>301</v>
      </c>
      <c r="X3281" s="19">
        <f t="shared" si="4257"/>
        <v>2</v>
      </c>
      <c r="Y3281" s="19" t="str">
        <f t="shared" si="4258"/>
        <v/>
      </c>
      <c r="Z3281" s="19">
        <f t="shared" si="4259"/>
        <v>5998.9</v>
      </c>
      <c r="AA3281" s="21" t="str">
        <f t="shared" si="4260"/>
        <v/>
      </c>
      <c r="AB3281" s="19" t="str">
        <f t="shared" si="4261"/>
        <v/>
      </c>
    </row>
    <row r="3282" spans="1:28" x14ac:dyDescent="0.25">
      <c r="A3282">
        <f t="shared" si="4327"/>
        <v>2</v>
      </c>
      <c r="B3282">
        <f t="shared" si="4328"/>
        <v>2013</v>
      </c>
      <c r="C3282" s="20">
        <v>41310</v>
      </c>
      <c r="D3282">
        <v>5948.2</v>
      </c>
      <c r="E3282">
        <v>5970.35</v>
      </c>
      <c r="F3282">
        <v>5946.9</v>
      </c>
      <c r="G3282">
        <v>5956.9</v>
      </c>
      <c r="H3282">
        <f t="shared" si="4301"/>
        <v>0</v>
      </c>
      <c r="I3282">
        <f t="shared" si="4302"/>
        <v>30.350000000000364</v>
      </c>
      <c r="J3282" s="14">
        <f t="shared" ref="J3282:K3282" si="4332">+AVERAGE(H3269:H3282)</f>
        <v>10.539285714285727</v>
      </c>
      <c r="K3282" s="14">
        <f t="shared" si="4332"/>
        <v>13.750000000000066</v>
      </c>
      <c r="L3282" s="14">
        <f t="shared" si="4304"/>
        <v>0.76649350649350378</v>
      </c>
      <c r="M3282" s="14">
        <f t="shared" si="4305"/>
        <v>43.390677841493805</v>
      </c>
      <c r="N3282" s="14">
        <f t="shared" si="4306"/>
        <v>-1</v>
      </c>
      <c r="O3282">
        <f t="shared" si="4255"/>
        <v>-1</v>
      </c>
      <c r="P3282">
        <f t="shared" si="4264"/>
        <v>0</v>
      </c>
      <c r="Q3282">
        <f t="shared" si="4265"/>
        <v>0</v>
      </c>
      <c r="R3282">
        <f t="shared" si="4290"/>
        <v>-1657</v>
      </c>
      <c r="S3282">
        <f t="shared" si="4291"/>
        <v>0</v>
      </c>
      <c r="T3282">
        <f t="shared" si="4292"/>
        <v>50289.950000000601</v>
      </c>
      <c r="U3282">
        <f t="shared" si="4293"/>
        <v>50289.950000000601</v>
      </c>
      <c r="V3282" s="2">
        <f t="shared" si="4294"/>
        <v>5.0289950000000604E-3</v>
      </c>
      <c r="W3282" s="19">
        <f t="shared" si="4256"/>
        <v>301</v>
      </c>
      <c r="X3282" s="19">
        <f t="shared" si="4257"/>
        <v>3</v>
      </c>
      <c r="Y3282" s="19" t="str">
        <f t="shared" si="4258"/>
        <v/>
      </c>
      <c r="Z3282" s="19">
        <f t="shared" si="4259"/>
        <v>5998.9</v>
      </c>
      <c r="AA3282" s="21" t="str">
        <f t="shared" si="4260"/>
        <v/>
      </c>
      <c r="AB3282" s="19" t="str">
        <f t="shared" si="4261"/>
        <v/>
      </c>
    </row>
    <row r="3283" spans="1:28" x14ac:dyDescent="0.25">
      <c r="A3283">
        <f t="shared" si="4327"/>
        <v>2</v>
      </c>
      <c r="B3283">
        <f t="shared" si="4328"/>
        <v>2013</v>
      </c>
      <c r="C3283" s="20">
        <v>41311</v>
      </c>
      <c r="D3283">
        <v>5988.05</v>
      </c>
      <c r="E3283">
        <v>5990.9</v>
      </c>
      <c r="F3283">
        <v>5953.15</v>
      </c>
      <c r="G3283">
        <v>5959.2</v>
      </c>
      <c r="H3283">
        <f t="shared" si="4301"/>
        <v>2.3000000000001819</v>
      </c>
      <c r="I3283">
        <f t="shared" si="4302"/>
        <v>0</v>
      </c>
      <c r="J3283" s="14">
        <f t="shared" ref="J3283:K3283" si="4333">+AVERAGE(H3270:H3283)</f>
        <v>8.0357142857143504</v>
      </c>
      <c r="K3283" s="14">
        <f t="shared" si="4333"/>
        <v>13.750000000000066</v>
      </c>
      <c r="L3283" s="14">
        <f t="shared" si="4304"/>
        <v>0.58441558441558628</v>
      </c>
      <c r="M3283" s="14">
        <f t="shared" si="4305"/>
        <v>36.885245901639415</v>
      </c>
      <c r="N3283" s="14">
        <f t="shared" si="4306"/>
        <v>-1</v>
      </c>
      <c r="O3283">
        <f t="shared" si="4255"/>
        <v>-1</v>
      </c>
      <c r="P3283">
        <f t="shared" si="4264"/>
        <v>0</v>
      </c>
      <c r="Q3283">
        <f t="shared" si="4265"/>
        <v>0</v>
      </c>
      <c r="R3283">
        <f t="shared" si="4290"/>
        <v>-1657</v>
      </c>
      <c r="S3283">
        <f t="shared" si="4291"/>
        <v>0</v>
      </c>
      <c r="T3283">
        <f t="shared" si="4292"/>
        <v>-3811.1000000003014</v>
      </c>
      <c r="U3283">
        <f t="shared" si="4293"/>
        <v>-3811.1000000003014</v>
      </c>
      <c r="V3283" s="2">
        <f t="shared" si="4294"/>
        <v>-3.8111000000003013E-4</v>
      </c>
      <c r="W3283" s="19">
        <f t="shared" si="4256"/>
        <v>301</v>
      </c>
      <c r="X3283" s="19">
        <f t="shared" si="4257"/>
        <v>4</v>
      </c>
      <c r="Y3283" s="19" t="str">
        <f t="shared" si="4258"/>
        <v/>
      </c>
      <c r="Z3283" s="19">
        <f t="shared" si="4259"/>
        <v>5998.9</v>
      </c>
      <c r="AA3283" s="21" t="str">
        <f t="shared" si="4260"/>
        <v/>
      </c>
      <c r="AB3283" s="19" t="str">
        <f t="shared" si="4261"/>
        <v/>
      </c>
    </row>
    <row r="3284" spans="1:28" x14ac:dyDescent="0.25">
      <c r="A3284">
        <f t="shared" si="4327"/>
        <v>2</v>
      </c>
      <c r="B3284">
        <f t="shared" si="4328"/>
        <v>2013</v>
      </c>
      <c r="C3284" s="20">
        <v>41312</v>
      </c>
      <c r="D3284">
        <v>5936.45</v>
      </c>
      <c r="E3284">
        <v>5978.5</v>
      </c>
      <c r="F3284">
        <v>5927.6</v>
      </c>
      <c r="G3284">
        <v>5938.8</v>
      </c>
      <c r="H3284">
        <f t="shared" si="4301"/>
        <v>0</v>
      </c>
      <c r="I3284">
        <f t="shared" si="4302"/>
        <v>20.399999999999636</v>
      </c>
      <c r="J3284" s="14">
        <f t="shared" ref="J3284:K3284" si="4334">+AVERAGE(H3271:H3284)</f>
        <v>6.2357142857143639</v>
      </c>
      <c r="K3284" s="14">
        <f t="shared" si="4334"/>
        <v>15.207142857142896</v>
      </c>
      <c r="L3284" s="14">
        <f t="shared" si="4304"/>
        <v>0.41005166744951088</v>
      </c>
      <c r="M3284" s="14">
        <f t="shared" si="4305"/>
        <v>29.080612924717059</v>
      </c>
      <c r="N3284" s="14">
        <f t="shared" si="4306"/>
        <v>-1</v>
      </c>
      <c r="O3284">
        <f t="shared" si="4255"/>
        <v>-1</v>
      </c>
      <c r="P3284">
        <f t="shared" si="4264"/>
        <v>0</v>
      </c>
      <c r="Q3284">
        <f t="shared" si="4265"/>
        <v>0</v>
      </c>
      <c r="R3284">
        <f t="shared" si="4290"/>
        <v>-1657</v>
      </c>
      <c r="S3284">
        <f t="shared" si="4291"/>
        <v>0</v>
      </c>
      <c r="T3284">
        <f t="shared" si="4292"/>
        <v>33802.799999999399</v>
      </c>
      <c r="U3284">
        <f t="shared" si="4293"/>
        <v>33802.799999999399</v>
      </c>
      <c r="V3284" s="2">
        <f t="shared" si="4294"/>
        <v>3.38027999999994E-3</v>
      </c>
      <c r="W3284" s="19">
        <f t="shared" si="4256"/>
        <v>301</v>
      </c>
      <c r="X3284" s="19">
        <f t="shared" si="4257"/>
        <v>5</v>
      </c>
      <c r="Y3284" s="19" t="str">
        <f t="shared" si="4258"/>
        <v/>
      </c>
      <c r="Z3284" s="19">
        <f t="shared" si="4259"/>
        <v>5998.9</v>
      </c>
      <c r="AA3284" s="21" t="str">
        <f t="shared" si="4260"/>
        <v/>
      </c>
      <c r="AB3284" s="19" t="str">
        <f t="shared" si="4261"/>
        <v/>
      </c>
    </row>
    <row r="3285" spans="1:28" x14ac:dyDescent="0.25">
      <c r="A3285">
        <f t="shared" si="4327"/>
        <v>2</v>
      </c>
      <c r="B3285">
        <f t="shared" si="4328"/>
        <v>2013</v>
      </c>
      <c r="C3285" s="20">
        <v>41313</v>
      </c>
      <c r="D3285">
        <v>5929.1</v>
      </c>
      <c r="E3285">
        <v>5953.7</v>
      </c>
      <c r="F3285">
        <v>5883.65</v>
      </c>
      <c r="G3285">
        <v>5903.5</v>
      </c>
      <c r="H3285">
        <f t="shared" si="4301"/>
        <v>0</v>
      </c>
      <c r="I3285">
        <f t="shared" si="4302"/>
        <v>35.300000000000182</v>
      </c>
      <c r="J3285" s="14">
        <f t="shared" ref="J3285:K3285" si="4335">+AVERAGE(H3272:H3285)</f>
        <v>4.9571428571428964</v>
      </c>
      <c r="K3285" s="14">
        <f t="shared" si="4335"/>
        <v>17.728571428571481</v>
      </c>
      <c r="L3285" s="14">
        <f t="shared" si="4304"/>
        <v>0.27961321514907472</v>
      </c>
      <c r="M3285" s="14">
        <f t="shared" si="4305"/>
        <v>21.851385390428291</v>
      </c>
      <c r="N3285" s="14">
        <f t="shared" si="4306"/>
        <v>-1</v>
      </c>
      <c r="O3285">
        <f t="shared" si="4255"/>
        <v>-1</v>
      </c>
      <c r="P3285">
        <f t="shared" si="4264"/>
        <v>0</v>
      </c>
      <c r="Q3285">
        <f t="shared" si="4265"/>
        <v>0</v>
      </c>
      <c r="R3285">
        <f t="shared" si="4290"/>
        <v>-1657</v>
      </c>
      <c r="S3285">
        <f t="shared" si="4291"/>
        <v>0</v>
      </c>
      <c r="T3285">
        <f t="shared" si="4292"/>
        <v>58492.100000000304</v>
      </c>
      <c r="U3285">
        <f t="shared" si="4293"/>
        <v>58492.100000000304</v>
      </c>
      <c r="V3285" s="2">
        <f t="shared" si="4294"/>
        <v>5.84921000000003E-3</v>
      </c>
      <c r="W3285" s="19">
        <f t="shared" si="4256"/>
        <v>301</v>
      </c>
      <c r="X3285" s="19">
        <f t="shared" si="4257"/>
        <v>6</v>
      </c>
      <c r="Y3285" s="19" t="str">
        <f t="shared" si="4258"/>
        <v/>
      </c>
      <c r="Z3285" s="19">
        <f t="shared" si="4259"/>
        <v>5998.9</v>
      </c>
      <c r="AA3285" s="21" t="str">
        <f t="shared" si="4260"/>
        <v/>
      </c>
      <c r="AB3285" s="19" t="str">
        <f t="shared" si="4261"/>
        <v/>
      </c>
    </row>
    <row r="3286" spans="1:28" x14ac:dyDescent="0.25">
      <c r="A3286">
        <f t="shared" si="4327"/>
        <v>2</v>
      </c>
      <c r="B3286">
        <f t="shared" si="4328"/>
        <v>2013</v>
      </c>
      <c r="C3286" s="20">
        <v>41316</v>
      </c>
      <c r="D3286">
        <v>5920.05</v>
      </c>
      <c r="E3286">
        <v>5924.15</v>
      </c>
      <c r="F3286">
        <v>5879.1</v>
      </c>
      <c r="G3286">
        <v>5897.85</v>
      </c>
      <c r="H3286">
        <f t="shared" si="4301"/>
        <v>0</v>
      </c>
      <c r="I3286">
        <f t="shared" si="4302"/>
        <v>5.6499999999996362</v>
      </c>
      <c r="J3286" s="14">
        <f t="shared" ref="J3286:K3286" si="4336">+AVERAGE(H3273:H3286)</f>
        <v>4.9571428571428964</v>
      </c>
      <c r="K3286" s="14">
        <f t="shared" si="4336"/>
        <v>15.717857142857156</v>
      </c>
      <c r="L3286" s="14">
        <f t="shared" si="4304"/>
        <v>0.31538286753010902</v>
      </c>
      <c r="M3286" s="14">
        <f t="shared" si="4305"/>
        <v>23.976507168768492</v>
      </c>
      <c r="N3286" s="14">
        <f t="shared" si="4306"/>
        <v>-1</v>
      </c>
      <c r="O3286">
        <f t="shared" si="4255"/>
        <v>-1</v>
      </c>
      <c r="P3286">
        <f t="shared" si="4264"/>
        <v>0</v>
      </c>
      <c r="Q3286">
        <f t="shared" si="4265"/>
        <v>0</v>
      </c>
      <c r="R3286">
        <f t="shared" si="4290"/>
        <v>-1657</v>
      </c>
      <c r="S3286">
        <f t="shared" si="4291"/>
        <v>0</v>
      </c>
      <c r="T3286">
        <f t="shared" si="4292"/>
        <v>9362.0499999993972</v>
      </c>
      <c r="U3286">
        <f t="shared" si="4293"/>
        <v>9362.0499999993972</v>
      </c>
      <c r="V3286" s="2">
        <f t="shared" si="4294"/>
        <v>9.3620499999993968E-4</v>
      </c>
      <c r="W3286" s="19">
        <f t="shared" si="4256"/>
        <v>301</v>
      </c>
      <c r="X3286" s="19">
        <f t="shared" si="4257"/>
        <v>7</v>
      </c>
      <c r="Y3286" s="19" t="str">
        <f t="shared" si="4258"/>
        <v/>
      </c>
      <c r="Z3286" s="19">
        <f t="shared" si="4259"/>
        <v>5998.9</v>
      </c>
      <c r="AA3286" s="21" t="str">
        <f t="shared" si="4260"/>
        <v/>
      </c>
      <c r="AB3286" s="19" t="str">
        <f t="shared" si="4261"/>
        <v/>
      </c>
    </row>
    <row r="3287" spans="1:28" x14ac:dyDescent="0.25">
      <c r="A3287">
        <f t="shared" si="4327"/>
        <v>2</v>
      </c>
      <c r="B3287">
        <f t="shared" si="4328"/>
        <v>2013</v>
      </c>
      <c r="C3287" s="20">
        <v>41317</v>
      </c>
      <c r="D3287">
        <v>5894.35</v>
      </c>
      <c r="E3287">
        <v>5927.65</v>
      </c>
      <c r="F3287">
        <v>5886.45</v>
      </c>
      <c r="G3287">
        <v>5922.5</v>
      </c>
      <c r="H3287">
        <f t="shared" si="4301"/>
        <v>24.649999999999636</v>
      </c>
      <c r="I3287">
        <f t="shared" si="4302"/>
        <v>0</v>
      </c>
      <c r="J3287" s="14">
        <f t="shared" ref="J3287:K3287" si="4337">+AVERAGE(H3274:H3287)</f>
        <v>6.3035714285714288</v>
      </c>
      <c r="K3287" s="14">
        <f t="shared" si="4337"/>
        <v>15.717857142857156</v>
      </c>
      <c r="L3287" s="14">
        <f t="shared" si="4304"/>
        <v>0.40104521699613693</v>
      </c>
      <c r="M3287" s="14">
        <f t="shared" si="4305"/>
        <v>28.624716185533558</v>
      </c>
      <c r="N3287" s="14">
        <f t="shared" si="4306"/>
        <v>-1</v>
      </c>
      <c r="O3287">
        <f t="shared" si="4255"/>
        <v>-1</v>
      </c>
      <c r="P3287">
        <f t="shared" si="4264"/>
        <v>0</v>
      </c>
      <c r="Q3287">
        <f t="shared" si="4265"/>
        <v>0</v>
      </c>
      <c r="R3287">
        <f t="shared" si="4290"/>
        <v>-1657</v>
      </c>
      <c r="S3287">
        <f t="shared" si="4291"/>
        <v>0</v>
      </c>
      <c r="T3287">
        <f t="shared" si="4292"/>
        <v>-40845.049999999399</v>
      </c>
      <c r="U3287">
        <f t="shared" si="4293"/>
        <v>-40845.049999999399</v>
      </c>
      <c r="V3287" s="2">
        <f t="shared" si="4294"/>
        <v>-4.0845049999999397E-3</v>
      </c>
      <c r="W3287" s="19">
        <f t="shared" si="4256"/>
        <v>301</v>
      </c>
      <c r="X3287" s="19">
        <f t="shared" si="4257"/>
        <v>8</v>
      </c>
      <c r="Y3287" s="19" t="str">
        <f t="shared" si="4258"/>
        <v/>
      </c>
      <c r="Z3287" s="19">
        <f t="shared" si="4259"/>
        <v>5998.9</v>
      </c>
      <c r="AA3287" s="21" t="str">
        <f t="shared" si="4260"/>
        <v/>
      </c>
      <c r="AB3287" s="19" t="str">
        <f t="shared" si="4261"/>
        <v/>
      </c>
    </row>
    <row r="3288" spans="1:28" x14ac:dyDescent="0.25">
      <c r="A3288">
        <f t="shared" si="4327"/>
        <v>2</v>
      </c>
      <c r="B3288">
        <f t="shared" si="4328"/>
        <v>2013</v>
      </c>
      <c r="C3288" s="20">
        <v>41318</v>
      </c>
      <c r="D3288">
        <v>5943.15</v>
      </c>
      <c r="E3288">
        <v>5969.5</v>
      </c>
      <c r="F3288">
        <v>5922.95</v>
      </c>
      <c r="G3288">
        <v>5932.95</v>
      </c>
      <c r="H3288">
        <f t="shared" si="4301"/>
        <v>10.449999999999818</v>
      </c>
      <c r="I3288">
        <f t="shared" si="4302"/>
        <v>0</v>
      </c>
      <c r="J3288" s="14">
        <f t="shared" ref="J3288:K3288" si="4338">+AVERAGE(H3275:H3288)</f>
        <v>7.0499999999999874</v>
      </c>
      <c r="K3288" s="14">
        <f t="shared" si="4338"/>
        <v>13.221428571428598</v>
      </c>
      <c r="L3288" s="14">
        <f t="shared" si="4304"/>
        <v>0.53322528363046795</v>
      </c>
      <c r="M3288" s="14">
        <f t="shared" si="4305"/>
        <v>34.778012684989335</v>
      </c>
      <c r="N3288" s="14">
        <f t="shared" si="4306"/>
        <v>-1</v>
      </c>
      <c r="O3288">
        <f t="shared" si="4255"/>
        <v>-1</v>
      </c>
      <c r="P3288">
        <f t="shared" si="4264"/>
        <v>0</v>
      </c>
      <c r="Q3288">
        <f t="shared" si="4265"/>
        <v>0</v>
      </c>
      <c r="R3288">
        <f t="shared" si="4290"/>
        <v>-1657</v>
      </c>
      <c r="S3288">
        <f t="shared" si="4291"/>
        <v>0</v>
      </c>
      <c r="T3288">
        <f t="shared" si="4292"/>
        <v>-17315.6499999997</v>
      </c>
      <c r="U3288">
        <f t="shared" si="4293"/>
        <v>-17315.6499999997</v>
      </c>
      <c r="V3288" s="2">
        <f t="shared" si="4294"/>
        <v>-1.7315649999999699E-3</v>
      </c>
      <c r="W3288" s="19">
        <f t="shared" si="4256"/>
        <v>301</v>
      </c>
      <c r="X3288" s="19">
        <f t="shared" si="4257"/>
        <v>9</v>
      </c>
      <c r="Y3288" s="19" t="str">
        <f t="shared" si="4258"/>
        <v/>
      </c>
      <c r="Z3288" s="19">
        <f t="shared" si="4259"/>
        <v>5998.9</v>
      </c>
      <c r="AA3288" s="21" t="str">
        <f t="shared" si="4260"/>
        <v/>
      </c>
      <c r="AB3288" s="19" t="str">
        <f t="shared" si="4261"/>
        <v/>
      </c>
    </row>
    <row r="3289" spans="1:28" x14ac:dyDescent="0.25">
      <c r="A3289">
        <f t="shared" si="4327"/>
        <v>2</v>
      </c>
      <c r="B3289">
        <f t="shared" si="4328"/>
        <v>2013</v>
      </c>
      <c r="C3289" s="20">
        <v>41319</v>
      </c>
      <c r="D3289">
        <v>5933.2</v>
      </c>
      <c r="E3289">
        <v>5940.2</v>
      </c>
      <c r="F3289">
        <v>5884.55</v>
      </c>
      <c r="G3289">
        <v>5896.95</v>
      </c>
      <c r="H3289">
        <f t="shared" si="4301"/>
        <v>0</v>
      </c>
      <c r="I3289">
        <f t="shared" si="4302"/>
        <v>36</v>
      </c>
      <c r="J3289" s="14">
        <f t="shared" ref="J3289:K3289" si="4339">+AVERAGE(H3276:H3289)</f>
        <v>3.1000000000000392</v>
      </c>
      <c r="K3289" s="14">
        <f t="shared" si="4339"/>
        <v>15.792857142857169</v>
      </c>
      <c r="L3289" s="14">
        <f t="shared" si="4304"/>
        <v>0.19629127091813875</v>
      </c>
      <c r="M3289" s="14">
        <f t="shared" si="4305"/>
        <v>16.408317580340423</v>
      </c>
      <c r="N3289" s="14">
        <f t="shared" si="4306"/>
        <v>-1</v>
      </c>
      <c r="O3289">
        <f t="shared" ref="O3289:O3352" si="4340">IF($C3289="","",N3289)</f>
        <v>-1</v>
      </c>
      <c r="P3289">
        <f t="shared" si="4264"/>
        <v>0</v>
      </c>
      <c r="Q3289">
        <f t="shared" si="4265"/>
        <v>0</v>
      </c>
      <c r="R3289">
        <f t="shared" si="4290"/>
        <v>-1657</v>
      </c>
      <c r="S3289">
        <f t="shared" si="4291"/>
        <v>0</v>
      </c>
      <c r="T3289">
        <f t="shared" si="4292"/>
        <v>59652</v>
      </c>
      <c r="U3289">
        <f t="shared" si="4293"/>
        <v>59652</v>
      </c>
      <c r="V3289" s="2">
        <f t="shared" si="4294"/>
        <v>5.9652000000000004E-3</v>
      </c>
      <c r="W3289" s="19">
        <f t="shared" ref="W3289:W3352" si="4341">+IF($C3289="","",IF(AND(P3289=1,O3289&lt;&gt;0),W3288+1,W3288))</f>
        <v>301</v>
      </c>
      <c r="X3289" s="19">
        <f t="shared" ref="X3289:X3352" si="4342">+IF($C3289="","",IF(O3288=0,IF(O3289=0,0,1),IF(O3289&lt;&gt;O3288,IF((O3288&lt;&gt;O3287),2,X3288+1),IF(P3288=1,2,X3288+1))))</f>
        <v>10</v>
      </c>
      <c r="Y3289" s="19" t="str">
        <f t="shared" ref="Y3289:Y3352" si="4343">+IF($C3289="","",IF(O3289=O3288,"",IF(O3289=0,1,IF(AND(O3288&lt;&gt;0,O3288&lt;&gt;O3289),1,""))))</f>
        <v/>
      </c>
      <c r="Z3289" s="19">
        <f t="shared" ref="Z3289:Z3352" si="4344">IF($C3289="","",IF(P3289=0,Z3288,Q3289))</f>
        <v>5998.9</v>
      </c>
      <c r="AA3289" s="21" t="str">
        <f t="shared" ref="AA3289:AA3352" si="4345">+IF($C3289="","",IF(Y3289=1,(Z3289/Z3288-1)*O3288,""))</f>
        <v/>
      </c>
      <c r="AB3289" s="19" t="str">
        <f t="shared" ref="AB3289:AB3352" si="4346">+IF($C3289="","",IF(Y3289=1,IF(AA3289&gt;0,1,-1),""))</f>
        <v/>
      </c>
    </row>
    <row r="3290" spans="1:28" x14ac:dyDescent="0.25">
      <c r="A3290">
        <f t="shared" si="4327"/>
        <v>2</v>
      </c>
      <c r="B3290">
        <f t="shared" si="4328"/>
        <v>2013</v>
      </c>
      <c r="C3290" s="20">
        <v>41320</v>
      </c>
      <c r="D3290">
        <v>5869.95</v>
      </c>
      <c r="E3290">
        <v>5899.95</v>
      </c>
      <c r="F3290">
        <v>5853.9</v>
      </c>
      <c r="G3290">
        <v>5887.4</v>
      </c>
      <c r="H3290">
        <f t="shared" si="4301"/>
        <v>0</v>
      </c>
      <c r="I3290">
        <f t="shared" si="4302"/>
        <v>9.5500000000001819</v>
      </c>
      <c r="J3290" s="14">
        <f t="shared" ref="J3290:K3290" si="4347">+AVERAGE(H3277:H3290)</f>
        <v>3.0892857142857144</v>
      </c>
      <c r="K3290" s="14">
        <f t="shared" si="4347"/>
        <v>16.475000000000041</v>
      </c>
      <c r="L3290" s="14">
        <f t="shared" si="4304"/>
        <v>0.18751354866681072</v>
      </c>
      <c r="M3290" s="14">
        <f t="shared" si="4305"/>
        <v>15.790434465133231</v>
      </c>
      <c r="N3290" s="14">
        <f t="shared" si="4306"/>
        <v>-1</v>
      </c>
      <c r="O3290">
        <f t="shared" si="4340"/>
        <v>-1</v>
      </c>
      <c r="P3290">
        <f t="shared" si="4264"/>
        <v>0</v>
      </c>
      <c r="Q3290">
        <f t="shared" si="4265"/>
        <v>0</v>
      </c>
      <c r="R3290">
        <f t="shared" si="4290"/>
        <v>-1657</v>
      </c>
      <c r="S3290">
        <f t="shared" si="4291"/>
        <v>0</v>
      </c>
      <c r="T3290">
        <f t="shared" si="4292"/>
        <v>15824.3500000003</v>
      </c>
      <c r="U3290">
        <f t="shared" si="4293"/>
        <v>15824.3500000003</v>
      </c>
      <c r="V3290" s="2">
        <f t="shared" si="4294"/>
        <v>1.58243500000003E-3</v>
      </c>
      <c r="W3290" s="19">
        <f t="shared" si="4341"/>
        <v>301</v>
      </c>
      <c r="X3290" s="19">
        <f t="shared" si="4342"/>
        <v>11</v>
      </c>
      <c r="Y3290" s="19" t="str">
        <f t="shared" si="4343"/>
        <v/>
      </c>
      <c r="Z3290" s="19">
        <f t="shared" si="4344"/>
        <v>5998.9</v>
      </c>
      <c r="AA3290" s="21" t="str">
        <f t="shared" si="4345"/>
        <v/>
      </c>
      <c r="AB3290" s="19" t="str">
        <f t="shared" si="4346"/>
        <v/>
      </c>
    </row>
    <row r="3291" spans="1:28" x14ac:dyDescent="0.25">
      <c r="A3291">
        <f t="shared" si="4327"/>
        <v>2</v>
      </c>
      <c r="B3291">
        <f t="shared" si="4328"/>
        <v>2013</v>
      </c>
      <c r="C3291" s="20">
        <v>41323</v>
      </c>
      <c r="D3291">
        <v>5888.65</v>
      </c>
      <c r="E3291">
        <v>5911</v>
      </c>
      <c r="F3291">
        <v>5878.45</v>
      </c>
      <c r="G3291">
        <v>5898.2</v>
      </c>
      <c r="H3291">
        <f t="shared" si="4301"/>
        <v>10.800000000000182</v>
      </c>
      <c r="I3291">
        <f t="shared" si="4302"/>
        <v>0</v>
      </c>
      <c r="J3291" s="14">
        <f t="shared" ref="J3291:K3291" si="4348">+AVERAGE(H3278:H3291)</f>
        <v>3.8607142857142986</v>
      </c>
      <c r="K3291" s="14">
        <f t="shared" si="4348"/>
        <v>14.696428571428571</v>
      </c>
      <c r="L3291" s="14">
        <f t="shared" si="4304"/>
        <v>0.26269744835966069</v>
      </c>
      <c r="M3291" s="14">
        <f t="shared" si="4305"/>
        <v>20.804464973056255</v>
      </c>
      <c r="N3291" s="14">
        <f t="shared" si="4306"/>
        <v>-1</v>
      </c>
      <c r="O3291">
        <f t="shared" si="4340"/>
        <v>-1</v>
      </c>
      <c r="P3291">
        <f t="shared" ref="P3291:P3354" si="4349">IF($C3291="","",IF($O3291&lt;&gt;$O3290,1,0))</f>
        <v>0</v>
      </c>
      <c r="Q3291">
        <f t="shared" ref="Q3291:Q3354" si="4350">IF($C3291="","",IF($P3291=1,G3291,0))</f>
        <v>0</v>
      </c>
      <c r="R3291">
        <f t="shared" si="4290"/>
        <v>-1657</v>
      </c>
      <c r="S3291">
        <f t="shared" si="4291"/>
        <v>0</v>
      </c>
      <c r="T3291">
        <f t="shared" si="4292"/>
        <v>-17895.6000000003</v>
      </c>
      <c r="U3291">
        <f t="shared" si="4293"/>
        <v>-17895.6000000003</v>
      </c>
      <c r="V3291" s="2">
        <f t="shared" si="4294"/>
        <v>-1.7895600000000301E-3</v>
      </c>
      <c r="W3291" s="19">
        <f t="shared" si="4341"/>
        <v>301</v>
      </c>
      <c r="X3291" s="19">
        <f t="shared" si="4342"/>
        <v>12</v>
      </c>
      <c r="Y3291" s="19" t="str">
        <f t="shared" si="4343"/>
        <v/>
      </c>
      <c r="Z3291" s="19">
        <f t="shared" si="4344"/>
        <v>5998.9</v>
      </c>
      <c r="AA3291" s="21" t="str">
        <f t="shared" si="4345"/>
        <v/>
      </c>
      <c r="AB3291" s="19" t="str">
        <f t="shared" si="4346"/>
        <v/>
      </c>
    </row>
    <row r="3292" spans="1:28" x14ac:dyDescent="0.25">
      <c r="A3292">
        <f t="shared" si="4327"/>
        <v>2</v>
      </c>
      <c r="B3292">
        <f t="shared" si="4328"/>
        <v>2013</v>
      </c>
      <c r="C3292" s="20">
        <v>41324</v>
      </c>
      <c r="D3292">
        <v>5900.2</v>
      </c>
      <c r="E3292">
        <v>5947.55</v>
      </c>
      <c r="F3292">
        <v>5883.15</v>
      </c>
      <c r="G3292">
        <v>5939.7</v>
      </c>
      <c r="H3292">
        <f t="shared" si="4301"/>
        <v>41.5</v>
      </c>
      <c r="I3292">
        <f t="shared" si="4302"/>
        <v>0</v>
      </c>
      <c r="J3292" s="14">
        <f t="shared" ref="J3292:K3292" si="4351">+AVERAGE(H3279:H3292)</f>
        <v>6.4071428571428442</v>
      </c>
      <c r="K3292" s="14">
        <f t="shared" si="4351"/>
        <v>14.696428571428571</v>
      </c>
      <c r="L3292" s="14">
        <f t="shared" si="4304"/>
        <v>0.43596597812879623</v>
      </c>
      <c r="M3292" s="14">
        <f t="shared" si="4305"/>
        <v>30.360467084108933</v>
      </c>
      <c r="N3292" s="14">
        <f t="shared" si="4306"/>
        <v>-1</v>
      </c>
      <c r="O3292">
        <f t="shared" si="4340"/>
        <v>-1</v>
      </c>
      <c r="P3292">
        <f t="shared" si="4349"/>
        <v>0</v>
      </c>
      <c r="Q3292">
        <f t="shared" si="4350"/>
        <v>0</v>
      </c>
      <c r="R3292">
        <f t="shared" si="4290"/>
        <v>-1657</v>
      </c>
      <c r="S3292">
        <f t="shared" si="4291"/>
        <v>0</v>
      </c>
      <c r="T3292">
        <f t="shared" si="4292"/>
        <v>-68765.5</v>
      </c>
      <c r="U3292">
        <f t="shared" si="4293"/>
        <v>-68765.5</v>
      </c>
      <c r="V3292" s="2">
        <f t="shared" si="4294"/>
        <v>-6.8765500000000004E-3</v>
      </c>
      <c r="W3292" s="19">
        <f t="shared" si="4341"/>
        <v>301</v>
      </c>
      <c r="X3292" s="19">
        <f t="shared" si="4342"/>
        <v>13</v>
      </c>
      <c r="Y3292" s="19" t="str">
        <f t="shared" si="4343"/>
        <v/>
      </c>
      <c r="Z3292" s="19">
        <f t="shared" si="4344"/>
        <v>5998.9</v>
      </c>
      <c r="AA3292" s="21" t="str">
        <f t="shared" si="4345"/>
        <v/>
      </c>
      <c r="AB3292" s="19" t="str">
        <f t="shared" si="4346"/>
        <v/>
      </c>
    </row>
    <row r="3293" spans="1:28" x14ac:dyDescent="0.25">
      <c r="A3293">
        <f t="shared" si="4327"/>
        <v>2</v>
      </c>
      <c r="B3293">
        <f t="shared" si="4328"/>
        <v>2013</v>
      </c>
      <c r="C3293" s="20">
        <v>41325</v>
      </c>
      <c r="D3293">
        <v>5966.3</v>
      </c>
      <c r="E3293">
        <v>5971</v>
      </c>
      <c r="F3293">
        <v>5937.55</v>
      </c>
      <c r="G3293">
        <v>5943.05</v>
      </c>
      <c r="H3293">
        <f t="shared" si="4301"/>
        <v>3.3500000000003638</v>
      </c>
      <c r="I3293">
        <f t="shared" si="4302"/>
        <v>0</v>
      </c>
      <c r="J3293" s="14">
        <f t="shared" ref="J3293:K3293" si="4352">+AVERAGE(H3280:H3293)</f>
        <v>6.6464285714285847</v>
      </c>
      <c r="K3293" s="14">
        <f t="shared" si="4352"/>
        <v>13.196428571428571</v>
      </c>
      <c r="L3293" s="14">
        <f t="shared" si="4304"/>
        <v>0.50365358592692933</v>
      </c>
      <c r="M3293" s="14">
        <f t="shared" si="4305"/>
        <v>33.495320374370095</v>
      </c>
      <c r="N3293" s="14">
        <f t="shared" si="4306"/>
        <v>-1</v>
      </c>
      <c r="O3293">
        <f t="shared" si="4340"/>
        <v>-1</v>
      </c>
      <c r="P3293">
        <f t="shared" si="4349"/>
        <v>0</v>
      </c>
      <c r="Q3293">
        <f t="shared" si="4350"/>
        <v>0</v>
      </c>
      <c r="R3293">
        <f t="shared" si="4290"/>
        <v>-1657</v>
      </c>
      <c r="S3293">
        <f t="shared" si="4291"/>
        <v>0</v>
      </c>
      <c r="T3293">
        <f t="shared" si="4292"/>
        <v>-5550.9500000006028</v>
      </c>
      <c r="U3293">
        <f t="shared" si="4293"/>
        <v>-5550.9500000006028</v>
      </c>
      <c r="V3293" s="2">
        <f t="shared" si="4294"/>
        <v>-5.5509500000006031E-4</v>
      </c>
      <c r="W3293" s="19">
        <f t="shared" si="4341"/>
        <v>301</v>
      </c>
      <c r="X3293" s="19">
        <f t="shared" si="4342"/>
        <v>14</v>
      </c>
      <c r="Y3293" s="19" t="str">
        <f t="shared" si="4343"/>
        <v/>
      </c>
      <c r="Z3293" s="19">
        <f t="shared" si="4344"/>
        <v>5998.9</v>
      </c>
      <c r="AA3293" s="21" t="str">
        <f t="shared" si="4345"/>
        <v/>
      </c>
      <c r="AB3293" s="19" t="str">
        <f t="shared" si="4346"/>
        <v/>
      </c>
    </row>
    <row r="3294" spans="1:28" x14ac:dyDescent="0.25">
      <c r="A3294">
        <f t="shared" si="4327"/>
        <v>2</v>
      </c>
      <c r="B3294">
        <f t="shared" si="4328"/>
        <v>2013</v>
      </c>
      <c r="C3294" s="20">
        <v>41326</v>
      </c>
      <c r="D3294">
        <v>5909.65</v>
      </c>
      <c r="E3294">
        <v>5921.15</v>
      </c>
      <c r="F3294">
        <v>5844.4</v>
      </c>
      <c r="G3294">
        <v>5852.25</v>
      </c>
      <c r="H3294">
        <f t="shared" si="4301"/>
        <v>0</v>
      </c>
      <c r="I3294">
        <f t="shared" si="4302"/>
        <v>90.800000000000182</v>
      </c>
      <c r="J3294" s="14">
        <f t="shared" ref="J3294:K3294" si="4353">+AVERAGE(H3281:H3294)</f>
        <v>6.6464285714285847</v>
      </c>
      <c r="K3294" s="14">
        <f t="shared" si="4353"/>
        <v>17.121428571428559</v>
      </c>
      <c r="L3294" s="14">
        <f t="shared" si="4304"/>
        <v>0.38819357530246246</v>
      </c>
      <c r="M3294" s="14">
        <f t="shared" si="4305"/>
        <v>27.963936889556777</v>
      </c>
      <c r="N3294" s="14">
        <f t="shared" si="4306"/>
        <v>-1</v>
      </c>
      <c r="O3294">
        <f t="shared" si="4340"/>
        <v>-1</v>
      </c>
      <c r="P3294">
        <f t="shared" si="4349"/>
        <v>0</v>
      </c>
      <c r="Q3294">
        <f t="shared" si="4350"/>
        <v>0</v>
      </c>
      <c r="R3294">
        <f t="shared" si="4290"/>
        <v>-1657</v>
      </c>
      <c r="S3294">
        <f t="shared" si="4291"/>
        <v>0</v>
      </c>
      <c r="T3294">
        <f t="shared" si="4292"/>
        <v>150455.6000000003</v>
      </c>
      <c r="U3294">
        <f t="shared" si="4293"/>
        <v>150455.6000000003</v>
      </c>
      <c r="V3294" s="2">
        <f t="shared" si="4294"/>
        <v>1.5045560000000029E-2</v>
      </c>
      <c r="W3294" s="19">
        <f t="shared" si="4341"/>
        <v>301</v>
      </c>
      <c r="X3294" s="19">
        <f t="shared" si="4342"/>
        <v>15</v>
      </c>
      <c r="Y3294" s="19" t="str">
        <f t="shared" si="4343"/>
        <v/>
      </c>
      <c r="Z3294" s="19">
        <f t="shared" si="4344"/>
        <v>5998.9</v>
      </c>
      <c r="AA3294" s="21" t="str">
        <f t="shared" si="4345"/>
        <v/>
      </c>
      <c r="AB3294" s="19" t="str">
        <f t="shared" si="4346"/>
        <v/>
      </c>
    </row>
    <row r="3295" spans="1:28" x14ac:dyDescent="0.25">
      <c r="A3295">
        <f t="shared" si="4327"/>
        <v>2</v>
      </c>
      <c r="B3295">
        <f t="shared" si="4328"/>
        <v>2013</v>
      </c>
      <c r="C3295" s="20">
        <v>41327</v>
      </c>
      <c r="D3295">
        <v>5837.95</v>
      </c>
      <c r="E3295">
        <v>5873.8</v>
      </c>
      <c r="F3295">
        <v>5835.8</v>
      </c>
      <c r="G3295">
        <v>5850.3</v>
      </c>
      <c r="H3295">
        <f t="shared" si="4301"/>
        <v>0</v>
      </c>
      <c r="I3295">
        <f t="shared" si="4302"/>
        <v>1.9499999999998181</v>
      </c>
      <c r="J3295" s="14">
        <f t="shared" ref="J3295:K3295" si="4354">+AVERAGE(H3282:H3295)</f>
        <v>6.6464285714285847</v>
      </c>
      <c r="K3295" s="14">
        <f t="shared" si="4354"/>
        <v>16.428571428571427</v>
      </c>
      <c r="L3295" s="14">
        <f t="shared" si="4304"/>
        <v>0.40456521739130519</v>
      </c>
      <c r="M3295" s="14">
        <f t="shared" si="4305"/>
        <v>28.80359077542181</v>
      </c>
      <c r="N3295" s="14">
        <f t="shared" si="4306"/>
        <v>-1</v>
      </c>
      <c r="O3295">
        <f t="shared" si="4340"/>
        <v>-1</v>
      </c>
      <c r="P3295">
        <f t="shared" si="4349"/>
        <v>0</v>
      </c>
      <c r="Q3295">
        <f t="shared" si="4350"/>
        <v>0</v>
      </c>
      <c r="R3295">
        <f t="shared" si="4290"/>
        <v>-1657</v>
      </c>
      <c r="S3295">
        <f t="shared" si="4291"/>
        <v>0</v>
      </c>
      <c r="T3295">
        <f t="shared" si="4292"/>
        <v>3231.1499999996986</v>
      </c>
      <c r="U3295">
        <f t="shared" si="4293"/>
        <v>3231.1499999996986</v>
      </c>
      <c r="V3295" s="2">
        <f t="shared" si="4294"/>
        <v>3.2311499999996987E-4</v>
      </c>
      <c r="W3295" s="19">
        <f t="shared" si="4341"/>
        <v>301</v>
      </c>
      <c r="X3295" s="19">
        <f t="shared" si="4342"/>
        <v>16</v>
      </c>
      <c r="Y3295" s="19" t="str">
        <f t="shared" si="4343"/>
        <v/>
      </c>
      <c r="Z3295" s="19">
        <f t="shared" si="4344"/>
        <v>5998.9</v>
      </c>
      <c r="AA3295" s="21" t="str">
        <f t="shared" si="4345"/>
        <v/>
      </c>
      <c r="AB3295" s="19" t="str">
        <f t="shared" si="4346"/>
        <v/>
      </c>
    </row>
    <row r="3296" spans="1:28" x14ac:dyDescent="0.25">
      <c r="A3296">
        <f t="shared" si="4327"/>
        <v>2</v>
      </c>
      <c r="B3296">
        <f t="shared" si="4328"/>
        <v>2013</v>
      </c>
      <c r="C3296" s="20">
        <v>41330</v>
      </c>
      <c r="D3296">
        <v>5870.55</v>
      </c>
      <c r="E3296">
        <v>5878.4</v>
      </c>
      <c r="F3296">
        <v>5825</v>
      </c>
      <c r="G3296">
        <v>5854.75</v>
      </c>
      <c r="H3296">
        <f t="shared" si="4301"/>
        <v>4.4499999999998181</v>
      </c>
      <c r="I3296">
        <f t="shared" si="4302"/>
        <v>0</v>
      </c>
      <c r="J3296" s="14">
        <f t="shared" ref="J3296:K3296" si="4355">+AVERAGE(H3283:H3296)</f>
        <v>6.9642857142857144</v>
      </c>
      <c r="K3296" s="14">
        <f t="shared" si="4355"/>
        <v>14.260714285714259</v>
      </c>
      <c r="L3296" s="14">
        <f t="shared" si="4304"/>
        <v>0.48835462058602647</v>
      </c>
      <c r="M3296" s="14">
        <f t="shared" si="4305"/>
        <v>32.811711256940981</v>
      </c>
      <c r="N3296" s="14">
        <f t="shared" si="4306"/>
        <v>-1</v>
      </c>
      <c r="O3296">
        <f t="shared" si="4340"/>
        <v>-1</v>
      </c>
      <c r="P3296">
        <f t="shared" si="4349"/>
        <v>0</v>
      </c>
      <c r="Q3296">
        <f t="shared" si="4350"/>
        <v>0</v>
      </c>
      <c r="R3296">
        <f t="shared" si="4290"/>
        <v>-1657</v>
      </c>
      <c r="S3296">
        <f t="shared" si="4291"/>
        <v>0</v>
      </c>
      <c r="T3296">
        <f t="shared" si="4292"/>
        <v>-7373.6499999996986</v>
      </c>
      <c r="U3296">
        <f t="shared" si="4293"/>
        <v>-7373.6499999996986</v>
      </c>
      <c r="V3296" s="2">
        <f t="shared" si="4294"/>
        <v>-7.3736499999996988E-4</v>
      </c>
      <c r="W3296" s="19">
        <f t="shared" si="4341"/>
        <v>301</v>
      </c>
      <c r="X3296" s="19">
        <f t="shared" si="4342"/>
        <v>17</v>
      </c>
      <c r="Y3296" s="19" t="str">
        <f t="shared" si="4343"/>
        <v/>
      </c>
      <c r="Z3296" s="19">
        <f t="shared" si="4344"/>
        <v>5998.9</v>
      </c>
      <c r="AA3296" s="21" t="str">
        <f t="shared" si="4345"/>
        <v/>
      </c>
      <c r="AB3296" s="19" t="str">
        <f t="shared" si="4346"/>
        <v/>
      </c>
    </row>
    <row r="3297" spans="1:28" x14ac:dyDescent="0.25">
      <c r="A3297">
        <f t="shared" si="4327"/>
        <v>2</v>
      </c>
      <c r="B3297">
        <f t="shared" si="4328"/>
        <v>2013</v>
      </c>
      <c r="C3297" s="20">
        <v>41331</v>
      </c>
      <c r="D3297">
        <v>5838.3</v>
      </c>
      <c r="E3297">
        <v>5838.85</v>
      </c>
      <c r="F3297">
        <v>5748.6</v>
      </c>
      <c r="G3297">
        <v>5761.35</v>
      </c>
      <c r="H3297">
        <f t="shared" si="4301"/>
        <v>0</v>
      </c>
      <c r="I3297">
        <f t="shared" si="4302"/>
        <v>93.399999999999636</v>
      </c>
      <c r="J3297" s="14">
        <f t="shared" ref="J3297:K3297" si="4356">+AVERAGE(H3284:H3297)</f>
        <v>6.7999999999999874</v>
      </c>
      <c r="K3297" s="14">
        <f t="shared" si="4356"/>
        <v>20.932142857142804</v>
      </c>
      <c r="L3297" s="14">
        <f t="shared" si="4304"/>
        <v>0.32485923903770708</v>
      </c>
      <c r="M3297" s="14">
        <f t="shared" si="4305"/>
        <v>24.520283322601415</v>
      </c>
      <c r="N3297" s="14">
        <f t="shared" si="4306"/>
        <v>-1</v>
      </c>
      <c r="O3297">
        <f t="shared" si="4340"/>
        <v>-1</v>
      </c>
      <c r="P3297">
        <f t="shared" si="4349"/>
        <v>0</v>
      </c>
      <c r="Q3297">
        <f t="shared" si="4350"/>
        <v>0</v>
      </c>
      <c r="R3297">
        <f t="shared" si="4290"/>
        <v>-1657</v>
      </c>
      <c r="S3297">
        <f t="shared" si="4291"/>
        <v>0</v>
      </c>
      <c r="T3297">
        <f t="shared" si="4292"/>
        <v>154763.79999999941</v>
      </c>
      <c r="U3297">
        <f t="shared" si="4293"/>
        <v>154763.79999999941</v>
      </c>
      <c r="V3297" s="2">
        <f t="shared" si="4294"/>
        <v>1.5476379999999941E-2</v>
      </c>
      <c r="W3297" s="19">
        <f t="shared" si="4341"/>
        <v>301</v>
      </c>
      <c r="X3297" s="19">
        <f t="shared" si="4342"/>
        <v>18</v>
      </c>
      <c r="Y3297" s="19" t="str">
        <f t="shared" si="4343"/>
        <v/>
      </c>
      <c r="Z3297" s="19">
        <f t="shared" si="4344"/>
        <v>5998.9</v>
      </c>
      <c r="AA3297" s="21" t="str">
        <f t="shared" si="4345"/>
        <v/>
      </c>
      <c r="AB3297" s="19" t="str">
        <f t="shared" si="4346"/>
        <v/>
      </c>
    </row>
    <row r="3298" spans="1:28" x14ac:dyDescent="0.25">
      <c r="A3298">
        <f t="shared" si="4327"/>
        <v>2</v>
      </c>
      <c r="B3298">
        <f t="shared" si="4328"/>
        <v>2013</v>
      </c>
      <c r="C3298" s="20">
        <v>41332</v>
      </c>
      <c r="D3298">
        <v>5784.9</v>
      </c>
      <c r="E3298">
        <v>5818.2</v>
      </c>
      <c r="F3298">
        <v>5749.7</v>
      </c>
      <c r="G3298">
        <v>5796.9</v>
      </c>
      <c r="H3298">
        <f t="shared" si="4301"/>
        <v>35.549999999999272</v>
      </c>
      <c r="I3298">
        <f t="shared" si="4302"/>
        <v>0</v>
      </c>
      <c r="J3298" s="14">
        <f t="shared" ref="J3298:K3298" si="4357">+AVERAGE(H3285:H3298)</f>
        <v>9.3392857142856496</v>
      </c>
      <c r="K3298" s="14">
        <f t="shared" si="4357"/>
        <v>19.474999999999973</v>
      </c>
      <c r="L3298" s="14">
        <f t="shared" si="4304"/>
        <v>0.47955253988629848</v>
      </c>
      <c r="M3298" s="14">
        <f t="shared" si="4305"/>
        <v>32.4119980168566</v>
      </c>
      <c r="N3298" s="14">
        <f t="shared" si="4306"/>
        <v>-1</v>
      </c>
      <c r="O3298">
        <f t="shared" si="4340"/>
        <v>-1</v>
      </c>
      <c r="P3298">
        <f t="shared" si="4349"/>
        <v>0</v>
      </c>
      <c r="Q3298">
        <f t="shared" si="4350"/>
        <v>0</v>
      </c>
      <c r="R3298">
        <f t="shared" si="4290"/>
        <v>-1657</v>
      </c>
      <c r="S3298">
        <f t="shared" si="4291"/>
        <v>0</v>
      </c>
      <c r="T3298">
        <f t="shared" si="4292"/>
        <v>-58906.349999998798</v>
      </c>
      <c r="U3298">
        <f t="shared" si="4293"/>
        <v>-58906.349999998798</v>
      </c>
      <c r="V3298" s="2">
        <f t="shared" si="4294"/>
        <v>-5.8906349999998794E-3</v>
      </c>
      <c r="W3298" s="19">
        <f t="shared" si="4341"/>
        <v>301</v>
      </c>
      <c r="X3298" s="19">
        <f t="shared" si="4342"/>
        <v>19</v>
      </c>
      <c r="Y3298" s="19" t="str">
        <f t="shared" si="4343"/>
        <v/>
      </c>
      <c r="Z3298" s="19">
        <f t="shared" si="4344"/>
        <v>5998.9</v>
      </c>
      <c r="AA3298" s="21" t="str">
        <f t="shared" si="4345"/>
        <v/>
      </c>
      <c r="AB3298" s="19" t="str">
        <f t="shared" si="4346"/>
        <v/>
      </c>
    </row>
    <row r="3299" spans="1:28" x14ac:dyDescent="0.25">
      <c r="A3299">
        <f t="shared" si="4327"/>
        <v>2</v>
      </c>
      <c r="B3299">
        <f t="shared" si="4328"/>
        <v>2013</v>
      </c>
      <c r="C3299" s="20">
        <v>41333</v>
      </c>
      <c r="D3299">
        <v>5834.35</v>
      </c>
      <c r="E3299">
        <v>5849.9</v>
      </c>
      <c r="F3299">
        <v>5671.9</v>
      </c>
      <c r="G3299">
        <v>5693.05</v>
      </c>
      <c r="H3299">
        <f t="shared" si="4301"/>
        <v>0</v>
      </c>
      <c r="I3299">
        <f t="shared" si="4302"/>
        <v>103.84999999999945</v>
      </c>
      <c r="J3299" s="14">
        <f t="shared" ref="J3299:K3299" si="4358">+AVERAGE(H3286:H3299)</f>
        <v>9.3392857142856496</v>
      </c>
      <c r="K3299" s="14">
        <f t="shared" si="4358"/>
        <v>24.371428571428492</v>
      </c>
      <c r="L3299" s="14">
        <f t="shared" si="4304"/>
        <v>0.38320633059788839</v>
      </c>
      <c r="M3299" s="14">
        <f t="shared" si="4305"/>
        <v>27.70420595402048</v>
      </c>
      <c r="N3299" s="14">
        <f t="shared" si="4306"/>
        <v>-1</v>
      </c>
      <c r="O3299">
        <f t="shared" si="4340"/>
        <v>-1</v>
      </c>
      <c r="P3299">
        <f t="shared" si="4349"/>
        <v>0</v>
      </c>
      <c r="Q3299">
        <f t="shared" si="4350"/>
        <v>0</v>
      </c>
      <c r="R3299">
        <f t="shared" si="4290"/>
        <v>-1657</v>
      </c>
      <c r="S3299">
        <f t="shared" si="4291"/>
        <v>0</v>
      </c>
      <c r="T3299">
        <f t="shared" si="4292"/>
        <v>172079.44999999911</v>
      </c>
      <c r="U3299">
        <f t="shared" si="4293"/>
        <v>172079.44999999911</v>
      </c>
      <c r="V3299" s="2">
        <f t="shared" si="4294"/>
        <v>1.7207944999999912E-2</v>
      </c>
      <c r="W3299" s="19">
        <f t="shared" si="4341"/>
        <v>301</v>
      </c>
      <c r="X3299" s="19">
        <f t="shared" si="4342"/>
        <v>20</v>
      </c>
      <c r="Y3299" s="19" t="str">
        <f t="shared" si="4343"/>
        <v/>
      </c>
      <c r="Z3299" s="19">
        <f t="shared" si="4344"/>
        <v>5998.9</v>
      </c>
      <c r="AA3299" s="21" t="str">
        <f t="shared" si="4345"/>
        <v/>
      </c>
      <c r="AB3299" s="19" t="str">
        <f t="shared" si="4346"/>
        <v/>
      </c>
    </row>
    <row r="3300" spans="1:28" x14ac:dyDescent="0.25">
      <c r="A3300">
        <f t="shared" si="4327"/>
        <v>3</v>
      </c>
      <c r="B3300">
        <f t="shared" si="4328"/>
        <v>2013</v>
      </c>
      <c r="C3300" s="20">
        <v>41334</v>
      </c>
      <c r="D3300">
        <v>5702.45</v>
      </c>
      <c r="E3300">
        <v>5739.45</v>
      </c>
      <c r="F3300">
        <v>5679.9</v>
      </c>
      <c r="G3300">
        <v>5719.7</v>
      </c>
      <c r="H3300">
        <f t="shared" si="4301"/>
        <v>26.649999999999636</v>
      </c>
      <c r="I3300">
        <f t="shared" si="4302"/>
        <v>0</v>
      </c>
      <c r="J3300" s="14">
        <f t="shared" ref="J3300:K3300" si="4359">+AVERAGE(H3287:H3300)</f>
        <v>11.242857142857051</v>
      </c>
      <c r="K3300" s="14">
        <f t="shared" si="4359"/>
        <v>23.967857142857092</v>
      </c>
      <c r="L3300" s="14">
        <f t="shared" si="4304"/>
        <v>0.46908061391744615</v>
      </c>
      <c r="M3300" s="14">
        <f t="shared" si="4305"/>
        <v>31.930216046252028</v>
      </c>
      <c r="N3300" s="14">
        <f t="shared" si="4306"/>
        <v>-1</v>
      </c>
      <c r="O3300">
        <f t="shared" si="4340"/>
        <v>-1</v>
      </c>
      <c r="P3300">
        <f t="shared" si="4349"/>
        <v>0</v>
      </c>
      <c r="Q3300">
        <f t="shared" si="4350"/>
        <v>0</v>
      </c>
      <c r="R3300">
        <f t="shared" si="4290"/>
        <v>-1756</v>
      </c>
      <c r="S3300">
        <f t="shared" si="4291"/>
        <v>0</v>
      </c>
      <c r="T3300">
        <f t="shared" si="4292"/>
        <v>-46797.399999999361</v>
      </c>
      <c r="U3300">
        <f t="shared" si="4293"/>
        <v>-46797.399999999361</v>
      </c>
      <c r="V3300" s="2">
        <f t="shared" si="4294"/>
        <v>-4.6797399999999358E-3</v>
      </c>
      <c r="W3300" s="19">
        <f t="shared" si="4341"/>
        <v>301</v>
      </c>
      <c r="X3300" s="19">
        <f t="shared" si="4342"/>
        <v>21</v>
      </c>
      <c r="Y3300" s="19" t="str">
        <f t="shared" si="4343"/>
        <v/>
      </c>
      <c r="Z3300" s="19">
        <f t="shared" si="4344"/>
        <v>5998.9</v>
      </c>
      <c r="AA3300" s="21" t="str">
        <f t="shared" si="4345"/>
        <v/>
      </c>
      <c r="AB3300" s="19" t="str">
        <f t="shared" si="4346"/>
        <v/>
      </c>
    </row>
    <row r="3301" spans="1:28" x14ac:dyDescent="0.25">
      <c r="A3301">
        <f t="shared" si="4327"/>
        <v>3</v>
      </c>
      <c r="B3301">
        <f t="shared" si="4328"/>
        <v>2013</v>
      </c>
      <c r="C3301" s="20">
        <v>41337</v>
      </c>
      <c r="D3301">
        <v>5704.7</v>
      </c>
      <c r="E3301">
        <v>5712</v>
      </c>
      <c r="F3301">
        <v>5663.6</v>
      </c>
      <c r="G3301">
        <v>5698.5</v>
      </c>
      <c r="H3301">
        <f t="shared" si="4301"/>
        <v>0</v>
      </c>
      <c r="I3301">
        <f t="shared" si="4302"/>
        <v>21.199999999999818</v>
      </c>
      <c r="J3301" s="14">
        <f t="shared" ref="J3301:K3301" si="4360">+AVERAGE(H3288:H3301)</f>
        <v>9.4821428571427919</v>
      </c>
      <c r="K3301" s="14">
        <f t="shared" si="4360"/>
        <v>25.482142857142794</v>
      </c>
      <c r="L3301" s="14">
        <f t="shared" si="4304"/>
        <v>0.37210932025227589</v>
      </c>
      <c r="M3301" s="14">
        <f t="shared" si="4305"/>
        <v>27.119509703779272</v>
      </c>
      <c r="N3301" s="14">
        <f t="shared" si="4306"/>
        <v>-1</v>
      </c>
      <c r="O3301">
        <f t="shared" si="4340"/>
        <v>-1</v>
      </c>
      <c r="P3301">
        <f t="shared" si="4349"/>
        <v>0</v>
      </c>
      <c r="Q3301">
        <f t="shared" si="4350"/>
        <v>0</v>
      </c>
      <c r="R3301">
        <f t="shared" si="4290"/>
        <v>-1756</v>
      </c>
      <c r="S3301">
        <f t="shared" si="4291"/>
        <v>0</v>
      </c>
      <c r="T3301">
        <f t="shared" si="4292"/>
        <v>37227.199999999677</v>
      </c>
      <c r="U3301">
        <f t="shared" si="4293"/>
        <v>37227.199999999677</v>
      </c>
      <c r="V3301" s="2">
        <f t="shared" si="4294"/>
        <v>3.7227199999999676E-3</v>
      </c>
      <c r="W3301" s="19">
        <f t="shared" si="4341"/>
        <v>301</v>
      </c>
      <c r="X3301" s="19">
        <f t="shared" si="4342"/>
        <v>22</v>
      </c>
      <c r="Y3301" s="19" t="str">
        <f t="shared" si="4343"/>
        <v/>
      </c>
      <c r="Z3301" s="19">
        <f t="shared" si="4344"/>
        <v>5998.9</v>
      </c>
      <c r="AA3301" s="21" t="str">
        <f t="shared" si="4345"/>
        <v/>
      </c>
      <c r="AB3301" s="19" t="str">
        <f t="shared" si="4346"/>
        <v/>
      </c>
    </row>
    <row r="3302" spans="1:28" x14ac:dyDescent="0.25">
      <c r="A3302">
        <f t="shared" si="4327"/>
        <v>3</v>
      </c>
      <c r="B3302">
        <f t="shared" si="4328"/>
        <v>2013</v>
      </c>
      <c r="C3302" s="20">
        <v>41338</v>
      </c>
      <c r="D3302">
        <v>5722.45</v>
      </c>
      <c r="E3302">
        <v>5790.1</v>
      </c>
      <c r="F3302">
        <v>5722.4</v>
      </c>
      <c r="G3302">
        <v>5784.25</v>
      </c>
      <c r="H3302">
        <f t="shared" si="4301"/>
        <v>85.75</v>
      </c>
      <c r="I3302">
        <f t="shared" si="4302"/>
        <v>0</v>
      </c>
      <c r="J3302" s="14">
        <f t="shared" ref="J3302:K3302" si="4361">+AVERAGE(H3289:H3302)</f>
        <v>14.860714285714234</v>
      </c>
      <c r="K3302" s="14">
        <f t="shared" si="4361"/>
        <v>25.482142857142794</v>
      </c>
      <c r="L3302" s="14">
        <f t="shared" si="4304"/>
        <v>0.58318149964961397</v>
      </c>
      <c r="M3302" s="14">
        <f t="shared" si="4305"/>
        <v>36.836048158640196</v>
      </c>
      <c r="N3302" s="14">
        <f t="shared" si="4306"/>
        <v>-1</v>
      </c>
      <c r="O3302">
        <f t="shared" si="4340"/>
        <v>-1</v>
      </c>
      <c r="P3302">
        <f t="shared" si="4349"/>
        <v>0</v>
      </c>
      <c r="Q3302">
        <f t="shared" si="4350"/>
        <v>0</v>
      </c>
      <c r="R3302">
        <f t="shared" si="4290"/>
        <v>-1756</v>
      </c>
      <c r="S3302">
        <f t="shared" si="4291"/>
        <v>0</v>
      </c>
      <c r="T3302">
        <f t="shared" si="4292"/>
        <v>-150577</v>
      </c>
      <c r="U3302">
        <f t="shared" si="4293"/>
        <v>-150577</v>
      </c>
      <c r="V3302" s="2">
        <f t="shared" si="4294"/>
        <v>-1.50577E-2</v>
      </c>
      <c r="W3302" s="19">
        <f t="shared" si="4341"/>
        <v>301</v>
      </c>
      <c r="X3302" s="19">
        <f t="shared" si="4342"/>
        <v>23</v>
      </c>
      <c r="Y3302" s="19" t="str">
        <f t="shared" si="4343"/>
        <v/>
      </c>
      <c r="Z3302" s="19">
        <f t="shared" si="4344"/>
        <v>5998.9</v>
      </c>
      <c r="AA3302" s="21" t="str">
        <f t="shared" si="4345"/>
        <v/>
      </c>
      <c r="AB3302" s="19" t="str">
        <f t="shared" si="4346"/>
        <v/>
      </c>
    </row>
    <row r="3303" spans="1:28" x14ac:dyDescent="0.25">
      <c r="A3303">
        <f t="shared" si="4327"/>
        <v>3</v>
      </c>
      <c r="B3303">
        <f t="shared" si="4328"/>
        <v>2013</v>
      </c>
      <c r="C3303" s="20">
        <v>41339</v>
      </c>
      <c r="D3303">
        <v>5816.4</v>
      </c>
      <c r="E3303">
        <v>5828.7</v>
      </c>
      <c r="F3303">
        <v>5795.05</v>
      </c>
      <c r="G3303">
        <v>5818.6</v>
      </c>
      <c r="H3303">
        <f t="shared" si="4301"/>
        <v>34.350000000000364</v>
      </c>
      <c r="I3303">
        <f t="shared" si="4302"/>
        <v>0</v>
      </c>
      <c r="J3303" s="14">
        <f t="shared" ref="J3303:K3303" si="4362">+AVERAGE(H3290:H3303)</f>
        <v>17.314285714285688</v>
      </c>
      <c r="K3303" s="14">
        <f t="shared" si="4362"/>
        <v>22.910714285714221</v>
      </c>
      <c r="L3303" s="14">
        <f t="shared" si="4304"/>
        <v>0.7557287607170704</v>
      </c>
      <c r="M3303" s="14">
        <f t="shared" si="4305"/>
        <v>43.043594069075766</v>
      </c>
      <c r="N3303" s="14">
        <f t="shared" si="4306"/>
        <v>-1</v>
      </c>
      <c r="O3303">
        <f t="shared" si="4340"/>
        <v>-1</v>
      </c>
      <c r="P3303">
        <f t="shared" si="4349"/>
        <v>0</v>
      </c>
      <c r="Q3303">
        <f t="shared" si="4350"/>
        <v>0</v>
      </c>
      <c r="R3303">
        <f t="shared" si="4290"/>
        <v>-1756</v>
      </c>
      <c r="S3303">
        <f t="shared" si="4291"/>
        <v>0</v>
      </c>
      <c r="T3303">
        <f t="shared" si="4292"/>
        <v>-60318.600000000639</v>
      </c>
      <c r="U3303">
        <f t="shared" si="4293"/>
        <v>-60318.600000000639</v>
      </c>
      <c r="V3303" s="2">
        <f t="shared" si="4294"/>
        <v>-6.0318600000000642E-3</v>
      </c>
      <c r="W3303" s="19">
        <f t="shared" si="4341"/>
        <v>301</v>
      </c>
      <c r="X3303" s="19">
        <f t="shared" si="4342"/>
        <v>24</v>
      </c>
      <c r="Y3303" s="19" t="str">
        <f t="shared" si="4343"/>
        <v/>
      </c>
      <c r="Z3303" s="19">
        <f t="shared" si="4344"/>
        <v>5998.9</v>
      </c>
      <c r="AA3303" s="21" t="str">
        <f t="shared" si="4345"/>
        <v/>
      </c>
      <c r="AB3303" s="19" t="str">
        <f t="shared" si="4346"/>
        <v/>
      </c>
    </row>
    <row r="3304" spans="1:28" x14ac:dyDescent="0.25">
      <c r="A3304">
        <f t="shared" si="4327"/>
        <v>3</v>
      </c>
      <c r="B3304">
        <f t="shared" si="4328"/>
        <v>2013</v>
      </c>
      <c r="C3304" s="20">
        <v>41340</v>
      </c>
      <c r="D3304">
        <v>5801.3</v>
      </c>
      <c r="E3304">
        <v>5878</v>
      </c>
      <c r="F3304">
        <v>5801.3</v>
      </c>
      <c r="G3304">
        <v>5863.3</v>
      </c>
      <c r="H3304">
        <f t="shared" si="4301"/>
        <v>44.699999999999818</v>
      </c>
      <c r="I3304">
        <f t="shared" si="4302"/>
        <v>0</v>
      </c>
      <c r="J3304" s="14">
        <f t="shared" ref="J3304:K3304" si="4363">+AVERAGE(H3291:H3304)</f>
        <v>20.507142857142817</v>
      </c>
      <c r="K3304" s="14">
        <f t="shared" si="4363"/>
        <v>22.22857142857135</v>
      </c>
      <c r="L3304" s="14">
        <f t="shared" si="4304"/>
        <v>0.92255784061696811</v>
      </c>
      <c r="M3304" s="14">
        <f t="shared" si="4305"/>
        <v>47.985960220625145</v>
      </c>
      <c r="N3304" s="14">
        <f t="shared" si="4306"/>
        <v>-1</v>
      </c>
      <c r="O3304">
        <f t="shared" si="4340"/>
        <v>-1</v>
      </c>
      <c r="P3304">
        <f t="shared" si="4349"/>
        <v>0</v>
      </c>
      <c r="Q3304">
        <f t="shared" si="4350"/>
        <v>0</v>
      </c>
      <c r="R3304">
        <f t="shared" si="4290"/>
        <v>-1756</v>
      </c>
      <c r="S3304">
        <f t="shared" si="4291"/>
        <v>0</v>
      </c>
      <c r="T3304">
        <f t="shared" si="4292"/>
        <v>-78493.199999999677</v>
      </c>
      <c r="U3304">
        <f t="shared" si="4293"/>
        <v>-78493.199999999677</v>
      </c>
      <c r="V3304" s="2">
        <f t="shared" si="4294"/>
        <v>-7.8493199999999669E-3</v>
      </c>
      <c r="W3304" s="19">
        <f t="shared" si="4341"/>
        <v>301</v>
      </c>
      <c r="X3304" s="19">
        <f t="shared" si="4342"/>
        <v>25</v>
      </c>
      <c r="Y3304" s="19" t="str">
        <f t="shared" si="4343"/>
        <v/>
      </c>
      <c r="Z3304" s="19">
        <f t="shared" si="4344"/>
        <v>5998.9</v>
      </c>
      <c r="AA3304" s="21" t="str">
        <f t="shared" si="4345"/>
        <v/>
      </c>
      <c r="AB3304" s="19" t="str">
        <f t="shared" si="4346"/>
        <v/>
      </c>
    </row>
    <row r="3305" spans="1:28" x14ac:dyDescent="0.25">
      <c r="A3305">
        <f t="shared" si="4327"/>
        <v>3</v>
      </c>
      <c r="B3305">
        <f t="shared" si="4328"/>
        <v>2013</v>
      </c>
      <c r="C3305" s="20">
        <v>41341</v>
      </c>
      <c r="D3305">
        <v>5883.65</v>
      </c>
      <c r="E3305">
        <v>5952.85</v>
      </c>
      <c r="F3305">
        <v>5883</v>
      </c>
      <c r="G3305">
        <v>5945.7</v>
      </c>
      <c r="H3305">
        <f t="shared" si="4301"/>
        <v>82.399999999999636</v>
      </c>
      <c r="I3305">
        <f t="shared" si="4302"/>
        <v>0</v>
      </c>
      <c r="J3305" s="14">
        <f t="shared" ref="J3305:K3305" si="4364">+AVERAGE(H3292:H3305)</f>
        <v>25.621428571428492</v>
      </c>
      <c r="K3305" s="14">
        <f t="shared" si="4364"/>
        <v>22.22857142857135</v>
      </c>
      <c r="L3305" s="14">
        <f t="shared" si="4304"/>
        <v>1.1526349614395892</v>
      </c>
      <c r="M3305" s="14">
        <f t="shared" si="4305"/>
        <v>53.545305269443212</v>
      </c>
      <c r="N3305" s="14">
        <f t="shared" si="4306"/>
        <v>1</v>
      </c>
      <c r="O3305">
        <f t="shared" si="4340"/>
        <v>1</v>
      </c>
      <c r="P3305">
        <f t="shared" si="4349"/>
        <v>1</v>
      </c>
      <c r="Q3305">
        <f t="shared" si="4350"/>
        <v>5945.7</v>
      </c>
      <c r="R3305">
        <f t="shared" si="4290"/>
        <v>1756</v>
      </c>
      <c r="S3305">
        <f t="shared" si="4291"/>
        <v>289388.79999999871</v>
      </c>
      <c r="T3305">
        <f t="shared" si="4292"/>
        <v>144694.39999999935</v>
      </c>
      <c r="U3305">
        <f t="shared" si="4293"/>
        <v>-144694.39999999935</v>
      </c>
      <c r="V3305" s="2">
        <f t="shared" si="4294"/>
        <v>-1.4469439999999936E-2</v>
      </c>
      <c r="W3305" s="19">
        <f t="shared" si="4341"/>
        <v>302</v>
      </c>
      <c r="X3305" s="19">
        <f t="shared" si="4342"/>
        <v>26</v>
      </c>
      <c r="Y3305" s="19">
        <f t="shared" si="4343"/>
        <v>1</v>
      </c>
      <c r="Z3305" s="19">
        <f t="shared" si="4344"/>
        <v>5945.7</v>
      </c>
      <c r="AA3305" s="21">
        <f t="shared" si="4345"/>
        <v>8.8682925202953067E-3</v>
      </c>
      <c r="AB3305" s="19">
        <f t="shared" si="4346"/>
        <v>1</v>
      </c>
    </row>
    <row r="3306" spans="1:28" x14ac:dyDescent="0.25">
      <c r="A3306">
        <f t="shared" si="4327"/>
        <v>3</v>
      </c>
      <c r="B3306">
        <f t="shared" si="4328"/>
        <v>2013</v>
      </c>
      <c r="C3306" s="20">
        <v>41344</v>
      </c>
      <c r="D3306">
        <v>5946.1</v>
      </c>
      <c r="E3306">
        <v>5971.2</v>
      </c>
      <c r="F3306">
        <v>5930.35</v>
      </c>
      <c r="G3306">
        <v>5942.35</v>
      </c>
      <c r="H3306">
        <f t="shared" si="4301"/>
        <v>0</v>
      </c>
      <c r="I3306">
        <f t="shared" si="4302"/>
        <v>3.3499999999994543</v>
      </c>
      <c r="J3306" s="14">
        <f t="shared" ref="J3306:K3306" si="4365">+AVERAGE(H3293:H3306)</f>
        <v>22.65714285714278</v>
      </c>
      <c r="K3306" s="14">
        <f t="shared" si="4365"/>
        <v>22.467857142857024</v>
      </c>
      <c r="L3306" s="14">
        <f t="shared" si="4304"/>
        <v>1.0084247337466241</v>
      </c>
      <c r="M3306" s="14">
        <f t="shared" si="4305"/>
        <v>50.209734863474523</v>
      </c>
      <c r="N3306" s="14">
        <f t="shared" si="4306"/>
        <v>1</v>
      </c>
      <c r="O3306">
        <f t="shared" si="4340"/>
        <v>1</v>
      </c>
      <c r="P3306">
        <f t="shared" si="4349"/>
        <v>0</v>
      </c>
      <c r="Q3306">
        <f t="shared" si="4350"/>
        <v>0</v>
      </c>
      <c r="R3306">
        <f t="shared" si="4290"/>
        <v>1756</v>
      </c>
      <c r="S3306">
        <f t="shared" si="4291"/>
        <v>0</v>
      </c>
      <c r="T3306">
        <f t="shared" si="4292"/>
        <v>-5882.5999999990418</v>
      </c>
      <c r="U3306">
        <f t="shared" si="4293"/>
        <v>-5882.5999999990418</v>
      </c>
      <c r="V3306" s="2">
        <f t="shared" si="4294"/>
        <v>-5.8825999999990422E-4</v>
      </c>
      <c r="W3306" s="19">
        <f t="shared" si="4341"/>
        <v>302</v>
      </c>
      <c r="X3306" s="19">
        <f t="shared" si="4342"/>
        <v>2</v>
      </c>
      <c r="Y3306" s="19" t="str">
        <f t="shared" si="4343"/>
        <v/>
      </c>
      <c r="Z3306" s="19">
        <f t="shared" si="4344"/>
        <v>5945.7</v>
      </c>
      <c r="AA3306" s="21" t="str">
        <f t="shared" si="4345"/>
        <v/>
      </c>
      <c r="AB3306" s="19" t="str">
        <f t="shared" si="4346"/>
        <v/>
      </c>
    </row>
    <row r="3307" spans="1:28" x14ac:dyDescent="0.25">
      <c r="A3307">
        <f t="shared" si="4327"/>
        <v>3</v>
      </c>
      <c r="B3307">
        <f t="shared" si="4328"/>
        <v>2013</v>
      </c>
      <c r="C3307" s="20">
        <v>41345</v>
      </c>
      <c r="D3307">
        <v>5944.6</v>
      </c>
      <c r="E3307">
        <v>5952</v>
      </c>
      <c r="F3307">
        <v>5893.65</v>
      </c>
      <c r="G3307">
        <v>5914.1</v>
      </c>
      <c r="H3307">
        <f t="shared" si="4301"/>
        <v>0</v>
      </c>
      <c r="I3307">
        <f t="shared" si="4302"/>
        <v>28.25</v>
      </c>
      <c r="J3307" s="14">
        <f t="shared" ref="J3307:K3307" si="4366">+AVERAGE(H3294:H3307)</f>
        <v>22.417857142857038</v>
      </c>
      <c r="K3307" s="14">
        <f t="shared" si="4366"/>
        <v>24.48571428571417</v>
      </c>
      <c r="L3307" s="14">
        <f t="shared" si="4304"/>
        <v>0.91554842473745623</v>
      </c>
      <c r="M3307" s="14">
        <f t="shared" si="4305"/>
        <v>47.795629330693671</v>
      </c>
      <c r="N3307" s="14">
        <f t="shared" si="4306"/>
        <v>-1</v>
      </c>
      <c r="O3307">
        <f t="shared" si="4340"/>
        <v>-1</v>
      </c>
      <c r="P3307">
        <f t="shared" si="4349"/>
        <v>1</v>
      </c>
      <c r="Q3307">
        <f t="shared" si="4350"/>
        <v>5914.1</v>
      </c>
      <c r="R3307">
        <f t="shared" si="4290"/>
        <v>-1756</v>
      </c>
      <c r="S3307">
        <f t="shared" si="4291"/>
        <v>99214</v>
      </c>
      <c r="T3307">
        <f t="shared" si="4292"/>
        <v>49607</v>
      </c>
      <c r="U3307">
        <f t="shared" si="4293"/>
        <v>-49607</v>
      </c>
      <c r="V3307" s="2">
        <f t="shared" si="4294"/>
        <v>-4.9607000000000002E-3</v>
      </c>
      <c r="W3307" s="19">
        <f t="shared" si="4341"/>
        <v>303</v>
      </c>
      <c r="X3307" s="19">
        <f t="shared" si="4342"/>
        <v>3</v>
      </c>
      <c r="Y3307" s="19">
        <f t="shared" si="4343"/>
        <v>1</v>
      </c>
      <c r="Z3307" s="19">
        <f t="shared" si="4344"/>
        <v>5914.1</v>
      </c>
      <c r="AA3307" s="21">
        <f t="shared" si="4345"/>
        <v>-5.3147652925642497E-3</v>
      </c>
      <c r="AB3307" s="19">
        <f t="shared" si="4346"/>
        <v>-1</v>
      </c>
    </row>
    <row r="3308" spans="1:28" x14ac:dyDescent="0.25">
      <c r="A3308">
        <f t="shared" si="4327"/>
        <v>3</v>
      </c>
      <c r="B3308">
        <f t="shared" si="4328"/>
        <v>2013</v>
      </c>
      <c r="C3308" s="20">
        <v>41346</v>
      </c>
      <c r="D3308">
        <v>5884.8</v>
      </c>
      <c r="E3308">
        <v>5893.85</v>
      </c>
      <c r="F3308">
        <v>5842.25</v>
      </c>
      <c r="G3308">
        <v>5851.2</v>
      </c>
      <c r="H3308">
        <f t="shared" si="4301"/>
        <v>0</v>
      </c>
      <c r="I3308">
        <f t="shared" si="4302"/>
        <v>62.900000000000546</v>
      </c>
      <c r="J3308" s="14">
        <f t="shared" ref="J3308:K3308" si="4367">+AVERAGE(H3295:H3308)</f>
        <v>22.417857142857038</v>
      </c>
      <c r="K3308" s="14">
        <f t="shared" si="4367"/>
        <v>22.492857142857051</v>
      </c>
      <c r="L3308" s="14">
        <f t="shared" si="4304"/>
        <v>0.99666560812956428</v>
      </c>
      <c r="M3308" s="14">
        <f t="shared" si="4305"/>
        <v>49.916500994035765</v>
      </c>
      <c r="N3308" s="14">
        <f t="shared" si="4306"/>
        <v>-1</v>
      </c>
      <c r="O3308">
        <f t="shared" si="4340"/>
        <v>-1</v>
      </c>
      <c r="P3308">
        <f t="shared" si="4349"/>
        <v>0</v>
      </c>
      <c r="Q3308">
        <f t="shared" si="4350"/>
        <v>0</v>
      </c>
      <c r="R3308">
        <f t="shared" si="4290"/>
        <v>-1756</v>
      </c>
      <c r="S3308">
        <f t="shared" si="4291"/>
        <v>0</v>
      </c>
      <c r="T3308">
        <f t="shared" si="4292"/>
        <v>110452.40000000095</v>
      </c>
      <c r="U3308">
        <f t="shared" si="4293"/>
        <v>110452.40000000095</v>
      </c>
      <c r="V3308" s="2">
        <f t="shared" si="4294"/>
        <v>1.1045240000000095E-2</v>
      </c>
      <c r="W3308" s="19">
        <f t="shared" si="4341"/>
        <v>303</v>
      </c>
      <c r="X3308" s="19">
        <f t="shared" si="4342"/>
        <v>2</v>
      </c>
      <c r="Y3308" s="19" t="str">
        <f t="shared" si="4343"/>
        <v/>
      </c>
      <c r="Z3308" s="19">
        <f t="shared" si="4344"/>
        <v>5914.1</v>
      </c>
      <c r="AA3308" s="21" t="str">
        <f t="shared" si="4345"/>
        <v/>
      </c>
      <c r="AB3308" s="19" t="str">
        <f t="shared" si="4346"/>
        <v/>
      </c>
    </row>
    <row r="3309" spans="1:28" x14ac:dyDescent="0.25">
      <c r="A3309">
        <f t="shared" si="4327"/>
        <v>3</v>
      </c>
      <c r="B3309">
        <f t="shared" si="4328"/>
        <v>2013</v>
      </c>
      <c r="C3309" s="20">
        <v>41347</v>
      </c>
      <c r="D3309">
        <v>5845.95</v>
      </c>
      <c r="E3309">
        <v>5920.15</v>
      </c>
      <c r="F3309">
        <v>5791.75</v>
      </c>
      <c r="G3309">
        <v>5908.95</v>
      </c>
      <c r="H3309">
        <f t="shared" si="4301"/>
        <v>57.75</v>
      </c>
      <c r="I3309">
        <f t="shared" si="4302"/>
        <v>0</v>
      </c>
      <c r="J3309" s="14">
        <f t="shared" ref="J3309:K3309" si="4368">+AVERAGE(H3296:H3309)</f>
        <v>26.542857142857038</v>
      </c>
      <c r="K3309" s="14">
        <f t="shared" si="4368"/>
        <v>22.35357142857135</v>
      </c>
      <c r="L3309" s="14">
        <f t="shared" si="4304"/>
        <v>1.1874101294136439</v>
      </c>
      <c r="M3309" s="14">
        <f t="shared" si="4305"/>
        <v>54.283836096705862</v>
      </c>
      <c r="N3309" s="14">
        <f t="shared" si="4306"/>
        <v>1</v>
      </c>
      <c r="O3309">
        <f t="shared" si="4340"/>
        <v>1</v>
      </c>
      <c r="P3309">
        <f t="shared" si="4349"/>
        <v>1</v>
      </c>
      <c r="Q3309">
        <f t="shared" si="4350"/>
        <v>5908.95</v>
      </c>
      <c r="R3309">
        <f t="shared" si="4290"/>
        <v>1756</v>
      </c>
      <c r="S3309">
        <f t="shared" si="4291"/>
        <v>202818</v>
      </c>
      <c r="T3309">
        <f t="shared" si="4292"/>
        <v>101409</v>
      </c>
      <c r="U3309">
        <f t="shared" si="4293"/>
        <v>-101409</v>
      </c>
      <c r="V3309" s="2">
        <f t="shared" si="4294"/>
        <v>-1.01409E-2</v>
      </c>
      <c r="W3309" s="19">
        <f t="shared" si="4341"/>
        <v>304</v>
      </c>
      <c r="X3309" s="19">
        <f t="shared" si="4342"/>
        <v>3</v>
      </c>
      <c r="Y3309" s="19">
        <f t="shared" si="4343"/>
        <v>1</v>
      </c>
      <c r="Z3309" s="19">
        <f t="shared" si="4344"/>
        <v>5908.95</v>
      </c>
      <c r="AA3309" s="21">
        <f t="shared" si="4345"/>
        <v>8.7080029083053123E-4</v>
      </c>
      <c r="AB3309" s="19">
        <f t="shared" si="4346"/>
        <v>1</v>
      </c>
    </row>
    <row r="3310" spans="1:28" x14ac:dyDescent="0.25">
      <c r="A3310">
        <f t="shared" si="4327"/>
        <v>3</v>
      </c>
      <c r="B3310">
        <f t="shared" si="4328"/>
        <v>2013</v>
      </c>
      <c r="C3310" s="20">
        <v>41348</v>
      </c>
      <c r="D3310">
        <v>5914.9</v>
      </c>
      <c r="E3310">
        <v>5945.65</v>
      </c>
      <c r="F3310">
        <v>5861</v>
      </c>
      <c r="G3310">
        <v>5872.6</v>
      </c>
      <c r="H3310">
        <f t="shared" si="4301"/>
        <v>0</v>
      </c>
      <c r="I3310">
        <f t="shared" si="4302"/>
        <v>36.349999999999454</v>
      </c>
      <c r="J3310" s="14">
        <f t="shared" ref="J3310:K3310" si="4369">+AVERAGE(H3297:H3310)</f>
        <v>26.224999999999909</v>
      </c>
      <c r="K3310" s="14">
        <f t="shared" si="4369"/>
        <v>24.949999999999882</v>
      </c>
      <c r="L3310" s="14">
        <f t="shared" si="4304"/>
        <v>1.051102204408819</v>
      </c>
      <c r="M3310" s="14">
        <f t="shared" si="4305"/>
        <v>51.24572545188083</v>
      </c>
      <c r="N3310" s="14">
        <f t="shared" si="4306"/>
        <v>1</v>
      </c>
      <c r="O3310">
        <f t="shared" si="4340"/>
        <v>1</v>
      </c>
      <c r="P3310">
        <f t="shared" si="4349"/>
        <v>0</v>
      </c>
      <c r="Q3310">
        <f t="shared" si="4350"/>
        <v>0</v>
      </c>
      <c r="R3310">
        <f t="shared" si="4290"/>
        <v>1756</v>
      </c>
      <c r="S3310">
        <f t="shared" si="4291"/>
        <v>0</v>
      </c>
      <c r="T3310">
        <f t="shared" si="4292"/>
        <v>-63830.599999999045</v>
      </c>
      <c r="U3310">
        <f t="shared" si="4293"/>
        <v>-63830.599999999045</v>
      </c>
      <c r="V3310" s="2">
        <f t="shared" si="4294"/>
        <v>-6.3830599999999049E-3</v>
      </c>
      <c r="W3310" s="19">
        <f t="shared" si="4341"/>
        <v>304</v>
      </c>
      <c r="X3310" s="19">
        <f t="shared" si="4342"/>
        <v>2</v>
      </c>
      <c r="Y3310" s="19" t="str">
        <f t="shared" si="4343"/>
        <v/>
      </c>
      <c r="Z3310" s="19">
        <f t="shared" si="4344"/>
        <v>5908.95</v>
      </c>
      <c r="AA3310" s="21" t="str">
        <f t="shared" si="4345"/>
        <v/>
      </c>
      <c r="AB3310" s="19" t="str">
        <f t="shared" si="4346"/>
        <v/>
      </c>
    </row>
    <row r="3311" spans="1:28" x14ac:dyDescent="0.25">
      <c r="A3311">
        <f t="shared" si="4327"/>
        <v>3</v>
      </c>
      <c r="B3311">
        <f t="shared" si="4328"/>
        <v>2013</v>
      </c>
      <c r="C3311" s="20">
        <v>41351</v>
      </c>
      <c r="D3311">
        <v>5816.75</v>
      </c>
      <c r="E3311">
        <v>5850.2</v>
      </c>
      <c r="F3311">
        <v>5814.35</v>
      </c>
      <c r="G3311">
        <v>5835.25</v>
      </c>
      <c r="H3311">
        <f t="shared" si="4301"/>
        <v>0</v>
      </c>
      <c r="I3311">
        <f t="shared" si="4302"/>
        <v>37.350000000000364</v>
      </c>
      <c r="J3311" s="14">
        <f t="shared" ref="J3311:K3311" si="4370">+AVERAGE(H3298:H3311)</f>
        <v>26.224999999999909</v>
      </c>
      <c r="K3311" s="14">
        <f t="shared" si="4370"/>
        <v>20.946428571428505</v>
      </c>
      <c r="L3311" s="14">
        <f t="shared" si="4304"/>
        <v>1.2520034100596757</v>
      </c>
      <c r="M3311" s="14">
        <f t="shared" si="4305"/>
        <v>55.595093882495455</v>
      </c>
      <c r="N3311" s="14">
        <f t="shared" si="4306"/>
        <v>1</v>
      </c>
      <c r="O3311">
        <f t="shared" si="4340"/>
        <v>1</v>
      </c>
      <c r="P3311">
        <f t="shared" si="4349"/>
        <v>0</v>
      </c>
      <c r="Q3311">
        <f t="shared" si="4350"/>
        <v>0</v>
      </c>
      <c r="R3311">
        <f t="shared" si="4290"/>
        <v>1756</v>
      </c>
      <c r="S3311">
        <f t="shared" si="4291"/>
        <v>0</v>
      </c>
      <c r="T3311">
        <f t="shared" si="4292"/>
        <v>-65586.600000000646</v>
      </c>
      <c r="U3311">
        <f t="shared" si="4293"/>
        <v>-65586.600000000646</v>
      </c>
      <c r="V3311" s="2">
        <f t="shared" si="4294"/>
        <v>-6.5586600000000642E-3</v>
      </c>
      <c r="W3311" s="19">
        <f t="shared" si="4341"/>
        <v>304</v>
      </c>
      <c r="X3311" s="19">
        <f t="shared" si="4342"/>
        <v>3</v>
      </c>
      <c r="Y3311" s="19" t="str">
        <f t="shared" si="4343"/>
        <v/>
      </c>
      <c r="Z3311" s="19">
        <f t="shared" si="4344"/>
        <v>5908.95</v>
      </c>
      <c r="AA3311" s="21" t="str">
        <f t="shared" si="4345"/>
        <v/>
      </c>
      <c r="AB3311" s="19" t="str">
        <f t="shared" si="4346"/>
        <v/>
      </c>
    </row>
    <row r="3312" spans="1:28" x14ac:dyDescent="0.25">
      <c r="A3312">
        <f t="shared" si="4327"/>
        <v>3</v>
      </c>
      <c r="B3312">
        <f t="shared" si="4328"/>
        <v>2013</v>
      </c>
      <c r="C3312" s="20">
        <v>41352</v>
      </c>
      <c r="D3312">
        <v>5859.5</v>
      </c>
      <c r="E3312">
        <v>5863.6</v>
      </c>
      <c r="F3312">
        <v>5724.3</v>
      </c>
      <c r="G3312">
        <v>5745.95</v>
      </c>
      <c r="H3312">
        <f t="shared" si="4301"/>
        <v>0</v>
      </c>
      <c r="I3312">
        <f t="shared" si="4302"/>
        <v>89.300000000000182</v>
      </c>
      <c r="J3312" s="14">
        <f t="shared" ref="J3312:K3312" si="4371">+AVERAGE(H3299:H3312)</f>
        <v>23.685714285714248</v>
      </c>
      <c r="K3312" s="14">
        <f t="shared" si="4371"/>
        <v>27.32499999999995</v>
      </c>
      <c r="L3312" s="14">
        <f t="shared" si="4304"/>
        <v>0.86681479545157514</v>
      </c>
      <c r="M3312" s="14">
        <f t="shared" si="4305"/>
        <v>46.432822236224887</v>
      </c>
      <c r="N3312" s="14">
        <f t="shared" si="4306"/>
        <v>-1</v>
      </c>
      <c r="O3312">
        <f t="shared" si="4340"/>
        <v>-1</v>
      </c>
      <c r="P3312">
        <f t="shared" si="4349"/>
        <v>1</v>
      </c>
      <c r="Q3312">
        <f t="shared" si="4350"/>
        <v>5745.95</v>
      </c>
      <c r="R3312">
        <f t="shared" si="4290"/>
        <v>-1756</v>
      </c>
      <c r="S3312">
        <f t="shared" si="4291"/>
        <v>313621.60000000062</v>
      </c>
      <c r="T3312">
        <f t="shared" si="4292"/>
        <v>156810.80000000031</v>
      </c>
      <c r="U3312">
        <f t="shared" si="4293"/>
        <v>-156810.80000000031</v>
      </c>
      <c r="V3312" s="2">
        <f t="shared" si="4294"/>
        <v>-1.5681080000000031E-2</v>
      </c>
      <c r="W3312" s="19">
        <f t="shared" si="4341"/>
        <v>305</v>
      </c>
      <c r="X3312" s="19">
        <f t="shared" si="4342"/>
        <v>4</v>
      </c>
      <c r="Y3312" s="19">
        <f t="shared" si="4343"/>
        <v>1</v>
      </c>
      <c r="Z3312" s="19">
        <f t="shared" si="4344"/>
        <v>5745.95</v>
      </c>
      <c r="AA3312" s="21">
        <f t="shared" si="4345"/>
        <v>-2.7585273187283654E-2</v>
      </c>
      <c r="AB3312" s="19">
        <f t="shared" si="4346"/>
        <v>-1</v>
      </c>
    </row>
    <row r="3313" spans="1:28" x14ac:dyDescent="0.25">
      <c r="A3313">
        <f t="shared" si="4327"/>
        <v>3</v>
      </c>
      <c r="B3313">
        <f t="shared" si="4328"/>
        <v>2013</v>
      </c>
      <c r="C3313" s="20">
        <v>41353</v>
      </c>
      <c r="D3313">
        <v>5740.55</v>
      </c>
      <c r="E3313">
        <v>5745.3</v>
      </c>
      <c r="F3313">
        <v>5682.3</v>
      </c>
      <c r="G3313">
        <v>5694.4</v>
      </c>
      <c r="H3313">
        <f t="shared" si="4301"/>
        <v>0</v>
      </c>
      <c r="I3313">
        <f t="shared" si="4302"/>
        <v>51.550000000000182</v>
      </c>
      <c r="J3313" s="14">
        <f t="shared" ref="J3313:K3313" si="4372">+AVERAGE(H3300:H3313)</f>
        <v>23.685714285714248</v>
      </c>
      <c r="K3313" s="14">
        <f t="shared" si="4372"/>
        <v>23.589285714285715</v>
      </c>
      <c r="L3313" s="14">
        <f t="shared" si="4304"/>
        <v>1.0040878122634351</v>
      </c>
      <c r="M3313" s="14">
        <f t="shared" si="4305"/>
        <v>50.10198685502754</v>
      </c>
      <c r="N3313" s="14">
        <f t="shared" si="4306"/>
        <v>1</v>
      </c>
      <c r="O3313">
        <f t="shared" si="4340"/>
        <v>1</v>
      </c>
      <c r="P3313">
        <f t="shared" si="4349"/>
        <v>1</v>
      </c>
      <c r="Q3313">
        <f t="shared" si="4350"/>
        <v>5694.4</v>
      </c>
      <c r="R3313">
        <f t="shared" si="4290"/>
        <v>1756</v>
      </c>
      <c r="S3313">
        <f t="shared" si="4291"/>
        <v>-181043.60000000065</v>
      </c>
      <c r="T3313">
        <f t="shared" si="4292"/>
        <v>-90521.800000000323</v>
      </c>
      <c r="U3313">
        <f t="shared" si="4293"/>
        <v>90521.800000000323</v>
      </c>
      <c r="V3313" s="2">
        <f t="shared" si="4294"/>
        <v>9.0521800000000329E-3</v>
      </c>
      <c r="W3313" s="19">
        <f t="shared" si="4341"/>
        <v>306</v>
      </c>
      <c r="X3313" s="19">
        <f t="shared" si="4342"/>
        <v>2</v>
      </c>
      <c r="Y3313" s="19">
        <f t="shared" si="4343"/>
        <v>1</v>
      </c>
      <c r="Z3313" s="19">
        <f t="shared" si="4344"/>
        <v>5694.4</v>
      </c>
      <c r="AA3313" s="21">
        <f t="shared" si="4345"/>
        <v>8.9715364735161174E-3</v>
      </c>
      <c r="AB3313" s="19">
        <f t="shared" si="4346"/>
        <v>1</v>
      </c>
    </row>
    <row r="3314" spans="1:28" x14ac:dyDescent="0.25">
      <c r="A3314">
        <f t="shared" si="4327"/>
        <v>3</v>
      </c>
      <c r="B3314">
        <f t="shared" si="4328"/>
        <v>2013</v>
      </c>
      <c r="C3314" s="20">
        <v>41354</v>
      </c>
      <c r="D3314">
        <v>5705.9</v>
      </c>
      <c r="E3314">
        <v>5757.75</v>
      </c>
      <c r="F3314">
        <v>5647.95</v>
      </c>
      <c r="G3314">
        <v>5658.75</v>
      </c>
      <c r="H3314">
        <f t="shared" si="4301"/>
        <v>0</v>
      </c>
      <c r="I3314">
        <f t="shared" si="4302"/>
        <v>35.649999999999636</v>
      </c>
      <c r="J3314" s="14">
        <f t="shared" ref="J3314:K3314" si="4373">+AVERAGE(H3301:H3314)</f>
        <v>21.782142857142844</v>
      </c>
      <c r="K3314" s="14">
        <f t="shared" si="4373"/>
        <v>26.135714285714261</v>
      </c>
      <c r="L3314" s="14">
        <f t="shared" si="4304"/>
        <v>0.83342443290516566</v>
      </c>
      <c r="M3314" s="14">
        <f t="shared" si="4305"/>
        <v>45.45725572035478</v>
      </c>
      <c r="N3314" s="14">
        <f t="shared" si="4306"/>
        <v>-1</v>
      </c>
      <c r="O3314">
        <f t="shared" si="4340"/>
        <v>-1</v>
      </c>
      <c r="P3314">
        <f t="shared" si="4349"/>
        <v>1</v>
      </c>
      <c r="Q3314">
        <f t="shared" si="4350"/>
        <v>5658.75</v>
      </c>
      <c r="R3314">
        <f t="shared" si="4290"/>
        <v>-1756</v>
      </c>
      <c r="S3314">
        <f t="shared" si="4291"/>
        <v>125202.79999999872</v>
      </c>
      <c r="T3314">
        <f t="shared" si="4292"/>
        <v>62601.399999999361</v>
      </c>
      <c r="U3314">
        <f t="shared" si="4293"/>
        <v>-62601.399999999361</v>
      </c>
      <c r="V3314" s="2">
        <f t="shared" si="4294"/>
        <v>-6.2601399999999358E-3</v>
      </c>
      <c r="W3314" s="19">
        <f t="shared" si="4341"/>
        <v>307</v>
      </c>
      <c r="X3314" s="19">
        <f t="shared" si="4342"/>
        <v>2</v>
      </c>
      <c r="Y3314" s="19">
        <f t="shared" si="4343"/>
        <v>1</v>
      </c>
      <c r="Z3314" s="19">
        <f t="shared" si="4344"/>
        <v>5658.75</v>
      </c>
      <c r="AA3314" s="21">
        <f t="shared" si="4345"/>
        <v>-6.2605366676031782E-3</v>
      </c>
      <c r="AB3314" s="19">
        <f t="shared" si="4346"/>
        <v>-1</v>
      </c>
    </row>
    <row r="3315" spans="1:28" x14ac:dyDescent="0.25">
      <c r="A3315">
        <f t="shared" si="4327"/>
        <v>3</v>
      </c>
      <c r="B3315">
        <f t="shared" si="4328"/>
        <v>2013</v>
      </c>
      <c r="C3315" s="20">
        <v>41355</v>
      </c>
      <c r="D3315">
        <v>5659.8</v>
      </c>
      <c r="E3315">
        <v>5691.45</v>
      </c>
      <c r="F3315">
        <v>5631.8</v>
      </c>
      <c r="G3315">
        <v>5651.35</v>
      </c>
      <c r="H3315">
        <f t="shared" si="4301"/>
        <v>0</v>
      </c>
      <c r="I3315">
        <f t="shared" si="4302"/>
        <v>7.3999999999996362</v>
      </c>
      <c r="J3315" s="14">
        <f t="shared" ref="J3315:K3315" si="4374">+AVERAGE(H3302:H3315)</f>
        <v>21.782142857142844</v>
      </c>
      <c r="K3315" s="14">
        <f t="shared" si="4374"/>
        <v>25.149999999999959</v>
      </c>
      <c r="L3315" s="14">
        <f t="shared" si="4304"/>
        <v>0.86608917921045248</v>
      </c>
      <c r="M3315" s="14">
        <f t="shared" si="4305"/>
        <v>46.411992999010749</v>
      </c>
      <c r="N3315" s="14">
        <f t="shared" si="4306"/>
        <v>-1</v>
      </c>
      <c r="O3315">
        <f t="shared" si="4340"/>
        <v>-1</v>
      </c>
      <c r="P3315">
        <f t="shared" si="4349"/>
        <v>0</v>
      </c>
      <c r="Q3315">
        <f t="shared" si="4350"/>
        <v>0</v>
      </c>
      <c r="R3315">
        <f t="shared" ref="R3315:R3378" si="4375">IF($C3315="","",IF(MONTH($C3315)&lt;&gt;MONTH($C3314),ROUNDDOWN($B$10/$G3314,0)*$O3315,ABS(R3314)*$O3315))</f>
        <v>-1756</v>
      </c>
      <c r="S3315">
        <f t="shared" ref="S3315:S3378" si="4376">IF($C3315="","",($R3315-$R3314)*($Q3315-$G3314)*$P3315)</f>
        <v>0</v>
      </c>
      <c r="T3315">
        <f t="shared" ref="T3315:T3378" si="4377">IF($C3315="","",$R3315*($G3315-$G3314))</f>
        <v>12994.399999999361</v>
      </c>
      <c r="U3315">
        <f t="shared" ref="U3315:U3378" si="4378">IF($C3315="","",$T3315-$S3315)</f>
        <v>12994.399999999361</v>
      </c>
      <c r="V3315" s="2">
        <f t="shared" ref="V3315:V3378" si="4379">IF($C3315="","",$U3315/$B$10)</f>
        <v>1.299439999999936E-3</v>
      </c>
      <c r="W3315" s="19">
        <f t="shared" si="4341"/>
        <v>307</v>
      </c>
      <c r="X3315" s="19">
        <f t="shared" si="4342"/>
        <v>2</v>
      </c>
      <c r="Y3315" s="19" t="str">
        <f t="shared" si="4343"/>
        <v/>
      </c>
      <c r="Z3315" s="19">
        <f t="shared" si="4344"/>
        <v>5658.75</v>
      </c>
      <c r="AA3315" s="21" t="str">
        <f t="shared" si="4345"/>
        <v/>
      </c>
      <c r="AB3315" s="19" t="str">
        <f t="shared" si="4346"/>
        <v/>
      </c>
    </row>
    <row r="3316" spans="1:28" x14ac:dyDescent="0.25">
      <c r="A3316">
        <f t="shared" si="4327"/>
        <v>3</v>
      </c>
      <c r="B3316">
        <f t="shared" si="4328"/>
        <v>2013</v>
      </c>
      <c r="C3316" s="20">
        <v>41358</v>
      </c>
      <c r="D3316">
        <v>5707.3</v>
      </c>
      <c r="E3316">
        <v>5718.4</v>
      </c>
      <c r="F3316">
        <v>5624.4</v>
      </c>
      <c r="G3316">
        <v>5633.85</v>
      </c>
      <c r="H3316">
        <f t="shared" si="4301"/>
        <v>0</v>
      </c>
      <c r="I3316">
        <f t="shared" si="4302"/>
        <v>17.5</v>
      </c>
      <c r="J3316" s="14">
        <f t="shared" ref="J3316:K3316" si="4380">+AVERAGE(H3303:H3316)</f>
        <v>15.657142857142844</v>
      </c>
      <c r="K3316" s="14">
        <f t="shared" si="4380"/>
        <v>26.399999999999959</v>
      </c>
      <c r="L3316" s="14">
        <f t="shared" si="4304"/>
        <v>0.59307359307359353</v>
      </c>
      <c r="M3316" s="14">
        <f t="shared" si="4305"/>
        <v>37.228260869565233</v>
      </c>
      <c r="N3316" s="14">
        <f t="shared" si="4306"/>
        <v>-1</v>
      </c>
      <c r="O3316">
        <f t="shared" si="4340"/>
        <v>-1</v>
      </c>
      <c r="P3316">
        <f t="shared" si="4349"/>
        <v>0</v>
      </c>
      <c r="Q3316">
        <f t="shared" si="4350"/>
        <v>0</v>
      </c>
      <c r="R3316">
        <f t="shared" si="4375"/>
        <v>-1756</v>
      </c>
      <c r="S3316">
        <f t="shared" si="4376"/>
        <v>0</v>
      </c>
      <c r="T3316">
        <f t="shared" si="4377"/>
        <v>30730</v>
      </c>
      <c r="U3316">
        <f t="shared" si="4378"/>
        <v>30730</v>
      </c>
      <c r="V3316" s="2">
        <f t="shared" si="4379"/>
        <v>3.0730000000000002E-3</v>
      </c>
      <c r="W3316" s="19">
        <f t="shared" si="4341"/>
        <v>307</v>
      </c>
      <c r="X3316" s="19">
        <f t="shared" si="4342"/>
        <v>3</v>
      </c>
      <c r="Y3316" s="19" t="str">
        <f t="shared" si="4343"/>
        <v/>
      </c>
      <c r="Z3316" s="19">
        <f t="shared" si="4344"/>
        <v>5658.75</v>
      </c>
      <c r="AA3316" s="21" t="str">
        <f t="shared" si="4345"/>
        <v/>
      </c>
      <c r="AB3316" s="19" t="str">
        <f t="shared" si="4346"/>
        <v/>
      </c>
    </row>
    <row r="3317" spans="1:28" x14ac:dyDescent="0.25">
      <c r="A3317">
        <f t="shared" si="4327"/>
        <v>3</v>
      </c>
      <c r="B3317">
        <f t="shared" si="4328"/>
        <v>2013</v>
      </c>
      <c r="C3317" s="20">
        <v>41359</v>
      </c>
      <c r="D3317">
        <v>5613.75</v>
      </c>
      <c r="E3317">
        <v>5655.3</v>
      </c>
      <c r="F3317">
        <v>5612.05</v>
      </c>
      <c r="G3317">
        <v>5641.6</v>
      </c>
      <c r="H3317">
        <f t="shared" si="4301"/>
        <v>7.75</v>
      </c>
      <c r="I3317">
        <f t="shared" si="4302"/>
        <v>0</v>
      </c>
      <c r="J3317" s="14">
        <f t="shared" ref="J3317:K3317" si="4381">+AVERAGE(H3304:H3317)</f>
        <v>13.757142857142819</v>
      </c>
      <c r="K3317" s="14">
        <f t="shared" si="4381"/>
        <v>26.399999999999959</v>
      </c>
      <c r="L3317" s="14">
        <f t="shared" si="4304"/>
        <v>0.5211038961038954</v>
      </c>
      <c r="M3317" s="14">
        <f t="shared" si="4305"/>
        <v>34.258271077908191</v>
      </c>
      <c r="N3317" s="14">
        <f t="shared" si="4306"/>
        <v>-1</v>
      </c>
      <c r="O3317">
        <f t="shared" si="4340"/>
        <v>-1</v>
      </c>
      <c r="P3317">
        <f t="shared" si="4349"/>
        <v>0</v>
      </c>
      <c r="Q3317">
        <f t="shared" si="4350"/>
        <v>0</v>
      </c>
      <c r="R3317">
        <f t="shared" si="4375"/>
        <v>-1756</v>
      </c>
      <c r="S3317">
        <f t="shared" si="4376"/>
        <v>0</v>
      </c>
      <c r="T3317">
        <f t="shared" si="4377"/>
        <v>-13609</v>
      </c>
      <c r="U3317">
        <f t="shared" si="4378"/>
        <v>-13609</v>
      </c>
      <c r="V3317" s="2">
        <f t="shared" si="4379"/>
        <v>-1.3609E-3</v>
      </c>
      <c r="W3317" s="19">
        <f t="shared" si="4341"/>
        <v>307</v>
      </c>
      <c r="X3317" s="19">
        <f t="shared" si="4342"/>
        <v>4</v>
      </c>
      <c r="Y3317" s="19" t="str">
        <f t="shared" si="4343"/>
        <v/>
      </c>
      <c r="Z3317" s="19">
        <f t="shared" si="4344"/>
        <v>5658.75</v>
      </c>
      <c r="AA3317" s="21" t="str">
        <f t="shared" si="4345"/>
        <v/>
      </c>
      <c r="AB3317" s="19" t="str">
        <f t="shared" si="4346"/>
        <v/>
      </c>
    </row>
    <row r="3318" spans="1:28" x14ac:dyDescent="0.25">
      <c r="A3318">
        <f t="shared" si="4327"/>
        <v>3</v>
      </c>
      <c r="B3318">
        <f t="shared" si="4328"/>
        <v>2013</v>
      </c>
      <c r="C3318" s="20">
        <v>41361</v>
      </c>
      <c r="D3318">
        <v>5647.75</v>
      </c>
      <c r="E3318">
        <v>5692.95</v>
      </c>
      <c r="F3318">
        <v>5604.85</v>
      </c>
      <c r="G3318">
        <v>5682.55</v>
      </c>
      <c r="H3318">
        <f t="shared" si="4301"/>
        <v>40.949999999999818</v>
      </c>
      <c r="I3318">
        <f t="shared" si="4302"/>
        <v>0</v>
      </c>
      <c r="J3318" s="14">
        <f t="shared" ref="J3318:K3318" si="4382">+AVERAGE(H3305:H3318)</f>
        <v>13.489285714285675</v>
      </c>
      <c r="K3318" s="14">
        <f t="shared" si="4382"/>
        <v>26.399999999999959</v>
      </c>
      <c r="L3318" s="14">
        <f t="shared" si="4304"/>
        <v>0.51095779220779147</v>
      </c>
      <c r="M3318" s="14">
        <f t="shared" si="4305"/>
        <v>33.816814396991646</v>
      </c>
      <c r="N3318" s="14">
        <f t="shared" si="4306"/>
        <v>-1</v>
      </c>
      <c r="O3318">
        <f t="shared" si="4340"/>
        <v>-1</v>
      </c>
      <c r="P3318">
        <f t="shared" si="4349"/>
        <v>0</v>
      </c>
      <c r="Q3318">
        <f t="shared" si="4350"/>
        <v>0</v>
      </c>
      <c r="R3318">
        <f t="shared" si="4375"/>
        <v>-1756</v>
      </c>
      <c r="S3318">
        <f t="shared" si="4376"/>
        <v>0</v>
      </c>
      <c r="T3318">
        <f t="shared" si="4377"/>
        <v>-71908.199999999677</v>
      </c>
      <c r="U3318">
        <f t="shared" si="4378"/>
        <v>-71908.199999999677</v>
      </c>
      <c r="V3318" s="2">
        <f t="shared" si="4379"/>
        <v>-7.1908199999999676E-3</v>
      </c>
      <c r="W3318" s="19">
        <f t="shared" si="4341"/>
        <v>307</v>
      </c>
      <c r="X3318" s="19">
        <f t="shared" si="4342"/>
        <v>5</v>
      </c>
      <c r="Y3318" s="19" t="str">
        <f t="shared" si="4343"/>
        <v/>
      </c>
      <c r="Z3318" s="19">
        <f t="shared" si="4344"/>
        <v>5658.75</v>
      </c>
      <c r="AA3318" s="21" t="str">
        <f t="shared" si="4345"/>
        <v/>
      </c>
      <c r="AB3318" s="19" t="str">
        <f t="shared" si="4346"/>
        <v/>
      </c>
    </row>
    <row r="3319" spans="1:28" x14ac:dyDescent="0.25">
      <c r="A3319">
        <f t="shared" si="4327"/>
        <v>4</v>
      </c>
      <c r="B3319">
        <f t="shared" si="4328"/>
        <v>2013</v>
      </c>
      <c r="C3319" s="20">
        <v>41365</v>
      </c>
      <c r="D3319">
        <v>5697.35</v>
      </c>
      <c r="E3319">
        <v>5720.95</v>
      </c>
      <c r="F3319">
        <v>5675.9</v>
      </c>
      <c r="G3319">
        <v>5704.4</v>
      </c>
      <c r="H3319">
        <f t="shared" si="4301"/>
        <v>21.849999999999454</v>
      </c>
      <c r="I3319">
        <f t="shared" si="4302"/>
        <v>0</v>
      </c>
      <c r="J3319" s="14">
        <f t="shared" ref="J3319:K3319" si="4383">+AVERAGE(H3306:H3319)</f>
        <v>9.1642857142856631</v>
      </c>
      <c r="K3319" s="14">
        <f t="shared" si="4383"/>
        <v>26.399999999999959</v>
      </c>
      <c r="L3319" s="14">
        <f t="shared" si="4304"/>
        <v>0.34713203463203324</v>
      </c>
      <c r="M3319" s="14">
        <f t="shared" si="4305"/>
        <v>25.768226551516292</v>
      </c>
      <c r="N3319" s="14">
        <f t="shared" si="4306"/>
        <v>-1</v>
      </c>
      <c r="O3319">
        <f t="shared" si="4340"/>
        <v>-1</v>
      </c>
      <c r="P3319">
        <f t="shared" si="4349"/>
        <v>0</v>
      </c>
      <c r="Q3319">
        <f t="shared" si="4350"/>
        <v>0</v>
      </c>
      <c r="R3319">
        <f t="shared" si="4375"/>
        <v>-1759</v>
      </c>
      <c r="S3319">
        <f t="shared" si="4376"/>
        <v>0</v>
      </c>
      <c r="T3319">
        <f t="shared" si="4377"/>
        <v>-38434.149999999041</v>
      </c>
      <c r="U3319">
        <f t="shared" si="4378"/>
        <v>-38434.149999999041</v>
      </c>
      <c r="V3319" s="2">
        <f t="shared" si="4379"/>
        <v>-3.8434149999999039E-3</v>
      </c>
      <c r="W3319" s="19">
        <f t="shared" si="4341"/>
        <v>307</v>
      </c>
      <c r="X3319" s="19">
        <f t="shared" si="4342"/>
        <v>6</v>
      </c>
      <c r="Y3319" s="19" t="str">
        <f t="shared" si="4343"/>
        <v/>
      </c>
      <c r="Z3319" s="19">
        <f t="shared" si="4344"/>
        <v>5658.75</v>
      </c>
      <c r="AA3319" s="21" t="str">
        <f t="shared" si="4345"/>
        <v/>
      </c>
      <c r="AB3319" s="19" t="str">
        <f t="shared" si="4346"/>
        <v/>
      </c>
    </row>
    <row r="3320" spans="1:28" x14ac:dyDescent="0.25">
      <c r="A3320">
        <f t="shared" si="4327"/>
        <v>4</v>
      </c>
      <c r="B3320">
        <f t="shared" si="4328"/>
        <v>2013</v>
      </c>
      <c r="C3320" s="20">
        <v>41366</v>
      </c>
      <c r="D3320">
        <v>5701.7</v>
      </c>
      <c r="E3320">
        <v>5754.6</v>
      </c>
      <c r="F3320">
        <v>5687.15</v>
      </c>
      <c r="G3320">
        <v>5748.1</v>
      </c>
      <c r="H3320">
        <f t="shared" si="4301"/>
        <v>43.700000000000728</v>
      </c>
      <c r="I3320">
        <f t="shared" si="4302"/>
        <v>0</v>
      </c>
      <c r="J3320" s="14">
        <f t="shared" ref="J3320:K3320" si="4384">+AVERAGE(H3307:H3320)</f>
        <v>12.285714285714286</v>
      </c>
      <c r="K3320" s="14">
        <f t="shared" si="4384"/>
        <v>26.160714285714285</v>
      </c>
      <c r="L3320" s="14">
        <f t="shared" si="4304"/>
        <v>0.46962457337883962</v>
      </c>
      <c r="M3320" s="14">
        <f t="shared" si="4305"/>
        <v>31.955411054342775</v>
      </c>
      <c r="N3320" s="14">
        <f t="shared" si="4306"/>
        <v>-1</v>
      </c>
      <c r="O3320">
        <f t="shared" si="4340"/>
        <v>-1</v>
      </c>
      <c r="P3320">
        <f t="shared" si="4349"/>
        <v>0</v>
      </c>
      <c r="Q3320">
        <f t="shared" si="4350"/>
        <v>0</v>
      </c>
      <c r="R3320">
        <f t="shared" si="4375"/>
        <v>-1759</v>
      </c>
      <c r="S3320">
        <f t="shared" si="4376"/>
        <v>0</v>
      </c>
      <c r="T3320">
        <f t="shared" si="4377"/>
        <v>-76868.300000001283</v>
      </c>
      <c r="U3320">
        <f t="shared" si="4378"/>
        <v>-76868.300000001283</v>
      </c>
      <c r="V3320" s="2">
        <f t="shared" si="4379"/>
        <v>-7.6868300000001288E-3</v>
      </c>
      <c r="W3320" s="19">
        <f t="shared" si="4341"/>
        <v>307</v>
      </c>
      <c r="X3320" s="19">
        <f t="shared" si="4342"/>
        <v>7</v>
      </c>
      <c r="Y3320" s="19" t="str">
        <f t="shared" si="4343"/>
        <v/>
      </c>
      <c r="Z3320" s="19">
        <f t="shared" si="4344"/>
        <v>5658.75</v>
      </c>
      <c r="AA3320" s="21" t="str">
        <f t="shared" si="4345"/>
        <v/>
      </c>
      <c r="AB3320" s="19" t="str">
        <f t="shared" si="4346"/>
        <v/>
      </c>
    </row>
    <row r="3321" spans="1:28" x14ac:dyDescent="0.25">
      <c r="A3321">
        <f t="shared" si="4327"/>
        <v>4</v>
      </c>
      <c r="B3321">
        <f t="shared" si="4328"/>
        <v>2013</v>
      </c>
      <c r="C3321" s="20">
        <v>41367</v>
      </c>
      <c r="D3321">
        <v>5740.2</v>
      </c>
      <c r="E3321">
        <v>5744.95</v>
      </c>
      <c r="F3321">
        <v>5650.1</v>
      </c>
      <c r="G3321">
        <v>5672.9</v>
      </c>
      <c r="H3321">
        <f t="shared" si="4301"/>
        <v>0</v>
      </c>
      <c r="I3321">
        <f t="shared" si="4302"/>
        <v>75.200000000000728</v>
      </c>
      <c r="J3321" s="14">
        <f t="shared" ref="J3321:K3321" si="4385">+AVERAGE(H3308:H3321)</f>
        <v>12.285714285714286</v>
      </c>
      <c r="K3321" s="14">
        <f t="shared" si="4385"/>
        <v>29.514285714285766</v>
      </c>
      <c r="L3321" s="14">
        <f t="shared" si="4304"/>
        <v>0.41626331074540102</v>
      </c>
      <c r="M3321" s="14">
        <f t="shared" si="4305"/>
        <v>29.391660970608299</v>
      </c>
      <c r="N3321" s="14">
        <f t="shared" si="4306"/>
        <v>-1</v>
      </c>
      <c r="O3321">
        <f t="shared" si="4340"/>
        <v>-1</v>
      </c>
      <c r="P3321">
        <f t="shared" si="4349"/>
        <v>0</v>
      </c>
      <c r="Q3321">
        <f t="shared" si="4350"/>
        <v>0</v>
      </c>
      <c r="R3321">
        <f t="shared" si="4375"/>
        <v>-1759</v>
      </c>
      <c r="S3321">
        <f t="shared" si="4376"/>
        <v>0</v>
      </c>
      <c r="T3321">
        <f t="shared" si="4377"/>
        <v>132276.80000000127</v>
      </c>
      <c r="U3321">
        <f t="shared" si="4378"/>
        <v>132276.80000000127</v>
      </c>
      <c r="V3321" s="2">
        <f t="shared" si="4379"/>
        <v>1.3227680000000127E-2</v>
      </c>
      <c r="W3321" s="19">
        <f t="shared" si="4341"/>
        <v>307</v>
      </c>
      <c r="X3321" s="19">
        <f t="shared" si="4342"/>
        <v>8</v>
      </c>
      <c r="Y3321" s="19" t="str">
        <f t="shared" si="4343"/>
        <v/>
      </c>
      <c r="Z3321" s="19">
        <f t="shared" si="4344"/>
        <v>5658.75</v>
      </c>
      <c r="AA3321" s="21" t="str">
        <f t="shared" si="4345"/>
        <v/>
      </c>
      <c r="AB3321" s="19" t="str">
        <f t="shared" si="4346"/>
        <v/>
      </c>
    </row>
    <row r="3322" spans="1:28" x14ac:dyDescent="0.25">
      <c r="A3322">
        <f t="shared" si="4327"/>
        <v>4</v>
      </c>
      <c r="B3322">
        <f t="shared" si="4328"/>
        <v>2013</v>
      </c>
      <c r="C3322" s="20">
        <v>41368</v>
      </c>
      <c r="D3322">
        <v>5640.65</v>
      </c>
      <c r="E3322">
        <v>5644.45</v>
      </c>
      <c r="F3322">
        <v>5565.65</v>
      </c>
      <c r="G3322">
        <v>5574.75</v>
      </c>
      <c r="H3322">
        <f t="shared" ref="H3322:H3385" si="4386">IF($C3322="","",IF($G3322&gt;$G3321,$G3322-$G3321,0))</f>
        <v>0</v>
      </c>
      <c r="I3322">
        <f t="shared" ref="I3322:I3385" si="4387">IF($C3322="","",IF($G3322&lt;$G3321,$G3321-$G3322,0))</f>
        <v>98.149999999999636</v>
      </c>
      <c r="J3322" s="14">
        <f t="shared" ref="J3322:K3322" si="4388">+AVERAGE(H3309:H3322)</f>
        <v>12.285714285714286</v>
      </c>
      <c r="K3322" s="14">
        <f t="shared" si="4388"/>
        <v>32.032142857142844</v>
      </c>
      <c r="L3322" s="14">
        <f t="shared" ref="L3322:L3385" si="4389">IF($C3322="","",$J3322/$K3322)</f>
        <v>0.38354331586576002</v>
      </c>
      <c r="M3322" s="14">
        <f t="shared" ref="M3322:M3385" si="4390">IF($C3322="","",100-100/(1+$L3322))</f>
        <v>27.721814811830129</v>
      </c>
      <c r="N3322" s="14">
        <f t="shared" ref="N3322:N3385" si="4391">IF($C3322="","",IF($M3322&gt;50,1,-1))</f>
        <v>-1</v>
      </c>
      <c r="O3322">
        <f t="shared" si="4340"/>
        <v>-1</v>
      </c>
      <c r="P3322">
        <f t="shared" si="4349"/>
        <v>0</v>
      </c>
      <c r="Q3322">
        <f t="shared" si="4350"/>
        <v>0</v>
      </c>
      <c r="R3322">
        <f t="shared" si="4375"/>
        <v>-1759</v>
      </c>
      <c r="S3322">
        <f t="shared" si="4376"/>
        <v>0</v>
      </c>
      <c r="T3322">
        <f t="shared" si="4377"/>
        <v>172645.84999999937</v>
      </c>
      <c r="U3322">
        <f t="shared" si="4378"/>
        <v>172645.84999999937</v>
      </c>
      <c r="V3322" s="2">
        <f t="shared" si="4379"/>
        <v>1.7264584999999937E-2</v>
      </c>
      <c r="W3322" s="19">
        <f t="shared" si="4341"/>
        <v>307</v>
      </c>
      <c r="X3322" s="19">
        <f t="shared" si="4342"/>
        <v>9</v>
      </c>
      <c r="Y3322" s="19" t="str">
        <f t="shared" si="4343"/>
        <v/>
      </c>
      <c r="Z3322" s="19">
        <f t="shared" si="4344"/>
        <v>5658.75</v>
      </c>
      <c r="AA3322" s="21" t="str">
        <f t="shared" si="4345"/>
        <v/>
      </c>
      <c r="AB3322" s="19" t="str">
        <f t="shared" si="4346"/>
        <v/>
      </c>
    </row>
    <row r="3323" spans="1:28" x14ac:dyDescent="0.25">
      <c r="A3323">
        <f t="shared" si="4327"/>
        <v>4</v>
      </c>
      <c r="B3323">
        <f t="shared" si="4328"/>
        <v>2013</v>
      </c>
      <c r="C3323" s="20">
        <v>41369</v>
      </c>
      <c r="D3323">
        <v>5568.1</v>
      </c>
      <c r="E3323">
        <v>5577.3</v>
      </c>
      <c r="F3323">
        <v>5534.7</v>
      </c>
      <c r="G3323">
        <v>5553.25</v>
      </c>
      <c r="H3323">
        <f t="shared" si="4386"/>
        <v>0</v>
      </c>
      <c r="I3323">
        <f t="shared" si="4387"/>
        <v>21.5</v>
      </c>
      <c r="J3323" s="14">
        <f t="shared" ref="J3323:K3323" si="4392">+AVERAGE(H3310:H3323)</f>
        <v>8.1607142857142865</v>
      </c>
      <c r="K3323" s="14">
        <f t="shared" si="4392"/>
        <v>33.567857142857129</v>
      </c>
      <c r="L3323" s="14">
        <f t="shared" si="4389"/>
        <v>0.24311096925204823</v>
      </c>
      <c r="M3323" s="14">
        <f t="shared" si="4390"/>
        <v>19.556658678534745</v>
      </c>
      <c r="N3323" s="14">
        <f t="shared" si="4391"/>
        <v>-1</v>
      </c>
      <c r="O3323">
        <f t="shared" si="4340"/>
        <v>-1</v>
      </c>
      <c r="P3323">
        <f t="shared" si="4349"/>
        <v>0</v>
      </c>
      <c r="Q3323">
        <f t="shared" si="4350"/>
        <v>0</v>
      </c>
      <c r="R3323">
        <f t="shared" si="4375"/>
        <v>-1759</v>
      </c>
      <c r="S3323">
        <f t="shared" si="4376"/>
        <v>0</v>
      </c>
      <c r="T3323">
        <f t="shared" si="4377"/>
        <v>37818.5</v>
      </c>
      <c r="U3323">
        <f t="shared" si="4378"/>
        <v>37818.5</v>
      </c>
      <c r="V3323" s="2">
        <f t="shared" si="4379"/>
        <v>3.7818499999999998E-3</v>
      </c>
      <c r="W3323" s="19">
        <f t="shared" si="4341"/>
        <v>307</v>
      </c>
      <c r="X3323" s="19">
        <f t="shared" si="4342"/>
        <v>10</v>
      </c>
      <c r="Y3323" s="19" t="str">
        <f t="shared" si="4343"/>
        <v/>
      </c>
      <c r="Z3323" s="19">
        <f t="shared" si="4344"/>
        <v>5658.75</v>
      </c>
      <c r="AA3323" s="21" t="str">
        <f t="shared" si="4345"/>
        <v/>
      </c>
      <c r="AB3323" s="19" t="str">
        <f t="shared" si="4346"/>
        <v/>
      </c>
    </row>
    <row r="3324" spans="1:28" x14ac:dyDescent="0.25">
      <c r="A3324">
        <f t="shared" si="4327"/>
        <v>4</v>
      </c>
      <c r="B3324">
        <f t="shared" si="4328"/>
        <v>2013</v>
      </c>
      <c r="C3324" s="20">
        <v>41372</v>
      </c>
      <c r="D3324">
        <v>5550.5</v>
      </c>
      <c r="E3324">
        <v>5569.2</v>
      </c>
      <c r="F3324">
        <v>5537.05</v>
      </c>
      <c r="G3324">
        <v>5542.95</v>
      </c>
      <c r="H3324">
        <f t="shared" si="4386"/>
        <v>0</v>
      </c>
      <c r="I3324">
        <f t="shared" si="4387"/>
        <v>10.300000000000182</v>
      </c>
      <c r="J3324" s="14">
        <f t="shared" ref="J3324:K3324" si="4393">+AVERAGE(H3311:H3324)</f>
        <v>8.1607142857142865</v>
      </c>
      <c r="K3324" s="14">
        <f t="shared" si="4393"/>
        <v>31.707142857142895</v>
      </c>
      <c r="L3324" s="14">
        <f t="shared" si="4389"/>
        <v>0.2573777877900425</v>
      </c>
      <c r="M3324" s="14">
        <f t="shared" si="4390"/>
        <v>20.469407865269176</v>
      </c>
      <c r="N3324" s="14">
        <f t="shared" si="4391"/>
        <v>-1</v>
      </c>
      <c r="O3324">
        <f t="shared" si="4340"/>
        <v>-1</v>
      </c>
      <c r="P3324">
        <f t="shared" si="4349"/>
        <v>0</v>
      </c>
      <c r="Q3324">
        <f t="shared" si="4350"/>
        <v>0</v>
      </c>
      <c r="R3324">
        <f t="shared" si="4375"/>
        <v>-1759</v>
      </c>
      <c r="S3324">
        <f t="shared" si="4376"/>
        <v>0</v>
      </c>
      <c r="T3324">
        <f t="shared" si="4377"/>
        <v>18117.700000000321</v>
      </c>
      <c r="U3324">
        <f t="shared" si="4378"/>
        <v>18117.700000000321</v>
      </c>
      <c r="V3324" s="2">
        <f t="shared" si="4379"/>
        <v>1.8117700000000322E-3</v>
      </c>
      <c r="W3324" s="19">
        <f t="shared" si="4341"/>
        <v>307</v>
      </c>
      <c r="X3324" s="19">
        <f t="shared" si="4342"/>
        <v>11</v>
      </c>
      <c r="Y3324" s="19" t="str">
        <f t="shared" si="4343"/>
        <v/>
      </c>
      <c r="Z3324" s="19">
        <f t="shared" si="4344"/>
        <v>5658.75</v>
      </c>
      <c r="AA3324" s="21" t="str">
        <f t="shared" si="4345"/>
        <v/>
      </c>
      <c r="AB3324" s="19" t="str">
        <f t="shared" si="4346"/>
        <v/>
      </c>
    </row>
    <row r="3325" spans="1:28" x14ac:dyDescent="0.25">
      <c r="A3325">
        <f t="shared" si="4327"/>
        <v>4</v>
      </c>
      <c r="B3325">
        <f t="shared" si="4328"/>
        <v>2013</v>
      </c>
      <c r="C3325" s="20">
        <v>41373</v>
      </c>
      <c r="D3325">
        <v>5568.75</v>
      </c>
      <c r="E3325">
        <v>5603.05</v>
      </c>
      <c r="F3325">
        <v>5487</v>
      </c>
      <c r="G3325">
        <v>5495.1</v>
      </c>
      <c r="H3325">
        <f t="shared" si="4386"/>
        <v>0</v>
      </c>
      <c r="I3325">
        <f t="shared" si="4387"/>
        <v>47.849999999999454</v>
      </c>
      <c r="J3325" s="14">
        <f t="shared" ref="J3325:K3325" si="4394">+AVERAGE(H3312:H3325)</f>
        <v>8.1607142857142865</v>
      </c>
      <c r="K3325" s="14">
        <f t="shared" si="4394"/>
        <v>32.457142857142834</v>
      </c>
      <c r="L3325" s="14">
        <f t="shared" si="4389"/>
        <v>0.2514304577464791</v>
      </c>
      <c r="M3325" s="14">
        <f t="shared" si="4390"/>
        <v>20.091444649608732</v>
      </c>
      <c r="N3325" s="14">
        <f t="shared" si="4391"/>
        <v>-1</v>
      </c>
      <c r="O3325">
        <f t="shared" si="4340"/>
        <v>-1</v>
      </c>
      <c r="P3325">
        <f t="shared" si="4349"/>
        <v>0</v>
      </c>
      <c r="Q3325">
        <f t="shared" si="4350"/>
        <v>0</v>
      </c>
      <c r="R3325">
        <f t="shared" si="4375"/>
        <v>-1759</v>
      </c>
      <c r="S3325">
        <f t="shared" si="4376"/>
        <v>0</v>
      </c>
      <c r="T3325">
        <f t="shared" si="4377"/>
        <v>84168.149999999034</v>
      </c>
      <c r="U3325">
        <f t="shared" si="4378"/>
        <v>84168.149999999034</v>
      </c>
      <c r="V3325" s="2">
        <f t="shared" si="4379"/>
        <v>8.416814999999904E-3</v>
      </c>
      <c r="W3325" s="19">
        <f t="shared" si="4341"/>
        <v>307</v>
      </c>
      <c r="X3325" s="19">
        <f t="shared" si="4342"/>
        <v>12</v>
      </c>
      <c r="Y3325" s="19" t="str">
        <f t="shared" si="4343"/>
        <v/>
      </c>
      <c r="Z3325" s="19">
        <f t="shared" si="4344"/>
        <v>5658.75</v>
      </c>
      <c r="AA3325" s="21" t="str">
        <f t="shared" si="4345"/>
        <v/>
      </c>
      <c r="AB3325" s="19" t="str">
        <f t="shared" si="4346"/>
        <v/>
      </c>
    </row>
    <row r="3326" spans="1:28" x14ac:dyDescent="0.25">
      <c r="A3326">
        <f t="shared" si="4327"/>
        <v>4</v>
      </c>
      <c r="B3326">
        <f t="shared" si="4328"/>
        <v>2013</v>
      </c>
      <c r="C3326" s="20">
        <v>41374</v>
      </c>
      <c r="D3326">
        <v>5536.25</v>
      </c>
      <c r="E3326">
        <v>5569.25</v>
      </c>
      <c r="F3326">
        <v>5477.2</v>
      </c>
      <c r="G3326">
        <v>5558.7</v>
      </c>
      <c r="H3326">
        <f t="shared" si="4386"/>
        <v>63.599999999999454</v>
      </c>
      <c r="I3326">
        <f t="shared" si="4387"/>
        <v>0</v>
      </c>
      <c r="J3326" s="14">
        <f t="shared" ref="J3326:K3326" si="4395">+AVERAGE(H3313:H3326)</f>
        <v>12.70357142857139</v>
      </c>
      <c r="K3326" s="14">
        <f t="shared" si="4395"/>
        <v>26.07857142857139</v>
      </c>
      <c r="L3326" s="14">
        <f t="shared" si="4389"/>
        <v>0.48712681457134954</v>
      </c>
      <c r="M3326" s="14">
        <f t="shared" si="4390"/>
        <v>32.756239064370533</v>
      </c>
      <c r="N3326" s="14">
        <f t="shared" si="4391"/>
        <v>-1</v>
      </c>
      <c r="O3326">
        <f t="shared" si="4340"/>
        <v>-1</v>
      </c>
      <c r="P3326">
        <f t="shared" si="4349"/>
        <v>0</v>
      </c>
      <c r="Q3326">
        <f t="shared" si="4350"/>
        <v>0</v>
      </c>
      <c r="R3326">
        <f t="shared" si="4375"/>
        <v>-1759</v>
      </c>
      <c r="S3326">
        <f t="shared" si="4376"/>
        <v>0</v>
      </c>
      <c r="T3326">
        <f t="shared" si="4377"/>
        <v>-111872.39999999903</v>
      </c>
      <c r="U3326">
        <f t="shared" si="4378"/>
        <v>-111872.39999999903</v>
      </c>
      <c r="V3326" s="2">
        <f t="shared" si="4379"/>
        <v>-1.1187239999999904E-2</v>
      </c>
      <c r="W3326" s="19">
        <f t="shared" si="4341"/>
        <v>307</v>
      </c>
      <c r="X3326" s="19">
        <f t="shared" si="4342"/>
        <v>13</v>
      </c>
      <c r="Y3326" s="19" t="str">
        <f t="shared" si="4343"/>
        <v/>
      </c>
      <c r="Z3326" s="19">
        <f t="shared" si="4344"/>
        <v>5658.75</v>
      </c>
      <c r="AA3326" s="21" t="str">
        <f t="shared" si="4345"/>
        <v/>
      </c>
      <c r="AB3326" s="19" t="str">
        <f t="shared" si="4346"/>
        <v/>
      </c>
    </row>
    <row r="3327" spans="1:28" x14ac:dyDescent="0.25">
      <c r="A3327">
        <f t="shared" si="4327"/>
        <v>4</v>
      </c>
      <c r="B3327">
        <f t="shared" si="4328"/>
        <v>2013</v>
      </c>
      <c r="C3327" s="20">
        <v>41375</v>
      </c>
      <c r="D3327">
        <v>5601.65</v>
      </c>
      <c r="E3327">
        <v>5610.65</v>
      </c>
      <c r="F3327">
        <v>5542.85</v>
      </c>
      <c r="G3327">
        <v>5594</v>
      </c>
      <c r="H3327">
        <f t="shared" si="4386"/>
        <v>35.300000000000182</v>
      </c>
      <c r="I3327">
        <f t="shared" si="4387"/>
        <v>0</v>
      </c>
      <c r="J3327" s="14">
        <f t="shared" ref="J3327:K3327" si="4396">+AVERAGE(H3314:H3327)</f>
        <v>15.224999999999975</v>
      </c>
      <c r="K3327" s="14">
        <f t="shared" si="4396"/>
        <v>22.396428571428519</v>
      </c>
      <c r="L3327" s="14">
        <f t="shared" si="4389"/>
        <v>0.67979588582363304</v>
      </c>
      <c r="M3327" s="14">
        <f t="shared" si="4390"/>
        <v>40.468957660907556</v>
      </c>
      <c r="N3327" s="14">
        <f t="shared" si="4391"/>
        <v>-1</v>
      </c>
      <c r="O3327">
        <f t="shared" si="4340"/>
        <v>-1</v>
      </c>
      <c r="P3327">
        <f t="shared" si="4349"/>
        <v>0</v>
      </c>
      <c r="Q3327">
        <f t="shared" si="4350"/>
        <v>0</v>
      </c>
      <c r="R3327">
        <f t="shared" si="4375"/>
        <v>-1759</v>
      </c>
      <c r="S3327">
        <f t="shared" si="4376"/>
        <v>0</v>
      </c>
      <c r="T3327">
        <f t="shared" si="4377"/>
        <v>-62092.700000000317</v>
      </c>
      <c r="U3327">
        <f t="shared" si="4378"/>
        <v>-62092.700000000317</v>
      </c>
      <c r="V3327" s="2">
        <f t="shared" si="4379"/>
        <v>-6.2092700000000315E-3</v>
      </c>
      <c r="W3327" s="19">
        <f t="shared" si="4341"/>
        <v>307</v>
      </c>
      <c r="X3327" s="19">
        <f t="shared" si="4342"/>
        <v>14</v>
      </c>
      <c r="Y3327" s="19" t="str">
        <f t="shared" si="4343"/>
        <v/>
      </c>
      <c r="Z3327" s="19">
        <f t="shared" si="4344"/>
        <v>5658.75</v>
      </c>
      <c r="AA3327" s="21" t="str">
        <f t="shared" si="4345"/>
        <v/>
      </c>
      <c r="AB3327" s="19" t="str">
        <f t="shared" si="4346"/>
        <v/>
      </c>
    </row>
    <row r="3328" spans="1:28" x14ac:dyDescent="0.25">
      <c r="A3328">
        <f t="shared" si="4327"/>
        <v>4</v>
      </c>
      <c r="B3328">
        <f t="shared" si="4328"/>
        <v>2013</v>
      </c>
      <c r="C3328" s="20">
        <v>41376</v>
      </c>
      <c r="D3328">
        <v>5520.7</v>
      </c>
      <c r="E3328">
        <v>5544.5</v>
      </c>
      <c r="F3328">
        <v>5494.9</v>
      </c>
      <c r="G3328">
        <v>5528.55</v>
      </c>
      <c r="H3328">
        <f t="shared" si="4386"/>
        <v>0</v>
      </c>
      <c r="I3328">
        <f t="shared" si="4387"/>
        <v>65.449999999999818</v>
      </c>
      <c r="J3328" s="14">
        <f t="shared" ref="J3328:K3328" si="4397">+AVERAGE(H3315:H3328)</f>
        <v>15.224999999999975</v>
      </c>
      <c r="K3328" s="14">
        <f t="shared" si="4397"/>
        <v>24.524999999999959</v>
      </c>
      <c r="L3328" s="14">
        <f t="shared" si="4389"/>
        <v>0.62079510703363916</v>
      </c>
      <c r="M3328" s="14">
        <f t="shared" si="4390"/>
        <v>38.301886792452827</v>
      </c>
      <c r="N3328" s="14">
        <f t="shared" si="4391"/>
        <v>-1</v>
      </c>
      <c r="O3328">
        <f t="shared" si="4340"/>
        <v>-1</v>
      </c>
      <c r="P3328">
        <f t="shared" si="4349"/>
        <v>0</v>
      </c>
      <c r="Q3328">
        <f t="shared" si="4350"/>
        <v>0</v>
      </c>
      <c r="R3328">
        <f t="shared" si="4375"/>
        <v>-1759</v>
      </c>
      <c r="S3328">
        <f t="shared" si="4376"/>
        <v>0</v>
      </c>
      <c r="T3328">
        <f t="shared" si="4377"/>
        <v>115126.54999999968</v>
      </c>
      <c r="U3328">
        <f t="shared" si="4378"/>
        <v>115126.54999999968</v>
      </c>
      <c r="V3328" s="2">
        <f t="shared" si="4379"/>
        <v>1.1512654999999969E-2</v>
      </c>
      <c r="W3328" s="19">
        <f t="shared" si="4341"/>
        <v>307</v>
      </c>
      <c r="X3328" s="19">
        <f t="shared" si="4342"/>
        <v>15</v>
      </c>
      <c r="Y3328" s="19" t="str">
        <f t="shared" si="4343"/>
        <v/>
      </c>
      <c r="Z3328" s="19">
        <f t="shared" si="4344"/>
        <v>5658.75</v>
      </c>
      <c r="AA3328" s="21" t="str">
        <f t="shared" si="4345"/>
        <v/>
      </c>
      <c r="AB3328" s="19" t="str">
        <f t="shared" si="4346"/>
        <v/>
      </c>
    </row>
    <row r="3329" spans="1:28" x14ac:dyDescent="0.25">
      <c r="A3329">
        <f t="shared" si="4327"/>
        <v>4</v>
      </c>
      <c r="B3329">
        <f t="shared" si="4328"/>
        <v>2013</v>
      </c>
      <c r="C3329" s="20">
        <v>41379</v>
      </c>
      <c r="D3329">
        <v>5508.5</v>
      </c>
      <c r="E3329">
        <v>5592.85</v>
      </c>
      <c r="F3329">
        <v>5500.3</v>
      </c>
      <c r="G3329">
        <v>5568.4</v>
      </c>
      <c r="H3329">
        <f t="shared" si="4386"/>
        <v>39.849999999999454</v>
      </c>
      <c r="I3329">
        <f t="shared" si="4387"/>
        <v>0</v>
      </c>
      <c r="J3329" s="14">
        <f t="shared" ref="J3329:K3329" si="4398">+AVERAGE(H3316:H3329)</f>
        <v>18.071428571428505</v>
      </c>
      <c r="K3329" s="14">
        <f t="shared" si="4398"/>
        <v>23.996428571428559</v>
      </c>
      <c r="L3329" s="14">
        <f t="shared" si="4389"/>
        <v>0.75308825718112582</v>
      </c>
      <c r="M3329" s="14">
        <f t="shared" si="4390"/>
        <v>42.957806265387475</v>
      </c>
      <c r="N3329" s="14">
        <f t="shared" si="4391"/>
        <v>-1</v>
      </c>
      <c r="O3329">
        <f t="shared" si="4340"/>
        <v>-1</v>
      </c>
      <c r="P3329">
        <f t="shared" si="4349"/>
        <v>0</v>
      </c>
      <c r="Q3329">
        <f t="shared" si="4350"/>
        <v>0</v>
      </c>
      <c r="R3329">
        <f t="shared" si="4375"/>
        <v>-1759</v>
      </c>
      <c r="S3329">
        <f t="shared" si="4376"/>
        <v>0</v>
      </c>
      <c r="T3329">
        <f t="shared" si="4377"/>
        <v>-70096.149999999034</v>
      </c>
      <c r="U3329">
        <f t="shared" si="4378"/>
        <v>-70096.149999999034</v>
      </c>
      <c r="V3329" s="2">
        <f t="shared" si="4379"/>
        <v>-7.0096149999999031E-3</v>
      </c>
      <c r="W3329" s="19">
        <f t="shared" si="4341"/>
        <v>307</v>
      </c>
      <c r="X3329" s="19">
        <f t="shared" si="4342"/>
        <v>16</v>
      </c>
      <c r="Y3329" s="19" t="str">
        <f t="shared" si="4343"/>
        <v/>
      </c>
      <c r="Z3329" s="19">
        <f t="shared" si="4344"/>
        <v>5658.75</v>
      </c>
      <c r="AA3329" s="21" t="str">
        <f t="shared" si="4345"/>
        <v/>
      </c>
      <c r="AB3329" s="19" t="str">
        <f t="shared" si="4346"/>
        <v/>
      </c>
    </row>
    <row r="3330" spans="1:28" x14ac:dyDescent="0.25">
      <c r="A3330">
        <f t="shared" si="4327"/>
        <v>4</v>
      </c>
      <c r="B3330">
        <f t="shared" si="4328"/>
        <v>2013</v>
      </c>
      <c r="C3330" s="20">
        <v>41380</v>
      </c>
      <c r="D3330">
        <v>5562.45</v>
      </c>
      <c r="E3330">
        <v>5699.25</v>
      </c>
      <c r="F3330">
        <v>5555.85</v>
      </c>
      <c r="G3330">
        <v>5688.95</v>
      </c>
      <c r="H3330">
        <f t="shared" si="4386"/>
        <v>120.55000000000018</v>
      </c>
      <c r="I3330">
        <f t="shared" si="4387"/>
        <v>0</v>
      </c>
      <c r="J3330" s="14">
        <f t="shared" ref="J3330:K3330" si="4399">+AVERAGE(H3317:H3330)</f>
        <v>26.682142857142804</v>
      </c>
      <c r="K3330" s="14">
        <f t="shared" si="4399"/>
        <v>22.746428571428559</v>
      </c>
      <c r="L3330" s="14">
        <f t="shared" si="4389"/>
        <v>1.1730255927147102</v>
      </c>
      <c r="M3330" s="14">
        <f t="shared" si="4390"/>
        <v>53.981213872832335</v>
      </c>
      <c r="N3330" s="14">
        <f t="shared" si="4391"/>
        <v>1</v>
      </c>
      <c r="O3330">
        <f t="shared" si="4340"/>
        <v>1</v>
      </c>
      <c r="P3330">
        <f t="shared" si="4349"/>
        <v>1</v>
      </c>
      <c r="Q3330">
        <f t="shared" si="4350"/>
        <v>5688.95</v>
      </c>
      <c r="R3330">
        <f t="shared" si="4375"/>
        <v>1759</v>
      </c>
      <c r="S3330">
        <f t="shared" si="4376"/>
        <v>424094.90000000066</v>
      </c>
      <c r="T3330">
        <f t="shared" si="4377"/>
        <v>212047.45000000033</v>
      </c>
      <c r="U3330">
        <f t="shared" si="4378"/>
        <v>-212047.45000000033</v>
      </c>
      <c r="V3330" s="2">
        <f t="shared" si="4379"/>
        <v>-2.1204745000000032E-2</v>
      </c>
      <c r="W3330" s="19">
        <f t="shared" si="4341"/>
        <v>308</v>
      </c>
      <c r="X3330" s="19">
        <f t="shared" si="4342"/>
        <v>17</v>
      </c>
      <c r="Y3330" s="19">
        <f t="shared" si="4343"/>
        <v>1</v>
      </c>
      <c r="Z3330" s="19">
        <f t="shared" si="4344"/>
        <v>5688.95</v>
      </c>
      <c r="AA3330" s="21">
        <f t="shared" si="4345"/>
        <v>-5.336867682792068E-3</v>
      </c>
      <c r="AB3330" s="19">
        <f t="shared" si="4346"/>
        <v>-1</v>
      </c>
    </row>
    <row r="3331" spans="1:28" x14ac:dyDescent="0.25">
      <c r="A3331">
        <f t="shared" si="4327"/>
        <v>4</v>
      </c>
      <c r="B3331">
        <f t="shared" si="4328"/>
        <v>2013</v>
      </c>
      <c r="C3331" s="20">
        <v>41381</v>
      </c>
      <c r="D3331">
        <v>5708.65</v>
      </c>
      <c r="E3331">
        <v>5732.15</v>
      </c>
      <c r="F3331">
        <v>5669</v>
      </c>
      <c r="G3331">
        <v>5688.7</v>
      </c>
      <c r="H3331">
        <f t="shared" si="4386"/>
        <v>0</v>
      </c>
      <c r="I3331">
        <f t="shared" si="4387"/>
        <v>0.25</v>
      </c>
      <c r="J3331" s="14">
        <f t="shared" ref="J3331:K3331" si="4400">+AVERAGE(H3318:H3331)</f>
        <v>26.128571428571377</v>
      </c>
      <c r="K3331" s="14">
        <f t="shared" si="4400"/>
        <v>22.764285714285702</v>
      </c>
      <c r="L3331" s="14">
        <f t="shared" si="4389"/>
        <v>1.1477878882962016</v>
      </c>
      <c r="M3331" s="14">
        <f t="shared" si="4390"/>
        <v>53.440467494521513</v>
      </c>
      <c r="N3331" s="14">
        <f t="shared" si="4391"/>
        <v>1</v>
      </c>
      <c r="O3331">
        <f t="shared" si="4340"/>
        <v>1</v>
      </c>
      <c r="P3331">
        <f t="shared" si="4349"/>
        <v>0</v>
      </c>
      <c r="Q3331">
        <f t="shared" si="4350"/>
        <v>0</v>
      </c>
      <c r="R3331">
        <f t="shared" si="4375"/>
        <v>1759</v>
      </c>
      <c r="S3331">
        <f t="shared" si="4376"/>
        <v>0</v>
      </c>
      <c r="T3331">
        <f t="shared" si="4377"/>
        <v>-439.75</v>
      </c>
      <c r="U3331">
        <f t="shared" si="4378"/>
        <v>-439.75</v>
      </c>
      <c r="V3331" s="2">
        <f t="shared" si="4379"/>
        <v>-4.3974999999999998E-5</v>
      </c>
      <c r="W3331" s="19">
        <f t="shared" si="4341"/>
        <v>308</v>
      </c>
      <c r="X3331" s="19">
        <f t="shared" si="4342"/>
        <v>2</v>
      </c>
      <c r="Y3331" s="19" t="str">
        <f t="shared" si="4343"/>
        <v/>
      </c>
      <c r="Z3331" s="19">
        <f t="shared" si="4344"/>
        <v>5688.95</v>
      </c>
      <c r="AA3331" s="21" t="str">
        <f t="shared" si="4345"/>
        <v/>
      </c>
      <c r="AB3331" s="19" t="str">
        <f t="shared" si="4346"/>
        <v/>
      </c>
    </row>
    <row r="3332" spans="1:28" x14ac:dyDescent="0.25">
      <c r="A3332">
        <f t="shared" si="4327"/>
        <v>4</v>
      </c>
      <c r="B3332">
        <f t="shared" si="4328"/>
        <v>2013</v>
      </c>
      <c r="C3332" s="20">
        <v>41382</v>
      </c>
      <c r="D3332">
        <v>5682.7</v>
      </c>
      <c r="E3332">
        <v>5794.35</v>
      </c>
      <c r="F3332">
        <v>5681.85</v>
      </c>
      <c r="G3332">
        <v>5783.1</v>
      </c>
      <c r="H3332">
        <f t="shared" si="4386"/>
        <v>94.400000000000546</v>
      </c>
      <c r="I3332">
        <f t="shared" si="4387"/>
        <v>0</v>
      </c>
      <c r="J3332" s="14">
        <f t="shared" ref="J3332:K3332" si="4401">+AVERAGE(H3319:H3332)</f>
        <v>29.946428571428573</v>
      </c>
      <c r="K3332" s="14">
        <f t="shared" si="4401"/>
        <v>22.764285714285702</v>
      </c>
      <c r="L3332" s="14">
        <f t="shared" si="4389"/>
        <v>1.3155004706620654</v>
      </c>
      <c r="M3332" s="14">
        <f t="shared" si="4390"/>
        <v>56.812792194593143</v>
      </c>
      <c r="N3332" s="14">
        <f t="shared" si="4391"/>
        <v>1</v>
      </c>
      <c r="O3332">
        <f t="shared" si="4340"/>
        <v>1</v>
      </c>
      <c r="P3332">
        <f t="shared" si="4349"/>
        <v>0</v>
      </c>
      <c r="Q3332">
        <f t="shared" si="4350"/>
        <v>0</v>
      </c>
      <c r="R3332">
        <f t="shared" si="4375"/>
        <v>1759</v>
      </c>
      <c r="S3332">
        <f t="shared" si="4376"/>
        <v>0</v>
      </c>
      <c r="T3332">
        <f t="shared" si="4377"/>
        <v>166049.60000000097</v>
      </c>
      <c r="U3332">
        <f t="shared" si="4378"/>
        <v>166049.60000000097</v>
      </c>
      <c r="V3332" s="2">
        <f t="shared" si="4379"/>
        <v>1.6604960000000096E-2</v>
      </c>
      <c r="W3332" s="19">
        <f t="shared" si="4341"/>
        <v>308</v>
      </c>
      <c r="X3332" s="19">
        <f t="shared" si="4342"/>
        <v>3</v>
      </c>
      <c r="Y3332" s="19" t="str">
        <f t="shared" si="4343"/>
        <v/>
      </c>
      <c r="Z3332" s="19">
        <f t="shared" si="4344"/>
        <v>5688.95</v>
      </c>
      <c r="AA3332" s="21" t="str">
        <f t="shared" si="4345"/>
        <v/>
      </c>
      <c r="AB3332" s="19" t="str">
        <f t="shared" si="4346"/>
        <v/>
      </c>
    </row>
    <row r="3333" spans="1:28" x14ac:dyDescent="0.25">
      <c r="A3333">
        <f t="shared" si="4327"/>
        <v>4</v>
      </c>
      <c r="B3333">
        <f t="shared" si="4328"/>
        <v>2013</v>
      </c>
      <c r="C3333" s="20">
        <v>41386</v>
      </c>
      <c r="D3333">
        <v>5789.85</v>
      </c>
      <c r="E3333">
        <v>5844.85</v>
      </c>
      <c r="F3333">
        <v>5789.8</v>
      </c>
      <c r="G3333">
        <v>5834.4</v>
      </c>
      <c r="H3333">
        <f t="shared" si="4386"/>
        <v>51.299999999999272</v>
      </c>
      <c r="I3333">
        <f t="shared" si="4387"/>
        <v>0</v>
      </c>
      <c r="J3333" s="14">
        <f t="shared" ref="J3333:K3333" si="4402">+AVERAGE(H3320:H3333)</f>
        <v>32.04999999999999</v>
      </c>
      <c r="K3333" s="14">
        <f t="shared" si="4402"/>
        <v>22.764285714285702</v>
      </c>
      <c r="L3333" s="14">
        <f t="shared" si="4389"/>
        <v>1.4079071226859119</v>
      </c>
      <c r="M3333" s="14">
        <f t="shared" si="4390"/>
        <v>58.470158978368524</v>
      </c>
      <c r="N3333" s="14">
        <f t="shared" si="4391"/>
        <v>1</v>
      </c>
      <c r="O3333">
        <f t="shared" si="4340"/>
        <v>1</v>
      </c>
      <c r="P3333">
        <f t="shared" si="4349"/>
        <v>0</v>
      </c>
      <c r="Q3333">
        <f t="shared" si="4350"/>
        <v>0</v>
      </c>
      <c r="R3333">
        <f t="shared" si="4375"/>
        <v>1759</v>
      </c>
      <c r="S3333">
        <f t="shared" si="4376"/>
        <v>0</v>
      </c>
      <c r="T3333">
        <f t="shared" si="4377"/>
        <v>90236.699999998717</v>
      </c>
      <c r="U3333">
        <f t="shared" si="4378"/>
        <v>90236.699999998717</v>
      </c>
      <c r="V3333" s="2">
        <f t="shared" si="4379"/>
        <v>9.0236699999998709E-3</v>
      </c>
      <c r="W3333" s="19">
        <f t="shared" si="4341"/>
        <v>308</v>
      </c>
      <c r="X3333" s="19">
        <f t="shared" si="4342"/>
        <v>4</v>
      </c>
      <c r="Y3333" s="19" t="str">
        <f t="shared" si="4343"/>
        <v/>
      </c>
      <c r="Z3333" s="19">
        <f t="shared" si="4344"/>
        <v>5688.95</v>
      </c>
      <c r="AA3333" s="21" t="str">
        <f t="shared" si="4345"/>
        <v/>
      </c>
      <c r="AB3333" s="19" t="str">
        <f t="shared" si="4346"/>
        <v/>
      </c>
    </row>
    <row r="3334" spans="1:28" x14ac:dyDescent="0.25">
      <c r="A3334">
        <f t="shared" si="4327"/>
        <v>4</v>
      </c>
      <c r="B3334">
        <f t="shared" si="4328"/>
        <v>2013</v>
      </c>
      <c r="C3334" s="20">
        <v>41387</v>
      </c>
      <c r="D3334">
        <v>5843.1</v>
      </c>
      <c r="E3334">
        <v>5844.3</v>
      </c>
      <c r="F3334">
        <v>5791.55</v>
      </c>
      <c r="G3334">
        <v>5836.9</v>
      </c>
      <c r="H3334">
        <f t="shared" si="4386"/>
        <v>2.5</v>
      </c>
      <c r="I3334">
        <f t="shared" si="4387"/>
        <v>0</v>
      </c>
      <c r="J3334" s="14">
        <f t="shared" ref="J3334:K3334" si="4403">+AVERAGE(H3321:H3334)</f>
        <v>29.107142857142794</v>
      </c>
      <c r="K3334" s="14">
        <f t="shared" si="4403"/>
        <v>22.764285714285702</v>
      </c>
      <c r="L3334" s="14">
        <f t="shared" si="4389"/>
        <v>1.2786319422654513</v>
      </c>
      <c r="M3334" s="14">
        <f t="shared" si="4390"/>
        <v>56.114018176810752</v>
      </c>
      <c r="N3334" s="14">
        <f t="shared" si="4391"/>
        <v>1</v>
      </c>
      <c r="O3334">
        <f t="shared" si="4340"/>
        <v>1</v>
      </c>
      <c r="P3334">
        <f t="shared" si="4349"/>
        <v>0</v>
      </c>
      <c r="Q3334">
        <f t="shared" si="4350"/>
        <v>0</v>
      </c>
      <c r="R3334">
        <f t="shared" si="4375"/>
        <v>1759</v>
      </c>
      <c r="S3334">
        <f t="shared" si="4376"/>
        <v>0</v>
      </c>
      <c r="T3334">
        <f t="shared" si="4377"/>
        <v>4397.5</v>
      </c>
      <c r="U3334">
        <f t="shared" si="4378"/>
        <v>4397.5</v>
      </c>
      <c r="V3334" s="2">
        <f t="shared" si="4379"/>
        <v>4.3974999999999998E-4</v>
      </c>
      <c r="W3334" s="19">
        <f t="shared" si="4341"/>
        <v>308</v>
      </c>
      <c r="X3334" s="19">
        <f t="shared" si="4342"/>
        <v>5</v>
      </c>
      <c r="Y3334" s="19" t="str">
        <f t="shared" si="4343"/>
        <v/>
      </c>
      <c r="Z3334" s="19">
        <f t="shared" si="4344"/>
        <v>5688.95</v>
      </c>
      <c r="AA3334" s="21" t="str">
        <f t="shared" si="4345"/>
        <v/>
      </c>
      <c r="AB3334" s="19" t="str">
        <f t="shared" si="4346"/>
        <v/>
      </c>
    </row>
    <row r="3335" spans="1:28" x14ac:dyDescent="0.25">
      <c r="A3335">
        <f t="shared" si="4327"/>
        <v>4</v>
      </c>
      <c r="B3335">
        <f t="shared" si="4328"/>
        <v>2013</v>
      </c>
      <c r="C3335" s="20">
        <v>41389</v>
      </c>
      <c r="D3335">
        <v>5856.1</v>
      </c>
      <c r="E3335">
        <v>5924.6</v>
      </c>
      <c r="F3335">
        <v>5853.3</v>
      </c>
      <c r="G3335">
        <v>5916.3</v>
      </c>
      <c r="H3335">
        <f t="shared" si="4386"/>
        <v>79.400000000000546</v>
      </c>
      <c r="I3335">
        <f t="shared" si="4387"/>
        <v>0</v>
      </c>
      <c r="J3335" s="14">
        <f t="shared" ref="J3335:K3335" si="4404">+AVERAGE(H3322:H3335)</f>
        <v>34.778571428571404</v>
      </c>
      <c r="K3335" s="14">
        <f t="shared" si="4404"/>
        <v>17.392857142857078</v>
      </c>
      <c r="L3335" s="14">
        <f t="shared" si="4389"/>
        <v>1.9995893223819361</v>
      </c>
      <c r="M3335" s="14">
        <f t="shared" si="4390"/>
        <v>66.662102957283736</v>
      </c>
      <c r="N3335" s="14">
        <f t="shared" si="4391"/>
        <v>1</v>
      </c>
      <c r="O3335">
        <f t="shared" si="4340"/>
        <v>1</v>
      </c>
      <c r="P3335">
        <f t="shared" si="4349"/>
        <v>0</v>
      </c>
      <c r="Q3335">
        <f t="shared" si="4350"/>
        <v>0</v>
      </c>
      <c r="R3335">
        <f t="shared" si="4375"/>
        <v>1759</v>
      </c>
      <c r="S3335">
        <f t="shared" si="4376"/>
        <v>0</v>
      </c>
      <c r="T3335">
        <f t="shared" si="4377"/>
        <v>139664.60000000097</v>
      </c>
      <c r="U3335">
        <f t="shared" si="4378"/>
        <v>139664.60000000097</v>
      </c>
      <c r="V3335" s="2">
        <f t="shared" si="4379"/>
        <v>1.3966460000000097E-2</v>
      </c>
      <c r="W3335" s="19">
        <f t="shared" si="4341"/>
        <v>308</v>
      </c>
      <c r="X3335" s="19">
        <f t="shared" si="4342"/>
        <v>6</v>
      </c>
      <c r="Y3335" s="19" t="str">
        <f t="shared" si="4343"/>
        <v/>
      </c>
      <c r="Z3335" s="19">
        <f t="shared" si="4344"/>
        <v>5688.95</v>
      </c>
      <c r="AA3335" s="21" t="str">
        <f t="shared" si="4345"/>
        <v/>
      </c>
      <c r="AB3335" s="19" t="str">
        <f t="shared" si="4346"/>
        <v/>
      </c>
    </row>
    <row r="3336" spans="1:28" x14ac:dyDescent="0.25">
      <c r="A3336">
        <f t="shared" si="4327"/>
        <v>4</v>
      </c>
      <c r="B3336">
        <f t="shared" si="4328"/>
        <v>2013</v>
      </c>
      <c r="C3336" s="20">
        <v>41390</v>
      </c>
      <c r="D3336">
        <v>5899.75</v>
      </c>
      <c r="E3336">
        <v>5907.05</v>
      </c>
      <c r="F3336">
        <v>5860.5</v>
      </c>
      <c r="G3336">
        <v>5871.45</v>
      </c>
      <c r="H3336">
        <f t="shared" si="4386"/>
        <v>0</v>
      </c>
      <c r="I3336">
        <f t="shared" si="4387"/>
        <v>44.850000000000364</v>
      </c>
      <c r="J3336" s="14">
        <f t="shared" ref="J3336:K3336" si="4405">+AVERAGE(H3323:H3336)</f>
        <v>34.778571428571404</v>
      </c>
      <c r="K3336" s="14">
        <f t="shared" si="4405"/>
        <v>13.585714285714273</v>
      </c>
      <c r="L3336" s="14">
        <f t="shared" si="4389"/>
        <v>2.5599369085173507</v>
      </c>
      <c r="M3336" s="14">
        <f t="shared" si="4390"/>
        <v>71.909614532565357</v>
      </c>
      <c r="N3336" s="14">
        <f t="shared" si="4391"/>
        <v>1</v>
      </c>
      <c r="O3336">
        <f t="shared" si="4340"/>
        <v>1</v>
      </c>
      <c r="P3336">
        <f t="shared" si="4349"/>
        <v>0</v>
      </c>
      <c r="Q3336">
        <f t="shared" si="4350"/>
        <v>0</v>
      </c>
      <c r="R3336">
        <f t="shared" si="4375"/>
        <v>1759</v>
      </c>
      <c r="S3336">
        <f t="shared" si="4376"/>
        <v>0</v>
      </c>
      <c r="T3336">
        <f t="shared" si="4377"/>
        <v>-78891.150000000634</v>
      </c>
      <c r="U3336">
        <f t="shared" si="4378"/>
        <v>-78891.150000000634</v>
      </c>
      <c r="V3336" s="2">
        <f t="shared" si="4379"/>
        <v>-7.8891150000000628E-3</v>
      </c>
      <c r="W3336" s="19">
        <f t="shared" si="4341"/>
        <v>308</v>
      </c>
      <c r="X3336" s="19">
        <f t="shared" si="4342"/>
        <v>7</v>
      </c>
      <c r="Y3336" s="19" t="str">
        <f t="shared" si="4343"/>
        <v/>
      </c>
      <c r="Z3336" s="19">
        <f t="shared" si="4344"/>
        <v>5688.95</v>
      </c>
      <c r="AA3336" s="21" t="str">
        <f t="shared" si="4345"/>
        <v/>
      </c>
      <c r="AB3336" s="19" t="str">
        <f t="shared" si="4346"/>
        <v/>
      </c>
    </row>
    <row r="3337" spans="1:28" x14ac:dyDescent="0.25">
      <c r="A3337">
        <f t="shared" si="4327"/>
        <v>4</v>
      </c>
      <c r="B3337">
        <f t="shared" si="4328"/>
        <v>2013</v>
      </c>
      <c r="C3337" s="20">
        <v>41393</v>
      </c>
      <c r="D3337">
        <v>5877.6</v>
      </c>
      <c r="E3337">
        <v>5918.65</v>
      </c>
      <c r="F3337">
        <v>5868.8</v>
      </c>
      <c r="G3337">
        <v>5904.1</v>
      </c>
      <c r="H3337">
        <f t="shared" si="4386"/>
        <v>32.650000000000546</v>
      </c>
      <c r="I3337">
        <f t="shared" si="4387"/>
        <v>0</v>
      </c>
      <c r="J3337" s="14">
        <f t="shared" ref="J3337:K3337" si="4406">+AVERAGE(H3324:H3337)</f>
        <v>37.110714285714302</v>
      </c>
      <c r="K3337" s="14">
        <f t="shared" si="4406"/>
        <v>12.049999999999986</v>
      </c>
      <c r="L3337" s="14">
        <f t="shared" si="4389"/>
        <v>3.079727326615298</v>
      </c>
      <c r="M3337" s="14">
        <f t="shared" si="4390"/>
        <v>75.488557936796255</v>
      </c>
      <c r="N3337" s="14">
        <f t="shared" si="4391"/>
        <v>1</v>
      </c>
      <c r="O3337">
        <f t="shared" si="4340"/>
        <v>1</v>
      </c>
      <c r="P3337">
        <f t="shared" si="4349"/>
        <v>0</v>
      </c>
      <c r="Q3337">
        <f t="shared" si="4350"/>
        <v>0</v>
      </c>
      <c r="R3337">
        <f t="shared" si="4375"/>
        <v>1759</v>
      </c>
      <c r="S3337">
        <f t="shared" si="4376"/>
        <v>0</v>
      </c>
      <c r="T3337">
        <f t="shared" si="4377"/>
        <v>57431.350000000959</v>
      </c>
      <c r="U3337">
        <f t="shared" si="4378"/>
        <v>57431.350000000959</v>
      </c>
      <c r="V3337" s="2">
        <f t="shared" si="4379"/>
        <v>5.7431350000000962E-3</v>
      </c>
      <c r="W3337" s="19">
        <f t="shared" si="4341"/>
        <v>308</v>
      </c>
      <c r="X3337" s="19">
        <f t="shared" si="4342"/>
        <v>8</v>
      </c>
      <c r="Y3337" s="19" t="str">
        <f t="shared" si="4343"/>
        <v/>
      </c>
      <c r="Z3337" s="19">
        <f t="shared" si="4344"/>
        <v>5688.95</v>
      </c>
      <c r="AA3337" s="21" t="str">
        <f t="shared" si="4345"/>
        <v/>
      </c>
      <c r="AB3337" s="19" t="str">
        <f t="shared" si="4346"/>
        <v/>
      </c>
    </row>
    <row r="3338" spans="1:28" x14ac:dyDescent="0.25">
      <c r="A3338">
        <f t="shared" si="4327"/>
        <v>4</v>
      </c>
      <c r="B3338">
        <f t="shared" si="4328"/>
        <v>2013</v>
      </c>
      <c r="C3338" s="20">
        <v>41394</v>
      </c>
      <c r="D3338">
        <v>5932.6</v>
      </c>
      <c r="E3338">
        <v>5962.3</v>
      </c>
      <c r="F3338">
        <v>5867.8</v>
      </c>
      <c r="G3338">
        <v>5930.2</v>
      </c>
      <c r="H3338">
        <f t="shared" si="4386"/>
        <v>26.099999999999454</v>
      </c>
      <c r="I3338">
        <f t="shared" si="4387"/>
        <v>0</v>
      </c>
      <c r="J3338" s="14">
        <f t="shared" ref="J3338:K3338" si="4407">+AVERAGE(H3325:H3338)</f>
        <v>38.974999999999973</v>
      </c>
      <c r="K3338" s="14">
        <f t="shared" si="4407"/>
        <v>11.314285714285688</v>
      </c>
      <c r="L3338" s="14">
        <f t="shared" si="4389"/>
        <v>3.4447601010101065</v>
      </c>
      <c r="M3338" s="14">
        <f t="shared" si="4390"/>
        <v>77.501597897876593</v>
      </c>
      <c r="N3338" s="14">
        <f t="shared" si="4391"/>
        <v>1</v>
      </c>
      <c r="O3338">
        <f t="shared" si="4340"/>
        <v>1</v>
      </c>
      <c r="P3338">
        <f t="shared" si="4349"/>
        <v>0</v>
      </c>
      <c r="Q3338">
        <f t="shared" si="4350"/>
        <v>0</v>
      </c>
      <c r="R3338">
        <f t="shared" si="4375"/>
        <v>1759</v>
      </c>
      <c r="S3338">
        <f t="shared" si="4376"/>
        <v>0</v>
      </c>
      <c r="T3338">
        <f t="shared" si="4377"/>
        <v>45909.899999999041</v>
      </c>
      <c r="U3338">
        <f t="shared" si="4378"/>
        <v>45909.899999999041</v>
      </c>
      <c r="V3338" s="2">
        <f t="shared" si="4379"/>
        <v>4.5909899999999042E-3</v>
      </c>
      <c r="W3338" s="19">
        <f t="shared" si="4341"/>
        <v>308</v>
      </c>
      <c r="X3338" s="19">
        <f t="shared" si="4342"/>
        <v>9</v>
      </c>
      <c r="Y3338" s="19" t="str">
        <f t="shared" si="4343"/>
        <v/>
      </c>
      <c r="Z3338" s="19">
        <f t="shared" si="4344"/>
        <v>5688.95</v>
      </c>
      <c r="AA3338" s="21" t="str">
        <f t="shared" si="4345"/>
        <v/>
      </c>
      <c r="AB3338" s="19" t="str">
        <f t="shared" si="4346"/>
        <v/>
      </c>
    </row>
    <row r="3339" spans="1:28" x14ac:dyDescent="0.25">
      <c r="A3339">
        <f t="shared" si="4327"/>
        <v>5</v>
      </c>
      <c r="B3339">
        <f t="shared" si="4328"/>
        <v>2013</v>
      </c>
      <c r="C3339" s="20">
        <v>41396</v>
      </c>
      <c r="D3339">
        <v>5911.4</v>
      </c>
      <c r="E3339">
        <v>6019.45</v>
      </c>
      <c r="F3339">
        <v>5910.95</v>
      </c>
      <c r="G3339">
        <v>5999.35</v>
      </c>
      <c r="H3339">
        <f t="shared" si="4386"/>
        <v>69.150000000000546</v>
      </c>
      <c r="I3339">
        <f t="shared" si="4387"/>
        <v>0</v>
      </c>
      <c r="J3339" s="14">
        <f t="shared" ref="J3339:K3339" si="4408">+AVERAGE(H3326:H3339)</f>
        <v>43.914285714285725</v>
      </c>
      <c r="K3339" s="14">
        <f t="shared" si="4408"/>
        <v>7.8964285714285847</v>
      </c>
      <c r="L3339" s="14">
        <f t="shared" si="4389"/>
        <v>5.5612844866576134</v>
      </c>
      <c r="M3339" s="14">
        <f t="shared" si="4390"/>
        <v>84.75908182256839</v>
      </c>
      <c r="N3339" s="14">
        <f t="shared" si="4391"/>
        <v>1</v>
      </c>
      <c r="O3339">
        <f t="shared" si="4340"/>
        <v>1</v>
      </c>
      <c r="P3339">
        <f t="shared" si="4349"/>
        <v>0</v>
      </c>
      <c r="Q3339">
        <f t="shared" si="4350"/>
        <v>0</v>
      </c>
      <c r="R3339">
        <f t="shared" si="4375"/>
        <v>1686</v>
      </c>
      <c r="S3339">
        <f t="shared" si="4376"/>
        <v>0</v>
      </c>
      <c r="T3339">
        <f t="shared" si="4377"/>
        <v>116586.90000000093</v>
      </c>
      <c r="U3339">
        <f t="shared" si="4378"/>
        <v>116586.90000000093</v>
      </c>
      <c r="V3339" s="2">
        <f t="shared" si="4379"/>
        <v>1.1658690000000093E-2</v>
      </c>
      <c r="W3339" s="19">
        <f t="shared" si="4341"/>
        <v>308</v>
      </c>
      <c r="X3339" s="19">
        <f t="shared" si="4342"/>
        <v>10</v>
      </c>
      <c r="Y3339" s="19" t="str">
        <f t="shared" si="4343"/>
        <v/>
      </c>
      <c r="Z3339" s="19">
        <f t="shared" si="4344"/>
        <v>5688.95</v>
      </c>
      <c r="AA3339" s="21" t="str">
        <f t="shared" si="4345"/>
        <v/>
      </c>
      <c r="AB3339" s="19" t="str">
        <f t="shared" si="4346"/>
        <v/>
      </c>
    </row>
    <row r="3340" spans="1:28" x14ac:dyDescent="0.25">
      <c r="A3340">
        <f t="shared" si="4327"/>
        <v>5</v>
      </c>
      <c r="B3340">
        <f t="shared" si="4328"/>
        <v>2013</v>
      </c>
      <c r="C3340" s="20">
        <v>41397</v>
      </c>
      <c r="D3340">
        <v>5993.5</v>
      </c>
      <c r="E3340">
        <v>6000.3</v>
      </c>
      <c r="F3340">
        <v>5930.15</v>
      </c>
      <c r="G3340">
        <v>5944</v>
      </c>
      <c r="H3340">
        <f t="shared" si="4386"/>
        <v>0</v>
      </c>
      <c r="I3340">
        <f t="shared" si="4387"/>
        <v>55.350000000000364</v>
      </c>
      <c r="J3340" s="14">
        <f t="shared" ref="J3340:K3340" si="4409">+AVERAGE(H3327:H3340)</f>
        <v>39.371428571428623</v>
      </c>
      <c r="K3340" s="14">
        <f t="shared" si="4409"/>
        <v>11.850000000000039</v>
      </c>
      <c r="L3340" s="14">
        <f t="shared" si="4389"/>
        <v>3.3224834237492402</v>
      </c>
      <c r="M3340" s="14">
        <f t="shared" si="4390"/>
        <v>76.865151303862746</v>
      </c>
      <c r="N3340" s="14">
        <f t="shared" si="4391"/>
        <v>1</v>
      </c>
      <c r="O3340">
        <f t="shared" si="4340"/>
        <v>1</v>
      </c>
      <c r="P3340">
        <f t="shared" si="4349"/>
        <v>0</v>
      </c>
      <c r="Q3340">
        <f t="shared" si="4350"/>
        <v>0</v>
      </c>
      <c r="R3340">
        <f t="shared" si="4375"/>
        <v>1686</v>
      </c>
      <c r="S3340">
        <f t="shared" si="4376"/>
        <v>0</v>
      </c>
      <c r="T3340">
        <f t="shared" si="4377"/>
        <v>-93320.100000000617</v>
      </c>
      <c r="U3340">
        <f t="shared" si="4378"/>
        <v>-93320.100000000617</v>
      </c>
      <c r="V3340" s="2">
        <f t="shared" si="4379"/>
        <v>-9.3320100000000624E-3</v>
      </c>
      <c r="W3340" s="19">
        <f t="shared" si="4341"/>
        <v>308</v>
      </c>
      <c r="X3340" s="19">
        <f t="shared" si="4342"/>
        <v>11</v>
      </c>
      <c r="Y3340" s="19" t="str">
        <f t="shared" si="4343"/>
        <v/>
      </c>
      <c r="Z3340" s="19">
        <f t="shared" si="4344"/>
        <v>5688.95</v>
      </c>
      <c r="AA3340" s="21" t="str">
        <f t="shared" si="4345"/>
        <v/>
      </c>
      <c r="AB3340" s="19" t="str">
        <f t="shared" si="4346"/>
        <v/>
      </c>
    </row>
    <row r="3341" spans="1:28" x14ac:dyDescent="0.25">
      <c r="A3341">
        <f t="shared" si="4327"/>
        <v>5</v>
      </c>
      <c r="B3341">
        <f t="shared" si="4328"/>
        <v>2013</v>
      </c>
      <c r="C3341" s="20">
        <v>41400</v>
      </c>
      <c r="D3341">
        <v>5944.9</v>
      </c>
      <c r="E3341">
        <v>5976.5</v>
      </c>
      <c r="F3341">
        <v>5928.45</v>
      </c>
      <c r="G3341">
        <v>5971.05</v>
      </c>
      <c r="H3341">
        <f t="shared" si="4386"/>
        <v>27.050000000000182</v>
      </c>
      <c r="I3341">
        <f t="shared" si="4387"/>
        <v>0</v>
      </c>
      <c r="J3341" s="14">
        <f t="shared" ref="J3341:K3341" si="4410">+AVERAGE(H3328:H3341)</f>
        <v>38.782142857142908</v>
      </c>
      <c r="K3341" s="14">
        <f t="shared" si="4410"/>
        <v>11.850000000000039</v>
      </c>
      <c r="L3341" s="14">
        <f t="shared" si="4389"/>
        <v>3.2727546714888422</v>
      </c>
      <c r="M3341" s="14">
        <f t="shared" si="4390"/>
        <v>76.595894759116845</v>
      </c>
      <c r="N3341" s="14">
        <f t="shared" si="4391"/>
        <v>1</v>
      </c>
      <c r="O3341">
        <f t="shared" si="4340"/>
        <v>1</v>
      </c>
      <c r="P3341">
        <f t="shared" si="4349"/>
        <v>0</v>
      </c>
      <c r="Q3341">
        <f t="shared" si="4350"/>
        <v>0</v>
      </c>
      <c r="R3341">
        <f t="shared" si="4375"/>
        <v>1686</v>
      </c>
      <c r="S3341">
        <f t="shared" si="4376"/>
        <v>0</v>
      </c>
      <c r="T3341">
        <f t="shared" si="4377"/>
        <v>45606.300000000309</v>
      </c>
      <c r="U3341">
        <f t="shared" si="4378"/>
        <v>45606.300000000309</v>
      </c>
      <c r="V3341" s="2">
        <f t="shared" si="4379"/>
        <v>4.5606300000000308E-3</v>
      </c>
      <c r="W3341" s="19">
        <f t="shared" si="4341"/>
        <v>308</v>
      </c>
      <c r="X3341" s="19">
        <f t="shared" si="4342"/>
        <v>12</v>
      </c>
      <c r="Y3341" s="19" t="str">
        <f t="shared" si="4343"/>
        <v/>
      </c>
      <c r="Z3341" s="19">
        <f t="shared" si="4344"/>
        <v>5688.95</v>
      </c>
      <c r="AA3341" s="21" t="str">
        <f t="shared" si="4345"/>
        <v/>
      </c>
      <c r="AB3341" s="19" t="str">
        <f t="shared" si="4346"/>
        <v/>
      </c>
    </row>
    <row r="3342" spans="1:28" x14ac:dyDescent="0.25">
      <c r="A3342">
        <f t="shared" si="4327"/>
        <v>5</v>
      </c>
      <c r="B3342">
        <f t="shared" si="4328"/>
        <v>2013</v>
      </c>
      <c r="C3342" s="20">
        <v>41401</v>
      </c>
      <c r="D3342">
        <v>5983.45</v>
      </c>
      <c r="E3342">
        <v>6050.5</v>
      </c>
      <c r="F3342">
        <v>5982.95</v>
      </c>
      <c r="G3342">
        <v>6043.55</v>
      </c>
      <c r="H3342">
        <f t="shared" si="4386"/>
        <v>72.5</v>
      </c>
      <c r="I3342">
        <f t="shared" si="4387"/>
        <v>0</v>
      </c>
      <c r="J3342" s="14">
        <f t="shared" ref="J3342:K3342" si="4411">+AVERAGE(H3329:H3342)</f>
        <v>43.960714285714339</v>
      </c>
      <c r="K3342" s="14">
        <f t="shared" si="4411"/>
        <v>7.1750000000000522</v>
      </c>
      <c r="L3342" s="14">
        <f t="shared" si="4389"/>
        <v>6.1269288203085743</v>
      </c>
      <c r="M3342" s="14">
        <f t="shared" si="4390"/>
        <v>85.968710713786777</v>
      </c>
      <c r="N3342" s="14">
        <f t="shared" si="4391"/>
        <v>1</v>
      </c>
      <c r="O3342">
        <f t="shared" si="4340"/>
        <v>1</v>
      </c>
      <c r="P3342">
        <f t="shared" si="4349"/>
        <v>0</v>
      </c>
      <c r="Q3342">
        <f t="shared" si="4350"/>
        <v>0</v>
      </c>
      <c r="R3342">
        <f t="shared" si="4375"/>
        <v>1686</v>
      </c>
      <c r="S3342">
        <f t="shared" si="4376"/>
        <v>0</v>
      </c>
      <c r="T3342">
        <f t="shared" si="4377"/>
        <v>122235</v>
      </c>
      <c r="U3342">
        <f t="shared" si="4378"/>
        <v>122235</v>
      </c>
      <c r="V3342" s="2">
        <f t="shared" si="4379"/>
        <v>1.22235E-2</v>
      </c>
      <c r="W3342" s="19">
        <f t="shared" si="4341"/>
        <v>308</v>
      </c>
      <c r="X3342" s="19">
        <f t="shared" si="4342"/>
        <v>13</v>
      </c>
      <c r="Y3342" s="19" t="str">
        <f t="shared" si="4343"/>
        <v/>
      </c>
      <c r="Z3342" s="19">
        <f t="shared" si="4344"/>
        <v>5688.95</v>
      </c>
      <c r="AA3342" s="21" t="str">
        <f t="shared" si="4345"/>
        <v/>
      </c>
      <c r="AB3342" s="19" t="str">
        <f t="shared" si="4346"/>
        <v/>
      </c>
    </row>
    <row r="3343" spans="1:28" x14ac:dyDescent="0.25">
      <c r="A3343">
        <f t="shared" ref="A3343:A3406" si="4412">IF($C3343="","",MONTH($C3343))</f>
        <v>5</v>
      </c>
      <c r="B3343">
        <f t="shared" ref="B3343:B3406" si="4413">IF($C3343="","",YEAR($C3343))</f>
        <v>2013</v>
      </c>
      <c r="C3343" s="20">
        <v>41402</v>
      </c>
      <c r="D3343">
        <v>6064.15</v>
      </c>
      <c r="E3343">
        <v>6083.55</v>
      </c>
      <c r="F3343">
        <v>6024.95</v>
      </c>
      <c r="G3343">
        <v>6069.3</v>
      </c>
      <c r="H3343">
        <f t="shared" si="4386"/>
        <v>25.75</v>
      </c>
      <c r="I3343">
        <f t="shared" si="4387"/>
        <v>0</v>
      </c>
      <c r="J3343" s="14">
        <f t="shared" ref="J3343:K3343" si="4414">+AVERAGE(H3330:H3343)</f>
        <v>42.953571428571522</v>
      </c>
      <c r="K3343" s="14">
        <f t="shared" si="4414"/>
        <v>7.1750000000000522</v>
      </c>
      <c r="L3343" s="14">
        <f t="shared" si="4389"/>
        <v>5.986560477849646</v>
      </c>
      <c r="M3343" s="14">
        <f t="shared" si="4390"/>
        <v>85.686805357651693</v>
      </c>
      <c r="N3343" s="14">
        <f t="shared" si="4391"/>
        <v>1</v>
      </c>
      <c r="O3343">
        <f t="shared" si="4340"/>
        <v>1</v>
      </c>
      <c r="P3343">
        <f t="shared" si="4349"/>
        <v>0</v>
      </c>
      <c r="Q3343">
        <f t="shared" si="4350"/>
        <v>0</v>
      </c>
      <c r="R3343">
        <f t="shared" si="4375"/>
        <v>1686</v>
      </c>
      <c r="S3343">
        <f t="shared" si="4376"/>
        <v>0</v>
      </c>
      <c r="T3343">
        <f t="shared" si="4377"/>
        <v>43414.5</v>
      </c>
      <c r="U3343">
        <f t="shared" si="4378"/>
        <v>43414.5</v>
      </c>
      <c r="V3343" s="2">
        <f t="shared" si="4379"/>
        <v>4.3414500000000002E-3</v>
      </c>
      <c r="W3343" s="19">
        <f t="shared" si="4341"/>
        <v>308</v>
      </c>
      <c r="X3343" s="19">
        <f t="shared" si="4342"/>
        <v>14</v>
      </c>
      <c r="Y3343" s="19" t="str">
        <f t="shared" si="4343"/>
        <v/>
      </c>
      <c r="Z3343" s="19">
        <f t="shared" si="4344"/>
        <v>5688.95</v>
      </c>
      <c r="AA3343" s="21" t="str">
        <f t="shared" si="4345"/>
        <v/>
      </c>
      <c r="AB3343" s="19" t="str">
        <f t="shared" si="4346"/>
        <v/>
      </c>
    </row>
    <row r="3344" spans="1:28" x14ac:dyDescent="0.25">
      <c r="A3344">
        <f t="shared" si="4412"/>
        <v>5</v>
      </c>
      <c r="B3344">
        <f t="shared" si="4413"/>
        <v>2013</v>
      </c>
      <c r="C3344" s="20">
        <v>41403</v>
      </c>
      <c r="D3344">
        <v>6078.35</v>
      </c>
      <c r="E3344">
        <v>6084.7</v>
      </c>
      <c r="F3344">
        <v>6040.45</v>
      </c>
      <c r="G3344">
        <v>6050.15</v>
      </c>
      <c r="H3344">
        <f t="shared" si="4386"/>
        <v>0</v>
      </c>
      <c r="I3344">
        <f t="shared" si="4387"/>
        <v>19.150000000000546</v>
      </c>
      <c r="J3344" s="14">
        <f t="shared" ref="J3344:K3344" si="4415">+AVERAGE(H3331:H3344)</f>
        <v>34.34285714285722</v>
      </c>
      <c r="K3344" s="14">
        <f t="shared" si="4415"/>
        <v>8.5428571428572333</v>
      </c>
      <c r="L3344" s="14">
        <f t="shared" si="4389"/>
        <v>4.0200668896320737</v>
      </c>
      <c r="M3344" s="14">
        <f t="shared" si="4390"/>
        <v>80.079946702198399</v>
      </c>
      <c r="N3344" s="14">
        <f t="shared" si="4391"/>
        <v>1</v>
      </c>
      <c r="O3344">
        <f t="shared" si="4340"/>
        <v>1</v>
      </c>
      <c r="P3344">
        <f t="shared" si="4349"/>
        <v>0</v>
      </c>
      <c r="Q3344">
        <f t="shared" si="4350"/>
        <v>0</v>
      </c>
      <c r="R3344">
        <f t="shared" si="4375"/>
        <v>1686</v>
      </c>
      <c r="S3344">
        <f t="shared" si="4376"/>
        <v>0</v>
      </c>
      <c r="T3344">
        <f t="shared" si="4377"/>
        <v>-32286.900000000918</v>
      </c>
      <c r="U3344">
        <f t="shared" si="4378"/>
        <v>-32286.900000000918</v>
      </c>
      <c r="V3344" s="2">
        <f t="shared" si="4379"/>
        <v>-3.2286900000000917E-3</v>
      </c>
      <c r="W3344" s="19">
        <f t="shared" si="4341"/>
        <v>308</v>
      </c>
      <c r="X3344" s="19">
        <f t="shared" si="4342"/>
        <v>15</v>
      </c>
      <c r="Y3344" s="19" t="str">
        <f t="shared" si="4343"/>
        <v/>
      </c>
      <c r="Z3344" s="19">
        <f t="shared" si="4344"/>
        <v>5688.95</v>
      </c>
      <c r="AA3344" s="21" t="str">
        <f t="shared" si="4345"/>
        <v/>
      </c>
      <c r="AB3344" s="19" t="str">
        <f t="shared" si="4346"/>
        <v/>
      </c>
    </row>
    <row r="3345" spans="1:28" x14ac:dyDescent="0.25">
      <c r="A3345">
        <f t="shared" si="4412"/>
        <v>5</v>
      </c>
      <c r="B3345">
        <f t="shared" si="4413"/>
        <v>2013</v>
      </c>
      <c r="C3345" s="20">
        <v>41404</v>
      </c>
      <c r="D3345">
        <v>6046.25</v>
      </c>
      <c r="E3345">
        <v>6105.3</v>
      </c>
      <c r="F3345">
        <v>6045.6</v>
      </c>
      <c r="G3345">
        <v>6094.75</v>
      </c>
      <c r="H3345">
        <f t="shared" si="4386"/>
        <v>44.600000000000364</v>
      </c>
      <c r="I3345">
        <f t="shared" si="4387"/>
        <v>0</v>
      </c>
      <c r="J3345" s="14">
        <f t="shared" ref="J3345:K3345" si="4416">+AVERAGE(H3332:H3345)</f>
        <v>37.528571428571531</v>
      </c>
      <c r="K3345" s="14">
        <f t="shared" si="4416"/>
        <v>8.5250000000000909</v>
      </c>
      <c r="L3345" s="14">
        <f t="shared" si="4389"/>
        <v>4.4021784666945605</v>
      </c>
      <c r="M3345" s="14">
        <f t="shared" si="4390"/>
        <v>81.488949205118146</v>
      </c>
      <c r="N3345" s="14">
        <f t="shared" si="4391"/>
        <v>1</v>
      </c>
      <c r="O3345">
        <f t="shared" si="4340"/>
        <v>1</v>
      </c>
      <c r="P3345">
        <f t="shared" si="4349"/>
        <v>0</v>
      </c>
      <c r="Q3345">
        <f t="shared" si="4350"/>
        <v>0</v>
      </c>
      <c r="R3345">
        <f t="shared" si="4375"/>
        <v>1686</v>
      </c>
      <c r="S3345">
        <f t="shared" si="4376"/>
        <v>0</v>
      </c>
      <c r="T3345">
        <f t="shared" si="4377"/>
        <v>75195.600000000617</v>
      </c>
      <c r="U3345">
        <f t="shared" si="4378"/>
        <v>75195.600000000617</v>
      </c>
      <c r="V3345" s="2">
        <f t="shared" si="4379"/>
        <v>7.5195600000000614E-3</v>
      </c>
      <c r="W3345" s="19">
        <f t="shared" si="4341"/>
        <v>308</v>
      </c>
      <c r="X3345" s="19">
        <f t="shared" si="4342"/>
        <v>16</v>
      </c>
      <c r="Y3345" s="19" t="str">
        <f t="shared" si="4343"/>
        <v/>
      </c>
      <c r="Z3345" s="19">
        <f t="shared" si="4344"/>
        <v>5688.95</v>
      </c>
      <c r="AA3345" s="21" t="str">
        <f t="shared" si="4345"/>
        <v/>
      </c>
      <c r="AB3345" s="19" t="str">
        <f t="shared" si="4346"/>
        <v/>
      </c>
    </row>
    <row r="3346" spans="1:28" x14ac:dyDescent="0.25">
      <c r="A3346">
        <f t="shared" si="4412"/>
        <v>5</v>
      </c>
      <c r="B3346">
        <f t="shared" si="4413"/>
        <v>2013</v>
      </c>
      <c r="C3346" s="20">
        <v>41405</v>
      </c>
      <c r="D3346">
        <v>6088.2</v>
      </c>
      <c r="E3346">
        <v>6114.55</v>
      </c>
      <c r="F3346">
        <v>6084.15</v>
      </c>
      <c r="G3346">
        <v>6107.25</v>
      </c>
      <c r="H3346">
        <f t="shared" si="4386"/>
        <v>12.5</v>
      </c>
      <c r="I3346">
        <f t="shared" si="4387"/>
        <v>0</v>
      </c>
      <c r="J3346" s="14">
        <f t="shared" ref="J3346:K3346" si="4417">+AVERAGE(H3333:H3346)</f>
        <v>31.678571428571495</v>
      </c>
      <c r="K3346" s="14">
        <f t="shared" si="4417"/>
        <v>8.5250000000000909</v>
      </c>
      <c r="L3346" s="14">
        <f t="shared" si="4389"/>
        <v>3.7159614578969098</v>
      </c>
      <c r="M3346" s="14">
        <f t="shared" si="4390"/>
        <v>78.795416185484441</v>
      </c>
      <c r="N3346" s="14">
        <f t="shared" si="4391"/>
        <v>1</v>
      </c>
      <c r="O3346">
        <f t="shared" si="4340"/>
        <v>1</v>
      </c>
      <c r="P3346">
        <f t="shared" si="4349"/>
        <v>0</v>
      </c>
      <c r="Q3346">
        <f t="shared" si="4350"/>
        <v>0</v>
      </c>
      <c r="R3346">
        <f t="shared" si="4375"/>
        <v>1686</v>
      </c>
      <c r="S3346">
        <f t="shared" si="4376"/>
        <v>0</v>
      </c>
      <c r="T3346">
        <f t="shared" si="4377"/>
        <v>21075</v>
      </c>
      <c r="U3346">
        <f t="shared" si="4378"/>
        <v>21075</v>
      </c>
      <c r="V3346" s="2">
        <f t="shared" si="4379"/>
        <v>2.1075E-3</v>
      </c>
      <c r="W3346" s="19">
        <f t="shared" si="4341"/>
        <v>308</v>
      </c>
      <c r="X3346" s="19">
        <f t="shared" si="4342"/>
        <v>17</v>
      </c>
      <c r="Y3346" s="19" t="str">
        <f t="shared" si="4343"/>
        <v/>
      </c>
      <c r="Z3346" s="19">
        <f t="shared" si="4344"/>
        <v>5688.95</v>
      </c>
      <c r="AA3346" s="21" t="str">
        <f t="shared" si="4345"/>
        <v/>
      </c>
      <c r="AB3346" s="19" t="str">
        <f t="shared" si="4346"/>
        <v/>
      </c>
    </row>
    <row r="3347" spans="1:28" x14ac:dyDescent="0.25">
      <c r="A3347">
        <f t="shared" si="4412"/>
        <v>5</v>
      </c>
      <c r="B3347">
        <f t="shared" si="4413"/>
        <v>2013</v>
      </c>
      <c r="C3347" s="20">
        <v>41407</v>
      </c>
      <c r="D3347">
        <v>6098.2</v>
      </c>
      <c r="E3347">
        <v>6104.95</v>
      </c>
      <c r="F3347">
        <v>5972.9</v>
      </c>
      <c r="G3347">
        <v>5980.45</v>
      </c>
      <c r="H3347">
        <f t="shared" si="4386"/>
        <v>0</v>
      </c>
      <c r="I3347">
        <f t="shared" si="4387"/>
        <v>126.80000000000018</v>
      </c>
      <c r="J3347" s="14">
        <f t="shared" ref="J3347:K3347" si="4418">+AVERAGE(H3334:H3347)</f>
        <v>28.01428571428583</v>
      </c>
      <c r="K3347" s="14">
        <f t="shared" si="4418"/>
        <v>17.582142857142962</v>
      </c>
      <c r="L3347" s="14">
        <f t="shared" si="4389"/>
        <v>1.593337395896808</v>
      </c>
      <c r="M3347" s="14">
        <f t="shared" si="4390"/>
        <v>61.439649095323837</v>
      </c>
      <c r="N3347" s="14">
        <f t="shared" si="4391"/>
        <v>1</v>
      </c>
      <c r="O3347">
        <f t="shared" si="4340"/>
        <v>1</v>
      </c>
      <c r="P3347">
        <f t="shared" si="4349"/>
        <v>0</v>
      </c>
      <c r="Q3347">
        <f t="shared" si="4350"/>
        <v>0</v>
      </c>
      <c r="R3347">
        <f t="shared" si="4375"/>
        <v>1686</v>
      </c>
      <c r="S3347">
        <f t="shared" si="4376"/>
        <v>0</v>
      </c>
      <c r="T3347">
        <f t="shared" si="4377"/>
        <v>-213784.80000000031</v>
      </c>
      <c r="U3347">
        <f t="shared" si="4378"/>
        <v>-213784.80000000031</v>
      </c>
      <c r="V3347" s="2">
        <f t="shared" si="4379"/>
        <v>-2.137848000000003E-2</v>
      </c>
      <c r="W3347" s="19">
        <f t="shared" si="4341"/>
        <v>308</v>
      </c>
      <c r="X3347" s="19">
        <f t="shared" si="4342"/>
        <v>18</v>
      </c>
      <c r="Y3347" s="19" t="str">
        <f t="shared" si="4343"/>
        <v/>
      </c>
      <c r="Z3347" s="19">
        <f t="shared" si="4344"/>
        <v>5688.95</v>
      </c>
      <c r="AA3347" s="21" t="str">
        <f t="shared" si="4345"/>
        <v/>
      </c>
      <c r="AB3347" s="19" t="str">
        <f t="shared" si="4346"/>
        <v/>
      </c>
    </row>
    <row r="3348" spans="1:28" x14ac:dyDescent="0.25">
      <c r="A3348">
        <f t="shared" si="4412"/>
        <v>5</v>
      </c>
      <c r="B3348">
        <f t="shared" si="4413"/>
        <v>2013</v>
      </c>
      <c r="C3348" s="20">
        <v>41408</v>
      </c>
      <c r="D3348">
        <v>5989.7</v>
      </c>
      <c r="E3348">
        <v>6026.2</v>
      </c>
      <c r="F3348">
        <v>5970.05</v>
      </c>
      <c r="G3348">
        <v>5995.4</v>
      </c>
      <c r="H3348">
        <f t="shared" si="4386"/>
        <v>14.949999999999818</v>
      </c>
      <c r="I3348">
        <f t="shared" si="4387"/>
        <v>0</v>
      </c>
      <c r="J3348" s="14">
        <f t="shared" ref="J3348:K3348" si="4419">+AVERAGE(H3335:H3348)</f>
        <v>28.903571428571531</v>
      </c>
      <c r="K3348" s="14">
        <f t="shared" si="4419"/>
        <v>17.582142857142962</v>
      </c>
      <c r="L3348" s="14">
        <f t="shared" si="4389"/>
        <v>1.6439163111923585</v>
      </c>
      <c r="M3348" s="14">
        <f t="shared" si="4390"/>
        <v>62.177320221266079</v>
      </c>
      <c r="N3348" s="14">
        <f t="shared" si="4391"/>
        <v>1</v>
      </c>
      <c r="O3348">
        <f t="shared" si="4340"/>
        <v>1</v>
      </c>
      <c r="P3348">
        <f t="shared" si="4349"/>
        <v>0</v>
      </c>
      <c r="Q3348">
        <f t="shared" si="4350"/>
        <v>0</v>
      </c>
      <c r="R3348">
        <f t="shared" si="4375"/>
        <v>1686</v>
      </c>
      <c r="S3348">
        <f t="shared" si="4376"/>
        <v>0</v>
      </c>
      <c r="T3348">
        <f t="shared" si="4377"/>
        <v>25205.699999999691</v>
      </c>
      <c r="U3348">
        <f t="shared" si="4378"/>
        <v>25205.699999999691</v>
      </c>
      <c r="V3348" s="2">
        <f t="shared" si="4379"/>
        <v>2.520569999999969E-3</v>
      </c>
      <c r="W3348" s="19">
        <f t="shared" si="4341"/>
        <v>308</v>
      </c>
      <c r="X3348" s="19">
        <f t="shared" si="4342"/>
        <v>19</v>
      </c>
      <c r="Y3348" s="19" t="str">
        <f t="shared" si="4343"/>
        <v/>
      </c>
      <c r="Z3348" s="19">
        <f t="shared" si="4344"/>
        <v>5688.95</v>
      </c>
      <c r="AA3348" s="21" t="str">
        <f t="shared" si="4345"/>
        <v/>
      </c>
      <c r="AB3348" s="19" t="str">
        <f t="shared" si="4346"/>
        <v/>
      </c>
    </row>
    <row r="3349" spans="1:28" x14ac:dyDescent="0.25">
      <c r="A3349">
        <f t="shared" si="4412"/>
        <v>5</v>
      </c>
      <c r="B3349">
        <f t="shared" si="4413"/>
        <v>2013</v>
      </c>
      <c r="C3349" s="20">
        <v>41409</v>
      </c>
      <c r="D3349">
        <v>6018.85</v>
      </c>
      <c r="E3349">
        <v>6157.1</v>
      </c>
      <c r="F3349">
        <v>6018.85</v>
      </c>
      <c r="G3349">
        <v>6146.75</v>
      </c>
      <c r="H3349">
        <f t="shared" si="4386"/>
        <v>151.35000000000036</v>
      </c>
      <c r="I3349">
        <f t="shared" si="4387"/>
        <v>0</v>
      </c>
      <c r="J3349" s="14">
        <f t="shared" ref="J3349:K3349" si="4420">+AVERAGE(H3336:H3349)</f>
        <v>34.042857142857237</v>
      </c>
      <c r="K3349" s="14">
        <f t="shared" si="4420"/>
        <v>17.582142857142962</v>
      </c>
      <c r="L3349" s="14">
        <f t="shared" si="4389"/>
        <v>1.9362177534023908</v>
      </c>
      <c r="M3349" s="14">
        <f t="shared" si="4390"/>
        <v>65.942580421999239</v>
      </c>
      <c r="N3349" s="14">
        <f t="shared" si="4391"/>
        <v>1</v>
      </c>
      <c r="O3349">
        <f t="shared" si="4340"/>
        <v>1</v>
      </c>
      <c r="P3349">
        <f t="shared" si="4349"/>
        <v>0</v>
      </c>
      <c r="Q3349">
        <f t="shared" si="4350"/>
        <v>0</v>
      </c>
      <c r="R3349">
        <f t="shared" si="4375"/>
        <v>1686</v>
      </c>
      <c r="S3349">
        <f t="shared" si="4376"/>
        <v>0</v>
      </c>
      <c r="T3349">
        <f t="shared" si="4377"/>
        <v>255176.10000000062</v>
      </c>
      <c r="U3349">
        <f t="shared" si="4378"/>
        <v>255176.10000000062</v>
      </c>
      <c r="V3349" s="2">
        <f t="shared" si="4379"/>
        <v>2.5517610000000062E-2</v>
      </c>
      <c r="W3349" s="19">
        <f t="shared" si="4341"/>
        <v>308</v>
      </c>
      <c r="X3349" s="19">
        <f t="shared" si="4342"/>
        <v>20</v>
      </c>
      <c r="Y3349" s="19" t="str">
        <f t="shared" si="4343"/>
        <v/>
      </c>
      <c r="Z3349" s="19">
        <f t="shared" si="4344"/>
        <v>5688.95</v>
      </c>
      <c r="AA3349" s="21" t="str">
        <f t="shared" si="4345"/>
        <v/>
      </c>
      <c r="AB3349" s="19" t="str">
        <f t="shared" si="4346"/>
        <v/>
      </c>
    </row>
    <row r="3350" spans="1:28" x14ac:dyDescent="0.25">
      <c r="A3350">
        <f t="shared" si="4412"/>
        <v>5</v>
      </c>
      <c r="B3350">
        <f t="shared" si="4413"/>
        <v>2013</v>
      </c>
      <c r="C3350" s="20">
        <v>41410</v>
      </c>
      <c r="D3350">
        <v>6128.25</v>
      </c>
      <c r="E3350">
        <v>6187.3</v>
      </c>
      <c r="F3350">
        <v>6128.25</v>
      </c>
      <c r="G3350">
        <v>6169.9</v>
      </c>
      <c r="H3350">
        <f t="shared" si="4386"/>
        <v>23.149999999999636</v>
      </c>
      <c r="I3350">
        <f t="shared" si="4387"/>
        <v>0</v>
      </c>
      <c r="J3350" s="14">
        <f t="shared" ref="J3350:K3350" si="4421">+AVERAGE(H3337:H3350)</f>
        <v>35.696428571428633</v>
      </c>
      <c r="K3350" s="14">
        <f t="shared" si="4421"/>
        <v>14.378571428571506</v>
      </c>
      <c r="L3350" s="14">
        <f t="shared" si="4389"/>
        <v>2.4826130153998913</v>
      </c>
      <c r="M3350" s="14">
        <f t="shared" si="4390"/>
        <v>71.285928250481348</v>
      </c>
      <c r="N3350" s="14">
        <f t="shared" si="4391"/>
        <v>1</v>
      </c>
      <c r="O3350">
        <f t="shared" si="4340"/>
        <v>1</v>
      </c>
      <c r="P3350">
        <f t="shared" si="4349"/>
        <v>0</v>
      </c>
      <c r="Q3350">
        <f t="shared" si="4350"/>
        <v>0</v>
      </c>
      <c r="R3350">
        <f t="shared" si="4375"/>
        <v>1686</v>
      </c>
      <c r="S3350">
        <f t="shared" si="4376"/>
        <v>0</v>
      </c>
      <c r="T3350">
        <f t="shared" si="4377"/>
        <v>39030.899999999383</v>
      </c>
      <c r="U3350">
        <f t="shared" si="4378"/>
        <v>39030.899999999383</v>
      </c>
      <c r="V3350" s="2">
        <f t="shared" si="4379"/>
        <v>3.9030899999999381E-3</v>
      </c>
      <c r="W3350" s="19">
        <f t="shared" si="4341"/>
        <v>308</v>
      </c>
      <c r="X3350" s="19">
        <f t="shared" si="4342"/>
        <v>21</v>
      </c>
      <c r="Y3350" s="19" t="str">
        <f t="shared" si="4343"/>
        <v/>
      </c>
      <c r="Z3350" s="19">
        <f t="shared" si="4344"/>
        <v>5688.95</v>
      </c>
      <c r="AA3350" s="21" t="str">
        <f t="shared" si="4345"/>
        <v/>
      </c>
      <c r="AB3350" s="19" t="str">
        <f t="shared" si="4346"/>
        <v/>
      </c>
    </row>
    <row r="3351" spans="1:28" x14ac:dyDescent="0.25">
      <c r="A3351">
        <f t="shared" si="4412"/>
        <v>5</v>
      </c>
      <c r="B3351">
        <f t="shared" si="4413"/>
        <v>2013</v>
      </c>
      <c r="C3351" s="20">
        <v>41411</v>
      </c>
      <c r="D3351">
        <v>6172.95</v>
      </c>
      <c r="E3351">
        <v>6199.95</v>
      </c>
      <c r="F3351">
        <v>6146.15</v>
      </c>
      <c r="G3351">
        <v>6187.3</v>
      </c>
      <c r="H3351">
        <f t="shared" si="4386"/>
        <v>17.400000000000546</v>
      </c>
      <c r="I3351">
        <f t="shared" si="4387"/>
        <v>0</v>
      </c>
      <c r="J3351" s="14">
        <f t="shared" ref="J3351:K3351" si="4422">+AVERAGE(H3338:H3351)</f>
        <v>34.607142857142925</v>
      </c>
      <c r="K3351" s="14">
        <f t="shared" si="4422"/>
        <v>14.378571428571506</v>
      </c>
      <c r="L3351" s="14">
        <f t="shared" si="4389"/>
        <v>2.4068554396423165</v>
      </c>
      <c r="M3351" s="14">
        <f t="shared" si="4390"/>
        <v>70.647419072615847</v>
      </c>
      <c r="N3351" s="14">
        <f t="shared" si="4391"/>
        <v>1</v>
      </c>
      <c r="O3351">
        <f t="shared" si="4340"/>
        <v>1</v>
      </c>
      <c r="P3351">
        <f t="shared" si="4349"/>
        <v>0</v>
      </c>
      <c r="Q3351">
        <f t="shared" si="4350"/>
        <v>0</v>
      </c>
      <c r="R3351">
        <f t="shared" si="4375"/>
        <v>1686</v>
      </c>
      <c r="S3351">
        <f t="shared" si="4376"/>
        <v>0</v>
      </c>
      <c r="T3351">
        <f t="shared" si="4377"/>
        <v>29336.400000000918</v>
      </c>
      <c r="U3351">
        <f t="shared" si="4378"/>
        <v>29336.400000000918</v>
      </c>
      <c r="V3351" s="2">
        <f t="shared" si="4379"/>
        <v>2.9336400000000919E-3</v>
      </c>
      <c r="W3351" s="19">
        <f t="shared" si="4341"/>
        <v>308</v>
      </c>
      <c r="X3351" s="19">
        <f t="shared" si="4342"/>
        <v>22</v>
      </c>
      <c r="Y3351" s="19" t="str">
        <f t="shared" si="4343"/>
        <v/>
      </c>
      <c r="Z3351" s="19">
        <f t="shared" si="4344"/>
        <v>5688.95</v>
      </c>
      <c r="AA3351" s="21" t="str">
        <f t="shared" si="4345"/>
        <v/>
      </c>
      <c r="AB3351" s="19" t="str">
        <f t="shared" si="4346"/>
        <v/>
      </c>
    </row>
    <row r="3352" spans="1:28" x14ac:dyDescent="0.25">
      <c r="A3352">
        <f t="shared" si="4412"/>
        <v>5</v>
      </c>
      <c r="B3352">
        <f t="shared" si="4413"/>
        <v>2013</v>
      </c>
      <c r="C3352" s="20">
        <v>41414</v>
      </c>
      <c r="D3352">
        <v>6198</v>
      </c>
      <c r="E3352">
        <v>6229.45</v>
      </c>
      <c r="F3352">
        <v>6146.05</v>
      </c>
      <c r="G3352">
        <v>6156.9</v>
      </c>
      <c r="H3352">
        <f t="shared" si="4386"/>
        <v>0</v>
      </c>
      <c r="I3352">
        <f t="shared" si="4387"/>
        <v>30.400000000000546</v>
      </c>
      <c r="J3352" s="14">
        <f t="shared" ref="J3352:K3352" si="4423">+AVERAGE(H3339:H3352)</f>
        <v>32.742857142857247</v>
      </c>
      <c r="K3352" s="14">
        <f t="shared" si="4423"/>
        <v>16.550000000000118</v>
      </c>
      <c r="L3352" s="14">
        <f t="shared" si="4389"/>
        <v>1.978420371169608</v>
      </c>
      <c r="M3352" s="14">
        <f t="shared" si="4390"/>
        <v>66.425155774525336</v>
      </c>
      <c r="N3352" s="14">
        <f t="shared" si="4391"/>
        <v>1</v>
      </c>
      <c r="O3352">
        <f t="shared" si="4340"/>
        <v>1</v>
      </c>
      <c r="P3352">
        <f t="shared" si="4349"/>
        <v>0</v>
      </c>
      <c r="Q3352">
        <f t="shared" si="4350"/>
        <v>0</v>
      </c>
      <c r="R3352">
        <f t="shared" si="4375"/>
        <v>1686</v>
      </c>
      <c r="S3352">
        <f t="shared" si="4376"/>
        <v>0</v>
      </c>
      <c r="T3352">
        <f t="shared" si="4377"/>
        <v>-51254.400000000918</v>
      </c>
      <c r="U3352">
        <f t="shared" si="4378"/>
        <v>-51254.400000000918</v>
      </c>
      <c r="V3352" s="2">
        <f t="shared" si="4379"/>
        <v>-5.1254400000000921E-3</v>
      </c>
      <c r="W3352" s="19">
        <f t="shared" si="4341"/>
        <v>308</v>
      </c>
      <c r="X3352" s="19">
        <f t="shared" si="4342"/>
        <v>23</v>
      </c>
      <c r="Y3352" s="19" t="str">
        <f t="shared" si="4343"/>
        <v/>
      </c>
      <c r="Z3352" s="19">
        <f t="shared" si="4344"/>
        <v>5688.95</v>
      </c>
      <c r="AA3352" s="21" t="str">
        <f t="shared" si="4345"/>
        <v/>
      </c>
      <c r="AB3352" s="19" t="str">
        <f t="shared" si="4346"/>
        <v/>
      </c>
    </row>
    <row r="3353" spans="1:28" x14ac:dyDescent="0.25">
      <c r="A3353">
        <f t="shared" si="4412"/>
        <v>5</v>
      </c>
      <c r="B3353">
        <f t="shared" si="4413"/>
        <v>2013</v>
      </c>
      <c r="C3353" s="20">
        <v>41415</v>
      </c>
      <c r="D3353">
        <v>6152.35</v>
      </c>
      <c r="E3353">
        <v>6180.25</v>
      </c>
      <c r="F3353">
        <v>6102.35</v>
      </c>
      <c r="G3353">
        <v>6114.1</v>
      </c>
      <c r="H3353">
        <f t="shared" si="4386"/>
        <v>0</v>
      </c>
      <c r="I3353">
        <f t="shared" si="4387"/>
        <v>42.799999999999272</v>
      </c>
      <c r="J3353" s="14">
        <f t="shared" ref="J3353:K3353" si="4424">+AVERAGE(H3340:H3353)</f>
        <v>27.803571428571495</v>
      </c>
      <c r="K3353" s="14">
        <f t="shared" si="4424"/>
        <v>19.607142857142922</v>
      </c>
      <c r="L3353" s="14">
        <f t="shared" si="4389"/>
        <v>1.4180327868852447</v>
      </c>
      <c r="M3353" s="14">
        <f t="shared" si="4390"/>
        <v>58.644067796610152</v>
      </c>
      <c r="N3353" s="14">
        <f t="shared" si="4391"/>
        <v>1</v>
      </c>
      <c r="O3353">
        <f t="shared" ref="O3353:O3416" si="4425">IF($C3353="","",N3353)</f>
        <v>1</v>
      </c>
      <c r="P3353">
        <f t="shared" si="4349"/>
        <v>0</v>
      </c>
      <c r="Q3353">
        <f t="shared" si="4350"/>
        <v>0</v>
      </c>
      <c r="R3353">
        <f t="shared" si="4375"/>
        <v>1686</v>
      </c>
      <c r="S3353">
        <f t="shared" si="4376"/>
        <v>0</v>
      </c>
      <c r="T3353">
        <f t="shared" si="4377"/>
        <v>-72160.799999998766</v>
      </c>
      <c r="U3353">
        <f t="shared" si="4378"/>
        <v>-72160.799999998766</v>
      </c>
      <c r="V3353" s="2">
        <f t="shared" si="4379"/>
        <v>-7.2160799999998766E-3</v>
      </c>
      <c r="W3353" s="19">
        <f t="shared" ref="W3353:W3416" si="4426">+IF($C3353="","",IF(AND(P3353=1,O3353&lt;&gt;0),W3352+1,W3352))</f>
        <v>308</v>
      </c>
      <c r="X3353" s="19">
        <f t="shared" ref="X3353:X3416" si="4427">+IF($C3353="","",IF(O3352=0,IF(O3353=0,0,1),IF(O3353&lt;&gt;O3352,IF((O3352&lt;&gt;O3351),2,X3352+1),IF(P3352=1,2,X3352+1))))</f>
        <v>24</v>
      </c>
      <c r="Y3353" s="19" t="str">
        <f t="shared" ref="Y3353:Y3416" si="4428">+IF($C3353="","",IF(O3353=O3352,"",IF(O3353=0,1,IF(AND(O3352&lt;&gt;0,O3352&lt;&gt;O3353),1,""))))</f>
        <v/>
      </c>
      <c r="Z3353" s="19">
        <f t="shared" ref="Z3353:Z3416" si="4429">IF($C3353="","",IF(P3353=0,Z3352,Q3353))</f>
        <v>5688.95</v>
      </c>
      <c r="AA3353" s="21" t="str">
        <f t="shared" ref="AA3353:AA3416" si="4430">+IF($C3353="","",IF(Y3353=1,(Z3353/Z3352-1)*O3352,""))</f>
        <v/>
      </c>
      <c r="AB3353" s="19" t="str">
        <f t="shared" ref="AB3353:AB3416" si="4431">+IF($C3353="","",IF(Y3353=1,IF(AA3353&gt;0,1,-1),""))</f>
        <v/>
      </c>
    </row>
    <row r="3354" spans="1:28" x14ac:dyDescent="0.25">
      <c r="A3354">
        <f t="shared" si="4412"/>
        <v>5</v>
      </c>
      <c r="B3354">
        <f t="shared" si="4413"/>
        <v>2013</v>
      </c>
      <c r="C3354" s="20">
        <v>41416</v>
      </c>
      <c r="D3354">
        <v>6127.05</v>
      </c>
      <c r="E3354">
        <v>6147.6</v>
      </c>
      <c r="F3354">
        <v>6074.45</v>
      </c>
      <c r="G3354">
        <v>6094.5</v>
      </c>
      <c r="H3354">
        <f t="shared" si="4386"/>
        <v>0</v>
      </c>
      <c r="I3354">
        <f t="shared" si="4387"/>
        <v>19.600000000000364</v>
      </c>
      <c r="J3354" s="14">
        <f t="shared" ref="J3354:K3354" si="4432">+AVERAGE(H3341:H3354)</f>
        <v>27.803571428571495</v>
      </c>
      <c r="K3354" s="14">
        <f t="shared" si="4432"/>
        <v>17.053571428571495</v>
      </c>
      <c r="L3354" s="14">
        <f t="shared" si="4389"/>
        <v>1.6303664921465943</v>
      </c>
      <c r="M3354" s="14">
        <f t="shared" si="4390"/>
        <v>61.982484076433082</v>
      </c>
      <c r="N3354" s="14">
        <f t="shared" si="4391"/>
        <v>1</v>
      </c>
      <c r="O3354">
        <f t="shared" si="4425"/>
        <v>1</v>
      </c>
      <c r="P3354">
        <f t="shared" si="4349"/>
        <v>0</v>
      </c>
      <c r="Q3354">
        <f t="shared" si="4350"/>
        <v>0</v>
      </c>
      <c r="R3354">
        <f t="shared" si="4375"/>
        <v>1686</v>
      </c>
      <c r="S3354">
        <f t="shared" si="4376"/>
        <v>0</v>
      </c>
      <c r="T3354">
        <f t="shared" si="4377"/>
        <v>-33045.600000000617</v>
      </c>
      <c r="U3354">
        <f t="shared" si="4378"/>
        <v>-33045.600000000617</v>
      </c>
      <c r="V3354" s="2">
        <f t="shared" si="4379"/>
        <v>-3.3045600000000618E-3</v>
      </c>
      <c r="W3354" s="19">
        <f t="shared" si="4426"/>
        <v>308</v>
      </c>
      <c r="X3354" s="19">
        <f t="shared" si="4427"/>
        <v>25</v>
      </c>
      <c r="Y3354" s="19" t="str">
        <f t="shared" si="4428"/>
        <v/>
      </c>
      <c r="Z3354" s="19">
        <f t="shared" si="4429"/>
        <v>5688.95</v>
      </c>
      <c r="AA3354" s="21" t="str">
        <f t="shared" si="4430"/>
        <v/>
      </c>
      <c r="AB3354" s="19" t="str">
        <f t="shared" si="4431"/>
        <v/>
      </c>
    </row>
    <row r="3355" spans="1:28" x14ac:dyDescent="0.25">
      <c r="A3355">
        <f t="shared" si="4412"/>
        <v>5</v>
      </c>
      <c r="B3355">
        <f t="shared" si="4413"/>
        <v>2013</v>
      </c>
      <c r="C3355" s="20">
        <v>41417</v>
      </c>
      <c r="D3355">
        <v>6050.4</v>
      </c>
      <c r="E3355">
        <v>6081.45</v>
      </c>
      <c r="F3355">
        <v>5955.7</v>
      </c>
      <c r="G3355">
        <v>5967.05</v>
      </c>
      <c r="H3355">
        <f t="shared" si="4386"/>
        <v>0</v>
      </c>
      <c r="I3355">
        <f t="shared" si="4387"/>
        <v>127.44999999999982</v>
      </c>
      <c r="J3355" s="14">
        <f t="shared" ref="J3355:K3355" si="4433">+AVERAGE(H3342:H3355)</f>
        <v>25.871428571428623</v>
      </c>
      <c r="K3355" s="14">
        <f t="shared" si="4433"/>
        <v>26.157142857142908</v>
      </c>
      <c r="L3355" s="14">
        <f t="shared" si="4389"/>
        <v>0.98907700709994539</v>
      </c>
      <c r="M3355" s="14">
        <f t="shared" si="4390"/>
        <v>49.725425590334986</v>
      </c>
      <c r="N3355" s="14">
        <f t="shared" si="4391"/>
        <v>-1</v>
      </c>
      <c r="O3355">
        <f t="shared" si="4425"/>
        <v>-1</v>
      </c>
      <c r="P3355">
        <f t="shared" ref="P3355:P3418" si="4434">IF($C3355="","",IF($O3355&lt;&gt;$O3354,1,0))</f>
        <v>1</v>
      </c>
      <c r="Q3355">
        <f t="shared" ref="Q3355:Q3418" si="4435">IF($C3355="","",IF($P3355=1,G3355,0))</f>
        <v>5967.05</v>
      </c>
      <c r="R3355">
        <f t="shared" si="4375"/>
        <v>-1686</v>
      </c>
      <c r="S3355">
        <f t="shared" si="4376"/>
        <v>429761.39999999938</v>
      </c>
      <c r="T3355">
        <f t="shared" si="4377"/>
        <v>214880.69999999969</v>
      </c>
      <c r="U3355">
        <f t="shared" si="4378"/>
        <v>-214880.69999999969</v>
      </c>
      <c r="V3355" s="2">
        <f t="shared" si="4379"/>
        <v>-2.148806999999997E-2</v>
      </c>
      <c r="W3355" s="19">
        <f t="shared" si="4426"/>
        <v>309</v>
      </c>
      <c r="X3355" s="19">
        <f t="shared" si="4427"/>
        <v>26</v>
      </c>
      <c r="Y3355" s="19">
        <f t="shared" si="4428"/>
        <v>1</v>
      </c>
      <c r="Z3355" s="19">
        <f t="shared" si="4429"/>
        <v>5967.05</v>
      </c>
      <c r="AA3355" s="21">
        <f t="shared" si="4430"/>
        <v>4.8884240501322784E-2</v>
      </c>
      <c r="AB3355" s="19">
        <f t="shared" si="4431"/>
        <v>1</v>
      </c>
    </row>
    <row r="3356" spans="1:28" x14ac:dyDescent="0.25">
      <c r="A3356">
        <f t="shared" si="4412"/>
        <v>5</v>
      </c>
      <c r="B3356">
        <f t="shared" si="4413"/>
        <v>2013</v>
      </c>
      <c r="C3356" s="20">
        <v>41418</v>
      </c>
      <c r="D3356">
        <v>6010.7</v>
      </c>
      <c r="E3356">
        <v>6015.3</v>
      </c>
      <c r="F3356">
        <v>5936.8</v>
      </c>
      <c r="G3356">
        <v>5983.55</v>
      </c>
      <c r="H3356">
        <f t="shared" si="4386"/>
        <v>16.5</v>
      </c>
      <c r="I3356">
        <f t="shared" si="4387"/>
        <v>0</v>
      </c>
      <c r="J3356" s="14">
        <f t="shared" ref="J3356:K3356" si="4436">+AVERAGE(H3343:H3356)</f>
        <v>21.871428571428623</v>
      </c>
      <c r="K3356" s="14">
        <f t="shared" si="4436"/>
        <v>26.157142857142908</v>
      </c>
      <c r="L3356" s="14">
        <f t="shared" si="4389"/>
        <v>0.83615510649918112</v>
      </c>
      <c r="M3356" s="14">
        <f t="shared" si="4390"/>
        <v>45.538370017846532</v>
      </c>
      <c r="N3356" s="14">
        <f t="shared" si="4391"/>
        <v>-1</v>
      </c>
      <c r="O3356">
        <f t="shared" si="4425"/>
        <v>-1</v>
      </c>
      <c r="P3356">
        <f t="shared" si="4434"/>
        <v>0</v>
      </c>
      <c r="Q3356">
        <f t="shared" si="4435"/>
        <v>0</v>
      </c>
      <c r="R3356">
        <f t="shared" si="4375"/>
        <v>-1686</v>
      </c>
      <c r="S3356">
        <f t="shared" si="4376"/>
        <v>0</v>
      </c>
      <c r="T3356">
        <f t="shared" si="4377"/>
        <v>-27819</v>
      </c>
      <c r="U3356">
        <f t="shared" si="4378"/>
        <v>-27819</v>
      </c>
      <c r="V3356" s="2">
        <f t="shared" si="4379"/>
        <v>-2.7818999999999999E-3</v>
      </c>
      <c r="W3356" s="19">
        <f t="shared" si="4426"/>
        <v>309</v>
      </c>
      <c r="X3356" s="19">
        <f t="shared" si="4427"/>
        <v>2</v>
      </c>
      <c r="Y3356" s="19" t="str">
        <f t="shared" si="4428"/>
        <v/>
      </c>
      <c r="Z3356" s="19">
        <f t="shared" si="4429"/>
        <v>5967.05</v>
      </c>
      <c r="AA3356" s="21" t="str">
        <f t="shared" si="4430"/>
        <v/>
      </c>
      <c r="AB3356" s="19" t="str">
        <f t="shared" si="4431"/>
        <v/>
      </c>
    </row>
    <row r="3357" spans="1:28" x14ac:dyDescent="0.25">
      <c r="A3357">
        <f t="shared" si="4412"/>
        <v>5</v>
      </c>
      <c r="B3357">
        <f t="shared" si="4413"/>
        <v>2013</v>
      </c>
      <c r="C3357" s="20">
        <v>41421</v>
      </c>
      <c r="D3357">
        <v>5989.4</v>
      </c>
      <c r="E3357">
        <v>6099.9</v>
      </c>
      <c r="F3357">
        <v>5975.55</v>
      </c>
      <c r="G3357">
        <v>6083.15</v>
      </c>
      <c r="H3357">
        <f t="shared" si="4386"/>
        <v>99.599999999999454</v>
      </c>
      <c r="I3357">
        <f t="shared" si="4387"/>
        <v>0</v>
      </c>
      <c r="J3357" s="14">
        <f t="shared" ref="J3357:K3357" si="4437">+AVERAGE(H3344:H3357)</f>
        <v>27.146428571428583</v>
      </c>
      <c r="K3357" s="14">
        <f t="shared" si="4437"/>
        <v>26.157142857142908</v>
      </c>
      <c r="L3357" s="14">
        <f t="shared" si="4389"/>
        <v>1.0378208629164376</v>
      </c>
      <c r="M3357" s="14">
        <f t="shared" si="4390"/>
        <v>50.927973199329955</v>
      </c>
      <c r="N3357" s="14">
        <f t="shared" si="4391"/>
        <v>1</v>
      </c>
      <c r="O3357">
        <f t="shared" si="4425"/>
        <v>1</v>
      </c>
      <c r="P3357">
        <f t="shared" si="4434"/>
        <v>1</v>
      </c>
      <c r="Q3357">
        <f t="shared" si="4435"/>
        <v>6083.15</v>
      </c>
      <c r="R3357">
        <f t="shared" si="4375"/>
        <v>1686</v>
      </c>
      <c r="S3357">
        <f t="shared" si="4376"/>
        <v>335851.19999999815</v>
      </c>
      <c r="T3357">
        <f t="shared" si="4377"/>
        <v>167925.59999999907</v>
      </c>
      <c r="U3357">
        <f t="shared" si="4378"/>
        <v>-167925.59999999907</v>
      </c>
      <c r="V3357" s="2">
        <f t="shared" si="4379"/>
        <v>-1.6792559999999908E-2</v>
      </c>
      <c r="W3357" s="19">
        <f t="shared" si="4426"/>
        <v>310</v>
      </c>
      <c r="X3357" s="19">
        <f t="shared" si="4427"/>
        <v>3</v>
      </c>
      <c r="Y3357" s="19">
        <f t="shared" si="4428"/>
        <v>1</v>
      </c>
      <c r="Z3357" s="19">
        <f t="shared" si="4429"/>
        <v>6083.15</v>
      </c>
      <c r="AA3357" s="21">
        <f t="shared" si="4430"/>
        <v>-1.9456850537535209E-2</v>
      </c>
      <c r="AB3357" s="19">
        <f t="shared" si="4431"/>
        <v>-1</v>
      </c>
    </row>
    <row r="3358" spans="1:28" x14ac:dyDescent="0.25">
      <c r="A3358">
        <f t="shared" si="4412"/>
        <v>5</v>
      </c>
      <c r="B3358">
        <f t="shared" si="4413"/>
        <v>2013</v>
      </c>
      <c r="C3358" s="20">
        <v>41422</v>
      </c>
      <c r="D3358">
        <v>6086.35</v>
      </c>
      <c r="E3358">
        <v>6127.65</v>
      </c>
      <c r="F3358">
        <v>6055.4</v>
      </c>
      <c r="G3358">
        <v>6111.25</v>
      </c>
      <c r="H3358">
        <f t="shared" si="4386"/>
        <v>28.100000000000364</v>
      </c>
      <c r="I3358">
        <f t="shared" si="4387"/>
        <v>0</v>
      </c>
      <c r="J3358" s="14">
        <f t="shared" ref="J3358:K3358" si="4438">+AVERAGE(H3345:H3358)</f>
        <v>29.153571428571468</v>
      </c>
      <c r="K3358" s="14">
        <f t="shared" si="4438"/>
        <v>24.789285714285729</v>
      </c>
      <c r="L3358" s="14">
        <f t="shared" si="4389"/>
        <v>1.1760553234404274</v>
      </c>
      <c r="M3358" s="14">
        <f t="shared" si="4390"/>
        <v>54.04528601694917</v>
      </c>
      <c r="N3358" s="14">
        <f t="shared" si="4391"/>
        <v>1</v>
      </c>
      <c r="O3358">
        <f t="shared" si="4425"/>
        <v>1</v>
      </c>
      <c r="P3358">
        <f t="shared" si="4434"/>
        <v>0</v>
      </c>
      <c r="Q3358">
        <f t="shared" si="4435"/>
        <v>0</v>
      </c>
      <c r="R3358">
        <f t="shared" si="4375"/>
        <v>1686</v>
      </c>
      <c r="S3358">
        <f t="shared" si="4376"/>
        <v>0</v>
      </c>
      <c r="T3358">
        <f t="shared" si="4377"/>
        <v>47376.600000000617</v>
      </c>
      <c r="U3358">
        <f t="shared" si="4378"/>
        <v>47376.600000000617</v>
      </c>
      <c r="V3358" s="2">
        <f t="shared" si="4379"/>
        <v>4.7376600000000619E-3</v>
      </c>
      <c r="W3358" s="19">
        <f t="shared" si="4426"/>
        <v>310</v>
      </c>
      <c r="X3358" s="19">
        <f t="shared" si="4427"/>
        <v>2</v>
      </c>
      <c r="Y3358" s="19" t="str">
        <f t="shared" si="4428"/>
        <v/>
      </c>
      <c r="Z3358" s="19">
        <f t="shared" si="4429"/>
        <v>6083.15</v>
      </c>
      <c r="AA3358" s="21" t="str">
        <f t="shared" si="4430"/>
        <v/>
      </c>
      <c r="AB3358" s="19" t="str">
        <f t="shared" si="4431"/>
        <v/>
      </c>
    </row>
    <row r="3359" spans="1:28" x14ac:dyDescent="0.25">
      <c r="A3359">
        <f t="shared" si="4412"/>
        <v>5</v>
      </c>
      <c r="B3359">
        <f t="shared" si="4413"/>
        <v>2013</v>
      </c>
      <c r="C3359" s="20">
        <v>41423</v>
      </c>
      <c r="D3359">
        <v>6120.45</v>
      </c>
      <c r="E3359">
        <v>6125.05</v>
      </c>
      <c r="F3359">
        <v>6069.8</v>
      </c>
      <c r="G3359">
        <v>6104.3</v>
      </c>
      <c r="H3359">
        <f t="shared" si="4386"/>
        <v>0</v>
      </c>
      <c r="I3359">
        <f t="shared" si="4387"/>
        <v>6.9499999999998181</v>
      </c>
      <c r="J3359" s="14">
        <f t="shared" ref="J3359:K3359" si="4439">+AVERAGE(H3346:H3359)</f>
        <v>25.967857142857156</v>
      </c>
      <c r="K3359" s="14">
        <f t="shared" si="4439"/>
        <v>25.285714285714285</v>
      </c>
      <c r="L3359" s="14">
        <f t="shared" si="4389"/>
        <v>1.026977401129944</v>
      </c>
      <c r="M3359" s="14">
        <f t="shared" si="4390"/>
        <v>50.665458853041613</v>
      </c>
      <c r="N3359" s="14">
        <f t="shared" si="4391"/>
        <v>1</v>
      </c>
      <c r="O3359">
        <f t="shared" si="4425"/>
        <v>1</v>
      </c>
      <c r="P3359">
        <f t="shared" si="4434"/>
        <v>0</v>
      </c>
      <c r="Q3359">
        <f t="shared" si="4435"/>
        <v>0</v>
      </c>
      <c r="R3359">
        <f t="shared" si="4375"/>
        <v>1686</v>
      </c>
      <c r="S3359">
        <f t="shared" si="4376"/>
        <v>0</v>
      </c>
      <c r="T3359">
        <f t="shared" si="4377"/>
        <v>-11717.699999999693</v>
      </c>
      <c r="U3359">
        <f t="shared" si="4378"/>
        <v>-11717.699999999693</v>
      </c>
      <c r="V3359" s="2">
        <f t="shared" si="4379"/>
        <v>-1.1717699999999694E-3</v>
      </c>
      <c r="W3359" s="19">
        <f t="shared" si="4426"/>
        <v>310</v>
      </c>
      <c r="X3359" s="19">
        <f t="shared" si="4427"/>
        <v>3</v>
      </c>
      <c r="Y3359" s="19" t="str">
        <f t="shared" si="4428"/>
        <v/>
      </c>
      <c r="Z3359" s="19">
        <f t="shared" si="4429"/>
        <v>6083.15</v>
      </c>
      <c r="AA3359" s="21" t="str">
        <f t="shared" si="4430"/>
        <v/>
      </c>
      <c r="AB3359" s="19" t="str">
        <f t="shared" si="4431"/>
        <v/>
      </c>
    </row>
    <row r="3360" spans="1:28" x14ac:dyDescent="0.25">
      <c r="A3360">
        <f t="shared" si="4412"/>
        <v>5</v>
      </c>
      <c r="B3360">
        <f t="shared" si="4413"/>
        <v>2013</v>
      </c>
      <c r="C3360" s="20">
        <v>41424</v>
      </c>
      <c r="D3360">
        <v>6072.15</v>
      </c>
      <c r="E3360">
        <v>6133.75</v>
      </c>
      <c r="F3360">
        <v>6072.15</v>
      </c>
      <c r="G3360">
        <v>6124.05</v>
      </c>
      <c r="H3360">
        <f t="shared" si="4386"/>
        <v>19.75</v>
      </c>
      <c r="I3360">
        <f t="shared" si="4387"/>
        <v>0</v>
      </c>
      <c r="J3360" s="14">
        <f t="shared" ref="J3360:K3360" si="4440">+AVERAGE(H3347:H3360)</f>
        <v>26.485714285714298</v>
      </c>
      <c r="K3360" s="14">
        <f t="shared" si="4440"/>
        <v>25.285714285714285</v>
      </c>
      <c r="L3360" s="14">
        <f t="shared" si="4389"/>
        <v>1.0474576271186447</v>
      </c>
      <c r="M3360" s="14">
        <f t="shared" si="4390"/>
        <v>51.15894039735101</v>
      </c>
      <c r="N3360" s="14">
        <f t="shared" si="4391"/>
        <v>1</v>
      </c>
      <c r="O3360">
        <f t="shared" si="4425"/>
        <v>1</v>
      </c>
      <c r="P3360">
        <f t="shared" si="4434"/>
        <v>0</v>
      </c>
      <c r="Q3360">
        <f t="shared" si="4435"/>
        <v>0</v>
      </c>
      <c r="R3360">
        <f t="shared" si="4375"/>
        <v>1686</v>
      </c>
      <c r="S3360">
        <f t="shared" si="4376"/>
        <v>0</v>
      </c>
      <c r="T3360">
        <f t="shared" si="4377"/>
        <v>33298.5</v>
      </c>
      <c r="U3360">
        <f t="shared" si="4378"/>
        <v>33298.5</v>
      </c>
      <c r="V3360" s="2">
        <f t="shared" si="4379"/>
        <v>3.3298500000000001E-3</v>
      </c>
      <c r="W3360" s="19">
        <f t="shared" si="4426"/>
        <v>310</v>
      </c>
      <c r="X3360" s="19">
        <f t="shared" si="4427"/>
        <v>4</v>
      </c>
      <c r="Y3360" s="19" t="str">
        <f t="shared" si="4428"/>
        <v/>
      </c>
      <c r="Z3360" s="19">
        <f t="shared" si="4429"/>
        <v>6083.15</v>
      </c>
      <c r="AA3360" s="21" t="str">
        <f t="shared" si="4430"/>
        <v/>
      </c>
      <c r="AB3360" s="19" t="str">
        <f t="shared" si="4431"/>
        <v/>
      </c>
    </row>
    <row r="3361" spans="1:28" x14ac:dyDescent="0.25">
      <c r="A3361">
        <f t="shared" si="4412"/>
        <v>5</v>
      </c>
      <c r="B3361">
        <f t="shared" si="4413"/>
        <v>2013</v>
      </c>
      <c r="C3361" s="20">
        <v>41425</v>
      </c>
      <c r="D3361">
        <v>6098.7</v>
      </c>
      <c r="E3361">
        <v>6106.25</v>
      </c>
      <c r="F3361">
        <v>5975.55</v>
      </c>
      <c r="G3361">
        <v>5985.95</v>
      </c>
      <c r="H3361">
        <f t="shared" si="4386"/>
        <v>0</v>
      </c>
      <c r="I3361">
        <f t="shared" si="4387"/>
        <v>138.10000000000036</v>
      </c>
      <c r="J3361" s="14">
        <f t="shared" ref="J3361:K3361" si="4441">+AVERAGE(H3348:H3361)</f>
        <v>26.485714285714298</v>
      </c>
      <c r="K3361" s="14">
        <f t="shared" si="4441"/>
        <v>26.092857142857156</v>
      </c>
      <c r="L3361" s="14">
        <f t="shared" si="4389"/>
        <v>1.0150561182589652</v>
      </c>
      <c r="M3361" s="14">
        <f t="shared" si="4390"/>
        <v>50.373590544762941</v>
      </c>
      <c r="N3361" s="14">
        <f t="shared" si="4391"/>
        <v>1</v>
      </c>
      <c r="O3361">
        <f t="shared" si="4425"/>
        <v>1</v>
      </c>
      <c r="P3361">
        <f t="shared" si="4434"/>
        <v>0</v>
      </c>
      <c r="Q3361">
        <f t="shared" si="4435"/>
        <v>0</v>
      </c>
      <c r="R3361">
        <f t="shared" si="4375"/>
        <v>1686</v>
      </c>
      <c r="S3361">
        <f t="shared" si="4376"/>
        <v>0</v>
      </c>
      <c r="T3361">
        <f t="shared" si="4377"/>
        <v>-232836.60000000062</v>
      </c>
      <c r="U3361">
        <f t="shared" si="4378"/>
        <v>-232836.60000000062</v>
      </c>
      <c r="V3361" s="2">
        <f t="shared" si="4379"/>
        <v>-2.328366000000006E-2</v>
      </c>
      <c r="W3361" s="19">
        <f t="shared" si="4426"/>
        <v>310</v>
      </c>
      <c r="X3361" s="19">
        <f t="shared" si="4427"/>
        <v>5</v>
      </c>
      <c r="Y3361" s="19" t="str">
        <f t="shared" si="4428"/>
        <v/>
      </c>
      <c r="Z3361" s="19">
        <f t="shared" si="4429"/>
        <v>6083.15</v>
      </c>
      <c r="AA3361" s="21" t="str">
        <f t="shared" si="4430"/>
        <v/>
      </c>
      <c r="AB3361" s="19" t="str">
        <f t="shared" si="4431"/>
        <v/>
      </c>
    </row>
    <row r="3362" spans="1:28" x14ac:dyDescent="0.25">
      <c r="A3362">
        <f t="shared" si="4412"/>
        <v>6</v>
      </c>
      <c r="B3362">
        <f t="shared" si="4413"/>
        <v>2013</v>
      </c>
      <c r="C3362" s="20">
        <v>41428</v>
      </c>
      <c r="D3362">
        <v>5997.35</v>
      </c>
      <c r="E3362">
        <v>6011</v>
      </c>
      <c r="F3362">
        <v>5916.35</v>
      </c>
      <c r="G3362">
        <v>5939.3</v>
      </c>
      <c r="H3362">
        <f t="shared" si="4386"/>
        <v>0</v>
      </c>
      <c r="I3362">
        <f t="shared" si="4387"/>
        <v>46.649999999999636</v>
      </c>
      <c r="J3362" s="14">
        <f t="shared" ref="J3362:K3362" si="4442">+AVERAGE(H3349:H3362)</f>
        <v>25.417857142857169</v>
      </c>
      <c r="K3362" s="14">
        <f t="shared" si="4442"/>
        <v>29.424999999999986</v>
      </c>
      <c r="L3362" s="14">
        <f t="shared" si="4389"/>
        <v>0.86381842456608937</v>
      </c>
      <c r="M3362" s="14">
        <f t="shared" si="4390"/>
        <v>46.346704871060211</v>
      </c>
      <c r="N3362" s="14">
        <f t="shared" si="4391"/>
        <v>-1</v>
      </c>
      <c r="O3362">
        <f t="shared" si="4425"/>
        <v>-1</v>
      </c>
      <c r="P3362">
        <f t="shared" si="4434"/>
        <v>1</v>
      </c>
      <c r="Q3362">
        <f t="shared" si="4435"/>
        <v>5939.3</v>
      </c>
      <c r="R3362">
        <f t="shared" si="4375"/>
        <v>-1670</v>
      </c>
      <c r="S3362">
        <f t="shared" si="4376"/>
        <v>156557.39999999877</v>
      </c>
      <c r="T3362">
        <f t="shared" si="4377"/>
        <v>77905.499999999389</v>
      </c>
      <c r="U3362">
        <f t="shared" si="4378"/>
        <v>-78651.899999999383</v>
      </c>
      <c r="V3362" s="2">
        <f t="shared" si="4379"/>
        <v>-7.8651899999999386E-3</v>
      </c>
      <c r="W3362" s="19">
        <f t="shared" si="4426"/>
        <v>311</v>
      </c>
      <c r="X3362" s="19">
        <f t="shared" si="4427"/>
        <v>6</v>
      </c>
      <c r="Y3362" s="19">
        <f t="shared" si="4428"/>
        <v>1</v>
      </c>
      <c r="Z3362" s="19">
        <f t="shared" si="4429"/>
        <v>5939.3</v>
      </c>
      <c r="AA3362" s="21">
        <f t="shared" si="4430"/>
        <v>-2.3647288000460231E-2</v>
      </c>
      <c r="AB3362" s="19">
        <f t="shared" si="4431"/>
        <v>-1</v>
      </c>
    </row>
    <row r="3363" spans="1:28" x14ac:dyDescent="0.25">
      <c r="A3363">
        <f t="shared" si="4412"/>
        <v>6</v>
      </c>
      <c r="B3363">
        <f t="shared" si="4413"/>
        <v>2013</v>
      </c>
      <c r="C3363" s="20">
        <v>41429</v>
      </c>
      <c r="D3363">
        <v>5941.1</v>
      </c>
      <c r="E3363">
        <v>5981.6</v>
      </c>
      <c r="F3363">
        <v>5910.25</v>
      </c>
      <c r="G3363">
        <v>5919.45</v>
      </c>
      <c r="H3363">
        <f t="shared" si="4386"/>
        <v>0</v>
      </c>
      <c r="I3363">
        <f t="shared" si="4387"/>
        <v>19.850000000000364</v>
      </c>
      <c r="J3363" s="14">
        <f t="shared" ref="J3363:K3363" si="4443">+AVERAGE(H3350:H3363)</f>
        <v>14.607142857142858</v>
      </c>
      <c r="K3363" s="14">
        <f t="shared" si="4443"/>
        <v>30.842857142857156</v>
      </c>
      <c r="L3363" s="14">
        <f t="shared" si="4389"/>
        <v>0.47359888837424713</v>
      </c>
      <c r="M3363" s="14">
        <f t="shared" si="4390"/>
        <v>32.138928178532126</v>
      </c>
      <c r="N3363" s="14">
        <f t="shared" si="4391"/>
        <v>-1</v>
      </c>
      <c r="O3363">
        <f t="shared" si="4425"/>
        <v>-1</v>
      </c>
      <c r="P3363">
        <f t="shared" si="4434"/>
        <v>0</v>
      </c>
      <c r="Q3363">
        <f t="shared" si="4435"/>
        <v>0</v>
      </c>
      <c r="R3363">
        <f t="shared" si="4375"/>
        <v>-1670</v>
      </c>
      <c r="S3363">
        <f t="shared" si="4376"/>
        <v>0</v>
      </c>
      <c r="T3363">
        <f t="shared" si="4377"/>
        <v>33149.500000000611</v>
      </c>
      <c r="U3363">
        <f t="shared" si="4378"/>
        <v>33149.500000000611</v>
      </c>
      <c r="V3363" s="2">
        <f t="shared" si="4379"/>
        <v>3.3149500000000613E-3</v>
      </c>
      <c r="W3363" s="19">
        <f t="shared" si="4426"/>
        <v>311</v>
      </c>
      <c r="X3363" s="19">
        <f t="shared" si="4427"/>
        <v>2</v>
      </c>
      <c r="Y3363" s="19" t="str">
        <f t="shared" si="4428"/>
        <v/>
      </c>
      <c r="Z3363" s="19">
        <f t="shared" si="4429"/>
        <v>5939.3</v>
      </c>
      <c r="AA3363" s="21" t="str">
        <f t="shared" si="4430"/>
        <v/>
      </c>
      <c r="AB3363" s="19" t="str">
        <f t="shared" si="4431"/>
        <v/>
      </c>
    </row>
    <row r="3364" spans="1:28" x14ac:dyDescent="0.25">
      <c r="A3364">
        <f t="shared" si="4412"/>
        <v>6</v>
      </c>
      <c r="B3364">
        <f t="shared" si="4413"/>
        <v>2013</v>
      </c>
      <c r="C3364" s="20">
        <v>41430</v>
      </c>
      <c r="D3364">
        <v>5908.3</v>
      </c>
      <c r="E3364">
        <v>5935.2</v>
      </c>
      <c r="F3364">
        <v>5883.7</v>
      </c>
      <c r="G3364">
        <v>5923.85</v>
      </c>
      <c r="H3364">
        <f t="shared" si="4386"/>
        <v>4.4000000000005457</v>
      </c>
      <c r="I3364">
        <f t="shared" si="4387"/>
        <v>0</v>
      </c>
      <c r="J3364" s="14">
        <f t="shared" ref="J3364:K3364" si="4444">+AVERAGE(H3351:H3364)</f>
        <v>13.267857142857208</v>
      </c>
      <c r="K3364" s="14">
        <f t="shared" si="4444"/>
        <v>30.842857142857156</v>
      </c>
      <c r="L3364" s="14">
        <f t="shared" si="4389"/>
        <v>0.43017600741084028</v>
      </c>
      <c r="M3364" s="14">
        <f t="shared" si="4390"/>
        <v>30.078536150919049</v>
      </c>
      <c r="N3364" s="14">
        <f t="shared" si="4391"/>
        <v>-1</v>
      </c>
      <c r="O3364">
        <f t="shared" si="4425"/>
        <v>-1</v>
      </c>
      <c r="P3364">
        <f t="shared" si="4434"/>
        <v>0</v>
      </c>
      <c r="Q3364">
        <f t="shared" si="4435"/>
        <v>0</v>
      </c>
      <c r="R3364">
        <f t="shared" si="4375"/>
        <v>-1670</v>
      </c>
      <c r="S3364">
        <f t="shared" si="4376"/>
        <v>0</v>
      </c>
      <c r="T3364">
        <f t="shared" si="4377"/>
        <v>-7348.0000000009113</v>
      </c>
      <c r="U3364">
        <f t="shared" si="4378"/>
        <v>-7348.0000000009113</v>
      </c>
      <c r="V3364" s="2">
        <f t="shared" si="4379"/>
        <v>-7.3480000000009115E-4</v>
      </c>
      <c r="W3364" s="19">
        <f t="shared" si="4426"/>
        <v>311</v>
      </c>
      <c r="X3364" s="19">
        <f t="shared" si="4427"/>
        <v>3</v>
      </c>
      <c r="Y3364" s="19" t="str">
        <f t="shared" si="4428"/>
        <v/>
      </c>
      <c r="Z3364" s="19">
        <f t="shared" si="4429"/>
        <v>5939.3</v>
      </c>
      <c r="AA3364" s="21" t="str">
        <f t="shared" si="4430"/>
        <v/>
      </c>
      <c r="AB3364" s="19" t="str">
        <f t="shared" si="4431"/>
        <v/>
      </c>
    </row>
    <row r="3365" spans="1:28" x14ac:dyDescent="0.25">
      <c r="A3365">
        <f t="shared" si="4412"/>
        <v>6</v>
      </c>
      <c r="B3365">
        <f t="shared" si="4413"/>
        <v>2013</v>
      </c>
      <c r="C3365" s="20">
        <v>41431</v>
      </c>
      <c r="D3365">
        <v>5895</v>
      </c>
      <c r="E3365">
        <v>5956.55</v>
      </c>
      <c r="F3365">
        <v>5869.5</v>
      </c>
      <c r="G3365">
        <v>5921.4</v>
      </c>
      <c r="H3365">
        <f t="shared" si="4386"/>
        <v>0</v>
      </c>
      <c r="I3365">
        <f t="shared" si="4387"/>
        <v>2.4500000000007276</v>
      </c>
      <c r="J3365" s="14">
        <f t="shared" ref="J3365:K3365" si="4445">+AVERAGE(H3352:H3365)</f>
        <v>12.025000000000025</v>
      </c>
      <c r="K3365" s="14">
        <f t="shared" si="4445"/>
        <v>31.017857142857206</v>
      </c>
      <c r="L3365" s="14">
        <f t="shared" si="4389"/>
        <v>0.38767990788716178</v>
      </c>
      <c r="M3365" s="14">
        <f t="shared" si="4390"/>
        <v>27.937271822104222</v>
      </c>
      <c r="N3365" s="14">
        <f t="shared" si="4391"/>
        <v>-1</v>
      </c>
      <c r="O3365">
        <f t="shared" si="4425"/>
        <v>-1</v>
      </c>
      <c r="P3365">
        <f t="shared" si="4434"/>
        <v>0</v>
      </c>
      <c r="Q3365">
        <f t="shared" si="4435"/>
        <v>0</v>
      </c>
      <c r="R3365">
        <f t="shared" si="4375"/>
        <v>-1670</v>
      </c>
      <c r="S3365">
        <f t="shared" si="4376"/>
        <v>0</v>
      </c>
      <c r="T3365">
        <f t="shared" si="4377"/>
        <v>4091.5000000012151</v>
      </c>
      <c r="U3365">
        <f t="shared" si="4378"/>
        <v>4091.5000000012151</v>
      </c>
      <c r="V3365" s="2">
        <f t="shared" si="4379"/>
        <v>4.0915000000012148E-4</v>
      </c>
      <c r="W3365" s="19">
        <f t="shared" si="4426"/>
        <v>311</v>
      </c>
      <c r="X3365" s="19">
        <f t="shared" si="4427"/>
        <v>4</v>
      </c>
      <c r="Y3365" s="19" t="str">
        <f t="shared" si="4428"/>
        <v/>
      </c>
      <c r="Z3365" s="19">
        <f t="shared" si="4429"/>
        <v>5939.3</v>
      </c>
      <c r="AA3365" s="21" t="str">
        <f t="shared" si="4430"/>
        <v/>
      </c>
      <c r="AB3365" s="19" t="str">
        <f t="shared" si="4431"/>
        <v/>
      </c>
    </row>
    <row r="3366" spans="1:28" x14ac:dyDescent="0.25">
      <c r="A3366">
        <f t="shared" si="4412"/>
        <v>6</v>
      </c>
      <c r="B3366">
        <f t="shared" si="4413"/>
        <v>2013</v>
      </c>
      <c r="C3366" s="20">
        <v>41432</v>
      </c>
      <c r="D3366">
        <v>5900.05</v>
      </c>
      <c r="E3366">
        <v>5972.7</v>
      </c>
      <c r="F3366">
        <v>5871.3</v>
      </c>
      <c r="G3366">
        <v>5881</v>
      </c>
      <c r="H3366">
        <f t="shared" si="4386"/>
        <v>0</v>
      </c>
      <c r="I3366">
        <f t="shared" si="4387"/>
        <v>40.399999999999636</v>
      </c>
      <c r="J3366" s="14">
        <f t="shared" ref="J3366:K3366" si="4446">+AVERAGE(H3353:H3366)</f>
        <v>12.025000000000025</v>
      </c>
      <c r="K3366" s="14">
        <f t="shared" si="4446"/>
        <v>31.732142857142858</v>
      </c>
      <c r="L3366" s="14">
        <f t="shared" si="4389"/>
        <v>0.37895329206527933</v>
      </c>
      <c r="M3366" s="14">
        <f t="shared" si="4390"/>
        <v>27.481227554684992</v>
      </c>
      <c r="N3366" s="14">
        <f t="shared" si="4391"/>
        <v>-1</v>
      </c>
      <c r="O3366">
        <f t="shared" si="4425"/>
        <v>-1</v>
      </c>
      <c r="P3366">
        <f t="shared" si="4434"/>
        <v>0</v>
      </c>
      <c r="Q3366">
        <f t="shared" si="4435"/>
        <v>0</v>
      </c>
      <c r="R3366">
        <f t="shared" si="4375"/>
        <v>-1670</v>
      </c>
      <c r="S3366">
        <f t="shared" si="4376"/>
        <v>0</v>
      </c>
      <c r="T3366">
        <f t="shared" si="4377"/>
        <v>67467.999999999389</v>
      </c>
      <c r="U3366">
        <f t="shared" si="4378"/>
        <v>67467.999999999389</v>
      </c>
      <c r="V3366" s="2">
        <f t="shared" si="4379"/>
        <v>6.7467999999999391E-3</v>
      </c>
      <c r="W3366" s="19">
        <f t="shared" si="4426"/>
        <v>311</v>
      </c>
      <c r="X3366" s="19">
        <f t="shared" si="4427"/>
        <v>5</v>
      </c>
      <c r="Y3366" s="19" t="str">
        <f t="shared" si="4428"/>
        <v/>
      </c>
      <c r="Z3366" s="19">
        <f t="shared" si="4429"/>
        <v>5939.3</v>
      </c>
      <c r="AA3366" s="21" t="str">
        <f t="shared" si="4430"/>
        <v/>
      </c>
      <c r="AB3366" s="19" t="str">
        <f t="shared" si="4431"/>
        <v/>
      </c>
    </row>
    <row r="3367" spans="1:28" x14ac:dyDescent="0.25">
      <c r="A3367">
        <f t="shared" si="4412"/>
        <v>6</v>
      </c>
      <c r="B3367">
        <f t="shared" si="4413"/>
        <v>2013</v>
      </c>
      <c r="C3367" s="20">
        <v>41435</v>
      </c>
      <c r="D3367">
        <v>5907.9</v>
      </c>
      <c r="E3367">
        <v>5931.65</v>
      </c>
      <c r="F3367">
        <v>5857.4</v>
      </c>
      <c r="G3367">
        <v>5878</v>
      </c>
      <c r="H3367">
        <f t="shared" si="4386"/>
        <v>0</v>
      </c>
      <c r="I3367">
        <f t="shared" si="4387"/>
        <v>3</v>
      </c>
      <c r="J3367" s="14">
        <f t="shared" ref="J3367:K3367" si="4447">+AVERAGE(H3354:H3367)</f>
        <v>12.025000000000025</v>
      </c>
      <c r="K3367" s="14">
        <f t="shared" si="4447"/>
        <v>28.889285714285766</v>
      </c>
      <c r="L3367" s="14">
        <f t="shared" si="4389"/>
        <v>0.41624428235875893</v>
      </c>
      <c r="M3367" s="14">
        <f t="shared" si="4390"/>
        <v>29.39071229050279</v>
      </c>
      <c r="N3367" s="14">
        <f t="shared" si="4391"/>
        <v>-1</v>
      </c>
      <c r="O3367">
        <f t="shared" si="4425"/>
        <v>-1</v>
      </c>
      <c r="P3367">
        <f t="shared" si="4434"/>
        <v>0</v>
      </c>
      <c r="Q3367">
        <f t="shared" si="4435"/>
        <v>0</v>
      </c>
      <c r="R3367">
        <f t="shared" si="4375"/>
        <v>-1670</v>
      </c>
      <c r="S3367">
        <f t="shared" si="4376"/>
        <v>0</v>
      </c>
      <c r="T3367">
        <f t="shared" si="4377"/>
        <v>5010</v>
      </c>
      <c r="U3367">
        <f t="shared" si="4378"/>
        <v>5010</v>
      </c>
      <c r="V3367" s="2">
        <f t="shared" si="4379"/>
        <v>5.0100000000000003E-4</v>
      </c>
      <c r="W3367" s="19">
        <f t="shared" si="4426"/>
        <v>311</v>
      </c>
      <c r="X3367" s="19">
        <f t="shared" si="4427"/>
        <v>6</v>
      </c>
      <c r="Y3367" s="19" t="str">
        <f t="shared" si="4428"/>
        <v/>
      </c>
      <c r="Z3367" s="19">
        <f t="shared" si="4429"/>
        <v>5939.3</v>
      </c>
      <c r="AA3367" s="21" t="str">
        <f t="shared" si="4430"/>
        <v/>
      </c>
      <c r="AB3367" s="19" t="str">
        <f t="shared" si="4431"/>
        <v/>
      </c>
    </row>
    <row r="3368" spans="1:28" x14ac:dyDescent="0.25">
      <c r="A3368">
        <f t="shared" si="4412"/>
        <v>6</v>
      </c>
      <c r="B3368">
        <f t="shared" si="4413"/>
        <v>2013</v>
      </c>
      <c r="C3368" s="20">
        <v>41436</v>
      </c>
      <c r="D3368">
        <v>5848.75</v>
      </c>
      <c r="E3368">
        <v>5868.05</v>
      </c>
      <c r="F3368">
        <v>5780.35</v>
      </c>
      <c r="G3368">
        <v>5788.8</v>
      </c>
      <c r="H3368">
        <f t="shared" si="4386"/>
        <v>0</v>
      </c>
      <c r="I3368">
        <f t="shared" si="4387"/>
        <v>89.199999999999818</v>
      </c>
      <c r="J3368" s="14">
        <f t="shared" ref="J3368:K3368" si="4448">+AVERAGE(H3355:H3368)</f>
        <v>12.025000000000025</v>
      </c>
      <c r="K3368" s="14">
        <f t="shared" si="4448"/>
        <v>33.860714285714302</v>
      </c>
      <c r="L3368" s="14">
        <f t="shared" si="4389"/>
        <v>0.35513131526210373</v>
      </c>
      <c r="M3368" s="14">
        <f t="shared" si="4390"/>
        <v>26.206413449564167</v>
      </c>
      <c r="N3368" s="14">
        <f t="shared" si="4391"/>
        <v>-1</v>
      </c>
      <c r="O3368">
        <f t="shared" si="4425"/>
        <v>-1</v>
      </c>
      <c r="P3368">
        <f t="shared" si="4434"/>
        <v>0</v>
      </c>
      <c r="Q3368">
        <f t="shared" si="4435"/>
        <v>0</v>
      </c>
      <c r="R3368">
        <f t="shared" si="4375"/>
        <v>-1670</v>
      </c>
      <c r="S3368">
        <f t="shared" si="4376"/>
        <v>0</v>
      </c>
      <c r="T3368">
        <f t="shared" si="4377"/>
        <v>148963.99999999971</v>
      </c>
      <c r="U3368">
        <f t="shared" si="4378"/>
        <v>148963.99999999971</v>
      </c>
      <c r="V3368" s="2">
        <f t="shared" si="4379"/>
        <v>1.4896399999999971E-2</v>
      </c>
      <c r="W3368" s="19">
        <f t="shared" si="4426"/>
        <v>311</v>
      </c>
      <c r="X3368" s="19">
        <f t="shared" si="4427"/>
        <v>7</v>
      </c>
      <c r="Y3368" s="19" t="str">
        <f t="shared" si="4428"/>
        <v/>
      </c>
      <c r="Z3368" s="19">
        <f t="shared" si="4429"/>
        <v>5939.3</v>
      </c>
      <c r="AA3368" s="21" t="str">
        <f t="shared" si="4430"/>
        <v/>
      </c>
      <c r="AB3368" s="19" t="str">
        <f t="shared" si="4431"/>
        <v/>
      </c>
    </row>
    <row r="3369" spans="1:28" x14ac:dyDescent="0.25">
      <c r="A3369">
        <f t="shared" si="4412"/>
        <v>6</v>
      </c>
      <c r="B3369">
        <f t="shared" si="4413"/>
        <v>2013</v>
      </c>
      <c r="C3369" s="20">
        <v>41437</v>
      </c>
      <c r="D3369">
        <v>5771.75</v>
      </c>
      <c r="E3369">
        <v>5792.9</v>
      </c>
      <c r="F3369">
        <v>5738.6</v>
      </c>
      <c r="G3369">
        <v>5760.2</v>
      </c>
      <c r="H3369">
        <f t="shared" si="4386"/>
        <v>0</v>
      </c>
      <c r="I3369">
        <f t="shared" si="4387"/>
        <v>28.600000000000364</v>
      </c>
      <c r="J3369" s="14">
        <f t="shared" ref="J3369:K3369" si="4449">+AVERAGE(H3356:H3369)</f>
        <v>12.025000000000025</v>
      </c>
      <c r="K3369" s="14">
        <f t="shared" si="4449"/>
        <v>26.80000000000005</v>
      </c>
      <c r="L3369" s="14">
        <f t="shared" si="4389"/>
        <v>0.44869402985074636</v>
      </c>
      <c r="M3369" s="14">
        <f t="shared" si="4390"/>
        <v>30.972311654861571</v>
      </c>
      <c r="N3369" s="14">
        <f t="shared" si="4391"/>
        <v>-1</v>
      </c>
      <c r="O3369">
        <f t="shared" si="4425"/>
        <v>-1</v>
      </c>
      <c r="P3369">
        <f t="shared" si="4434"/>
        <v>0</v>
      </c>
      <c r="Q3369">
        <f t="shared" si="4435"/>
        <v>0</v>
      </c>
      <c r="R3369">
        <f t="shared" si="4375"/>
        <v>-1670</v>
      </c>
      <c r="S3369">
        <f t="shared" si="4376"/>
        <v>0</v>
      </c>
      <c r="T3369">
        <f t="shared" si="4377"/>
        <v>47762.000000000611</v>
      </c>
      <c r="U3369">
        <f t="shared" si="4378"/>
        <v>47762.000000000611</v>
      </c>
      <c r="V3369" s="2">
        <f t="shared" si="4379"/>
        <v>4.7762000000000611E-3</v>
      </c>
      <c r="W3369" s="19">
        <f t="shared" si="4426"/>
        <v>311</v>
      </c>
      <c r="X3369" s="19">
        <f t="shared" si="4427"/>
        <v>8</v>
      </c>
      <c r="Y3369" s="19" t="str">
        <f t="shared" si="4428"/>
        <v/>
      </c>
      <c r="Z3369" s="19">
        <f t="shared" si="4429"/>
        <v>5939.3</v>
      </c>
      <c r="AA3369" s="21" t="str">
        <f t="shared" si="4430"/>
        <v/>
      </c>
      <c r="AB3369" s="19" t="str">
        <f t="shared" si="4431"/>
        <v/>
      </c>
    </row>
    <row r="3370" spans="1:28" x14ac:dyDescent="0.25">
      <c r="A3370">
        <f t="shared" si="4412"/>
        <v>6</v>
      </c>
      <c r="B3370">
        <f t="shared" si="4413"/>
        <v>2013</v>
      </c>
      <c r="C3370" s="20">
        <v>41438</v>
      </c>
      <c r="D3370">
        <v>5709.35</v>
      </c>
      <c r="E3370">
        <v>5729.85</v>
      </c>
      <c r="F3370">
        <v>5683.1</v>
      </c>
      <c r="G3370">
        <v>5699.1</v>
      </c>
      <c r="H3370">
        <f t="shared" si="4386"/>
        <v>0</v>
      </c>
      <c r="I3370">
        <f t="shared" si="4387"/>
        <v>61.099999999999454</v>
      </c>
      <c r="J3370" s="14">
        <f t="shared" ref="J3370:K3370" si="4450">+AVERAGE(H3357:H3370)</f>
        <v>10.846428571428598</v>
      </c>
      <c r="K3370" s="14">
        <f t="shared" si="4450"/>
        <v>31.164285714285729</v>
      </c>
      <c r="L3370" s="14">
        <f t="shared" si="4389"/>
        <v>0.34804033921613636</v>
      </c>
      <c r="M3370" s="14">
        <f t="shared" si="4390"/>
        <v>25.818243645328607</v>
      </c>
      <c r="N3370" s="14">
        <f t="shared" si="4391"/>
        <v>-1</v>
      </c>
      <c r="O3370">
        <f t="shared" si="4425"/>
        <v>-1</v>
      </c>
      <c r="P3370">
        <f t="shared" si="4434"/>
        <v>0</v>
      </c>
      <c r="Q3370">
        <f t="shared" si="4435"/>
        <v>0</v>
      </c>
      <c r="R3370">
        <f t="shared" si="4375"/>
        <v>-1670</v>
      </c>
      <c r="S3370">
        <f t="shared" si="4376"/>
        <v>0</v>
      </c>
      <c r="T3370">
        <f t="shared" si="4377"/>
        <v>102036.99999999908</v>
      </c>
      <c r="U3370">
        <f t="shared" si="4378"/>
        <v>102036.99999999908</v>
      </c>
      <c r="V3370" s="2">
        <f t="shared" si="4379"/>
        <v>1.0203699999999908E-2</v>
      </c>
      <c r="W3370" s="19">
        <f t="shared" si="4426"/>
        <v>311</v>
      </c>
      <c r="X3370" s="19">
        <f t="shared" si="4427"/>
        <v>9</v>
      </c>
      <c r="Y3370" s="19" t="str">
        <f t="shared" si="4428"/>
        <v/>
      </c>
      <c r="Z3370" s="19">
        <f t="shared" si="4429"/>
        <v>5939.3</v>
      </c>
      <c r="AA3370" s="21" t="str">
        <f t="shared" si="4430"/>
        <v/>
      </c>
      <c r="AB3370" s="19" t="str">
        <f t="shared" si="4431"/>
        <v/>
      </c>
    </row>
    <row r="3371" spans="1:28" x14ac:dyDescent="0.25">
      <c r="A3371">
        <f t="shared" si="4412"/>
        <v>6</v>
      </c>
      <c r="B3371">
        <f t="shared" si="4413"/>
        <v>2013</v>
      </c>
      <c r="C3371" s="20">
        <v>41439</v>
      </c>
      <c r="D3371">
        <v>5748.95</v>
      </c>
      <c r="E3371">
        <v>5819.4</v>
      </c>
      <c r="F3371">
        <v>5739.4</v>
      </c>
      <c r="G3371">
        <v>5808.4</v>
      </c>
      <c r="H3371">
        <f t="shared" si="4386"/>
        <v>109.29999999999927</v>
      </c>
      <c r="I3371">
        <f t="shared" si="4387"/>
        <v>0</v>
      </c>
      <c r="J3371" s="14">
        <f t="shared" ref="J3371:K3371" si="4451">+AVERAGE(H3358:H3371)</f>
        <v>11.539285714285727</v>
      </c>
      <c r="K3371" s="14">
        <f t="shared" si="4451"/>
        <v>31.164285714285729</v>
      </c>
      <c r="L3371" s="14">
        <f t="shared" si="4389"/>
        <v>0.37027274810909949</v>
      </c>
      <c r="M3371" s="14">
        <f t="shared" si="4390"/>
        <v>27.021828217780396</v>
      </c>
      <c r="N3371" s="14">
        <f t="shared" si="4391"/>
        <v>-1</v>
      </c>
      <c r="O3371">
        <f t="shared" si="4425"/>
        <v>-1</v>
      </c>
      <c r="P3371">
        <f t="shared" si="4434"/>
        <v>0</v>
      </c>
      <c r="Q3371">
        <f t="shared" si="4435"/>
        <v>0</v>
      </c>
      <c r="R3371">
        <f t="shared" si="4375"/>
        <v>-1670</v>
      </c>
      <c r="S3371">
        <f t="shared" si="4376"/>
        <v>0</v>
      </c>
      <c r="T3371">
        <f t="shared" si="4377"/>
        <v>-182530.99999999878</v>
      </c>
      <c r="U3371">
        <f t="shared" si="4378"/>
        <v>-182530.99999999878</v>
      </c>
      <c r="V3371" s="2">
        <f t="shared" si="4379"/>
        <v>-1.8253099999999876E-2</v>
      </c>
      <c r="W3371" s="19">
        <f t="shared" si="4426"/>
        <v>311</v>
      </c>
      <c r="X3371" s="19">
        <f t="shared" si="4427"/>
        <v>10</v>
      </c>
      <c r="Y3371" s="19" t="str">
        <f t="shared" si="4428"/>
        <v/>
      </c>
      <c r="Z3371" s="19">
        <f t="shared" si="4429"/>
        <v>5939.3</v>
      </c>
      <c r="AA3371" s="21" t="str">
        <f t="shared" si="4430"/>
        <v/>
      </c>
      <c r="AB3371" s="19" t="str">
        <f t="shared" si="4431"/>
        <v/>
      </c>
    </row>
    <row r="3372" spans="1:28" x14ac:dyDescent="0.25">
      <c r="A3372">
        <f t="shared" si="4412"/>
        <v>6</v>
      </c>
      <c r="B3372">
        <f t="shared" si="4413"/>
        <v>2013</v>
      </c>
      <c r="C3372" s="20">
        <v>41442</v>
      </c>
      <c r="D3372">
        <v>5820.4</v>
      </c>
      <c r="E3372">
        <v>5854.9</v>
      </c>
      <c r="F3372">
        <v>5770.25</v>
      </c>
      <c r="G3372">
        <v>5850.05</v>
      </c>
      <c r="H3372">
        <f t="shared" si="4386"/>
        <v>41.650000000000546</v>
      </c>
      <c r="I3372">
        <f t="shared" si="4387"/>
        <v>0</v>
      </c>
      <c r="J3372" s="14">
        <f t="shared" ref="J3372:K3372" si="4452">+AVERAGE(H3359:H3372)</f>
        <v>12.507142857142883</v>
      </c>
      <c r="K3372" s="14">
        <f t="shared" si="4452"/>
        <v>31.164285714285729</v>
      </c>
      <c r="L3372" s="14">
        <f t="shared" si="4389"/>
        <v>0.40132936053174484</v>
      </c>
      <c r="M3372" s="14">
        <f t="shared" si="4390"/>
        <v>28.639188747137752</v>
      </c>
      <c r="N3372" s="14">
        <f t="shared" si="4391"/>
        <v>-1</v>
      </c>
      <c r="O3372">
        <f t="shared" si="4425"/>
        <v>-1</v>
      </c>
      <c r="P3372">
        <f t="shared" si="4434"/>
        <v>0</v>
      </c>
      <c r="Q3372">
        <f t="shared" si="4435"/>
        <v>0</v>
      </c>
      <c r="R3372">
        <f t="shared" si="4375"/>
        <v>-1670</v>
      </c>
      <c r="S3372">
        <f t="shared" si="4376"/>
        <v>0</v>
      </c>
      <c r="T3372">
        <f t="shared" si="4377"/>
        <v>-69555.500000000917</v>
      </c>
      <c r="U3372">
        <f t="shared" si="4378"/>
        <v>-69555.500000000917</v>
      </c>
      <c r="V3372" s="2">
        <f t="shared" si="4379"/>
        <v>-6.9555500000000915E-3</v>
      </c>
      <c r="W3372" s="19">
        <f t="shared" si="4426"/>
        <v>311</v>
      </c>
      <c r="X3372" s="19">
        <f t="shared" si="4427"/>
        <v>11</v>
      </c>
      <c r="Y3372" s="19" t="str">
        <f t="shared" si="4428"/>
        <v/>
      </c>
      <c r="Z3372" s="19">
        <f t="shared" si="4429"/>
        <v>5939.3</v>
      </c>
      <c r="AA3372" s="21" t="str">
        <f t="shared" si="4430"/>
        <v/>
      </c>
      <c r="AB3372" s="19" t="str">
        <f t="shared" si="4431"/>
        <v/>
      </c>
    </row>
    <row r="3373" spans="1:28" x14ac:dyDescent="0.25">
      <c r="A3373">
        <f t="shared" si="4412"/>
        <v>6</v>
      </c>
      <c r="B3373">
        <f t="shared" si="4413"/>
        <v>2013</v>
      </c>
      <c r="C3373" s="20">
        <v>41443</v>
      </c>
      <c r="D3373">
        <v>5841.9</v>
      </c>
      <c r="E3373">
        <v>5863.4</v>
      </c>
      <c r="F3373">
        <v>5804.3</v>
      </c>
      <c r="G3373">
        <v>5813.6</v>
      </c>
      <c r="H3373">
        <f t="shared" si="4386"/>
        <v>0</v>
      </c>
      <c r="I3373">
        <f t="shared" si="4387"/>
        <v>36.449999999999818</v>
      </c>
      <c r="J3373" s="14">
        <f t="shared" ref="J3373:K3373" si="4453">+AVERAGE(H3360:H3373)</f>
        <v>12.507142857142883</v>
      </c>
      <c r="K3373" s="14">
        <f t="shared" si="4453"/>
        <v>33.271428571428586</v>
      </c>
      <c r="L3373" s="14">
        <f t="shared" si="4389"/>
        <v>0.37591240875912468</v>
      </c>
      <c r="M3373" s="14">
        <f t="shared" si="4390"/>
        <v>27.320954907161834</v>
      </c>
      <c r="N3373" s="14">
        <f t="shared" si="4391"/>
        <v>-1</v>
      </c>
      <c r="O3373">
        <f t="shared" si="4425"/>
        <v>-1</v>
      </c>
      <c r="P3373">
        <f t="shared" si="4434"/>
        <v>0</v>
      </c>
      <c r="Q3373">
        <f t="shared" si="4435"/>
        <v>0</v>
      </c>
      <c r="R3373">
        <f t="shared" si="4375"/>
        <v>-1670</v>
      </c>
      <c r="S3373">
        <f t="shared" si="4376"/>
        <v>0</v>
      </c>
      <c r="T3373">
        <f t="shared" si="4377"/>
        <v>60871.499999999694</v>
      </c>
      <c r="U3373">
        <f t="shared" si="4378"/>
        <v>60871.499999999694</v>
      </c>
      <c r="V3373" s="2">
        <f t="shared" si="4379"/>
        <v>6.0871499999999691E-3</v>
      </c>
      <c r="W3373" s="19">
        <f t="shared" si="4426"/>
        <v>311</v>
      </c>
      <c r="X3373" s="19">
        <f t="shared" si="4427"/>
        <v>12</v>
      </c>
      <c r="Y3373" s="19" t="str">
        <f t="shared" si="4428"/>
        <v/>
      </c>
      <c r="Z3373" s="19">
        <f t="shared" si="4429"/>
        <v>5939.3</v>
      </c>
      <c r="AA3373" s="21" t="str">
        <f t="shared" si="4430"/>
        <v/>
      </c>
      <c r="AB3373" s="19" t="str">
        <f t="shared" si="4431"/>
        <v/>
      </c>
    </row>
    <row r="3374" spans="1:28" x14ac:dyDescent="0.25">
      <c r="A3374">
        <f t="shared" si="4412"/>
        <v>6</v>
      </c>
      <c r="B3374">
        <f t="shared" si="4413"/>
        <v>2013</v>
      </c>
      <c r="C3374" s="20">
        <v>41444</v>
      </c>
      <c r="D3374">
        <v>5805.75</v>
      </c>
      <c r="E3374">
        <v>5828.4</v>
      </c>
      <c r="F3374">
        <v>5777.9</v>
      </c>
      <c r="G3374">
        <v>5822.25</v>
      </c>
      <c r="H3374">
        <f t="shared" si="4386"/>
        <v>8.6499999999996362</v>
      </c>
      <c r="I3374">
        <f t="shared" si="4387"/>
        <v>0</v>
      </c>
      <c r="J3374" s="14">
        <f t="shared" ref="J3374:K3374" si="4454">+AVERAGE(H3361:H3374)</f>
        <v>11.714285714285714</v>
      </c>
      <c r="K3374" s="14">
        <f t="shared" si="4454"/>
        <v>33.271428571428586</v>
      </c>
      <c r="L3374" s="14">
        <f t="shared" si="4389"/>
        <v>0.35208243881494183</v>
      </c>
      <c r="M3374" s="14">
        <f t="shared" si="4390"/>
        <v>26.04001270244521</v>
      </c>
      <c r="N3374" s="14">
        <f t="shared" si="4391"/>
        <v>-1</v>
      </c>
      <c r="O3374">
        <f t="shared" si="4425"/>
        <v>-1</v>
      </c>
      <c r="P3374">
        <f t="shared" si="4434"/>
        <v>0</v>
      </c>
      <c r="Q3374">
        <f t="shared" si="4435"/>
        <v>0</v>
      </c>
      <c r="R3374">
        <f t="shared" si="4375"/>
        <v>-1670</v>
      </c>
      <c r="S3374">
        <f t="shared" si="4376"/>
        <v>0</v>
      </c>
      <c r="T3374">
        <f t="shared" si="4377"/>
        <v>-14445.499999999392</v>
      </c>
      <c r="U3374">
        <f t="shared" si="4378"/>
        <v>-14445.499999999392</v>
      </c>
      <c r="V3374" s="2">
        <f t="shared" si="4379"/>
        <v>-1.4445499999999392E-3</v>
      </c>
      <c r="W3374" s="19">
        <f t="shared" si="4426"/>
        <v>311</v>
      </c>
      <c r="X3374" s="19">
        <f t="shared" si="4427"/>
        <v>13</v>
      </c>
      <c r="Y3374" s="19" t="str">
        <f t="shared" si="4428"/>
        <v/>
      </c>
      <c r="Z3374" s="19">
        <f t="shared" si="4429"/>
        <v>5939.3</v>
      </c>
      <c r="AA3374" s="21" t="str">
        <f t="shared" si="4430"/>
        <v/>
      </c>
      <c r="AB3374" s="19" t="str">
        <f t="shared" si="4431"/>
        <v/>
      </c>
    </row>
    <row r="3375" spans="1:28" x14ac:dyDescent="0.25">
      <c r="A3375">
        <f t="shared" si="4412"/>
        <v>6</v>
      </c>
      <c r="B3375">
        <f t="shared" si="4413"/>
        <v>2013</v>
      </c>
      <c r="C3375" s="20">
        <v>41445</v>
      </c>
      <c r="D3375">
        <v>5754.15</v>
      </c>
      <c r="E3375">
        <v>5755</v>
      </c>
      <c r="F3375">
        <v>5645.65</v>
      </c>
      <c r="G3375">
        <v>5655.9</v>
      </c>
      <c r="H3375">
        <f t="shared" si="4386"/>
        <v>0</v>
      </c>
      <c r="I3375">
        <f t="shared" si="4387"/>
        <v>166.35000000000036</v>
      </c>
      <c r="J3375" s="14">
        <f t="shared" ref="J3375:K3375" si="4455">+AVERAGE(H3362:H3375)</f>
        <v>11.714285714285714</v>
      </c>
      <c r="K3375" s="14">
        <f t="shared" si="4455"/>
        <v>35.289285714285725</v>
      </c>
      <c r="L3375" s="14">
        <f t="shared" si="4389"/>
        <v>0.33195020746887954</v>
      </c>
      <c r="M3375" s="14">
        <f t="shared" si="4390"/>
        <v>24.922118380062301</v>
      </c>
      <c r="N3375" s="14">
        <f t="shared" si="4391"/>
        <v>-1</v>
      </c>
      <c r="O3375">
        <f t="shared" si="4425"/>
        <v>-1</v>
      </c>
      <c r="P3375">
        <f t="shared" si="4434"/>
        <v>0</v>
      </c>
      <c r="Q3375">
        <f t="shared" si="4435"/>
        <v>0</v>
      </c>
      <c r="R3375">
        <f t="shared" si="4375"/>
        <v>-1670</v>
      </c>
      <c r="S3375">
        <f t="shared" si="4376"/>
        <v>0</v>
      </c>
      <c r="T3375">
        <f t="shared" si="4377"/>
        <v>277804.50000000058</v>
      </c>
      <c r="U3375">
        <f t="shared" si="4378"/>
        <v>277804.50000000058</v>
      </c>
      <c r="V3375" s="2">
        <f t="shared" si="4379"/>
        <v>2.7780450000000057E-2</v>
      </c>
      <c r="W3375" s="19">
        <f t="shared" si="4426"/>
        <v>311</v>
      </c>
      <c r="X3375" s="19">
        <f t="shared" si="4427"/>
        <v>14</v>
      </c>
      <c r="Y3375" s="19" t="str">
        <f t="shared" si="4428"/>
        <v/>
      </c>
      <c r="Z3375" s="19">
        <f t="shared" si="4429"/>
        <v>5939.3</v>
      </c>
      <c r="AA3375" s="21" t="str">
        <f t="shared" si="4430"/>
        <v/>
      </c>
      <c r="AB3375" s="19" t="str">
        <f t="shared" si="4431"/>
        <v/>
      </c>
    </row>
    <row r="3376" spans="1:28" x14ac:dyDescent="0.25">
      <c r="A3376">
        <f t="shared" si="4412"/>
        <v>6</v>
      </c>
      <c r="B3376">
        <f t="shared" si="4413"/>
        <v>2013</v>
      </c>
      <c r="C3376" s="20">
        <v>41446</v>
      </c>
      <c r="D3376">
        <v>5639.9</v>
      </c>
      <c r="E3376">
        <v>5686.15</v>
      </c>
      <c r="F3376">
        <v>5616.85</v>
      </c>
      <c r="G3376">
        <v>5667.65</v>
      </c>
      <c r="H3376">
        <f t="shared" si="4386"/>
        <v>11.75</v>
      </c>
      <c r="I3376">
        <f t="shared" si="4387"/>
        <v>0</v>
      </c>
      <c r="J3376" s="14">
        <f t="shared" ref="J3376:K3376" si="4456">+AVERAGE(H3363:H3376)</f>
        <v>12.553571428571429</v>
      </c>
      <c r="K3376" s="14">
        <f t="shared" si="4456"/>
        <v>31.957142857142895</v>
      </c>
      <c r="L3376" s="14">
        <f t="shared" si="4389"/>
        <v>0.39282521233795215</v>
      </c>
      <c r="M3376" s="14">
        <f t="shared" si="4390"/>
        <v>28.203482307630566</v>
      </c>
      <c r="N3376" s="14">
        <f t="shared" si="4391"/>
        <v>-1</v>
      </c>
      <c r="O3376">
        <f t="shared" si="4425"/>
        <v>-1</v>
      </c>
      <c r="P3376">
        <f t="shared" si="4434"/>
        <v>0</v>
      </c>
      <c r="Q3376">
        <f t="shared" si="4435"/>
        <v>0</v>
      </c>
      <c r="R3376">
        <f t="shared" si="4375"/>
        <v>-1670</v>
      </c>
      <c r="S3376">
        <f t="shared" si="4376"/>
        <v>0</v>
      </c>
      <c r="T3376">
        <f t="shared" si="4377"/>
        <v>-19622.5</v>
      </c>
      <c r="U3376">
        <f t="shared" si="4378"/>
        <v>-19622.5</v>
      </c>
      <c r="V3376" s="2">
        <f t="shared" si="4379"/>
        <v>-1.96225E-3</v>
      </c>
      <c r="W3376" s="19">
        <f t="shared" si="4426"/>
        <v>311</v>
      </c>
      <c r="X3376" s="19">
        <f t="shared" si="4427"/>
        <v>15</v>
      </c>
      <c r="Y3376" s="19" t="str">
        <f t="shared" si="4428"/>
        <v/>
      </c>
      <c r="Z3376" s="19">
        <f t="shared" si="4429"/>
        <v>5939.3</v>
      </c>
      <c r="AA3376" s="21" t="str">
        <f t="shared" si="4430"/>
        <v/>
      </c>
      <c r="AB3376" s="19" t="str">
        <f t="shared" si="4431"/>
        <v/>
      </c>
    </row>
    <row r="3377" spans="1:28" x14ac:dyDescent="0.25">
      <c r="A3377">
        <f t="shared" si="4412"/>
        <v>6</v>
      </c>
      <c r="B3377">
        <f t="shared" si="4413"/>
        <v>2013</v>
      </c>
      <c r="C3377" s="20">
        <v>41449</v>
      </c>
      <c r="D3377">
        <v>5638.05</v>
      </c>
      <c r="E3377">
        <v>5640</v>
      </c>
      <c r="F3377">
        <v>5566.25</v>
      </c>
      <c r="G3377">
        <v>5590.25</v>
      </c>
      <c r="H3377">
        <f t="shared" si="4386"/>
        <v>0</v>
      </c>
      <c r="I3377">
        <f t="shared" si="4387"/>
        <v>77.399999999999636</v>
      </c>
      <c r="J3377" s="14">
        <f t="shared" ref="J3377:K3377" si="4457">+AVERAGE(H3364:H3377)</f>
        <v>12.553571428571429</v>
      </c>
      <c r="K3377" s="14">
        <f t="shared" si="4457"/>
        <v>36.067857142857129</v>
      </c>
      <c r="L3377" s="14">
        <f t="shared" si="4389"/>
        <v>0.34805426279829699</v>
      </c>
      <c r="M3377" s="14">
        <f t="shared" si="4390"/>
        <v>25.819009842808882</v>
      </c>
      <c r="N3377" s="14">
        <f t="shared" si="4391"/>
        <v>-1</v>
      </c>
      <c r="O3377">
        <f t="shared" si="4425"/>
        <v>-1</v>
      </c>
      <c r="P3377">
        <f t="shared" si="4434"/>
        <v>0</v>
      </c>
      <c r="Q3377">
        <f t="shared" si="4435"/>
        <v>0</v>
      </c>
      <c r="R3377">
        <f t="shared" si="4375"/>
        <v>-1670</v>
      </c>
      <c r="S3377">
        <f t="shared" si="4376"/>
        <v>0</v>
      </c>
      <c r="T3377">
        <f t="shared" si="4377"/>
        <v>129257.99999999939</v>
      </c>
      <c r="U3377">
        <f t="shared" si="4378"/>
        <v>129257.99999999939</v>
      </c>
      <c r="V3377" s="2">
        <f t="shared" si="4379"/>
        <v>1.2925799999999939E-2</v>
      </c>
      <c r="W3377" s="19">
        <f t="shared" si="4426"/>
        <v>311</v>
      </c>
      <c r="X3377" s="19">
        <f t="shared" si="4427"/>
        <v>16</v>
      </c>
      <c r="Y3377" s="19" t="str">
        <f t="shared" si="4428"/>
        <v/>
      </c>
      <c r="Z3377" s="19">
        <f t="shared" si="4429"/>
        <v>5939.3</v>
      </c>
      <c r="AA3377" s="21" t="str">
        <f t="shared" si="4430"/>
        <v/>
      </c>
      <c r="AB3377" s="19" t="str">
        <f t="shared" si="4431"/>
        <v/>
      </c>
    </row>
    <row r="3378" spans="1:28" x14ac:dyDescent="0.25">
      <c r="A3378">
        <f t="shared" si="4412"/>
        <v>6</v>
      </c>
      <c r="B3378">
        <f t="shared" si="4413"/>
        <v>2013</v>
      </c>
      <c r="C3378" s="20">
        <v>41450</v>
      </c>
      <c r="D3378">
        <v>5606.95</v>
      </c>
      <c r="E3378">
        <v>5666.25</v>
      </c>
      <c r="F3378">
        <v>5570.25</v>
      </c>
      <c r="G3378">
        <v>5609.1</v>
      </c>
      <c r="H3378">
        <f t="shared" si="4386"/>
        <v>18.850000000000364</v>
      </c>
      <c r="I3378">
        <f t="shared" si="4387"/>
        <v>0</v>
      </c>
      <c r="J3378" s="14">
        <f t="shared" ref="J3378:K3378" si="4458">+AVERAGE(H3365:H3378)</f>
        <v>13.585714285714273</v>
      </c>
      <c r="K3378" s="14">
        <f t="shared" si="4458"/>
        <v>36.067857142857129</v>
      </c>
      <c r="L3378" s="14">
        <f t="shared" si="4389"/>
        <v>0.37667095752054636</v>
      </c>
      <c r="M3378" s="14">
        <f t="shared" si="4390"/>
        <v>27.361001222757665</v>
      </c>
      <c r="N3378" s="14">
        <f t="shared" si="4391"/>
        <v>-1</v>
      </c>
      <c r="O3378">
        <f t="shared" si="4425"/>
        <v>-1</v>
      </c>
      <c r="P3378">
        <f t="shared" si="4434"/>
        <v>0</v>
      </c>
      <c r="Q3378">
        <f t="shared" si="4435"/>
        <v>0</v>
      </c>
      <c r="R3378">
        <f t="shared" si="4375"/>
        <v>-1670</v>
      </c>
      <c r="S3378">
        <f t="shared" si="4376"/>
        <v>0</v>
      </c>
      <c r="T3378">
        <f t="shared" si="4377"/>
        <v>-31479.500000000608</v>
      </c>
      <c r="U3378">
        <f t="shared" si="4378"/>
        <v>-31479.500000000608</v>
      </c>
      <c r="V3378" s="2">
        <f t="shared" si="4379"/>
        <v>-3.1479500000000608E-3</v>
      </c>
      <c r="W3378" s="19">
        <f t="shared" si="4426"/>
        <v>311</v>
      </c>
      <c r="X3378" s="19">
        <f t="shared" si="4427"/>
        <v>17</v>
      </c>
      <c r="Y3378" s="19" t="str">
        <f t="shared" si="4428"/>
        <v/>
      </c>
      <c r="Z3378" s="19">
        <f t="shared" si="4429"/>
        <v>5939.3</v>
      </c>
      <c r="AA3378" s="21" t="str">
        <f t="shared" si="4430"/>
        <v/>
      </c>
      <c r="AB3378" s="19" t="str">
        <f t="shared" si="4431"/>
        <v/>
      </c>
    </row>
    <row r="3379" spans="1:28" x14ac:dyDescent="0.25">
      <c r="A3379">
        <f t="shared" si="4412"/>
        <v>6</v>
      </c>
      <c r="B3379">
        <f t="shared" si="4413"/>
        <v>2013</v>
      </c>
      <c r="C3379" s="20">
        <v>41451</v>
      </c>
      <c r="D3379">
        <v>5627.95</v>
      </c>
      <c r="E3379">
        <v>5635.25</v>
      </c>
      <c r="F3379">
        <v>5579.35</v>
      </c>
      <c r="G3379">
        <v>5588.7</v>
      </c>
      <c r="H3379">
        <f t="shared" si="4386"/>
        <v>0</v>
      </c>
      <c r="I3379">
        <f t="shared" si="4387"/>
        <v>20.400000000000546</v>
      </c>
      <c r="J3379" s="14">
        <f t="shared" ref="J3379:K3379" si="4459">+AVERAGE(H3366:H3379)</f>
        <v>13.585714285714273</v>
      </c>
      <c r="K3379" s="14">
        <f t="shared" si="4459"/>
        <v>37.349999999999973</v>
      </c>
      <c r="L3379" s="14">
        <f t="shared" si="4389"/>
        <v>0.36374067699368895</v>
      </c>
      <c r="M3379" s="14">
        <f t="shared" si="4390"/>
        <v>26.672275978123693</v>
      </c>
      <c r="N3379" s="14">
        <f t="shared" si="4391"/>
        <v>-1</v>
      </c>
      <c r="O3379">
        <f t="shared" si="4425"/>
        <v>-1</v>
      </c>
      <c r="P3379">
        <f t="shared" si="4434"/>
        <v>0</v>
      </c>
      <c r="Q3379">
        <f t="shared" si="4435"/>
        <v>0</v>
      </c>
      <c r="R3379">
        <f t="shared" ref="R3379:R3442" si="4460">IF($C3379="","",IF(MONTH($C3379)&lt;&gt;MONTH($C3378),ROUNDDOWN($B$10/$G3378,0)*$O3379,ABS(R3378)*$O3379))</f>
        <v>-1670</v>
      </c>
      <c r="S3379">
        <f t="shared" ref="S3379:S3442" si="4461">IF($C3379="","",($R3379-$R3378)*($Q3379-$G3378)*$P3379)</f>
        <v>0</v>
      </c>
      <c r="T3379">
        <f t="shared" ref="T3379:T3442" si="4462">IF($C3379="","",$R3379*($G3379-$G3378))</f>
        <v>34068.000000000909</v>
      </c>
      <c r="U3379">
        <f t="shared" ref="U3379:U3442" si="4463">IF($C3379="","",$T3379-$S3379)</f>
        <v>34068.000000000909</v>
      </c>
      <c r="V3379" s="2">
        <f t="shared" ref="V3379:V3442" si="4464">IF($C3379="","",$U3379/$B$10)</f>
        <v>3.4068000000000908E-3</v>
      </c>
      <c r="W3379" s="19">
        <f t="shared" si="4426"/>
        <v>311</v>
      </c>
      <c r="X3379" s="19">
        <f t="shared" si="4427"/>
        <v>18</v>
      </c>
      <c r="Y3379" s="19" t="str">
        <f t="shared" si="4428"/>
        <v/>
      </c>
      <c r="Z3379" s="19">
        <f t="shared" si="4429"/>
        <v>5939.3</v>
      </c>
      <c r="AA3379" s="21" t="str">
        <f t="shared" si="4430"/>
        <v/>
      </c>
      <c r="AB3379" s="19" t="str">
        <f t="shared" si="4431"/>
        <v/>
      </c>
    </row>
    <row r="3380" spans="1:28" x14ac:dyDescent="0.25">
      <c r="A3380">
        <f t="shared" si="4412"/>
        <v>6</v>
      </c>
      <c r="B3380">
        <f t="shared" si="4413"/>
        <v>2013</v>
      </c>
      <c r="C3380" s="20">
        <v>41452</v>
      </c>
      <c r="D3380">
        <v>5647.95</v>
      </c>
      <c r="E3380">
        <v>5699.35</v>
      </c>
      <c r="F3380">
        <v>5630.95</v>
      </c>
      <c r="G3380">
        <v>5682.35</v>
      </c>
      <c r="H3380">
        <f t="shared" si="4386"/>
        <v>93.650000000000546</v>
      </c>
      <c r="I3380">
        <f t="shared" si="4387"/>
        <v>0</v>
      </c>
      <c r="J3380" s="14">
        <f t="shared" ref="J3380:K3380" si="4465">+AVERAGE(H3367:H3380)</f>
        <v>20.275000000000027</v>
      </c>
      <c r="K3380" s="14">
        <f t="shared" si="4465"/>
        <v>34.464285714285715</v>
      </c>
      <c r="L3380" s="14">
        <f t="shared" si="4389"/>
        <v>0.5882901554404153</v>
      </c>
      <c r="M3380" s="14">
        <f t="shared" si="4390"/>
        <v>37.03921184837219</v>
      </c>
      <c r="N3380" s="14">
        <f t="shared" si="4391"/>
        <v>-1</v>
      </c>
      <c r="O3380">
        <f t="shared" si="4425"/>
        <v>-1</v>
      </c>
      <c r="P3380">
        <f t="shared" si="4434"/>
        <v>0</v>
      </c>
      <c r="Q3380">
        <f t="shared" si="4435"/>
        <v>0</v>
      </c>
      <c r="R3380">
        <f t="shared" si="4460"/>
        <v>-1670</v>
      </c>
      <c r="S3380">
        <f t="shared" si="4461"/>
        <v>0</v>
      </c>
      <c r="T3380">
        <f t="shared" si="4462"/>
        <v>-156395.5000000009</v>
      </c>
      <c r="U3380">
        <f t="shared" si="4463"/>
        <v>-156395.5000000009</v>
      </c>
      <c r="V3380" s="2">
        <f t="shared" si="4464"/>
        <v>-1.5639550000000089E-2</v>
      </c>
      <c r="W3380" s="19">
        <f t="shared" si="4426"/>
        <v>311</v>
      </c>
      <c r="X3380" s="19">
        <f t="shared" si="4427"/>
        <v>19</v>
      </c>
      <c r="Y3380" s="19" t="str">
        <f t="shared" si="4428"/>
        <v/>
      </c>
      <c r="Z3380" s="19">
        <f t="shared" si="4429"/>
        <v>5939.3</v>
      </c>
      <c r="AA3380" s="21" t="str">
        <f t="shared" si="4430"/>
        <v/>
      </c>
      <c r="AB3380" s="19" t="str">
        <f t="shared" si="4431"/>
        <v/>
      </c>
    </row>
    <row r="3381" spans="1:28" x14ac:dyDescent="0.25">
      <c r="A3381">
        <f t="shared" si="4412"/>
        <v>6</v>
      </c>
      <c r="B3381">
        <f t="shared" si="4413"/>
        <v>2013</v>
      </c>
      <c r="C3381" s="20">
        <v>41453</v>
      </c>
      <c r="D3381">
        <v>5749.5</v>
      </c>
      <c r="E3381">
        <v>5852.95</v>
      </c>
      <c r="F3381">
        <v>5749.5</v>
      </c>
      <c r="G3381">
        <v>5842.2</v>
      </c>
      <c r="H3381">
        <f t="shared" si="4386"/>
        <v>159.84999999999945</v>
      </c>
      <c r="I3381">
        <f t="shared" si="4387"/>
        <v>0</v>
      </c>
      <c r="J3381" s="14">
        <f t="shared" ref="J3381:K3381" si="4466">+AVERAGE(H3368:H3381)</f>
        <v>31.692857142857129</v>
      </c>
      <c r="K3381" s="14">
        <f t="shared" si="4466"/>
        <v>34.25</v>
      </c>
      <c r="L3381" s="14">
        <f t="shared" si="4389"/>
        <v>0.92533889468195996</v>
      </c>
      <c r="M3381" s="14">
        <f t="shared" si="4390"/>
        <v>48.061091854419402</v>
      </c>
      <c r="N3381" s="14">
        <f t="shared" si="4391"/>
        <v>-1</v>
      </c>
      <c r="O3381">
        <f t="shared" si="4425"/>
        <v>-1</v>
      </c>
      <c r="P3381">
        <f t="shared" si="4434"/>
        <v>0</v>
      </c>
      <c r="Q3381">
        <f t="shared" si="4435"/>
        <v>0</v>
      </c>
      <c r="R3381">
        <f t="shared" si="4460"/>
        <v>-1670</v>
      </c>
      <c r="S3381">
        <f t="shared" si="4461"/>
        <v>0</v>
      </c>
      <c r="T3381">
        <f t="shared" si="4462"/>
        <v>-266949.49999999907</v>
      </c>
      <c r="U3381">
        <f t="shared" si="4463"/>
        <v>-266949.49999999907</v>
      </c>
      <c r="V3381" s="2">
        <f t="shared" si="4464"/>
        <v>-2.6694949999999908E-2</v>
      </c>
      <c r="W3381" s="19">
        <f t="shared" si="4426"/>
        <v>311</v>
      </c>
      <c r="X3381" s="19">
        <f t="shared" si="4427"/>
        <v>20</v>
      </c>
      <c r="Y3381" s="19" t="str">
        <f t="shared" si="4428"/>
        <v/>
      </c>
      <c r="Z3381" s="19">
        <f t="shared" si="4429"/>
        <v>5939.3</v>
      </c>
      <c r="AA3381" s="21" t="str">
        <f t="shared" si="4430"/>
        <v/>
      </c>
      <c r="AB3381" s="19" t="str">
        <f t="shared" si="4431"/>
        <v/>
      </c>
    </row>
    <row r="3382" spans="1:28" x14ac:dyDescent="0.25">
      <c r="A3382">
        <f t="shared" si="4412"/>
        <v>7</v>
      </c>
      <c r="B3382">
        <f t="shared" si="4413"/>
        <v>2013</v>
      </c>
      <c r="C3382" s="20">
        <v>41456</v>
      </c>
      <c r="D3382">
        <v>5834.1</v>
      </c>
      <c r="E3382">
        <v>5904.35</v>
      </c>
      <c r="F3382">
        <v>5822.2</v>
      </c>
      <c r="G3382">
        <v>5898.85</v>
      </c>
      <c r="H3382">
        <f t="shared" si="4386"/>
        <v>56.650000000000546</v>
      </c>
      <c r="I3382">
        <f t="shared" si="4387"/>
        <v>0</v>
      </c>
      <c r="J3382" s="14">
        <f t="shared" ref="J3382:K3382" si="4467">+AVERAGE(H3369:H3382)</f>
        <v>35.739285714285742</v>
      </c>
      <c r="K3382" s="14">
        <f t="shared" si="4467"/>
        <v>27.878571428571441</v>
      </c>
      <c r="L3382" s="14">
        <f t="shared" si="4389"/>
        <v>1.2819625928772744</v>
      </c>
      <c r="M3382" s="14">
        <f t="shared" si="4390"/>
        <v>56.178072194464725</v>
      </c>
      <c r="N3382" s="14">
        <f t="shared" si="4391"/>
        <v>1</v>
      </c>
      <c r="O3382">
        <f t="shared" si="4425"/>
        <v>1</v>
      </c>
      <c r="P3382">
        <f t="shared" si="4434"/>
        <v>1</v>
      </c>
      <c r="Q3382">
        <f t="shared" si="4435"/>
        <v>5898.85</v>
      </c>
      <c r="R3382">
        <f t="shared" si="4460"/>
        <v>1711</v>
      </c>
      <c r="S3382">
        <f t="shared" si="4461"/>
        <v>191533.65000000186</v>
      </c>
      <c r="T3382">
        <f t="shared" si="4462"/>
        <v>96928.15000000094</v>
      </c>
      <c r="U3382">
        <f t="shared" si="4463"/>
        <v>-94605.500000000917</v>
      </c>
      <c r="V3382" s="2">
        <f t="shared" si="4464"/>
        <v>-9.4605500000000918E-3</v>
      </c>
      <c r="W3382" s="19">
        <f t="shared" si="4426"/>
        <v>312</v>
      </c>
      <c r="X3382" s="19">
        <f t="shared" si="4427"/>
        <v>21</v>
      </c>
      <c r="Y3382" s="19">
        <f t="shared" si="4428"/>
        <v>1</v>
      </c>
      <c r="Z3382" s="19">
        <f t="shared" si="4429"/>
        <v>5898.85</v>
      </c>
      <c r="AA3382" s="21">
        <f t="shared" si="4430"/>
        <v>6.8105669018234671E-3</v>
      </c>
      <c r="AB3382" s="19">
        <f t="shared" si="4431"/>
        <v>1</v>
      </c>
    </row>
    <row r="3383" spans="1:28" x14ac:dyDescent="0.25">
      <c r="A3383">
        <f t="shared" si="4412"/>
        <v>7</v>
      </c>
      <c r="B3383">
        <f t="shared" si="4413"/>
        <v>2013</v>
      </c>
      <c r="C3383" s="20">
        <v>41457</v>
      </c>
      <c r="D3383">
        <v>5885.5</v>
      </c>
      <c r="E3383">
        <v>5898.8</v>
      </c>
      <c r="F3383">
        <v>5852.3</v>
      </c>
      <c r="G3383">
        <v>5857.55</v>
      </c>
      <c r="H3383">
        <f t="shared" si="4386"/>
        <v>0</v>
      </c>
      <c r="I3383">
        <f t="shared" si="4387"/>
        <v>41.300000000000182</v>
      </c>
      <c r="J3383" s="14">
        <f t="shared" ref="J3383:K3383" si="4468">+AVERAGE(H3370:H3383)</f>
        <v>35.739285714285742</v>
      </c>
      <c r="K3383" s="14">
        <f t="shared" si="4468"/>
        <v>28.785714285714285</v>
      </c>
      <c r="L3383" s="14">
        <f t="shared" si="4389"/>
        <v>1.2415632754342443</v>
      </c>
      <c r="M3383" s="14">
        <f t="shared" si="4390"/>
        <v>55.388276969059639</v>
      </c>
      <c r="N3383" s="14">
        <f t="shared" si="4391"/>
        <v>1</v>
      </c>
      <c r="O3383">
        <f t="shared" si="4425"/>
        <v>1</v>
      </c>
      <c r="P3383">
        <f t="shared" si="4434"/>
        <v>0</v>
      </c>
      <c r="Q3383">
        <f t="shared" si="4435"/>
        <v>0</v>
      </c>
      <c r="R3383">
        <f t="shared" si="4460"/>
        <v>1711</v>
      </c>
      <c r="S3383">
        <f t="shared" si="4461"/>
        <v>0</v>
      </c>
      <c r="T3383">
        <f t="shared" si="4462"/>
        <v>-70664.300000000309</v>
      </c>
      <c r="U3383">
        <f t="shared" si="4463"/>
        <v>-70664.300000000309</v>
      </c>
      <c r="V3383" s="2">
        <f t="shared" si="4464"/>
        <v>-7.0664300000000306E-3</v>
      </c>
      <c r="W3383" s="19">
        <f t="shared" si="4426"/>
        <v>312</v>
      </c>
      <c r="X3383" s="19">
        <f t="shared" si="4427"/>
        <v>2</v>
      </c>
      <c r="Y3383" s="19" t="str">
        <f t="shared" si="4428"/>
        <v/>
      </c>
      <c r="Z3383" s="19">
        <f t="shared" si="4429"/>
        <v>5898.85</v>
      </c>
      <c r="AA3383" s="21" t="str">
        <f t="shared" si="4430"/>
        <v/>
      </c>
      <c r="AB3383" s="19" t="str">
        <f t="shared" si="4431"/>
        <v/>
      </c>
    </row>
    <row r="3384" spans="1:28" x14ac:dyDescent="0.25">
      <c r="A3384">
        <f t="shared" si="4412"/>
        <v>7</v>
      </c>
      <c r="B3384">
        <f t="shared" si="4413"/>
        <v>2013</v>
      </c>
      <c r="C3384" s="20">
        <v>41458</v>
      </c>
      <c r="D3384">
        <v>5811.95</v>
      </c>
      <c r="E3384">
        <v>5815</v>
      </c>
      <c r="F3384">
        <v>5760.4</v>
      </c>
      <c r="G3384">
        <v>5770.9</v>
      </c>
      <c r="H3384">
        <f t="shared" si="4386"/>
        <v>0</v>
      </c>
      <c r="I3384">
        <f t="shared" si="4387"/>
        <v>86.650000000000546</v>
      </c>
      <c r="J3384" s="14">
        <f t="shared" ref="J3384:K3384" si="4469">+AVERAGE(H3371:H3384)</f>
        <v>35.739285714285742</v>
      </c>
      <c r="K3384" s="14">
        <f t="shared" si="4469"/>
        <v>30.610714285714362</v>
      </c>
      <c r="L3384" s="14">
        <f t="shared" si="4389"/>
        <v>1.1675417104188524</v>
      </c>
      <c r="M3384" s="14">
        <f t="shared" si="4390"/>
        <v>53.864786306383856</v>
      </c>
      <c r="N3384" s="14">
        <f t="shared" si="4391"/>
        <v>1</v>
      </c>
      <c r="O3384">
        <f t="shared" si="4425"/>
        <v>1</v>
      </c>
      <c r="P3384">
        <f t="shared" si="4434"/>
        <v>0</v>
      </c>
      <c r="Q3384">
        <f t="shared" si="4435"/>
        <v>0</v>
      </c>
      <c r="R3384">
        <f t="shared" si="4460"/>
        <v>1711</v>
      </c>
      <c r="S3384">
        <f t="shared" si="4461"/>
        <v>0</v>
      </c>
      <c r="T3384">
        <f t="shared" si="4462"/>
        <v>-148258.15000000093</v>
      </c>
      <c r="U3384">
        <f t="shared" si="4463"/>
        <v>-148258.15000000093</v>
      </c>
      <c r="V3384" s="2">
        <f t="shared" si="4464"/>
        <v>-1.4825815000000093E-2</v>
      </c>
      <c r="W3384" s="19">
        <f t="shared" si="4426"/>
        <v>312</v>
      </c>
      <c r="X3384" s="19">
        <f t="shared" si="4427"/>
        <v>3</v>
      </c>
      <c r="Y3384" s="19" t="str">
        <f t="shared" si="4428"/>
        <v/>
      </c>
      <c r="Z3384" s="19">
        <f t="shared" si="4429"/>
        <v>5898.85</v>
      </c>
      <c r="AA3384" s="21" t="str">
        <f t="shared" si="4430"/>
        <v/>
      </c>
      <c r="AB3384" s="19" t="str">
        <f t="shared" si="4431"/>
        <v/>
      </c>
    </row>
    <row r="3385" spans="1:28" x14ac:dyDescent="0.25">
      <c r="A3385">
        <f t="shared" si="4412"/>
        <v>7</v>
      </c>
      <c r="B3385">
        <f t="shared" si="4413"/>
        <v>2013</v>
      </c>
      <c r="C3385" s="20">
        <v>41459</v>
      </c>
      <c r="D3385">
        <v>5794.75</v>
      </c>
      <c r="E3385">
        <v>5848.2</v>
      </c>
      <c r="F3385">
        <v>5786.05</v>
      </c>
      <c r="G3385">
        <v>5836.95</v>
      </c>
      <c r="H3385">
        <f t="shared" si="4386"/>
        <v>66.050000000000182</v>
      </c>
      <c r="I3385">
        <f t="shared" si="4387"/>
        <v>0</v>
      </c>
      <c r="J3385" s="14">
        <f t="shared" ref="J3385:K3385" si="4470">+AVERAGE(H3372:H3385)</f>
        <v>32.650000000000091</v>
      </c>
      <c r="K3385" s="14">
        <f t="shared" si="4470"/>
        <v>30.610714285714362</v>
      </c>
      <c r="L3385" s="14">
        <f t="shared" si="4389"/>
        <v>1.0666199976665502</v>
      </c>
      <c r="M3385" s="14">
        <f t="shared" si="4390"/>
        <v>51.611810534635588</v>
      </c>
      <c r="N3385" s="14">
        <f t="shared" si="4391"/>
        <v>1</v>
      </c>
      <c r="O3385">
        <f t="shared" si="4425"/>
        <v>1</v>
      </c>
      <c r="P3385">
        <f t="shared" si="4434"/>
        <v>0</v>
      </c>
      <c r="Q3385">
        <f t="shared" si="4435"/>
        <v>0</v>
      </c>
      <c r="R3385">
        <f t="shared" si="4460"/>
        <v>1711</v>
      </c>
      <c r="S3385">
        <f t="shared" si="4461"/>
        <v>0</v>
      </c>
      <c r="T3385">
        <f t="shared" si="4462"/>
        <v>113011.55000000031</v>
      </c>
      <c r="U3385">
        <f t="shared" si="4463"/>
        <v>113011.55000000031</v>
      </c>
      <c r="V3385" s="2">
        <f t="shared" si="4464"/>
        <v>1.1301155000000031E-2</v>
      </c>
      <c r="W3385" s="19">
        <f t="shared" si="4426"/>
        <v>312</v>
      </c>
      <c r="X3385" s="19">
        <f t="shared" si="4427"/>
        <v>4</v>
      </c>
      <c r="Y3385" s="19" t="str">
        <f t="shared" si="4428"/>
        <v/>
      </c>
      <c r="Z3385" s="19">
        <f t="shared" si="4429"/>
        <v>5898.85</v>
      </c>
      <c r="AA3385" s="21" t="str">
        <f t="shared" si="4430"/>
        <v/>
      </c>
      <c r="AB3385" s="19" t="str">
        <f t="shared" si="4431"/>
        <v/>
      </c>
    </row>
    <row r="3386" spans="1:28" x14ac:dyDescent="0.25">
      <c r="A3386">
        <f t="shared" si="4412"/>
        <v>7</v>
      </c>
      <c r="B3386">
        <f t="shared" si="4413"/>
        <v>2013</v>
      </c>
      <c r="C3386" s="20">
        <v>41460</v>
      </c>
      <c r="D3386">
        <v>5889.95</v>
      </c>
      <c r="E3386">
        <v>5900.45</v>
      </c>
      <c r="F3386">
        <v>5858.45</v>
      </c>
      <c r="G3386">
        <v>5867.9</v>
      </c>
      <c r="H3386">
        <f t="shared" ref="H3386:H3449" si="4471">IF($C3386="","",IF($G3386&gt;$G3385,$G3386-$G3385,0))</f>
        <v>30.949999999999818</v>
      </c>
      <c r="I3386">
        <f t="shared" ref="I3386:I3449" si="4472">IF($C3386="","",IF($G3386&lt;$G3385,$G3385-$G3386,0))</f>
        <v>0</v>
      </c>
      <c r="J3386" s="14">
        <f t="shared" ref="J3386:K3386" si="4473">+AVERAGE(H3373:H3386)</f>
        <v>31.885714285714325</v>
      </c>
      <c r="K3386" s="14">
        <f t="shared" si="4473"/>
        <v>30.610714285714362</v>
      </c>
      <c r="L3386" s="14">
        <f t="shared" ref="L3386:L3449" si="4474">IF($C3386="","",$J3386/$K3386)</f>
        <v>1.0416520826041289</v>
      </c>
      <c r="M3386" s="14">
        <f t="shared" ref="M3386:M3449" si="4475">IF($C3386="","",100-100/(1+$L3386))</f>
        <v>51.020058289045053</v>
      </c>
      <c r="N3386" s="14">
        <f t="shared" ref="N3386:N3449" si="4476">IF($C3386="","",IF($M3386&gt;50,1,-1))</f>
        <v>1</v>
      </c>
      <c r="O3386">
        <f t="shared" si="4425"/>
        <v>1</v>
      </c>
      <c r="P3386">
        <f t="shared" si="4434"/>
        <v>0</v>
      </c>
      <c r="Q3386">
        <f t="shared" si="4435"/>
        <v>0</v>
      </c>
      <c r="R3386">
        <f t="shared" si="4460"/>
        <v>1711</v>
      </c>
      <c r="S3386">
        <f t="shared" si="4461"/>
        <v>0</v>
      </c>
      <c r="T3386">
        <f t="shared" si="4462"/>
        <v>52955.449999999691</v>
      </c>
      <c r="U3386">
        <f t="shared" si="4463"/>
        <v>52955.449999999691</v>
      </c>
      <c r="V3386" s="2">
        <f t="shared" si="4464"/>
        <v>5.2955449999999692E-3</v>
      </c>
      <c r="W3386" s="19">
        <f t="shared" si="4426"/>
        <v>312</v>
      </c>
      <c r="X3386" s="19">
        <f t="shared" si="4427"/>
        <v>5</v>
      </c>
      <c r="Y3386" s="19" t="str">
        <f t="shared" si="4428"/>
        <v/>
      </c>
      <c r="Z3386" s="19">
        <f t="shared" si="4429"/>
        <v>5898.85</v>
      </c>
      <c r="AA3386" s="21" t="str">
        <f t="shared" si="4430"/>
        <v/>
      </c>
      <c r="AB3386" s="19" t="str">
        <f t="shared" si="4431"/>
        <v/>
      </c>
    </row>
    <row r="3387" spans="1:28" x14ac:dyDescent="0.25">
      <c r="A3387">
        <f t="shared" si="4412"/>
        <v>7</v>
      </c>
      <c r="B3387">
        <f t="shared" si="4413"/>
        <v>2013</v>
      </c>
      <c r="C3387" s="20">
        <v>41463</v>
      </c>
      <c r="D3387">
        <v>5833.15</v>
      </c>
      <c r="E3387">
        <v>5833.85</v>
      </c>
      <c r="F3387">
        <v>5775.55</v>
      </c>
      <c r="G3387">
        <v>5811.55</v>
      </c>
      <c r="H3387">
        <f t="shared" si="4471"/>
        <v>0</v>
      </c>
      <c r="I3387">
        <f t="shared" si="4472"/>
        <v>56.349999999999454</v>
      </c>
      <c r="J3387" s="14">
        <f t="shared" ref="J3387:K3387" si="4477">+AVERAGE(H3374:H3387)</f>
        <v>31.885714285714325</v>
      </c>
      <c r="K3387" s="14">
        <f t="shared" si="4477"/>
        <v>32.032142857142908</v>
      </c>
      <c r="L3387" s="14">
        <f t="shared" si="4474"/>
        <v>0.99542869885159957</v>
      </c>
      <c r="M3387" s="14">
        <f t="shared" si="4475"/>
        <v>49.885455662960268</v>
      </c>
      <c r="N3387" s="14">
        <f t="shared" si="4476"/>
        <v>-1</v>
      </c>
      <c r="O3387">
        <f t="shared" si="4425"/>
        <v>-1</v>
      </c>
      <c r="P3387">
        <f t="shared" si="4434"/>
        <v>1</v>
      </c>
      <c r="Q3387">
        <f t="shared" si="4435"/>
        <v>5811.55</v>
      </c>
      <c r="R3387">
        <f t="shared" si="4460"/>
        <v>-1711</v>
      </c>
      <c r="S3387">
        <f t="shared" si="4461"/>
        <v>192829.69999999812</v>
      </c>
      <c r="T3387">
        <f t="shared" si="4462"/>
        <v>96414.84999999906</v>
      </c>
      <c r="U3387">
        <f t="shared" si="4463"/>
        <v>-96414.84999999906</v>
      </c>
      <c r="V3387" s="2">
        <f t="shared" si="4464"/>
        <v>-9.6414849999999063E-3</v>
      </c>
      <c r="W3387" s="19">
        <f t="shared" si="4426"/>
        <v>313</v>
      </c>
      <c r="X3387" s="19">
        <f t="shared" si="4427"/>
        <v>6</v>
      </c>
      <c r="Y3387" s="19">
        <f t="shared" si="4428"/>
        <v>1</v>
      </c>
      <c r="Z3387" s="19">
        <f t="shared" si="4429"/>
        <v>5811.55</v>
      </c>
      <c r="AA3387" s="21">
        <f t="shared" si="4430"/>
        <v>-1.4799494816786329E-2</v>
      </c>
      <c r="AB3387" s="19">
        <f t="shared" si="4431"/>
        <v>-1</v>
      </c>
    </row>
    <row r="3388" spans="1:28" x14ac:dyDescent="0.25">
      <c r="A3388">
        <f t="shared" si="4412"/>
        <v>7</v>
      </c>
      <c r="B3388">
        <f t="shared" si="4413"/>
        <v>2013</v>
      </c>
      <c r="C3388" s="20">
        <v>41464</v>
      </c>
      <c r="D3388">
        <v>5834.6</v>
      </c>
      <c r="E3388">
        <v>5864.95</v>
      </c>
      <c r="F3388">
        <v>5834.6</v>
      </c>
      <c r="G3388">
        <v>5859</v>
      </c>
      <c r="H3388">
        <f t="shared" si="4471"/>
        <v>47.449999999999818</v>
      </c>
      <c r="I3388">
        <f t="shared" si="4472"/>
        <v>0</v>
      </c>
      <c r="J3388" s="14">
        <f t="shared" ref="J3388:K3388" si="4478">+AVERAGE(H3375:H3388)</f>
        <v>34.657142857142908</v>
      </c>
      <c r="K3388" s="14">
        <f t="shared" si="4478"/>
        <v>32.032142857142908</v>
      </c>
      <c r="L3388" s="14">
        <f t="shared" si="4474"/>
        <v>1.0819489352213176</v>
      </c>
      <c r="M3388" s="14">
        <f t="shared" si="4475"/>
        <v>51.968082257805385</v>
      </c>
      <c r="N3388" s="14">
        <f t="shared" si="4476"/>
        <v>1</v>
      </c>
      <c r="O3388">
        <f t="shared" si="4425"/>
        <v>1</v>
      </c>
      <c r="P3388">
        <f t="shared" si="4434"/>
        <v>1</v>
      </c>
      <c r="Q3388">
        <f t="shared" si="4435"/>
        <v>5859</v>
      </c>
      <c r="R3388">
        <f t="shared" si="4460"/>
        <v>1711</v>
      </c>
      <c r="S3388">
        <f t="shared" si="4461"/>
        <v>162373.89999999938</v>
      </c>
      <c r="T3388">
        <f t="shared" si="4462"/>
        <v>81186.949999999691</v>
      </c>
      <c r="U3388">
        <f t="shared" si="4463"/>
        <v>-81186.949999999691</v>
      </c>
      <c r="V3388" s="2">
        <f t="shared" si="4464"/>
        <v>-8.1186949999999692E-3</v>
      </c>
      <c r="W3388" s="19">
        <f t="shared" si="4426"/>
        <v>314</v>
      </c>
      <c r="X3388" s="19">
        <f t="shared" si="4427"/>
        <v>2</v>
      </c>
      <c r="Y3388" s="19">
        <f t="shared" si="4428"/>
        <v>1</v>
      </c>
      <c r="Z3388" s="19">
        <f t="shared" si="4429"/>
        <v>5859</v>
      </c>
      <c r="AA3388" s="21">
        <f t="shared" si="4430"/>
        <v>-8.1647753181164351E-3</v>
      </c>
      <c r="AB3388" s="19">
        <f t="shared" si="4431"/>
        <v>-1</v>
      </c>
    </row>
    <row r="3389" spans="1:28" x14ac:dyDescent="0.25">
      <c r="A3389">
        <f t="shared" si="4412"/>
        <v>7</v>
      </c>
      <c r="B3389">
        <f t="shared" si="4413"/>
        <v>2013</v>
      </c>
      <c r="C3389" s="20">
        <v>41465</v>
      </c>
      <c r="D3389">
        <v>5869.9</v>
      </c>
      <c r="E3389">
        <v>5879.35</v>
      </c>
      <c r="F3389">
        <v>5802.85</v>
      </c>
      <c r="G3389">
        <v>5816.7</v>
      </c>
      <c r="H3389">
        <f t="shared" si="4471"/>
        <v>0</v>
      </c>
      <c r="I3389">
        <f t="shared" si="4472"/>
        <v>42.300000000000182</v>
      </c>
      <c r="J3389" s="14">
        <f t="shared" ref="J3389:K3389" si="4479">+AVERAGE(H3376:H3389)</f>
        <v>34.657142857142908</v>
      </c>
      <c r="K3389" s="14">
        <f t="shared" si="4479"/>
        <v>23.17142857142861</v>
      </c>
      <c r="L3389" s="14">
        <f t="shared" si="4474"/>
        <v>1.4956843403205915</v>
      </c>
      <c r="M3389" s="14">
        <f t="shared" si="4475"/>
        <v>59.930830039525688</v>
      </c>
      <c r="N3389" s="14">
        <f t="shared" si="4476"/>
        <v>1</v>
      </c>
      <c r="O3389">
        <f t="shared" si="4425"/>
        <v>1</v>
      </c>
      <c r="P3389">
        <f t="shared" si="4434"/>
        <v>0</v>
      </c>
      <c r="Q3389">
        <f t="shared" si="4435"/>
        <v>0</v>
      </c>
      <c r="R3389">
        <f t="shared" si="4460"/>
        <v>1711</v>
      </c>
      <c r="S3389">
        <f t="shared" si="4461"/>
        <v>0</v>
      </c>
      <c r="T3389">
        <f t="shared" si="4462"/>
        <v>-72375.300000000309</v>
      </c>
      <c r="U3389">
        <f t="shared" si="4463"/>
        <v>-72375.300000000309</v>
      </c>
      <c r="V3389" s="2">
        <f t="shared" si="4464"/>
        <v>-7.2375300000000311E-3</v>
      </c>
      <c r="W3389" s="19">
        <f t="shared" si="4426"/>
        <v>314</v>
      </c>
      <c r="X3389" s="19">
        <f t="shared" si="4427"/>
        <v>2</v>
      </c>
      <c r="Y3389" s="19" t="str">
        <f t="shared" si="4428"/>
        <v/>
      </c>
      <c r="Z3389" s="19">
        <f t="shared" si="4429"/>
        <v>5859</v>
      </c>
      <c r="AA3389" s="21" t="str">
        <f t="shared" si="4430"/>
        <v/>
      </c>
      <c r="AB3389" s="19" t="str">
        <f t="shared" si="4431"/>
        <v/>
      </c>
    </row>
    <row r="3390" spans="1:28" x14ac:dyDescent="0.25">
      <c r="A3390">
        <f t="shared" si="4412"/>
        <v>7</v>
      </c>
      <c r="B3390">
        <f t="shared" si="4413"/>
        <v>2013</v>
      </c>
      <c r="C3390" s="20">
        <v>41466</v>
      </c>
      <c r="D3390">
        <v>5894.5</v>
      </c>
      <c r="E3390">
        <v>5948.85</v>
      </c>
      <c r="F3390">
        <v>5887.95</v>
      </c>
      <c r="G3390">
        <v>5935.1</v>
      </c>
      <c r="H3390">
        <f t="shared" si="4471"/>
        <v>118.40000000000055</v>
      </c>
      <c r="I3390">
        <f t="shared" si="4472"/>
        <v>0</v>
      </c>
      <c r="J3390" s="14">
        <f t="shared" ref="J3390:K3390" si="4480">+AVERAGE(H3377:H3390)</f>
        <v>42.275000000000091</v>
      </c>
      <c r="K3390" s="14">
        <f t="shared" si="4480"/>
        <v>23.17142857142861</v>
      </c>
      <c r="L3390" s="14">
        <f t="shared" si="4474"/>
        <v>1.8244451294697912</v>
      </c>
      <c r="M3390" s="14">
        <f t="shared" si="4475"/>
        <v>64.594815825375179</v>
      </c>
      <c r="N3390" s="14">
        <f t="shared" si="4476"/>
        <v>1</v>
      </c>
      <c r="O3390">
        <f t="shared" si="4425"/>
        <v>1</v>
      </c>
      <c r="P3390">
        <f t="shared" si="4434"/>
        <v>0</v>
      </c>
      <c r="Q3390">
        <f t="shared" si="4435"/>
        <v>0</v>
      </c>
      <c r="R3390">
        <f t="shared" si="4460"/>
        <v>1711</v>
      </c>
      <c r="S3390">
        <f t="shared" si="4461"/>
        <v>0</v>
      </c>
      <c r="T3390">
        <f t="shared" si="4462"/>
        <v>202582.40000000093</v>
      </c>
      <c r="U3390">
        <f t="shared" si="4463"/>
        <v>202582.40000000093</v>
      </c>
      <c r="V3390" s="2">
        <f t="shared" si="4464"/>
        <v>2.0258240000000094E-2</v>
      </c>
      <c r="W3390" s="19">
        <f t="shared" si="4426"/>
        <v>314</v>
      </c>
      <c r="X3390" s="19">
        <f t="shared" si="4427"/>
        <v>3</v>
      </c>
      <c r="Y3390" s="19" t="str">
        <f t="shared" si="4428"/>
        <v/>
      </c>
      <c r="Z3390" s="19">
        <f t="shared" si="4429"/>
        <v>5859</v>
      </c>
      <c r="AA3390" s="21" t="str">
        <f t="shared" si="4430"/>
        <v/>
      </c>
      <c r="AB3390" s="19" t="str">
        <f t="shared" si="4431"/>
        <v/>
      </c>
    </row>
    <row r="3391" spans="1:28" x14ac:dyDescent="0.25">
      <c r="A3391">
        <f t="shared" si="4412"/>
        <v>7</v>
      </c>
      <c r="B3391">
        <f t="shared" si="4413"/>
        <v>2013</v>
      </c>
      <c r="C3391" s="20">
        <v>41467</v>
      </c>
      <c r="D3391">
        <v>6000.5</v>
      </c>
      <c r="E3391">
        <v>6019</v>
      </c>
      <c r="F3391">
        <v>5951.15</v>
      </c>
      <c r="G3391">
        <v>6009</v>
      </c>
      <c r="H3391">
        <f t="shared" si="4471"/>
        <v>73.899999999999636</v>
      </c>
      <c r="I3391">
        <f t="shared" si="4472"/>
        <v>0</v>
      </c>
      <c r="J3391" s="14">
        <f t="shared" ref="J3391:K3391" si="4481">+AVERAGE(H3378:H3391)</f>
        <v>47.553571428571495</v>
      </c>
      <c r="K3391" s="14">
        <f t="shared" si="4481"/>
        <v>17.642857142857206</v>
      </c>
      <c r="L3391" s="14">
        <f t="shared" si="4474"/>
        <v>2.6953441295546501</v>
      </c>
      <c r="M3391" s="14">
        <f t="shared" si="4475"/>
        <v>72.93892084360445</v>
      </c>
      <c r="N3391" s="14">
        <f t="shared" si="4476"/>
        <v>1</v>
      </c>
      <c r="O3391">
        <f t="shared" si="4425"/>
        <v>1</v>
      </c>
      <c r="P3391">
        <f t="shared" si="4434"/>
        <v>0</v>
      </c>
      <c r="Q3391">
        <f t="shared" si="4435"/>
        <v>0</v>
      </c>
      <c r="R3391">
        <f t="shared" si="4460"/>
        <v>1711</v>
      </c>
      <c r="S3391">
        <f t="shared" si="4461"/>
        <v>0</v>
      </c>
      <c r="T3391">
        <f t="shared" si="4462"/>
        <v>126442.89999999938</v>
      </c>
      <c r="U3391">
        <f t="shared" si="4463"/>
        <v>126442.89999999938</v>
      </c>
      <c r="V3391" s="2">
        <f t="shared" si="4464"/>
        <v>1.2644289999999938E-2</v>
      </c>
      <c r="W3391" s="19">
        <f t="shared" si="4426"/>
        <v>314</v>
      </c>
      <c r="X3391" s="19">
        <f t="shared" si="4427"/>
        <v>4</v>
      </c>
      <c r="Y3391" s="19" t="str">
        <f t="shared" si="4428"/>
        <v/>
      </c>
      <c r="Z3391" s="19">
        <f t="shared" si="4429"/>
        <v>5859</v>
      </c>
      <c r="AA3391" s="21" t="str">
        <f t="shared" si="4430"/>
        <v/>
      </c>
      <c r="AB3391" s="19" t="str">
        <f t="shared" si="4431"/>
        <v/>
      </c>
    </row>
    <row r="3392" spans="1:28" x14ac:dyDescent="0.25">
      <c r="A3392">
        <f t="shared" si="4412"/>
        <v>7</v>
      </c>
      <c r="B3392">
        <f t="shared" si="4413"/>
        <v>2013</v>
      </c>
      <c r="C3392" s="20">
        <v>41470</v>
      </c>
      <c r="D3392">
        <v>5991.2</v>
      </c>
      <c r="E3392">
        <v>6038.2</v>
      </c>
      <c r="F3392">
        <v>5980.95</v>
      </c>
      <c r="G3392">
        <v>6030.8</v>
      </c>
      <c r="H3392">
        <f t="shared" si="4471"/>
        <v>21.800000000000182</v>
      </c>
      <c r="I3392">
        <f t="shared" si="4472"/>
        <v>0</v>
      </c>
      <c r="J3392" s="14">
        <f t="shared" ref="J3392:K3392" si="4482">+AVERAGE(H3379:H3392)</f>
        <v>47.764285714285769</v>
      </c>
      <c r="K3392" s="14">
        <f t="shared" si="4482"/>
        <v>17.642857142857206</v>
      </c>
      <c r="L3392" s="14">
        <f t="shared" si="4474"/>
        <v>2.7072874493927057</v>
      </c>
      <c r="M3392" s="14">
        <f t="shared" si="4475"/>
        <v>73.026100251173915</v>
      </c>
      <c r="N3392" s="14">
        <f t="shared" si="4476"/>
        <v>1</v>
      </c>
      <c r="O3392">
        <f t="shared" si="4425"/>
        <v>1</v>
      </c>
      <c r="P3392">
        <f t="shared" si="4434"/>
        <v>0</v>
      </c>
      <c r="Q3392">
        <f t="shared" si="4435"/>
        <v>0</v>
      </c>
      <c r="R3392">
        <f t="shared" si="4460"/>
        <v>1711</v>
      </c>
      <c r="S3392">
        <f t="shared" si="4461"/>
        <v>0</v>
      </c>
      <c r="T3392">
        <f t="shared" si="4462"/>
        <v>37299.800000000309</v>
      </c>
      <c r="U3392">
        <f t="shared" si="4463"/>
        <v>37299.800000000309</v>
      </c>
      <c r="V3392" s="2">
        <f t="shared" si="4464"/>
        <v>3.7299800000000307E-3</v>
      </c>
      <c r="W3392" s="19">
        <f t="shared" si="4426"/>
        <v>314</v>
      </c>
      <c r="X3392" s="19">
        <f t="shared" si="4427"/>
        <v>5</v>
      </c>
      <c r="Y3392" s="19" t="str">
        <f t="shared" si="4428"/>
        <v/>
      </c>
      <c r="Z3392" s="19">
        <f t="shared" si="4429"/>
        <v>5859</v>
      </c>
      <c r="AA3392" s="21" t="str">
        <f t="shared" si="4430"/>
        <v/>
      </c>
      <c r="AB3392" s="19" t="str">
        <f t="shared" si="4431"/>
        <v/>
      </c>
    </row>
    <row r="3393" spans="1:28" x14ac:dyDescent="0.25">
      <c r="A3393">
        <f t="shared" si="4412"/>
        <v>7</v>
      </c>
      <c r="B3393">
        <f t="shared" si="4413"/>
        <v>2013</v>
      </c>
      <c r="C3393" s="20">
        <v>41471</v>
      </c>
      <c r="D3393">
        <v>5930.8</v>
      </c>
      <c r="E3393">
        <v>5966.05</v>
      </c>
      <c r="F3393">
        <v>5910.95</v>
      </c>
      <c r="G3393">
        <v>5955.25</v>
      </c>
      <c r="H3393">
        <f t="shared" si="4471"/>
        <v>0</v>
      </c>
      <c r="I3393">
        <f t="shared" si="4472"/>
        <v>75.550000000000182</v>
      </c>
      <c r="J3393" s="14">
        <f t="shared" ref="J3393:K3393" si="4483">+AVERAGE(H3380:H3393)</f>
        <v>47.764285714285769</v>
      </c>
      <c r="K3393" s="14">
        <f t="shared" si="4483"/>
        <v>21.582142857142895</v>
      </c>
      <c r="L3393" s="14">
        <f t="shared" si="4474"/>
        <v>2.213139169286777</v>
      </c>
      <c r="M3393" s="14">
        <f t="shared" si="4475"/>
        <v>68.87778750579389</v>
      </c>
      <c r="N3393" s="14">
        <f t="shared" si="4476"/>
        <v>1</v>
      </c>
      <c r="O3393">
        <f t="shared" si="4425"/>
        <v>1</v>
      </c>
      <c r="P3393">
        <f t="shared" si="4434"/>
        <v>0</v>
      </c>
      <c r="Q3393">
        <f t="shared" si="4435"/>
        <v>0</v>
      </c>
      <c r="R3393">
        <f t="shared" si="4460"/>
        <v>1711</v>
      </c>
      <c r="S3393">
        <f t="shared" si="4461"/>
        <v>0</v>
      </c>
      <c r="T3393">
        <f t="shared" si="4462"/>
        <v>-129266.05000000031</v>
      </c>
      <c r="U3393">
        <f t="shared" si="4463"/>
        <v>-129266.05000000031</v>
      </c>
      <c r="V3393" s="2">
        <f t="shared" si="4464"/>
        <v>-1.292660500000003E-2</v>
      </c>
      <c r="W3393" s="19">
        <f t="shared" si="4426"/>
        <v>314</v>
      </c>
      <c r="X3393" s="19">
        <f t="shared" si="4427"/>
        <v>6</v>
      </c>
      <c r="Y3393" s="19" t="str">
        <f t="shared" si="4428"/>
        <v/>
      </c>
      <c r="Z3393" s="19">
        <f t="shared" si="4429"/>
        <v>5859</v>
      </c>
      <c r="AA3393" s="21" t="str">
        <f t="shared" si="4430"/>
        <v/>
      </c>
      <c r="AB3393" s="19" t="str">
        <f t="shared" si="4431"/>
        <v/>
      </c>
    </row>
    <row r="3394" spans="1:28" x14ac:dyDescent="0.25">
      <c r="A3394">
        <f t="shared" si="4412"/>
        <v>7</v>
      </c>
      <c r="B3394">
        <f t="shared" si="4413"/>
        <v>2013</v>
      </c>
      <c r="C3394" s="20">
        <v>41472</v>
      </c>
      <c r="D3394">
        <v>5972.25</v>
      </c>
      <c r="E3394">
        <v>5989.8</v>
      </c>
      <c r="F3394">
        <v>5926.75</v>
      </c>
      <c r="G3394">
        <v>5973.3</v>
      </c>
      <c r="H3394">
        <f t="shared" si="4471"/>
        <v>18.050000000000182</v>
      </c>
      <c r="I3394">
        <f t="shared" si="4472"/>
        <v>0</v>
      </c>
      <c r="J3394" s="14">
        <f t="shared" ref="J3394:K3394" si="4484">+AVERAGE(H3381:H3394)</f>
        <v>42.364285714285742</v>
      </c>
      <c r="K3394" s="14">
        <f t="shared" si="4484"/>
        <v>21.582142857142895</v>
      </c>
      <c r="L3394" s="14">
        <f t="shared" si="4474"/>
        <v>1.9629323183849061</v>
      </c>
      <c r="M3394" s="14">
        <f t="shared" si="4475"/>
        <v>66.249650935492866</v>
      </c>
      <c r="N3394" s="14">
        <f t="shared" si="4476"/>
        <v>1</v>
      </c>
      <c r="O3394">
        <f t="shared" si="4425"/>
        <v>1</v>
      </c>
      <c r="P3394">
        <f t="shared" si="4434"/>
        <v>0</v>
      </c>
      <c r="Q3394">
        <f t="shared" si="4435"/>
        <v>0</v>
      </c>
      <c r="R3394">
        <f t="shared" si="4460"/>
        <v>1711</v>
      </c>
      <c r="S3394">
        <f t="shared" si="4461"/>
        <v>0</v>
      </c>
      <c r="T3394">
        <f t="shared" si="4462"/>
        <v>30883.550000000312</v>
      </c>
      <c r="U3394">
        <f t="shared" si="4463"/>
        <v>30883.550000000312</v>
      </c>
      <c r="V3394" s="2">
        <f t="shared" si="4464"/>
        <v>3.0883550000000313E-3</v>
      </c>
      <c r="W3394" s="19">
        <f t="shared" si="4426"/>
        <v>314</v>
      </c>
      <c r="X3394" s="19">
        <f t="shared" si="4427"/>
        <v>7</v>
      </c>
      <c r="Y3394" s="19" t="str">
        <f t="shared" si="4428"/>
        <v/>
      </c>
      <c r="Z3394" s="19">
        <f t="shared" si="4429"/>
        <v>5859</v>
      </c>
      <c r="AA3394" s="21" t="str">
        <f t="shared" si="4430"/>
        <v/>
      </c>
      <c r="AB3394" s="19" t="str">
        <f t="shared" si="4431"/>
        <v/>
      </c>
    </row>
    <row r="3395" spans="1:28" x14ac:dyDescent="0.25">
      <c r="A3395">
        <f t="shared" si="4412"/>
        <v>7</v>
      </c>
      <c r="B3395">
        <f t="shared" si="4413"/>
        <v>2013</v>
      </c>
      <c r="C3395" s="20">
        <v>41473</v>
      </c>
      <c r="D3395">
        <v>5984.7</v>
      </c>
      <c r="E3395">
        <v>6051.1</v>
      </c>
      <c r="F3395">
        <v>5974.55</v>
      </c>
      <c r="G3395">
        <v>6038.05</v>
      </c>
      <c r="H3395">
        <f t="shared" si="4471"/>
        <v>64.75</v>
      </c>
      <c r="I3395">
        <f t="shared" si="4472"/>
        <v>0</v>
      </c>
      <c r="J3395" s="14">
        <f t="shared" ref="J3395:K3395" si="4485">+AVERAGE(H3382:H3395)</f>
        <v>35.571428571428633</v>
      </c>
      <c r="K3395" s="14">
        <f t="shared" si="4485"/>
        <v>21.582142857142895</v>
      </c>
      <c r="L3395" s="14">
        <f t="shared" si="4474"/>
        <v>1.6481879860996194</v>
      </c>
      <c r="M3395" s="14">
        <f t="shared" si="4475"/>
        <v>62.238330313066299</v>
      </c>
      <c r="N3395" s="14">
        <f t="shared" si="4476"/>
        <v>1</v>
      </c>
      <c r="O3395">
        <f t="shared" si="4425"/>
        <v>1</v>
      </c>
      <c r="P3395">
        <f t="shared" si="4434"/>
        <v>0</v>
      </c>
      <c r="Q3395">
        <f t="shared" si="4435"/>
        <v>0</v>
      </c>
      <c r="R3395">
        <f t="shared" si="4460"/>
        <v>1711</v>
      </c>
      <c r="S3395">
        <f t="shared" si="4461"/>
        <v>0</v>
      </c>
      <c r="T3395">
        <f t="shared" si="4462"/>
        <v>110787.25</v>
      </c>
      <c r="U3395">
        <f t="shared" si="4463"/>
        <v>110787.25</v>
      </c>
      <c r="V3395" s="2">
        <f t="shared" si="4464"/>
        <v>1.1078724999999999E-2</v>
      </c>
      <c r="W3395" s="19">
        <f t="shared" si="4426"/>
        <v>314</v>
      </c>
      <c r="X3395" s="19">
        <f t="shared" si="4427"/>
        <v>8</v>
      </c>
      <c r="Y3395" s="19" t="str">
        <f t="shared" si="4428"/>
        <v/>
      </c>
      <c r="Z3395" s="19">
        <f t="shared" si="4429"/>
        <v>5859</v>
      </c>
      <c r="AA3395" s="21" t="str">
        <f t="shared" si="4430"/>
        <v/>
      </c>
      <c r="AB3395" s="19" t="str">
        <f t="shared" si="4431"/>
        <v/>
      </c>
    </row>
    <row r="3396" spans="1:28" x14ac:dyDescent="0.25">
      <c r="A3396">
        <f t="shared" si="4412"/>
        <v>7</v>
      </c>
      <c r="B3396">
        <f t="shared" si="4413"/>
        <v>2013</v>
      </c>
      <c r="C3396" s="20">
        <v>41474</v>
      </c>
      <c r="D3396">
        <v>6057.2</v>
      </c>
      <c r="E3396">
        <v>6066.85</v>
      </c>
      <c r="F3396">
        <v>6020.25</v>
      </c>
      <c r="G3396">
        <v>6029.2</v>
      </c>
      <c r="H3396">
        <f t="shared" si="4471"/>
        <v>0</v>
      </c>
      <c r="I3396">
        <f t="shared" si="4472"/>
        <v>8.8500000000003638</v>
      </c>
      <c r="J3396" s="14">
        <f t="shared" ref="J3396:K3396" si="4486">+AVERAGE(H3383:H3396)</f>
        <v>31.525000000000027</v>
      </c>
      <c r="K3396" s="14">
        <f t="shared" si="4486"/>
        <v>22.214285714285779</v>
      </c>
      <c r="L3396" s="14">
        <f t="shared" si="4474"/>
        <v>1.4191318327974247</v>
      </c>
      <c r="M3396" s="14">
        <f t="shared" si="4475"/>
        <v>58.662856383332176</v>
      </c>
      <c r="N3396" s="14">
        <f t="shared" si="4476"/>
        <v>1</v>
      </c>
      <c r="O3396">
        <f t="shared" si="4425"/>
        <v>1</v>
      </c>
      <c r="P3396">
        <f t="shared" si="4434"/>
        <v>0</v>
      </c>
      <c r="Q3396">
        <f t="shared" si="4435"/>
        <v>0</v>
      </c>
      <c r="R3396">
        <f t="shared" si="4460"/>
        <v>1711</v>
      </c>
      <c r="S3396">
        <f t="shared" si="4461"/>
        <v>0</v>
      </c>
      <c r="T3396">
        <f t="shared" si="4462"/>
        <v>-15142.350000000622</v>
      </c>
      <c r="U3396">
        <f t="shared" si="4463"/>
        <v>-15142.350000000622</v>
      </c>
      <c r="V3396" s="2">
        <f t="shared" si="4464"/>
        <v>-1.5142350000000623E-3</v>
      </c>
      <c r="W3396" s="19">
        <f t="shared" si="4426"/>
        <v>314</v>
      </c>
      <c r="X3396" s="19">
        <f t="shared" si="4427"/>
        <v>9</v>
      </c>
      <c r="Y3396" s="19" t="str">
        <f t="shared" si="4428"/>
        <v/>
      </c>
      <c r="Z3396" s="19">
        <f t="shared" si="4429"/>
        <v>5859</v>
      </c>
      <c r="AA3396" s="21" t="str">
        <f t="shared" si="4430"/>
        <v/>
      </c>
      <c r="AB3396" s="19" t="str">
        <f t="shared" si="4431"/>
        <v/>
      </c>
    </row>
    <row r="3397" spans="1:28" x14ac:dyDescent="0.25">
      <c r="A3397">
        <f t="shared" si="4412"/>
        <v>7</v>
      </c>
      <c r="B3397">
        <f t="shared" si="4413"/>
        <v>2013</v>
      </c>
      <c r="C3397" s="20">
        <v>41477</v>
      </c>
      <c r="D3397">
        <v>6009.75</v>
      </c>
      <c r="E3397">
        <v>6064.15</v>
      </c>
      <c r="F3397">
        <v>6004.25</v>
      </c>
      <c r="G3397">
        <v>6031.8</v>
      </c>
      <c r="H3397">
        <f t="shared" si="4471"/>
        <v>2.6000000000003638</v>
      </c>
      <c r="I3397">
        <f t="shared" si="4472"/>
        <v>0</v>
      </c>
      <c r="J3397" s="14">
        <f t="shared" ref="J3397:K3397" si="4487">+AVERAGE(H3384:H3397)</f>
        <v>31.710714285714339</v>
      </c>
      <c r="K3397" s="14">
        <f t="shared" si="4487"/>
        <v>19.264285714285766</v>
      </c>
      <c r="L3397" s="14">
        <f t="shared" si="4474"/>
        <v>1.6460882461994792</v>
      </c>
      <c r="M3397" s="14">
        <f t="shared" si="4475"/>
        <v>62.208365445246244</v>
      </c>
      <c r="N3397" s="14">
        <f t="shared" si="4476"/>
        <v>1</v>
      </c>
      <c r="O3397">
        <f t="shared" si="4425"/>
        <v>1</v>
      </c>
      <c r="P3397">
        <f t="shared" si="4434"/>
        <v>0</v>
      </c>
      <c r="Q3397">
        <f t="shared" si="4435"/>
        <v>0</v>
      </c>
      <c r="R3397">
        <f t="shared" si="4460"/>
        <v>1711</v>
      </c>
      <c r="S3397">
        <f t="shared" si="4461"/>
        <v>0</v>
      </c>
      <c r="T3397">
        <f t="shared" si="4462"/>
        <v>4448.6000000006225</v>
      </c>
      <c r="U3397">
        <f t="shared" si="4463"/>
        <v>4448.6000000006225</v>
      </c>
      <c r="V3397" s="2">
        <f t="shared" si="4464"/>
        <v>4.4486000000006223E-4</v>
      </c>
      <c r="W3397" s="19">
        <f t="shared" si="4426"/>
        <v>314</v>
      </c>
      <c r="X3397" s="19">
        <f t="shared" si="4427"/>
        <v>10</v>
      </c>
      <c r="Y3397" s="19" t="str">
        <f t="shared" si="4428"/>
        <v/>
      </c>
      <c r="Z3397" s="19">
        <f t="shared" si="4429"/>
        <v>5859</v>
      </c>
      <c r="AA3397" s="21" t="str">
        <f t="shared" si="4430"/>
        <v/>
      </c>
      <c r="AB3397" s="19" t="str">
        <f t="shared" si="4431"/>
        <v/>
      </c>
    </row>
    <row r="3398" spans="1:28" x14ac:dyDescent="0.25">
      <c r="A3398">
        <f t="shared" si="4412"/>
        <v>7</v>
      </c>
      <c r="B3398">
        <f t="shared" si="4413"/>
        <v>2013</v>
      </c>
      <c r="C3398" s="20">
        <v>41478</v>
      </c>
      <c r="D3398">
        <v>6064.3</v>
      </c>
      <c r="E3398">
        <v>6093.35</v>
      </c>
      <c r="F3398">
        <v>6061.3</v>
      </c>
      <c r="G3398">
        <v>6077.8</v>
      </c>
      <c r="H3398">
        <f t="shared" si="4471"/>
        <v>46</v>
      </c>
      <c r="I3398">
        <f t="shared" si="4472"/>
        <v>0</v>
      </c>
      <c r="J3398" s="14">
        <f t="shared" ref="J3398:K3398" si="4488">+AVERAGE(H3385:H3398)</f>
        <v>34.996428571428623</v>
      </c>
      <c r="K3398" s="14">
        <f t="shared" si="4488"/>
        <v>13.075000000000014</v>
      </c>
      <c r="L3398" s="14">
        <f t="shared" si="4474"/>
        <v>2.6765910953291461</v>
      </c>
      <c r="M3398" s="14">
        <f t="shared" si="4475"/>
        <v>72.800891530460632</v>
      </c>
      <c r="N3398" s="14">
        <f t="shared" si="4476"/>
        <v>1</v>
      </c>
      <c r="O3398">
        <f t="shared" si="4425"/>
        <v>1</v>
      </c>
      <c r="P3398">
        <f t="shared" si="4434"/>
        <v>0</v>
      </c>
      <c r="Q3398">
        <f t="shared" si="4435"/>
        <v>0</v>
      </c>
      <c r="R3398">
        <f t="shared" si="4460"/>
        <v>1711</v>
      </c>
      <c r="S3398">
        <f t="shared" si="4461"/>
        <v>0</v>
      </c>
      <c r="T3398">
        <f t="shared" si="4462"/>
        <v>78706</v>
      </c>
      <c r="U3398">
        <f t="shared" si="4463"/>
        <v>78706</v>
      </c>
      <c r="V3398" s="2">
        <f t="shared" si="4464"/>
        <v>7.8706000000000002E-3</v>
      </c>
      <c r="W3398" s="19">
        <f t="shared" si="4426"/>
        <v>314</v>
      </c>
      <c r="X3398" s="19">
        <f t="shared" si="4427"/>
        <v>11</v>
      </c>
      <c r="Y3398" s="19" t="str">
        <f t="shared" si="4428"/>
        <v/>
      </c>
      <c r="Z3398" s="19">
        <f t="shared" si="4429"/>
        <v>5859</v>
      </c>
      <c r="AA3398" s="21" t="str">
        <f t="shared" si="4430"/>
        <v/>
      </c>
      <c r="AB3398" s="19" t="str">
        <f t="shared" si="4431"/>
        <v/>
      </c>
    </row>
    <row r="3399" spans="1:28" x14ac:dyDescent="0.25">
      <c r="A3399">
        <f t="shared" si="4412"/>
        <v>7</v>
      </c>
      <c r="B3399">
        <f t="shared" si="4413"/>
        <v>2013</v>
      </c>
      <c r="C3399" s="20">
        <v>41479</v>
      </c>
      <c r="D3399">
        <v>6032.2</v>
      </c>
      <c r="E3399">
        <v>6047.25</v>
      </c>
      <c r="F3399">
        <v>5962.6</v>
      </c>
      <c r="G3399">
        <v>5990.5</v>
      </c>
      <c r="H3399">
        <f t="shared" si="4471"/>
        <v>0</v>
      </c>
      <c r="I3399">
        <f t="shared" si="4472"/>
        <v>87.300000000000182</v>
      </c>
      <c r="J3399" s="14">
        <f t="shared" ref="J3399:K3399" si="4489">+AVERAGE(H3386:H3399)</f>
        <v>30.278571428571468</v>
      </c>
      <c r="K3399" s="14">
        <f t="shared" si="4489"/>
        <v>19.310714285714312</v>
      </c>
      <c r="L3399" s="14">
        <f t="shared" si="4474"/>
        <v>1.5679674496023672</v>
      </c>
      <c r="M3399" s="14">
        <f t="shared" si="4475"/>
        <v>61.058696435001799</v>
      </c>
      <c r="N3399" s="14">
        <f t="shared" si="4476"/>
        <v>1</v>
      </c>
      <c r="O3399">
        <f t="shared" si="4425"/>
        <v>1</v>
      </c>
      <c r="P3399">
        <f t="shared" si="4434"/>
        <v>0</v>
      </c>
      <c r="Q3399">
        <f t="shared" si="4435"/>
        <v>0</v>
      </c>
      <c r="R3399">
        <f t="shared" si="4460"/>
        <v>1711</v>
      </c>
      <c r="S3399">
        <f t="shared" si="4461"/>
        <v>0</v>
      </c>
      <c r="T3399">
        <f t="shared" si="4462"/>
        <v>-149370.30000000031</v>
      </c>
      <c r="U3399">
        <f t="shared" si="4463"/>
        <v>-149370.30000000031</v>
      </c>
      <c r="V3399" s="2">
        <f t="shared" si="4464"/>
        <v>-1.4937030000000032E-2</v>
      </c>
      <c r="W3399" s="19">
        <f t="shared" si="4426"/>
        <v>314</v>
      </c>
      <c r="X3399" s="19">
        <f t="shared" si="4427"/>
        <v>12</v>
      </c>
      <c r="Y3399" s="19" t="str">
        <f t="shared" si="4428"/>
        <v/>
      </c>
      <c r="Z3399" s="19">
        <f t="shared" si="4429"/>
        <v>5859</v>
      </c>
      <c r="AA3399" s="21" t="str">
        <f t="shared" si="4430"/>
        <v/>
      </c>
      <c r="AB3399" s="19" t="str">
        <f t="shared" si="4431"/>
        <v/>
      </c>
    </row>
    <row r="3400" spans="1:28" x14ac:dyDescent="0.25">
      <c r="A3400">
        <f t="shared" si="4412"/>
        <v>7</v>
      </c>
      <c r="B3400">
        <f t="shared" si="4413"/>
        <v>2013</v>
      </c>
      <c r="C3400" s="20">
        <v>41480</v>
      </c>
      <c r="D3400">
        <v>5970.4</v>
      </c>
      <c r="E3400">
        <v>5990.65</v>
      </c>
      <c r="F3400">
        <v>5896.4</v>
      </c>
      <c r="G3400">
        <v>5907.5</v>
      </c>
      <c r="H3400">
        <f t="shared" si="4471"/>
        <v>0</v>
      </c>
      <c r="I3400">
        <f t="shared" si="4472"/>
        <v>83</v>
      </c>
      <c r="J3400" s="14">
        <f t="shared" ref="J3400:K3400" si="4490">+AVERAGE(H3387:H3400)</f>
        <v>28.067857142857196</v>
      </c>
      <c r="K3400" s="14">
        <f t="shared" si="4490"/>
        <v>25.239285714285739</v>
      </c>
      <c r="L3400" s="14">
        <f t="shared" si="4474"/>
        <v>1.1120701853686157</v>
      </c>
      <c r="M3400" s="14">
        <f t="shared" si="4475"/>
        <v>52.653088570280069</v>
      </c>
      <c r="N3400" s="14">
        <f t="shared" si="4476"/>
        <v>1</v>
      </c>
      <c r="O3400">
        <f t="shared" si="4425"/>
        <v>1</v>
      </c>
      <c r="P3400">
        <f t="shared" si="4434"/>
        <v>0</v>
      </c>
      <c r="Q3400">
        <f t="shared" si="4435"/>
        <v>0</v>
      </c>
      <c r="R3400">
        <f t="shared" si="4460"/>
        <v>1711</v>
      </c>
      <c r="S3400">
        <f t="shared" si="4461"/>
        <v>0</v>
      </c>
      <c r="T3400">
        <f t="shared" si="4462"/>
        <v>-142013</v>
      </c>
      <c r="U3400">
        <f t="shared" si="4463"/>
        <v>-142013</v>
      </c>
      <c r="V3400" s="2">
        <f t="shared" si="4464"/>
        <v>-1.42013E-2</v>
      </c>
      <c r="W3400" s="19">
        <f t="shared" si="4426"/>
        <v>314</v>
      </c>
      <c r="X3400" s="19">
        <f t="shared" si="4427"/>
        <v>13</v>
      </c>
      <c r="Y3400" s="19" t="str">
        <f t="shared" si="4428"/>
        <v/>
      </c>
      <c r="Z3400" s="19">
        <f t="shared" si="4429"/>
        <v>5859</v>
      </c>
      <c r="AA3400" s="21" t="str">
        <f t="shared" si="4430"/>
        <v/>
      </c>
      <c r="AB3400" s="19" t="str">
        <f t="shared" si="4431"/>
        <v/>
      </c>
    </row>
    <row r="3401" spans="1:28" x14ac:dyDescent="0.25">
      <c r="A3401">
        <f t="shared" si="4412"/>
        <v>7</v>
      </c>
      <c r="B3401">
        <f t="shared" si="4413"/>
        <v>2013</v>
      </c>
      <c r="C3401" s="20">
        <v>41481</v>
      </c>
      <c r="D3401">
        <v>5937.95</v>
      </c>
      <c r="E3401">
        <v>5944.5</v>
      </c>
      <c r="F3401">
        <v>5869.5</v>
      </c>
      <c r="G3401">
        <v>5886.2</v>
      </c>
      <c r="H3401">
        <f t="shared" si="4471"/>
        <v>0</v>
      </c>
      <c r="I3401">
        <f t="shared" si="4472"/>
        <v>21.300000000000182</v>
      </c>
      <c r="J3401" s="14">
        <f t="shared" ref="J3401:K3401" si="4491">+AVERAGE(H3388:H3401)</f>
        <v>28.067857142857196</v>
      </c>
      <c r="K3401" s="14">
        <f t="shared" si="4491"/>
        <v>22.735714285714362</v>
      </c>
      <c r="L3401" s="14">
        <f t="shared" si="4474"/>
        <v>1.2345271756204821</v>
      </c>
      <c r="M3401" s="14">
        <f t="shared" si="4475"/>
        <v>55.247803163444608</v>
      </c>
      <c r="N3401" s="14">
        <f t="shared" si="4476"/>
        <v>1</v>
      </c>
      <c r="O3401">
        <f t="shared" si="4425"/>
        <v>1</v>
      </c>
      <c r="P3401">
        <f t="shared" si="4434"/>
        <v>0</v>
      </c>
      <c r="Q3401">
        <f t="shared" si="4435"/>
        <v>0</v>
      </c>
      <c r="R3401">
        <f t="shared" si="4460"/>
        <v>1711</v>
      </c>
      <c r="S3401">
        <f t="shared" si="4461"/>
        <v>0</v>
      </c>
      <c r="T3401">
        <f t="shared" si="4462"/>
        <v>-36444.300000000309</v>
      </c>
      <c r="U3401">
        <f t="shared" si="4463"/>
        <v>-36444.300000000309</v>
      </c>
      <c r="V3401" s="2">
        <f t="shared" si="4464"/>
        <v>-3.6444300000000309E-3</v>
      </c>
      <c r="W3401" s="19">
        <f t="shared" si="4426"/>
        <v>314</v>
      </c>
      <c r="X3401" s="19">
        <f t="shared" si="4427"/>
        <v>14</v>
      </c>
      <c r="Y3401" s="19" t="str">
        <f t="shared" si="4428"/>
        <v/>
      </c>
      <c r="Z3401" s="19">
        <f t="shared" si="4429"/>
        <v>5859</v>
      </c>
      <c r="AA3401" s="21" t="str">
        <f t="shared" si="4430"/>
        <v/>
      </c>
      <c r="AB3401" s="19" t="str">
        <f t="shared" si="4431"/>
        <v/>
      </c>
    </row>
    <row r="3402" spans="1:28" x14ac:dyDescent="0.25">
      <c r="A3402">
        <f t="shared" si="4412"/>
        <v>7</v>
      </c>
      <c r="B3402">
        <f t="shared" si="4413"/>
        <v>2013</v>
      </c>
      <c r="C3402" s="20">
        <v>41484</v>
      </c>
      <c r="D3402">
        <v>5869.95</v>
      </c>
      <c r="E3402">
        <v>5886</v>
      </c>
      <c r="F3402">
        <v>5825.8</v>
      </c>
      <c r="G3402">
        <v>5831.65</v>
      </c>
      <c r="H3402">
        <f t="shared" si="4471"/>
        <v>0</v>
      </c>
      <c r="I3402">
        <f t="shared" si="4472"/>
        <v>54.550000000000182</v>
      </c>
      <c r="J3402" s="14">
        <f t="shared" ref="J3402:K3402" si="4492">+AVERAGE(H3389:H3402)</f>
        <v>24.678571428571495</v>
      </c>
      <c r="K3402" s="14">
        <f t="shared" si="4492"/>
        <v>26.632142857142949</v>
      </c>
      <c r="L3402" s="14">
        <f t="shared" si="4474"/>
        <v>0.92664610433149985</v>
      </c>
      <c r="M3402" s="14">
        <f t="shared" si="4475"/>
        <v>48.096331871650285</v>
      </c>
      <c r="N3402" s="14">
        <f t="shared" si="4476"/>
        <v>-1</v>
      </c>
      <c r="O3402">
        <f t="shared" si="4425"/>
        <v>-1</v>
      </c>
      <c r="P3402">
        <f t="shared" si="4434"/>
        <v>1</v>
      </c>
      <c r="Q3402">
        <f t="shared" si="4435"/>
        <v>5831.65</v>
      </c>
      <c r="R3402">
        <f t="shared" si="4460"/>
        <v>-1711</v>
      </c>
      <c r="S3402">
        <f t="shared" si="4461"/>
        <v>186670.10000000062</v>
      </c>
      <c r="T3402">
        <f t="shared" si="4462"/>
        <v>93335.050000000309</v>
      </c>
      <c r="U3402">
        <f t="shared" si="4463"/>
        <v>-93335.050000000309</v>
      </c>
      <c r="V3402" s="2">
        <f t="shared" si="4464"/>
        <v>-9.3335050000000301E-3</v>
      </c>
      <c r="W3402" s="19">
        <f t="shared" si="4426"/>
        <v>315</v>
      </c>
      <c r="X3402" s="19">
        <f t="shared" si="4427"/>
        <v>15</v>
      </c>
      <c r="Y3402" s="19">
        <f t="shared" si="4428"/>
        <v>1</v>
      </c>
      <c r="Z3402" s="19">
        <f t="shared" si="4429"/>
        <v>5831.65</v>
      </c>
      <c r="AA3402" s="21">
        <f t="shared" si="4430"/>
        <v>-4.6680320873869752E-3</v>
      </c>
      <c r="AB3402" s="19">
        <f t="shared" si="4431"/>
        <v>-1</v>
      </c>
    </row>
    <row r="3403" spans="1:28" x14ac:dyDescent="0.25">
      <c r="A3403">
        <f t="shared" si="4412"/>
        <v>7</v>
      </c>
      <c r="B3403">
        <f t="shared" si="4413"/>
        <v>2013</v>
      </c>
      <c r="C3403" s="20">
        <v>41485</v>
      </c>
      <c r="D3403">
        <v>5836.05</v>
      </c>
      <c r="E3403">
        <v>5861.3</v>
      </c>
      <c r="F3403">
        <v>5747.6</v>
      </c>
      <c r="G3403">
        <v>5755.05</v>
      </c>
      <c r="H3403">
        <f t="shared" si="4471"/>
        <v>0</v>
      </c>
      <c r="I3403">
        <f t="shared" si="4472"/>
        <v>76.599999999999454</v>
      </c>
      <c r="J3403" s="14">
        <f t="shared" ref="J3403:K3403" si="4493">+AVERAGE(H3390:H3403)</f>
        <v>24.678571428571495</v>
      </c>
      <c r="K3403" s="14">
        <f t="shared" si="4493"/>
        <v>29.082142857142895</v>
      </c>
      <c r="L3403" s="14">
        <f t="shared" si="4474"/>
        <v>0.84858160383151293</v>
      </c>
      <c r="M3403" s="14">
        <f t="shared" si="4475"/>
        <v>45.904470869594142</v>
      </c>
      <c r="N3403" s="14">
        <f t="shared" si="4476"/>
        <v>-1</v>
      </c>
      <c r="O3403">
        <f t="shared" si="4425"/>
        <v>-1</v>
      </c>
      <c r="P3403">
        <f t="shared" si="4434"/>
        <v>0</v>
      </c>
      <c r="Q3403">
        <f t="shared" si="4435"/>
        <v>0</v>
      </c>
      <c r="R3403">
        <f t="shared" si="4460"/>
        <v>-1711</v>
      </c>
      <c r="S3403">
        <f t="shared" si="4461"/>
        <v>0</v>
      </c>
      <c r="T3403">
        <f t="shared" si="4462"/>
        <v>131062.59999999906</v>
      </c>
      <c r="U3403">
        <f t="shared" si="4463"/>
        <v>131062.59999999906</v>
      </c>
      <c r="V3403" s="2">
        <f t="shared" si="4464"/>
        <v>1.3106259999999906E-2</v>
      </c>
      <c r="W3403" s="19">
        <f t="shared" si="4426"/>
        <v>315</v>
      </c>
      <c r="X3403" s="19">
        <f t="shared" si="4427"/>
        <v>2</v>
      </c>
      <c r="Y3403" s="19" t="str">
        <f t="shared" si="4428"/>
        <v/>
      </c>
      <c r="Z3403" s="19">
        <f t="shared" si="4429"/>
        <v>5831.65</v>
      </c>
      <c r="AA3403" s="21" t="str">
        <f t="shared" si="4430"/>
        <v/>
      </c>
      <c r="AB3403" s="19" t="str">
        <f t="shared" si="4431"/>
        <v/>
      </c>
    </row>
    <row r="3404" spans="1:28" x14ac:dyDescent="0.25">
      <c r="A3404">
        <f t="shared" si="4412"/>
        <v>7</v>
      </c>
      <c r="B3404">
        <f t="shared" si="4413"/>
        <v>2013</v>
      </c>
      <c r="C3404" s="20">
        <v>41486</v>
      </c>
      <c r="D3404">
        <v>5738.35</v>
      </c>
      <c r="E3404">
        <v>5752.1</v>
      </c>
      <c r="F3404">
        <v>5675.75</v>
      </c>
      <c r="G3404">
        <v>5742</v>
      </c>
      <c r="H3404">
        <f t="shared" si="4471"/>
        <v>0</v>
      </c>
      <c r="I3404">
        <f t="shared" si="4472"/>
        <v>13.050000000000182</v>
      </c>
      <c r="J3404" s="14">
        <f t="shared" ref="J3404:K3404" si="4494">+AVERAGE(H3391:H3404)</f>
        <v>16.221428571428596</v>
      </c>
      <c r="K3404" s="14">
        <f t="shared" si="4494"/>
        <v>30.014285714285766</v>
      </c>
      <c r="L3404" s="14">
        <f t="shared" si="4474"/>
        <v>0.54045692527367906</v>
      </c>
      <c r="M3404" s="14">
        <f t="shared" si="4475"/>
        <v>35.084195890622581</v>
      </c>
      <c r="N3404" s="14">
        <f t="shared" si="4476"/>
        <v>-1</v>
      </c>
      <c r="O3404">
        <f t="shared" si="4425"/>
        <v>-1</v>
      </c>
      <c r="P3404">
        <f t="shared" si="4434"/>
        <v>0</v>
      </c>
      <c r="Q3404">
        <f t="shared" si="4435"/>
        <v>0</v>
      </c>
      <c r="R3404">
        <f t="shared" si="4460"/>
        <v>-1711</v>
      </c>
      <c r="S3404">
        <f t="shared" si="4461"/>
        <v>0</v>
      </c>
      <c r="T3404">
        <f t="shared" si="4462"/>
        <v>22328.550000000312</v>
      </c>
      <c r="U3404">
        <f t="shared" si="4463"/>
        <v>22328.550000000312</v>
      </c>
      <c r="V3404" s="2">
        <f t="shared" si="4464"/>
        <v>2.2328550000000314E-3</v>
      </c>
      <c r="W3404" s="19">
        <f t="shared" si="4426"/>
        <v>315</v>
      </c>
      <c r="X3404" s="19">
        <f t="shared" si="4427"/>
        <v>3</v>
      </c>
      <c r="Y3404" s="19" t="str">
        <f t="shared" si="4428"/>
        <v/>
      </c>
      <c r="Z3404" s="19">
        <f t="shared" si="4429"/>
        <v>5831.65</v>
      </c>
      <c r="AA3404" s="21" t="str">
        <f t="shared" si="4430"/>
        <v/>
      </c>
      <c r="AB3404" s="19" t="str">
        <f t="shared" si="4431"/>
        <v/>
      </c>
    </row>
    <row r="3405" spans="1:28" x14ac:dyDescent="0.25">
      <c r="A3405">
        <f t="shared" si="4412"/>
        <v>8</v>
      </c>
      <c r="B3405">
        <f t="shared" si="4413"/>
        <v>2013</v>
      </c>
      <c r="C3405" s="20">
        <v>41487</v>
      </c>
      <c r="D3405">
        <v>5776.9</v>
      </c>
      <c r="E3405">
        <v>5808.5</v>
      </c>
      <c r="F3405">
        <v>5676.85</v>
      </c>
      <c r="G3405">
        <v>5727.85</v>
      </c>
      <c r="H3405">
        <f t="shared" si="4471"/>
        <v>0</v>
      </c>
      <c r="I3405">
        <f t="shared" si="4472"/>
        <v>14.149999999999636</v>
      </c>
      <c r="J3405" s="14">
        <f t="shared" ref="J3405:K3405" si="4495">+AVERAGE(H3392:H3405)</f>
        <v>10.942857142857195</v>
      </c>
      <c r="K3405" s="14">
        <f t="shared" si="4495"/>
        <v>31.025000000000027</v>
      </c>
      <c r="L3405" s="14">
        <f t="shared" si="4474"/>
        <v>0.35271094739265707</v>
      </c>
      <c r="M3405" s="14">
        <f t="shared" si="4475"/>
        <v>26.074376648795919</v>
      </c>
      <c r="N3405" s="14">
        <f t="shared" si="4476"/>
        <v>-1</v>
      </c>
      <c r="O3405">
        <f t="shared" si="4425"/>
        <v>-1</v>
      </c>
      <c r="P3405">
        <f t="shared" si="4434"/>
        <v>0</v>
      </c>
      <c r="Q3405">
        <f t="shared" si="4435"/>
        <v>0</v>
      </c>
      <c r="R3405">
        <f t="shared" si="4460"/>
        <v>-1741</v>
      </c>
      <c r="S3405">
        <f t="shared" si="4461"/>
        <v>0</v>
      </c>
      <c r="T3405">
        <f t="shared" si="4462"/>
        <v>24635.149999999368</v>
      </c>
      <c r="U3405">
        <f t="shared" si="4463"/>
        <v>24635.149999999368</v>
      </c>
      <c r="V3405" s="2">
        <f t="shared" si="4464"/>
        <v>2.463514999999937E-3</v>
      </c>
      <c r="W3405" s="19">
        <f t="shared" si="4426"/>
        <v>315</v>
      </c>
      <c r="X3405" s="19">
        <f t="shared" si="4427"/>
        <v>4</v>
      </c>
      <c r="Y3405" s="19" t="str">
        <f t="shared" si="4428"/>
        <v/>
      </c>
      <c r="Z3405" s="19">
        <f t="shared" si="4429"/>
        <v>5831.65</v>
      </c>
      <c r="AA3405" s="21" t="str">
        <f t="shared" si="4430"/>
        <v/>
      </c>
      <c r="AB3405" s="19" t="str">
        <f t="shared" si="4431"/>
        <v/>
      </c>
    </row>
    <row r="3406" spans="1:28" x14ac:dyDescent="0.25">
      <c r="A3406">
        <f t="shared" si="4412"/>
        <v>8</v>
      </c>
      <c r="B3406">
        <f t="shared" si="4413"/>
        <v>2013</v>
      </c>
      <c r="C3406" s="20">
        <v>41488</v>
      </c>
      <c r="D3406">
        <v>5750.05</v>
      </c>
      <c r="E3406">
        <v>5761.85</v>
      </c>
      <c r="F3406">
        <v>5649</v>
      </c>
      <c r="G3406">
        <v>5677.9</v>
      </c>
      <c r="H3406">
        <f t="shared" si="4471"/>
        <v>0</v>
      </c>
      <c r="I3406">
        <f t="shared" si="4472"/>
        <v>49.950000000000728</v>
      </c>
      <c r="J3406" s="14">
        <f t="shared" ref="J3406:K3406" si="4496">+AVERAGE(H3393:H3406)</f>
        <v>9.3857142857143252</v>
      </c>
      <c r="K3406" s="14">
        <f t="shared" si="4496"/>
        <v>34.59285714285722</v>
      </c>
      <c r="L3406" s="14">
        <f t="shared" si="4474"/>
        <v>0.27131943010530718</v>
      </c>
      <c r="M3406" s="14">
        <f t="shared" si="4475"/>
        <v>21.341562449244805</v>
      </c>
      <c r="N3406" s="14">
        <f t="shared" si="4476"/>
        <v>-1</v>
      </c>
      <c r="O3406">
        <f t="shared" si="4425"/>
        <v>-1</v>
      </c>
      <c r="P3406">
        <f t="shared" si="4434"/>
        <v>0</v>
      </c>
      <c r="Q3406">
        <f t="shared" si="4435"/>
        <v>0</v>
      </c>
      <c r="R3406">
        <f t="shared" si="4460"/>
        <v>-1741</v>
      </c>
      <c r="S3406">
        <f t="shared" si="4461"/>
        <v>0</v>
      </c>
      <c r="T3406">
        <f t="shared" si="4462"/>
        <v>86962.950000001263</v>
      </c>
      <c r="U3406">
        <f t="shared" si="4463"/>
        <v>86962.950000001263</v>
      </c>
      <c r="V3406" s="2">
        <f t="shared" si="4464"/>
        <v>8.6962950000001264E-3</v>
      </c>
      <c r="W3406" s="19">
        <f t="shared" si="4426"/>
        <v>315</v>
      </c>
      <c r="X3406" s="19">
        <f t="shared" si="4427"/>
        <v>5</v>
      </c>
      <c r="Y3406" s="19" t="str">
        <f t="shared" si="4428"/>
        <v/>
      </c>
      <c r="Z3406" s="19">
        <f t="shared" si="4429"/>
        <v>5831.65</v>
      </c>
      <c r="AA3406" s="21" t="str">
        <f t="shared" si="4430"/>
        <v/>
      </c>
      <c r="AB3406" s="19" t="str">
        <f t="shared" si="4431"/>
        <v/>
      </c>
    </row>
    <row r="3407" spans="1:28" x14ac:dyDescent="0.25">
      <c r="A3407">
        <f t="shared" ref="A3407:A3470" si="4497">IF($C3407="","",MONTH($C3407))</f>
        <v>8</v>
      </c>
      <c r="B3407">
        <f t="shared" ref="B3407:B3470" si="4498">IF($C3407="","",YEAR($C3407))</f>
        <v>2013</v>
      </c>
      <c r="C3407" s="20">
        <v>41491</v>
      </c>
      <c r="D3407">
        <v>5682.4</v>
      </c>
      <c r="E3407">
        <v>5721</v>
      </c>
      <c r="F3407">
        <v>5661.5</v>
      </c>
      <c r="G3407">
        <v>5685.4</v>
      </c>
      <c r="H3407">
        <f t="shared" si="4471"/>
        <v>7.5</v>
      </c>
      <c r="I3407">
        <f t="shared" si="4472"/>
        <v>0</v>
      </c>
      <c r="J3407" s="14">
        <f t="shared" ref="J3407:K3407" si="4499">+AVERAGE(H3394:H3407)</f>
        <v>9.9214285714286099</v>
      </c>
      <c r="K3407" s="14">
        <f t="shared" si="4499"/>
        <v>29.196428571428637</v>
      </c>
      <c r="L3407" s="14">
        <f t="shared" si="4474"/>
        <v>0.33981651376146843</v>
      </c>
      <c r="M3407" s="14">
        <f t="shared" si="4475"/>
        <v>25.36291427006303</v>
      </c>
      <c r="N3407" s="14">
        <f t="shared" si="4476"/>
        <v>-1</v>
      </c>
      <c r="O3407">
        <f t="shared" si="4425"/>
        <v>-1</v>
      </c>
      <c r="P3407">
        <f t="shared" si="4434"/>
        <v>0</v>
      </c>
      <c r="Q3407">
        <f t="shared" si="4435"/>
        <v>0</v>
      </c>
      <c r="R3407">
        <f t="shared" si="4460"/>
        <v>-1741</v>
      </c>
      <c r="S3407">
        <f t="shared" si="4461"/>
        <v>0</v>
      </c>
      <c r="T3407">
        <f t="shared" si="4462"/>
        <v>-13057.5</v>
      </c>
      <c r="U3407">
        <f t="shared" si="4463"/>
        <v>-13057.5</v>
      </c>
      <c r="V3407" s="2">
        <f t="shared" si="4464"/>
        <v>-1.3057500000000001E-3</v>
      </c>
      <c r="W3407" s="19">
        <f t="shared" si="4426"/>
        <v>315</v>
      </c>
      <c r="X3407" s="19">
        <f t="shared" si="4427"/>
        <v>6</v>
      </c>
      <c r="Y3407" s="19" t="str">
        <f t="shared" si="4428"/>
        <v/>
      </c>
      <c r="Z3407" s="19">
        <f t="shared" si="4429"/>
        <v>5831.65</v>
      </c>
      <c r="AA3407" s="21" t="str">
        <f t="shared" si="4430"/>
        <v/>
      </c>
      <c r="AB3407" s="19" t="str">
        <f t="shared" si="4431"/>
        <v/>
      </c>
    </row>
    <row r="3408" spans="1:28" x14ac:dyDescent="0.25">
      <c r="A3408">
        <f t="shared" si="4497"/>
        <v>8</v>
      </c>
      <c r="B3408">
        <f t="shared" si="4498"/>
        <v>2013</v>
      </c>
      <c r="C3408" s="20">
        <v>41492</v>
      </c>
      <c r="D3408">
        <v>5664.9</v>
      </c>
      <c r="E3408">
        <v>5664.9</v>
      </c>
      <c r="F3408">
        <v>5521.8</v>
      </c>
      <c r="G3408">
        <v>5542.25</v>
      </c>
      <c r="H3408">
        <f t="shared" si="4471"/>
        <v>0</v>
      </c>
      <c r="I3408">
        <f t="shared" si="4472"/>
        <v>143.14999999999964</v>
      </c>
      <c r="J3408" s="14">
        <f t="shared" ref="J3408:K3408" si="4500">+AVERAGE(H3395:H3408)</f>
        <v>8.6321428571428829</v>
      </c>
      <c r="K3408" s="14">
        <f t="shared" si="4500"/>
        <v>39.421428571428613</v>
      </c>
      <c r="L3408" s="14">
        <f t="shared" si="4474"/>
        <v>0.21897082804855994</v>
      </c>
      <c r="M3408" s="14">
        <f t="shared" si="4475"/>
        <v>17.96358231140843</v>
      </c>
      <c r="N3408" s="14">
        <f t="shared" si="4476"/>
        <v>-1</v>
      </c>
      <c r="O3408">
        <f t="shared" si="4425"/>
        <v>-1</v>
      </c>
      <c r="P3408">
        <f t="shared" si="4434"/>
        <v>0</v>
      </c>
      <c r="Q3408">
        <f t="shared" si="4435"/>
        <v>0</v>
      </c>
      <c r="R3408">
        <f t="shared" si="4460"/>
        <v>-1741</v>
      </c>
      <c r="S3408">
        <f t="shared" si="4461"/>
        <v>0</v>
      </c>
      <c r="T3408">
        <f t="shared" si="4462"/>
        <v>249224.14999999935</v>
      </c>
      <c r="U3408">
        <f t="shared" si="4463"/>
        <v>249224.14999999935</v>
      </c>
      <c r="V3408" s="2">
        <f t="shared" si="4464"/>
        <v>2.4922414999999934E-2</v>
      </c>
      <c r="W3408" s="19">
        <f t="shared" si="4426"/>
        <v>315</v>
      </c>
      <c r="X3408" s="19">
        <f t="shared" si="4427"/>
        <v>7</v>
      </c>
      <c r="Y3408" s="19" t="str">
        <f t="shared" si="4428"/>
        <v/>
      </c>
      <c r="Z3408" s="19">
        <f t="shared" si="4429"/>
        <v>5831.65</v>
      </c>
      <c r="AA3408" s="21" t="str">
        <f t="shared" si="4430"/>
        <v/>
      </c>
      <c r="AB3408" s="19" t="str">
        <f t="shared" si="4431"/>
        <v/>
      </c>
    </row>
    <row r="3409" spans="1:28" x14ac:dyDescent="0.25">
      <c r="A3409">
        <f t="shared" si="4497"/>
        <v>8</v>
      </c>
      <c r="B3409">
        <f t="shared" si="4498"/>
        <v>2013</v>
      </c>
      <c r="C3409" s="20">
        <v>41493</v>
      </c>
      <c r="D3409">
        <v>5549.3</v>
      </c>
      <c r="E3409">
        <v>5561.45</v>
      </c>
      <c r="F3409">
        <v>5486.85</v>
      </c>
      <c r="G3409">
        <v>5519.1</v>
      </c>
      <c r="H3409">
        <f t="shared" si="4471"/>
        <v>0</v>
      </c>
      <c r="I3409">
        <f t="shared" si="4472"/>
        <v>23.149999999999636</v>
      </c>
      <c r="J3409" s="14">
        <f t="shared" ref="J3409:K3409" si="4501">+AVERAGE(H3396:H3409)</f>
        <v>4.0071428571428829</v>
      </c>
      <c r="K3409" s="14">
        <f t="shared" si="4501"/>
        <v>41.07500000000001</v>
      </c>
      <c r="L3409" s="14">
        <f t="shared" si="4474"/>
        <v>9.7556734197026942E-2</v>
      </c>
      <c r="M3409" s="14">
        <f t="shared" si="4475"/>
        <v>8.8885367979086283</v>
      </c>
      <c r="N3409" s="14">
        <f t="shared" si="4476"/>
        <v>-1</v>
      </c>
      <c r="O3409">
        <f t="shared" si="4425"/>
        <v>-1</v>
      </c>
      <c r="P3409">
        <f t="shared" si="4434"/>
        <v>0</v>
      </c>
      <c r="Q3409">
        <f t="shared" si="4435"/>
        <v>0</v>
      </c>
      <c r="R3409">
        <f t="shared" si="4460"/>
        <v>-1741</v>
      </c>
      <c r="S3409">
        <f t="shared" si="4461"/>
        <v>0</v>
      </c>
      <c r="T3409">
        <f t="shared" si="4462"/>
        <v>40304.149999999368</v>
      </c>
      <c r="U3409">
        <f t="shared" si="4463"/>
        <v>40304.149999999368</v>
      </c>
      <c r="V3409" s="2">
        <f t="shared" si="4464"/>
        <v>4.0304149999999365E-3</v>
      </c>
      <c r="W3409" s="19">
        <f t="shared" si="4426"/>
        <v>315</v>
      </c>
      <c r="X3409" s="19">
        <f t="shared" si="4427"/>
        <v>8</v>
      </c>
      <c r="Y3409" s="19" t="str">
        <f t="shared" si="4428"/>
        <v/>
      </c>
      <c r="Z3409" s="19">
        <f t="shared" si="4429"/>
        <v>5831.65</v>
      </c>
      <c r="AA3409" s="21" t="str">
        <f t="shared" si="4430"/>
        <v/>
      </c>
      <c r="AB3409" s="19" t="str">
        <f t="shared" si="4431"/>
        <v/>
      </c>
    </row>
    <row r="3410" spans="1:28" x14ac:dyDescent="0.25">
      <c r="A3410">
        <f t="shared" si="4497"/>
        <v>8</v>
      </c>
      <c r="B3410">
        <f t="shared" si="4498"/>
        <v>2013</v>
      </c>
      <c r="C3410" s="20">
        <v>41494</v>
      </c>
      <c r="D3410">
        <v>5510.05</v>
      </c>
      <c r="E3410">
        <v>5577.6</v>
      </c>
      <c r="F3410">
        <v>5510.05</v>
      </c>
      <c r="G3410">
        <v>5565.65</v>
      </c>
      <c r="H3410">
        <f t="shared" si="4471"/>
        <v>46.549999999999272</v>
      </c>
      <c r="I3410">
        <f t="shared" si="4472"/>
        <v>0</v>
      </c>
      <c r="J3410" s="14">
        <f t="shared" ref="J3410:K3410" si="4502">+AVERAGE(H3397:H3410)</f>
        <v>7.3321428571428315</v>
      </c>
      <c r="K3410" s="14">
        <f t="shared" si="4502"/>
        <v>40.442857142857129</v>
      </c>
      <c r="L3410" s="14">
        <f t="shared" si="4474"/>
        <v>0.18129636170964267</v>
      </c>
      <c r="M3410" s="14">
        <f t="shared" si="4475"/>
        <v>15.347237796217343</v>
      </c>
      <c r="N3410" s="14">
        <f t="shared" si="4476"/>
        <v>-1</v>
      </c>
      <c r="O3410">
        <f t="shared" si="4425"/>
        <v>-1</v>
      </c>
      <c r="P3410">
        <f t="shared" si="4434"/>
        <v>0</v>
      </c>
      <c r="Q3410">
        <f t="shared" si="4435"/>
        <v>0</v>
      </c>
      <c r="R3410">
        <f t="shared" si="4460"/>
        <v>-1741</v>
      </c>
      <c r="S3410">
        <f t="shared" si="4461"/>
        <v>0</v>
      </c>
      <c r="T3410">
        <f t="shared" si="4462"/>
        <v>-81043.549999998737</v>
      </c>
      <c r="U3410">
        <f t="shared" si="4463"/>
        <v>-81043.549999998737</v>
      </c>
      <c r="V3410" s="2">
        <f t="shared" si="4464"/>
        <v>-8.104354999999874E-3</v>
      </c>
      <c r="W3410" s="19">
        <f t="shared" si="4426"/>
        <v>315</v>
      </c>
      <c r="X3410" s="19">
        <f t="shared" si="4427"/>
        <v>9</v>
      </c>
      <c r="Y3410" s="19" t="str">
        <f t="shared" si="4428"/>
        <v/>
      </c>
      <c r="Z3410" s="19">
        <f t="shared" si="4429"/>
        <v>5831.65</v>
      </c>
      <c r="AA3410" s="21" t="str">
        <f t="shared" si="4430"/>
        <v/>
      </c>
      <c r="AB3410" s="19" t="str">
        <f t="shared" si="4431"/>
        <v/>
      </c>
    </row>
    <row r="3411" spans="1:28" x14ac:dyDescent="0.25">
      <c r="A3411">
        <f t="shared" si="4497"/>
        <v>8</v>
      </c>
      <c r="B3411">
        <f t="shared" si="4498"/>
        <v>2013</v>
      </c>
      <c r="C3411" s="20">
        <v>41498</v>
      </c>
      <c r="D3411">
        <v>5606.7</v>
      </c>
      <c r="E3411">
        <v>5644.1</v>
      </c>
      <c r="F3411">
        <v>5557.1</v>
      </c>
      <c r="G3411">
        <v>5612.4</v>
      </c>
      <c r="H3411">
        <f t="shared" si="4471"/>
        <v>46.75</v>
      </c>
      <c r="I3411">
        <f t="shared" si="4472"/>
        <v>0</v>
      </c>
      <c r="J3411" s="14">
        <f t="shared" ref="J3411:K3411" si="4503">+AVERAGE(H3398:H3411)</f>
        <v>10.485714285714234</v>
      </c>
      <c r="K3411" s="14">
        <f t="shared" si="4503"/>
        <v>40.442857142857129</v>
      </c>
      <c r="L3411" s="14">
        <f t="shared" si="4474"/>
        <v>0.25927234192864596</v>
      </c>
      <c r="M3411" s="14">
        <f t="shared" si="4475"/>
        <v>20.589060308555332</v>
      </c>
      <c r="N3411" s="14">
        <f t="shared" si="4476"/>
        <v>-1</v>
      </c>
      <c r="O3411">
        <f t="shared" si="4425"/>
        <v>-1</v>
      </c>
      <c r="P3411">
        <f t="shared" si="4434"/>
        <v>0</v>
      </c>
      <c r="Q3411">
        <f t="shared" si="4435"/>
        <v>0</v>
      </c>
      <c r="R3411">
        <f t="shared" si="4460"/>
        <v>-1741</v>
      </c>
      <c r="S3411">
        <f t="shared" si="4461"/>
        <v>0</v>
      </c>
      <c r="T3411">
        <f t="shared" si="4462"/>
        <v>-81391.75</v>
      </c>
      <c r="U3411">
        <f t="shared" si="4463"/>
        <v>-81391.75</v>
      </c>
      <c r="V3411" s="2">
        <f t="shared" si="4464"/>
        <v>-8.1391750000000002E-3</v>
      </c>
      <c r="W3411" s="19">
        <f t="shared" si="4426"/>
        <v>315</v>
      </c>
      <c r="X3411" s="19">
        <f t="shared" si="4427"/>
        <v>10</v>
      </c>
      <c r="Y3411" s="19" t="str">
        <f t="shared" si="4428"/>
        <v/>
      </c>
      <c r="Z3411" s="19">
        <f t="shared" si="4429"/>
        <v>5831.65</v>
      </c>
      <c r="AA3411" s="21" t="str">
        <f t="shared" si="4430"/>
        <v/>
      </c>
      <c r="AB3411" s="19" t="str">
        <f t="shared" si="4431"/>
        <v/>
      </c>
    </row>
    <row r="3412" spans="1:28" x14ac:dyDescent="0.25">
      <c r="A3412">
        <f t="shared" si="4497"/>
        <v>8</v>
      </c>
      <c r="B3412">
        <f t="shared" si="4498"/>
        <v>2013</v>
      </c>
      <c r="C3412" s="20">
        <v>41499</v>
      </c>
      <c r="D3412">
        <v>5600.25</v>
      </c>
      <c r="E3412">
        <v>5704.75</v>
      </c>
      <c r="F3412">
        <v>5578.9</v>
      </c>
      <c r="G3412">
        <v>5699.3</v>
      </c>
      <c r="H3412">
        <f t="shared" si="4471"/>
        <v>86.900000000000546</v>
      </c>
      <c r="I3412">
        <f t="shared" si="4472"/>
        <v>0</v>
      </c>
      <c r="J3412" s="14">
        <f t="shared" ref="J3412:K3412" si="4504">+AVERAGE(H3399:H3412)</f>
        <v>13.407142857142844</v>
      </c>
      <c r="K3412" s="14">
        <f t="shared" si="4504"/>
        <v>40.442857142857129</v>
      </c>
      <c r="L3412" s="14">
        <f t="shared" si="4474"/>
        <v>0.33150830095372641</v>
      </c>
      <c r="M3412" s="14">
        <f t="shared" si="4475"/>
        <v>24.89720122032098</v>
      </c>
      <c r="N3412" s="14">
        <f t="shared" si="4476"/>
        <v>-1</v>
      </c>
      <c r="O3412">
        <f t="shared" si="4425"/>
        <v>-1</v>
      </c>
      <c r="P3412">
        <f t="shared" si="4434"/>
        <v>0</v>
      </c>
      <c r="Q3412">
        <f t="shared" si="4435"/>
        <v>0</v>
      </c>
      <c r="R3412">
        <f t="shared" si="4460"/>
        <v>-1741</v>
      </c>
      <c r="S3412">
        <f t="shared" si="4461"/>
        <v>0</v>
      </c>
      <c r="T3412">
        <f t="shared" si="4462"/>
        <v>-151292.90000000095</v>
      </c>
      <c r="U3412">
        <f t="shared" si="4463"/>
        <v>-151292.90000000095</v>
      </c>
      <c r="V3412" s="2">
        <f t="shared" si="4464"/>
        <v>-1.5129290000000096E-2</v>
      </c>
      <c r="W3412" s="19">
        <f t="shared" si="4426"/>
        <v>315</v>
      </c>
      <c r="X3412" s="19">
        <f t="shared" si="4427"/>
        <v>11</v>
      </c>
      <c r="Y3412" s="19" t="str">
        <f t="shared" si="4428"/>
        <v/>
      </c>
      <c r="Z3412" s="19">
        <f t="shared" si="4429"/>
        <v>5831.65</v>
      </c>
      <c r="AA3412" s="21" t="str">
        <f t="shared" si="4430"/>
        <v/>
      </c>
      <c r="AB3412" s="19" t="str">
        <f t="shared" si="4431"/>
        <v/>
      </c>
    </row>
    <row r="3413" spans="1:28" x14ac:dyDescent="0.25">
      <c r="A3413">
        <f t="shared" si="4497"/>
        <v>8</v>
      </c>
      <c r="B3413">
        <f t="shared" si="4498"/>
        <v>2013</v>
      </c>
      <c r="C3413" s="20">
        <v>41500</v>
      </c>
      <c r="D3413">
        <v>5715.4</v>
      </c>
      <c r="E3413">
        <v>5754.55</v>
      </c>
      <c r="F3413">
        <v>5690.2</v>
      </c>
      <c r="G3413">
        <v>5742.3</v>
      </c>
      <c r="H3413">
        <f t="shared" si="4471"/>
        <v>43</v>
      </c>
      <c r="I3413">
        <f t="shared" si="4472"/>
        <v>0</v>
      </c>
      <c r="J3413" s="14">
        <f t="shared" ref="J3413:K3413" si="4505">+AVERAGE(H3400:H3413)</f>
        <v>16.478571428571417</v>
      </c>
      <c r="K3413" s="14">
        <f t="shared" si="4505"/>
        <v>34.207142857142834</v>
      </c>
      <c r="L3413" s="14">
        <f t="shared" si="4474"/>
        <v>0.48172896220505323</v>
      </c>
      <c r="M3413" s="14">
        <f t="shared" si="4475"/>
        <v>32.511273957158963</v>
      </c>
      <c r="N3413" s="14">
        <f t="shared" si="4476"/>
        <v>-1</v>
      </c>
      <c r="O3413">
        <f t="shared" si="4425"/>
        <v>-1</v>
      </c>
      <c r="P3413">
        <f t="shared" si="4434"/>
        <v>0</v>
      </c>
      <c r="Q3413">
        <f t="shared" si="4435"/>
        <v>0</v>
      </c>
      <c r="R3413">
        <f t="shared" si="4460"/>
        <v>-1741</v>
      </c>
      <c r="S3413">
        <f t="shared" si="4461"/>
        <v>0</v>
      </c>
      <c r="T3413">
        <f t="shared" si="4462"/>
        <v>-74863</v>
      </c>
      <c r="U3413">
        <f t="shared" si="4463"/>
        <v>-74863</v>
      </c>
      <c r="V3413" s="2">
        <f t="shared" si="4464"/>
        <v>-7.4863000000000004E-3</v>
      </c>
      <c r="W3413" s="19">
        <f t="shared" si="4426"/>
        <v>315</v>
      </c>
      <c r="X3413" s="19">
        <f t="shared" si="4427"/>
        <v>12</v>
      </c>
      <c r="Y3413" s="19" t="str">
        <f t="shared" si="4428"/>
        <v/>
      </c>
      <c r="Z3413" s="19">
        <f t="shared" si="4429"/>
        <v>5831.65</v>
      </c>
      <c r="AA3413" s="21" t="str">
        <f t="shared" si="4430"/>
        <v/>
      </c>
      <c r="AB3413" s="19" t="str">
        <f t="shared" si="4431"/>
        <v/>
      </c>
    </row>
    <row r="3414" spans="1:28" x14ac:dyDescent="0.25">
      <c r="A3414">
        <f t="shared" si="4497"/>
        <v>8</v>
      </c>
      <c r="B3414">
        <f t="shared" si="4498"/>
        <v>2013</v>
      </c>
      <c r="C3414" s="20">
        <v>41502</v>
      </c>
      <c r="D3414">
        <v>5705.45</v>
      </c>
      <c r="E3414">
        <v>5716.6</v>
      </c>
      <c r="F3414">
        <v>5496.05</v>
      </c>
      <c r="G3414">
        <v>5507.85</v>
      </c>
      <c r="H3414">
        <f t="shared" si="4471"/>
        <v>0</v>
      </c>
      <c r="I3414">
        <f t="shared" si="4472"/>
        <v>234.44999999999982</v>
      </c>
      <c r="J3414" s="14">
        <f t="shared" ref="J3414:K3414" si="4506">+AVERAGE(H3401:H3414)</f>
        <v>16.478571428571417</v>
      </c>
      <c r="K3414" s="14">
        <f t="shared" si="4506"/>
        <v>45.024999999999963</v>
      </c>
      <c r="L3414" s="14">
        <f t="shared" si="4474"/>
        <v>0.36598714999603399</v>
      </c>
      <c r="M3414" s="14">
        <f t="shared" si="4475"/>
        <v>26.79286917136055</v>
      </c>
      <c r="N3414" s="14">
        <f t="shared" si="4476"/>
        <v>-1</v>
      </c>
      <c r="O3414">
        <f t="shared" si="4425"/>
        <v>-1</v>
      </c>
      <c r="P3414">
        <f t="shared" si="4434"/>
        <v>0</v>
      </c>
      <c r="Q3414">
        <f t="shared" si="4435"/>
        <v>0</v>
      </c>
      <c r="R3414">
        <f t="shared" si="4460"/>
        <v>-1741</v>
      </c>
      <c r="S3414">
        <f t="shared" si="4461"/>
        <v>0</v>
      </c>
      <c r="T3414">
        <f t="shared" si="4462"/>
        <v>408177.44999999966</v>
      </c>
      <c r="U3414">
        <f t="shared" si="4463"/>
        <v>408177.44999999966</v>
      </c>
      <c r="V3414" s="2">
        <f t="shared" si="4464"/>
        <v>4.0817744999999968E-2</v>
      </c>
      <c r="W3414" s="19">
        <f t="shared" si="4426"/>
        <v>315</v>
      </c>
      <c r="X3414" s="19">
        <f t="shared" si="4427"/>
        <v>13</v>
      </c>
      <c r="Y3414" s="19" t="str">
        <f t="shared" si="4428"/>
        <v/>
      </c>
      <c r="Z3414" s="19">
        <f t="shared" si="4429"/>
        <v>5831.65</v>
      </c>
      <c r="AA3414" s="21" t="str">
        <f t="shared" si="4430"/>
        <v/>
      </c>
      <c r="AB3414" s="19" t="str">
        <f t="shared" si="4431"/>
        <v/>
      </c>
    </row>
    <row r="3415" spans="1:28" x14ac:dyDescent="0.25">
      <c r="A3415">
        <f t="shared" si="4497"/>
        <v>8</v>
      </c>
      <c r="B3415">
        <f t="shared" si="4498"/>
        <v>2013</v>
      </c>
      <c r="C3415" s="20">
        <v>41505</v>
      </c>
      <c r="D3415">
        <v>5497.55</v>
      </c>
      <c r="E3415">
        <v>5499.65</v>
      </c>
      <c r="F3415">
        <v>5360.65</v>
      </c>
      <c r="G3415">
        <v>5414.75</v>
      </c>
      <c r="H3415">
        <f t="shared" si="4471"/>
        <v>0</v>
      </c>
      <c r="I3415">
        <f t="shared" si="4472"/>
        <v>93.100000000000364</v>
      </c>
      <c r="J3415" s="14">
        <f t="shared" ref="J3415:K3415" si="4507">+AVERAGE(H3402:H3415)</f>
        <v>16.478571428571417</v>
      </c>
      <c r="K3415" s="14">
        <f t="shared" si="4507"/>
        <v>50.153571428571404</v>
      </c>
      <c r="L3415" s="14">
        <f t="shared" si="4474"/>
        <v>0.3285622730185857</v>
      </c>
      <c r="M3415" s="14">
        <f t="shared" si="4475"/>
        <v>24.730664093905773</v>
      </c>
      <c r="N3415" s="14">
        <f t="shared" si="4476"/>
        <v>-1</v>
      </c>
      <c r="O3415">
        <f t="shared" si="4425"/>
        <v>-1</v>
      </c>
      <c r="P3415">
        <f t="shared" si="4434"/>
        <v>0</v>
      </c>
      <c r="Q3415">
        <f t="shared" si="4435"/>
        <v>0</v>
      </c>
      <c r="R3415">
        <f t="shared" si="4460"/>
        <v>-1741</v>
      </c>
      <c r="S3415">
        <f t="shared" si="4461"/>
        <v>0</v>
      </c>
      <c r="T3415">
        <f t="shared" si="4462"/>
        <v>162087.10000000065</v>
      </c>
      <c r="U3415">
        <f t="shared" si="4463"/>
        <v>162087.10000000065</v>
      </c>
      <c r="V3415" s="2">
        <f t="shared" si="4464"/>
        <v>1.6208710000000064E-2</v>
      </c>
      <c r="W3415" s="19">
        <f t="shared" si="4426"/>
        <v>315</v>
      </c>
      <c r="X3415" s="19">
        <f t="shared" si="4427"/>
        <v>14</v>
      </c>
      <c r="Y3415" s="19" t="str">
        <f t="shared" si="4428"/>
        <v/>
      </c>
      <c r="Z3415" s="19">
        <f t="shared" si="4429"/>
        <v>5831.65</v>
      </c>
      <c r="AA3415" s="21" t="str">
        <f t="shared" si="4430"/>
        <v/>
      </c>
      <c r="AB3415" s="19" t="str">
        <f t="shared" si="4431"/>
        <v/>
      </c>
    </row>
    <row r="3416" spans="1:28" x14ac:dyDescent="0.25">
      <c r="A3416">
        <f t="shared" si="4497"/>
        <v>8</v>
      </c>
      <c r="B3416">
        <f t="shared" si="4498"/>
        <v>2013</v>
      </c>
      <c r="C3416" s="20">
        <v>41506</v>
      </c>
      <c r="D3416">
        <v>5353.45</v>
      </c>
      <c r="E3416">
        <v>5417.8</v>
      </c>
      <c r="F3416">
        <v>5306.35</v>
      </c>
      <c r="G3416">
        <v>5401.45</v>
      </c>
      <c r="H3416">
        <f t="shared" si="4471"/>
        <v>0</v>
      </c>
      <c r="I3416">
        <f t="shared" si="4472"/>
        <v>13.300000000000182</v>
      </c>
      <c r="J3416" s="14">
        <f t="shared" ref="J3416:K3416" si="4508">+AVERAGE(H3403:H3416)</f>
        <v>16.478571428571417</v>
      </c>
      <c r="K3416" s="14">
        <f t="shared" si="4508"/>
        <v>47.207142857142834</v>
      </c>
      <c r="L3416" s="14">
        <f t="shared" si="4474"/>
        <v>0.3490694507489786</v>
      </c>
      <c r="M3416" s="14">
        <f t="shared" si="4475"/>
        <v>25.874831763122472</v>
      </c>
      <c r="N3416" s="14">
        <f t="shared" si="4476"/>
        <v>-1</v>
      </c>
      <c r="O3416">
        <f t="shared" si="4425"/>
        <v>-1</v>
      </c>
      <c r="P3416">
        <f t="shared" si="4434"/>
        <v>0</v>
      </c>
      <c r="Q3416">
        <f t="shared" si="4435"/>
        <v>0</v>
      </c>
      <c r="R3416">
        <f t="shared" si="4460"/>
        <v>-1741</v>
      </c>
      <c r="S3416">
        <f t="shared" si="4461"/>
        <v>0</v>
      </c>
      <c r="T3416">
        <f t="shared" si="4462"/>
        <v>23155.300000000316</v>
      </c>
      <c r="U3416">
        <f t="shared" si="4463"/>
        <v>23155.300000000316</v>
      </c>
      <c r="V3416" s="2">
        <f t="shared" si="4464"/>
        <v>2.3155300000000318E-3</v>
      </c>
      <c r="W3416" s="19">
        <f t="shared" si="4426"/>
        <v>315</v>
      </c>
      <c r="X3416" s="19">
        <f t="shared" si="4427"/>
        <v>15</v>
      </c>
      <c r="Y3416" s="19" t="str">
        <f t="shared" si="4428"/>
        <v/>
      </c>
      <c r="Z3416" s="19">
        <f t="shared" si="4429"/>
        <v>5831.65</v>
      </c>
      <c r="AA3416" s="21" t="str">
        <f t="shared" si="4430"/>
        <v/>
      </c>
      <c r="AB3416" s="19" t="str">
        <f t="shared" si="4431"/>
        <v/>
      </c>
    </row>
    <row r="3417" spans="1:28" x14ac:dyDescent="0.25">
      <c r="A3417">
        <f t="shared" si="4497"/>
        <v>8</v>
      </c>
      <c r="B3417">
        <f t="shared" si="4498"/>
        <v>2013</v>
      </c>
      <c r="C3417" s="20">
        <v>41507</v>
      </c>
      <c r="D3417">
        <v>5494.45</v>
      </c>
      <c r="E3417">
        <v>5504.1</v>
      </c>
      <c r="F3417">
        <v>5268.45</v>
      </c>
      <c r="G3417">
        <v>5302.55</v>
      </c>
      <c r="H3417">
        <f t="shared" si="4471"/>
        <v>0</v>
      </c>
      <c r="I3417">
        <f t="shared" si="4472"/>
        <v>98.899999999999636</v>
      </c>
      <c r="J3417" s="14">
        <f t="shared" ref="J3417:K3417" si="4509">+AVERAGE(H3404:H3417)</f>
        <v>16.478571428571417</v>
      </c>
      <c r="K3417" s="14">
        <f t="shared" si="4509"/>
        <v>48.79999999999999</v>
      </c>
      <c r="L3417" s="14">
        <f t="shared" si="4474"/>
        <v>0.33767564402810291</v>
      </c>
      <c r="M3417" s="14">
        <f t="shared" si="4475"/>
        <v>25.24346208556733</v>
      </c>
      <c r="N3417" s="14">
        <f t="shared" si="4476"/>
        <v>-1</v>
      </c>
      <c r="O3417">
        <f t="shared" ref="O3417:O3480" si="4510">IF($C3417="","",N3417)</f>
        <v>-1</v>
      </c>
      <c r="P3417">
        <f t="shared" si="4434"/>
        <v>0</v>
      </c>
      <c r="Q3417">
        <f t="shared" si="4435"/>
        <v>0</v>
      </c>
      <c r="R3417">
        <f t="shared" si="4460"/>
        <v>-1741</v>
      </c>
      <c r="S3417">
        <f t="shared" si="4461"/>
        <v>0</v>
      </c>
      <c r="T3417">
        <f t="shared" si="4462"/>
        <v>172184.89999999935</v>
      </c>
      <c r="U3417">
        <f t="shared" si="4463"/>
        <v>172184.89999999935</v>
      </c>
      <c r="V3417" s="2">
        <f t="shared" si="4464"/>
        <v>1.7218489999999937E-2</v>
      </c>
      <c r="W3417" s="19">
        <f t="shared" ref="W3417:W3480" si="4511">+IF($C3417="","",IF(AND(P3417=1,O3417&lt;&gt;0),W3416+1,W3416))</f>
        <v>315</v>
      </c>
      <c r="X3417" s="19">
        <f t="shared" ref="X3417:X3480" si="4512">+IF($C3417="","",IF(O3416=0,IF(O3417=0,0,1),IF(O3417&lt;&gt;O3416,IF((O3416&lt;&gt;O3415),2,X3416+1),IF(P3416=1,2,X3416+1))))</f>
        <v>16</v>
      </c>
      <c r="Y3417" s="19" t="str">
        <f t="shared" ref="Y3417:Y3480" si="4513">+IF($C3417="","",IF(O3417=O3416,"",IF(O3417=0,1,IF(AND(O3416&lt;&gt;0,O3416&lt;&gt;O3417),1,""))))</f>
        <v/>
      </c>
      <c r="Z3417" s="19">
        <f t="shared" ref="Z3417:Z3480" si="4514">IF($C3417="","",IF(P3417=0,Z3416,Q3417))</f>
        <v>5831.65</v>
      </c>
      <c r="AA3417" s="21" t="str">
        <f t="shared" ref="AA3417:AA3480" si="4515">+IF($C3417="","",IF(Y3417=1,(Z3417/Z3416-1)*O3416,""))</f>
        <v/>
      </c>
      <c r="AB3417" s="19" t="str">
        <f t="shared" ref="AB3417:AB3480" si="4516">+IF($C3417="","",IF(Y3417=1,IF(AA3417&gt;0,1,-1),""))</f>
        <v/>
      </c>
    </row>
    <row r="3418" spans="1:28" x14ac:dyDescent="0.25">
      <c r="A3418">
        <f t="shared" si="4497"/>
        <v>8</v>
      </c>
      <c r="B3418">
        <f t="shared" si="4498"/>
        <v>2013</v>
      </c>
      <c r="C3418" s="20">
        <v>41508</v>
      </c>
      <c r="D3418">
        <v>5282.8</v>
      </c>
      <c r="E3418">
        <v>5418.95</v>
      </c>
      <c r="F3418">
        <v>5254.05</v>
      </c>
      <c r="G3418">
        <v>5408.45</v>
      </c>
      <c r="H3418">
        <f t="shared" si="4471"/>
        <v>105.89999999999964</v>
      </c>
      <c r="I3418">
        <f t="shared" si="4472"/>
        <v>0</v>
      </c>
      <c r="J3418" s="14">
        <f t="shared" ref="J3418:K3418" si="4517">+AVERAGE(H3405:H3418)</f>
        <v>24.042857142857105</v>
      </c>
      <c r="K3418" s="14">
        <f t="shared" si="4517"/>
        <v>47.867857142857119</v>
      </c>
      <c r="L3418" s="14">
        <f t="shared" si="4474"/>
        <v>0.50227560993807308</v>
      </c>
      <c r="M3418" s="14">
        <f t="shared" si="4475"/>
        <v>33.434318351129846</v>
      </c>
      <c r="N3418" s="14">
        <f t="shared" si="4476"/>
        <v>-1</v>
      </c>
      <c r="O3418">
        <f t="shared" si="4510"/>
        <v>-1</v>
      </c>
      <c r="P3418">
        <f t="shared" si="4434"/>
        <v>0</v>
      </c>
      <c r="Q3418">
        <f t="shared" si="4435"/>
        <v>0</v>
      </c>
      <c r="R3418">
        <f t="shared" si="4460"/>
        <v>-1741</v>
      </c>
      <c r="S3418">
        <f t="shared" si="4461"/>
        <v>0</v>
      </c>
      <c r="T3418">
        <f t="shared" si="4462"/>
        <v>-184371.89999999935</v>
      </c>
      <c r="U3418">
        <f t="shared" si="4463"/>
        <v>-184371.89999999935</v>
      </c>
      <c r="V3418" s="2">
        <f t="shared" si="4464"/>
        <v>-1.8437189999999937E-2</v>
      </c>
      <c r="W3418" s="19">
        <f t="shared" si="4511"/>
        <v>315</v>
      </c>
      <c r="X3418" s="19">
        <f t="shared" si="4512"/>
        <v>17</v>
      </c>
      <c r="Y3418" s="19" t="str">
        <f t="shared" si="4513"/>
        <v/>
      </c>
      <c r="Z3418" s="19">
        <f t="shared" si="4514"/>
        <v>5831.65</v>
      </c>
      <c r="AA3418" s="21" t="str">
        <f t="shared" si="4515"/>
        <v/>
      </c>
      <c r="AB3418" s="19" t="str">
        <f t="shared" si="4516"/>
        <v/>
      </c>
    </row>
    <row r="3419" spans="1:28" x14ac:dyDescent="0.25">
      <c r="A3419">
        <f t="shared" si="4497"/>
        <v>8</v>
      </c>
      <c r="B3419">
        <f t="shared" si="4498"/>
        <v>2013</v>
      </c>
      <c r="C3419" s="20">
        <v>41509</v>
      </c>
      <c r="D3419">
        <v>5428.75</v>
      </c>
      <c r="E3419">
        <v>5478.8</v>
      </c>
      <c r="F3419">
        <v>5377.8</v>
      </c>
      <c r="G3419">
        <v>5471.75</v>
      </c>
      <c r="H3419">
        <f t="shared" si="4471"/>
        <v>63.300000000000182</v>
      </c>
      <c r="I3419">
        <f t="shared" si="4472"/>
        <v>0</v>
      </c>
      <c r="J3419" s="14">
        <f t="shared" ref="J3419:K3419" si="4518">+AVERAGE(H3406:H3419)</f>
        <v>28.564285714285688</v>
      </c>
      <c r="K3419" s="14">
        <f t="shared" si="4518"/>
        <v>46.857142857142854</v>
      </c>
      <c r="L3419" s="14">
        <f t="shared" si="4474"/>
        <v>0.60960365853658482</v>
      </c>
      <c r="M3419" s="14">
        <f t="shared" si="4475"/>
        <v>37.872904631120349</v>
      </c>
      <c r="N3419" s="14">
        <f t="shared" si="4476"/>
        <v>-1</v>
      </c>
      <c r="O3419">
        <f t="shared" si="4510"/>
        <v>-1</v>
      </c>
      <c r="P3419">
        <f t="shared" ref="P3419:P3482" si="4519">IF($C3419="","",IF($O3419&lt;&gt;$O3418,1,0))</f>
        <v>0</v>
      </c>
      <c r="Q3419">
        <f t="shared" ref="Q3419:Q3482" si="4520">IF($C3419="","",IF($P3419=1,G3419,0))</f>
        <v>0</v>
      </c>
      <c r="R3419">
        <f t="shared" si="4460"/>
        <v>-1741</v>
      </c>
      <c r="S3419">
        <f t="shared" si="4461"/>
        <v>0</v>
      </c>
      <c r="T3419">
        <f t="shared" si="4462"/>
        <v>-110205.30000000032</v>
      </c>
      <c r="U3419">
        <f t="shared" si="4463"/>
        <v>-110205.30000000032</v>
      </c>
      <c r="V3419" s="2">
        <f t="shared" si="4464"/>
        <v>-1.1020530000000032E-2</v>
      </c>
      <c r="W3419" s="19">
        <f t="shared" si="4511"/>
        <v>315</v>
      </c>
      <c r="X3419" s="19">
        <f t="shared" si="4512"/>
        <v>18</v>
      </c>
      <c r="Y3419" s="19" t="str">
        <f t="shared" si="4513"/>
        <v/>
      </c>
      <c r="Z3419" s="19">
        <f t="shared" si="4514"/>
        <v>5831.65</v>
      </c>
      <c r="AA3419" s="21" t="str">
        <f t="shared" si="4515"/>
        <v/>
      </c>
      <c r="AB3419" s="19" t="str">
        <f t="shared" si="4516"/>
        <v/>
      </c>
    </row>
    <row r="3420" spans="1:28" x14ac:dyDescent="0.25">
      <c r="A3420">
        <f t="shared" si="4497"/>
        <v>8</v>
      </c>
      <c r="B3420">
        <f t="shared" si="4498"/>
        <v>2013</v>
      </c>
      <c r="C3420" s="20">
        <v>41512</v>
      </c>
      <c r="D3420">
        <v>5499.4</v>
      </c>
      <c r="E3420">
        <v>5528.7</v>
      </c>
      <c r="F3420">
        <v>5454.45</v>
      </c>
      <c r="G3420">
        <v>5476.5</v>
      </c>
      <c r="H3420">
        <f t="shared" si="4471"/>
        <v>4.75</v>
      </c>
      <c r="I3420">
        <f t="shared" si="4472"/>
        <v>0</v>
      </c>
      <c r="J3420" s="14">
        <f t="shared" ref="J3420:K3420" si="4521">+AVERAGE(H3407:H3420)</f>
        <v>28.903571428571404</v>
      </c>
      <c r="K3420" s="14">
        <f t="shared" si="4521"/>
        <v>43.289285714285661</v>
      </c>
      <c r="L3420" s="14">
        <f t="shared" si="4474"/>
        <v>0.66768418447322853</v>
      </c>
      <c r="M3420" s="14">
        <f t="shared" si="4475"/>
        <v>40.036608291283279</v>
      </c>
      <c r="N3420" s="14">
        <f t="shared" si="4476"/>
        <v>-1</v>
      </c>
      <c r="O3420">
        <f t="shared" si="4510"/>
        <v>-1</v>
      </c>
      <c r="P3420">
        <f t="shared" si="4519"/>
        <v>0</v>
      </c>
      <c r="Q3420">
        <f t="shared" si="4520"/>
        <v>0</v>
      </c>
      <c r="R3420">
        <f t="shared" si="4460"/>
        <v>-1741</v>
      </c>
      <c r="S3420">
        <f t="shared" si="4461"/>
        <v>0</v>
      </c>
      <c r="T3420">
        <f t="shared" si="4462"/>
        <v>-8269.75</v>
      </c>
      <c r="U3420">
        <f t="shared" si="4463"/>
        <v>-8269.75</v>
      </c>
      <c r="V3420" s="2">
        <f t="shared" si="4464"/>
        <v>-8.2697499999999998E-4</v>
      </c>
      <c r="W3420" s="19">
        <f t="shared" si="4511"/>
        <v>315</v>
      </c>
      <c r="X3420" s="19">
        <f t="shared" si="4512"/>
        <v>19</v>
      </c>
      <c r="Y3420" s="19" t="str">
        <f t="shared" si="4513"/>
        <v/>
      </c>
      <c r="Z3420" s="19">
        <f t="shared" si="4514"/>
        <v>5831.65</v>
      </c>
      <c r="AA3420" s="21" t="str">
        <f t="shared" si="4515"/>
        <v/>
      </c>
      <c r="AB3420" s="19" t="str">
        <f t="shared" si="4516"/>
        <v/>
      </c>
    </row>
    <row r="3421" spans="1:28" x14ac:dyDescent="0.25">
      <c r="A3421">
        <f t="shared" si="4497"/>
        <v>8</v>
      </c>
      <c r="B3421">
        <f t="shared" si="4498"/>
        <v>2013</v>
      </c>
      <c r="C3421" s="20">
        <v>41513</v>
      </c>
      <c r="D3421">
        <v>5426.5</v>
      </c>
      <c r="E3421">
        <v>5427.4</v>
      </c>
      <c r="F3421">
        <v>5274.25</v>
      </c>
      <c r="G3421">
        <v>5287.45</v>
      </c>
      <c r="H3421">
        <f t="shared" si="4471"/>
        <v>0</v>
      </c>
      <c r="I3421">
        <f t="shared" si="4472"/>
        <v>189.05000000000018</v>
      </c>
      <c r="J3421" s="14">
        <f t="shared" ref="J3421:K3421" si="4522">+AVERAGE(H3408:H3421)</f>
        <v>28.367857142857115</v>
      </c>
      <c r="K3421" s="14">
        <f t="shared" si="4522"/>
        <v>56.792857142857102</v>
      </c>
      <c r="L3421" s="14">
        <f t="shared" si="4474"/>
        <v>0.49949691862658774</v>
      </c>
      <c r="M3421" s="14">
        <f t="shared" si="4475"/>
        <v>33.310966659677078</v>
      </c>
      <c r="N3421" s="14">
        <f t="shared" si="4476"/>
        <v>-1</v>
      </c>
      <c r="O3421">
        <f t="shared" si="4510"/>
        <v>-1</v>
      </c>
      <c r="P3421">
        <f t="shared" si="4519"/>
        <v>0</v>
      </c>
      <c r="Q3421">
        <f t="shared" si="4520"/>
        <v>0</v>
      </c>
      <c r="R3421">
        <f t="shared" si="4460"/>
        <v>-1741</v>
      </c>
      <c r="S3421">
        <f t="shared" si="4461"/>
        <v>0</v>
      </c>
      <c r="T3421">
        <f t="shared" si="4462"/>
        <v>329136.05000000034</v>
      </c>
      <c r="U3421">
        <f t="shared" si="4463"/>
        <v>329136.05000000034</v>
      </c>
      <c r="V3421" s="2">
        <f t="shared" si="4464"/>
        <v>3.2913605000000033E-2</v>
      </c>
      <c r="W3421" s="19">
        <f t="shared" si="4511"/>
        <v>315</v>
      </c>
      <c r="X3421" s="19">
        <f t="shared" si="4512"/>
        <v>20</v>
      </c>
      <c r="Y3421" s="19" t="str">
        <f t="shared" si="4513"/>
        <v/>
      </c>
      <c r="Z3421" s="19">
        <f t="shared" si="4514"/>
        <v>5831.65</v>
      </c>
      <c r="AA3421" s="21" t="str">
        <f t="shared" si="4515"/>
        <v/>
      </c>
      <c r="AB3421" s="19" t="str">
        <f t="shared" si="4516"/>
        <v/>
      </c>
    </row>
    <row r="3422" spans="1:28" x14ac:dyDescent="0.25">
      <c r="A3422">
        <f t="shared" si="4497"/>
        <v>8</v>
      </c>
      <c r="B3422">
        <f t="shared" si="4498"/>
        <v>2013</v>
      </c>
      <c r="C3422" s="20">
        <v>41514</v>
      </c>
      <c r="D3422">
        <v>5233.45</v>
      </c>
      <c r="E3422">
        <v>5317.7</v>
      </c>
      <c r="F3422">
        <v>5118.8500000000004</v>
      </c>
      <c r="G3422">
        <v>5285</v>
      </c>
      <c r="H3422">
        <f t="shared" si="4471"/>
        <v>0</v>
      </c>
      <c r="I3422">
        <f t="shared" si="4472"/>
        <v>2.4499999999998181</v>
      </c>
      <c r="J3422" s="14">
        <f t="shared" ref="J3422:K3422" si="4523">+AVERAGE(H3409:H3422)</f>
        <v>28.367857142857115</v>
      </c>
      <c r="K3422" s="14">
        <f t="shared" si="4523"/>
        <v>46.742857142857119</v>
      </c>
      <c r="L3422" s="14">
        <f t="shared" si="4474"/>
        <v>0.60689180929095332</v>
      </c>
      <c r="M3422" s="14">
        <f t="shared" si="4475"/>
        <v>37.768056678236881</v>
      </c>
      <c r="N3422" s="14">
        <f t="shared" si="4476"/>
        <v>-1</v>
      </c>
      <c r="O3422">
        <f t="shared" si="4510"/>
        <v>-1</v>
      </c>
      <c r="P3422">
        <f t="shared" si="4519"/>
        <v>0</v>
      </c>
      <c r="Q3422">
        <f t="shared" si="4520"/>
        <v>0</v>
      </c>
      <c r="R3422">
        <f t="shared" si="4460"/>
        <v>-1741</v>
      </c>
      <c r="S3422">
        <f t="shared" si="4461"/>
        <v>0</v>
      </c>
      <c r="T3422">
        <f t="shared" si="4462"/>
        <v>4265.4499999996833</v>
      </c>
      <c r="U3422">
        <f t="shared" si="4463"/>
        <v>4265.4499999996833</v>
      </c>
      <c r="V3422" s="2">
        <f t="shared" si="4464"/>
        <v>4.2654499999996836E-4</v>
      </c>
      <c r="W3422" s="19">
        <f t="shared" si="4511"/>
        <v>315</v>
      </c>
      <c r="X3422" s="19">
        <f t="shared" si="4512"/>
        <v>21</v>
      </c>
      <c r="Y3422" s="19" t="str">
        <f t="shared" si="4513"/>
        <v/>
      </c>
      <c r="Z3422" s="19">
        <f t="shared" si="4514"/>
        <v>5831.65</v>
      </c>
      <c r="AA3422" s="21" t="str">
        <f t="shared" si="4515"/>
        <v/>
      </c>
      <c r="AB3422" s="19" t="str">
        <f t="shared" si="4516"/>
        <v/>
      </c>
    </row>
    <row r="3423" spans="1:28" x14ac:dyDescent="0.25">
      <c r="A3423">
        <f t="shared" si="4497"/>
        <v>8</v>
      </c>
      <c r="B3423">
        <f t="shared" si="4498"/>
        <v>2013</v>
      </c>
      <c r="C3423" s="20">
        <v>41515</v>
      </c>
      <c r="D3423">
        <v>5316.5</v>
      </c>
      <c r="E3423">
        <v>5428.9</v>
      </c>
      <c r="F3423">
        <v>5303</v>
      </c>
      <c r="G3423">
        <v>5409.05</v>
      </c>
      <c r="H3423">
        <f t="shared" si="4471"/>
        <v>124.05000000000018</v>
      </c>
      <c r="I3423">
        <f t="shared" si="4472"/>
        <v>0</v>
      </c>
      <c r="J3423" s="14">
        <f t="shared" ref="J3423:K3423" si="4524">+AVERAGE(H3410:H3423)</f>
        <v>37.228571428571414</v>
      </c>
      <c r="K3423" s="14">
        <f t="shared" si="4524"/>
        <v>45.089285714285715</v>
      </c>
      <c r="L3423" s="14">
        <f t="shared" si="4474"/>
        <v>0.82566336633663329</v>
      </c>
      <c r="M3423" s="14">
        <f t="shared" si="4475"/>
        <v>45.225389387825928</v>
      </c>
      <c r="N3423" s="14">
        <f t="shared" si="4476"/>
        <v>-1</v>
      </c>
      <c r="O3423">
        <f t="shared" si="4510"/>
        <v>-1</v>
      </c>
      <c r="P3423">
        <f t="shared" si="4519"/>
        <v>0</v>
      </c>
      <c r="Q3423">
        <f t="shared" si="4520"/>
        <v>0</v>
      </c>
      <c r="R3423">
        <f t="shared" si="4460"/>
        <v>-1741</v>
      </c>
      <c r="S3423">
        <f t="shared" si="4461"/>
        <v>0</v>
      </c>
      <c r="T3423">
        <f t="shared" si="4462"/>
        <v>-215971.05000000031</v>
      </c>
      <c r="U3423">
        <f t="shared" si="4463"/>
        <v>-215971.05000000031</v>
      </c>
      <c r="V3423" s="2">
        <f t="shared" si="4464"/>
        <v>-2.159710500000003E-2</v>
      </c>
      <c r="W3423" s="19">
        <f t="shared" si="4511"/>
        <v>315</v>
      </c>
      <c r="X3423" s="19">
        <f t="shared" si="4512"/>
        <v>22</v>
      </c>
      <c r="Y3423" s="19" t="str">
        <f t="shared" si="4513"/>
        <v/>
      </c>
      <c r="Z3423" s="19">
        <f t="shared" si="4514"/>
        <v>5831.65</v>
      </c>
      <c r="AA3423" s="21" t="str">
        <f t="shared" si="4515"/>
        <v/>
      </c>
      <c r="AB3423" s="19" t="str">
        <f t="shared" si="4516"/>
        <v/>
      </c>
    </row>
    <row r="3424" spans="1:28" x14ac:dyDescent="0.25">
      <c r="A3424">
        <f t="shared" si="4497"/>
        <v>8</v>
      </c>
      <c r="B3424">
        <f t="shared" si="4498"/>
        <v>2013</v>
      </c>
      <c r="C3424" s="20">
        <v>41516</v>
      </c>
      <c r="D3424">
        <v>5407.45</v>
      </c>
      <c r="E3424">
        <v>5493.3</v>
      </c>
      <c r="F3424">
        <v>5360.2</v>
      </c>
      <c r="G3424">
        <v>5471.8</v>
      </c>
      <c r="H3424">
        <f t="shared" si="4471"/>
        <v>62.75</v>
      </c>
      <c r="I3424">
        <f t="shared" si="4472"/>
        <v>0</v>
      </c>
      <c r="J3424" s="14">
        <f t="shared" ref="J3424:K3424" si="4525">+AVERAGE(H3411:H3424)</f>
        <v>38.385714285714322</v>
      </c>
      <c r="K3424" s="14">
        <f t="shared" si="4525"/>
        <v>45.089285714285715</v>
      </c>
      <c r="L3424" s="14">
        <f t="shared" si="4474"/>
        <v>0.85132673267326808</v>
      </c>
      <c r="M3424" s="14">
        <f t="shared" si="4475"/>
        <v>45.984683181448702</v>
      </c>
      <c r="N3424" s="14">
        <f t="shared" si="4476"/>
        <v>-1</v>
      </c>
      <c r="O3424">
        <f t="shared" si="4510"/>
        <v>-1</v>
      </c>
      <c r="P3424">
        <f t="shared" si="4519"/>
        <v>0</v>
      </c>
      <c r="Q3424">
        <f t="shared" si="4520"/>
        <v>0</v>
      </c>
      <c r="R3424">
        <f t="shared" si="4460"/>
        <v>-1741</v>
      </c>
      <c r="S3424">
        <f t="shared" si="4461"/>
        <v>0</v>
      </c>
      <c r="T3424">
        <f t="shared" si="4462"/>
        <v>-109247.75</v>
      </c>
      <c r="U3424">
        <f t="shared" si="4463"/>
        <v>-109247.75</v>
      </c>
      <c r="V3424" s="2">
        <f t="shared" si="4464"/>
        <v>-1.0924774999999999E-2</v>
      </c>
      <c r="W3424" s="19">
        <f t="shared" si="4511"/>
        <v>315</v>
      </c>
      <c r="X3424" s="19">
        <f t="shared" si="4512"/>
        <v>23</v>
      </c>
      <c r="Y3424" s="19" t="str">
        <f t="shared" si="4513"/>
        <v/>
      </c>
      <c r="Z3424" s="19">
        <f t="shared" si="4514"/>
        <v>5831.65</v>
      </c>
      <c r="AA3424" s="21" t="str">
        <f t="shared" si="4515"/>
        <v/>
      </c>
      <c r="AB3424" s="19" t="str">
        <f t="shared" si="4516"/>
        <v/>
      </c>
    </row>
    <row r="3425" spans="1:28" x14ac:dyDescent="0.25">
      <c r="A3425">
        <f t="shared" si="4497"/>
        <v>9</v>
      </c>
      <c r="B3425">
        <f t="shared" si="4498"/>
        <v>2013</v>
      </c>
      <c r="C3425" s="20">
        <v>41519</v>
      </c>
      <c r="D3425">
        <v>5480.25</v>
      </c>
      <c r="E3425">
        <v>5564.9</v>
      </c>
      <c r="F3425">
        <v>5478.85</v>
      </c>
      <c r="G3425">
        <v>5550.75</v>
      </c>
      <c r="H3425">
        <f t="shared" si="4471"/>
        <v>78.949999999999818</v>
      </c>
      <c r="I3425">
        <f t="shared" si="4472"/>
        <v>0</v>
      </c>
      <c r="J3425" s="14">
        <f t="shared" ref="J3425:K3425" si="4526">+AVERAGE(H3412:H3425)</f>
        <v>40.685714285714312</v>
      </c>
      <c r="K3425" s="14">
        <f t="shared" si="4526"/>
        <v>45.089285714285715</v>
      </c>
      <c r="L3425" s="14">
        <f t="shared" si="4474"/>
        <v>0.90233663366336692</v>
      </c>
      <c r="M3425" s="14">
        <f t="shared" si="4475"/>
        <v>47.433068243327661</v>
      </c>
      <c r="N3425" s="14">
        <f t="shared" si="4476"/>
        <v>-1</v>
      </c>
      <c r="O3425">
        <f t="shared" si="4510"/>
        <v>-1</v>
      </c>
      <c r="P3425">
        <f t="shared" si="4519"/>
        <v>0</v>
      </c>
      <c r="Q3425">
        <f t="shared" si="4520"/>
        <v>0</v>
      </c>
      <c r="R3425">
        <f t="shared" si="4460"/>
        <v>-1827</v>
      </c>
      <c r="S3425">
        <f t="shared" si="4461"/>
        <v>0</v>
      </c>
      <c r="T3425">
        <f t="shared" si="4462"/>
        <v>-144241.64999999967</v>
      </c>
      <c r="U3425">
        <f t="shared" si="4463"/>
        <v>-144241.64999999967</v>
      </c>
      <c r="V3425" s="2">
        <f t="shared" si="4464"/>
        <v>-1.4424164999999968E-2</v>
      </c>
      <c r="W3425" s="19">
        <f t="shared" si="4511"/>
        <v>315</v>
      </c>
      <c r="X3425" s="19">
        <f t="shared" si="4512"/>
        <v>24</v>
      </c>
      <c r="Y3425" s="19" t="str">
        <f t="shared" si="4513"/>
        <v/>
      </c>
      <c r="Z3425" s="19">
        <f t="shared" si="4514"/>
        <v>5831.65</v>
      </c>
      <c r="AA3425" s="21" t="str">
        <f t="shared" si="4515"/>
        <v/>
      </c>
      <c r="AB3425" s="19" t="str">
        <f t="shared" si="4516"/>
        <v/>
      </c>
    </row>
    <row r="3426" spans="1:28" x14ac:dyDescent="0.25">
      <c r="A3426">
        <f t="shared" si="4497"/>
        <v>9</v>
      </c>
      <c r="B3426">
        <f t="shared" si="4498"/>
        <v>2013</v>
      </c>
      <c r="C3426" s="20">
        <v>41520</v>
      </c>
      <c r="D3426">
        <v>5574.7</v>
      </c>
      <c r="E3426">
        <v>5580.95</v>
      </c>
      <c r="F3426">
        <v>5323.75</v>
      </c>
      <c r="G3426">
        <v>5341.45</v>
      </c>
      <c r="H3426">
        <f t="shared" si="4471"/>
        <v>0</v>
      </c>
      <c r="I3426">
        <f t="shared" si="4472"/>
        <v>209.30000000000018</v>
      </c>
      <c r="J3426" s="14">
        <f t="shared" ref="J3426:K3426" si="4527">+AVERAGE(H3413:H3426)</f>
        <v>34.478571428571414</v>
      </c>
      <c r="K3426" s="14">
        <f t="shared" si="4527"/>
        <v>60.039285714285725</v>
      </c>
      <c r="L3426" s="14">
        <f t="shared" si="4474"/>
        <v>0.57426684908690706</v>
      </c>
      <c r="M3426" s="14">
        <f t="shared" si="4475"/>
        <v>36.47836765539391</v>
      </c>
      <c r="N3426" s="14">
        <f t="shared" si="4476"/>
        <v>-1</v>
      </c>
      <c r="O3426">
        <f t="shared" si="4510"/>
        <v>-1</v>
      </c>
      <c r="P3426">
        <f t="shared" si="4519"/>
        <v>0</v>
      </c>
      <c r="Q3426">
        <f t="shared" si="4520"/>
        <v>0</v>
      </c>
      <c r="R3426">
        <f t="shared" si="4460"/>
        <v>-1827</v>
      </c>
      <c r="S3426">
        <f t="shared" si="4461"/>
        <v>0</v>
      </c>
      <c r="T3426">
        <f t="shared" si="4462"/>
        <v>382391.10000000033</v>
      </c>
      <c r="U3426">
        <f t="shared" si="4463"/>
        <v>382391.10000000033</v>
      </c>
      <c r="V3426" s="2">
        <f t="shared" si="4464"/>
        <v>3.8239110000000034E-2</v>
      </c>
      <c r="W3426" s="19">
        <f t="shared" si="4511"/>
        <v>315</v>
      </c>
      <c r="X3426" s="19">
        <f t="shared" si="4512"/>
        <v>25</v>
      </c>
      <c r="Y3426" s="19" t="str">
        <f t="shared" si="4513"/>
        <v/>
      </c>
      <c r="Z3426" s="19">
        <f t="shared" si="4514"/>
        <v>5831.65</v>
      </c>
      <c r="AA3426" s="21" t="str">
        <f t="shared" si="4515"/>
        <v/>
      </c>
      <c r="AB3426" s="19" t="str">
        <f t="shared" si="4516"/>
        <v/>
      </c>
    </row>
    <row r="3427" spans="1:28" x14ac:dyDescent="0.25">
      <c r="A3427">
        <f t="shared" si="4497"/>
        <v>9</v>
      </c>
      <c r="B3427">
        <f t="shared" si="4498"/>
        <v>2013</v>
      </c>
      <c r="C3427" s="20">
        <v>41521</v>
      </c>
      <c r="D3427">
        <v>5358.65</v>
      </c>
      <c r="E3427">
        <v>5460.25</v>
      </c>
      <c r="F3427">
        <v>5318.9</v>
      </c>
      <c r="G3427">
        <v>5448.1</v>
      </c>
      <c r="H3427">
        <f t="shared" si="4471"/>
        <v>106.65000000000055</v>
      </c>
      <c r="I3427">
        <f t="shared" si="4472"/>
        <v>0</v>
      </c>
      <c r="J3427" s="14">
        <f t="shared" ref="J3427:K3427" si="4528">+AVERAGE(H3414:H3427)</f>
        <v>39.025000000000027</v>
      </c>
      <c r="K3427" s="14">
        <f t="shared" si="4528"/>
        <v>60.039285714285725</v>
      </c>
      <c r="L3427" s="14">
        <f t="shared" si="4474"/>
        <v>0.64999107727083494</v>
      </c>
      <c r="M3427" s="14">
        <f t="shared" si="4475"/>
        <v>39.393611651885514</v>
      </c>
      <c r="N3427" s="14">
        <f t="shared" si="4476"/>
        <v>-1</v>
      </c>
      <c r="O3427">
        <f t="shared" si="4510"/>
        <v>-1</v>
      </c>
      <c r="P3427">
        <f t="shared" si="4519"/>
        <v>0</v>
      </c>
      <c r="Q3427">
        <f t="shared" si="4520"/>
        <v>0</v>
      </c>
      <c r="R3427">
        <f t="shared" si="4460"/>
        <v>-1827</v>
      </c>
      <c r="S3427">
        <f t="shared" si="4461"/>
        <v>0</v>
      </c>
      <c r="T3427">
        <f t="shared" si="4462"/>
        <v>-194849.55000000101</v>
      </c>
      <c r="U3427">
        <f t="shared" si="4463"/>
        <v>-194849.55000000101</v>
      </c>
      <c r="V3427" s="2">
        <f t="shared" si="4464"/>
        <v>-1.9484955000000102E-2</v>
      </c>
      <c r="W3427" s="19">
        <f t="shared" si="4511"/>
        <v>315</v>
      </c>
      <c r="X3427" s="19">
        <f t="shared" si="4512"/>
        <v>26</v>
      </c>
      <c r="Y3427" s="19" t="str">
        <f t="shared" si="4513"/>
        <v/>
      </c>
      <c r="Z3427" s="19">
        <f t="shared" si="4514"/>
        <v>5831.65</v>
      </c>
      <c r="AA3427" s="21" t="str">
        <f t="shared" si="4515"/>
        <v/>
      </c>
      <c r="AB3427" s="19" t="str">
        <f t="shared" si="4516"/>
        <v/>
      </c>
    </row>
    <row r="3428" spans="1:28" x14ac:dyDescent="0.25">
      <c r="A3428">
        <f t="shared" si="4497"/>
        <v>9</v>
      </c>
      <c r="B3428">
        <f t="shared" si="4498"/>
        <v>2013</v>
      </c>
      <c r="C3428" s="20">
        <v>41522</v>
      </c>
      <c r="D3428">
        <v>5553.75</v>
      </c>
      <c r="E3428">
        <v>5625.75</v>
      </c>
      <c r="F3428">
        <v>5552.7</v>
      </c>
      <c r="G3428">
        <v>5592.95</v>
      </c>
      <c r="H3428">
        <f t="shared" si="4471"/>
        <v>144.84999999999945</v>
      </c>
      <c r="I3428">
        <f t="shared" si="4472"/>
        <v>0</v>
      </c>
      <c r="J3428" s="14">
        <f t="shared" ref="J3428:K3428" si="4529">+AVERAGE(H3415:H3428)</f>
        <v>49.371428571428559</v>
      </c>
      <c r="K3428" s="14">
        <f t="shared" si="4529"/>
        <v>43.292857142857166</v>
      </c>
      <c r="L3428" s="14">
        <f t="shared" si="4474"/>
        <v>1.1404058736182139</v>
      </c>
      <c r="M3428" s="14">
        <f t="shared" si="4475"/>
        <v>53.279889000231222</v>
      </c>
      <c r="N3428" s="14">
        <f t="shared" si="4476"/>
        <v>1</v>
      </c>
      <c r="O3428">
        <f t="shared" si="4510"/>
        <v>1</v>
      </c>
      <c r="P3428">
        <f t="shared" si="4519"/>
        <v>1</v>
      </c>
      <c r="Q3428">
        <f t="shared" si="4520"/>
        <v>5592.95</v>
      </c>
      <c r="R3428">
        <f t="shared" si="4460"/>
        <v>1827</v>
      </c>
      <c r="S3428">
        <f t="shared" si="4461"/>
        <v>529281.89999999804</v>
      </c>
      <c r="T3428">
        <f t="shared" si="4462"/>
        <v>264640.94999999902</v>
      </c>
      <c r="U3428">
        <f t="shared" si="4463"/>
        <v>-264640.94999999902</v>
      </c>
      <c r="V3428" s="2">
        <f t="shared" si="4464"/>
        <v>-2.6464094999999903E-2</v>
      </c>
      <c r="W3428" s="19">
        <f t="shared" si="4511"/>
        <v>316</v>
      </c>
      <c r="X3428" s="19">
        <f t="shared" si="4512"/>
        <v>27</v>
      </c>
      <c r="Y3428" s="19">
        <f t="shared" si="4513"/>
        <v>1</v>
      </c>
      <c r="Z3428" s="19">
        <f t="shared" si="4514"/>
        <v>5592.95</v>
      </c>
      <c r="AA3428" s="21">
        <f t="shared" si="4515"/>
        <v>4.0931811751391045E-2</v>
      </c>
      <c r="AB3428" s="19">
        <f t="shared" si="4516"/>
        <v>1</v>
      </c>
    </row>
    <row r="3429" spans="1:28" x14ac:dyDescent="0.25">
      <c r="A3429">
        <f t="shared" si="4497"/>
        <v>9</v>
      </c>
      <c r="B3429">
        <f t="shared" si="4498"/>
        <v>2013</v>
      </c>
      <c r="C3429" s="20">
        <v>41523</v>
      </c>
      <c r="D3429">
        <v>5617.45</v>
      </c>
      <c r="E3429">
        <v>5688.6</v>
      </c>
      <c r="F3429">
        <v>5566.15</v>
      </c>
      <c r="G3429">
        <v>5680.4</v>
      </c>
      <c r="H3429">
        <f t="shared" si="4471"/>
        <v>87.449999999999818</v>
      </c>
      <c r="I3429">
        <f t="shared" si="4472"/>
        <v>0</v>
      </c>
      <c r="J3429" s="14">
        <f t="shared" ref="J3429:K3429" si="4530">+AVERAGE(H3416:H3429)</f>
        <v>55.617857142857119</v>
      </c>
      <c r="K3429" s="14">
        <f t="shared" si="4530"/>
        <v>36.642857142857146</v>
      </c>
      <c r="L3429" s="14">
        <f t="shared" si="4474"/>
        <v>1.5178362573099407</v>
      </c>
      <c r="M3429" s="14">
        <f t="shared" si="4475"/>
        <v>60.283358494948303</v>
      </c>
      <c r="N3429" s="14">
        <f t="shared" si="4476"/>
        <v>1</v>
      </c>
      <c r="O3429">
        <f t="shared" si="4510"/>
        <v>1</v>
      </c>
      <c r="P3429">
        <f t="shared" si="4519"/>
        <v>0</v>
      </c>
      <c r="Q3429">
        <f t="shared" si="4520"/>
        <v>0</v>
      </c>
      <c r="R3429">
        <f t="shared" si="4460"/>
        <v>1827</v>
      </c>
      <c r="S3429">
        <f t="shared" si="4461"/>
        <v>0</v>
      </c>
      <c r="T3429">
        <f t="shared" si="4462"/>
        <v>159771.14999999967</v>
      </c>
      <c r="U3429">
        <f t="shared" si="4463"/>
        <v>159771.14999999967</v>
      </c>
      <c r="V3429" s="2">
        <f t="shared" si="4464"/>
        <v>1.5977114999999969E-2</v>
      </c>
      <c r="W3429" s="19">
        <f t="shared" si="4511"/>
        <v>316</v>
      </c>
      <c r="X3429" s="19">
        <f t="shared" si="4512"/>
        <v>2</v>
      </c>
      <c r="Y3429" s="19" t="str">
        <f t="shared" si="4513"/>
        <v/>
      </c>
      <c r="Z3429" s="19">
        <f t="shared" si="4514"/>
        <v>5592.95</v>
      </c>
      <c r="AA3429" s="21" t="str">
        <f t="shared" si="4515"/>
        <v/>
      </c>
      <c r="AB3429" s="19" t="str">
        <f t="shared" si="4516"/>
        <v/>
      </c>
    </row>
    <row r="3430" spans="1:28" x14ac:dyDescent="0.25">
      <c r="A3430">
        <f t="shared" si="4497"/>
        <v>9</v>
      </c>
      <c r="B3430">
        <f t="shared" si="4498"/>
        <v>2013</v>
      </c>
      <c r="C3430" s="20">
        <v>41527</v>
      </c>
      <c r="D3430">
        <v>5738.5</v>
      </c>
      <c r="E3430">
        <v>5904.85</v>
      </c>
      <c r="F3430">
        <v>5738.2</v>
      </c>
      <c r="G3430">
        <v>5896.75</v>
      </c>
      <c r="H3430">
        <f t="shared" si="4471"/>
        <v>216.35000000000036</v>
      </c>
      <c r="I3430">
        <f t="shared" si="4472"/>
        <v>0</v>
      </c>
      <c r="J3430" s="14">
        <f t="shared" ref="J3430:K3430" si="4531">+AVERAGE(H3417:H3430)</f>
        <v>71.071428571428569</v>
      </c>
      <c r="K3430" s="14">
        <f t="shared" si="4531"/>
        <v>35.692857142857129</v>
      </c>
      <c r="L3430" s="14">
        <f t="shared" si="4474"/>
        <v>1.9911947168300987</v>
      </c>
      <c r="M3430" s="14">
        <f t="shared" si="4475"/>
        <v>66.56854218237774</v>
      </c>
      <c r="N3430" s="14">
        <f t="shared" si="4476"/>
        <v>1</v>
      </c>
      <c r="O3430">
        <f t="shared" si="4510"/>
        <v>1</v>
      </c>
      <c r="P3430">
        <f t="shared" si="4519"/>
        <v>0</v>
      </c>
      <c r="Q3430">
        <f t="shared" si="4520"/>
        <v>0</v>
      </c>
      <c r="R3430">
        <f t="shared" si="4460"/>
        <v>1827</v>
      </c>
      <c r="S3430">
        <f t="shared" si="4461"/>
        <v>0</v>
      </c>
      <c r="T3430">
        <f t="shared" si="4462"/>
        <v>395271.45000000065</v>
      </c>
      <c r="U3430">
        <f t="shared" si="4463"/>
        <v>395271.45000000065</v>
      </c>
      <c r="V3430" s="2">
        <f t="shared" si="4464"/>
        <v>3.9527145000000062E-2</v>
      </c>
      <c r="W3430" s="19">
        <f t="shared" si="4511"/>
        <v>316</v>
      </c>
      <c r="X3430" s="19">
        <f t="shared" si="4512"/>
        <v>3</v>
      </c>
      <c r="Y3430" s="19" t="str">
        <f t="shared" si="4513"/>
        <v/>
      </c>
      <c r="Z3430" s="19">
        <f t="shared" si="4514"/>
        <v>5592.95</v>
      </c>
      <c r="AA3430" s="21" t="str">
        <f t="shared" si="4515"/>
        <v/>
      </c>
      <c r="AB3430" s="19" t="str">
        <f t="shared" si="4516"/>
        <v/>
      </c>
    </row>
    <row r="3431" spans="1:28" x14ac:dyDescent="0.25">
      <c r="A3431">
        <f t="shared" si="4497"/>
        <v>9</v>
      </c>
      <c r="B3431">
        <f t="shared" si="4498"/>
        <v>2013</v>
      </c>
      <c r="C3431" s="20">
        <v>41528</v>
      </c>
      <c r="D3431">
        <v>5887.25</v>
      </c>
      <c r="E3431">
        <v>5924.35</v>
      </c>
      <c r="F3431">
        <v>5832.7</v>
      </c>
      <c r="G3431">
        <v>5913.15</v>
      </c>
      <c r="H3431">
        <f t="shared" si="4471"/>
        <v>16.399999999999636</v>
      </c>
      <c r="I3431">
        <f t="shared" si="4472"/>
        <v>0</v>
      </c>
      <c r="J3431" s="14">
        <f t="shared" ref="J3431:K3431" si="4532">+AVERAGE(H3418:H3431)</f>
        <v>72.242857142857119</v>
      </c>
      <c r="K3431" s="14">
        <f t="shared" si="4532"/>
        <v>28.628571428571441</v>
      </c>
      <c r="L3431" s="14">
        <f t="shared" si="4474"/>
        <v>2.5234530938123734</v>
      </c>
      <c r="M3431" s="14">
        <f t="shared" si="4475"/>
        <v>71.618750885143726</v>
      </c>
      <c r="N3431" s="14">
        <f t="shared" si="4476"/>
        <v>1</v>
      </c>
      <c r="O3431">
        <f t="shared" si="4510"/>
        <v>1</v>
      </c>
      <c r="P3431">
        <f t="shared" si="4519"/>
        <v>0</v>
      </c>
      <c r="Q3431">
        <f t="shared" si="4520"/>
        <v>0</v>
      </c>
      <c r="R3431">
        <f t="shared" si="4460"/>
        <v>1827</v>
      </c>
      <c r="S3431">
        <f t="shared" si="4461"/>
        <v>0</v>
      </c>
      <c r="T3431">
        <f t="shared" si="4462"/>
        <v>29962.799999999334</v>
      </c>
      <c r="U3431">
        <f t="shared" si="4463"/>
        <v>29962.799999999334</v>
      </c>
      <c r="V3431" s="2">
        <f t="shared" si="4464"/>
        <v>2.9962799999999333E-3</v>
      </c>
      <c r="W3431" s="19">
        <f t="shared" si="4511"/>
        <v>316</v>
      </c>
      <c r="X3431" s="19">
        <f t="shared" si="4512"/>
        <v>4</v>
      </c>
      <c r="Y3431" s="19" t="str">
        <f t="shared" si="4513"/>
        <v/>
      </c>
      <c r="Z3431" s="19">
        <f t="shared" si="4514"/>
        <v>5592.95</v>
      </c>
      <c r="AA3431" s="21" t="str">
        <f t="shared" si="4515"/>
        <v/>
      </c>
      <c r="AB3431" s="19" t="str">
        <f t="shared" si="4516"/>
        <v/>
      </c>
    </row>
    <row r="3432" spans="1:28" x14ac:dyDescent="0.25">
      <c r="A3432">
        <f t="shared" si="4497"/>
        <v>9</v>
      </c>
      <c r="B3432">
        <f t="shared" si="4498"/>
        <v>2013</v>
      </c>
      <c r="C3432" s="20">
        <v>41529</v>
      </c>
      <c r="D3432">
        <v>5931.15</v>
      </c>
      <c r="E3432">
        <v>5932</v>
      </c>
      <c r="F3432">
        <v>5815.8</v>
      </c>
      <c r="G3432">
        <v>5850.7</v>
      </c>
      <c r="H3432">
        <f t="shared" si="4471"/>
        <v>0</v>
      </c>
      <c r="I3432">
        <f t="shared" si="4472"/>
        <v>62.449999999999818</v>
      </c>
      <c r="J3432" s="14">
        <f t="shared" ref="J3432:K3432" si="4533">+AVERAGE(H3419:H3432)</f>
        <v>64.678571428571431</v>
      </c>
      <c r="K3432" s="14">
        <f t="shared" si="4533"/>
        <v>33.089285714285715</v>
      </c>
      <c r="L3432" s="14">
        <f t="shared" si="4474"/>
        <v>1.95466810577442</v>
      </c>
      <c r="M3432" s="14">
        <f t="shared" si="4475"/>
        <v>66.155251141552512</v>
      </c>
      <c r="N3432" s="14">
        <f t="shared" si="4476"/>
        <v>1</v>
      </c>
      <c r="O3432">
        <f t="shared" si="4510"/>
        <v>1</v>
      </c>
      <c r="P3432">
        <f t="shared" si="4519"/>
        <v>0</v>
      </c>
      <c r="Q3432">
        <f t="shared" si="4520"/>
        <v>0</v>
      </c>
      <c r="R3432">
        <f t="shared" si="4460"/>
        <v>1827</v>
      </c>
      <c r="S3432">
        <f t="shared" si="4461"/>
        <v>0</v>
      </c>
      <c r="T3432">
        <f t="shared" si="4462"/>
        <v>-114096.14999999967</v>
      </c>
      <c r="U3432">
        <f t="shared" si="4463"/>
        <v>-114096.14999999967</v>
      </c>
      <c r="V3432" s="2">
        <f t="shared" si="4464"/>
        <v>-1.1409614999999967E-2</v>
      </c>
      <c r="W3432" s="19">
        <f t="shared" si="4511"/>
        <v>316</v>
      </c>
      <c r="X3432" s="19">
        <f t="shared" si="4512"/>
        <v>5</v>
      </c>
      <c r="Y3432" s="19" t="str">
        <f t="shared" si="4513"/>
        <v/>
      </c>
      <c r="Z3432" s="19">
        <f t="shared" si="4514"/>
        <v>5592.95</v>
      </c>
      <c r="AA3432" s="21" t="str">
        <f t="shared" si="4515"/>
        <v/>
      </c>
      <c r="AB3432" s="19" t="str">
        <f t="shared" si="4516"/>
        <v/>
      </c>
    </row>
    <row r="3433" spans="1:28" x14ac:dyDescent="0.25">
      <c r="A3433">
        <f t="shared" si="4497"/>
        <v>9</v>
      </c>
      <c r="B3433">
        <f t="shared" si="4498"/>
        <v>2013</v>
      </c>
      <c r="C3433" s="20">
        <v>41530</v>
      </c>
      <c r="D3433">
        <v>5828</v>
      </c>
      <c r="E3433">
        <v>5884.3</v>
      </c>
      <c r="F3433">
        <v>5822.9</v>
      </c>
      <c r="G3433">
        <v>5850.6</v>
      </c>
      <c r="H3433">
        <f t="shared" si="4471"/>
        <v>0</v>
      </c>
      <c r="I3433">
        <f t="shared" si="4472"/>
        <v>9.9999999999454303E-2</v>
      </c>
      <c r="J3433" s="14">
        <f t="shared" ref="J3433:K3433" si="4534">+AVERAGE(H3420:H3433)</f>
        <v>60.157142857142844</v>
      </c>
      <c r="K3433" s="14">
        <f t="shared" si="4534"/>
        <v>33.096428571428532</v>
      </c>
      <c r="L3433" s="14">
        <f t="shared" si="4474"/>
        <v>1.8176324592640569</v>
      </c>
      <c r="M3433" s="14">
        <f t="shared" si="4475"/>
        <v>64.509210677492263</v>
      </c>
      <c r="N3433" s="14">
        <f t="shared" si="4476"/>
        <v>1</v>
      </c>
      <c r="O3433">
        <f t="shared" si="4510"/>
        <v>1</v>
      </c>
      <c r="P3433">
        <f t="shared" si="4519"/>
        <v>0</v>
      </c>
      <c r="Q3433">
        <f t="shared" si="4520"/>
        <v>0</v>
      </c>
      <c r="R3433">
        <f t="shared" si="4460"/>
        <v>1827</v>
      </c>
      <c r="S3433">
        <f t="shared" si="4461"/>
        <v>0</v>
      </c>
      <c r="T3433">
        <f t="shared" si="4462"/>
        <v>-182.69999999900301</v>
      </c>
      <c r="U3433">
        <f t="shared" si="4463"/>
        <v>-182.69999999900301</v>
      </c>
      <c r="V3433" s="2">
        <f t="shared" si="4464"/>
        <v>-1.82699999999003E-5</v>
      </c>
      <c r="W3433" s="19">
        <f t="shared" si="4511"/>
        <v>316</v>
      </c>
      <c r="X3433" s="19">
        <f t="shared" si="4512"/>
        <v>6</v>
      </c>
      <c r="Y3433" s="19" t="str">
        <f t="shared" si="4513"/>
        <v/>
      </c>
      <c r="Z3433" s="19">
        <f t="shared" si="4514"/>
        <v>5592.95</v>
      </c>
      <c r="AA3433" s="21" t="str">
        <f t="shared" si="4515"/>
        <v/>
      </c>
      <c r="AB3433" s="19" t="str">
        <f t="shared" si="4516"/>
        <v/>
      </c>
    </row>
    <row r="3434" spans="1:28" x14ac:dyDescent="0.25">
      <c r="A3434">
        <f t="shared" si="4497"/>
        <v>9</v>
      </c>
      <c r="B3434">
        <f t="shared" si="4498"/>
        <v>2013</v>
      </c>
      <c r="C3434" s="20">
        <v>41533</v>
      </c>
      <c r="D3434">
        <v>5930.3</v>
      </c>
      <c r="E3434">
        <v>5957.25</v>
      </c>
      <c r="F3434">
        <v>5798.15</v>
      </c>
      <c r="G3434">
        <v>5840.55</v>
      </c>
      <c r="H3434">
        <f t="shared" si="4471"/>
        <v>0</v>
      </c>
      <c r="I3434">
        <f t="shared" si="4472"/>
        <v>10.050000000000182</v>
      </c>
      <c r="J3434" s="14">
        <f t="shared" ref="J3434:K3434" si="4535">+AVERAGE(H3421:H3434)</f>
        <v>59.817857142857129</v>
      </c>
      <c r="K3434" s="14">
        <f t="shared" si="4535"/>
        <v>33.814285714285688</v>
      </c>
      <c r="L3434" s="14">
        <f t="shared" si="4474"/>
        <v>1.7690114068441074</v>
      </c>
      <c r="M3434" s="14">
        <f t="shared" si="4475"/>
        <v>63.886028149673891</v>
      </c>
      <c r="N3434" s="14">
        <f t="shared" si="4476"/>
        <v>1</v>
      </c>
      <c r="O3434">
        <f t="shared" si="4510"/>
        <v>1</v>
      </c>
      <c r="P3434">
        <f t="shared" si="4519"/>
        <v>0</v>
      </c>
      <c r="Q3434">
        <f t="shared" si="4520"/>
        <v>0</v>
      </c>
      <c r="R3434">
        <f t="shared" si="4460"/>
        <v>1827</v>
      </c>
      <c r="S3434">
        <f t="shared" si="4461"/>
        <v>0</v>
      </c>
      <c r="T3434">
        <f t="shared" si="4462"/>
        <v>-18361.350000000333</v>
      </c>
      <c r="U3434">
        <f t="shared" si="4463"/>
        <v>-18361.350000000333</v>
      </c>
      <c r="V3434" s="2">
        <f t="shared" si="4464"/>
        <v>-1.8361350000000334E-3</v>
      </c>
      <c r="W3434" s="19">
        <f t="shared" si="4511"/>
        <v>316</v>
      </c>
      <c r="X3434" s="19">
        <f t="shared" si="4512"/>
        <v>7</v>
      </c>
      <c r="Y3434" s="19" t="str">
        <f t="shared" si="4513"/>
        <v/>
      </c>
      <c r="Z3434" s="19">
        <f t="shared" si="4514"/>
        <v>5592.95</v>
      </c>
      <c r="AA3434" s="21" t="str">
        <f t="shared" si="4515"/>
        <v/>
      </c>
      <c r="AB3434" s="19" t="str">
        <f t="shared" si="4516"/>
        <v/>
      </c>
    </row>
    <row r="3435" spans="1:28" x14ac:dyDescent="0.25">
      <c r="A3435">
        <f t="shared" si="4497"/>
        <v>9</v>
      </c>
      <c r="B3435">
        <f t="shared" si="4498"/>
        <v>2013</v>
      </c>
      <c r="C3435" s="20">
        <v>41534</v>
      </c>
      <c r="D3435">
        <v>5824.2</v>
      </c>
      <c r="E3435">
        <v>5857.8</v>
      </c>
      <c r="F3435">
        <v>5804.9</v>
      </c>
      <c r="G3435">
        <v>5850.2</v>
      </c>
      <c r="H3435">
        <f t="shared" si="4471"/>
        <v>9.6499999999996362</v>
      </c>
      <c r="I3435">
        <f t="shared" si="4472"/>
        <v>0</v>
      </c>
      <c r="J3435" s="14">
        <f t="shared" ref="J3435:K3435" si="4536">+AVERAGE(H3422:H3435)</f>
        <v>60.507142857142817</v>
      </c>
      <c r="K3435" s="14">
        <f t="shared" si="4536"/>
        <v>20.310714285714248</v>
      </c>
      <c r="L3435" s="14">
        <f t="shared" si="4474"/>
        <v>2.97907508352383</v>
      </c>
      <c r="M3435" s="14">
        <f t="shared" si="4475"/>
        <v>74.868531530337208</v>
      </c>
      <c r="N3435" s="14">
        <f t="shared" si="4476"/>
        <v>1</v>
      </c>
      <c r="O3435">
        <f t="shared" si="4510"/>
        <v>1</v>
      </c>
      <c r="P3435">
        <f t="shared" si="4519"/>
        <v>0</v>
      </c>
      <c r="Q3435">
        <f t="shared" si="4520"/>
        <v>0</v>
      </c>
      <c r="R3435">
        <f t="shared" si="4460"/>
        <v>1827</v>
      </c>
      <c r="S3435">
        <f t="shared" si="4461"/>
        <v>0</v>
      </c>
      <c r="T3435">
        <f t="shared" si="4462"/>
        <v>17630.549999999334</v>
      </c>
      <c r="U3435">
        <f t="shared" si="4463"/>
        <v>17630.549999999334</v>
      </c>
      <c r="V3435" s="2">
        <f t="shared" si="4464"/>
        <v>1.7630549999999333E-3</v>
      </c>
      <c r="W3435" s="19">
        <f t="shared" si="4511"/>
        <v>316</v>
      </c>
      <c r="X3435" s="19">
        <f t="shared" si="4512"/>
        <v>8</v>
      </c>
      <c r="Y3435" s="19" t="str">
        <f t="shared" si="4513"/>
        <v/>
      </c>
      <c r="Z3435" s="19">
        <f t="shared" si="4514"/>
        <v>5592.95</v>
      </c>
      <c r="AA3435" s="21" t="str">
        <f t="shared" si="4515"/>
        <v/>
      </c>
      <c r="AB3435" s="19" t="str">
        <f t="shared" si="4516"/>
        <v/>
      </c>
    </row>
    <row r="3436" spans="1:28" x14ac:dyDescent="0.25">
      <c r="A3436">
        <f t="shared" si="4497"/>
        <v>9</v>
      </c>
      <c r="B3436">
        <f t="shared" si="4498"/>
        <v>2013</v>
      </c>
      <c r="C3436" s="20">
        <v>41535</v>
      </c>
      <c r="D3436">
        <v>5872.75</v>
      </c>
      <c r="E3436">
        <v>5916.9</v>
      </c>
      <c r="F3436">
        <v>5840.2</v>
      </c>
      <c r="G3436">
        <v>5899.45</v>
      </c>
      <c r="H3436">
        <f t="shared" si="4471"/>
        <v>49.25</v>
      </c>
      <c r="I3436">
        <f t="shared" si="4472"/>
        <v>0</v>
      </c>
      <c r="J3436" s="14">
        <f t="shared" ref="J3436:K3436" si="4537">+AVERAGE(H3423:H3436)</f>
        <v>64.024999999999963</v>
      </c>
      <c r="K3436" s="14">
        <f t="shared" si="4537"/>
        <v>20.135714285714261</v>
      </c>
      <c r="L3436" s="14">
        <f t="shared" si="4474"/>
        <v>3.1796736431358656</v>
      </c>
      <c r="M3436" s="14">
        <f t="shared" si="4475"/>
        <v>76.074687035858275</v>
      </c>
      <c r="N3436" s="14">
        <f t="shared" si="4476"/>
        <v>1</v>
      </c>
      <c r="O3436">
        <f t="shared" si="4510"/>
        <v>1</v>
      </c>
      <c r="P3436">
        <f t="shared" si="4519"/>
        <v>0</v>
      </c>
      <c r="Q3436">
        <f t="shared" si="4520"/>
        <v>0</v>
      </c>
      <c r="R3436">
        <f t="shared" si="4460"/>
        <v>1827</v>
      </c>
      <c r="S3436">
        <f t="shared" si="4461"/>
        <v>0</v>
      </c>
      <c r="T3436">
        <f t="shared" si="4462"/>
        <v>89979.75</v>
      </c>
      <c r="U3436">
        <f t="shared" si="4463"/>
        <v>89979.75</v>
      </c>
      <c r="V3436" s="2">
        <f t="shared" si="4464"/>
        <v>8.9979750000000001E-3</v>
      </c>
      <c r="W3436" s="19">
        <f t="shared" si="4511"/>
        <v>316</v>
      </c>
      <c r="X3436" s="19">
        <f t="shared" si="4512"/>
        <v>9</v>
      </c>
      <c r="Y3436" s="19" t="str">
        <f t="shared" si="4513"/>
        <v/>
      </c>
      <c r="Z3436" s="19">
        <f t="shared" si="4514"/>
        <v>5592.95</v>
      </c>
      <c r="AA3436" s="21" t="str">
        <f t="shared" si="4515"/>
        <v/>
      </c>
      <c r="AB3436" s="19" t="str">
        <f t="shared" si="4516"/>
        <v/>
      </c>
    </row>
    <row r="3437" spans="1:28" x14ac:dyDescent="0.25">
      <c r="A3437">
        <f t="shared" si="4497"/>
        <v>9</v>
      </c>
      <c r="B3437">
        <f t="shared" si="4498"/>
        <v>2013</v>
      </c>
      <c r="C3437" s="20">
        <v>41536</v>
      </c>
      <c r="D3437">
        <v>6044.15</v>
      </c>
      <c r="E3437">
        <v>6142.5</v>
      </c>
      <c r="F3437">
        <v>6040.15</v>
      </c>
      <c r="G3437">
        <v>6115.55</v>
      </c>
      <c r="H3437">
        <f t="shared" si="4471"/>
        <v>216.10000000000036</v>
      </c>
      <c r="I3437">
        <f t="shared" si="4472"/>
        <v>0</v>
      </c>
      <c r="J3437" s="14">
        <f t="shared" ref="J3437:K3437" si="4538">+AVERAGE(H3424:H3437)</f>
        <v>70.59999999999998</v>
      </c>
      <c r="K3437" s="14">
        <f t="shared" si="4538"/>
        <v>20.135714285714261</v>
      </c>
      <c r="L3437" s="14">
        <f t="shared" si="4474"/>
        <v>3.506207875133029</v>
      </c>
      <c r="M3437" s="14">
        <f t="shared" si="4475"/>
        <v>77.808391718491706</v>
      </c>
      <c r="N3437" s="14">
        <f t="shared" si="4476"/>
        <v>1</v>
      </c>
      <c r="O3437">
        <f t="shared" si="4510"/>
        <v>1</v>
      </c>
      <c r="P3437">
        <f t="shared" si="4519"/>
        <v>0</v>
      </c>
      <c r="Q3437">
        <f t="shared" si="4520"/>
        <v>0</v>
      </c>
      <c r="R3437">
        <f t="shared" si="4460"/>
        <v>1827</v>
      </c>
      <c r="S3437">
        <f t="shared" si="4461"/>
        <v>0</v>
      </c>
      <c r="T3437">
        <f t="shared" si="4462"/>
        <v>394814.70000000065</v>
      </c>
      <c r="U3437">
        <f t="shared" si="4463"/>
        <v>394814.70000000065</v>
      </c>
      <c r="V3437" s="2">
        <f t="shared" si="4464"/>
        <v>3.9481470000000067E-2</v>
      </c>
      <c r="W3437" s="19">
        <f t="shared" si="4511"/>
        <v>316</v>
      </c>
      <c r="X3437" s="19">
        <f t="shared" si="4512"/>
        <v>10</v>
      </c>
      <c r="Y3437" s="19" t="str">
        <f t="shared" si="4513"/>
        <v/>
      </c>
      <c r="Z3437" s="19">
        <f t="shared" si="4514"/>
        <v>5592.95</v>
      </c>
      <c r="AA3437" s="21" t="str">
        <f t="shared" si="4515"/>
        <v/>
      </c>
      <c r="AB3437" s="19" t="str">
        <f t="shared" si="4516"/>
        <v/>
      </c>
    </row>
    <row r="3438" spans="1:28" x14ac:dyDescent="0.25">
      <c r="A3438">
        <f t="shared" si="4497"/>
        <v>9</v>
      </c>
      <c r="B3438">
        <f t="shared" si="4498"/>
        <v>2013</v>
      </c>
      <c r="C3438" s="20">
        <v>41537</v>
      </c>
      <c r="D3438">
        <v>6104.55</v>
      </c>
      <c r="E3438">
        <v>6130.95</v>
      </c>
      <c r="F3438">
        <v>5932.85</v>
      </c>
      <c r="G3438">
        <v>6012.1</v>
      </c>
      <c r="H3438">
        <f t="shared" si="4471"/>
        <v>0</v>
      </c>
      <c r="I3438">
        <f t="shared" si="4472"/>
        <v>103.44999999999982</v>
      </c>
      <c r="J3438" s="14">
        <f t="shared" ref="J3438:K3438" si="4539">+AVERAGE(H3425:H3438)</f>
        <v>66.117857142857119</v>
      </c>
      <c r="K3438" s="14">
        <f t="shared" si="4539"/>
        <v>27.524999999999959</v>
      </c>
      <c r="L3438" s="14">
        <f t="shared" si="4474"/>
        <v>2.402101985208255</v>
      </c>
      <c r="M3438" s="14">
        <f t="shared" si="4475"/>
        <v>70.606407322654491</v>
      </c>
      <c r="N3438" s="14">
        <f t="shared" si="4476"/>
        <v>1</v>
      </c>
      <c r="O3438">
        <f t="shared" si="4510"/>
        <v>1</v>
      </c>
      <c r="P3438">
        <f t="shared" si="4519"/>
        <v>0</v>
      </c>
      <c r="Q3438">
        <f t="shared" si="4520"/>
        <v>0</v>
      </c>
      <c r="R3438">
        <f t="shared" si="4460"/>
        <v>1827</v>
      </c>
      <c r="S3438">
        <f t="shared" si="4461"/>
        <v>0</v>
      </c>
      <c r="T3438">
        <f t="shared" si="4462"/>
        <v>-189003.14999999967</v>
      </c>
      <c r="U3438">
        <f t="shared" si="4463"/>
        <v>-189003.14999999967</v>
      </c>
      <c r="V3438" s="2">
        <f t="shared" si="4464"/>
        <v>-1.8900314999999966E-2</v>
      </c>
      <c r="W3438" s="19">
        <f t="shared" si="4511"/>
        <v>316</v>
      </c>
      <c r="X3438" s="19">
        <f t="shared" si="4512"/>
        <v>11</v>
      </c>
      <c r="Y3438" s="19" t="str">
        <f t="shared" si="4513"/>
        <v/>
      </c>
      <c r="Z3438" s="19">
        <f t="shared" si="4514"/>
        <v>5592.95</v>
      </c>
      <c r="AA3438" s="21" t="str">
        <f t="shared" si="4515"/>
        <v/>
      </c>
      <c r="AB3438" s="19" t="str">
        <f t="shared" si="4516"/>
        <v/>
      </c>
    </row>
    <row r="3439" spans="1:28" x14ac:dyDescent="0.25">
      <c r="A3439">
        <f t="shared" si="4497"/>
        <v>9</v>
      </c>
      <c r="B3439">
        <f t="shared" si="4498"/>
        <v>2013</v>
      </c>
      <c r="C3439" s="20">
        <v>41540</v>
      </c>
      <c r="D3439">
        <v>5945.8</v>
      </c>
      <c r="E3439">
        <v>5989.4</v>
      </c>
      <c r="F3439">
        <v>5871.4</v>
      </c>
      <c r="G3439">
        <v>5889.75</v>
      </c>
      <c r="H3439">
        <f t="shared" si="4471"/>
        <v>0</v>
      </c>
      <c r="I3439">
        <f t="shared" si="4472"/>
        <v>122.35000000000036</v>
      </c>
      <c r="J3439" s="14">
        <f t="shared" ref="J3439:K3439" si="4540">+AVERAGE(H3426:H3439)</f>
        <v>60.478571428571414</v>
      </c>
      <c r="K3439" s="14">
        <f t="shared" si="4540"/>
        <v>36.264285714285698</v>
      </c>
      <c r="L3439" s="14">
        <f t="shared" si="4474"/>
        <v>1.66771715580067</v>
      </c>
      <c r="M3439" s="14">
        <f t="shared" si="4475"/>
        <v>62.514766686355586</v>
      </c>
      <c r="N3439" s="14">
        <f t="shared" si="4476"/>
        <v>1</v>
      </c>
      <c r="O3439">
        <f t="shared" si="4510"/>
        <v>1</v>
      </c>
      <c r="P3439">
        <f t="shared" si="4519"/>
        <v>0</v>
      </c>
      <c r="Q3439">
        <f t="shared" si="4520"/>
        <v>0</v>
      </c>
      <c r="R3439">
        <f t="shared" si="4460"/>
        <v>1827</v>
      </c>
      <c r="S3439">
        <f t="shared" si="4461"/>
        <v>0</v>
      </c>
      <c r="T3439">
        <f t="shared" si="4462"/>
        <v>-223533.45000000065</v>
      </c>
      <c r="U3439">
        <f t="shared" si="4463"/>
        <v>-223533.45000000065</v>
      </c>
      <c r="V3439" s="2">
        <f t="shared" si="4464"/>
        <v>-2.2353345000000066E-2</v>
      </c>
      <c r="W3439" s="19">
        <f t="shared" si="4511"/>
        <v>316</v>
      </c>
      <c r="X3439" s="19">
        <f t="shared" si="4512"/>
        <v>12</v>
      </c>
      <c r="Y3439" s="19" t="str">
        <f t="shared" si="4513"/>
        <v/>
      </c>
      <c r="Z3439" s="19">
        <f t="shared" si="4514"/>
        <v>5592.95</v>
      </c>
      <c r="AA3439" s="21" t="str">
        <f t="shared" si="4515"/>
        <v/>
      </c>
      <c r="AB3439" s="19" t="str">
        <f t="shared" si="4516"/>
        <v/>
      </c>
    </row>
    <row r="3440" spans="1:28" x14ac:dyDescent="0.25">
      <c r="A3440">
        <f t="shared" si="4497"/>
        <v>9</v>
      </c>
      <c r="B3440">
        <f t="shared" si="4498"/>
        <v>2013</v>
      </c>
      <c r="C3440" s="20">
        <v>41541</v>
      </c>
      <c r="D3440">
        <v>5855</v>
      </c>
      <c r="E3440">
        <v>5938.4</v>
      </c>
      <c r="F3440">
        <v>5854.55</v>
      </c>
      <c r="G3440">
        <v>5892.45</v>
      </c>
      <c r="H3440">
        <f t="shared" si="4471"/>
        <v>2.6999999999998181</v>
      </c>
      <c r="I3440">
        <f t="shared" si="4472"/>
        <v>0</v>
      </c>
      <c r="J3440" s="14">
        <f t="shared" ref="J3440:K3440" si="4541">+AVERAGE(H3427:H3440)</f>
        <v>60.671428571428542</v>
      </c>
      <c r="K3440" s="14">
        <f t="shared" si="4541"/>
        <v>21.314285714285688</v>
      </c>
      <c r="L3440" s="14">
        <f t="shared" si="4474"/>
        <v>2.8465147453083133</v>
      </c>
      <c r="M3440" s="14">
        <f t="shared" si="4475"/>
        <v>74.002439449381441</v>
      </c>
      <c r="N3440" s="14">
        <f t="shared" si="4476"/>
        <v>1</v>
      </c>
      <c r="O3440">
        <f t="shared" si="4510"/>
        <v>1</v>
      </c>
      <c r="P3440">
        <f t="shared" si="4519"/>
        <v>0</v>
      </c>
      <c r="Q3440">
        <f t="shared" si="4520"/>
        <v>0</v>
      </c>
      <c r="R3440">
        <f t="shared" si="4460"/>
        <v>1827</v>
      </c>
      <c r="S3440">
        <f t="shared" si="4461"/>
        <v>0</v>
      </c>
      <c r="T3440">
        <f t="shared" si="4462"/>
        <v>4932.8999999996677</v>
      </c>
      <c r="U3440">
        <f t="shared" si="4463"/>
        <v>4932.8999999996677</v>
      </c>
      <c r="V3440" s="2">
        <f t="shared" si="4464"/>
        <v>4.9328999999996678E-4</v>
      </c>
      <c r="W3440" s="19">
        <f t="shared" si="4511"/>
        <v>316</v>
      </c>
      <c r="X3440" s="19">
        <f t="shared" si="4512"/>
        <v>13</v>
      </c>
      <c r="Y3440" s="19" t="str">
        <f t="shared" si="4513"/>
        <v/>
      </c>
      <c r="Z3440" s="19">
        <f t="shared" si="4514"/>
        <v>5592.95</v>
      </c>
      <c r="AA3440" s="21" t="str">
        <f t="shared" si="4515"/>
        <v/>
      </c>
      <c r="AB3440" s="19" t="str">
        <f t="shared" si="4516"/>
        <v/>
      </c>
    </row>
    <row r="3441" spans="1:28" x14ac:dyDescent="0.25">
      <c r="A3441">
        <f t="shared" si="4497"/>
        <v>9</v>
      </c>
      <c r="B3441">
        <f t="shared" si="4498"/>
        <v>2013</v>
      </c>
      <c r="C3441" s="20">
        <v>41542</v>
      </c>
      <c r="D3441">
        <v>5901.55</v>
      </c>
      <c r="E3441">
        <v>5910.55</v>
      </c>
      <c r="F3441">
        <v>5811.1</v>
      </c>
      <c r="G3441">
        <v>5873.85</v>
      </c>
      <c r="H3441">
        <f t="shared" si="4471"/>
        <v>0</v>
      </c>
      <c r="I3441">
        <f t="shared" si="4472"/>
        <v>18.599999999999454</v>
      </c>
      <c r="J3441" s="14">
        <f t="shared" ref="J3441:K3441" si="4542">+AVERAGE(H3428:H3441)</f>
        <v>53.053571428571367</v>
      </c>
      <c r="K3441" s="14">
        <f t="shared" si="4542"/>
        <v>22.642857142857078</v>
      </c>
      <c r="L3441" s="14">
        <f t="shared" si="4474"/>
        <v>2.3430599369085212</v>
      </c>
      <c r="M3441" s="14">
        <f t="shared" si="4475"/>
        <v>70.087284736966296</v>
      </c>
      <c r="N3441" s="14">
        <f t="shared" si="4476"/>
        <v>1</v>
      </c>
      <c r="O3441">
        <f t="shared" si="4510"/>
        <v>1</v>
      </c>
      <c r="P3441">
        <f t="shared" si="4519"/>
        <v>0</v>
      </c>
      <c r="Q3441">
        <f t="shared" si="4520"/>
        <v>0</v>
      </c>
      <c r="R3441">
        <f t="shared" si="4460"/>
        <v>1827</v>
      </c>
      <c r="S3441">
        <f t="shared" si="4461"/>
        <v>0</v>
      </c>
      <c r="T3441">
        <f t="shared" si="4462"/>
        <v>-33982.199999999</v>
      </c>
      <c r="U3441">
        <f t="shared" si="4463"/>
        <v>-33982.199999999</v>
      </c>
      <c r="V3441" s="2">
        <f t="shared" si="4464"/>
        <v>-3.3982199999999002E-3</v>
      </c>
      <c r="W3441" s="19">
        <f t="shared" si="4511"/>
        <v>316</v>
      </c>
      <c r="X3441" s="19">
        <f t="shared" si="4512"/>
        <v>14</v>
      </c>
      <c r="Y3441" s="19" t="str">
        <f t="shared" si="4513"/>
        <v/>
      </c>
      <c r="Z3441" s="19">
        <f t="shared" si="4514"/>
        <v>5592.95</v>
      </c>
      <c r="AA3441" s="21" t="str">
        <f t="shared" si="4515"/>
        <v/>
      </c>
      <c r="AB3441" s="19" t="str">
        <f t="shared" si="4516"/>
        <v/>
      </c>
    </row>
    <row r="3442" spans="1:28" x14ac:dyDescent="0.25">
      <c r="A3442">
        <f t="shared" si="4497"/>
        <v>9</v>
      </c>
      <c r="B3442">
        <f t="shared" si="4498"/>
        <v>2013</v>
      </c>
      <c r="C3442" s="20">
        <v>41543</v>
      </c>
      <c r="D3442">
        <v>5872.8</v>
      </c>
      <c r="E3442">
        <v>5917.65</v>
      </c>
      <c r="F3442">
        <v>5864.1</v>
      </c>
      <c r="G3442">
        <v>5882.25</v>
      </c>
      <c r="H3442">
        <f t="shared" si="4471"/>
        <v>8.3999999999996362</v>
      </c>
      <c r="I3442">
        <f t="shared" si="4472"/>
        <v>0</v>
      </c>
      <c r="J3442" s="14">
        <f t="shared" ref="J3442:K3442" si="4543">+AVERAGE(H3429:H3442)</f>
        <v>43.307142857142807</v>
      </c>
      <c r="K3442" s="14">
        <f t="shared" si="4543"/>
        <v>22.642857142857078</v>
      </c>
      <c r="L3442" s="14">
        <f t="shared" si="4474"/>
        <v>1.9126182965299716</v>
      </c>
      <c r="M3442" s="14">
        <f t="shared" si="4475"/>
        <v>65.666630564280325</v>
      </c>
      <c r="N3442" s="14">
        <f t="shared" si="4476"/>
        <v>1</v>
      </c>
      <c r="O3442">
        <f t="shared" si="4510"/>
        <v>1</v>
      </c>
      <c r="P3442">
        <f t="shared" si="4519"/>
        <v>0</v>
      </c>
      <c r="Q3442">
        <f t="shared" si="4520"/>
        <v>0</v>
      </c>
      <c r="R3442">
        <f t="shared" si="4460"/>
        <v>1827</v>
      </c>
      <c r="S3442">
        <f t="shared" si="4461"/>
        <v>0</v>
      </c>
      <c r="T3442">
        <f t="shared" si="4462"/>
        <v>15346.799999999335</v>
      </c>
      <c r="U3442">
        <f t="shared" si="4463"/>
        <v>15346.799999999335</v>
      </c>
      <c r="V3442" s="2">
        <f t="shared" si="4464"/>
        <v>1.5346799999999335E-3</v>
      </c>
      <c r="W3442" s="19">
        <f t="shared" si="4511"/>
        <v>316</v>
      </c>
      <c r="X3442" s="19">
        <f t="shared" si="4512"/>
        <v>15</v>
      </c>
      <c r="Y3442" s="19" t="str">
        <f t="shared" si="4513"/>
        <v/>
      </c>
      <c r="Z3442" s="19">
        <f t="shared" si="4514"/>
        <v>5592.95</v>
      </c>
      <c r="AA3442" s="21" t="str">
        <f t="shared" si="4515"/>
        <v/>
      </c>
      <c r="AB3442" s="19" t="str">
        <f t="shared" si="4516"/>
        <v/>
      </c>
    </row>
    <row r="3443" spans="1:28" x14ac:dyDescent="0.25">
      <c r="A3443">
        <f t="shared" si="4497"/>
        <v>9</v>
      </c>
      <c r="B3443">
        <f t="shared" si="4498"/>
        <v>2013</v>
      </c>
      <c r="C3443" s="20">
        <v>41544</v>
      </c>
      <c r="D3443">
        <v>5905.55</v>
      </c>
      <c r="E3443">
        <v>5909.2</v>
      </c>
      <c r="F3443">
        <v>5819.3</v>
      </c>
      <c r="G3443">
        <v>5833.2</v>
      </c>
      <c r="H3443">
        <f t="shared" si="4471"/>
        <v>0</v>
      </c>
      <c r="I3443">
        <f t="shared" si="4472"/>
        <v>49.050000000000182</v>
      </c>
      <c r="J3443" s="14">
        <f t="shared" ref="J3443:K3443" si="4544">+AVERAGE(H3430:H3443)</f>
        <v>37.060714285714248</v>
      </c>
      <c r="K3443" s="14">
        <f t="shared" si="4544"/>
        <v>26.146428571428519</v>
      </c>
      <c r="L3443" s="14">
        <f t="shared" si="4474"/>
        <v>1.4174293129353928</v>
      </c>
      <c r="M3443" s="14">
        <f t="shared" si="4475"/>
        <v>58.63374392586735</v>
      </c>
      <c r="N3443" s="14">
        <f t="shared" si="4476"/>
        <v>1</v>
      </c>
      <c r="O3443">
        <f t="shared" si="4510"/>
        <v>1</v>
      </c>
      <c r="P3443">
        <f t="shared" si="4519"/>
        <v>0</v>
      </c>
      <c r="Q3443">
        <f t="shared" si="4520"/>
        <v>0</v>
      </c>
      <c r="R3443">
        <f t="shared" ref="R3443:R3506" si="4545">IF($C3443="","",IF(MONTH($C3443)&lt;&gt;MONTH($C3442),ROUNDDOWN($B$10/$G3442,0)*$O3443,ABS(R3442)*$O3443))</f>
        <v>1827</v>
      </c>
      <c r="S3443">
        <f t="shared" ref="S3443:S3506" si="4546">IF($C3443="","",($R3443-$R3442)*($Q3443-$G3442)*$P3443)</f>
        <v>0</v>
      </c>
      <c r="T3443">
        <f t="shared" ref="T3443:T3506" si="4547">IF($C3443="","",$R3443*($G3443-$G3442))</f>
        <v>-89614.350000000326</v>
      </c>
      <c r="U3443">
        <f t="shared" ref="U3443:U3506" si="4548">IF($C3443="","",$T3443-$S3443)</f>
        <v>-89614.350000000326</v>
      </c>
      <c r="V3443" s="2">
        <f t="shared" ref="V3443:V3506" si="4549">IF($C3443="","",$U3443/$B$10)</f>
        <v>-8.9614350000000332E-3</v>
      </c>
      <c r="W3443" s="19">
        <f t="shared" si="4511"/>
        <v>316</v>
      </c>
      <c r="X3443" s="19">
        <f t="shared" si="4512"/>
        <v>16</v>
      </c>
      <c r="Y3443" s="19" t="str">
        <f t="shared" si="4513"/>
        <v/>
      </c>
      <c r="Z3443" s="19">
        <f t="shared" si="4514"/>
        <v>5592.95</v>
      </c>
      <c r="AA3443" s="21" t="str">
        <f t="shared" si="4515"/>
        <v/>
      </c>
      <c r="AB3443" s="19" t="str">
        <f t="shared" si="4516"/>
        <v/>
      </c>
    </row>
    <row r="3444" spans="1:28" x14ac:dyDescent="0.25">
      <c r="A3444">
        <f t="shared" si="4497"/>
        <v>9</v>
      </c>
      <c r="B3444">
        <f t="shared" si="4498"/>
        <v>2013</v>
      </c>
      <c r="C3444" s="20">
        <v>41547</v>
      </c>
      <c r="D3444">
        <v>5801.05</v>
      </c>
      <c r="E3444">
        <v>5810.2</v>
      </c>
      <c r="F3444">
        <v>5718.5</v>
      </c>
      <c r="G3444">
        <v>5735.3</v>
      </c>
      <c r="H3444">
        <f t="shared" si="4471"/>
        <v>0</v>
      </c>
      <c r="I3444">
        <f t="shared" si="4472"/>
        <v>97.899999999999636</v>
      </c>
      <c r="J3444" s="14">
        <f t="shared" ref="J3444:K3444" si="4550">+AVERAGE(H3431:H3444)</f>
        <v>21.607142857142794</v>
      </c>
      <c r="K3444" s="14">
        <f t="shared" si="4550"/>
        <v>33.139285714285634</v>
      </c>
      <c r="L3444" s="14">
        <f t="shared" si="4474"/>
        <v>0.65200991486151494</v>
      </c>
      <c r="M3444" s="14">
        <f t="shared" si="4475"/>
        <v>39.467675647465583</v>
      </c>
      <c r="N3444" s="14">
        <f t="shared" si="4476"/>
        <v>-1</v>
      </c>
      <c r="O3444">
        <f t="shared" si="4510"/>
        <v>-1</v>
      </c>
      <c r="P3444">
        <f t="shared" si="4519"/>
        <v>1</v>
      </c>
      <c r="Q3444">
        <f t="shared" si="4520"/>
        <v>5735.3</v>
      </c>
      <c r="R3444">
        <f t="shared" si="4545"/>
        <v>-1827</v>
      </c>
      <c r="S3444">
        <f t="shared" si="4546"/>
        <v>357726.5999999987</v>
      </c>
      <c r="T3444">
        <f t="shared" si="4547"/>
        <v>178863.29999999935</v>
      </c>
      <c r="U3444">
        <f t="shared" si="4548"/>
        <v>-178863.29999999935</v>
      </c>
      <c r="V3444" s="2">
        <f t="shared" si="4549"/>
        <v>-1.7886329999999936E-2</v>
      </c>
      <c r="W3444" s="19">
        <f t="shared" si="4511"/>
        <v>317</v>
      </c>
      <c r="X3444" s="19">
        <f t="shared" si="4512"/>
        <v>17</v>
      </c>
      <c r="Y3444" s="19">
        <f t="shared" si="4513"/>
        <v>1</v>
      </c>
      <c r="Z3444" s="19">
        <f t="shared" si="4514"/>
        <v>5735.3</v>
      </c>
      <c r="AA3444" s="21">
        <f t="shared" si="4515"/>
        <v>2.5451684710215527E-2</v>
      </c>
      <c r="AB3444" s="19">
        <f t="shared" si="4516"/>
        <v>1</v>
      </c>
    </row>
    <row r="3445" spans="1:28" x14ac:dyDescent="0.25">
      <c r="A3445">
        <f t="shared" si="4497"/>
        <v>10</v>
      </c>
      <c r="B3445">
        <f t="shared" si="4498"/>
        <v>2013</v>
      </c>
      <c r="C3445" s="20">
        <v>41548</v>
      </c>
      <c r="D3445">
        <v>5756.1</v>
      </c>
      <c r="E3445">
        <v>5786.45</v>
      </c>
      <c r="F3445">
        <v>5700.95</v>
      </c>
      <c r="G3445">
        <v>5780.05</v>
      </c>
      <c r="H3445">
        <f t="shared" si="4471"/>
        <v>44.75</v>
      </c>
      <c r="I3445">
        <f t="shared" si="4472"/>
        <v>0</v>
      </c>
      <c r="J3445" s="14">
        <f t="shared" ref="J3445:K3445" si="4551">+AVERAGE(H3432:H3445)</f>
        <v>23.632142857142817</v>
      </c>
      <c r="K3445" s="14">
        <f t="shared" si="4551"/>
        <v>33.139285714285634</v>
      </c>
      <c r="L3445" s="14">
        <f t="shared" si="4474"/>
        <v>0.71311563746093376</v>
      </c>
      <c r="M3445" s="14">
        <f t="shared" si="4475"/>
        <v>41.626824358329152</v>
      </c>
      <c r="N3445" s="14">
        <f t="shared" si="4476"/>
        <v>-1</v>
      </c>
      <c r="O3445">
        <f t="shared" si="4510"/>
        <v>-1</v>
      </c>
      <c r="P3445">
        <f t="shared" si="4519"/>
        <v>0</v>
      </c>
      <c r="Q3445">
        <f t="shared" si="4520"/>
        <v>0</v>
      </c>
      <c r="R3445">
        <f t="shared" si="4545"/>
        <v>-1743</v>
      </c>
      <c r="S3445">
        <f t="shared" si="4546"/>
        <v>0</v>
      </c>
      <c r="T3445">
        <f t="shared" si="4547"/>
        <v>-77999.25</v>
      </c>
      <c r="U3445">
        <f t="shared" si="4548"/>
        <v>-77999.25</v>
      </c>
      <c r="V3445" s="2">
        <f t="shared" si="4549"/>
        <v>-7.7999250000000001E-3</v>
      </c>
      <c r="W3445" s="19">
        <f t="shared" si="4511"/>
        <v>317</v>
      </c>
      <c r="X3445" s="19">
        <f t="shared" si="4512"/>
        <v>2</v>
      </c>
      <c r="Y3445" s="19" t="str">
        <f t="shared" si="4513"/>
        <v/>
      </c>
      <c r="Z3445" s="19">
        <f t="shared" si="4514"/>
        <v>5735.3</v>
      </c>
      <c r="AA3445" s="21" t="str">
        <f t="shared" si="4515"/>
        <v/>
      </c>
      <c r="AB3445" s="19" t="str">
        <f t="shared" si="4516"/>
        <v/>
      </c>
    </row>
    <row r="3446" spans="1:28" x14ac:dyDescent="0.25">
      <c r="A3446">
        <f t="shared" si="4497"/>
        <v>10</v>
      </c>
      <c r="B3446">
        <f t="shared" si="4498"/>
        <v>2013</v>
      </c>
      <c r="C3446" s="20">
        <v>41550</v>
      </c>
      <c r="D3446">
        <v>5819.1</v>
      </c>
      <c r="E3446">
        <v>5917.6</v>
      </c>
      <c r="F3446">
        <v>5802.7</v>
      </c>
      <c r="G3446">
        <v>5909.7</v>
      </c>
      <c r="H3446">
        <f t="shared" si="4471"/>
        <v>129.64999999999964</v>
      </c>
      <c r="I3446">
        <f t="shared" si="4472"/>
        <v>0</v>
      </c>
      <c r="J3446" s="14">
        <f t="shared" ref="J3446:K3446" si="4552">+AVERAGE(H3433:H3446)</f>
        <v>32.892857142857075</v>
      </c>
      <c r="K3446" s="14">
        <f t="shared" si="4552"/>
        <v>28.678571428571363</v>
      </c>
      <c r="L3446" s="14">
        <f t="shared" si="4474"/>
        <v>1.1469489414694896</v>
      </c>
      <c r="M3446" s="14">
        <f t="shared" si="4475"/>
        <v>53.422273781902554</v>
      </c>
      <c r="N3446" s="14">
        <f t="shared" si="4476"/>
        <v>1</v>
      </c>
      <c r="O3446">
        <f t="shared" si="4510"/>
        <v>1</v>
      </c>
      <c r="P3446">
        <f t="shared" si="4519"/>
        <v>1</v>
      </c>
      <c r="Q3446">
        <f t="shared" si="4520"/>
        <v>5909.7</v>
      </c>
      <c r="R3446">
        <f t="shared" si="4545"/>
        <v>1743</v>
      </c>
      <c r="S3446">
        <f t="shared" si="4546"/>
        <v>451959.89999999874</v>
      </c>
      <c r="T3446">
        <f t="shared" si="4547"/>
        <v>225979.94999999937</v>
      </c>
      <c r="U3446">
        <f t="shared" si="4548"/>
        <v>-225979.94999999937</v>
      </c>
      <c r="V3446" s="2">
        <f t="shared" si="4549"/>
        <v>-2.2597994999999937E-2</v>
      </c>
      <c r="W3446" s="19">
        <f t="shared" si="4511"/>
        <v>318</v>
      </c>
      <c r="X3446" s="19">
        <f t="shared" si="4512"/>
        <v>3</v>
      </c>
      <c r="Y3446" s="19">
        <f t="shared" si="4513"/>
        <v>1</v>
      </c>
      <c r="Z3446" s="19">
        <f t="shared" si="4514"/>
        <v>5909.7</v>
      </c>
      <c r="AA3446" s="21">
        <f t="shared" si="4515"/>
        <v>-3.0408173940334349E-2</v>
      </c>
      <c r="AB3446" s="19">
        <f t="shared" si="4516"/>
        <v>-1</v>
      </c>
    </row>
    <row r="3447" spans="1:28" x14ac:dyDescent="0.25">
      <c r="A3447">
        <f t="shared" si="4497"/>
        <v>10</v>
      </c>
      <c r="B3447">
        <f t="shared" si="4498"/>
        <v>2013</v>
      </c>
      <c r="C3447" s="20">
        <v>41551</v>
      </c>
      <c r="D3447">
        <v>5891.3</v>
      </c>
      <c r="E3447">
        <v>5950.45</v>
      </c>
      <c r="F3447">
        <v>5885</v>
      </c>
      <c r="G3447">
        <v>5907.3</v>
      </c>
      <c r="H3447">
        <f t="shared" si="4471"/>
        <v>0</v>
      </c>
      <c r="I3447">
        <f t="shared" si="4472"/>
        <v>2.3999999999996362</v>
      </c>
      <c r="J3447" s="14">
        <f t="shared" ref="J3447:K3447" si="4553">+AVERAGE(H3434:H3447)</f>
        <v>32.892857142857075</v>
      </c>
      <c r="K3447" s="14">
        <f t="shared" si="4553"/>
        <v>28.842857142857092</v>
      </c>
      <c r="L3447" s="14">
        <f t="shared" si="4474"/>
        <v>1.140416047548291</v>
      </c>
      <c r="M3447" s="14">
        <f t="shared" si="4475"/>
        <v>53.280111072544244</v>
      </c>
      <c r="N3447" s="14">
        <f t="shared" si="4476"/>
        <v>1</v>
      </c>
      <c r="O3447">
        <f t="shared" si="4510"/>
        <v>1</v>
      </c>
      <c r="P3447">
        <f t="shared" si="4519"/>
        <v>0</v>
      </c>
      <c r="Q3447">
        <f t="shared" si="4520"/>
        <v>0</v>
      </c>
      <c r="R3447">
        <f t="shared" si="4545"/>
        <v>1743</v>
      </c>
      <c r="S3447">
        <f t="shared" si="4546"/>
        <v>0</v>
      </c>
      <c r="T3447">
        <f t="shared" si="4547"/>
        <v>-4183.1999999993659</v>
      </c>
      <c r="U3447">
        <f t="shared" si="4548"/>
        <v>-4183.1999999993659</v>
      </c>
      <c r="V3447" s="2">
        <f t="shared" si="4549"/>
        <v>-4.1831999999993659E-4</v>
      </c>
      <c r="W3447" s="19">
        <f t="shared" si="4511"/>
        <v>318</v>
      </c>
      <c r="X3447" s="19">
        <f t="shared" si="4512"/>
        <v>2</v>
      </c>
      <c r="Y3447" s="19" t="str">
        <f t="shared" si="4513"/>
        <v/>
      </c>
      <c r="Z3447" s="19">
        <f t="shared" si="4514"/>
        <v>5909.7</v>
      </c>
      <c r="AA3447" s="21" t="str">
        <f t="shared" si="4515"/>
        <v/>
      </c>
      <c r="AB3447" s="19" t="str">
        <f t="shared" si="4516"/>
        <v/>
      </c>
    </row>
    <row r="3448" spans="1:28" x14ac:dyDescent="0.25">
      <c r="A3448">
        <f t="shared" si="4497"/>
        <v>10</v>
      </c>
      <c r="B3448">
        <f t="shared" si="4498"/>
        <v>2013</v>
      </c>
      <c r="C3448" s="20">
        <v>41554</v>
      </c>
      <c r="D3448">
        <v>5889.05</v>
      </c>
      <c r="E3448">
        <v>5912</v>
      </c>
      <c r="F3448">
        <v>5825.85</v>
      </c>
      <c r="G3448">
        <v>5906.15</v>
      </c>
      <c r="H3448">
        <f t="shared" si="4471"/>
        <v>0</v>
      </c>
      <c r="I3448">
        <f t="shared" si="4472"/>
        <v>1.1500000000005457</v>
      </c>
      <c r="J3448" s="14">
        <f t="shared" ref="J3448:K3448" si="4554">+AVERAGE(H3435:H3448)</f>
        <v>32.892857142857075</v>
      </c>
      <c r="K3448" s="14">
        <f t="shared" si="4554"/>
        <v>28.207142857142831</v>
      </c>
      <c r="L3448" s="14">
        <f t="shared" si="4474"/>
        <v>1.1661180045581148</v>
      </c>
      <c r="M3448" s="14">
        <f t="shared" si="4475"/>
        <v>53.83446340893147</v>
      </c>
      <c r="N3448" s="14">
        <f t="shared" si="4476"/>
        <v>1</v>
      </c>
      <c r="O3448">
        <f t="shared" si="4510"/>
        <v>1</v>
      </c>
      <c r="P3448">
        <f t="shared" si="4519"/>
        <v>0</v>
      </c>
      <c r="Q3448">
        <f t="shared" si="4520"/>
        <v>0</v>
      </c>
      <c r="R3448">
        <f t="shared" si="4545"/>
        <v>1743</v>
      </c>
      <c r="S3448">
        <f t="shared" si="4546"/>
        <v>0</v>
      </c>
      <c r="T3448">
        <f t="shared" si="4547"/>
        <v>-2004.4500000009511</v>
      </c>
      <c r="U3448">
        <f t="shared" si="4548"/>
        <v>-2004.4500000009511</v>
      </c>
      <c r="V3448" s="2">
        <f t="shared" si="4549"/>
        <v>-2.0044500000009511E-4</v>
      </c>
      <c r="W3448" s="19">
        <f t="shared" si="4511"/>
        <v>318</v>
      </c>
      <c r="X3448" s="19">
        <f t="shared" si="4512"/>
        <v>3</v>
      </c>
      <c r="Y3448" s="19" t="str">
        <f t="shared" si="4513"/>
        <v/>
      </c>
      <c r="Z3448" s="19">
        <f t="shared" si="4514"/>
        <v>5909.7</v>
      </c>
      <c r="AA3448" s="21" t="str">
        <f t="shared" si="4515"/>
        <v/>
      </c>
      <c r="AB3448" s="19" t="str">
        <f t="shared" si="4516"/>
        <v/>
      </c>
    </row>
    <row r="3449" spans="1:28" x14ac:dyDescent="0.25">
      <c r="A3449">
        <f t="shared" si="4497"/>
        <v>10</v>
      </c>
      <c r="B3449">
        <f t="shared" si="4498"/>
        <v>2013</v>
      </c>
      <c r="C3449" s="20">
        <v>41555</v>
      </c>
      <c r="D3449">
        <v>5975</v>
      </c>
      <c r="E3449">
        <v>5981.7</v>
      </c>
      <c r="F3449">
        <v>5913</v>
      </c>
      <c r="G3449">
        <v>5928.4</v>
      </c>
      <c r="H3449">
        <f t="shared" si="4471"/>
        <v>22.25</v>
      </c>
      <c r="I3449">
        <f t="shared" si="4472"/>
        <v>0</v>
      </c>
      <c r="J3449" s="14">
        <f t="shared" ref="J3449:K3449" si="4555">+AVERAGE(H3436:H3449)</f>
        <v>33.792857142857102</v>
      </c>
      <c r="K3449" s="14">
        <f t="shared" si="4555"/>
        <v>28.207142857142831</v>
      </c>
      <c r="L3449" s="14">
        <f t="shared" si="4474"/>
        <v>1.1980248164092171</v>
      </c>
      <c r="M3449" s="14">
        <f t="shared" si="4475"/>
        <v>54.504608294930861</v>
      </c>
      <c r="N3449" s="14">
        <f t="shared" si="4476"/>
        <v>1</v>
      </c>
      <c r="O3449">
        <f t="shared" si="4510"/>
        <v>1</v>
      </c>
      <c r="P3449">
        <f t="shared" si="4519"/>
        <v>0</v>
      </c>
      <c r="Q3449">
        <f t="shared" si="4520"/>
        <v>0</v>
      </c>
      <c r="R3449">
        <f t="shared" si="4545"/>
        <v>1743</v>
      </c>
      <c r="S3449">
        <f t="shared" si="4546"/>
        <v>0</v>
      </c>
      <c r="T3449">
        <f t="shared" si="4547"/>
        <v>38781.75</v>
      </c>
      <c r="U3449">
        <f t="shared" si="4548"/>
        <v>38781.75</v>
      </c>
      <c r="V3449" s="2">
        <f t="shared" si="4549"/>
        <v>3.8781750000000002E-3</v>
      </c>
      <c r="W3449" s="19">
        <f t="shared" si="4511"/>
        <v>318</v>
      </c>
      <c r="X3449" s="19">
        <f t="shared" si="4512"/>
        <v>4</v>
      </c>
      <c r="Y3449" s="19" t="str">
        <f t="shared" si="4513"/>
        <v/>
      </c>
      <c r="Z3449" s="19">
        <f t="shared" si="4514"/>
        <v>5909.7</v>
      </c>
      <c r="AA3449" s="21" t="str">
        <f t="shared" si="4515"/>
        <v/>
      </c>
      <c r="AB3449" s="19" t="str">
        <f t="shared" si="4516"/>
        <v/>
      </c>
    </row>
    <row r="3450" spans="1:28" x14ac:dyDescent="0.25">
      <c r="A3450">
        <f t="shared" si="4497"/>
        <v>10</v>
      </c>
      <c r="B3450">
        <f t="shared" si="4498"/>
        <v>2013</v>
      </c>
      <c r="C3450" s="20">
        <v>41556</v>
      </c>
      <c r="D3450">
        <v>5893.25</v>
      </c>
      <c r="E3450">
        <v>6015.5</v>
      </c>
      <c r="F3450">
        <v>5877.1</v>
      </c>
      <c r="G3450">
        <v>6007.45</v>
      </c>
      <c r="H3450">
        <f t="shared" ref="H3450:H3513" si="4556">IF($C3450="","",IF($G3450&gt;$G3449,$G3450-$G3449,0))</f>
        <v>79.050000000000182</v>
      </c>
      <c r="I3450">
        <f t="shared" ref="I3450:I3513" si="4557">IF($C3450="","",IF($G3450&lt;$G3449,$G3449-$G3450,0))</f>
        <v>0</v>
      </c>
      <c r="J3450" s="14">
        <f t="shared" ref="J3450:K3450" si="4558">+AVERAGE(H3437:H3450)</f>
        <v>35.921428571428542</v>
      </c>
      <c r="K3450" s="14">
        <f t="shared" si="4558"/>
        <v>28.207142857142831</v>
      </c>
      <c r="L3450" s="14">
        <f t="shared" ref="L3450:L3513" si="4559">IF($C3450="","",$J3450/$K3450)</f>
        <v>1.2734869587237276</v>
      </c>
      <c r="M3450" s="14">
        <f t="shared" ref="M3450:M3513" si="4560">IF($C3450="","",100-100/(1+$L3450))</f>
        <v>56.014702606371131</v>
      </c>
      <c r="N3450" s="14">
        <f t="shared" ref="N3450:N3513" si="4561">IF($C3450="","",IF($M3450&gt;50,1,-1))</f>
        <v>1</v>
      </c>
      <c r="O3450">
        <f t="shared" si="4510"/>
        <v>1</v>
      </c>
      <c r="P3450">
        <f t="shared" si="4519"/>
        <v>0</v>
      </c>
      <c r="Q3450">
        <f t="shared" si="4520"/>
        <v>0</v>
      </c>
      <c r="R3450">
        <f t="shared" si="4545"/>
        <v>1743</v>
      </c>
      <c r="S3450">
        <f t="shared" si="4546"/>
        <v>0</v>
      </c>
      <c r="T3450">
        <f t="shared" si="4547"/>
        <v>137784.15000000031</v>
      </c>
      <c r="U3450">
        <f t="shared" si="4548"/>
        <v>137784.15000000031</v>
      </c>
      <c r="V3450" s="2">
        <f t="shared" si="4549"/>
        <v>1.3778415000000032E-2</v>
      </c>
      <c r="W3450" s="19">
        <f t="shared" si="4511"/>
        <v>318</v>
      </c>
      <c r="X3450" s="19">
        <f t="shared" si="4512"/>
        <v>5</v>
      </c>
      <c r="Y3450" s="19" t="str">
        <f t="shared" si="4513"/>
        <v/>
      </c>
      <c r="Z3450" s="19">
        <f t="shared" si="4514"/>
        <v>5909.7</v>
      </c>
      <c r="AA3450" s="21" t="str">
        <f t="shared" si="4515"/>
        <v/>
      </c>
      <c r="AB3450" s="19" t="str">
        <f t="shared" si="4516"/>
        <v/>
      </c>
    </row>
    <row r="3451" spans="1:28" x14ac:dyDescent="0.25">
      <c r="A3451">
        <f t="shared" si="4497"/>
        <v>10</v>
      </c>
      <c r="B3451">
        <f t="shared" si="4498"/>
        <v>2013</v>
      </c>
      <c r="C3451" s="20">
        <v>41557</v>
      </c>
      <c r="D3451">
        <v>6001.05</v>
      </c>
      <c r="E3451">
        <v>6033.95</v>
      </c>
      <c r="F3451">
        <v>5979.8</v>
      </c>
      <c r="G3451">
        <v>6020.95</v>
      </c>
      <c r="H3451">
        <f t="shared" si="4556"/>
        <v>13.5</v>
      </c>
      <c r="I3451">
        <f t="shared" si="4557"/>
        <v>0</v>
      </c>
      <c r="J3451" s="14">
        <f t="shared" ref="J3451:K3451" si="4562">+AVERAGE(H3438:H3451)</f>
        <v>21.44999999999995</v>
      </c>
      <c r="K3451" s="14">
        <f t="shared" si="4562"/>
        <v>28.207142857142831</v>
      </c>
      <c r="L3451" s="14">
        <f t="shared" si="4559"/>
        <v>0.76044568245125244</v>
      </c>
      <c r="M3451" s="14">
        <f t="shared" si="4560"/>
        <v>43.196202531645532</v>
      </c>
      <c r="N3451" s="14">
        <f t="shared" si="4561"/>
        <v>-1</v>
      </c>
      <c r="O3451">
        <f t="shared" si="4510"/>
        <v>-1</v>
      </c>
      <c r="P3451">
        <f t="shared" si="4519"/>
        <v>1</v>
      </c>
      <c r="Q3451">
        <f t="shared" si="4520"/>
        <v>6020.95</v>
      </c>
      <c r="R3451">
        <f t="shared" si="4545"/>
        <v>-1743</v>
      </c>
      <c r="S3451">
        <f t="shared" si="4546"/>
        <v>-47061</v>
      </c>
      <c r="T3451">
        <f t="shared" si="4547"/>
        <v>-23530.5</v>
      </c>
      <c r="U3451">
        <f t="shared" si="4548"/>
        <v>23530.5</v>
      </c>
      <c r="V3451" s="2">
        <f t="shared" si="4549"/>
        <v>2.3530500000000002E-3</v>
      </c>
      <c r="W3451" s="19">
        <f t="shared" si="4511"/>
        <v>319</v>
      </c>
      <c r="X3451" s="19">
        <f t="shared" si="4512"/>
        <v>6</v>
      </c>
      <c r="Y3451" s="19">
        <f t="shared" si="4513"/>
        <v>1</v>
      </c>
      <c r="Z3451" s="19">
        <f t="shared" si="4514"/>
        <v>6020.95</v>
      </c>
      <c r="AA3451" s="21">
        <f t="shared" si="4515"/>
        <v>1.8824982655633926E-2</v>
      </c>
      <c r="AB3451" s="19">
        <f t="shared" si="4516"/>
        <v>1</v>
      </c>
    </row>
    <row r="3452" spans="1:28" x14ac:dyDescent="0.25">
      <c r="A3452">
        <f t="shared" si="4497"/>
        <v>10</v>
      </c>
      <c r="B3452">
        <f t="shared" si="4498"/>
        <v>2013</v>
      </c>
      <c r="C3452" s="20">
        <v>41558</v>
      </c>
      <c r="D3452">
        <v>6104.85</v>
      </c>
      <c r="E3452">
        <v>6107.6</v>
      </c>
      <c r="F3452">
        <v>6046.4</v>
      </c>
      <c r="G3452">
        <v>6096.2</v>
      </c>
      <c r="H3452">
        <f t="shared" si="4556"/>
        <v>75.25</v>
      </c>
      <c r="I3452">
        <f t="shared" si="4557"/>
        <v>0</v>
      </c>
      <c r="J3452" s="14">
        <f t="shared" ref="J3452:K3452" si="4563">+AVERAGE(H3439:H3452)</f>
        <v>26.82499999999995</v>
      </c>
      <c r="K3452" s="14">
        <f t="shared" si="4563"/>
        <v>20.817857142857129</v>
      </c>
      <c r="L3452" s="14">
        <f t="shared" si="4559"/>
        <v>1.2885572139303467</v>
      </c>
      <c r="M3452" s="14">
        <f t="shared" si="4560"/>
        <v>56.304347826086925</v>
      </c>
      <c r="N3452" s="14">
        <f t="shared" si="4561"/>
        <v>1</v>
      </c>
      <c r="O3452">
        <f t="shared" si="4510"/>
        <v>1</v>
      </c>
      <c r="P3452">
        <f t="shared" si="4519"/>
        <v>1</v>
      </c>
      <c r="Q3452">
        <f t="shared" si="4520"/>
        <v>6096.2</v>
      </c>
      <c r="R3452">
        <f t="shared" si="4545"/>
        <v>1743</v>
      </c>
      <c r="S3452">
        <f t="shared" si="4546"/>
        <v>262321.5</v>
      </c>
      <c r="T3452">
        <f t="shared" si="4547"/>
        <v>131160.75</v>
      </c>
      <c r="U3452">
        <f t="shared" si="4548"/>
        <v>-131160.75</v>
      </c>
      <c r="V3452" s="2">
        <f t="shared" si="4549"/>
        <v>-1.3116075E-2</v>
      </c>
      <c r="W3452" s="19">
        <f t="shared" si="4511"/>
        <v>320</v>
      </c>
      <c r="X3452" s="19">
        <f t="shared" si="4512"/>
        <v>2</v>
      </c>
      <c r="Y3452" s="19">
        <f t="shared" si="4513"/>
        <v>1</v>
      </c>
      <c r="Z3452" s="19">
        <f t="shared" si="4514"/>
        <v>6096.2</v>
      </c>
      <c r="AA3452" s="21">
        <f t="shared" si="4515"/>
        <v>-1.2498027719878069E-2</v>
      </c>
      <c r="AB3452" s="19">
        <f t="shared" si="4516"/>
        <v>-1</v>
      </c>
    </row>
    <row r="3453" spans="1:28" x14ac:dyDescent="0.25">
      <c r="A3453">
        <f t="shared" si="4497"/>
        <v>10</v>
      </c>
      <c r="B3453">
        <f t="shared" si="4498"/>
        <v>2013</v>
      </c>
      <c r="C3453" s="20">
        <v>41561</v>
      </c>
      <c r="D3453">
        <v>6093</v>
      </c>
      <c r="E3453">
        <v>6124.1</v>
      </c>
      <c r="F3453">
        <v>6082.9</v>
      </c>
      <c r="G3453">
        <v>6112.7</v>
      </c>
      <c r="H3453">
        <f t="shared" si="4556"/>
        <v>16.5</v>
      </c>
      <c r="I3453">
        <f t="shared" si="4557"/>
        <v>0</v>
      </c>
      <c r="J3453" s="14">
        <f t="shared" ref="J3453:K3453" si="4564">+AVERAGE(H3440:H3453)</f>
        <v>28.003571428571377</v>
      </c>
      <c r="K3453" s="14">
        <f t="shared" si="4564"/>
        <v>12.07857142857139</v>
      </c>
      <c r="L3453" s="14">
        <f t="shared" si="4559"/>
        <v>2.3184506209343616</v>
      </c>
      <c r="M3453" s="14">
        <f t="shared" si="4560"/>
        <v>69.865454869464514</v>
      </c>
      <c r="N3453" s="14">
        <f t="shared" si="4561"/>
        <v>1</v>
      </c>
      <c r="O3453">
        <f t="shared" si="4510"/>
        <v>1</v>
      </c>
      <c r="P3453">
        <f t="shared" si="4519"/>
        <v>0</v>
      </c>
      <c r="Q3453">
        <f t="shared" si="4520"/>
        <v>0</v>
      </c>
      <c r="R3453">
        <f t="shared" si="4545"/>
        <v>1743</v>
      </c>
      <c r="S3453">
        <f t="shared" si="4546"/>
        <v>0</v>
      </c>
      <c r="T3453">
        <f t="shared" si="4547"/>
        <v>28759.5</v>
      </c>
      <c r="U3453">
        <f t="shared" si="4548"/>
        <v>28759.5</v>
      </c>
      <c r="V3453" s="2">
        <f t="shared" si="4549"/>
        <v>2.8759499999999999E-3</v>
      </c>
      <c r="W3453" s="19">
        <f t="shared" si="4511"/>
        <v>320</v>
      </c>
      <c r="X3453" s="19">
        <f t="shared" si="4512"/>
        <v>2</v>
      </c>
      <c r="Y3453" s="19" t="str">
        <f t="shared" si="4513"/>
        <v/>
      </c>
      <c r="Z3453" s="19">
        <f t="shared" si="4514"/>
        <v>6096.2</v>
      </c>
      <c r="AA3453" s="21" t="str">
        <f t="shared" si="4515"/>
        <v/>
      </c>
      <c r="AB3453" s="19" t="str">
        <f t="shared" si="4516"/>
        <v/>
      </c>
    </row>
    <row r="3454" spans="1:28" x14ac:dyDescent="0.25">
      <c r="A3454">
        <f t="shared" si="4497"/>
        <v>10</v>
      </c>
      <c r="B3454">
        <f t="shared" si="4498"/>
        <v>2013</v>
      </c>
      <c r="C3454" s="20">
        <v>41562</v>
      </c>
      <c r="D3454">
        <v>6147.55</v>
      </c>
      <c r="E3454">
        <v>6156.3</v>
      </c>
      <c r="F3454">
        <v>6056.55</v>
      </c>
      <c r="G3454">
        <v>6089.05</v>
      </c>
      <c r="H3454">
        <f t="shared" si="4556"/>
        <v>0</v>
      </c>
      <c r="I3454">
        <f t="shared" si="4557"/>
        <v>23.649999999999636</v>
      </c>
      <c r="J3454" s="14">
        <f t="shared" ref="J3454:K3454" si="4565">+AVERAGE(H3441:H3454)</f>
        <v>27.810714285714248</v>
      </c>
      <c r="K3454" s="14">
        <f t="shared" si="4565"/>
        <v>13.767857142857078</v>
      </c>
      <c r="L3454" s="14">
        <f t="shared" si="4559"/>
        <v>2.0199740596627822</v>
      </c>
      <c r="M3454" s="14">
        <f t="shared" si="4560"/>
        <v>66.887132795052466</v>
      </c>
      <c r="N3454" s="14">
        <f t="shared" si="4561"/>
        <v>1</v>
      </c>
      <c r="O3454">
        <f t="shared" si="4510"/>
        <v>1</v>
      </c>
      <c r="P3454">
        <f t="shared" si="4519"/>
        <v>0</v>
      </c>
      <c r="Q3454">
        <f t="shared" si="4520"/>
        <v>0</v>
      </c>
      <c r="R3454">
        <f t="shared" si="4545"/>
        <v>1743</v>
      </c>
      <c r="S3454">
        <f t="shared" si="4546"/>
        <v>0</v>
      </c>
      <c r="T3454">
        <f t="shared" si="4547"/>
        <v>-41221.949999999364</v>
      </c>
      <c r="U3454">
        <f t="shared" si="4548"/>
        <v>-41221.949999999364</v>
      </c>
      <c r="V3454" s="2">
        <f t="shared" si="4549"/>
        <v>-4.1221949999999362E-3</v>
      </c>
      <c r="W3454" s="19">
        <f t="shared" si="4511"/>
        <v>320</v>
      </c>
      <c r="X3454" s="19">
        <f t="shared" si="4512"/>
        <v>3</v>
      </c>
      <c r="Y3454" s="19" t="str">
        <f t="shared" si="4513"/>
        <v/>
      </c>
      <c r="Z3454" s="19">
        <f t="shared" si="4514"/>
        <v>6096.2</v>
      </c>
      <c r="AA3454" s="21" t="str">
        <f t="shared" si="4515"/>
        <v/>
      </c>
      <c r="AB3454" s="19" t="str">
        <f t="shared" si="4516"/>
        <v/>
      </c>
    </row>
    <row r="3455" spans="1:28" x14ac:dyDescent="0.25">
      <c r="A3455">
        <f t="shared" si="4497"/>
        <v>10</v>
      </c>
      <c r="B3455">
        <f t="shared" si="4498"/>
        <v>2013</v>
      </c>
      <c r="C3455" s="20">
        <v>41564</v>
      </c>
      <c r="D3455">
        <v>6098.5</v>
      </c>
      <c r="E3455">
        <v>6110.75</v>
      </c>
      <c r="F3455">
        <v>6032.55</v>
      </c>
      <c r="G3455">
        <v>6045.85</v>
      </c>
      <c r="H3455">
        <f t="shared" si="4556"/>
        <v>0</v>
      </c>
      <c r="I3455">
        <f t="shared" si="4557"/>
        <v>43.199999999999818</v>
      </c>
      <c r="J3455" s="14">
        <f t="shared" ref="J3455:K3455" si="4566">+AVERAGE(H3442:H3455)</f>
        <v>27.810714285714248</v>
      </c>
      <c r="K3455" s="14">
        <f t="shared" si="4566"/>
        <v>15.524999999999961</v>
      </c>
      <c r="L3455" s="14">
        <f t="shared" si="4559"/>
        <v>1.79135035656775</v>
      </c>
      <c r="M3455" s="14">
        <f t="shared" si="4560"/>
        <v>64.175045327179845</v>
      </c>
      <c r="N3455" s="14">
        <f t="shared" si="4561"/>
        <v>1</v>
      </c>
      <c r="O3455">
        <f t="shared" si="4510"/>
        <v>1</v>
      </c>
      <c r="P3455">
        <f t="shared" si="4519"/>
        <v>0</v>
      </c>
      <c r="Q3455">
        <f t="shared" si="4520"/>
        <v>0</v>
      </c>
      <c r="R3455">
        <f t="shared" si="4545"/>
        <v>1743</v>
      </c>
      <c r="S3455">
        <f t="shared" si="4546"/>
        <v>0</v>
      </c>
      <c r="T3455">
        <f t="shared" si="4547"/>
        <v>-75297.599999999686</v>
      </c>
      <c r="U3455">
        <f t="shared" si="4548"/>
        <v>-75297.599999999686</v>
      </c>
      <c r="V3455" s="2">
        <f t="shared" si="4549"/>
        <v>-7.5297599999999687E-3</v>
      </c>
      <c r="W3455" s="19">
        <f t="shared" si="4511"/>
        <v>320</v>
      </c>
      <c r="X3455" s="19">
        <f t="shared" si="4512"/>
        <v>4</v>
      </c>
      <c r="Y3455" s="19" t="str">
        <f t="shared" si="4513"/>
        <v/>
      </c>
      <c r="Z3455" s="19">
        <f t="shared" si="4514"/>
        <v>6096.2</v>
      </c>
      <c r="AA3455" s="21" t="str">
        <f t="shared" si="4515"/>
        <v/>
      </c>
      <c r="AB3455" s="19" t="str">
        <f t="shared" si="4516"/>
        <v/>
      </c>
    </row>
    <row r="3456" spans="1:28" x14ac:dyDescent="0.25">
      <c r="A3456">
        <f t="shared" si="4497"/>
        <v>10</v>
      </c>
      <c r="B3456">
        <f t="shared" si="4498"/>
        <v>2013</v>
      </c>
      <c r="C3456" s="20">
        <v>41565</v>
      </c>
      <c r="D3456">
        <v>6070.9</v>
      </c>
      <c r="E3456">
        <v>6201.45</v>
      </c>
      <c r="F3456">
        <v>6070.9</v>
      </c>
      <c r="G3456">
        <v>6189.35</v>
      </c>
      <c r="H3456">
        <f t="shared" si="4556"/>
        <v>143.5</v>
      </c>
      <c r="I3456">
        <f t="shared" si="4557"/>
        <v>0</v>
      </c>
      <c r="J3456" s="14">
        <f t="shared" ref="J3456:K3456" si="4567">+AVERAGE(H3443:H3456)</f>
        <v>37.460714285714275</v>
      </c>
      <c r="K3456" s="14">
        <f t="shared" si="4567"/>
        <v>15.524999999999961</v>
      </c>
      <c r="L3456" s="14">
        <f t="shared" si="4559"/>
        <v>2.4129284564067226</v>
      </c>
      <c r="M3456" s="14">
        <f t="shared" si="4560"/>
        <v>70.699649501213315</v>
      </c>
      <c r="N3456" s="14">
        <f t="shared" si="4561"/>
        <v>1</v>
      </c>
      <c r="O3456">
        <f t="shared" si="4510"/>
        <v>1</v>
      </c>
      <c r="P3456">
        <f t="shared" si="4519"/>
        <v>0</v>
      </c>
      <c r="Q3456">
        <f t="shared" si="4520"/>
        <v>0</v>
      </c>
      <c r="R3456">
        <f t="shared" si="4545"/>
        <v>1743</v>
      </c>
      <c r="S3456">
        <f t="shared" si="4546"/>
        <v>0</v>
      </c>
      <c r="T3456">
        <f t="shared" si="4547"/>
        <v>250120.5</v>
      </c>
      <c r="U3456">
        <f t="shared" si="4548"/>
        <v>250120.5</v>
      </c>
      <c r="V3456" s="2">
        <f t="shared" si="4549"/>
        <v>2.5012050000000001E-2</v>
      </c>
      <c r="W3456" s="19">
        <f t="shared" si="4511"/>
        <v>320</v>
      </c>
      <c r="X3456" s="19">
        <f t="shared" si="4512"/>
        <v>5</v>
      </c>
      <c r="Y3456" s="19" t="str">
        <f t="shared" si="4513"/>
        <v/>
      </c>
      <c r="Z3456" s="19">
        <f t="shared" si="4514"/>
        <v>6096.2</v>
      </c>
      <c r="AA3456" s="21" t="str">
        <f t="shared" si="4515"/>
        <v/>
      </c>
      <c r="AB3456" s="19" t="str">
        <f t="shared" si="4516"/>
        <v/>
      </c>
    </row>
    <row r="3457" spans="1:28" x14ac:dyDescent="0.25">
      <c r="A3457">
        <f t="shared" si="4497"/>
        <v>10</v>
      </c>
      <c r="B3457">
        <f t="shared" si="4498"/>
        <v>2013</v>
      </c>
      <c r="C3457" s="20">
        <v>41568</v>
      </c>
      <c r="D3457">
        <v>6202</v>
      </c>
      <c r="E3457">
        <v>6218.95</v>
      </c>
      <c r="F3457">
        <v>6163.3</v>
      </c>
      <c r="G3457">
        <v>6204.95</v>
      </c>
      <c r="H3457">
        <f t="shared" si="4556"/>
        <v>15.599999999999454</v>
      </c>
      <c r="I3457">
        <f t="shared" si="4557"/>
        <v>0</v>
      </c>
      <c r="J3457" s="14">
        <f t="shared" ref="J3457:K3457" si="4568">+AVERAGE(H3444:H3457)</f>
        <v>38.574999999999946</v>
      </c>
      <c r="K3457" s="14">
        <f t="shared" si="4568"/>
        <v>12.021428571428519</v>
      </c>
      <c r="L3457" s="14">
        <f t="shared" si="4559"/>
        <v>3.2088532382650126</v>
      </c>
      <c r="M3457" s="14">
        <f t="shared" si="4560"/>
        <v>76.240559045669571</v>
      </c>
      <c r="N3457" s="14">
        <f t="shared" si="4561"/>
        <v>1</v>
      </c>
      <c r="O3457">
        <f t="shared" si="4510"/>
        <v>1</v>
      </c>
      <c r="P3457">
        <f t="shared" si="4519"/>
        <v>0</v>
      </c>
      <c r="Q3457">
        <f t="shared" si="4520"/>
        <v>0</v>
      </c>
      <c r="R3457">
        <f t="shared" si="4545"/>
        <v>1743</v>
      </c>
      <c r="S3457">
        <f t="shared" si="4546"/>
        <v>0</v>
      </c>
      <c r="T3457">
        <f t="shared" si="4547"/>
        <v>27190.79999999905</v>
      </c>
      <c r="U3457">
        <f t="shared" si="4548"/>
        <v>27190.79999999905</v>
      </c>
      <c r="V3457" s="2">
        <f t="shared" si="4549"/>
        <v>2.719079999999905E-3</v>
      </c>
      <c r="W3457" s="19">
        <f t="shared" si="4511"/>
        <v>320</v>
      </c>
      <c r="X3457" s="19">
        <f t="shared" si="4512"/>
        <v>6</v>
      </c>
      <c r="Y3457" s="19" t="str">
        <f t="shared" si="4513"/>
        <v/>
      </c>
      <c r="Z3457" s="19">
        <f t="shared" si="4514"/>
        <v>6096.2</v>
      </c>
      <c r="AA3457" s="21" t="str">
        <f t="shared" si="4515"/>
        <v/>
      </c>
      <c r="AB3457" s="19" t="str">
        <f t="shared" si="4516"/>
        <v/>
      </c>
    </row>
    <row r="3458" spans="1:28" x14ac:dyDescent="0.25">
      <c r="A3458">
        <f t="shared" si="4497"/>
        <v>10</v>
      </c>
      <c r="B3458">
        <f t="shared" si="4498"/>
        <v>2013</v>
      </c>
      <c r="C3458" s="20">
        <v>41569</v>
      </c>
      <c r="D3458">
        <v>6192.3</v>
      </c>
      <c r="E3458">
        <v>6220.1</v>
      </c>
      <c r="F3458">
        <v>6181.8</v>
      </c>
      <c r="G3458">
        <v>6202.8</v>
      </c>
      <c r="H3458">
        <f t="shared" si="4556"/>
        <v>0</v>
      </c>
      <c r="I3458">
        <f t="shared" si="4557"/>
        <v>2.1499999999996362</v>
      </c>
      <c r="J3458" s="14">
        <f t="shared" ref="J3458:K3458" si="4569">+AVERAGE(H3445:H3458)</f>
        <v>38.574999999999946</v>
      </c>
      <c r="K3458" s="14">
        <f t="shared" si="4569"/>
        <v>5.1821428571428054</v>
      </c>
      <c r="L3458" s="14">
        <f t="shared" si="4559"/>
        <v>7.4438318401103327</v>
      </c>
      <c r="M3458" s="14">
        <f t="shared" si="4560"/>
        <v>88.157035586026865</v>
      </c>
      <c r="N3458" s="14">
        <f t="shared" si="4561"/>
        <v>1</v>
      </c>
      <c r="O3458">
        <f t="shared" si="4510"/>
        <v>1</v>
      </c>
      <c r="P3458">
        <f t="shared" si="4519"/>
        <v>0</v>
      </c>
      <c r="Q3458">
        <f t="shared" si="4520"/>
        <v>0</v>
      </c>
      <c r="R3458">
        <f t="shared" si="4545"/>
        <v>1743</v>
      </c>
      <c r="S3458">
        <f t="shared" si="4546"/>
        <v>0</v>
      </c>
      <c r="T3458">
        <f t="shared" si="4547"/>
        <v>-3747.4499999993659</v>
      </c>
      <c r="U3458">
        <f t="shared" si="4548"/>
        <v>-3747.4499999993659</v>
      </c>
      <c r="V3458" s="2">
        <f t="shared" si="4549"/>
        <v>-3.7474499999993658E-4</v>
      </c>
      <c r="W3458" s="19">
        <f t="shared" si="4511"/>
        <v>320</v>
      </c>
      <c r="X3458" s="19">
        <f t="shared" si="4512"/>
        <v>7</v>
      </c>
      <c r="Y3458" s="19" t="str">
        <f t="shared" si="4513"/>
        <v/>
      </c>
      <c r="Z3458" s="19">
        <f t="shared" si="4514"/>
        <v>6096.2</v>
      </c>
      <c r="AA3458" s="21" t="str">
        <f t="shared" si="4515"/>
        <v/>
      </c>
      <c r="AB3458" s="19" t="str">
        <f t="shared" si="4516"/>
        <v/>
      </c>
    </row>
    <row r="3459" spans="1:28" x14ac:dyDescent="0.25">
      <c r="A3459">
        <f t="shared" si="4497"/>
        <v>10</v>
      </c>
      <c r="B3459">
        <f t="shared" si="4498"/>
        <v>2013</v>
      </c>
      <c r="C3459" s="20">
        <v>41570</v>
      </c>
      <c r="D3459">
        <v>6209.55</v>
      </c>
      <c r="E3459">
        <v>6217.95</v>
      </c>
      <c r="F3459">
        <v>6116.6</v>
      </c>
      <c r="G3459">
        <v>6178.35</v>
      </c>
      <c r="H3459">
        <f t="shared" si="4556"/>
        <v>0</v>
      </c>
      <c r="I3459">
        <f t="shared" si="4557"/>
        <v>24.449999999999818</v>
      </c>
      <c r="J3459" s="14">
        <f t="shared" ref="J3459:K3459" si="4570">+AVERAGE(H3446:H3459)</f>
        <v>35.378571428571377</v>
      </c>
      <c r="K3459" s="14">
        <f t="shared" si="4570"/>
        <v>6.928571428571364</v>
      </c>
      <c r="L3459" s="14">
        <f t="shared" si="4559"/>
        <v>5.1061855670103498</v>
      </c>
      <c r="M3459" s="14">
        <f t="shared" si="4560"/>
        <v>83.623163937194093</v>
      </c>
      <c r="N3459" s="14">
        <f t="shared" si="4561"/>
        <v>1</v>
      </c>
      <c r="O3459">
        <f t="shared" si="4510"/>
        <v>1</v>
      </c>
      <c r="P3459">
        <f t="shared" si="4519"/>
        <v>0</v>
      </c>
      <c r="Q3459">
        <f t="shared" si="4520"/>
        <v>0</v>
      </c>
      <c r="R3459">
        <f t="shared" si="4545"/>
        <v>1743</v>
      </c>
      <c r="S3459">
        <f t="shared" si="4546"/>
        <v>0</v>
      </c>
      <c r="T3459">
        <f t="shared" si="4547"/>
        <v>-42616.349999999686</v>
      </c>
      <c r="U3459">
        <f t="shared" si="4548"/>
        <v>-42616.349999999686</v>
      </c>
      <c r="V3459" s="2">
        <f t="shared" si="4549"/>
        <v>-4.2616349999999685E-3</v>
      </c>
      <c r="W3459" s="19">
        <f t="shared" si="4511"/>
        <v>320</v>
      </c>
      <c r="X3459" s="19">
        <f t="shared" si="4512"/>
        <v>8</v>
      </c>
      <c r="Y3459" s="19" t="str">
        <f t="shared" si="4513"/>
        <v/>
      </c>
      <c r="Z3459" s="19">
        <f t="shared" si="4514"/>
        <v>6096.2</v>
      </c>
      <c r="AA3459" s="21" t="str">
        <f t="shared" si="4515"/>
        <v/>
      </c>
      <c r="AB3459" s="19" t="str">
        <f t="shared" si="4516"/>
        <v/>
      </c>
    </row>
    <row r="3460" spans="1:28" x14ac:dyDescent="0.25">
      <c r="A3460">
        <f t="shared" si="4497"/>
        <v>10</v>
      </c>
      <c r="B3460">
        <f t="shared" si="4498"/>
        <v>2013</v>
      </c>
      <c r="C3460" s="20">
        <v>41571</v>
      </c>
      <c r="D3460">
        <v>6162.8</v>
      </c>
      <c r="E3460">
        <v>6252.45</v>
      </c>
      <c r="F3460">
        <v>6142.95</v>
      </c>
      <c r="G3460">
        <v>6164.35</v>
      </c>
      <c r="H3460">
        <f t="shared" si="4556"/>
        <v>0</v>
      </c>
      <c r="I3460">
        <f t="shared" si="4557"/>
        <v>14</v>
      </c>
      <c r="J3460" s="14">
        <f t="shared" ref="J3460:K3460" si="4571">+AVERAGE(H3447:H3460)</f>
        <v>26.117857142857115</v>
      </c>
      <c r="K3460" s="14">
        <f t="shared" si="4571"/>
        <v>7.928571428571364</v>
      </c>
      <c r="L3460" s="14">
        <f t="shared" si="4559"/>
        <v>3.2941441441441675</v>
      </c>
      <c r="M3460" s="14">
        <f t="shared" si="4560"/>
        <v>76.712472464072306</v>
      </c>
      <c r="N3460" s="14">
        <f t="shared" si="4561"/>
        <v>1</v>
      </c>
      <c r="O3460">
        <f t="shared" si="4510"/>
        <v>1</v>
      </c>
      <c r="P3460">
        <f t="shared" si="4519"/>
        <v>0</v>
      </c>
      <c r="Q3460">
        <f t="shared" si="4520"/>
        <v>0</v>
      </c>
      <c r="R3460">
        <f t="shared" si="4545"/>
        <v>1743</v>
      </c>
      <c r="S3460">
        <f t="shared" si="4546"/>
        <v>0</v>
      </c>
      <c r="T3460">
        <f t="shared" si="4547"/>
        <v>-24402</v>
      </c>
      <c r="U3460">
        <f t="shared" si="4548"/>
        <v>-24402</v>
      </c>
      <c r="V3460" s="2">
        <f t="shared" si="4549"/>
        <v>-2.4402E-3</v>
      </c>
      <c r="W3460" s="19">
        <f t="shared" si="4511"/>
        <v>320</v>
      </c>
      <c r="X3460" s="19">
        <f t="shared" si="4512"/>
        <v>9</v>
      </c>
      <c r="Y3460" s="19" t="str">
        <f t="shared" si="4513"/>
        <v/>
      </c>
      <c r="Z3460" s="19">
        <f t="shared" si="4514"/>
        <v>6096.2</v>
      </c>
      <c r="AA3460" s="21" t="str">
        <f t="shared" si="4515"/>
        <v/>
      </c>
      <c r="AB3460" s="19" t="str">
        <f t="shared" si="4516"/>
        <v/>
      </c>
    </row>
    <row r="3461" spans="1:28" x14ac:dyDescent="0.25">
      <c r="A3461">
        <f t="shared" si="4497"/>
        <v>10</v>
      </c>
      <c r="B3461">
        <f t="shared" si="4498"/>
        <v>2013</v>
      </c>
      <c r="C3461" s="20">
        <v>41572</v>
      </c>
      <c r="D3461">
        <v>6154</v>
      </c>
      <c r="E3461">
        <v>6174.75</v>
      </c>
      <c r="F3461">
        <v>6125.95</v>
      </c>
      <c r="G3461">
        <v>6144.9</v>
      </c>
      <c r="H3461">
        <f t="shared" si="4556"/>
        <v>0</v>
      </c>
      <c r="I3461">
        <f t="shared" si="4557"/>
        <v>19.450000000000728</v>
      </c>
      <c r="J3461" s="14">
        <f t="shared" ref="J3461:K3461" si="4572">+AVERAGE(H3448:H3461)</f>
        <v>26.117857142857115</v>
      </c>
      <c r="K3461" s="14">
        <f t="shared" si="4572"/>
        <v>9.1464285714285847</v>
      </c>
      <c r="L3461" s="14">
        <f t="shared" si="4559"/>
        <v>2.8555251854744168</v>
      </c>
      <c r="M3461" s="14">
        <f t="shared" si="4560"/>
        <v>74.063196273040262</v>
      </c>
      <c r="N3461" s="14">
        <f t="shared" si="4561"/>
        <v>1</v>
      </c>
      <c r="O3461">
        <f t="shared" si="4510"/>
        <v>1</v>
      </c>
      <c r="P3461">
        <f t="shared" si="4519"/>
        <v>0</v>
      </c>
      <c r="Q3461">
        <f t="shared" si="4520"/>
        <v>0</v>
      </c>
      <c r="R3461">
        <f t="shared" si="4545"/>
        <v>1743</v>
      </c>
      <c r="S3461">
        <f t="shared" si="4546"/>
        <v>0</v>
      </c>
      <c r="T3461">
        <f t="shared" si="4547"/>
        <v>-33901.350000001272</v>
      </c>
      <c r="U3461">
        <f t="shared" si="4548"/>
        <v>-33901.350000001272</v>
      </c>
      <c r="V3461" s="2">
        <f t="shared" si="4549"/>
        <v>-3.3901350000001274E-3</v>
      </c>
      <c r="W3461" s="19">
        <f t="shared" si="4511"/>
        <v>320</v>
      </c>
      <c r="X3461" s="19">
        <f t="shared" si="4512"/>
        <v>10</v>
      </c>
      <c r="Y3461" s="19" t="str">
        <f t="shared" si="4513"/>
        <v/>
      </c>
      <c r="Z3461" s="19">
        <f t="shared" si="4514"/>
        <v>6096.2</v>
      </c>
      <c r="AA3461" s="21" t="str">
        <f t="shared" si="4515"/>
        <v/>
      </c>
      <c r="AB3461" s="19" t="str">
        <f t="shared" si="4516"/>
        <v/>
      </c>
    </row>
    <row r="3462" spans="1:28" x14ac:dyDescent="0.25">
      <c r="A3462">
        <f t="shared" si="4497"/>
        <v>10</v>
      </c>
      <c r="B3462">
        <f t="shared" si="4498"/>
        <v>2013</v>
      </c>
      <c r="C3462" s="20">
        <v>41575</v>
      </c>
      <c r="D3462">
        <v>6155.1</v>
      </c>
      <c r="E3462">
        <v>6168.75</v>
      </c>
      <c r="F3462">
        <v>6094.1</v>
      </c>
      <c r="G3462">
        <v>6101.1</v>
      </c>
      <c r="H3462">
        <f t="shared" si="4556"/>
        <v>0</v>
      </c>
      <c r="I3462">
        <f t="shared" si="4557"/>
        <v>43.799999999999272</v>
      </c>
      <c r="J3462" s="14">
        <f t="shared" ref="J3462:K3462" si="4573">+AVERAGE(H3449:H3462)</f>
        <v>26.117857142857115</v>
      </c>
      <c r="K3462" s="14">
        <f t="shared" si="4573"/>
        <v>12.192857142857065</v>
      </c>
      <c r="L3462" s="14">
        <f t="shared" si="4559"/>
        <v>2.1420620972466429</v>
      </c>
      <c r="M3462" s="14">
        <f t="shared" si="4560"/>
        <v>68.17376712967291</v>
      </c>
      <c r="N3462" s="14">
        <f t="shared" si="4561"/>
        <v>1</v>
      </c>
      <c r="O3462">
        <f t="shared" si="4510"/>
        <v>1</v>
      </c>
      <c r="P3462">
        <f t="shared" si="4519"/>
        <v>0</v>
      </c>
      <c r="Q3462">
        <f t="shared" si="4520"/>
        <v>0</v>
      </c>
      <c r="R3462">
        <f t="shared" si="4545"/>
        <v>1743</v>
      </c>
      <c r="S3462">
        <f t="shared" si="4546"/>
        <v>0</v>
      </c>
      <c r="T3462">
        <f t="shared" si="4547"/>
        <v>-76343.399999998728</v>
      </c>
      <c r="U3462">
        <f t="shared" si="4548"/>
        <v>-76343.399999998728</v>
      </c>
      <c r="V3462" s="2">
        <f t="shared" si="4549"/>
        <v>-7.6343399999998732E-3</v>
      </c>
      <c r="W3462" s="19">
        <f t="shared" si="4511"/>
        <v>320</v>
      </c>
      <c r="X3462" s="19">
        <f t="shared" si="4512"/>
        <v>11</v>
      </c>
      <c r="Y3462" s="19" t="str">
        <f t="shared" si="4513"/>
        <v/>
      </c>
      <c r="Z3462" s="19">
        <f t="shared" si="4514"/>
        <v>6096.2</v>
      </c>
      <c r="AA3462" s="21" t="str">
        <f t="shared" si="4515"/>
        <v/>
      </c>
      <c r="AB3462" s="19" t="str">
        <f t="shared" si="4516"/>
        <v/>
      </c>
    </row>
    <row r="3463" spans="1:28" x14ac:dyDescent="0.25">
      <c r="A3463">
        <f t="shared" si="4497"/>
        <v>10</v>
      </c>
      <c r="B3463">
        <f t="shared" si="4498"/>
        <v>2013</v>
      </c>
      <c r="C3463" s="20">
        <v>41576</v>
      </c>
      <c r="D3463">
        <v>6107.55</v>
      </c>
      <c r="E3463">
        <v>6228.05</v>
      </c>
      <c r="F3463">
        <v>6079.2</v>
      </c>
      <c r="G3463">
        <v>6220.9</v>
      </c>
      <c r="H3463">
        <f t="shared" si="4556"/>
        <v>119.79999999999927</v>
      </c>
      <c r="I3463">
        <f t="shared" si="4557"/>
        <v>0</v>
      </c>
      <c r="J3463" s="14">
        <f t="shared" ref="J3463:K3463" si="4574">+AVERAGE(H3450:H3463)</f>
        <v>33.085714285714211</v>
      </c>
      <c r="K3463" s="14">
        <f t="shared" si="4574"/>
        <v>12.192857142857065</v>
      </c>
      <c r="L3463" s="14">
        <f t="shared" si="4559"/>
        <v>2.7135325131810304</v>
      </c>
      <c r="M3463" s="14">
        <f t="shared" si="4560"/>
        <v>73.07146237576913</v>
      </c>
      <c r="N3463" s="14">
        <f t="shared" si="4561"/>
        <v>1</v>
      </c>
      <c r="O3463">
        <f t="shared" si="4510"/>
        <v>1</v>
      </c>
      <c r="P3463">
        <f t="shared" si="4519"/>
        <v>0</v>
      </c>
      <c r="Q3463">
        <f t="shared" si="4520"/>
        <v>0</v>
      </c>
      <c r="R3463">
        <f t="shared" si="4545"/>
        <v>1743</v>
      </c>
      <c r="S3463">
        <f t="shared" si="4546"/>
        <v>0</v>
      </c>
      <c r="T3463">
        <f t="shared" si="4547"/>
        <v>208811.39999999874</v>
      </c>
      <c r="U3463">
        <f t="shared" si="4548"/>
        <v>208811.39999999874</v>
      </c>
      <c r="V3463" s="2">
        <f t="shared" si="4549"/>
        <v>2.0881139999999875E-2</v>
      </c>
      <c r="W3463" s="19">
        <f t="shared" si="4511"/>
        <v>320</v>
      </c>
      <c r="X3463" s="19">
        <f t="shared" si="4512"/>
        <v>12</v>
      </c>
      <c r="Y3463" s="19" t="str">
        <f t="shared" si="4513"/>
        <v/>
      </c>
      <c r="Z3463" s="19">
        <f t="shared" si="4514"/>
        <v>6096.2</v>
      </c>
      <c r="AA3463" s="21" t="str">
        <f t="shared" si="4515"/>
        <v/>
      </c>
      <c r="AB3463" s="19" t="str">
        <f t="shared" si="4516"/>
        <v/>
      </c>
    </row>
    <row r="3464" spans="1:28" x14ac:dyDescent="0.25">
      <c r="A3464">
        <f t="shared" si="4497"/>
        <v>10</v>
      </c>
      <c r="B3464">
        <f t="shared" si="4498"/>
        <v>2013</v>
      </c>
      <c r="C3464" s="20">
        <v>41577</v>
      </c>
      <c r="D3464">
        <v>6230.8</v>
      </c>
      <c r="E3464">
        <v>6269.2</v>
      </c>
      <c r="F3464">
        <v>6222.6</v>
      </c>
      <c r="G3464">
        <v>6251.7</v>
      </c>
      <c r="H3464">
        <f t="shared" si="4556"/>
        <v>30.800000000000182</v>
      </c>
      <c r="I3464">
        <f t="shared" si="4557"/>
        <v>0</v>
      </c>
      <c r="J3464" s="14">
        <f t="shared" ref="J3464:K3464" si="4575">+AVERAGE(H3451:H3464)</f>
        <v>29.639285714285638</v>
      </c>
      <c r="K3464" s="14">
        <f t="shared" si="4575"/>
        <v>12.192857142857065</v>
      </c>
      <c r="L3464" s="14">
        <f t="shared" si="4559"/>
        <v>2.430872876391339</v>
      </c>
      <c r="M3464" s="14">
        <f t="shared" si="4560"/>
        <v>70.852898488858614</v>
      </c>
      <c r="N3464" s="14">
        <f t="shared" si="4561"/>
        <v>1</v>
      </c>
      <c r="O3464">
        <f t="shared" si="4510"/>
        <v>1</v>
      </c>
      <c r="P3464">
        <f t="shared" si="4519"/>
        <v>0</v>
      </c>
      <c r="Q3464">
        <f t="shared" si="4520"/>
        <v>0</v>
      </c>
      <c r="R3464">
        <f t="shared" si="4545"/>
        <v>1743</v>
      </c>
      <c r="S3464">
        <f t="shared" si="4546"/>
        <v>0</v>
      </c>
      <c r="T3464">
        <f t="shared" si="4547"/>
        <v>53684.400000000314</v>
      </c>
      <c r="U3464">
        <f t="shared" si="4548"/>
        <v>53684.400000000314</v>
      </c>
      <c r="V3464" s="2">
        <f t="shared" si="4549"/>
        <v>5.3684400000000316E-3</v>
      </c>
      <c r="W3464" s="19">
        <f t="shared" si="4511"/>
        <v>320</v>
      </c>
      <c r="X3464" s="19">
        <f t="shared" si="4512"/>
        <v>13</v>
      </c>
      <c r="Y3464" s="19" t="str">
        <f t="shared" si="4513"/>
        <v/>
      </c>
      <c r="Z3464" s="19">
        <f t="shared" si="4514"/>
        <v>6096.2</v>
      </c>
      <c r="AA3464" s="21" t="str">
        <f t="shared" si="4515"/>
        <v/>
      </c>
      <c r="AB3464" s="19" t="str">
        <f t="shared" si="4516"/>
        <v/>
      </c>
    </row>
    <row r="3465" spans="1:28" x14ac:dyDescent="0.25">
      <c r="A3465">
        <f t="shared" si="4497"/>
        <v>10</v>
      </c>
      <c r="B3465">
        <f t="shared" si="4498"/>
        <v>2013</v>
      </c>
      <c r="C3465" s="20">
        <v>41578</v>
      </c>
      <c r="D3465">
        <v>6237.15</v>
      </c>
      <c r="E3465">
        <v>6309.05</v>
      </c>
      <c r="F3465">
        <v>6235.9</v>
      </c>
      <c r="G3465">
        <v>6299.15</v>
      </c>
      <c r="H3465">
        <f t="shared" si="4556"/>
        <v>47.449999999999818</v>
      </c>
      <c r="I3465">
        <f t="shared" si="4557"/>
        <v>0</v>
      </c>
      <c r="J3465" s="14">
        <f t="shared" ref="J3465:K3465" si="4576">+AVERAGE(H3452:H3465)</f>
        <v>32.064285714285624</v>
      </c>
      <c r="K3465" s="14">
        <f t="shared" si="4576"/>
        <v>12.192857142857065</v>
      </c>
      <c r="L3465" s="14">
        <f t="shared" si="4559"/>
        <v>2.6297598125366233</v>
      </c>
      <c r="M3465" s="14">
        <f t="shared" si="4560"/>
        <v>72.449967721110468</v>
      </c>
      <c r="N3465" s="14">
        <f t="shared" si="4561"/>
        <v>1</v>
      </c>
      <c r="O3465">
        <f t="shared" si="4510"/>
        <v>1</v>
      </c>
      <c r="P3465">
        <f t="shared" si="4519"/>
        <v>0</v>
      </c>
      <c r="Q3465">
        <f t="shared" si="4520"/>
        <v>0</v>
      </c>
      <c r="R3465">
        <f t="shared" si="4545"/>
        <v>1743</v>
      </c>
      <c r="S3465">
        <f t="shared" si="4546"/>
        <v>0</v>
      </c>
      <c r="T3465">
        <f t="shared" si="4547"/>
        <v>82705.349999999686</v>
      </c>
      <c r="U3465">
        <f t="shared" si="4548"/>
        <v>82705.349999999686</v>
      </c>
      <c r="V3465" s="2">
        <f t="shared" si="4549"/>
        <v>8.2705349999999678E-3</v>
      </c>
      <c r="W3465" s="19">
        <f t="shared" si="4511"/>
        <v>320</v>
      </c>
      <c r="X3465" s="19">
        <f t="shared" si="4512"/>
        <v>14</v>
      </c>
      <c r="Y3465" s="19" t="str">
        <f t="shared" si="4513"/>
        <v/>
      </c>
      <c r="Z3465" s="19">
        <f t="shared" si="4514"/>
        <v>6096.2</v>
      </c>
      <c r="AA3465" s="21" t="str">
        <f t="shared" si="4515"/>
        <v/>
      </c>
      <c r="AB3465" s="19" t="str">
        <f t="shared" si="4516"/>
        <v/>
      </c>
    </row>
    <row r="3466" spans="1:28" x14ac:dyDescent="0.25">
      <c r="A3466">
        <f t="shared" si="4497"/>
        <v>11</v>
      </c>
      <c r="B3466">
        <f t="shared" si="4498"/>
        <v>2013</v>
      </c>
      <c r="C3466" s="20">
        <v>41579</v>
      </c>
      <c r="D3466">
        <v>6289.75</v>
      </c>
      <c r="E3466">
        <v>6332.6</v>
      </c>
      <c r="F3466">
        <v>6286.95</v>
      </c>
      <c r="G3466">
        <v>6307.2</v>
      </c>
      <c r="H3466">
        <f t="shared" si="4556"/>
        <v>8.0500000000001819</v>
      </c>
      <c r="I3466">
        <f t="shared" si="4557"/>
        <v>0</v>
      </c>
      <c r="J3466" s="14">
        <f t="shared" ref="J3466:K3466" si="4577">+AVERAGE(H3453:H3466)</f>
        <v>27.264285714285638</v>
      </c>
      <c r="K3466" s="14">
        <f t="shared" si="4577"/>
        <v>12.192857142857065</v>
      </c>
      <c r="L3466" s="14">
        <f t="shared" si="4559"/>
        <v>2.2360867018160597</v>
      </c>
      <c r="M3466" s="14">
        <f t="shared" si="4560"/>
        <v>69.098479362780665</v>
      </c>
      <c r="N3466" s="14">
        <f t="shared" si="4561"/>
        <v>1</v>
      </c>
      <c r="O3466">
        <f t="shared" si="4510"/>
        <v>1</v>
      </c>
      <c r="P3466">
        <f t="shared" si="4519"/>
        <v>0</v>
      </c>
      <c r="Q3466">
        <f t="shared" si="4520"/>
        <v>0</v>
      </c>
      <c r="R3466">
        <f t="shared" si="4545"/>
        <v>1587</v>
      </c>
      <c r="S3466">
        <f t="shared" si="4546"/>
        <v>0</v>
      </c>
      <c r="T3466">
        <f t="shared" si="4547"/>
        <v>12775.35000000029</v>
      </c>
      <c r="U3466">
        <f t="shared" si="4548"/>
        <v>12775.35000000029</v>
      </c>
      <c r="V3466" s="2">
        <f t="shared" si="4549"/>
        <v>1.2775350000000291E-3</v>
      </c>
      <c r="W3466" s="19">
        <f t="shared" si="4511"/>
        <v>320</v>
      </c>
      <c r="X3466" s="19">
        <f t="shared" si="4512"/>
        <v>15</v>
      </c>
      <c r="Y3466" s="19" t="str">
        <f t="shared" si="4513"/>
        <v/>
      </c>
      <c r="Z3466" s="19">
        <f t="shared" si="4514"/>
        <v>6096.2</v>
      </c>
      <c r="AA3466" s="21" t="str">
        <f t="shared" si="4515"/>
        <v/>
      </c>
      <c r="AB3466" s="19" t="str">
        <f t="shared" si="4516"/>
        <v/>
      </c>
    </row>
    <row r="3467" spans="1:28" x14ac:dyDescent="0.25">
      <c r="A3467">
        <f t="shared" si="4497"/>
        <v>11</v>
      </c>
      <c r="B3467">
        <f t="shared" si="4498"/>
        <v>2013</v>
      </c>
      <c r="C3467" s="20">
        <v>41581</v>
      </c>
      <c r="D3467">
        <v>6332.05</v>
      </c>
      <c r="E3467">
        <v>6342.95</v>
      </c>
      <c r="F3467">
        <v>6311.15</v>
      </c>
      <c r="G3467">
        <v>6317.35</v>
      </c>
      <c r="H3467">
        <f t="shared" si="4556"/>
        <v>10.150000000000546</v>
      </c>
      <c r="I3467">
        <f t="shared" si="4557"/>
        <v>0</v>
      </c>
      <c r="J3467" s="14">
        <f t="shared" ref="J3467:K3467" si="4578">+AVERAGE(H3454:H3467)</f>
        <v>26.810714285714248</v>
      </c>
      <c r="K3467" s="14">
        <f t="shared" si="4578"/>
        <v>12.192857142857065</v>
      </c>
      <c r="L3467" s="14">
        <f t="shared" si="4559"/>
        <v>2.198886936145295</v>
      </c>
      <c r="M3467" s="14">
        <f t="shared" si="4560"/>
        <v>68.739126453621566</v>
      </c>
      <c r="N3467" s="14">
        <f t="shared" si="4561"/>
        <v>1</v>
      </c>
      <c r="O3467">
        <f t="shared" si="4510"/>
        <v>1</v>
      </c>
      <c r="P3467">
        <f t="shared" si="4519"/>
        <v>0</v>
      </c>
      <c r="Q3467">
        <f t="shared" si="4520"/>
        <v>0</v>
      </c>
      <c r="R3467">
        <f t="shared" si="4545"/>
        <v>1587</v>
      </c>
      <c r="S3467">
        <f t="shared" si="4546"/>
        <v>0</v>
      </c>
      <c r="T3467">
        <f t="shared" si="4547"/>
        <v>16108.050000000865</v>
      </c>
      <c r="U3467">
        <f t="shared" si="4548"/>
        <v>16108.050000000865</v>
      </c>
      <c r="V3467" s="2">
        <f t="shared" si="4549"/>
        <v>1.6108050000000866E-3</v>
      </c>
      <c r="W3467" s="19">
        <f t="shared" si="4511"/>
        <v>320</v>
      </c>
      <c r="X3467" s="19">
        <f t="shared" si="4512"/>
        <v>16</v>
      </c>
      <c r="Y3467" s="19" t="str">
        <f t="shared" si="4513"/>
        <v/>
      </c>
      <c r="Z3467" s="19">
        <f t="shared" si="4514"/>
        <v>6096.2</v>
      </c>
      <c r="AA3467" s="21" t="str">
        <f t="shared" si="4515"/>
        <v/>
      </c>
      <c r="AB3467" s="19" t="str">
        <f t="shared" si="4516"/>
        <v/>
      </c>
    </row>
    <row r="3468" spans="1:28" x14ac:dyDescent="0.25">
      <c r="A3468">
        <f t="shared" si="4497"/>
        <v>11</v>
      </c>
      <c r="B3468">
        <f t="shared" si="4498"/>
        <v>2013</v>
      </c>
      <c r="C3468" s="20">
        <v>41583</v>
      </c>
      <c r="D3468">
        <v>6282.15</v>
      </c>
      <c r="E3468">
        <v>6304.75</v>
      </c>
      <c r="F3468">
        <v>6244.3</v>
      </c>
      <c r="G3468">
        <v>6253.15</v>
      </c>
      <c r="H3468">
        <f t="shared" si="4556"/>
        <v>0</v>
      </c>
      <c r="I3468">
        <f t="shared" si="4557"/>
        <v>64.200000000000728</v>
      </c>
      <c r="J3468" s="14">
        <f t="shared" ref="J3468:K3468" si="4579">+AVERAGE(H3455:H3468)</f>
        <v>26.810714285714248</v>
      </c>
      <c r="K3468" s="14">
        <f t="shared" si="4579"/>
        <v>15.089285714285714</v>
      </c>
      <c r="L3468" s="14">
        <f t="shared" si="4559"/>
        <v>1.7768047337278081</v>
      </c>
      <c r="M3468" s="14">
        <f t="shared" si="4560"/>
        <v>63.987384930105662</v>
      </c>
      <c r="N3468" s="14">
        <f t="shared" si="4561"/>
        <v>1</v>
      </c>
      <c r="O3468">
        <f t="shared" si="4510"/>
        <v>1</v>
      </c>
      <c r="P3468">
        <f t="shared" si="4519"/>
        <v>0</v>
      </c>
      <c r="Q3468">
        <f t="shared" si="4520"/>
        <v>0</v>
      </c>
      <c r="R3468">
        <f t="shared" si="4545"/>
        <v>1587</v>
      </c>
      <c r="S3468">
        <f t="shared" si="4546"/>
        <v>0</v>
      </c>
      <c r="T3468">
        <f t="shared" si="4547"/>
        <v>-101885.40000000116</v>
      </c>
      <c r="U3468">
        <f t="shared" si="4548"/>
        <v>-101885.40000000116</v>
      </c>
      <c r="V3468" s="2">
        <f t="shared" si="4549"/>
        <v>-1.0188540000000116E-2</v>
      </c>
      <c r="W3468" s="19">
        <f t="shared" si="4511"/>
        <v>320</v>
      </c>
      <c r="X3468" s="19">
        <f t="shared" si="4512"/>
        <v>17</v>
      </c>
      <c r="Y3468" s="19" t="str">
        <f t="shared" si="4513"/>
        <v/>
      </c>
      <c r="Z3468" s="19">
        <f t="shared" si="4514"/>
        <v>6096.2</v>
      </c>
      <c r="AA3468" s="21" t="str">
        <f t="shared" si="4515"/>
        <v/>
      </c>
      <c r="AB3468" s="19" t="str">
        <f t="shared" si="4516"/>
        <v/>
      </c>
    </row>
    <row r="3469" spans="1:28" x14ac:dyDescent="0.25">
      <c r="A3469">
        <f t="shared" si="4497"/>
        <v>11</v>
      </c>
      <c r="B3469">
        <f t="shared" si="4498"/>
        <v>2013</v>
      </c>
      <c r="C3469" s="20">
        <v>41584</v>
      </c>
      <c r="D3469">
        <v>6260.55</v>
      </c>
      <c r="E3469">
        <v>6269.7</v>
      </c>
      <c r="F3469">
        <v>6208.7</v>
      </c>
      <c r="G3469">
        <v>6215.15</v>
      </c>
      <c r="H3469">
        <f t="shared" si="4556"/>
        <v>0</v>
      </c>
      <c r="I3469">
        <f t="shared" si="4557"/>
        <v>38</v>
      </c>
      <c r="J3469" s="14">
        <f t="shared" ref="J3469:K3469" si="4580">+AVERAGE(H3456:H3469)</f>
        <v>26.810714285714248</v>
      </c>
      <c r="K3469" s="14">
        <f t="shared" si="4580"/>
        <v>14.717857142857156</v>
      </c>
      <c r="L3469" s="14">
        <f t="shared" si="4559"/>
        <v>1.8216452317398648</v>
      </c>
      <c r="M3469" s="14">
        <f t="shared" si="4560"/>
        <v>64.55968352253177</v>
      </c>
      <c r="N3469" s="14">
        <f t="shared" si="4561"/>
        <v>1</v>
      </c>
      <c r="O3469">
        <f t="shared" si="4510"/>
        <v>1</v>
      </c>
      <c r="P3469">
        <f t="shared" si="4519"/>
        <v>0</v>
      </c>
      <c r="Q3469">
        <f t="shared" si="4520"/>
        <v>0</v>
      </c>
      <c r="R3469">
        <f t="shared" si="4545"/>
        <v>1587</v>
      </c>
      <c r="S3469">
        <f t="shared" si="4546"/>
        <v>0</v>
      </c>
      <c r="T3469">
        <f t="shared" si="4547"/>
        <v>-60306</v>
      </c>
      <c r="U3469">
        <f t="shared" si="4548"/>
        <v>-60306</v>
      </c>
      <c r="V3469" s="2">
        <f t="shared" si="4549"/>
        <v>-6.0305999999999997E-3</v>
      </c>
      <c r="W3469" s="19">
        <f t="shared" si="4511"/>
        <v>320</v>
      </c>
      <c r="X3469" s="19">
        <f t="shared" si="4512"/>
        <v>18</v>
      </c>
      <c r="Y3469" s="19" t="str">
        <f t="shared" si="4513"/>
        <v/>
      </c>
      <c r="Z3469" s="19">
        <f t="shared" si="4514"/>
        <v>6096.2</v>
      </c>
      <c r="AA3469" s="21" t="str">
        <f t="shared" si="4515"/>
        <v/>
      </c>
      <c r="AB3469" s="19" t="str">
        <f t="shared" si="4516"/>
        <v/>
      </c>
    </row>
    <row r="3470" spans="1:28" x14ac:dyDescent="0.25">
      <c r="A3470">
        <f t="shared" si="4497"/>
        <v>11</v>
      </c>
      <c r="B3470">
        <f t="shared" si="4498"/>
        <v>2013</v>
      </c>
      <c r="C3470" s="20">
        <v>41585</v>
      </c>
      <c r="D3470">
        <v>6228.9</v>
      </c>
      <c r="E3470">
        <v>6288.95</v>
      </c>
      <c r="F3470">
        <v>6180.8</v>
      </c>
      <c r="G3470">
        <v>6187.25</v>
      </c>
      <c r="H3470">
        <f t="shared" si="4556"/>
        <v>0</v>
      </c>
      <c r="I3470">
        <f t="shared" si="4557"/>
        <v>27.899999999999636</v>
      </c>
      <c r="J3470" s="14">
        <f t="shared" ref="J3470:K3470" si="4581">+AVERAGE(H3457:H3470)</f>
        <v>16.560714285714248</v>
      </c>
      <c r="K3470" s="14">
        <f t="shared" si="4581"/>
        <v>16.710714285714271</v>
      </c>
      <c r="L3470" s="14">
        <f t="shared" si="4559"/>
        <v>0.99102372301773745</v>
      </c>
      <c r="M3470" s="14">
        <f t="shared" si="4560"/>
        <v>49.774581365392841</v>
      </c>
      <c r="N3470" s="14">
        <f t="shared" si="4561"/>
        <v>-1</v>
      </c>
      <c r="O3470">
        <f t="shared" si="4510"/>
        <v>-1</v>
      </c>
      <c r="P3470">
        <f t="shared" si="4519"/>
        <v>1</v>
      </c>
      <c r="Q3470">
        <f t="shared" si="4520"/>
        <v>6187.25</v>
      </c>
      <c r="R3470">
        <f t="shared" si="4545"/>
        <v>-1587</v>
      </c>
      <c r="S3470">
        <f t="shared" si="4546"/>
        <v>88554.599999998842</v>
      </c>
      <c r="T3470">
        <f t="shared" si="4547"/>
        <v>44277.299999999421</v>
      </c>
      <c r="U3470">
        <f t="shared" si="4548"/>
        <v>-44277.299999999421</v>
      </c>
      <c r="V3470" s="2">
        <f t="shared" si="4549"/>
        <v>-4.4277299999999423E-3</v>
      </c>
      <c r="W3470" s="19">
        <f t="shared" si="4511"/>
        <v>321</v>
      </c>
      <c r="X3470" s="19">
        <f t="shared" si="4512"/>
        <v>19</v>
      </c>
      <c r="Y3470" s="19">
        <f t="shared" si="4513"/>
        <v>1</v>
      </c>
      <c r="Z3470" s="19">
        <f t="shared" si="4514"/>
        <v>6187.25</v>
      </c>
      <c r="AA3470" s="21">
        <f t="shared" si="4515"/>
        <v>1.4935533611102114E-2</v>
      </c>
      <c r="AB3470" s="19">
        <f t="shared" si="4516"/>
        <v>1</v>
      </c>
    </row>
    <row r="3471" spans="1:28" x14ac:dyDescent="0.25">
      <c r="A3471">
        <f t="shared" ref="A3471:A3534" si="4582">IF($C3471="","",MONTH($C3471))</f>
        <v>11</v>
      </c>
      <c r="B3471">
        <f t="shared" ref="B3471:B3534" si="4583">IF($C3471="","",YEAR($C3471))</f>
        <v>2013</v>
      </c>
      <c r="C3471" s="20">
        <v>41586</v>
      </c>
      <c r="D3471">
        <v>6170.15</v>
      </c>
      <c r="E3471">
        <v>6185.15</v>
      </c>
      <c r="F3471">
        <v>6120.95</v>
      </c>
      <c r="G3471">
        <v>6140.75</v>
      </c>
      <c r="H3471">
        <f t="shared" si="4556"/>
        <v>0</v>
      </c>
      <c r="I3471">
        <f t="shared" si="4557"/>
        <v>46.5</v>
      </c>
      <c r="J3471" s="14">
        <f t="shared" ref="J3471:K3471" si="4584">+AVERAGE(H3458:H3471)</f>
        <v>15.446428571428571</v>
      </c>
      <c r="K3471" s="14">
        <f t="shared" si="4584"/>
        <v>20.032142857142844</v>
      </c>
      <c r="L3471" s="14">
        <f t="shared" si="4559"/>
        <v>0.77108218933856354</v>
      </c>
      <c r="M3471" s="14">
        <f t="shared" si="4560"/>
        <v>43.537346486812979</v>
      </c>
      <c r="N3471" s="14">
        <f t="shared" si="4561"/>
        <v>-1</v>
      </c>
      <c r="O3471">
        <f t="shared" si="4510"/>
        <v>-1</v>
      </c>
      <c r="P3471">
        <f t="shared" si="4519"/>
        <v>0</v>
      </c>
      <c r="Q3471">
        <f t="shared" si="4520"/>
        <v>0</v>
      </c>
      <c r="R3471">
        <f t="shared" si="4545"/>
        <v>-1587</v>
      </c>
      <c r="S3471">
        <f t="shared" si="4546"/>
        <v>0</v>
      </c>
      <c r="T3471">
        <f t="shared" si="4547"/>
        <v>73795.5</v>
      </c>
      <c r="U3471">
        <f t="shared" si="4548"/>
        <v>73795.5</v>
      </c>
      <c r="V3471" s="2">
        <f t="shared" si="4549"/>
        <v>7.3795500000000003E-3</v>
      </c>
      <c r="W3471" s="19">
        <f t="shared" si="4511"/>
        <v>321</v>
      </c>
      <c r="X3471" s="19">
        <f t="shared" si="4512"/>
        <v>2</v>
      </c>
      <c r="Y3471" s="19" t="str">
        <f t="shared" si="4513"/>
        <v/>
      </c>
      <c r="Z3471" s="19">
        <f t="shared" si="4514"/>
        <v>6187.25</v>
      </c>
      <c r="AA3471" s="21" t="str">
        <f t="shared" si="4515"/>
        <v/>
      </c>
      <c r="AB3471" s="19" t="str">
        <f t="shared" si="4516"/>
        <v/>
      </c>
    </row>
    <row r="3472" spans="1:28" x14ac:dyDescent="0.25">
      <c r="A3472">
        <f t="shared" si="4582"/>
        <v>11</v>
      </c>
      <c r="B3472">
        <f t="shared" si="4583"/>
        <v>2013</v>
      </c>
      <c r="C3472" s="20">
        <v>41589</v>
      </c>
      <c r="D3472">
        <v>6110.4</v>
      </c>
      <c r="E3472">
        <v>6141.65</v>
      </c>
      <c r="F3472">
        <v>6067.75</v>
      </c>
      <c r="G3472">
        <v>6078.8</v>
      </c>
      <c r="H3472">
        <f t="shared" si="4556"/>
        <v>0</v>
      </c>
      <c r="I3472">
        <f t="shared" si="4557"/>
        <v>61.949999999999818</v>
      </c>
      <c r="J3472" s="14">
        <f t="shared" ref="J3472:K3472" si="4585">+AVERAGE(H3459:H3472)</f>
        <v>15.446428571428571</v>
      </c>
      <c r="K3472" s="14">
        <f t="shared" si="4585"/>
        <v>24.303571428571427</v>
      </c>
      <c r="L3472" s="14">
        <f t="shared" si="4559"/>
        <v>0.63556208670095526</v>
      </c>
      <c r="M3472" s="14">
        <f t="shared" si="4560"/>
        <v>38.858939802336032</v>
      </c>
      <c r="N3472" s="14">
        <f t="shared" si="4561"/>
        <v>-1</v>
      </c>
      <c r="O3472">
        <f t="shared" si="4510"/>
        <v>-1</v>
      </c>
      <c r="P3472">
        <f t="shared" si="4519"/>
        <v>0</v>
      </c>
      <c r="Q3472">
        <f t="shared" si="4520"/>
        <v>0</v>
      </c>
      <c r="R3472">
        <f t="shared" si="4545"/>
        <v>-1587</v>
      </c>
      <c r="S3472">
        <f t="shared" si="4546"/>
        <v>0</v>
      </c>
      <c r="T3472">
        <f t="shared" si="4547"/>
        <v>98314.649999999718</v>
      </c>
      <c r="U3472">
        <f t="shared" si="4548"/>
        <v>98314.649999999718</v>
      </c>
      <c r="V3472" s="2">
        <f t="shared" si="4549"/>
        <v>9.8314649999999715E-3</v>
      </c>
      <c r="W3472" s="19">
        <f t="shared" si="4511"/>
        <v>321</v>
      </c>
      <c r="X3472" s="19">
        <f t="shared" si="4512"/>
        <v>3</v>
      </c>
      <c r="Y3472" s="19" t="str">
        <f t="shared" si="4513"/>
        <v/>
      </c>
      <c r="Z3472" s="19">
        <f t="shared" si="4514"/>
        <v>6187.25</v>
      </c>
      <c r="AA3472" s="21" t="str">
        <f t="shared" si="4515"/>
        <v/>
      </c>
      <c r="AB3472" s="19" t="str">
        <f t="shared" si="4516"/>
        <v/>
      </c>
    </row>
    <row r="3473" spans="1:28" x14ac:dyDescent="0.25">
      <c r="A3473">
        <f t="shared" si="4582"/>
        <v>11</v>
      </c>
      <c r="B3473">
        <f t="shared" si="4583"/>
        <v>2013</v>
      </c>
      <c r="C3473" s="20">
        <v>41590</v>
      </c>
      <c r="D3473">
        <v>6087.25</v>
      </c>
      <c r="E3473">
        <v>6108.7</v>
      </c>
      <c r="F3473">
        <v>6011.75</v>
      </c>
      <c r="G3473">
        <v>6018.05</v>
      </c>
      <c r="H3473">
        <f t="shared" si="4556"/>
        <v>0</v>
      </c>
      <c r="I3473">
        <f t="shared" si="4557"/>
        <v>60.75</v>
      </c>
      <c r="J3473" s="14">
        <f t="shared" ref="J3473:K3473" si="4586">+AVERAGE(H3460:H3473)</f>
        <v>15.446428571428571</v>
      </c>
      <c r="K3473" s="14">
        <f t="shared" si="4586"/>
        <v>26.896428571428583</v>
      </c>
      <c r="L3473" s="14">
        <f t="shared" si="4559"/>
        <v>0.57429292258664166</v>
      </c>
      <c r="M3473" s="14">
        <f t="shared" si="4560"/>
        <v>36.4794197031039</v>
      </c>
      <c r="N3473" s="14">
        <f t="shared" si="4561"/>
        <v>-1</v>
      </c>
      <c r="O3473">
        <f t="shared" si="4510"/>
        <v>-1</v>
      </c>
      <c r="P3473">
        <f t="shared" si="4519"/>
        <v>0</v>
      </c>
      <c r="Q3473">
        <f t="shared" si="4520"/>
        <v>0</v>
      </c>
      <c r="R3473">
        <f t="shared" si="4545"/>
        <v>-1587</v>
      </c>
      <c r="S3473">
        <f t="shared" si="4546"/>
        <v>0</v>
      </c>
      <c r="T3473">
        <f t="shared" si="4547"/>
        <v>96410.25</v>
      </c>
      <c r="U3473">
        <f t="shared" si="4548"/>
        <v>96410.25</v>
      </c>
      <c r="V3473" s="2">
        <f t="shared" si="4549"/>
        <v>9.6410249999999992E-3</v>
      </c>
      <c r="W3473" s="19">
        <f t="shared" si="4511"/>
        <v>321</v>
      </c>
      <c r="X3473" s="19">
        <f t="shared" si="4512"/>
        <v>4</v>
      </c>
      <c r="Y3473" s="19" t="str">
        <f t="shared" si="4513"/>
        <v/>
      </c>
      <c r="Z3473" s="19">
        <f t="shared" si="4514"/>
        <v>6187.25</v>
      </c>
      <c r="AA3473" s="21" t="str">
        <f t="shared" si="4515"/>
        <v/>
      </c>
      <c r="AB3473" s="19" t="str">
        <f t="shared" si="4516"/>
        <v/>
      </c>
    </row>
    <row r="3474" spans="1:28" x14ac:dyDescent="0.25">
      <c r="A3474">
        <f t="shared" si="4582"/>
        <v>11</v>
      </c>
      <c r="B3474">
        <f t="shared" si="4583"/>
        <v>2013</v>
      </c>
      <c r="C3474" s="20">
        <v>41591</v>
      </c>
      <c r="D3474">
        <v>5998.85</v>
      </c>
      <c r="E3474">
        <v>6042.25</v>
      </c>
      <c r="F3474">
        <v>5972.45</v>
      </c>
      <c r="G3474">
        <v>5989.6</v>
      </c>
      <c r="H3474">
        <f t="shared" si="4556"/>
        <v>0</v>
      </c>
      <c r="I3474">
        <f t="shared" si="4557"/>
        <v>28.449999999999818</v>
      </c>
      <c r="J3474" s="14">
        <f t="shared" ref="J3474:K3474" si="4587">+AVERAGE(H3461:H3474)</f>
        <v>15.446428571428571</v>
      </c>
      <c r="K3474" s="14">
        <f t="shared" si="4587"/>
        <v>27.928571428571427</v>
      </c>
      <c r="L3474" s="14">
        <f t="shared" si="4559"/>
        <v>0.55306905370843995</v>
      </c>
      <c r="M3474" s="14">
        <f t="shared" si="4560"/>
        <v>35.611362700699885</v>
      </c>
      <c r="N3474" s="14">
        <f t="shared" si="4561"/>
        <v>-1</v>
      </c>
      <c r="O3474">
        <f t="shared" si="4510"/>
        <v>-1</v>
      </c>
      <c r="P3474">
        <f t="shared" si="4519"/>
        <v>0</v>
      </c>
      <c r="Q3474">
        <f t="shared" si="4520"/>
        <v>0</v>
      </c>
      <c r="R3474">
        <f t="shared" si="4545"/>
        <v>-1587</v>
      </c>
      <c r="S3474">
        <f t="shared" si="4546"/>
        <v>0</v>
      </c>
      <c r="T3474">
        <f t="shared" si="4547"/>
        <v>45150.14999999971</v>
      </c>
      <c r="U3474">
        <f t="shared" si="4548"/>
        <v>45150.14999999971</v>
      </c>
      <c r="V3474" s="2">
        <f t="shared" si="4549"/>
        <v>4.5150149999999712E-3</v>
      </c>
      <c r="W3474" s="19">
        <f t="shared" si="4511"/>
        <v>321</v>
      </c>
      <c r="X3474" s="19">
        <f t="shared" si="4512"/>
        <v>5</v>
      </c>
      <c r="Y3474" s="19" t="str">
        <f t="shared" si="4513"/>
        <v/>
      </c>
      <c r="Z3474" s="19">
        <f t="shared" si="4514"/>
        <v>6187.25</v>
      </c>
      <c r="AA3474" s="21" t="str">
        <f t="shared" si="4515"/>
        <v/>
      </c>
      <c r="AB3474" s="19" t="str">
        <f t="shared" si="4516"/>
        <v/>
      </c>
    </row>
    <row r="3475" spans="1:28" x14ac:dyDescent="0.25">
      <c r="A3475">
        <f t="shared" si="4582"/>
        <v>11</v>
      </c>
      <c r="B3475">
        <f t="shared" si="4583"/>
        <v>2013</v>
      </c>
      <c r="C3475" s="20">
        <v>41592</v>
      </c>
      <c r="D3475">
        <v>6037</v>
      </c>
      <c r="E3475">
        <v>6101.65</v>
      </c>
      <c r="F3475">
        <v>6036.65</v>
      </c>
      <c r="G3475">
        <v>6056.15</v>
      </c>
      <c r="H3475">
        <f t="shared" si="4556"/>
        <v>66.549999999999272</v>
      </c>
      <c r="I3475">
        <f t="shared" si="4557"/>
        <v>0</v>
      </c>
      <c r="J3475" s="14">
        <f t="shared" ref="J3475:K3475" si="4588">+AVERAGE(H3462:H3475)</f>
        <v>20.19999999999995</v>
      </c>
      <c r="K3475" s="14">
        <f t="shared" si="4588"/>
        <v>26.539285714285661</v>
      </c>
      <c r="L3475" s="14">
        <f t="shared" si="4559"/>
        <v>0.76113578253263314</v>
      </c>
      <c r="M3475" s="14">
        <f t="shared" si="4560"/>
        <v>43.218461068235641</v>
      </c>
      <c r="N3475" s="14">
        <f t="shared" si="4561"/>
        <v>-1</v>
      </c>
      <c r="O3475">
        <f t="shared" si="4510"/>
        <v>-1</v>
      </c>
      <c r="P3475">
        <f t="shared" si="4519"/>
        <v>0</v>
      </c>
      <c r="Q3475">
        <f t="shared" si="4520"/>
        <v>0</v>
      </c>
      <c r="R3475">
        <f t="shared" si="4545"/>
        <v>-1587</v>
      </c>
      <c r="S3475">
        <f t="shared" si="4546"/>
        <v>0</v>
      </c>
      <c r="T3475">
        <f t="shared" si="4547"/>
        <v>-105614.84999999884</v>
      </c>
      <c r="U3475">
        <f t="shared" si="4548"/>
        <v>-105614.84999999884</v>
      </c>
      <c r="V3475" s="2">
        <f t="shared" si="4549"/>
        <v>-1.0561484999999884E-2</v>
      </c>
      <c r="W3475" s="19">
        <f t="shared" si="4511"/>
        <v>321</v>
      </c>
      <c r="X3475" s="19">
        <f t="shared" si="4512"/>
        <v>6</v>
      </c>
      <c r="Y3475" s="19" t="str">
        <f t="shared" si="4513"/>
        <v/>
      </c>
      <c r="Z3475" s="19">
        <f t="shared" si="4514"/>
        <v>6187.25</v>
      </c>
      <c r="AA3475" s="21" t="str">
        <f t="shared" si="4515"/>
        <v/>
      </c>
      <c r="AB3475" s="19" t="str">
        <f t="shared" si="4516"/>
        <v/>
      </c>
    </row>
    <row r="3476" spans="1:28" x14ac:dyDescent="0.25">
      <c r="A3476">
        <f t="shared" si="4582"/>
        <v>11</v>
      </c>
      <c r="B3476">
        <f t="shared" si="4583"/>
        <v>2013</v>
      </c>
      <c r="C3476" s="20">
        <v>41596</v>
      </c>
      <c r="D3476">
        <v>6111.05</v>
      </c>
      <c r="E3476">
        <v>6196.8</v>
      </c>
      <c r="F3476">
        <v>6110.4</v>
      </c>
      <c r="G3476">
        <v>6189</v>
      </c>
      <c r="H3476">
        <f t="shared" si="4556"/>
        <v>132.85000000000036</v>
      </c>
      <c r="I3476">
        <f t="shared" si="4557"/>
        <v>0</v>
      </c>
      <c r="J3476" s="14">
        <f t="shared" ref="J3476:K3476" si="4589">+AVERAGE(H3463:H3476)</f>
        <v>29.689285714285688</v>
      </c>
      <c r="K3476" s="14">
        <f t="shared" si="4589"/>
        <v>23.410714285714285</v>
      </c>
      <c r="L3476" s="14">
        <f t="shared" si="4559"/>
        <v>1.2681922196796329</v>
      </c>
      <c r="M3476" s="14">
        <f t="shared" si="4560"/>
        <v>55.91202582728004</v>
      </c>
      <c r="N3476" s="14">
        <f t="shared" si="4561"/>
        <v>1</v>
      </c>
      <c r="O3476">
        <f t="shared" si="4510"/>
        <v>1</v>
      </c>
      <c r="P3476">
        <f t="shared" si="4519"/>
        <v>1</v>
      </c>
      <c r="Q3476">
        <f t="shared" si="4520"/>
        <v>6189</v>
      </c>
      <c r="R3476">
        <f t="shared" si="4545"/>
        <v>1587</v>
      </c>
      <c r="S3476">
        <f t="shared" si="4546"/>
        <v>421665.90000000113</v>
      </c>
      <c r="T3476">
        <f t="shared" si="4547"/>
        <v>210832.95000000056</v>
      </c>
      <c r="U3476">
        <f t="shared" si="4548"/>
        <v>-210832.95000000056</v>
      </c>
      <c r="V3476" s="2">
        <f t="shared" si="4549"/>
        <v>-2.1083295000000057E-2</v>
      </c>
      <c r="W3476" s="19">
        <f t="shared" si="4511"/>
        <v>322</v>
      </c>
      <c r="X3476" s="19">
        <f t="shared" si="4512"/>
        <v>7</v>
      </c>
      <c r="Y3476" s="19">
        <f t="shared" si="4513"/>
        <v>1</v>
      </c>
      <c r="Z3476" s="19">
        <f t="shared" si="4514"/>
        <v>6189</v>
      </c>
      <c r="AA3476" s="21">
        <f t="shared" si="4515"/>
        <v>-2.8283971069531511E-4</v>
      </c>
      <c r="AB3476" s="19">
        <f t="shared" si="4516"/>
        <v>-1</v>
      </c>
    </row>
    <row r="3477" spans="1:28" x14ac:dyDescent="0.25">
      <c r="A3477">
        <f t="shared" si="4582"/>
        <v>11</v>
      </c>
      <c r="B3477">
        <f t="shared" si="4583"/>
        <v>2013</v>
      </c>
      <c r="C3477" s="20">
        <v>41597</v>
      </c>
      <c r="D3477">
        <v>6197.25</v>
      </c>
      <c r="E3477">
        <v>6212.4</v>
      </c>
      <c r="F3477">
        <v>6180.2</v>
      </c>
      <c r="G3477">
        <v>6203.35</v>
      </c>
      <c r="H3477">
        <f t="shared" si="4556"/>
        <v>14.350000000000364</v>
      </c>
      <c r="I3477">
        <f t="shared" si="4557"/>
        <v>0</v>
      </c>
      <c r="J3477" s="14">
        <f t="shared" ref="J3477:K3477" si="4590">+AVERAGE(H3464:H3477)</f>
        <v>22.157142857142908</v>
      </c>
      <c r="K3477" s="14">
        <f t="shared" si="4590"/>
        <v>23.410714285714285</v>
      </c>
      <c r="L3477" s="14">
        <f t="shared" si="4559"/>
        <v>0.9464530892448535</v>
      </c>
      <c r="M3477" s="14">
        <f t="shared" si="4560"/>
        <v>48.624500352692273</v>
      </c>
      <c r="N3477" s="14">
        <f t="shared" si="4561"/>
        <v>-1</v>
      </c>
      <c r="O3477">
        <f t="shared" si="4510"/>
        <v>-1</v>
      </c>
      <c r="P3477">
        <f t="shared" si="4519"/>
        <v>1</v>
      </c>
      <c r="Q3477">
        <f t="shared" si="4520"/>
        <v>6203.35</v>
      </c>
      <c r="R3477">
        <f t="shared" si="4545"/>
        <v>-1587</v>
      </c>
      <c r="S3477">
        <f t="shared" si="4546"/>
        <v>-45546.900000001158</v>
      </c>
      <c r="T3477">
        <f t="shared" si="4547"/>
        <v>-22773.450000000579</v>
      </c>
      <c r="U3477">
        <f t="shared" si="4548"/>
        <v>22773.450000000579</v>
      </c>
      <c r="V3477" s="2">
        <f t="shared" si="4549"/>
        <v>2.2773450000000577E-3</v>
      </c>
      <c r="W3477" s="19">
        <f t="shared" si="4511"/>
        <v>323</v>
      </c>
      <c r="X3477" s="19">
        <f t="shared" si="4512"/>
        <v>2</v>
      </c>
      <c r="Y3477" s="19">
        <f t="shared" si="4513"/>
        <v>1</v>
      </c>
      <c r="Z3477" s="19">
        <f t="shared" si="4514"/>
        <v>6203.35</v>
      </c>
      <c r="AA3477" s="21">
        <f t="shared" si="4515"/>
        <v>2.3186298271127281E-3</v>
      </c>
      <c r="AB3477" s="19">
        <f t="shared" si="4516"/>
        <v>1</v>
      </c>
    </row>
    <row r="3478" spans="1:28" x14ac:dyDescent="0.25">
      <c r="A3478">
        <f t="shared" si="4582"/>
        <v>11</v>
      </c>
      <c r="B3478">
        <f t="shared" si="4583"/>
        <v>2013</v>
      </c>
      <c r="C3478" s="20">
        <v>41598</v>
      </c>
      <c r="D3478">
        <v>6186.85</v>
      </c>
      <c r="E3478">
        <v>6204.35</v>
      </c>
      <c r="F3478">
        <v>6106.95</v>
      </c>
      <c r="G3478">
        <v>6122.9</v>
      </c>
      <c r="H3478">
        <f t="shared" si="4556"/>
        <v>0</v>
      </c>
      <c r="I3478">
        <f t="shared" si="4557"/>
        <v>80.450000000000728</v>
      </c>
      <c r="J3478" s="14">
        <f t="shared" ref="J3478:K3478" si="4591">+AVERAGE(H3465:H3478)</f>
        <v>19.957142857142895</v>
      </c>
      <c r="K3478" s="14">
        <f t="shared" si="4591"/>
        <v>29.157142857142908</v>
      </c>
      <c r="L3478" s="14">
        <f t="shared" si="4559"/>
        <v>0.68446839784419411</v>
      </c>
      <c r="M3478" s="14">
        <f t="shared" si="4560"/>
        <v>40.634089586969168</v>
      </c>
      <c r="N3478" s="14">
        <f t="shared" si="4561"/>
        <v>-1</v>
      </c>
      <c r="O3478">
        <f t="shared" si="4510"/>
        <v>-1</v>
      </c>
      <c r="P3478">
        <f t="shared" si="4519"/>
        <v>0</v>
      </c>
      <c r="Q3478">
        <f t="shared" si="4520"/>
        <v>0</v>
      </c>
      <c r="R3478">
        <f t="shared" si="4545"/>
        <v>-1587</v>
      </c>
      <c r="S3478">
        <f t="shared" si="4546"/>
        <v>0</v>
      </c>
      <c r="T3478">
        <f t="shared" si="4547"/>
        <v>127674.15000000116</v>
      </c>
      <c r="U3478">
        <f t="shared" si="4548"/>
        <v>127674.15000000116</v>
      </c>
      <c r="V3478" s="2">
        <f t="shared" si="4549"/>
        <v>1.2767415000000115E-2</v>
      </c>
      <c r="W3478" s="19">
        <f t="shared" si="4511"/>
        <v>323</v>
      </c>
      <c r="X3478" s="19">
        <f t="shared" si="4512"/>
        <v>2</v>
      </c>
      <c r="Y3478" s="19" t="str">
        <f t="shared" si="4513"/>
        <v/>
      </c>
      <c r="Z3478" s="19">
        <f t="shared" si="4514"/>
        <v>6203.35</v>
      </c>
      <c r="AA3478" s="21" t="str">
        <f t="shared" si="4515"/>
        <v/>
      </c>
      <c r="AB3478" s="19" t="str">
        <f t="shared" si="4516"/>
        <v/>
      </c>
    </row>
    <row r="3479" spans="1:28" x14ac:dyDescent="0.25">
      <c r="A3479">
        <f t="shared" si="4582"/>
        <v>11</v>
      </c>
      <c r="B3479">
        <f t="shared" si="4583"/>
        <v>2013</v>
      </c>
      <c r="C3479" s="20">
        <v>41599</v>
      </c>
      <c r="D3479">
        <v>6096.5</v>
      </c>
      <c r="E3479">
        <v>6097.35</v>
      </c>
      <c r="F3479">
        <v>5985.4</v>
      </c>
      <c r="G3479">
        <v>5999.05</v>
      </c>
      <c r="H3479">
        <f t="shared" si="4556"/>
        <v>0</v>
      </c>
      <c r="I3479">
        <f t="shared" si="4557"/>
        <v>123.84999999999945</v>
      </c>
      <c r="J3479" s="14">
        <f t="shared" ref="J3479:K3479" si="4592">+AVERAGE(H3466:H3479)</f>
        <v>16.567857142857196</v>
      </c>
      <c r="K3479" s="14">
        <f t="shared" si="4592"/>
        <v>38.003571428571441</v>
      </c>
      <c r="L3479" s="14">
        <f t="shared" si="4559"/>
        <v>0.43595526736209128</v>
      </c>
      <c r="M3479" s="14">
        <f t="shared" si="4560"/>
        <v>30.359947643979112</v>
      </c>
      <c r="N3479" s="14">
        <f t="shared" si="4561"/>
        <v>-1</v>
      </c>
      <c r="O3479">
        <f t="shared" si="4510"/>
        <v>-1</v>
      </c>
      <c r="P3479">
        <f t="shared" si="4519"/>
        <v>0</v>
      </c>
      <c r="Q3479">
        <f t="shared" si="4520"/>
        <v>0</v>
      </c>
      <c r="R3479">
        <f t="shared" si="4545"/>
        <v>-1587</v>
      </c>
      <c r="S3479">
        <f t="shared" si="4546"/>
        <v>0</v>
      </c>
      <c r="T3479">
        <f t="shared" si="4547"/>
        <v>196549.94999999914</v>
      </c>
      <c r="U3479">
        <f t="shared" si="4548"/>
        <v>196549.94999999914</v>
      </c>
      <c r="V3479" s="2">
        <f t="shared" si="4549"/>
        <v>1.9654994999999915E-2</v>
      </c>
      <c r="W3479" s="19">
        <f t="shared" si="4511"/>
        <v>323</v>
      </c>
      <c r="X3479" s="19">
        <f t="shared" si="4512"/>
        <v>3</v>
      </c>
      <c r="Y3479" s="19" t="str">
        <f t="shared" si="4513"/>
        <v/>
      </c>
      <c r="Z3479" s="19">
        <f t="shared" si="4514"/>
        <v>6203.35</v>
      </c>
      <c r="AA3479" s="21" t="str">
        <f t="shared" si="4515"/>
        <v/>
      </c>
      <c r="AB3479" s="19" t="str">
        <f t="shared" si="4516"/>
        <v/>
      </c>
    </row>
    <row r="3480" spans="1:28" x14ac:dyDescent="0.25">
      <c r="A3480">
        <f t="shared" si="4582"/>
        <v>11</v>
      </c>
      <c r="B3480">
        <f t="shared" si="4583"/>
        <v>2013</v>
      </c>
      <c r="C3480" s="20">
        <v>41600</v>
      </c>
      <c r="D3480">
        <v>6027.35</v>
      </c>
      <c r="E3480">
        <v>6049.6</v>
      </c>
      <c r="F3480">
        <v>5972.8</v>
      </c>
      <c r="G3480">
        <v>5995.45</v>
      </c>
      <c r="H3480">
        <f t="shared" si="4556"/>
        <v>0</v>
      </c>
      <c r="I3480">
        <f t="shared" si="4557"/>
        <v>3.6000000000003638</v>
      </c>
      <c r="J3480" s="14">
        <f t="shared" ref="J3480:K3480" si="4593">+AVERAGE(H3467:H3480)</f>
        <v>15.992857142857181</v>
      </c>
      <c r="K3480" s="14">
        <f t="shared" si="4593"/>
        <v>38.260714285714322</v>
      </c>
      <c r="L3480" s="14">
        <f t="shared" si="4559"/>
        <v>0.41799682628582158</v>
      </c>
      <c r="M3480" s="14">
        <f t="shared" si="4560"/>
        <v>29.477980383121619</v>
      </c>
      <c r="N3480" s="14">
        <f t="shared" si="4561"/>
        <v>-1</v>
      </c>
      <c r="O3480">
        <f t="shared" si="4510"/>
        <v>-1</v>
      </c>
      <c r="P3480">
        <f t="shared" si="4519"/>
        <v>0</v>
      </c>
      <c r="Q3480">
        <f t="shared" si="4520"/>
        <v>0</v>
      </c>
      <c r="R3480">
        <f t="shared" si="4545"/>
        <v>-1587</v>
      </c>
      <c r="S3480">
        <f t="shared" si="4546"/>
        <v>0</v>
      </c>
      <c r="T3480">
        <f t="shared" si="4547"/>
        <v>5713.2000000005773</v>
      </c>
      <c r="U3480">
        <f t="shared" si="4548"/>
        <v>5713.2000000005773</v>
      </c>
      <c r="V3480" s="2">
        <f t="shared" si="4549"/>
        <v>5.7132000000005773E-4</v>
      </c>
      <c r="W3480" s="19">
        <f t="shared" si="4511"/>
        <v>323</v>
      </c>
      <c r="X3480" s="19">
        <f t="shared" si="4512"/>
        <v>4</v>
      </c>
      <c r="Y3480" s="19" t="str">
        <f t="shared" si="4513"/>
        <v/>
      </c>
      <c r="Z3480" s="19">
        <f t="shared" si="4514"/>
        <v>6203.35</v>
      </c>
      <c r="AA3480" s="21" t="str">
        <f t="shared" si="4515"/>
        <v/>
      </c>
      <c r="AB3480" s="19" t="str">
        <f t="shared" si="4516"/>
        <v/>
      </c>
    </row>
    <row r="3481" spans="1:28" x14ac:dyDescent="0.25">
      <c r="A3481">
        <f t="shared" si="4582"/>
        <v>11</v>
      </c>
      <c r="B3481">
        <f t="shared" si="4583"/>
        <v>2013</v>
      </c>
      <c r="C3481" s="20">
        <v>41603</v>
      </c>
      <c r="D3481">
        <v>6035.95</v>
      </c>
      <c r="E3481">
        <v>6123.5</v>
      </c>
      <c r="F3481">
        <v>6035.95</v>
      </c>
      <c r="G3481">
        <v>6115.35</v>
      </c>
      <c r="H3481">
        <f t="shared" si="4556"/>
        <v>119.90000000000055</v>
      </c>
      <c r="I3481">
        <f t="shared" si="4557"/>
        <v>0</v>
      </c>
      <c r="J3481" s="14">
        <f t="shared" ref="J3481:K3481" si="4594">+AVERAGE(H3468:H3481)</f>
        <v>23.832142857142895</v>
      </c>
      <c r="K3481" s="14">
        <f t="shared" si="4594"/>
        <v>38.260714285714322</v>
      </c>
      <c r="L3481" s="14">
        <f t="shared" si="4559"/>
        <v>0.62288807990292205</v>
      </c>
      <c r="M3481" s="14">
        <f t="shared" si="4560"/>
        <v>38.381456344184997</v>
      </c>
      <c r="N3481" s="14">
        <f t="shared" si="4561"/>
        <v>-1</v>
      </c>
      <c r="O3481">
        <f t="shared" ref="O3481:O3544" si="4595">IF($C3481="","",N3481)</f>
        <v>-1</v>
      </c>
      <c r="P3481">
        <f t="shared" si="4519"/>
        <v>0</v>
      </c>
      <c r="Q3481">
        <f t="shared" si="4520"/>
        <v>0</v>
      </c>
      <c r="R3481">
        <f t="shared" si="4545"/>
        <v>-1587</v>
      </c>
      <c r="S3481">
        <f t="shared" si="4546"/>
        <v>0</v>
      </c>
      <c r="T3481">
        <f t="shared" si="4547"/>
        <v>-190281.30000000086</v>
      </c>
      <c r="U3481">
        <f t="shared" si="4548"/>
        <v>-190281.30000000086</v>
      </c>
      <c r="V3481" s="2">
        <f t="shared" si="4549"/>
        <v>-1.9028130000000087E-2</v>
      </c>
      <c r="W3481" s="19">
        <f t="shared" ref="W3481:W3544" si="4596">+IF($C3481="","",IF(AND(P3481=1,O3481&lt;&gt;0),W3480+1,W3480))</f>
        <v>323</v>
      </c>
      <c r="X3481" s="19">
        <f t="shared" ref="X3481:X3544" si="4597">+IF($C3481="","",IF(O3480=0,IF(O3481=0,0,1),IF(O3481&lt;&gt;O3480,IF((O3480&lt;&gt;O3479),2,X3480+1),IF(P3480=1,2,X3480+1))))</f>
        <v>5</v>
      </c>
      <c r="Y3481" s="19" t="str">
        <f t="shared" ref="Y3481:Y3544" si="4598">+IF($C3481="","",IF(O3481=O3480,"",IF(O3481=0,1,IF(AND(O3480&lt;&gt;0,O3480&lt;&gt;O3481),1,""))))</f>
        <v/>
      </c>
      <c r="Z3481" s="19">
        <f t="shared" ref="Z3481:Z3544" si="4599">IF($C3481="","",IF(P3481=0,Z3480,Q3481))</f>
        <v>6203.35</v>
      </c>
      <c r="AA3481" s="21" t="str">
        <f t="shared" ref="AA3481:AA3544" si="4600">+IF($C3481="","",IF(Y3481=1,(Z3481/Z3480-1)*O3480,""))</f>
        <v/>
      </c>
      <c r="AB3481" s="19" t="str">
        <f t="shared" ref="AB3481:AB3544" si="4601">+IF($C3481="","",IF(Y3481=1,IF(AA3481&gt;0,1,-1),""))</f>
        <v/>
      </c>
    </row>
    <row r="3482" spans="1:28" x14ac:dyDescent="0.25">
      <c r="A3482">
        <f t="shared" si="4582"/>
        <v>11</v>
      </c>
      <c r="B3482">
        <f t="shared" si="4583"/>
        <v>2013</v>
      </c>
      <c r="C3482" s="20">
        <v>41604</v>
      </c>
      <c r="D3482">
        <v>6099.25</v>
      </c>
      <c r="E3482">
        <v>6112.7</v>
      </c>
      <c r="F3482">
        <v>6047.75</v>
      </c>
      <c r="G3482">
        <v>6059.1</v>
      </c>
      <c r="H3482">
        <f t="shared" si="4556"/>
        <v>0</v>
      </c>
      <c r="I3482">
        <f t="shared" si="4557"/>
        <v>56.25</v>
      </c>
      <c r="J3482" s="14">
        <f t="shared" ref="J3482:K3482" si="4602">+AVERAGE(H3469:H3482)</f>
        <v>23.832142857142895</v>
      </c>
      <c r="K3482" s="14">
        <f t="shared" si="4602"/>
        <v>37.692857142857129</v>
      </c>
      <c r="L3482" s="14">
        <f t="shared" si="4559"/>
        <v>0.6322721243130579</v>
      </c>
      <c r="M3482" s="14">
        <f t="shared" si="4560"/>
        <v>38.735705578452482</v>
      </c>
      <c r="N3482" s="14">
        <f t="shared" si="4561"/>
        <v>-1</v>
      </c>
      <c r="O3482">
        <f t="shared" si="4595"/>
        <v>-1</v>
      </c>
      <c r="P3482">
        <f t="shared" si="4519"/>
        <v>0</v>
      </c>
      <c r="Q3482">
        <f t="shared" si="4520"/>
        <v>0</v>
      </c>
      <c r="R3482">
        <f t="shared" si="4545"/>
        <v>-1587</v>
      </c>
      <c r="S3482">
        <f t="shared" si="4546"/>
        <v>0</v>
      </c>
      <c r="T3482">
        <f t="shared" si="4547"/>
        <v>89268.75</v>
      </c>
      <c r="U3482">
        <f t="shared" si="4548"/>
        <v>89268.75</v>
      </c>
      <c r="V3482" s="2">
        <f t="shared" si="4549"/>
        <v>8.9268750000000008E-3</v>
      </c>
      <c r="W3482" s="19">
        <f t="shared" si="4596"/>
        <v>323</v>
      </c>
      <c r="X3482" s="19">
        <f t="shared" si="4597"/>
        <v>6</v>
      </c>
      <c r="Y3482" s="19" t="str">
        <f t="shared" si="4598"/>
        <v/>
      </c>
      <c r="Z3482" s="19">
        <f t="shared" si="4599"/>
        <v>6203.35</v>
      </c>
      <c r="AA3482" s="21" t="str">
        <f t="shared" si="4600"/>
        <v/>
      </c>
      <c r="AB3482" s="19" t="str">
        <f t="shared" si="4601"/>
        <v/>
      </c>
    </row>
    <row r="3483" spans="1:28" x14ac:dyDescent="0.25">
      <c r="A3483">
        <f t="shared" si="4582"/>
        <v>11</v>
      </c>
      <c r="B3483">
        <f t="shared" si="4583"/>
        <v>2013</v>
      </c>
      <c r="C3483" s="20">
        <v>41605</v>
      </c>
      <c r="D3483">
        <v>6062.7</v>
      </c>
      <c r="E3483">
        <v>6074</v>
      </c>
      <c r="F3483">
        <v>6030.3</v>
      </c>
      <c r="G3483">
        <v>6057.1</v>
      </c>
      <c r="H3483">
        <f t="shared" si="4556"/>
        <v>0</v>
      </c>
      <c r="I3483">
        <f t="shared" si="4557"/>
        <v>2</v>
      </c>
      <c r="J3483" s="14">
        <f t="shared" ref="J3483:K3483" si="4603">+AVERAGE(H3470:H3483)</f>
        <v>23.832142857142895</v>
      </c>
      <c r="K3483" s="14">
        <f t="shared" si="4603"/>
        <v>35.121428571428559</v>
      </c>
      <c r="L3483" s="14">
        <f t="shared" si="4559"/>
        <v>0.67856416514134765</v>
      </c>
      <c r="M3483" s="14">
        <f t="shared" si="4560"/>
        <v>40.425274126128357</v>
      </c>
      <c r="N3483" s="14">
        <f t="shared" si="4561"/>
        <v>-1</v>
      </c>
      <c r="O3483">
        <f t="shared" si="4595"/>
        <v>-1</v>
      </c>
      <c r="P3483">
        <f t="shared" ref="P3483:P3546" si="4604">IF($C3483="","",IF($O3483&lt;&gt;$O3482,1,0))</f>
        <v>0</v>
      </c>
      <c r="Q3483">
        <f t="shared" ref="Q3483:Q3546" si="4605">IF($C3483="","",IF($P3483=1,G3483,0))</f>
        <v>0</v>
      </c>
      <c r="R3483">
        <f t="shared" si="4545"/>
        <v>-1587</v>
      </c>
      <c r="S3483">
        <f t="shared" si="4546"/>
        <v>0</v>
      </c>
      <c r="T3483">
        <f t="shared" si="4547"/>
        <v>3174</v>
      </c>
      <c r="U3483">
        <f t="shared" si="4548"/>
        <v>3174</v>
      </c>
      <c r="V3483" s="2">
        <f t="shared" si="4549"/>
        <v>3.1740000000000002E-4</v>
      </c>
      <c r="W3483" s="19">
        <f t="shared" si="4596"/>
        <v>323</v>
      </c>
      <c r="X3483" s="19">
        <f t="shared" si="4597"/>
        <v>7</v>
      </c>
      <c r="Y3483" s="19" t="str">
        <f t="shared" si="4598"/>
        <v/>
      </c>
      <c r="Z3483" s="19">
        <f t="shared" si="4599"/>
        <v>6203.35</v>
      </c>
      <c r="AA3483" s="21" t="str">
        <f t="shared" si="4600"/>
        <v/>
      </c>
      <c r="AB3483" s="19" t="str">
        <f t="shared" si="4601"/>
        <v/>
      </c>
    </row>
    <row r="3484" spans="1:28" x14ac:dyDescent="0.25">
      <c r="A3484">
        <f t="shared" si="4582"/>
        <v>11</v>
      </c>
      <c r="B3484">
        <f t="shared" si="4583"/>
        <v>2013</v>
      </c>
      <c r="C3484" s="20">
        <v>41606</v>
      </c>
      <c r="D3484">
        <v>6092</v>
      </c>
      <c r="E3484">
        <v>6112.95</v>
      </c>
      <c r="F3484">
        <v>6068.3</v>
      </c>
      <c r="G3484">
        <v>6091.85</v>
      </c>
      <c r="H3484">
        <f t="shared" si="4556"/>
        <v>34.75</v>
      </c>
      <c r="I3484">
        <f t="shared" si="4557"/>
        <v>0</v>
      </c>
      <c r="J3484" s="14">
        <f t="shared" ref="J3484:K3484" si="4606">+AVERAGE(H3471:H3484)</f>
        <v>26.314285714285752</v>
      </c>
      <c r="K3484" s="14">
        <f t="shared" si="4606"/>
        <v>33.128571428571441</v>
      </c>
      <c r="L3484" s="14">
        <f t="shared" si="4559"/>
        <v>0.7943078913324717</v>
      </c>
      <c r="M3484" s="14">
        <f t="shared" si="4560"/>
        <v>44.268204758471548</v>
      </c>
      <c r="N3484" s="14">
        <f t="shared" si="4561"/>
        <v>-1</v>
      </c>
      <c r="O3484">
        <f t="shared" si="4595"/>
        <v>-1</v>
      </c>
      <c r="P3484">
        <f t="shared" si="4604"/>
        <v>0</v>
      </c>
      <c r="Q3484">
        <f t="shared" si="4605"/>
        <v>0</v>
      </c>
      <c r="R3484">
        <f t="shared" si="4545"/>
        <v>-1587</v>
      </c>
      <c r="S3484">
        <f t="shared" si="4546"/>
        <v>0</v>
      </c>
      <c r="T3484">
        <f t="shared" si="4547"/>
        <v>-55148.25</v>
      </c>
      <c r="U3484">
        <f t="shared" si="4548"/>
        <v>-55148.25</v>
      </c>
      <c r="V3484" s="2">
        <f t="shared" si="4549"/>
        <v>-5.5148250000000001E-3</v>
      </c>
      <c r="W3484" s="19">
        <f t="shared" si="4596"/>
        <v>323</v>
      </c>
      <c r="X3484" s="19">
        <f t="shared" si="4597"/>
        <v>8</v>
      </c>
      <c r="Y3484" s="19" t="str">
        <f t="shared" si="4598"/>
        <v/>
      </c>
      <c r="Z3484" s="19">
        <f t="shared" si="4599"/>
        <v>6203.35</v>
      </c>
      <c r="AA3484" s="21" t="str">
        <f t="shared" si="4600"/>
        <v/>
      </c>
      <c r="AB3484" s="19" t="str">
        <f t="shared" si="4601"/>
        <v/>
      </c>
    </row>
    <row r="3485" spans="1:28" x14ac:dyDescent="0.25">
      <c r="A3485">
        <f t="shared" si="4582"/>
        <v>11</v>
      </c>
      <c r="B3485">
        <f t="shared" si="4583"/>
        <v>2013</v>
      </c>
      <c r="C3485" s="20">
        <v>41607</v>
      </c>
      <c r="D3485">
        <v>6103.9</v>
      </c>
      <c r="E3485">
        <v>6182.5</v>
      </c>
      <c r="F3485">
        <v>6103.8</v>
      </c>
      <c r="G3485">
        <v>6176.1</v>
      </c>
      <c r="H3485">
        <f t="shared" si="4556"/>
        <v>84.25</v>
      </c>
      <c r="I3485">
        <f t="shared" si="4557"/>
        <v>0</v>
      </c>
      <c r="J3485" s="14">
        <f t="shared" ref="J3485:K3485" si="4607">+AVERAGE(H3472:H3485)</f>
        <v>32.332142857142898</v>
      </c>
      <c r="K3485" s="14">
        <f t="shared" si="4607"/>
        <v>29.807142857142871</v>
      </c>
      <c r="L3485" s="14">
        <f t="shared" si="4559"/>
        <v>1.0847112389168472</v>
      </c>
      <c r="M3485" s="14">
        <f t="shared" si="4560"/>
        <v>52.031725961262161</v>
      </c>
      <c r="N3485" s="14">
        <f t="shared" si="4561"/>
        <v>1</v>
      </c>
      <c r="O3485">
        <f t="shared" si="4595"/>
        <v>1</v>
      </c>
      <c r="P3485">
        <f t="shared" si="4604"/>
        <v>1</v>
      </c>
      <c r="Q3485">
        <f t="shared" si="4605"/>
        <v>6176.1</v>
      </c>
      <c r="R3485">
        <f t="shared" si="4545"/>
        <v>1587</v>
      </c>
      <c r="S3485">
        <f t="shared" si="4546"/>
        <v>267409.5</v>
      </c>
      <c r="T3485">
        <f t="shared" si="4547"/>
        <v>133704.75</v>
      </c>
      <c r="U3485">
        <f t="shared" si="4548"/>
        <v>-133704.75</v>
      </c>
      <c r="V3485" s="2">
        <f t="shared" si="4549"/>
        <v>-1.3370475E-2</v>
      </c>
      <c r="W3485" s="19">
        <f t="shared" si="4596"/>
        <v>324</v>
      </c>
      <c r="X3485" s="19">
        <f t="shared" si="4597"/>
        <v>9</v>
      </c>
      <c r="Y3485" s="19">
        <f t="shared" si="4598"/>
        <v>1</v>
      </c>
      <c r="Z3485" s="19">
        <f t="shared" si="4599"/>
        <v>6176.1</v>
      </c>
      <c r="AA3485" s="21">
        <f t="shared" si="4600"/>
        <v>4.3927877678996419E-3</v>
      </c>
      <c r="AB3485" s="19">
        <f t="shared" si="4601"/>
        <v>1</v>
      </c>
    </row>
    <row r="3486" spans="1:28" x14ac:dyDescent="0.25">
      <c r="A3486">
        <f t="shared" si="4582"/>
        <v>12</v>
      </c>
      <c r="B3486">
        <f t="shared" si="4583"/>
        <v>2013</v>
      </c>
      <c r="C3486" s="20">
        <v>41610</v>
      </c>
      <c r="D3486">
        <v>6171.15</v>
      </c>
      <c r="E3486">
        <v>6228.7</v>
      </c>
      <c r="F3486">
        <v>6171.15</v>
      </c>
      <c r="G3486">
        <v>6217.85</v>
      </c>
      <c r="H3486">
        <f t="shared" si="4556"/>
        <v>41.75</v>
      </c>
      <c r="I3486">
        <f t="shared" si="4557"/>
        <v>0</v>
      </c>
      <c r="J3486" s="14">
        <f t="shared" ref="J3486:K3486" si="4608">+AVERAGE(H3473:H3486)</f>
        <v>35.314285714285752</v>
      </c>
      <c r="K3486" s="14">
        <f t="shared" si="4608"/>
        <v>25.382142857142885</v>
      </c>
      <c r="L3486" s="14">
        <f t="shared" si="4559"/>
        <v>1.3913043478260869</v>
      </c>
      <c r="M3486" s="14">
        <f t="shared" si="4560"/>
        <v>58.18181818181818</v>
      </c>
      <c r="N3486" s="14">
        <f t="shared" si="4561"/>
        <v>1</v>
      </c>
      <c r="O3486">
        <f t="shared" si="4595"/>
        <v>1</v>
      </c>
      <c r="P3486">
        <f t="shared" si="4604"/>
        <v>0</v>
      </c>
      <c r="Q3486">
        <f t="shared" si="4605"/>
        <v>0</v>
      </c>
      <c r="R3486">
        <f t="shared" si="4545"/>
        <v>1619</v>
      </c>
      <c r="S3486">
        <f t="shared" si="4546"/>
        <v>0</v>
      </c>
      <c r="T3486">
        <f t="shared" si="4547"/>
        <v>67593.25</v>
      </c>
      <c r="U3486">
        <f t="shared" si="4548"/>
        <v>67593.25</v>
      </c>
      <c r="V3486" s="2">
        <f t="shared" si="4549"/>
        <v>6.7593250000000001E-3</v>
      </c>
      <c r="W3486" s="19">
        <f t="shared" si="4596"/>
        <v>324</v>
      </c>
      <c r="X3486" s="19">
        <f t="shared" si="4597"/>
        <v>2</v>
      </c>
      <c r="Y3486" s="19" t="str">
        <f t="shared" si="4598"/>
        <v/>
      </c>
      <c r="Z3486" s="19">
        <f t="shared" si="4599"/>
        <v>6176.1</v>
      </c>
      <c r="AA3486" s="21" t="str">
        <f t="shared" si="4600"/>
        <v/>
      </c>
      <c r="AB3486" s="19" t="str">
        <f t="shared" si="4601"/>
        <v/>
      </c>
    </row>
    <row r="3487" spans="1:28" x14ac:dyDescent="0.25">
      <c r="A3487">
        <f t="shared" si="4582"/>
        <v>12</v>
      </c>
      <c r="B3487">
        <f t="shared" si="4583"/>
        <v>2013</v>
      </c>
      <c r="C3487" s="20">
        <v>41611</v>
      </c>
      <c r="D3487">
        <v>6204.25</v>
      </c>
      <c r="E3487">
        <v>6225.4</v>
      </c>
      <c r="F3487">
        <v>6191.4</v>
      </c>
      <c r="G3487">
        <v>6201.85</v>
      </c>
      <c r="H3487">
        <f t="shared" si="4556"/>
        <v>0</v>
      </c>
      <c r="I3487">
        <f t="shared" si="4557"/>
        <v>16</v>
      </c>
      <c r="J3487" s="14">
        <f t="shared" ref="J3487:K3487" si="4609">+AVERAGE(H3474:H3487)</f>
        <v>35.314285714285752</v>
      </c>
      <c r="K3487" s="14">
        <f t="shared" si="4609"/>
        <v>22.185714285714312</v>
      </c>
      <c r="L3487" s="14">
        <f t="shared" si="4559"/>
        <v>1.5917578879587893</v>
      </c>
      <c r="M3487" s="14">
        <f t="shared" si="4560"/>
        <v>61.41614906832298</v>
      </c>
      <c r="N3487" s="14">
        <f t="shared" si="4561"/>
        <v>1</v>
      </c>
      <c r="O3487">
        <f t="shared" si="4595"/>
        <v>1</v>
      </c>
      <c r="P3487">
        <f t="shared" si="4604"/>
        <v>0</v>
      </c>
      <c r="Q3487">
        <f t="shared" si="4605"/>
        <v>0</v>
      </c>
      <c r="R3487">
        <f t="shared" si="4545"/>
        <v>1619</v>
      </c>
      <c r="S3487">
        <f t="shared" si="4546"/>
        <v>0</v>
      </c>
      <c r="T3487">
        <f t="shared" si="4547"/>
        <v>-25904</v>
      </c>
      <c r="U3487">
        <f t="shared" si="4548"/>
        <v>-25904</v>
      </c>
      <c r="V3487" s="2">
        <f t="shared" si="4549"/>
        <v>-2.5904000000000001E-3</v>
      </c>
      <c r="W3487" s="19">
        <f t="shared" si="4596"/>
        <v>324</v>
      </c>
      <c r="X3487" s="19">
        <f t="shared" si="4597"/>
        <v>3</v>
      </c>
      <c r="Y3487" s="19" t="str">
        <f t="shared" si="4598"/>
        <v/>
      </c>
      <c r="Z3487" s="19">
        <f t="shared" si="4599"/>
        <v>6176.1</v>
      </c>
      <c r="AA3487" s="21" t="str">
        <f t="shared" si="4600"/>
        <v/>
      </c>
      <c r="AB3487" s="19" t="str">
        <f t="shared" si="4601"/>
        <v/>
      </c>
    </row>
    <row r="3488" spans="1:28" x14ac:dyDescent="0.25">
      <c r="A3488">
        <f t="shared" si="4582"/>
        <v>12</v>
      </c>
      <c r="B3488">
        <f t="shared" si="4583"/>
        <v>2013</v>
      </c>
      <c r="C3488" s="20">
        <v>41612</v>
      </c>
      <c r="D3488">
        <v>6187.95</v>
      </c>
      <c r="E3488">
        <v>6209.15</v>
      </c>
      <c r="F3488">
        <v>6149.9</v>
      </c>
      <c r="G3488">
        <v>6160.95</v>
      </c>
      <c r="H3488">
        <f t="shared" si="4556"/>
        <v>0</v>
      </c>
      <c r="I3488">
        <f t="shared" si="4557"/>
        <v>40.900000000000546</v>
      </c>
      <c r="J3488" s="14">
        <f t="shared" ref="J3488:K3488" si="4610">+AVERAGE(H3475:H3488)</f>
        <v>35.314285714285752</v>
      </c>
      <c r="K3488" s="14">
        <f t="shared" si="4610"/>
        <v>23.075000000000077</v>
      </c>
      <c r="L3488" s="14">
        <f t="shared" si="4559"/>
        <v>1.5304132487231044</v>
      </c>
      <c r="M3488" s="14">
        <f t="shared" si="4560"/>
        <v>60.480763349440281</v>
      </c>
      <c r="N3488" s="14">
        <f t="shared" si="4561"/>
        <v>1</v>
      </c>
      <c r="O3488">
        <f t="shared" si="4595"/>
        <v>1</v>
      </c>
      <c r="P3488">
        <f t="shared" si="4604"/>
        <v>0</v>
      </c>
      <c r="Q3488">
        <f t="shared" si="4605"/>
        <v>0</v>
      </c>
      <c r="R3488">
        <f t="shared" si="4545"/>
        <v>1619</v>
      </c>
      <c r="S3488">
        <f t="shared" si="4546"/>
        <v>0</v>
      </c>
      <c r="T3488">
        <f t="shared" si="4547"/>
        <v>-66217.100000000879</v>
      </c>
      <c r="U3488">
        <f t="shared" si="4548"/>
        <v>-66217.100000000879</v>
      </c>
      <c r="V3488" s="2">
        <f t="shared" si="4549"/>
        <v>-6.6217100000000879E-3</v>
      </c>
      <c r="W3488" s="19">
        <f t="shared" si="4596"/>
        <v>324</v>
      </c>
      <c r="X3488" s="19">
        <f t="shared" si="4597"/>
        <v>4</v>
      </c>
      <c r="Y3488" s="19" t="str">
        <f t="shared" si="4598"/>
        <v/>
      </c>
      <c r="Z3488" s="19">
        <f t="shared" si="4599"/>
        <v>6176.1</v>
      </c>
      <c r="AA3488" s="21" t="str">
        <f t="shared" si="4600"/>
        <v/>
      </c>
      <c r="AB3488" s="19" t="str">
        <f t="shared" si="4601"/>
        <v/>
      </c>
    </row>
    <row r="3489" spans="1:28" x14ac:dyDescent="0.25">
      <c r="A3489">
        <f t="shared" si="4582"/>
        <v>12</v>
      </c>
      <c r="B3489">
        <f t="shared" si="4583"/>
        <v>2013</v>
      </c>
      <c r="C3489" s="20">
        <v>41613</v>
      </c>
      <c r="D3489">
        <v>6262.45</v>
      </c>
      <c r="E3489">
        <v>6300.55</v>
      </c>
      <c r="F3489">
        <v>6232</v>
      </c>
      <c r="G3489">
        <v>6241.1</v>
      </c>
      <c r="H3489">
        <f t="shared" si="4556"/>
        <v>80.150000000000546</v>
      </c>
      <c r="I3489">
        <f t="shared" si="4557"/>
        <v>0</v>
      </c>
      <c r="J3489" s="14">
        <f t="shared" ref="J3489:K3489" si="4611">+AVERAGE(H3476:H3489)</f>
        <v>36.285714285714413</v>
      </c>
      <c r="K3489" s="14">
        <f t="shared" si="4611"/>
        <v>23.075000000000077</v>
      </c>
      <c r="L3489" s="14">
        <f t="shared" si="4559"/>
        <v>1.5725119950472066</v>
      </c>
      <c r="M3489" s="14">
        <f t="shared" si="4560"/>
        <v>61.127489320738832</v>
      </c>
      <c r="N3489" s="14">
        <f t="shared" si="4561"/>
        <v>1</v>
      </c>
      <c r="O3489">
        <f t="shared" si="4595"/>
        <v>1</v>
      </c>
      <c r="P3489">
        <f t="shared" si="4604"/>
        <v>0</v>
      </c>
      <c r="Q3489">
        <f t="shared" si="4605"/>
        <v>0</v>
      </c>
      <c r="R3489">
        <f t="shared" si="4545"/>
        <v>1619</v>
      </c>
      <c r="S3489">
        <f t="shared" si="4546"/>
        <v>0</v>
      </c>
      <c r="T3489">
        <f t="shared" si="4547"/>
        <v>129762.85000000088</v>
      </c>
      <c r="U3489">
        <f t="shared" si="4548"/>
        <v>129762.85000000088</v>
      </c>
      <c r="V3489" s="2">
        <f t="shared" si="4549"/>
        <v>1.2976285000000087E-2</v>
      </c>
      <c r="W3489" s="19">
        <f t="shared" si="4596"/>
        <v>324</v>
      </c>
      <c r="X3489" s="19">
        <f t="shared" si="4597"/>
        <v>5</v>
      </c>
      <c r="Y3489" s="19" t="str">
        <f t="shared" si="4598"/>
        <v/>
      </c>
      <c r="Z3489" s="19">
        <f t="shared" si="4599"/>
        <v>6176.1</v>
      </c>
      <c r="AA3489" s="21" t="str">
        <f t="shared" si="4600"/>
        <v/>
      </c>
      <c r="AB3489" s="19" t="str">
        <f t="shared" si="4601"/>
        <v/>
      </c>
    </row>
    <row r="3490" spans="1:28" x14ac:dyDescent="0.25">
      <c r="A3490">
        <f t="shared" si="4582"/>
        <v>12</v>
      </c>
      <c r="B3490">
        <f t="shared" si="4583"/>
        <v>2013</v>
      </c>
      <c r="C3490" s="20">
        <v>41614</v>
      </c>
      <c r="D3490">
        <v>6234.4</v>
      </c>
      <c r="E3490">
        <v>6275.35</v>
      </c>
      <c r="F3490">
        <v>6230.75</v>
      </c>
      <c r="G3490">
        <v>6259.9</v>
      </c>
      <c r="H3490">
        <f t="shared" si="4556"/>
        <v>18.799999999999272</v>
      </c>
      <c r="I3490">
        <f t="shared" si="4557"/>
        <v>0</v>
      </c>
      <c r="J3490" s="14">
        <f t="shared" ref="J3490:K3490" si="4612">+AVERAGE(H3477:H3490)</f>
        <v>28.139285714285766</v>
      </c>
      <c r="K3490" s="14">
        <f t="shared" si="4612"/>
        <v>23.075000000000077</v>
      </c>
      <c r="L3490" s="14">
        <f t="shared" si="4559"/>
        <v>1.2194706701748936</v>
      </c>
      <c r="M3490" s="14">
        <f t="shared" si="4560"/>
        <v>54.94421199442116</v>
      </c>
      <c r="N3490" s="14">
        <f t="shared" si="4561"/>
        <v>1</v>
      </c>
      <c r="O3490">
        <f t="shared" si="4595"/>
        <v>1</v>
      </c>
      <c r="P3490">
        <f t="shared" si="4604"/>
        <v>0</v>
      </c>
      <c r="Q3490">
        <f t="shared" si="4605"/>
        <v>0</v>
      </c>
      <c r="R3490">
        <f t="shared" si="4545"/>
        <v>1619</v>
      </c>
      <c r="S3490">
        <f t="shared" si="4546"/>
        <v>0</v>
      </c>
      <c r="T3490">
        <f t="shared" si="4547"/>
        <v>30437.199999998822</v>
      </c>
      <c r="U3490">
        <f t="shared" si="4548"/>
        <v>30437.199999998822</v>
      </c>
      <c r="V3490" s="2">
        <f t="shared" si="4549"/>
        <v>3.0437199999998822E-3</v>
      </c>
      <c r="W3490" s="19">
        <f t="shared" si="4596"/>
        <v>324</v>
      </c>
      <c r="X3490" s="19">
        <f t="shared" si="4597"/>
        <v>6</v>
      </c>
      <c r="Y3490" s="19" t="str">
        <f t="shared" si="4598"/>
        <v/>
      </c>
      <c r="Z3490" s="19">
        <f t="shared" si="4599"/>
        <v>6176.1</v>
      </c>
      <c r="AA3490" s="21" t="str">
        <f t="shared" si="4600"/>
        <v/>
      </c>
      <c r="AB3490" s="19" t="str">
        <f t="shared" si="4601"/>
        <v/>
      </c>
    </row>
    <row r="3491" spans="1:28" x14ac:dyDescent="0.25">
      <c r="A3491">
        <f t="shared" si="4582"/>
        <v>12</v>
      </c>
      <c r="B3491">
        <f t="shared" si="4583"/>
        <v>2013</v>
      </c>
      <c r="C3491" s="20">
        <v>41617</v>
      </c>
      <c r="D3491">
        <v>6415</v>
      </c>
      <c r="E3491">
        <v>6415.25</v>
      </c>
      <c r="F3491">
        <v>6345</v>
      </c>
      <c r="G3491">
        <v>6363.9</v>
      </c>
      <c r="H3491">
        <f t="shared" si="4556"/>
        <v>104</v>
      </c>
      <c r="I3491">
        <f t="shared" si="4557"/>
        <v>0</v>
      </c>
      <c r="J3491" s="14">
        <f t="shared" ref="J3491:K3491" si="4613">+AVERAGE(H3478:H3491)</f>
        <v>34.542857142857166</v>
      </c>
      <c r="K3491" s="14">
        <f t="shared" si="4613"/>
        <v>23.075000000000077</v>
      </c>
      <c r="L3491" s="14">
        <f t="shared" si="4559"/>
        <v>1.4969818913480846</v>
      </c>
      <c r="M3491" s="14">
        <f t="shared" si="4560"/>
        <v>59.9516518936341</v>
      </c>
      <c r="N3491" s="14">
        <f t="shared" si="4561"/>
        <v>1</v>
      </c>
      <c r="O3491">
        <f t="shared" si="4595"/>
        <v>1</v>
      </c>
      <c r="P3491">
        <f t="shared" si="4604"/>
        <v>0</v>
      </c>
      <c r="Q3491">
        <f t="shared" si="4605"/>
        <v>0</v>
      </c>
      <c r="R3491">
        <f t="shared" si="4545"/>
        <v>1619</v>
      </c>
      <c r="S3491">
        <f t="shared" si="4546"/>
        <v>0</v>
      </c>
      <c r="T3491">
        <f t="shared" si="4547"/>
        <v>168376</v>
      </c>
      <c r="U3491">
        <f t="shared" si="4548"/>
        <v>168376</v>
      </c>
      <c r="V3491" s="2">
        <f t="shared" si="4549"/>
        <v>1.6837600000000001E-2</v>
      </c>
      <c r="W3491" s="19">
        <f t="shared" si="4596"/>
        <v>324</v>
      </c>
      <c r="X3491" s="19">
        <f t="shared" si="4597"/>
        <v>7</v>
      </c>
      <c r="Y3491" s="19" t="str">
        <f t="shared" si="4598"/>
        <v/>
      </c>
      <c r="Z3491" s="19">
        <f t="shared" si="4599"/>
        <v>6176.1</v>
      </c>
      <c r="AA3491" s="21" t="str">
        <f t="shared" si="4600"/>
        <v/>
      </c>
      <c r="AB3491" s="19" t="str">
        <f t="shared" si="4601"/>
        <v/>
      </c>
    </row>
    <row r="3492" spans="1:28" x14ac:dyDescent="0.25">
      <c r="A3492">
        <f t="shared" si="4582"/>
        <v>12</v>
      </c>
      <c r="B3492">
        <f t="shared" si="4583"/>
        <v>2013</v>
      </c>
      <c r="C3492" s="20">
        <v>41618</v>
      </c>
      <c r="D3492">
        <v>6354.7</v>
      </c>
      <c r="E3492">
        <v>6362.25</v>
      </c>
      <c r="F3492">
        <v>6307.55</v>
      </c>
      <c r="G3492">
        <v>6332.85</v>
      </c>
      <c r="H3492">
        <f t="shared" si="4556"/>
        <v>0</v>
      </c>
      <c r="I3492">
        <f t="shared" si="4557"/>
        <v>31.049999999999272</v>
      </c>
      <c r="J3492" s="14">
        <f t="shared" ref="J3492:K3492" si="4614">+AVERAGE(H3479:H3492)</f>
        <v>34.542857142857166</v>
      </c>
      <c r="K3492" s="14">
        <f t="shared" si="4614"/>
        <v>19.546428571428546</v>
      </c>
      <c r="L3492" s="14">
        <f t="shared" si="4559"/>
        <v>1.76722090261283</v>
      </c>
      <c r="M3492" s="14">
        <f t="shared" si="4560"/>
        <v>63.862660944206048</v>
      </c>
      <c r="N3492" s="14">
        <f t="shared" si="4561"/>
        <v>1</v>
      </c>
      <c r="O3492">
        <f t="shared" si="4595"/>
        <v>1</v>
      </c>
      <c r="P3492">
        <f t="shared" si="4604"/>
        <v>0</v>
      </c>
      <c r="Q3492">
        <f t="shared" si="4605"/>
        <v>0</v>
      </c>
      <c r="R3492">
        <f t="shared" si="4545"/>
        <v>1619</v>
      </c>
      <c r="S3492">
        <f t="shared" si="4546"/>
        <v>0</v>
      </c>
      <c r="T3492">
        <f t="shared" si="4547"/>
        <v>-50269.949999998818</v>
      </c>
      <c r="U3492">
        <f t="shared" si="4548"/>
        <v>-50269.949999998818</v>
      </c>
      <c r="V3492" s="2">
        <f t="shared" si="4549"/>
        <v>-5.0269949999998814E-3</v>
      </c>
      <c r="W3492" s="19">
        <f t="shared" si="4596"/>
        <v>324</v>
      </c>
      <c r="X3492" s="19">
        <f t="shared" si="4597"/>
        <v>8</v>
      </c>
      <c r="Y3492" s="19" t="str">
        <f t="shared" si="4598"/>
        <v/>
      </c>
      <c r="Z3492" s="19">
        <f t="shared" si="4599"/>
        <v>6176.1</v>
      </c>
      <c r="AA3492" s="21" t="str">
        <f t="shared" si="4600"/>
        <v/>
      </c>
      <c r="AB3492" s="19" t="str">
        <f t="shared" si="4601"/>
        <v/>
      </c>
    </row>
    <row r="3493" spans="1:28" x14ac:dyDescent="0.25">
      <c r="A3493">
        <f t="shared" si="4582"/>
        <v>12</v>
      </c>
      <c r="B3493">
        <f t="shared" si="4583"/>
        <v>2013</v>
      </c>
      <c r="C3493" s="20">
        <v>41619</v>
      </c>
      <c r="D3493">
        <v>6307.2</v>
      </c>
      <c r="E3493">
        <v>6326.6</v>
      </c>
      <c r="F3493">
        <v>6280.25</v>
      </c>
      <c r="G3493">
        <v>6307.9</v>
      </c>
      <c r="H3493">
        <f t="shared" si="4556"/>
        <v>0</v>
      </c>
      <c r="I3493">
        <f t="shared" si="4557"/>
        <v>24.950000000000728</v>
      </c>
      <c r="J3493" s="14">
        <f t="shared" ref="J3493:K3493" si="4615">+AVERAGE(H3480:H3493)</f>
        <v>34.542857142857166</v>
      </c>
      <c r="K3493" s="14">
        <f t="shared" si="4615"/>
        <v>12.482142857142922</v>
      </c>
      <c r="L3493" s="14">
        <f t="shared" si="4559"/>
        <v>2.7673819742489147</v>
      </c>
      <c r="M3493" s="14">
        <f t="shared" si="4560"/>
        <v>73.45636819321021</v>
      </c>
      <c r="N3493" s="14">
        <f t="shared" si="4561"/>
        <v>1</v>
      </c>
      <c r="O3493">
        <f t="shared" si="4595"/>
        <v>1</v>
      </c>
      <c r="P3493">
        <f t="shared" si="4604"/>
        <v>0</v>
      </c>
      <c r="Q3493">
        <f t="shared" si="4605"/>
        <v>0</v>
      </c>
      <c r="R3493">
        <f t="shared" si="4545"/>
        <v>1619</v>
      </c>
      <c r="S3493">
        <f t="shared" si="4546"/>
        <v>0</v>
      </c>
      <c r="T3493">
        <f t="shared" si="4547"/>
        <v>-40394.050000001182</v>
      </c>
      <c r="U3493">
        <f t="shared" si="4548"/>
        <v>-40394.050000001182</v>
      </c>
      <c r="V3493" s="2">
        <f t="shared" si="4549"/>
        <v>-4.0394050000001182E-3</v>
      </c>
      <c r="W3493" s="19">
        <f t="shared" si="4596"/>
        <v>324</v>
      </c>
      <c r="X3493" s="19">
        <f t="shared" si="4597"/>
        <v>9</v>
      </c>
      <c r="Y3493" s="19" t="str">
        <f t="shared" si="4598"/>
        <v/>
      </c>
      <c r="Z3493" s="19">
        <f t="shared" si="4599"/>
        <v>6176.1</v>
      </c>
      <c r="AA3493" s="21" t="str">
        <f t="shared" si="4600"/>
        <v/>
      </c>
      <c r="AB3493" s="19" t="str">
        <f t="shared" si="4601"/>
        <v/>
      </c>
    </row>
    <row r="3494" spans="1:28" x14ac:dyDescent="0.25">
      <c r="A3494">
        <f t="shared" si="4582"/>
        <v>12</v>
      </c>
      <c r="B3494">
        <f t="shared" si="4583"/>
        <v>2013</v>
      </c>
      <c r="C3494" s="20">
        <v>41620</v>
      </c>
      <c r="D3494">
        <v>6276.75</v>
      </c>
      <c r="E3494">
        <v>6286.85</v>
      </c>
      <c r="F3494">
        <v>6230.55</v>
      </c>
      <c r="G3494">
        <v>6237.05</v>
      </c>
      <c r="H3494">
        <f t="shared" si="4556"/>
        <v>0</v>
      </c>
      <c r="I3494">
        <f t="shared" si="4557"/>
        <v>70.849999999999454</v>
      </c>
      <c r="J3494" s="14">
        <f t="shared" ref="J3494:K3494" si="4616">+AVERAGE(H3481:H3494)</f>
        <v>34.542857142857166</v>
      </c>
      <c r="K3494" s="14">
        <f t="shared" si="4616"/>
        <v>17.285714285714285</v>
      </c>
      <c r="L3494" s="14">
        <f t="shared" si="4559"/>
        <v>1.9983471074380179</v>
      </c>
      <c r="M3494" s="14">
        <f t="shared" si="4560"/>
        <v>66.648291069459773</v>
      </c>
      <c r="N3494" s="14">
        <f t="shared" si="4561"/>
        <v>1</v>
      </c>
      <c r="O3494">
        <f t="shared" si="4595"/>
        <v>1</v>
      </c>
      <c r="P3494">
        <f t="shared" si="4604"/>
        <v>0</v>
      </c>
      <c r="Q3494">
        <f t="shared" si="4605"/>
        <v>0</v>
      </c>
      <c r="R3494">
        <f t="shared" si="4545"/>
        <v>1619</v>
      </c>
      <c r="S3494">
        <f t="shared" si="4546"/>
        <v>0</v>
      </c>
      <c r="T3494">
        <f t="shared" si="4547"/>
        <v>-114706.14999999912</v>
      </c>
      <c r="U3494">
        <f t="shared" si="4548"/>
        <v>-114706.14999999912</v>
      </c>
      <c r="V3494" s="2">
        <f t="shared" si="4549"/>
        <v>-1.1470614999999912E-2</v>
      </c>
      <c r="W3494" s="19">
        <f t="shared" si="4596"/>
        <v>324</v>
      </c>
      <c r="X3494" s="19">
        <f t="shared" si="4597"/>
        <v>10</v>
      </c>
      <c r="Y3494" s="19" t="str">
        <f t="shared" si="4598"/>
        <v/>
      </c>
      <c r="Z3494" s="19">
        <f t="shared" si="4599"/>
        <v>6176.1</v>
      </c>
      <c r="AA3494" s="21" t="str">
        <f t="shared" si="4600"/>
        <v/>
      </c>
      <c r="AB3494" s="19" t="str">
        <f t="shared" si="4601"/>
        <v/>
      </c>
    </row>
    <row r="3495" spans="1:28" x14ac:dyDescent="0.25">
      <c r="A3495">
        <f t="shared" si="4582"/>
        <v>12</v>
      </c>
      <c r="B3495">
        <f t="shared" si="4583"/>
        <v>2013</v>
      </c>
      <c r="C3495" s="20">
        <v>41621</v>
      </c>
      <c r="D3495">
        <v>6201.3</v>
      </c>
      <c r="E3495">
        <v>6208.6</v>
      </c>
      <c r="F3495">
        <v>6161.4</v>
      </c>
      <c r="G3495">
        <v>6168.4</v>
      </c>
      <c r="H3495">
        <f t="shared" si="4556"/>
        <v>0</v>
      </c>
      <c r="I3495">
        <f t="shared" si="4557"/>
        <v>68.650000000000546</v>
      </c>
      <c r="J3495" s="14">
        <f t="shared" ref="J3495:K3495" si="4617">+AVERAGE(H3482:H3495)</f>
        <v>25.978571428571417</v>
      </c>
      <c r="K3495" s="14">
        <f t="shared" si="4617"/>
        <v>22.189285714285752</v>
      </c>
      <c r="L3495" s="14">
        <f t="shared" si="4559"/>
        <v>1.1707709641075139</v>
      </c>
      <c r="M3495" s="14">
        <f t="shared" si="4560"/>
        <v>53.933417364869818</v>
      </c>
      <c r="N3495" s="14">
        <f t="shared" si="4561"/>
        <v>1</v>
      </c>
      <c r="O3495">
        <f t="shared" si="4595"/>
        <v>1</v>
      </c>
      <c r="P3495">
        <f t="shared" si="4604"/>
        <v>0</v>
      </c>
      <c r="Q3495">
        <f t="shared" si="4605"/>
        <v>0</v>
      </c>
      <c r="R3495">
        <f t="shared" si="4545"/>
        <v>1619</v>
      </c>
      <c r="S3495">
        <f t="shared" si="4546"/>
        <v>0</v>
      </c>
      <c r="T3495">
        <f t="shared" si="4547"/>
        <v>-111144.35000000088</v>
      </c>
      <c r="U3495">
        <f t="shared" si="4548"/>
        <v>-111144.35000000088</v>
      </c>
      <c r="V3495" s="2">
        <f t="shared" si="4549"/>
        <v>-1.1114435000000087E-2</v>
      </c>
      <c r="W3495" s="19">
        <f t="shared" si="4596"/>
        <v>324</v>
      </c>
      <c r="X3495" s="19">
        <f t="shared" si="4597"/>
        <v>11</v>
      </c>
      <c r="Y3495" s="19" t="str">
        <f t="shared" si="4598"/>
        <v/>
      </c>
      <c r="Z3495" s="19">
        <f t="shared" si="4599"/>
        <v>6176.1</v>
      </c>
      <c r="AA3495" s="21" t="str">
        <f t="shared" si="4600"/>
        <v/>
      </c>
      <c r="AB3495" s="19" t="str">
        <f t="shared" si="4601"/>
        <v/>
      </c>
    </row>
    <row r="3496" spans="1:28" x14ac:dyDescent="0.25">
      <c r="A3496">
        <f t="shared" si="4582"/>
        <v>12</v>
      </c>
      <c r="B3496">
        <f t="shared" si="4583"/>
        <v>2013</v>
      </c>
      <c r="C3496" s="20">
        <v>41624</v>
      </c>
      <c r="D3496">
        <v>6168.35</v>
      </c>
      <c r="E3496">
        <v>6183.25</v>
      </c>
      <c r="F3496">
        <v>6146.05</v>
      </c>
      <c r="G3496">
        <v>6154.7</v>
      </c>
      <c r="H3496">
        <f t="shared" si="4556"/>
        <v>0</v>
      </c>
      <c r="I3496">
        <f t="shared" si="4557"/>
        <v>13.699999999999818</v>
      </c>
      <c r="J3496" s="14">
        <f t="shared" ref="J3496:K3496" si="4618">+AVERAGE(H3483:H3496)</f>
        <v>25.978571428571417</v>
      </c>
      <c r="K3496" s="14">
        <f t="shared" si="4618"/>
        <v>19.150000000000027</v>
      </c>
      <c r="L3496" s="14">
        <f t="shared" si="4559"/>
        <v>1.3565833644162602</v>
      </c>
      <c r="M3496" s="14">
        <f t="shared" si="4560"/>
        <v>57.56568534346308</v>
      </c>
      <c r="N3496" s="14">
        <f t="shared" si="4561"/>
        <v>1</v>
      </c>
      <c r="O3496">
        <f t="shared" si="4595"/>
        <v>1</v>
      </c>
      <c r="P3496">
        <f t="shared" si="4604"/>
        <v>0</v>
      </c>
      <c r="Q3496">
        <f t="shared" si="4605"/>
        <v>0</v>
      </c>
      <c r="R3496">
        <f t="shared" si="4545"/>
        <v>1619</v>
      </c>
      <c r="S3496">
        <f t="shared" si="4546"/>
        <v>0</v>
      </c>
      <c r="T3496">
        <f t="shared" si="4547"/>
        <v>-22180.299999999705</v>
      </c>
      <c r="U3496">
        <f t="shared" si="4548"/>
        <v>-22180.299999999705</v>
      </c>
      <c r="V3496" s="2">
        <f t="shared" si="4549"/>
        <v>-2.2180299999999703E-3</v>
      </c>
      <c r="W3496" s="19">
        <f t="shared" si="4596"/>
        <v>324</v>
      </c>
      <c r="X3496" s="19">
        <f t="shared" si="4597"/>
        <v>12</v>
      </c>
      <c r="Y3496" s="19" t="str">
        <f t="shared" si="4598"/>
        <v/>
      </c>
      <c r="Z3496" s="19">
        <f t="shared" si="4599"/>
        <v>6176.1</v>
      </c>
      <c r="AA3496" s="21" t="str">
        <f t="shared" si="4600"/>
        <v/>
      </c>
      <c r="AB3496" s="19" t="str">
        <f t="shared" si="4601"/>
        <v/>
      </c>
    </row>
    <row r="3497" spans="1:28" x14ac:dyDescent="0.25">
      <c r="A3497">
        <f t="shared" si="4582"/>
        <v>12</v>
      </c>
      <c r="B3497">
        <f t="shared" si="4583"/>
        <v>2013</v>
      </c>
      <c r="C3497" s="20">
        <v>41625</v>
      </c>
      <c r="D3497">
        <v>6178.2</v>
      </c>
      <c r="E3497">
        <v>6190.55</v>
      </c>
      <c r="F3497">
        <v>6133</v>
      </c>
      <c r="G3497">
        <v>6139.05</v>
      </c>
      <c r="H3497">
        <f t="shared" si="4556"/>
        <v>0</v>
      </c>
      <c r="I3497">
        <f t="shared" si="4557"/>
        <v>15.649999999999636</v>
      </c>
      <c r="J3497" s="14">
        <f t="shared" ref="J3497:K3497" si="4619">+AVERAGE(H3484:H3497)</f>
        <v>25.978571428571417</v>
      </c>
      <c r="K3497" s="14">
        <f t="shared" si="4619"/>
        <v>20.125</v>
      </c>
      <c r="L3497" s="14">
        <f t="shared" si="4559"/>
        <v>1.2908606921029275</v>
      </c>
      <c r="M3497" s="14">
        <f t="shared" si="4560"/>
        <v>56.348284142846062</v>
      </c>
      <c r="N3497" s="14">
        <f t="shared" si="4561"/>
        <v>1</v>
      </c>
      <c r="O3497">
        <f t="shared" si="4595"/>
        <v>1</v>
      </c>
      <c r="P3497">
        <f t="shared" si="4604"/>
        <v>0</v>
      </c>
      <c r="Q3497">
        <f t="shared" si="4605"/>
        <v>0</v>
      </c>
      <c r="R3497">
        <f t="shared" si="4545"/>
        <v>1619</v>
      </c>
      <c r="S3497">
        <f t="shared" si="4546"/>
        <v>0</v>
      </c>
      <c r="T3497">
        <f t="shared" si="4547"/>
        <v>-25337.349999999409</v>
      </c>
      <c r="U3497">
        <f t="shared" si="4548"/>
        <v>-25337.349999999409</v>
      </c>
      <c r="V3497" s="2">
        <f t="shared" si="4549"/>
        <v>-2.5337349999999411E-3</v>
      </c>
      <c r="W3497" s="19">
        <f t="shared" si="4596"/>
        <v>324</v>
      </c>
      <c r="X3497" s="19">
        <f t="shared" si="4597"/>
        <v>13</v>
      </c>
      <c r="Y3497" s="19" t="str">
        <f t="shared" si="4598"/>
        <v/>
      </c>
      <c r="Z3497" s="19">
        <f t="shared" si="4599"/>
        <v>6176.1</v>
      </c>
      <c r="AA3497" s="21" t="str">
        <f t="shared" si="4600"/>
        <v/>
      </c>
      <c r="AB3497" s="19" t="str">
        <f t="shared" si="4601"/>
        <v/>
      </c>
    </row>
    <row r="3498" spans="1:28" x14ac:dyDescent="0.25">
      <c r="A3498">
        <f t="shared" si="4582"/>
        <v>12</v>
      </c>
      <c r="B3498">
        <f t="shared" si="4583"/>
        <v>2013</v>
      </c>
      <c r="C3498" s="20">
        <v>41626</v>
      </c>
      <c r="D3498">
        <v>6129.95</v>
      </c>
      <c r="E3498">
        <v>6236</v>
      </c>
      <c r="F3498">
        <v>6129.95</v>
      </c>
      <c r="G3498">
        <v>6217.15</v>
      </c>
      <c r="H3498">
        <f t="shared" si="4556"/>
        <v>78.099999999999454</v>
      </c>
      <c r="I3498">
        <f t="shared" si="4557"/>
        <v>0</v>
      </c>
      <c r="J3498" s="14">
        <f t="shared" ref="J3498:K3498" si="4620">+AVERAGE(H3485:H3498)</f>
        <v>29.07499999999995</v>
      </c>
      <c r="K3498" s="14">
        <f t="shared" si="4620"/>
        <v>20.125</v>
      </c>
      <c r="L3498" s="14">
        <f t="shared" si="4559"/>
        <v>1.4447204968944074</v>
      </c>
      <c r="M3498" s="14">
        <f t="shared" si="4560"/>
        <v>59.095528455284516</v>
      </c>
      <c r="N3498" s="14">
        <f t="shared" si="4561"/>
        <v>1</v>
      </c>
      <c r="O3498">
        <f t="shared" si="4595"/>
        <v>1</v>
      </c>
      <c r="P3498">
        <f t="shared" si="4604"/>
        <v>0</v>
      </c>
      <c r="Q3498">
        <f t="shared" si="4605"/>
        <v>0</v>
      </c>
      <c r="R3498">
        <f t="shared" si="4545"/>
        <v>1619</v>
      </c>
      <c r="S3498">
        <f t="shared" si="4546"/>
        <v>0</v>
      </c>
      <c r="T3498">
        <f t="shared" si="4547"/>
        <v>126443.89999999912</v>
      </c>
      <c r="U3498">
        <f t="shared" si="4548"/>
        <v>126443.89999999912</v>
      </c>
      <c r="V3498" s="2">
        <f t="shared" si="4549"/>
        <v>1.2644389999999912E-2</v>
      </c>
      <c r="W3498" s="19">
        <f t="shared" si="4596"/>
        <v>324</v>
      </c>
      <c r="X3498" s="19">
        <f t="shared" si="4597"/>
        <v>14</v>
      </c>
      <c r="Y3498" s="19" t="str">
        <f t="shared" si="4598"/>
        <v/>
      </c>
      <c r="Z3498" s="19">
        <f t="shared" si="4599"/>
        <v>6176.1</v>
      </c>
      <c r="AA3498" s="21" t="str">
        <f t="shared" si="4600"/>
        <v/>
      </c>
      <c r="AB3498" s="19" t="str">
        <f t="shared" si="4601"/>
        <v/>
      </c>
    </row>
    <row r="3499" spans="1:28" x14ac:dyDescent="0.25">
      <c r="A3499">
        <f t="shared" si="4582"/>
        <v>12</v>
      </c>
      <c r="B3499">
        <f t="shared" si="4583"/>
        <v>2013</v>
      </c>
      <c r="C3499" s="20">
        <v>41627</v>
      </c>
      <c r="D3499">
        <v>6253.9</v>
      </c>
      <c r="E3499">
        <v>6263.75</v>
      </c>
      <c r="F3499">
        <v>6150.7</v>
      </c>
      <c r="G3499">
        <v>6166.65</v>
      </c>
      <c r="H3499">
        <f t="shared" si="4556"/>
        <v>0</v>
      </c>
      <c r="I3499">
        <f t="shared" si="4557"/>
        <v>50.5</v>
      </c>
      <c r="J3499" s="14">
        <f t="shared" ref="J3499:K3499" si="4621">+AVERAGE(H3486:H3499)</f>
        <v>23.057142857142804</v>
      </c>
      <c r="K3499" s="14">
        <f t="shared" si="4621"/>
        <v>23.732142857142858</v>
      </c>
      <c r="L3499" s="14">
        <f t="shared" si="4559"/>
        <v>0.97155756207674715</v>
      </c>
      <c r="M3499" s="14">
        <f t="shared" si="4560"/>
        <v>49.27868101671622</v>
      </c>
      <c r="N3499" s="14">
        <f t="shared" si="4561"/>
        <v>-1</v>
      </c>
      <c r="O3499">
        <f t="shared" si="4595"/>
        <v>-1</v>
      </c>
      <c r="P3499">
        <f t="shared" si="4604"/>
        <v>1</v>
      </c>
      <c r="Q3499">
        <f t="shared" si="4605"/>
        <v>6166.65</v>
      </c>
      <c r="R3499">
        <f t="shared" si="4545"/>
        <v>-1619</v>
      </c>
      <c r="S3499">
        <f t="shared" si="4546"/>
        <v>163519</v>
      </c>
      <c r="T3499">
        <f t="shared" si="4547"/>
        <v>81759.5</v>
      </c>
      <c r="U3499">
        <f t="shared" si="4548"/>
        <v>-81759.5</v>
      </c>
      <c r="V3499" s="2">
        <f t="shared" si="4549"/>
        <v>-8.1759499999999995E-3</v>
      </c>
      <c r="W3499" s="19">
        <f t="shared" si="4596"/>
        <v>325</v>
      </c>
      <c r="X3499" s="19">
        <f t="shared" si="4597"/>
        <v>15</v>
      </c>
      <c r="Y3499" s="19">
        <f t="shared" si="4598"/>
        <v>1</v>
      </c>
      <c r="Z3499" s="19">
        <f t="shared" si="4599"/>
        <v>6166.65</v>
      </c>
      <c r="AA3499" s="21">
        <f t="shared" si="4600"/>
        <v>-1.5300918055084489E-3</v>
      </c>
      <c r="AB3499" s="19">
        <f t="shared" si="4601"/>
        <v>-1</v>
      </c>
    </row>
    <row r="3500" spans="1:28" x14ac:dyDescent="0.25">
      <c r="A3500">
        <f t="shared" si="4582"/>
        <v>12</v>
      </c>
      <c r="B3500">
        <f t="shared" si="4583"/>
        <v>2013</v>
      </c>
      <c r="C3500" s="20">
        <v>41628</v>
      </c>
      <c r="D3500">
        <v>6179.95</v>
      </c>
      <c r="E3500">
        <v>6284.5</v>
      </c>
      <c r="F3500">
        <v>6170.35</v>
      </c>
      <c r="G3500">
        <v>6274.25</v>
      </c>
      <c r="H3500">
        <f t="shared" si="4556"/>
        <v>107.60000000000036</v>
      </c>
      <c r="I3500">
        <f t="shared" si="4557"/>
        <v>0</v>
      </c>
      <c r="J3500" s="14">
        <f t="shared" ref="J3500:K3500" si="4622">+AVERAGE(H3487:H3500)</f>
        <v>27.760714285714261</v>
      </c>
      <c r="K3500" s="14">
        <f t="shared" si="4622"/>
        <v>23.732142857142858</v>
      </c>
      <c r="L3500" s="14">
        <f t="shared" si="4559"/>
        <v>1.1697516930022562</v>
      </c>
      <c r="M3500" s="14">
        <f t="shared" si="4560"/>
        <v>53.911776945484789</v>
      </c>
      <c r="N3500" s="14">
        <f t="shared" si="4561"/>
        <v>1</v>
      </c>
      <c r="O3500">
        <f t="shared" si="4595"/>
        <v>1</v>
      </c>
      <c r="P3500">
        <f t="shared" si="4604"/>
        <v>1</v>
      </c>
      <c r="Q3500">
        <f t="shared" si="4605"/>
        <v>6274.25</v>
      </c>
      <c r="R3500">
        <f t="shared" si="4545"/>
        <v>1619</v>
      </c>
      <c r="S3500">
        <f t="shared" si="4546"/>
        <v>348408.80000000115</v>
      </c>
      <c r="T3500">
        <f t="shared" si="4547"/>
        <v>174204.40000000058</v>
      </c>
      <c r="U3500">
        <f t="shared" si="4548"/>
        <v>-174204.40000000058</v>
      </c>
      <c r="V3500" s="2">
        <f t="shared" si="4549"/>
        <v>-1.7420440000000058E-2</v>
      </c>
      <c r="W3500" s="19">
        <f t="shared" si="4596"/>
        <v>326</v>
      </c>
      <c r="X3500" s="19">
        <f t="shared" si="4597"/>
        <v>2</v>
      </c>
      <c r="Y3500" s="19">
        <f t="shared" si="4598"/>
        <v>1</v>
      </c>
      <c r="Z3500" s="19">
        <f t="shared" si="4599"/>
        <v>6274.25</v>
      </c>
      <c r="AA3500" s="21">
        <f t="shared" si="4600"/>
        <v>-1.7448695807285919E-2</v>
      </c>
      <c r="AB3500" s="19">
        <f t="shared" si="4601"/>
        <v>-1</v>
      </c>
    </row>
    <row r="3501" spans="1:28" x14ac:dyDescent="0.25">
      <c r="A3501">
        <f t="shared" si="4582"/>
        <v>12</v>
      </c>
      <c r="B3501">
        <f t="shared" si="4583"/>
        <v>2013</v>
      </c>
      <c r="C3501" s="20">
        <v>41631</v>
      </c>
      <c r="D3501">
        <v>6267.2</v>
      </c>
      <c r="E3501">
        <v>6317.5</v>
      </c>
      <c r="F3501">
        <v>6266.95</v>
      </c>
      <c r="G3501">
        <v>6284.5</v>
      </c>
      <c r="H3501">
        <f t="shared" si="4556"/>
        <v>10.25</v>
      </c>
      <c r="I3501">
        <f t="shared" si="4557"/>
        <v>0</v>
      </c>
      <c r="J3501" s="14">
        <f t="shared" ref="J3501:K3501" si="4623">+AVERAGE(H3488:H3501)</f>
        <v>28.492857142857115</v>
      </c>
      <c r="K3501" s="14">
        <f t="shared" si="4623"/>
        <v>22.589285714285715</v>
      </c>
      <c r="L3501" s="14">
        <f t="shared" si="4559"/>
        <v>1.2613438735177853</v>
      </c>
      <c r="M3501" s="14">
        <f t="shared" si="4560"/>
        <v>55.778508005313547</v>
      </c>
      <c r="N3501" s="14">
        <f t="shared" si="4561"/>
        <v>1</v>
      </c>
      <c r="O3501">
        <f t="shared" si="4595"/>
        <v>1</v>
      </c>
      <c r="P3501">
        <f t="shared" si="4604"/>
        <v>0</v>
      </c>
      <c r="Q3501">
        <f t="shared" si="4605"/>
        <v>0</v>
      </c>
      <c r="R3501">
        <f t="shared" si="4545"/>
        <v>1619</v>
      </c>
      <c r="S3501">
        <f t="shared" si="4546"/>
        <v>0</v>
      </c>
      <c r="T3501">
        <f t="shared" si="4547"/>
        <v>16594.75</v>
      </c>
      <c r="U3501">
        <f t="shared" si="4548"/>
        <v>16594.75</v>
      </c>
      <c r="V3501" s="2">
        <f t="shared" si="4549"/>
        <v>1.6594750000000001E-3</v>
      </c>
      <c r="W3501" s="19">
        <f t="shared" si="4596"/>
        <v>326</v>
      </c>
      <c r="X3501" s="19">
        <f t="shared" si="4597"/>
        <v>2</v>
      </c>
      <c r="Y3501" s="19" t="str">
        <f t="shared" si="4598"/>
        <v/>
      </c>
      <c r="Z3501" s="19">
        <f t="shared" si="4599"/>
        <v>6274.25</v>
      </c>
      <c r="AA3501" s="21" t="str">
        <f t="shared" si="4600"/>
        <v/>
      </c>
      <c r="AB3501" s="19" t="str">
        <f t="shared" si="4601"/>
        <v/>
      </c>
    </row>
    <row r="3502" spans="1:28" x14ac:dyDescent="0.25">
      <c r="A3502">
        <f t="shared" si="4582"/>
        <v>12</v>
      </c>
      <c r="B3502">
        <f t="shared" si="4583"/>
        <v>2013</v>
      </c>
      <c r="C3502" s="20">
        <v>41632</v>
      </c>
      <c r="D3502">
        <v>6296.45</v>
      </c>
      <c r="E3502">
        <v>6301.5</v>
      </c>
      <c r="F3502">
        <v>6262</v>
      </c>
      <c r="G3502">
        <v>6268.4</v>
      </c>
      <c r="H3502">
        <f t="shared" si="4556"/>
        <v>0</v>
      </c>
      <c r="I3502">
        <f t="shared" si="4557"/>
        <v>16.100000000000364</v>
      </c>
      <c r="J3502" s="14">
        <f t="shared" ref="J3502:K3502" si="4624">+AVERAGE(H3489:H3502)</f>
        <v>28.492857142857115</v>
      </c>
      <c r="K3502" s="14">
        <f t="shared" si="4624"/>
        <v>20.817857142857129</v>
      </c>
      <c r="L3502" s="14">
        <f t="shared" si="4559"/>
        <v>1.368673872019214</v>
      </c>
      <c r="M3502" s="14">
        <f t="shared" si="4560"/>
        <v>57.782284348518864</v>
      </c>
      <c r="N3502" s="14">
        <f t="shared" si="4561"/>
        <v>1</v>
      </c>
      <c r="O3502">
        <f t="shared" si="4595"/>
        <v>1</v>
      </c>
      <c r="P3502">
        <f t="shared" si="4604"/>
        <v>0</v>
      </c>
      <c r="Q3502">
        <f t="shared" si="4605"/>
        <v>0</v>
      </c>
      <c r="R3502">
        <f t="shared" si="4545"/>
        <v>1619</v>
      </c>
      <c r="S3502">
        <f t="shared" si="4546"/>
        <v>0</v>
      </c>
      <c r="T3502">
        <f t="shared" si="4547"/>
        <v>-26065.900000000591</v>
      </c>
      <c r="U3502">
        <f t="shared" si="4548"/>
        <v>-26065.900000000591</v>
      </c>
      <c r="V3502" s="2">
        <f t="shared" si="4549"/>
        <v>-2.6065900000000592E-3</v>
      </c>
      <c r="W3502" s="19">
        <f t="shared" si="4596"/>
        <v>326</v>
      </c>
      <c r="X3502" s="19">
        <f t="shared" si="4597"/>
        <v>3</v>
      </c>
      <c r="Y3502" s="19" t="str">
        <f t="shared" si="4598"/>
        <v/>
      </c>
      <c r="Z3502" s="19">
        <f t="shared" si="4599"/>
        <v>6274.25</v>
      </c>
      <c r="AA3502" s="21" t="str">
        <f t="shared" si="4600"/>
        <v/>
      </c>
      <c r="AB3502" s="19" t="str">
        <f t="shared" si="4601"/>
        <v/>
      </c>
    </row>
    <row r="3503" spans="1:28" x14ac:dyDescent="0.25">
      <c r="A3503">
        <f t="shared" si="4582"/>
        <v>12</v>
      </c>
      <c r="B3503">
        <f t="shared" si="4583"/>
        <v>2013</v>
      </c>
      <c r="C3503" s="20">
        <v>41634</v>
      </c>
      <c r="D3503">
        <v>6270.1</v>
      </c>
      <c r="E3503">
        <v>6302.75</v>
      </c>
      <c r="F3503">
        <v>6259.45</v>
      </c>
      <c r="G3503">
        <v>6278.9</v>
      </c>
      <c r="H3503">
        <f t="shared" si="4556"/>
        <v>10.5</v>
      </c>
      <c r="I3503">
        <f t="shared" si="4557"/>
        <v>0</v>
      </c>
      <c r="J3503" s="14">
        <f t="shared" ref="J3503:K3503" si="4625">+AVERAGE(H3490:H3503)</f>
        <v>23.517857142857078</v>
      </c>
      <c r="K3503" s="14">
        <f t="shared" si="4625"/>
        <v>20.817857142857129</v>
      </c>
      <c r="L3503" s="14">
        <f t="shared" si="4559"/>
        <v>1.12969634585692</v>
      </c>
      <c r="M3503" s="14">
        <f t="shared" si="4560"/>
        <v>53.044949250845768</v>
      </c>
      <c r="N3503" s="14">
        <f t="shared" si="4561"/>
        <v>1</v>
      </c>
      <c r="O3503">
        <f t="shared" si="4595"/>
        <v>1</v>
      </c>
      <c r="P3503">
        <f t="shared" si="4604"/>
        <v>0</v>
      </c>
      <c r="Q3503">
        <f t="shared" si="4605"/>
        <v>0</v>
      </c>
      <c r="R3503">
        <f t="shared" si="4545"/>
        <v>1619</v>
      </c>
      <c r="S3503">
        <f t="shared" si="4546"/>
        <v>0</v>
      </c>
      <c r="T3503">
        <f t="shared" si="4547"/>
        <v>16999.5</v>
      </c>
      <c r="U3503">
        <f t="shared" si="4548"/>
        <v>16999.5</v>
      </c>
      <c r="V3503" s="2">
        <f t="shared" si="4549"/>
        <v>1.69995E-3</v>
      </c>
      <c r="W3503" s="19">
        <f t="shared" si="4596"/>
        <v>326</v>
      </c>
      <c r="X3503" s="19">
        <f t="shared" si="4597"/>
        <v>4</v>
      </c>
      <c r="Y3503" s="19" t="str">
        <f t="shared" si="4598"/>
        <v/>
      </c>
      <c r="Z3503" s="19">
        <f t="shared" si="4599"/>
        <v>6274.25</v>
      </c>
      <c r="AA3503" s="21" t="str">
        <f t="shared" si="4600"/>
        <v/>
      </c>
      <c r="AB3503" s="19" t="str">
        <f t="shared" si="4601"/>
        <v/>
      </c>
    </row>
    <row r="3504" spans="1:28" x14ac:dyDescent="0.25">
      <c r="A3504">
        <f t="shared" si="4582"/>
        <v>12</v>
      </c>
      <c r="B3504">
        <f t="shared" si="4583"/>
        <v>2013</v>
      </c>
      <c r="C3504" s="20">
        <v>41635</v>
      </c>
      <c r="D3504">
        <v>6292.8</v>
      </c>
      <c r="E3504">
        <v>6324.9</v>
      </c>
      <c r="F3504">
        <v>6289.4</v>
      </c>
      <c r="G3504">
        <v>6313.8</v>
      </c>
      <c r="H3504">
        <f t="shared" si="4556"/>
        <v>34.900000000000546</v>
      </c>
      <c r="I3504">
        <f t="shared" si="4557"/>
        <v>0</v>
      </c>
      <c r="J3504" s="14">
        <f t="shared" ref="J3504:K3504" si="4626">+AVERAGE(H3491:H3504)</f>
        <v>24.667857142857169</v>
      </c>
      <c r="K3504" s="14">
        <f t="shared" si="4626"/>
        <v>20.817857142857129</v>
      </c>
      <c r="L3504" s="14">
        <f t="shared" si="4559"/>
        <v>1.1849373820552431</v>
      </c>
      <c r="M3504" s="14">
        <f t="shared" si="4560"/>
        <v>54.232097989949793</v>
      </c>
      <c r="N3504" s="14">
        <f t="shared" si="4561"/>
        <v>1</v>
      </c>
      <c r="O3504">
        <f t="shared" si="4595"/>
        <v>1</v>
      </c>
      <c r="P3504">
        <f t="shared" si="4604"/>
        <v>0</v>
      </c>
      <c r="Q3504">
        <f t="shared" si="4605"/>
        <v>0</v>
      </c>
      <c r="R3504">
        <f t="shared" si="4545"/>
        <v>1619</v>
      </c>
      <c r="S3504">
        <f t="shared" si="4546"/>
        <v>0</v>
      </c>
      <c r="T3504">
        <f t="shared" si="4547"/>
        <v>56503.100000000886</v>
      </c>
      <c r="U3504">
        <f t="shared" si="4548"/>
        <v>56503.100000000886</v>
      </c>
      <c r="V3504" s="2">
        <f t="shared" si="4549"/>
        <v>5.6503100000000889E-3</v>
      </c>
      <c r="W3504" s="19">
        <f t="shared" si="4596"/>
        <v>326</v>
      </c>
      <c r="X3504" s="19">
        <f t="shared" si="4597"/>
        <v>5</v>
      </c>
      <c r="Y3504" s="19" t="str">
        <f t="shared" si="4598"/>
        <v/>
      </c>
      <c r="Z3504" s="19">
        <f t="shared" si="4599"/>
        <v>6274.25</v>
      </c>
      <c r="AA3504" s="21" t="str">
        <f t="shared" si="4600"/>
        <v/>
      </c>
      <c r="AB3504" s="19" t="str">
        <f t="shared" si="4601"/>
        <v/>
      </c>
    </row>
    <row r="3505" spans="1:28" x14ac:dyDescent="0.25">
      <c r="A3505">
        <f t="shared" si="4582"/>
        <v>12</v>
      </c>
      <c r="B3505">
        <f t="shared" si="4583"/>
        <v>2013</v>
      </c>
      <c r="C3505" s="20">
        <v>41638</v>
      </c>
      <c r="D3505">
        <v>6336.4</v>
      </c>
      <c r="E3505">
        <v>6344.05</v>
      </c>
      <c r="F3505">
        <v>6273.15</v>
      </c>
      <c r="G3505">
        <v>6291.1</v>
      </c>
      <c r="H3505">
        <f t="shared" si="4556"/>
        <v>0</v>
      </c>
      <c r="I3505">
        <f t="shared" si="4557"/>
        <v>22.699999999999818</v>
      </c>
      <c r="J3505" s="14">
        <f t="shared" ref="J3505:K3505" si="4627">+AVERAGE(H3492:H3505)</f>
        <v>17.239285714285739</v>
      </c>
      <c r="K3505" s="14">
        <f t="shared" si="4627"/>
        <v>22.439285714285688</v>
      </c>
      <c r="L3505" s="14">
        <f t="shared" si="4559"/>
        <v>0.76826356835906617</v>
      </c>
      <c r="M3505" s="14">
        <f t="shared" si="4560"/>
        <v>43.447344734473511</v>
      </c>
      <c r="N3505" s="14">
        <f t="shared" si="4561"/>
        <v>-1</v>
      </c>
      <c r="O3505">
        <f t="shared" si="4595"/>
        <v>-1</v>
      </c>
      <c r="P3505">
        <f t="shared" si="4604"/>
        <v>1</v>
      </c>
      <c r="Q3505">
        <f t="shared" si="4605"/>
        <v>6291.1</v>
      </c>
      <c r="R3505">
        <f t="shared" si="4545"/>
        <v>-1619</v>
      </c>
      <c r="S3505">
        <f t="shared" si="4546"/>
        <v>73502.599999999409</v>
      </c>
      <c r="T3505">
        <f t="shared" si="4547"/>
        <v>36751.299999999705</v>
      </c>
      <c r="U3505">
        <f t="shared" si="4548"/>
        <v>-36751.299999999705</v>
      </c>
      <c r="V3505" s="2">
        <f t="shared" si="4549"/>
        <v>-3.6751299999999705E-3</v>
      </c>
      <c r="W3505" s="19">
        <f t="shared" si="4596"/>
        <v>327</v>
      </c>
      <c r="X3505" s="19">
        <f t="shared" si="4597"/>
        <v>6</v>
      </c>
      <c r="Y3505" s="19">
        <f t="shared" si="4598"/>
        <v>1</v>
      </c>
      <c r="Z3505" s="19">
        <f t="shared" si="4599"/>
        <v>6291.1</v>
      </c>
      <c r="AA3505" s="21">
        <f t="shared" si="4600"/>
        <v>2.6855799497949029E-3</v>
      </c>
      <c r="AB3505" s="19">
        <f t="shared" si="4601"/>
        <v>1</v>
      </c>
    </row>
    <row r="3506" spans="1:28" x14ac:dyDescent="0.25">
      <c r="A3506">
        <f t="shared" si="4582"/>
        <v>12</v>
      </c>
      <c r="B3506">
        <f t="shared" si="4583"/>
        <v>2013</v>
      </c>
      <c r="C3506" s="20">
        <v>41639</v>
      </c>
      <c r="D3506">
        <v>6307.35</v>
      </c>
      <c r="E3506">
        <v>6317.3</v>
      </c>
      <c r="F3506">
        <v>6287.3</v>
      </c>
      <c r="G3506">
        <v>6304</v>
      </c>
      <c r="H3506">
        <f t="shared" si="4556"/>
        <v>12.899999999999636</v>
      </c>
      <c r="I3506">
        <f t="shared" si="4557"/>
        <v>0</v>
      </c>
      <c r="J3506" s="14">
        <f t="shared" ref="J3506:K3506" si="4628">+AVERAGE(H3493:H3506)</f>
        <v>18.160714285714285</v>
      </c>
      <c r="K3506" s="14">
        <f t="shared" si="4628"/>
        <v>20.221428571428596</v>
      </c>
      <c r="L3506" s="14">
        <f t="shared" si="4559"/>
        <v>0.89809254680324857</v>
      </c>
      <c r="M3506" s="14">
        <f t="shared" si="4560"/>
        <v>47.315529915325172</v>
      </c>
      <c r="N3506" s="14">
        <f t="shared" si="4561"/>
        <v>-1</v>
      </c>
      <c r="O3506">
        <f t="shared" si="4595"/>
        <v>-1</v>
      </c>
      <c r="P3506">
        <f t="shared" si="4604"/>
        <v>0</v>
      </c>
      <c r="Q3506">
        <f t="shared" si="4605"/>
        <v>0</v>
      </c>
      <c r="R3506">
        <f t="shared" si="4545"/>
        <v>-1619</v>
      </c>
      <c r="S3506">
        <f t="shared" si="4546"/>
        <v>0</v>
      </c>
      <c r="T3506">
        <f t="shared" si="4547"/>
        <v>-20885.099999999409</v>
      </c>
      <c r="U3506">
        <f t="shared" si="4548"/>
        <v>-20885.099999999409</v>
      </c>
      <c r="V3506" s="2">
        <f t="shared" si="4549"/>
        <v>-2.088509999999941E-3</v>
      </c>
      <c r="W3506" s="19">
        <f t="shared" si="4596"/>
        <v>327</v>
      </c>
      <c r="X3506" s="19">
        <f t="shared" si="4597"/>
        <v>2</v>
      </c>
      <c r="Y3506" s="19" t="str">
        <f t="shared" si="4598"/>
        <v/>
      </c>
      <c r="Z3506" s="19">
        <f t="shared" si="4599"/>
        <v>6291.1</v>
      </c>
      <c r="AA3506" s="21" t="str">
        <f t="shared" si="4600"/>
        <v/>
      </c>
      <c r="AB3506" s="19" t="str">
        <f t="shared" si="4601"/>
        <v/>
      </c>
    </row>
    <row r="3507" spans="1:28" x14ac:dyDescent="0.25">
      <c r="A3507">
        <f t="shared" si="4582"/>
        <v>1</v>
      </c>
      <c r="B3507">
        <f t="shared" si="4583"/>
        <v>2014</v>
      </c>
      <c r="C3507" s="20">
        <v>41640</v>
      </c>
      <c r="D3507">
        <v>6323.8</v>
      </c>
      <c r="E3507">
        <v>6327.2</v>
      </c>
      <c r="F3507">
        <v>6298.25</v>
      </c>
      <c r="G3507">
        <v>6301.65</v>
      </c>
      <c r="H3507">
        <f t="shared" si="4556"/>
        <v>0</v>
      </c>
      <c r="I3507">
        <f t="shared" si="4557"/>
        <v>2.3500000000003638</v>
      </c>
      <c r="J3507" s="14">
        <f t="shared" ref="J3507:K3507" si="4629">+AVERAGE(H3494:H3507)</f>
        <v>18.160714285714285</v>
      </c>
      <c r="K3507" s="14">
        <f t="shared" si="4629"/>
        <v>18.607142857142858</v>
      </c>
      <c r="L3507" s="14">
        <f t="shared" si="4559"/>
        <v>0.97600767754318607</v>
      </c>
      <c r="M3507" s="14">
        <f t="shared" si="4560"/>
        <v>49.392909179213206</v>
      </c>
      <c r="N3507" s="14">
        <f t="shared" si="4561"/>
        <v>-1</v>
      </c>
      <c r="O3507">
        <f t="shared" si="4595"/>
        <v>-1</v>
      </c>
      <c r="P3507">
        <f t="shared" si="4604"/>
        <v>0</v>
      </c>
      <c r="Q3507">
        <f t="shared" si="4605"/>
        <v>0</v>
      </c>
      <c r="R3507">
        <f t="shared" ref="R3507:R3570" si="4630">IF($C3507="","",IF(MONTH($C3507)&lt;&gt;MONTH($C3506),ROUNDDOWN($B$10/$G3506,0)*$O3507,ABS(R3506)*$O3507))</f>
        <v>-1586</v>
      </c>
      <c r="S3507">
        <f t="shared" ref="S3507:S3570" si="4631">IF($C3507="","",($R3507-$R3506)*($Q3507-$G3506)*$P3507)</f>
        <v>0</v>
      </c>
      <c r="T3507">
        <f t="shared" ref="T3507:T3570" si="4632">IF($C3507="","",$R3507*($G3507-$G3506))</f>
        <v>3727.100000000577</v>
      </c>
      <c r="U3507">
        <f t="shared" ref="U3507:U3570" si="4633">IF($C3507="","",$T3507-$S3507)</f>
        <v>3727.100000000577</v>
      </c>
      <c r="V3507" s="2">
        <f t="shared" ref="V3507:V3570" si="4634">IF($C3507="","",$U3507/$B$10)</f>
        <v>3.7271000000005768E-4</v>
      </c>
      <c r="W3507" s="19">
        <f t="shared" si="4596"/>
        <v>327</v>
      </c>
      <c r="X3507" s="19">
        <f t="shared" si="4597"/>
        <v>3</v>
      </c>
      <c r="Y3507" s="19" t="str">
        <f t="shared" si="4598"/>
        <v/>
      </c>
      <c r="Z3507" s="19">
        <f t="shared" si="4599"/>
        <v>6291.1</v>
      </c>
      <c r="AA3507" s="21" t="str">
        <f t="shared" si="4600"/>
        <v/>
      </c>
      <c r="AB3507" s="19" t="str">
        <f t="shared" si="4601"/>
        <v/>
      </c>
    </row>
    <row r="3508" spans="1:28" x14ac:dyDescent="0.25">
      <c r="A3508">
        <f t="shared" si="4582"/>
        <v>1</v>
      </c>
      <c r="B3508">
        <f t="shared" si="4583"/>
        <v>2014</v>
      </c>
      <c r="C3508" s="20">
        <v>41641</v>
      </c>
      <c r="D3508">
        <v>6301.25</v>
      </c>
      <c r="E3508">
        <v>6358.3</v>
      </c>
      <c r="F3508">
        <v>6211.3</v>
      </c>
      <c r="G3508">
        <v>6221.15</v>
      </c>
      <c r="H3508">
        <f t="shared" si="4556"/>
        <v>0</v>
      </c>
      <c r="I3508">
        <f t="shared" si="4557"/>
        <v>80.5</v>
      </c>
      <c r="J3508" s="14">
        <f t="shared" ref="J3508:K3508" si="4635">+AVERAGE(H3495:H3508)</f>
        <v>18.160714285714285</v>
      </c>
      <c r="K3508" s="14">
        <f t="shared" si="4635"/>
        <v>19.29642857142861</v>
      </c>
      <c r="L3508" s="14">
        <f t="shared" si="4559"/>
        <v>0.94114380899500083</v>
      </c>
      <c r="M3508" s="14">
        <f t="shared" si="4560"/>
        <v>48.483981693363795</v>
      </c>
      <c r="N3508" s="14">
        <f t="shared" si="4561"/>
        <v>-1</v>
      </c>
      <c r="O3508">
        <f t="shared" si="4595"/>
        <v>-1</v>
      </c>
      <c r="P3508">
        <f t="shared" si="4604"/>
        <v>0</v>
      </c>
      <c r="Q3508">
        <f t="shared" si="4605"/>
        <v>0</v>
      </c>
      <c r="R3508">
        <f t="shared" si="4630"/>
        <v>-1586</v>
      </c>
      <c r="S3508">
        <f t="shared" si="4631"/>
        <v>0</v>
      </c>
      <c r="T3508">
        <f t="shared" si="4632"/>
        <v>127673</v>
      </c>
      <c r="U3508">
        <f t="shared" si="4633"/>
        <v>127673</v>
      </c>
      <c r="V3508" s="2">
        <f t="shared" si="4634"/>
        <v>1.2767300000000001E-2</v>
      </c>
      <c r="W3508" s="19">
        <f t="shared" si="4596"/>
        <v>327</v>
      </c>
      <c r="X3508" s="19">
        <f t="shared" si="4597"/>
        <v>4</v>
      </c>
      <c r="Y3508" s="19" t="str">
        <f t="shared" si="4598"/>
        <v/>
      </c>
      <c r="Z3508" s="19">
        <f t="shared" si="4599"/>
        <v>6291.1</v>
      </c>
      <c r="AA3508" s="21" t="str">
        <f t="shared" si="4600"/>
        <v/>
      </c>
      <c r="AB3508" s="19" t="str">
        <f t="shared" si="4601"/>
        <v/>
      </c>
    </row>
    <row r="3509" spans="1:28" x14ac:dyDescent="0.25">
      <c r="A3509">
        <f t="shared" si="4582"/>
        <v>1</v>
      </c>
      <c r="B3509">
        <f t="shared" si="4583"/>
        <v>2014</v>
      </c>
      <c r="C3509" s="20">
        <v>41642</v>
      </c>
      <c r="D3509">
        <v>6194.55</v>
      </c>
      <c r="E3509">
        <v>6221.7</v>
      </c>
      <c r="F3509">
        <v>6171.25</v>
      </c>
      <c r="G3509">
        <v>6211.15</v>
      </c>
      <c r="H3509">
        <f t="shared" si="4556"/>
        <v>0</v>
      </c>
      <c r="I3509">
        <f t="shared" si="4557"/>
        <v>10</v>
      </c>
      <c r="J3509" s="14">
        <f t="shared" ref="J3509:K3509" si="4636">+AVERAGE(H3496:H3509)</f>
        <v>18.160714285714285</v>
      </c>
      <c r="K3509" s="14">
        <f t="shared" si="4636"/>
        <v>15.107142857142858</v>
      </c>
      <c r="L3509" s="14">
        <f t="shared" si="4559"/>
        <v>1.2021276595744679</v>
      </c>
      <c r="M3509" s="14">
        <f t="shared" si="4560"/>
        <v>54.589371980676326</v>
      </c>
      <c r="N3509" s="14">
        <f t="shared" si="4561"/>
        <v>1</v>
      </c>
      <c r="O3509">
        <f t="shared" si="4595"/>
        <v>1</v>
      </c>
      <c r="P3509">
        <f t="shared" si="4604"/>
        <v>1</v>
      </c>
      <c r="Q3509">
        <f t="shared" si="4605"/>
        <v>6211.15</v>
      </c>
      <c r="R3509">
        <f t="shared" si="4630"/>
        <v>1586</v>
      </c>
      <c r="S3509">
        <f t="shared" si="4631"/>
        <v>-31720</v>
      </c>
      <c r="T3509">
        <f t="shared" si="4632"/>
        <v>-15860</v>
      </c>
      <c r="U3509">
        <f t="shared" si="4633"/>
        <v>15860</v>
      </c>
      <c r="V3509" s="2">
        <f t="shared" si="4634"/>
        <v>1.586E-3</v>
      </c>
      <c r="W3509" s="19">
        <f t="shared" si="4596"/>
        <v>328</v>
      </c>
      <c r="X3509" s="19">
        <f t="shared" si="4597"/>
        <v>5</v>
      </c>
      <c r="Y3509" s="19">
        <f t="shared" si="4598"/>
        <v>1</v>
      </c>
      <c r="Z3509" s="19">
        <f t="shared" si="4599"/>
        <v>6211.15</v>
      </c>
      <c r="AA3509" s="21">
        <f t="shared" si="4600"/>
        <v>1.2708429368473051E-2</v>
      </c>
      <c r="AB3509" s="19">
        <f t="shared" si="4601"/>
        <v>1</v>
      </c>
    </row>
    <row r="3510" spans="1:28" x14ac:dyDescent="0.25">
      <c r="A3510">
        <f t="shared" si="4582"/>
        <v>1</v>
      </c>
      <c r="B3510">
        <f t="shared" si="4583"/>
        <v>2014</v>
      </c>
      <c r="C3510" s="20">
        <v>41645</v>
      </c>
      <c r="D3510">
        <v>6220.85</v>
      </c>
      <c r="E3510">
        <v>6224.7</v>
      </c>
      <c r="F3510">
        <v>6170.25</v>
      </c>
      <c r="G3510">
        <v>6191.45</v>
      </c>
      <c r="H3510">
        <f t="shared" si="4556"/>
        <v>0</v>
      </c>
      <c r="I3510">
        <f t="shared" si="4557"/>
        <v>19.699999999999818</v>
      </c>
      <c r="J3510" s="14">
        <f t="shared" ref="J3510:K3510" si="4637">+AVERAGE(H3497:H3510)</f>
        <v>18.160714285714285</v>
      </c>
      <c r="K3510" s="14">
        <f t="shared" si="4637"/>
        <v>15.535714285714286</v>
      </c>
      <c r="L3510" s="14">
        <f t="shared" si="4559"/>
        <v>1.1689655172413791</v>
      </c>
      <c r="M3510" s="14">
        <f t="shared" si="4560"/>
        <v>53.89507154213036</v>
      </c>
      <c r="N3510" s="14">
        <f t="shared" si="4561"/>
        <v>1</v>
      </c>
      <c r="O3510">
        <f t="shared" si="4595"/>
        <v>1</v>
      </c>
      <c r="P3510">
        <f t="shared" si="4604"/>
        <v>0</v>
      </c>
      <c r="Q3510">
        <f t="shared" si="4605"/>
        <v>0</v>
      </c>
      <c r="R3510">
        <f t="shared" si="4630"/>
        <v>1586</v>
      </c>
      <c r="S3510">
        <f t="shared" si="4631"/>
        <v>0</v>
      </c>
      <c r="T3510">
        <f t="shared" si="4632"/>
        <v>-31244.199999999713</v>
      </c>
      <c r="U3510">
        <f t="shared" si="4633"/>
        <v>-31244.199999999713</v>
      </c>
      <c r="V3510" s="2">
        <f t="shared" si="4634"/>
        <v>-3.1244199999999715E-3</v>
      </c>
      <c r="W3510" s="19">
        <f t="shared" si="4596"/>
        <v>328</v>
      </c>
      <c r="X3510" s="19">
        <f t="shared" si="4597"/>
        <v>2</v>
      </c>
      <c r="Y3510" s="19" t="str">
        <f t="shared" si="4598"/>
        <v/>
      </c>
      <c r="Z3510" s="19">
        <f t="shared" si="4599"/>
        <v>6211.15</v>
      </c>
      <c r="AA3510" s="21" t="str">
        <f t="shared" si="4600"/>
        <v/>
      </c>
      <c r="AB3510" s="19" t="str">
        <f t="shared" si="4601"/>
        <v/>
      </c>
    </row>
    <row r="3511" spans="1:28" x14ac:dyDescent="0.25">
      <c r="A3511">
        <f t="shared" si="4582"/>
        <v>1</v>
      </c>
      <c r="B3511">
        <f t="shared" si="4583"/>
        <v>2014</v>
      </c>
      <c r="C3511" s="20">
        <v>41646</v>
      </c>
      <c r="D3511">
        <v>6203.9</v>
      </c>
      <c r="E3511">
        <v>6221.5</v>
      </c>
      <c r="F3511">
        <v>6144.75</v>
      </c>
      <c r="G3511">
        <v>6162.25</v>
      </c>
      <c r="H3511">
        <f t="shared" si="4556"/>
        <v>0</v>
      </c>
      <c r="I3511">
        <f t="shared" si="4557"/>
        <v>29.199999999999818</v>
      </c>
      <c r="J3511" s="14">
        <f t="shared" ref="J3511:K3511" si="4638">+AVERAGE(H3498:H3511)</f>
        <v>18.160714285714285</v>
      </c>
      <c r="K3511" s="14">
        <f t="shared" si="4638"/>
        <v>16.503571428571441</v>
      </c>
      <c r="L3511" s="14">
        <f t="shared" si="4559"/>
        <v>1.1004111664141951</v>
      </c>
      <c r="M3511" s="14">
        <f t="shared" si="4560"/>
        <v>52.390274057284131</v>
      </c>
      <c r="N3511" s="14">
        <f t="shared" si="4561"/>
        <v>1</v>
      </c>
      <c r="O3511">
        <f t="shared" si="4595"/>
        <v>1</v>
      </c>
      <c r="P3511">
        <f t="shared" si="4604"/>
        <v>0</v>
      </c>
      <c r="Q3511">
        <f t="shared" si="4605"/>
        <v>0</v>
      </c>
      <c r="R3511">
        <f t="shared" si="4630"/>
        <v>1586</v>
      </c>
      <c r="S3511">
        <f t="shared" si="4631"/>
        <v>0</v>
      </c>
      <c r="T3511">
        <f t="shared" si="4632"/>
        <v>-46311.199999999713</v>
      </c>
      <c r="U3511">
        <f t="shared" si="4633"/>
        <v>-46311.199999999713</v>
      </c>
      <c r="V3511" s="2">
        <f t="shared" si="4634"/>
        <v>-4.6311199999999712E-3</v>
      </c>
      <c r="W3511" s="19">
        <f t="shared" si="4596"/>
        <v>328</v>
      </c>
      <c r="X3511" s="19">
        <f t="shared" si="4597"/>
        <v>3</v>
      </c>
      <c r="Y3511" s="19" t="str">
        <f t="shared" si="4598"/>
        <v/>
      </c>
      <c r="Z3511" s="19">
        <f t="shared" si="4599"/>
        <v>6211.15</v>
      </c>
      <c r="AA3511" s="21" t="str">
        <f t="shared" si="4600"/>
        <v/>
      </c>
      <c r="AB3511" s="19" t="str">
        <f t="shared" si="4601"/>
        <v/>
      </c>
    </row>
    <row r="3512" spans="1:28" x14ac:dyDescent="0.25">
      <c r="A3512">
        <f t="shared" si="4582"/>
        <v>1</v>
      </c>
      <c r="B3512">
        <f t="shared" si="4583"/>
        <v>2014</v>
      </c>
      <c r="C3512" s="20">
        <v>41647</v>
      </c>
      <c r="D3512">
        <v>6178.05</v>
      </c>
      <c r="E3512">
        <v>6192.1</v>
      </c>
      <c r="F3512">
        <v>6160.35</v>
      </c>
      <c r="G3512">
        <v>6174.6</v>
      </c>
      <c r="H3512">
        <f t="shared" si="4556"/>
        <v>12.350000000000364</v>
      </c>
      <c r="I3512">
        <f t="shared" si="4557"/>
        <v>0</v>
      </c>
      <c r="J3512" s="14">
        <f t="shared" ref="J3512:K3512" si="4639">+AVERAGE(H3499:H3512)</f>
        <v>13.464285714285779</v>
      </c>
      <c r="K3512" s="14">
        <f t="shared" si="4639"/>
        <v>16.503571428571441</v>
      </c>
      <c r="L3512" s="14">
        <f t="shared" si="4559"/>
        <v>0.81584072711534639</v>
      </c>
      <c r="M3512" s="14">
        <f t="shared" si="4560"/>
        <v>44.929090692408636</v>
      </c>
      <c r="N3512" s="14">
        <f t="shared" si="4561"/>
        <v>-1</v>
      </c>
      <c r="O3512">
        <f t="shared" si="4595"/>
        <v>-1</v>
      </c>
      <c r="P3512">
        <f t="shared" si="4604"/>
        <v>1</v>
      </c>
      <c r="Q3512">
        <f t="shared" si="4605"/>
        <v>6174.6</v>
      </c>
      <c r="R3512">
        <f t="shared" si="4630"/>
        <v>-1586</v>
      </c>
      <c r="S3512">
        <f t="shared" si="4631"/>
        <v>-39174.200000001154</v>
      </c>
      <c r="T3512">
        <f t="shared" si="4632"/>
        <v>-19587.100000000577</v>
      </c>
      <c r="U3512">
        <f t="shared" si="4633"/>
        <v>19587.100000000577</v>
      </c>
      <c r="V3512" s="2">
        <f t="shared" si="4634"/>
        <v>1.9587100000000579E-3</v>
      </c>
      <c r="W3512" s="19">
        <f t="shared" si="4596"/>
        <v>329</v>
      </c>
      <c r="X3512" s="19">
        <f t="shared" si="4597"/>
        <v>4</v>
      </c>
      <c r="Y3512" s="19">
        <f t="shared" si="4598"/>
        <v>1</v>
      </c>
      <c r="Z3512" s="19">
        <f t="shared" si="4599"/>
        <v>6174.6</v>
      </c>
      <c r="AA3512" s="21">
        <f t="shared" si="4600"/>
        <v>-5.8845785402058537E-3</v>
      </c>
      <c r="AB3512" s="19">
        <f t="shared" si="4601"/>
        <v>-1</v>
      </c>
    </row>
    <row r="3513" spans="1:28" x14ac:dyDescent="0.25">
      <c r="A3513">
        <f t="shared" si="4582"/>
        <v>1</v>
      </c>
      <c r="B3513">
        <f t="shared" si="4583"/>
        <v>2014</v>
      </c>
      <c r="C3513" s="20">
        <v>41648</v>
      </c>
      <c r="D3513">
        <v>6181.7</v>
      </c>
      <c r="E3513">
        <v>6188.05</v>
      </c>
      <c r="F3513">
        <v>6148.25</v>
      </c>
      <c r="G3513">
        <v>6168.35</v>
      </c>
      <c r="H3513">
        <f t="shared" si="4556"/>
        <v>0</v>
      </c>
      <c r="I3513">
        <f t="shared" si="4557"/>
        <v>6.25</v>
      </c>
      <c r="J3513" s="14">
        <f t="shared" ref="J3513:K3513" si="4640">+AVERAGE(H3500:H3513)</f>
        <v>13.464285714285779</v>
      </c>
      <c r="K3513" s="14">
        <f t="shared" si="4640"/>
        <v>13.342857142857156</v>
      </c>
      <c r="L3513" s="14">
        <f t="shared" si="4559"/>
        <v>1.0091006423982909</v>
      </c>
      <c r="M3513" s="14">
        <f t="shared" si="4560"/>
        <v>50.22648547828414</v>
      </c>
      <c r="N3513" s="14">
        <f t="shared" si="4561"/>
        <v>1</v>
      </c>
      <c r="O3513">
        <f t="shared" si="4595"/>
        <v>1</v>
      </c>
      <c r="P3513">
        <f t="shared" si="4604"/>
        <v>1</v>
      </c>
      <c r="Q3513">
        <f t="shared" si="4605"/>
        <v>6168.35</v>
      </c>
      <c r="R3513">
        <f t="shared" si="4630"/>
        <v>1586</v>
      </c>
      <c r="S3513">
        <f t="shared" si="4631"/>
        <v>-19825</v>
      </c>
      <c r="T3513">
        <f t="shared" si="4632"/>
        <v>-9912.5</v>
      </c>
      <c r="U3513">
        <f t="shared" si="4633"/>
        <v>9912.5</v>
      </c>
      <c r="V3513" s="2">
        <f t="shared" si="4634"/>
        <v>9.9124999999999994E-4</v>
      </c>
      <c r="W3513" s="19">
        <f t="shared" si="4596"/>
        <v>330</v>
      </c>
      <c r="X3513" s="19">
        <f t="shared" si="4597"/>
        <v>2</v>
      </c>
      <c r="Y3513" s="19">
        <f t="shared" si="4598"/>
        <v>1</v>
      </c>
      <c r="Z3513" s="19">
        <f t="shared" si="4599"/>
        <v>6168.35</v>
      </c>
      <c r="AA3513" s="21">
        <f t="shared" si="4600"/>
        <v>1.0122113173323122E-3</v>
      </c>
      <c r="AB3513" s="19">
        <f t="shared" si="4601"/>
        <v>1</v>
      </c>
    </row>
    <row r="3514" spans="1:28" x14ac:dyDescent="0.25">
      <c r="A3514">
        <f t="shared" si="4582"/>
        <v>1</v>
      </c>
      <c r="B3514">
        <f t="shared" si="4583"/>
        <v>2014</v>
      </c>
      <c r="C3514" s="20">
        <v>41649</v>
      </c>
      <c r="D3514">
        <v>6178.85</v>
      </c>
      <c r="E3514">
        <v>6239.1</v>
      </c>
      <c r="F3514">
        <v>6139.6</v>
      </c>
      <c r="G3514">
        <v>6171.45</v>
      </c>
      <c r="H3514">
        <f t="shared" ref="H3514:H3577" si="4641">IF($C3514="","",IF($G3514&gt;$G3513,$G3514-$G3513,0))</f>
        <v>3.0999999999994543</v>
      </c>
      <c r="I3514">
        <f t="shared" ref="I3514:I3577" si="4642">IF($C3514="","",IF($G3514&lt;$G3513,$G3513-$G3514,0))</f>
        <v>0</v>
      </c>
      <c r="J3514" s="14">
        <f t="shared" ref="J3514:K3514" si="4643">+AVERAGE(H3501:H3514)</f>
        <v>6</v>
      </c>
      <c r="K3514" s="14">
        <f t="shared" si="4643"/>
        <v>13.342857142857156</v>
      </c>
      <c r="L3514" s="14">
        <f t="shared" ref="L3514:L3577" si="4644">IF($C3514="","",$J3514/$K3514)</f>
        <v>0.44967880085653061</v>
      </c>
      <c r="M3514" s="14">
        <f t="shared" ref="M3514:M3577" si="4645">IF($C3514="","",100-100/(1+$L3514))</f>
        <v>31.019202363367782</v>
      </c>
      <c r="N3514" s="14">
        <f t="shared" ref="N3514:N3577" si="4646">IF($C3514="","",IF($M3514&gt;50,1,-1))</f>
        <v>-1</v>
      </c>
      <c r="O3514">
        <f t="shared" si="4595"/>
        <v>-1</v>
      </c>
      <c r="P3514">
        <f t="shared" si="4604"/>
        <v>1</v>
      </c>
      <c r="Q3514">
        <f t="shared" si="4605"/>
        <v>6171.45</v>
      </c>
      <c r="R3514">
        <f t="shared" si="4630"/>
        <v>-1586</v>
      </c>
      <c r="S3514">
        <f t="shared" si="4631"/>
        <v>-9833.199999998269</v>
      </c>
      <c r="T3514">
        <f t="shared" si="4632"/>
        <v>-4916.5999999991345</v>
      </c>
      <c r="U3514">
        <f t="shared" si="4633"/>
        <v>4916.5999999991345</v>
      </c>
      <c r="V3514" s="2">
        <f t="shared" si="4634"/>
        <v>4.9165999999991347E-4</v>
      </c>
      <c r="W3514" s="19">
        <f t="shared" si="4596"/>
        <v>331</v>
      </c>
      <c r="X3514" s="19">
        <f t="shared" si="4597"/>
        <v>2</v>
      </c>
      <c r="Y3514" s="19">
        <f t="shared" si="4598"/>
        <v>1</v>
      </c>
      <c r="Z3514" s="19">
        <f t="shared" si="4599"/>
        <v>6171.45</v>
      </c>
      <c r="AA3514" s="21">
        <f t="shared" si="4600"/>
        <v>5.0256551589966669E-4</v>
      </c>
      <c r="AB3514" s="19">
        <f t="shared" si="4601"/>
        <v>1</v>
      </c>
    </row>
    <row r="3515" spans="1:28" x14ac:dyDescent="0.25">
      <c r="A3515">
        <f t="shared" si="4582"/>
        <v>1</v>
      </c>
      <c r="B3515">
        <f t="shared" si="4583"/>
        <v>2014</v>
      </c>
      <c r="C3515" s="20">
        <v>41652</v>
      </c>
      <c r="D3515">
        <v>6189.55</v>
      </c>
      <c r="E3515">
        <v>6288.2</v>
      </c>
      <c r="F3515">
        <v>6189.55</v>
      </c>
      <c r="G3515">
        <v>6272.75</v>
      </c>
      <c r="H3515">
        <f t="shared" si="4641"/>
        <v>101.30000000000018</v>
      </c>
      <c r="I3515">
        <f t="shared" si="4642"/>
        <v>0</v>
      </c>
      <c r="J3515" s="14">
        <f t="shared" ref="J3515:K3515" si="4647">+AVERAGE(H3502:H3515)</f>
        <v>12.503571428571442</v>
      </c>
      <c r="K3515" s="14">
        <f t="shared" si="4647"/>
        <v>13.342857142857156</v>
      </c>
      <c r="L3515" s="14">
        <f t="shared" si="4644"/>
        <v>0.93709850107066395</v>
      </c>
      <c r="M3515" s="14">
        <f t="shared" si="4645"/>
        <v>48.376399060384138</v>
      </c>
      <c r="N3515" s="14">
        <f t="shared" si="4646"/>
        <v>-1</v>
      </c>
      <c r="O3515">
        <f t="shared" si="4595"/>
        <v>-1</v>
      </c>
      <c r="P3515">
        <f t="shared" si="4604"/>
        <v>0</v>
      </c>
      <c r="Q3515">
        <f t="shared" si="4605"/>
        <v>0</v>
      </c>
      <c r="R3515">
        <f t="shared" si="4630"/>
        <v>-1586</v>
      </c>
      <c r="S3515">
        <f t="shared" si="4631"/>
        <v>0</v>
      </c>
      <c r="T3515">
        <f t="shared" si="4632"/>
        <v>-160661.80000000028</v>
      </c>
      <c r="U3515">
        <f t="shared" si="4633"/>
        <v>-160661.80000000028</v>
      </c>
      <c r="V3515" s="2">
        <f t="shared" si="4634"/>
        <v>-1.6066180000000027E-2</v>
      </c>
      <c r="W3515" s="19">
        <f t="shared" si="4596"/>
        <v>331</v>
      </c>
      <c r="X3515" s="19">
        <f t="shared" si="4597"/>
        <v>2</v>
      </c>
      <c r="Y3515" s="19" t="str">
        <f t="shared" si="4598"/>
        <v/>
      </c>
      <c r="Z3515" s="19">
        <f t="shared" si="4599"/>
        <v>6171.45</v>
      </c>
      <c r="AA3515" s="21" t="str">
        <f t="shared" si="4600"/>
        <v/>
      </c>
      <c r="AB3515" s="19" t="str">
        <f t="shared" si="4601"/>
        <v/>
      </c>
    </row>
    <row r="3516" spans="1:28" x14ac:dyDescent="0.25">
      <c r="A3516">
        <f t="shared" si="4582"/>
        <v>1</v>
      </c>
      <c r="B3516">
        <f t="shared" si="4583"/>
        <v>2014</v>
      </c>
      <c r="C3516" s="20">
        <v>41653</v>
      </c>
      <c r="D3516">
        <v>6260.25</v>
      </c>
      <c r="E3516">
        <v>6280.35</v>
      </c>
      <c r="F3516">
        <v>6234.15</v>
      </c>
      <c r="G3516">
        <v>6241.85</v>
      </c>
      <c r="H3516">
        <f t="shared" si="4641"/>
        <v>0</v>
      </c>
      <c r="I3516">
        <f t="shared" si="4642"/>
        <v>30.899999999999636</v>
      </c>
      <c r="J3516" s="14">
        <f t="shared" ref="J3516:K3516" si="4648">+AVERAGE(H3503:H3516)</f>
        <v>12.503571428571442</v>
      </c>
      <c r="K3516" s="14">
        <f t="shared" si="4648"/>
        <v>14.399999999999961</v>
      </c>
      <c r="L3516" s="14">
        <f t="shared" si="4644"/>
        <v>0.86830357142857473</v>
      </c>
      <c r="M3516" s="14">
        <f t="shared" si="4645"/>
        <v>46.475507765830443</v>
      </c>
      <c r="N3516" s="14">
        <f t="shared" si="4646"/>
        <v>-1</v>
      </c>
      <c r="O3516">
        <f t="shared" si="4595"/>
        <v>-1</v>
      </c>
      <c r="P3516">
        <f t="shared" si="4604"/>
        <v>0</v>
      </c>
      <c r="Q3516">
        <f t="shared" si="4605"/>
        <v>0</v>
      </c>
      <c r="R3516">
        <f t="shared" si="4630"/>
        <v>-1586</v>
      </c>
      <c r="S3516">
        <f t="shared" si="4631"/>
        <v>0</v>
      </c>
      <c r="T3516">
        <f t="shared" si="4632"/>
        <v>49007.399999999427</v>
      </c>
      <c r="U3516">
        <f t="shared" si="4633"/>
        <v>49007.399999999427</v>
      </c>
      <c r="V3516" s="2">
        <f t="shared" si="4634"/>
        <v>4.9007399999999425E-3</v>
      </c>
      <c r="W3516" s="19">
        <f t="shared" si="4596"/>
        <v>331</v>
      </c>
      <c r="X3516" s="19">
        <f t="shared" si="4597"/>
        <v>3</v>
      </c>
      <c r="Y3516" s="19" t="str">
        <f t="shared" si="4598"/>
        <v/>
      </c>
      <c r="Z3516" s="19">
        <f t="shared" si="4599"/>
        <v>6171.45</v>
      </c>
      <c r="AA3516" s="21" t="str">
        <f t="shared" si="4600"/>
        <v/>
      </c>
      <c r="AB3516" s="19" t="str">
        <f t="shared" si="4601"/>
        <v/>
      </c>
    </row>
    <row r="3517" spans="1:28" x14ac:dyDescent="0.25">
      <c r="A3517">
        <f t="shared" si="4582"/>
        <v>1</v>
      </c>
      <c r="B3517">
        <f t="shared" si="4583"/>
        <v>2014</v>
      </c>
      <c r="C3517" s="20">
        <v>41654</v>
      </c>
      <c r="D3517">
        <v>6265.95</v>
      </c>
      <c r="E3517">
        <v>6325.2</v>
      </c>
      <c r="F3517">
        <v>6265.3</v>
      </c>
      <c r="G3517">
        <v>6320.9</v>
      </c>
      <c r="H3517">
        <f t="shared" si="4641"/>
        <v>79.049999999999272</v>
      </c>
      <c r="I3517">
        <f t="shared" si="4642"/>
        <v>0</v>
      </c>
      <c r="J3517" s="14">
        <f t="shared" ref="J3517:K3517" si="4649">+AVERAGE(H3504:H3517)</f>
        <v>17.399999999999959</v>
      </c>
      <c r="K3517" s="14">
        <f t="shared" si="4649"/>
        <v>14.399999999999961</v>
      </c>
      <c r="L3517" s="14">
        <f t="shared" si="4644"/>
        <v>1.2083333333333337</v>
      </c>
      <c r="M3517" s="14">
        <f t="shared" si="4645"/>
        <v>54.716981132075482</v>
      </c>
      <c r="N3517" s="14">
        <f t="shared" si="4646"/>
        <v>1</v>
      </c>
      <c r="O3517">
        <f t="shared" si="4595"/>
        <v>1</v>
      </c>
      <c r="P3517">
        <f t="shared" si="4604"/>
        <v>1</v>
      </c>
      <c r="Q3517">
        <f t="shared" si="4605"/>
        <v>6320.9</v>
      </c>
      <c r="R3517">
        <f t="shared" si="4630"/>
        <v>1586</v>
      </c>
      <c r="S3517">
        <f t="shared" si="4631"/>
        <v>250746.59999999771</v>
      </c>
      <c r="T3517">
        <f t="shared" si="4632"/>
        <v>125373.29999999885</v>
      </c>
      <c r="U3517">
        <f t="shared" si="4633"/>
        <v>-125373.29999999885</v>
      </c>
      <c r="V3517" s="2">
        <f t="shared" si="4634"/>
        <v>-1.2537329999999885E-2</v>
      </c>
      <c r="W3517" s="19">
        <f t="shared" si="4596"/>
        <v>332</v>
      </c>
      <c r="X3517" s="19">
        <f t="shared" si="4597"/>
        <v>4</v>
      </c>
      <c r="Y3517" s="19">
        <f t="shared" si="4598"/>
        <v>1</v>
      </c>
      <c r="Z3517" s="19">
        <f t="shared" si="4599"/>
        <v>6320.9</v>
      </c>
      <c r="AA3517" s="21">
        <f t="shared" si="4600"/>
        <v>-2.4216351100632805E-2</v>
      </c>
      <c r="AB3517" s="19">
        <f t="shared" si="4601"/>
        <v>-1</v>
      </c>
    </row>
    <row r="3518" spans="1:28" x14ac:dyDescent="0.25">
      <c r="A3518">
        <f t="shared" si="4582"/>
        <v>1</v>
      </c>
      <c r="B3518">
        <f t="shared" si="4583"/>
        <v>2014</v>
      </c>
      <c r="C3518" s="20">
        <v>41655</v>
      </c>
      <c r="D3518">
        <v>6341.35</v>
      </c>
      <c r="E3518">
        <v>6346.5</v>
      </c>
      <c r="F3518">
        <v>6299.85</v>
      </c>
      <c r="G3518">
        <v>6318.9</v>
      </c>
      <c r="H3518">
        <f t="shared" si="4641"/>
        <v>0</v>
      </c>
      <c r="I3518">
        <f t="shared" si="4642"/>
        <v>2</v>
      </c>
      <c r="J3518" s="14">
        <f t="shared" ref="J3518:K3518" si="4650">+AVERAGE(H3505:H3518)</f>
        <v>14.907142857142778</v>
      </c>
      <c r="K3518" s="14">
        <f t="shared" si="4650"/>
        <v>14.542857142857104</v>
      </c>
      <c r="L3518" s="14">
        <f t="shared" si="4644"/>
        <v>1.0250491159135533</v>
      </c>
      <c r="M3518" s="14">
        <f t="shared" si="4645"/>
        <v>50.618481688091137</v>
      </c>
      <c r="N3518" s="14">
        <f t="shared" si="4646"/>
        <v>1</v>
      </c>
      <c r="O3518">
        <f t="shared" si="4595"/>
        <v>1</v>
      </c>
      <c r="P3518">
        <f t="shared" si="4604"/>
        <v>0</v>
      </c>
      <c r="Q3518">
        <f t="shared" si="4605"/>
        <v>0</v>
      </c>
      <c r="R3518">
        <f t="shared" si="4630"/>
        <v>1586</v>
      </c>
      <c r="S3518">
        <f t="shared" si="4631"/>
        <v>0</v>
      </c>
      <c r="T3518">
        <f t="shared" si="4632"/>
        <v>-3172</v>
      </c>
      <c r="U3518">
        <f t="shared" si="4633"/>
        <v>-3172</v>
      </c>
      <c r="V3518" s="2">
        <f t="shared" si="4634"/>
        <v>-3.1720000000000001E-4</v>
      </c>
      <c r="W3518" s="19">
        <f t="shared" si="4596"/>
        <v>332</v>
      </c>
      <c r="X3518" s="19">
        <f t="shared" si="4597"/>
        <v>2</v>
      </c>
      <c r="Y3518" s="19" t="str">
        <f t="shared" si="4598"/>
        <v/>
      </c>
      <c r="Z3518" s="19">
        <f t="shared" si="4599"/>
        <v>6320.9</v>
      </c>
      <c r="AA3518" s="21" t="str">
        <f t="shared" si="4600"/>
        <v/>
      </c>
      <c r="AB3518" s="19" t="str">
        <f t="shared" si="4601"/>
        <v/>
      </c>
    </row>
    <row r="3519" spans="1:28" x14ac:dyDescent="0.25">
      <c r="A3519">
        <f t="shared" si="4582"/>
        <v>1</v>
      </c>
      <c r="B3519">
        <f t="shared" si="4583"/>
        <v>2014</v>
      </c>
      <c r="C3519" s="20">
        <v>41656</v>
      </c>
      <c r="D3519">
        <v>6306.25</v>
      </c>
      <c r="E3519">
        <v>6327.1</v>
      </c>
      <c r="F3519">
        <v>6246.35</v>
      </c>
      <c r="G3519">
        <v>6261.65</v>
      </c>
      <c r="H3519">
        <f t="shared" si="4641"/>
        <v>0</v>
      </c>
      <c r="I3519">
        <f t="shared" si="4642"/>
        <v>57.25</v>
      </c>
      <c r="J3519" s="14">
        <f t="shared" ref="J3519:K3519" si="4651">+AVERAGE(H3506:H3519)</f>
        <v>14.907142857142778</v>
      </c>
      <c r="K3519" s="14">
        <f t="shared" si="4651"/>
        <v>17.010714285714261</v>
      </c>
      <c r="L3519" s="14">
        <f t="shared" si="4644"/>
        <v>0.87633844215830026</v>
      </c>
      <c r="M3519" s="14">
        <f t="shared" si="4645"/>
        <v>46.704710753049028</v>
      </c>
      <c r="N3519" s="14">
        <f t="shared" si="4646"/>
        <v>-1</v>
      </c>
      <c r="O3519">
        <f t="shared" si="4595"/>
        <v>-1</v>
      </c>
      <c r="P3519">
        <f t="shared" si="4604"/>
        <v>1</v>
      </c>
      <c r="Q3519">
        <f t="shared" si="4605"/>
        <v>6261.65</v>
      </c>
      <c r="R3519">
        <f t="shared" si="4630"/>
        <v>-1586</v>
      </c>
      <c r="S3519">
        <f t="shared" si="4631"/>
        <v>181597</v>
      </c>
      <c r="T3519">
        <f t="shared" si="4632"/>
        <v>90798.5</v>
      </c>
      <c r="U3519">
        <f t="shared" si="4633"/>
        <v>-90798.5</v>
      </c>
      <c r="V3519" s="2">
        <f t="shared" si="4634"/>
        <v>-9.0798500000000004E-3</v>
      </c>
      <c r="W3519" s="19">
        <f t="shared" si="4596"/>
        <v>333</v>
      </c>
      <c r="X3519" s="19">
        <f t="shared" si="4597"/>
        <v>3</v>
      </c>
      <c r="Y3519" s="19">
        <f t="shared" si="4598"/>
        <v>1</v>
      </c>
      <c r="Z3519" s="19">
        <f t="shared" si="4599"/>
        <v>6261.65</v>
      </c>
      <c r="AA3519" s="21">
        <f t="shared" si="4600"/>
        <v>-9.3736651426220563E-3</v>
      </c>
      <c r="AB3519" s="19">
        <f t="shared" si="4601"/>
        <v>-1</v>
      </c>
    </row>
    <row r="3520" spans="1:28" x14ac:dyDescent="0.25">
      <c r="A3520">
        <f t="shared" si="4582"/>
        <v>1</v>
      </c>
      <c r="B3520">
        <f t="shared" si="4583"/>
        <v>2014</v>
      </c>
      <c r="C3520" s="20">
        <v>41659</v>
      </c>
      <c r="D3520">
        <v>6261.75</v>
      </c>
      <c r="E3520">
        <v>6307.45</v>
      </c>
      <c r="F3520">
        <v>6243.35</v>
      </c>
      <c r="G3520">
        <v>6303.95</v>
      </c>
      <c r="H3520">
        <f t="shared" si="4641"/>
        <v>42.300000000000182</v>
      </c>
      <c r="I3520">
        <f t="shared" si="4642"/>
        <v>0</v>
      </c>
      <c r="J3520" s="14">
        <f t="shared" ref="J3520:K3520" si="4652">+AVERAGE(H3507:H3520)</f>
        <v>17.007142857142817</v>
      </c>
      <c r="K3520" s="14">
        <f t="shared" si="4652"/>
        <v>17.010714285714261</v>
      </c>
      <c r="L3520" s="14">
        <f t="shared" si="4644"/>
        <v>0.99979004828889262</v>
      </c>
      <c r="M3520" s="14">
        <f t="shared" si="4645"/>
        <v>49.994750656167959</v>
      </c>
      <c r="N3520" s="14">
        <f t="shared" si="4646"/>
        <v>-1</v>
      </c>
      <c r="O3520">
        <f t="shared" si="4595"/>
        <v>-1</v>
      </c>
      <c r="P3520">
        <f t="shared" si="4604"/>
        <v>0</v>
      </c>
      <c r="Q3520">
        <f t="shared" si="4605"/>
        <v>0</v>
      </c>
      <c r="R3520">
        <f t="shared" si="4630"/>
        <v>-1586</v>
      </c>
      <c r="S3520">
        <f t="shared" si="4631"/>
        <v>0</v>
      </c>
      <c r="T3520">
        <f t="shared" si="4632"/>
        <v>-67087.800000000294</v>
      </c>
      <c r="U3520">
        <f t="shared" si="4633"/>
        <v>-67087.800000000294</v>
      </c>
      <c r="V3520" s="2">
        <f t="shared" si="4634"/>
        <v>-6.7087800000000296E-3</v>
      </c>
      <c r="W3520" s="19">
        <f t="shared" si="4596"/>
        <v>333</v>
      </c>
      <c r="X3520" s="19">
        <f t="shared" si="4597"/>
        <v>2</v>
      </c>
      <c r="Y3520" s="19" t="str">
        <f t="shared" si="4598"/>
        <v/>
      </c>
      <c r="Z3520" s="19">
        <f t="shared" si="4599"/>
        <v>6261.65</v>
      </c>
      <c r="AA3520" s="21" t="str">
        <f t="shared" si="4600"/>
        <v/>
      </c>
      <c r="AB3520" s="19" t="str">
        <f t="shared" si="4601"/>
        <v/>
      </c>
    </row>
    <row r="3521" spans="1:28" x14ac:dyDescent="0.25">
      <c r="A3521">
        <f t="shared" si="4582"/>
        <v>1</v>
      </c>
      <c r="B3521">
        <f t="shared" si="4583"/>
        <v>2014</v>
      </c>
      <c r="C3521" s="20">
        <v>41660</v>
      </c>
      <c r="D3521">
        <v>6320.15</v>
      </c>
      <c r="E3521">
        <v>6330.3</v>
      </c>
      <c r="F3521">
        <v>6297.9</v>
      </c>
      <c r="G3521">
        <v>6313.8</v>
      </c>
      <c r="H3521">
        <f t="shared" si="4641"/>
        <v>9.8500000000003638</v>
      </c>
      <c r="I3521">
        <f t="shared" si="4642"/>
        <v>0</v>
      </c>
      <c r="J3521" s="14">
        <f t="shared" ref="J3521:K3521" si="4653">+AVERAGE(H3508:H3521)</f>
        <v>17.710714285714271</v>
      </c>
      <c r="K3521" s="14">
        <f t="shared" si="4653"/>
        <v>16.842857142857092</v>
      </c>
      <c r="L3521" s="14">
        <f t="shared" si="4644"/>
        <v>1.0515267175572542</v>
      </c>
      <c r="M3521" s="14">
        <f t="shared" si="4645"/>
        <v>51.255813953488435</v>
      </c>
      <c r="N3521" s="14">
        <f t="shared" si="4646"/>
        <v>1</v>
      </c>
      <c r="O3521">
        <f t="shared" si="4595"/>
        <v>1</v>
      </c>
      <c r="P3521">
        <f t="shared" si="4604"/>
        <v>1</v>
      </c>
      <c r="Q3521">
        <f t="shared" si="4605"/>
        <v>6313.8</v>
      </c>
      <c r="R3521">
        <f t="shared" si="4630"/>
        <v>1586</v>
      </c>
      <c r="S3521">
        <f t="shared" si="4631"/>
        <v>31244.200000001154</v>
      </c>
      <c r="T3521">
        <f t="shared" si="4632"/>
        <v>15622.100000000577</v>
      </c>
      <c r="U3521">
        <f t="shared" si="4633"/>
        <v>-15622.100000000577</v>
      </c>
      <c r="V3521" s="2">
        <f t="shared" si="4634"/>
        <v>-1.5622100000000578E-3</v>
      </c>
      <c r="W3521" s="19">
        <f t="shared" si="4596"/>
        <v>334</v>
      </c>
      <c r="X3521" s="19">
        <f t="shared" si="4597"/>
        <v>3</v>
      </c>
      <c r="Y3521" s="19">
        <f t="shared" si="4598"/>
        <v>1</v>
      </c>
      <c r="Z3521" s="19">
        <f t="shared" si="4599"/>
        <v>6313.8</v>
      </c>
      <c r="AA3521" s="21">
        <f t="shared" si="4600"/>
        <v>-8.3284757212556126E-3</v>
      </c>
      <c r="AB3521" s="19">
        <f t="shared" si="4601"/>
        <v>-1</v>
      </c>
    </row>
    <row r="3522" spans="1:28" x14ac:dyDescent="0.25">
      <c r="A3522">
        <f t="shared" si="4582"/>
        <v>1</v>
      </c>
      <c r="B3522">
        <f t="shared" si="4583"/>
        <v>2014</v>
      </c>
      <c r="C3522" s="20">
        <v>41661</v>
      </c>
      <c r="D3522">
        <v>6309.05</v>
      </c>
      <c r="E3522">
        <v>6349.95</v>
      </c>
      <c r="F3522">
        <v>6287.45</v>
      </c>
      <c r="G3522">
        <v>6338.95</v>
      </c>
      <c r="H3522">
        <f t="shared" si="4641"/>
        <v>25.149999999999636</v>
      </c>
      <c r="I3522">
        <f t="shared" si="4642"/>
        <v>0</v>
      </c>
      <c r="J3522" s="14">
        <f t="shared" ref="J3522:K3522" si="4654">+AVERAGE(H3509:H3522)</f>
        <v>19.507142857142817</v>
      </c>
      <c r="K3522" s="14">
        <f t="shared" si="4654"/>
        <v>11.09285714285709</v>
      </c>
      <c r="L3522" s="14">
        <f t="shared" si="4644"/>
        <v>1.7585318737926641</v>
      </c>
      <c r="M3522" s="14">
        <f t="shared" si="4645"/>
        <v>63.748832866479987</v>
      </c>
      <c r="N3522" s="14">
        <f t="shared" si="4646"/>
        <v>1</v>
      </c>
      <c r="O3522">
        <f t="shared" si="4595"/>
        <v>1</v>
      </c>
      <c r="P3522">
        <f t="shared" si="4604"/>
        <v>0</v>
      </c>
      <c r="Q3522">
        <f t="shared" si="4605"/>
        <v>0</v>
      </c>
      <c r="R3522">
        <f t="shared" si="4630"/>
        <v>1586</v>
      </c>
      <c r="S3522">
        <f t="shared" si="4631"/>
        <v>0</v>
      </c>
      <c r="T3522">
        <f t="shared" si="4632"/>
        <v>39887.899999999427</v>
      </c>
      <c r="U3522">
        <f t="shared" si="4633"/>
        <v>39887.899999999427</v>
      </c>
      <c r="V3522" s="2">
        <f t="shared" si="4634"/>
        <v>3.9887899999999426E-3</v>
      </c>
      <c r="W3522" s="19">
        <f t="shared" si="4596"/>
        <v>334</v>
      </c>
      <c r="X3522" s="19">
        <f t="shared" si="4597"/>
        <v>2</v>
      </c>
      <c r="Y3522" s="19" t="str">
        <f t="shared" si="4598"/>
        <v/>
      </c>
      <c r="Z3522" s="19">
        <f t="shared" si="4599"/>
        <v>6313.8</v>
      </c>
      <c r="AA3522" s="21" t="str">
        <f t="shared" si="4600"/>
        <v/>
      </c>
      <c r="AB3522" s="19" t="str">
        <f t="shared" si="4601"/>
        <v/>
      </c>
    </row>
    <row r="3523" spans="1:28" x14ac:dyDescent="0.25">
      <c r="A3523">
        <f t="shared" si="4582"/>
        <v>1</v>
      </c>
      <c r="B3523">
        <f t="shared" si="4583"/>
        <v>2014</v>
      </c>
      <c r="C3523" s="20">
        <v>41662</v>
      </c>
      <c r="D3523">
        <v>6325.95</v>
      </c>
      <c r="E3523">
        <v>6355.6</v>
      </c>
      <c r="F3523">
        <v>6316.4</v>
      </c>
      <c r="G3523">
        <v>6345.65</v>
      </c>
      <c r="H3523">
        <f t="shared" si="4641"/>
        <v>6.6999999999998181</v>
      </c>
      <c r="I3523">
        <f t="shared" si="4642"/>
        <v>0</v>
      </c>
      <c r="J3523" s="14">
        <f t="shared" ref="J3523:K3523" si="4655">+AVERAGE(H3510:H3523)</f>
        <v>19.985714285714234</v>
      </c>
      <c r="K3523" s="14">
        <f t="shared" si="4655"/>
        <v>10.378571428571377</v>
      </c>
      <c r="L3523" s="14">
        <f t="shared" si="4644"/>
        <v>1.9256710254645608</v>
      </c>
      <c r="M3523" s="14">
        <f t="shared" si="4645"/>
        <v>65.819807104210824</v>
      </c>
      <c r="N3523" s="14">
        <f t="shared" si="4646"/>
        <v>1</v>
      </c>
      <c r="O3523">
        <f t="shared" si="4595"/>
        <v>1</v>
      </c>
      <c r="P3523">
        <f t="shared" si="4604"/>
        <v>0</v>
      </c>
      <c r="Q3523">
        <f t="shared" si="4605"/>
        <v>0</v>
      </c>
      <c r="R3523">
        <f t="shared" si="4630"/>
        <v>1586</v>
      </c>
      <c r="S3523">
        <f t="shared" si="4631"/>
        <v>0</v>
      </c>
      <c r="T3523">
        <f t="shared" si="4632"/>
        <v>10626.199999999712</v>
      </c>
      <c r="U3523">
        <f t="shared" si="4633"/>
        <v>10626.199999999712</v>
      </c>
      <c r="V3523" s="2">
        <f t="shared" si="4634"/>
        <v>1.0626199999999712E-3</v>
      </c>
      <c r="W3523" s="19">
        <f t="shared" si="4596"/>
        <v>334</v>
      </c>
      <c r="X3523" s="19">
        <f t="shared" si="4597"/>
        <v>3</v>
      </c>
      <c r="Y3523" s="19" t="str">
        <f t="shared" si="4598"/>
        <v/>
      </c>
      <c r="Z3523" s="19">
        <f t="shared" si="4599"/>
        <v>6313.8</v>
      </c>
      <c r="AA3523" s="21" t="str">
        <f t="shared" si="4600"/>
        <v/>
      </c>
      <c r="AB3523" s="19" t="str">
        <f t="shared" si="4601"/>
        <v/>
      </c>
    </row>
    <row r="3524" spans="1:28" x14ac:dyDescent="0.25">
      <c r="A3524">
        <f t="shared" si="4582"/>
        <v>1</v>
      </c>
      <c r="B3524">
        <f t="shared" si="4583"/>
        <v>2014</v>
      </c>
      <c r="C3524" s="20">
        <v>41663</v>
      </c>
      <c r="D3524">
        <v>6301.65</v>
      </c>
      <c r="E3524">
        <v>6331.45</v>
      </c>
      <c r="F3524">
        <v>6263.9</v>
      </c>
      <c r="G3524">
        <v>6266.75</v>
      </c>
      <c r="H3524">
        <f t="shared" si="4641"/>
        <v>0</v>
      </c>
      <c r="I3524">
        <f t="shared" si="4642"/>
        <v>78.899999999999636</v>
      </c>
      <c r="J3524" s="14">
        <f t="shared" ref="J3524:K3524" si="4656">+AVERAGE(H3511:H3524)</f>
        <v>19.985714285714234</v>
      </c>
      <c r="K3524" s="14">
        <f t="shared" si="4656"/>
        <v>14.607142857142792</v>
      </c>
      <c r="L3524" s="14">
        <f t="shared" si="4644"/>
        <v>1.368215158924208</v>
      </c>
      <c r="M3524" s="14">
        <f t="shared" si="4645"/>
        <v>57.774106958496851</v>
      </c>
      <c r="N3524" s="14">
        <f t="shared" si="4646"/>
        <v>1</v>
      </c>
      <c r="O3524">
        <f t="shared" si="4595"/>
        <v>1</v>
      </c>
      <c r="P3524">
        <f t="shared" si="4604"/>
        <v>0</v>
      </c>
      <c r="Q3524">
        <f t="shared" si="4605"/>
        <v>0</v>
      </c>
      <c r="R3524">
        <f t="shared" si="4630"/>
        <v>1586</v>
      </c>
      <c r="S3524">
        <f t="shared" si="4631"/>
        <v>0</v>
      </c>
      <c r="T3524">
        <f t="shared" si="4632"/>
        <v>-125135.39999999943</v>
      </c>
      <c r="U3524">
        <f t="shared" si="4633"/>
        <v>-125135.39999999943</v>
      </c>
      <c r="V3524" s="2">
        <f t="shared" si="4634"/>
        <v>-1.2513539999999943E-2</v>
      </c>
      <c r="W3524" s="19">
        <f t="shared" si="4596"/>
        <v>334</v>
      </c>
      <c r="X3524" s="19">
        <f t="shared" si="4597"/>
        <v>4</v>
      </c>
      <c r="Y3524" s="19" t="str">
        <f t="shared" si="4598"/>
        <v/>
      </c>
      <c r="Z3524" s="19">
        <f t="shared" si="4599"/>
        <v>6313.8</v>
      </c>
      <c r="AA3524" s="21" t="str">
        <f t="shared" si="4600"/>
        <v/>
      </c>
      <c r="AB3524" s="19" t="str">
        <f t="shared" si="4601"/>
        <v/>
      </c>
    </row>
    <row r="3525" spans="1:28" x14ac:dyDescent="0.25">
      <c r="A3525">
        <f t="shared" si="4582"/>
        <v>1</v>
      </c>
      <c r="B3525">
        <f t="shared" si="4583"/>
        <v>2014</v>
      </c>
      <c r="C3525" s="20">
        <v>41666</v>
      </c>
      <c r="D3525">
        <v>6186.3</v>
      </c>
      <c r="E3525">
        <v>6188.55</v>
      </c>
      <c r="F3525">
        <v>6130.25</v>
      </c>
      <c r="G3525">
        <v>6135.85</v>
      </c>
      <c r="H3525">
        <f t="shared" si="4641"/>
        <v>0</v>
      </c>
      <c r="I3525">
        <f t="shared" si="4642"/>
        <v>130.89999999999964</v>
      </c>
      <c r="J3525" s="14">
        <f t="shared" ref="J3525:K3525" si="4657">+AVERAGE(H3512:H3525)</f>
        <v>19.985714285714234</v>
      </c>
      <c r="K3525" s="14">
        <f t="shared" si="4657"/>
        <v>21.871428571428492</v>
      </c>
      <c r="L3525" s="14">
        <f t="shared" si="4644"/>
        <v>0.91378184193337786</v>
      </c>
      <c r="M3525" s="14">
        <f t="shared" si="4645"/>
        <v>47.747440273037569</v>
      </c>
      <c r="N3525" s="14">
        <f t="shared" si="4646"/>
        <v>-1</v>
      </c>
      <c r="O3525">
        <f t="shared" si="4595"/>
        <v>-1</v>
      </c>
      <c r="P3525">
        <f t="shared" si="4604"/>
        <v>1</v>
      </c>
      <c r="Q3525">
        <f t="shared" si="4605"/>
        <v>6135.85</v>
      </c>
      <c r="R3525">
        <f t="shared" si="4630"/>
        <v>-1586</v>
      </c>
      <c r="S3525">
        <f t="shared" si="4631"/>
        <v>415214.79999999882</v>
      </c>
      <c r="T3525">
        <f t="shared" si="4632"/>
        <v>207607.39999999941</v>
      </c>
      <c r="U3525">
        <f t="shared" si="4633"/>
        <v>-207607.39999999941</v>
      </c>
      <c r="V3525" s="2">
        <f t="shared" si="4634"/>
        <v>-2.0760739999999941E-2</v>
      </c>
      <c r="W3525" s="19">
        <f t="shared" si="4596"/>
        <v>335</v>
      </c>
      <c r="X3525" s="19">
        <f t="shared" si="4597"/>
        <v>5</v>
      </c>
      <c r="Y3525" s="19">
        <f t="shared" si="4598"/>
        <v>1</v>
      </c>
      <c r="Z3525" s="19">
        <f t="shared" si="4599"/>
        <v>6135.85</v>
      </c>
      <c r="AA3525" s="21">
        <f t="shared" si="4600"/>
        <v>-2.8184294719503233E-2</v>
      </c>
      <c r="AB3525" s="19">
        <f t="shared" si="4601"/>
        <v>-1</v>
      </c>
    </row>
    <row r="3526" spans="1:28" x14ac:dyDescent="0.25">
      <c r="A3526">
        <f t="shared" si="4582"/>
        <v>1</v>
      </c>
      <c r="B3526">
        <f t="shared" si="4583"/>
        <v>2014</v>
      </c>
      <c r="C3526" s="20">
        <v>41667</v>
      </c>
      <c r="D3526">
        <v>6131.85</v>
      </c>
      <c r="E3526">
        <v>6163.6</v>
      </c>
      <c r="F3526">
        <v>6085.95</v>
      </c>
      <c r="G3526">
        <v>6126.25</v>
      </c>
      <c r="H3526">
        <f t="shared" si="4641"/>
        <v>0</v>
      </c>
      <c r="I3526">
        <f t="shared" si="4642"/>
        <v>9.6000000000003638</v>
      </c>
      <c r="J3526" s="14">
        <f t="shared" ref="J3526:K3526" si="4658">+AVERAGE(H3513:H3526)</f>
        <v>19.10357142857135</v>
      </c>
      <c r="K3526" s="14">
        <f t="shared" si="4658"/>
        <v>22.557142857142804</v>
      </c>
      <c r="L3526" s="14">
        <f t="shared" si="4644"/>
        <v>0.84689677010766162</v>
      </c>
      <c r="M3526" s="14">
        <f t="shared" si="4645"/>
        <v>45.855122160308575</v>
      </c>
      <c r="N3526" s="14">
        <f t="shared" si="4646"/>
        <v>-1</v>
      </c>
      <c r="O3526">
        <f t="shared" si="4595"/>
        <v>-1</v>
      </c>
      <c r="P3526">
        <f t="shared" si="4604"/>
        <v>0</v>
      </c>
      <c r="Q3526">
        <f t="shared" si="4605"/>
        <v>0</v>
      </c>
      <c r="R3526">
        <f t="shared" si="4630"/>
        <v>-1586</v>
      </c>
      <c r="S3526">
        <f t="shared" si="4631"/>
        <v>0</v>
      </c>
      <c r="T3526">
        <f t="shared" si="4632"/>
        <v>15225.600000000577</v>
      </c>
      <c r="U3526">
        <f t="shared" si="4633"/>
        <v>15225.600000000577</v>
      </c>
      <c r="V3526" s="2">
        <f t="shared" si="4634"/>
        <v>1.5225600000000577E-3</v>
      </c>
      <c r="W3526" s="19">
        <f t="shared" si="4596"/>
        <v>335</v>
      </c>
      <c r="X3526" s="19">
        <f t="shared" si="4597"/>
        <v>2</v>
      </c>
      <c r="Y3526" s="19" t="str">
        <f t="shared" si="4598"/>
        <v/>
      </c>
      <c r="Z3526" s="19">
        <f t="shared" si="4599"/>
        <v>6135.85</v>
      </c>
      <c r="AA3526" s="21" t="str">
        <f t="shared" si="4600"/>
        <v/>
      </c>
      <c r="AB3526" s="19" t="str">
        <f t="shared" si="4601"/>
        <v/>
      </c>
    </row>
    <row r="3527" spans="1:28" x14ac:dyDescent="0.25">
      <c r="A3527">
        <f t="shared" si="4582"/>
        <v>1</v>
      </c>
      <c r="B3527">
        <f t="shared" si="4583"/>
        <v>2014</v>
      </c>
      <c r="C3527" s="20">
        <v>41668</v>
      </c>
      <c r="D3527">
        <v>6161</v>
      </c>
      <c r="E3527">
        <v>6170.45</v>
      </c>
      <c r="F3527">
        <v>6109.8</v>
      </c>
      <c r="G3527">
        <v>6120.25</v>
      </c>
      <c r="H3527">
        <f t="shared" si="4641"/>
        <v>0</v>
      </c>
      <c r="I3527">
        <f t="shared" si="4642"/>
        <v>6</v>
      </c>
      <c r="J3527" s="14">
        <f t="shared" ref="J3527:K3527" si="4659">+AVERAGE(H3514:H3527)</f>
        <v>19.10357142857135</v>
      </c>
      <c r="K3527" s="14">
        <f t="shared" si="4659"/>
        <v>22.539285714285661</v>
      </c>
      <c r="L3527" s="14">
        <f t="shared" si="4644"/>
        <v>0.84756773886864056</v>
      </c>
      <c r="M3527" s="14">
        <f t="shared" si="4645"/>
        <v>45.874785591766681</v>
      </c>
      <c r="N3527" s="14">
        <f t="shared" si="4646"/>
        <v>-1</v>
      </c>
      <c r="O3527">
        <f t="shared" si="4595"/>
        <v>-1</v>
      </c>
      <c r="P3527">
        <f t="shared" si="4604"/>
        <v>0</v>
      </c>
      <c r="Q3527">
        <f t="shared" si="4605"/>
        <v>0</v>
      </c>
      <c r="R3527">
        <f t="shared" si="4630"/>
        <v>-1586</v>
      </c>
      <c r="S3527">
        <f t="shared" si="4631"/>
        <v>0</v>
      </c>
      <c r="T3527">
        <f t="shared" si="4632"/>
        <v>9516</v>
      </c>
      <c r="U3527">
        <f t="shared" si="4633"/>
        <v>9516</v>
      </c>
      <c r="V3527" s="2">
        <f t="shared" si="4634"/>
        <v>9.5160000000000004E-4</v>
      </c>
      <c r="W3527" s="19">
        <f t="shared" si="4596"/>
        <v>335</v>
      </c>
      <c r="X3527" s="19">
        <f t="shared" si="4597"/>
        <v>3</v>
      </c>
      <c r="Y3527" s="19" t="str">
        <f t="shared" si="4598"/>
        <v/>
      </c>
      <c r="Z3527" s="19">
        <f t="shared" si="4599"/>
        <v>6135.85</v>
      </c>
      <c r="AA3527" s="21" t="str">
        <f t="shared" si="4600"/>
        <v/>
      </c>
      <c r="AB3527" s="19" t="str">
        <f t="shared" si="4601"/>
        <v/>
      </c>
    </row>
    <row r="3528" spans="1:28" x14ac:dyDescent="0.25">
      <c r="A3528">
        <f t="shared" si="4582"/>
        <v>1</v>
      </c>
      <c r="B3528">
        <f t="shared" si="4583"/>
        <v>2014</v>
      </c>
      <c r="C3528" s="20">
        <v>41669</v>
      </c>
      <c r="D3528">
        <v>6067</v>
      </c>
      <c r="E3528">
        <v>6082.85</v>
      </c>
      <c r="F3528">
        <v>6027.25</v>
      </c>
      <c r="G3528">
        <v>6073.7</v>
      </c>
      <c r="H3528">
        <f t="shared" si="4641"/>
        <v>0</v>
      </c>
      <c r="I3528">
        <f t="shared" si="4642"/>
        <v>46.550000000000182</v>
      </c>
      <c r="J3528" s="14">
        <f t="shared" ref="J3528:K3528" si="4660">+AVERAGE(H3515:H3528)</f>
        <v>18.882142857142817</v>
      </c>
      <c r="K3528" s="14">
        <f t="shared" si="4660"/>
        <v>25.864285714285675</v>
      </c>
      <c r="L3528" s="14">
        <f t="shared" si="4644"/>
        <v>0.73004694835680706</v>
      </c>
      <c r="M3528" s="14">
        <f t="shared" si="4645"/>
        <v>42.198100407055612</v>
      </c>
      <c r="N3528" s="14">
        <f t="shared" si="4646"/>
        <v>-1</v>
      </c>
      <c r="O3528">
        <f t="shared" si="4595"/>
        <v>-1</v>
      </c>
      <c r="P3528">
        <f t="shared" si="4604"/>
        <v>0</v>
      </c>
      <c r="Q3528">
        <f t="shared" si="4605"/>
        <v>0</v>
      </c>
      <c r="R3528">
        <f t="shared" si="4630"/>
        <v>-1586</v>
      </c>
      <c r="S3528">
        <f t="shared" si="4631"/>
        <v>0</v>
      </c>
      <c r="T3528">
        <f t="shared" si="4632"/>
        <v>73828.300000000294</v>
      </c>
      <c r="U3528">
        <f t="shared" si="4633"/>
        <v>73828.300000000294</v>
      </c>
      <c r="V3528" s="2">
        <f t="shared" si="4634"/>
        <v>7.3828300000000294E-3</v>
      </c>
      <c r="W3528" s="19">
        <f t="shared" si="4596"/>
        <v>335</v>
      </c>
      <c r="X3528" s="19">
        <f t="shared" si="4597"/>
        <v>4</v>
      </c>
      <c r="Y3528" s="19" t="str">
        <f t="shared" si="4598"/>
        <v/>
      </c>
      <c r="Z3528" s="19">
        <f t="shared" si="4599"/>
        <v>6135.85</v>
      </c>
      <c r="AA3528" s="21" t="str">
        <f t="shared" si="4600"/>
        <v/>
      </c>
      <c r="AB3528" s="19" t="str">
        <f t="shared" si="4601"/>
        <v/>
      </c>
    </row>
    <row r="3529" spans="1:28" x14ac:dyDescent="0.25">
      <c r="A3529">
        <f t="shared" si="4582"/>
        <v>1</v>
      </c>
      <c r="B3529">
        <f t="shared" si="4583"/>
        <v>2014</v>
      </c>
      <c r="C3529" s="20">
        <v>41670</v>
      </c>
      <c r="D3529">
        <v>6082.75</v>
      </c>
      <c r="E3529">
        <v>6097.85</v>
      </c>
      <c r="F3529">
        <v>6067.35</v>
      </c>
      <c r="G3529">
        <v>6089.5</v>
      </c>
      <c r="H3529">
        <f t="shared" si="4641"/>
        <v>15.800000000000182</v>
      </c>
      <c r="I3529">
        <f t="shared" si="4642"/>
        <v>0</v>
      </c>
      <c r="J3529" s="14">
        <f t="shared" ref="J3529:K3529" si="4661">+AVERAGE(H3516:H3529)</f>
        <v>12.774999999999961</v>
      </c>
      <c r="K3529" s="14">
        <f t="shared" si="4661"/>
        <v>25.864285714285675</v>
      </c>
      <c r="L3529" s="14">
        <f t="shared" si="4644"/>
        <v>0.49392433029549776</v>
      </c>
      <c r="M3529" s="14">
        <f t="shared" si="4645"/>
        <v>33.062205379425052</v>
      </c>
      <c r="N3529" s="14">
        <f t="shared" si="4646"/>
        <v>-1</v>
      </c>
      <c r="O3529">
        <f t="shared" si="4595"/>
        <v>-1</v>
      </c>
      <c r="P3529">
        <f t="shared" si="4604"/>
        <v>0</v>
      </c>
      <c r="Q3529">
        <f t="shared" si="4605"/>
        <v>0</v>
      </c>
      <c r="R3529">
        <f t="shared" si="4630"/>
        <v>-1586</v>
      </c>
      <c r="S3529">
        <f t="shared" si="4631"/>
        <v>0</v>
      </c>
      <c r="T3529">
        <f t="shared" si="4632"/>
        <v>-25058.800000000287</v>
      </c>
      <c r="U3529">
        <f t="shared" si="4633"/>
        <v>-25058.800000000287</v>
      </c>
      <c r="V3529" s="2">
        <f t="shared" si="4634"/>
        <v>-2.5058800000000289E-3</v>
      </c>
      <c r="W3529" s="19">
        <f t="shared" si="4596"/>
        <v>335</v>
      </c>
      <c r="X3529" s="19">
        <f t="shared" si="4597"/>
        <v>5</v>
      </c>
      <c r="Y3529" s="19" t="str">
        <f t="shared" si="4598"/>
        <v/>
      </c>
      <c r="Z3529" s="19">
        <f t="shared" si="4599"/>
        <v>6135.85</v>
      </c>
      <c r="AA3529" s="21" t="str">
        <f t="shared" si="4600"/>
        <v/>
      </c>
      <c r="AB3529" s="19" t="str">
        <f t="shared" si="4601"/>
        <v/>
      </c>
    </row>
    <row r="3530" spans="1:28" x14ac:dyDescent="0.25">
      <c r="A3530">
        <f t="shared" si="4582"/>
        <v>2</v>
      </c>
      <c r="B3530">
        <f t="shared" si="4583"/>
        <v>2014</v>
      </c>
      <c r="C3530" s="20">
        <v>41673</v>
      </c>
      <c r="D3530">
        <v>6058.8</v>
      </c>
      <c r="E3530">
        <v>6074.85</v>
      </c>
      <c r="F3530">
        <v>5994.45</v>
      </c>
      <c r="G3530">
        <v>6001.8</v>
      </c>
      <c r="H3530">
        <f t="shared" si="4641"/>
        <v>0</v>
      </c>
      <c r="I3530">
        <f t="shared" si="4642"/>
        <v>87.699999999999818</v>
      </c>
      <c r="J3530" s="14">
        <f t="shared" ref="J3530:K3530" si="4662">+AVERAGE(H3517:H3530)</f>
        <v>12.774999999999961</v>
      </c>
      <c r="K3530" s="14">
        <f t="shared" si="4662"/>
        <v>29.921428571428546</v>
      </c>
      <c r="L3530" s="14">
        <f t="shared" si="4644"/>
        <v>0.42695153974695538</v>
      </c>
      <c r="M3530" s="14">
        <f t="shared" si="4645"/>
        <v>29.92053534086152</v>
      </c>
      <c r="N3530" s="14">
        <f t="shared" si="4646"/>
        <v>-1</v>
      </c>
      <c r="O3530">
        <f t="shared" si="4595"/>
        <v>-1</v>
      </c>
      <c r="P3530">
        <f t="shared" si="4604"/>
        <v>0</v>
      </c>
      <c r="Q3530">
        <f t="shared" si="4605"/>
        <v>0</v>
      </c>
      <c r="R3530">
        <f t="shared" si="4630"/>
        <v>-1642</v>
      </c>
      <c r="S3530">
        <f t="shared" si="4631"/>
        <v>0</v>
      </c>
      <c r="T3530">
        <f t="shared" si="4632"/>
        <v>144003.3999999997</v>
      </c>
      <c r="U3530">
        <f t="shared" si="4633"/>
        <v>144003.3999999997</v>
      </c>
      <c r="V3530" s="2">
        <f t="shared" si="4634"/>
        <v>1.440033999999997E-2</v>
      </c>
      <c r="W3530" s="19">
        <f t="shared" si="4596"/>
        <v>335</v>
      </c>
      <c r="X3530" s="19">
        <f t="shared" si="4597"/>
        <v>6</v>
      </c>
      <c r="Y3530" s="19" t="str">
        <f t="shared" si="4598"/>
        <v/>
      </c>
      <c r="Z3530" s="19">
        <f t="shared" si="4599"/>
        <v>6135.85</v>
      </c>
      <c r="AA3530" s="21" t="str">
        <f t="shared" si="4600"/>
        <v/>
      </c>
      <c r="AB3530" s="19" t="str">
        <f t="shared" si="4601"/>
        <v/>
      </c>
    </row>
    <row r="3531" spans="1:28" x14ac:dyDescent="0.25">
      <c r="A3531">
        <f t="shared" si="4582"/>
        <v>2</v>
      </c>
      <c r="B3531">
        <f t="shared" si="4583"/>
        <v>2014</v>
      </c>
      <c r="C3531" s="20">
        <v>41674</v>
      </c>
      <c r="D3531">
        <v>5947.6</v>
      </c>
      <c r="E3531">
        <v>6017.8</v>
      </c>
      <c r="F3531">
        <v>5933.3</v>
      </c>
      <c r="G3531">
        <v>6000.9</v>
      </c>
      <c r="H3531">
        <f t="shared" si="4641"/>
        <v>0</v>
      </c>
      <c r="I3531">
        <f t="shared" si="4642"/>
        <v>0.9000000000005457</v>
      </c>
      <c r="J3531" s="14">
        <f t="shared" ref="J3531:K3531" si="4663">+AVERAGE(H3518:H3531)</f>
        <v>7.1285714285714414</v>
      </c>
      <c r="K3531" s="14">
        <f t="shared" si="4663"/>
        <v>29.985714285714298</v>
      </c>
      <c r="L3531" s="14">
        <f t="shared" si="4644"/>
        <v>0.23773225345402604</v>
      </c>
      <c r="M3531" s="14">
        <f t="shared" si="4645"/>
        <v>19.207082371054682</v>
      </c>
      <c r="N3531" s="14">
        <f t="shared" si="4646"/>
        <v>-1</v>
      </c>
      <c r="O3531">
        <f t="shared" si="4595"/>
        <v>-1</v>
      </c>
      <c r="P3531">
        <f t="shared" si="4604"/>
        <v>0</v>
      </c>
      <c r="Q3531">
        <f t="shared" si="4605"/>
        <v>0</v>
      </c>
      <c r="R3531">
        <f t="shared" si="4630"/>
        <v>-1642</v>
      </c>
      <c r="S3531">
        <f t="shared" si="4631"/>
        <v>0</v>
      </c>
      <c r="T3531">
        <f t="shared" si="4632"/>
        <v>1477.800000000896</v>
      </c>
      <c r="U3531">
        <f t="shared" si="4633"/>
        <v>1477.800000000896</v>
      </c>
      <c r="V3531" s="2">
        <f t="shared" si="4634"/>
        <v>1.4778000000008961E-4</v>
      </c>
      <c r="W3531" s="19">
        <f t="shared" si="4596"/>
        <v>335</v>
      </c>
      <c r="X3531" s="19">
        <f t="shared" si="4597"/>
        <v>7</v>
      </c>
      <c r="Y3531" s="19" t="str">
        <f t="shared" si="4598"/>
        <v/>
      </c>
      <c r="Z3531" s="19">
        <f t="shared" si="4599"/>
        <v>6135.85</v>
      </c>
      <c r="AA3531" s="21" t="str">
        <f t="shared" si="4600"/>
        <v/>
      </c>
      <c r="AB3531" s="19" t="str">
        <f t="shared" si="4601"/>
        <v/>
      </c>
    </row>
    <row r="3532" spans="1:28" x14ac:dyDescent="0.25">
      <c r="A3532">
        <f t="shared" si="4582"/>
        <v>2</v>
      </c>
      <c r="B3532">
        <f t="shared" si="4583"/>
        <v>2014</v>
      </c>
      <c r="C3532" s="20">
        <v>41675</v>
      </c>
      <c r="D3532">
        <v>6004.25</v>
      </c>
      <c r="E3532">
        <v>6028.05</v>
      </c>
      <c r="F3532">
        <v>5962.05</v>
      </c>
      <c r="G3532">
        <v>6022.4</v>
      </c>
      <c r="H3532">
        <f t="shared" si="4641"/>
        <v>21.5</v>
      </c>
      <c r="I3532">
        <f t="shared" si="4642"/>
        <v>0</v>
      </c>
      <c r="J3532" s="14">
        <f t="shared" ref="J3532:K3532" si="4664">+AVERAGE(H3519:H3532)</f>
        <v>8.664285714285727</v>
      </c>
      <c r="K3532" s="14">
        <f t="shared" si="4664"/>
        <v>29.842857142857156</v>
      </c>
      <c r="L3532" s="14">
        <f t="shared" si="4644"/>
        <v>0.29033030157970352</v>
      </c>
      <c r="M3532" s="14">
        <f t="shared" si="4645"/>
        <v>22.500463735856073</v>
      </c>
      <c r="N3532" s="14">
        <f t="shared" si="4646"/>
        <v>-1</v>
      </c>
      <c r="O3532">
        <f t="shared" si="4595"/>
        <v>-1</v>
      </c>
      <c r="P3532">
        <f t="shared" si="4604"/>
        <v>0</v>
      </c>
      <c r="Q3532">
        <f t="shared" si="4605"/>
        <v>0</v>
      </c>
      <c r="R3532">
        <f t="shared" si="4630"/>
        <v>-1642</v>
      </c>
      <c r="S3532">
        <f t="shared" si="4631"/>
        <v>0</v>
      </c>
      <c r="T3532">
        <f t="shared" si="4632"/>
        <v>-35303</v>
      </c>
      <c r="U3532">
        <f t="shared" si="4633"/>
        <v>-35303</v>
      </c>
      <c r="V3532" s="2">
        <f t="shared" si="4634"/>
        <v>-3.5303000000000001E-3</v>
      </c>
      <c r="W3532" s="19">
        <f t="shared" si="4596"/>
        <v>335</v>
      </c>
      <c r="X3532" s="19">
        <f t="shared" si="4597"/>
        <v>8</v>
      </c>
      <c r="Y3532" s="19" t="str">
        <f t="shared" si="4598"/>
        <v/>
      </c>
      <c r="Z3532" s="19">
        <f t="shared" si="4599"/>
        <v>6135.85</v>
      </c>
      <c r="AA3532" s="21" t="str">
        <f t="shared" si="4600"/>
        <v/>
      </c>
      <c r="AB3532" s="19" t="str">
        <f t="shared" si="4601"/>
        <v/>
      </c>
    </row>
    <row r="3533" spans="1:28" x14ac:dyDescent="0.25">
      <c r="A3533">
        <f t="shared" si="4582"/>
        <v>2</v>
      </c>
      <c r="B3533">
        <f t="shared" si="4583"/>
        <v>2014</v>
      </c>
      <c r="C3533" s="20">
        <v>41676</v>
      </c>
      <c r="D3533">
        <v>6028.35</v>
      </c>
      <c r="E3533">
        <v>6048.35</v>
      </c>
      <c r="F3533">
        <v>5965.4</v>
      </c>
      <c r="G3533">
        <v>6036.3</v>
      </c>
      <c r="H3533">
        <f t="shared" si="4641"/>
        <v>13.900000000000546</v>
      </c>
      <c r="I3533">
        <f t="shared" si="4642"/>
        <v>0</v>
      </c>
      <c r="J3533" s="14">
        <f t="shared" ref="J3533:K3533" si="4665">+AVERAGE(H3520:H3533)</f>
        <v>9.6571428571429099</v>
      </c>
      <c r="K3533" s="14">
        <f t="shared" si="4665"/>
        <v>25.753571428571441</v>
      </c>
      <c r="L3533" s="14">
        <f t="shared" si="4644"/>
        <v>0.3749826653723497</v>
      </c>
      <c r="M3533" s="14">
        <f t="shared" si="4645"/>
        <v>27.271810388300665</v>
      </c>
      <c r="N3533" s="14">
        <f t="shared" si="4646"/>
        <v>-1</v>
      </c>
      <c r="O3533">
        <f t="shared" si="4595"/>
        <v>-1</v>
      </c>
      <c r="P3533">
        <f t="shared" si="4604"/>
        <v>0</v>
      </c>
      <c r="Q3533">
        <f t="shared" si="4605"/>
        <v>0</v>
      </c>
      <c r="R3533">
        <f t="shared" si="4630"/>
        <v>-1642</v>
      </c>
      <c r="S3533">
        <f t="shared" si="4631"/>
        <v>0</v>
      </c>
      <c r="T3533">
        <f t="shared" si="4632"/>
        <v>-22823.800000000898</v>
      </c>
      <c r="U3533">
        <f t="shared" si="4633"/>
        <v>-22823.800000000898</v>
      </c>
      <c r="V3533" s="2">
        <f t="shared" si="4634"/>
        <v>-2.2823800000000899E-3</v>
      </c>
      <c r="W3533" s="19">
        <f t="shared" si="4596"/>
        <v>335</v>
      </c>
      <c r="X3533" s="19">
        <f t="shared" si="4597"/>
        <v>9</v>
      </c>
      <c r="Y3533" s="19" t="str">
        <f t="shared" si="4598"/>
        <v/>
      </c>
      <c r="Z3533" s="19">
        <f t="shared" si="4599"/>
        <v>6135.85</v>
      </c>
      <c r="AA3533" s="21" t="str">
        <f t="shared" si="4600"/>
        <v/>
      </c>
      <c r="AB3533" s="19" t="str">
        <f t="shared" si="4601"/>
        <v/>
      </c>
    </row>
    <row r="3534" spans="1:28" x14ac:dyDescent="0.25">
      <c r="A3534">
        <f t="shared" si="4582"/>
        <v>2</v>
      </c>
      <c r="B3534">
        <f t="shared" si="4583"/>
        <v>2014</v>
      </c>
      <c r="C3534" s="20">
        <v>41677</v>
      </c>
      <c r="D3534">
        <v>6077.65</v>
      </c>
      <c r="E3534">
        <v>6079.95</v>
      </c>
      <c r="F3534">
        <v>6030.9</v>
      </c>
      <c r="G3534">
        <v>6063.2</v>
      </c>
      <c r="H3534">
        <f t="shared" si="4641"/>
        <v>26.899999999999636</v>
      </c>
      <c r="I3534">
        <f t="shared" si="4642"/>
        <v>0</v>
      </c>
      <c r="J3534" s="14">
        <f t="shared" ref="J3534:K3534" si="4666">+AVERAGE(H3521:H3534)</f>
        <v>8.5571428571428694</v>
      </c>
      <c r="K3534" s="14">
        <f t="shared" si="4666"/>
        <v>25.753571428571441</v>
      </c>
      <c r="L3534" s="14">
        <f t="shared" si="4644"/>
        <v>0.33227014283733219</v>
      </c>
      <c r="M3534" s="14">
        <f t="shared" si="4645"/>
        <v>24.940147808889378</v>
      </c>
      <c r="N3534" s="14">
        <f t="shared" si="4646"/>
        <v>-1</v>
      </c>
      <c r="O3534">
        <f t="shared" si="4595"/>
        <v>-1</v>
      </c>
      <c r="P3534">
        <f t="shared" si="4604"/>
        <v>0</v>
      </c>
      <c r="Q3534">
        <f t="shared" si="4605"/>
        <v>0</v>
      </c>
      <c r="R3534">
        <f t="shared" si="4630"/>
        <v>-1642</v>
      </c>
      <c r="S3534">
        <f t="shared" si="4631"/>
        <v>0</v>
      </c>
      <c r="T3534">
        <f t="shared" si="4632"/>
        <v>-44169.799999999406</v>
      </c>
      <c r="U3534">
        <f t="shared" si="4633"/>
        <v>-44169.799999999406</v>
      </c>
      <c r="V3534" s="2">
        <f t="shared" si="4634"/>
        <v>-4.4169799999999411E-3</v>
      </c>
      <c r="W3534" s="19">
        <f t="shared" si="4596"/>
        <v>335</v>
      </c>
      <c r="X3534" s="19">
        <f t="shared" si="4597"/>
        <v>10</v>
      </c>
      <c r="Y3534" s="19" t="str">
        <f t="shared" si="4598"/>
        <v/>
      </c>
      <c r="Z3534" s="19">
        <f t="shared" si="4599"/>
        <v>6135.85</v>
      </c>
      <c r="AA3534" s="21" t="str">
        <f t="shared" si="4600"/>
        <v/>
      </c>
      <c r="AB3534" s="19" t="str">
        <f t="shared" si="4601"/>
        <v/>
      </c>
    </row>
    <row r="3535" spans="1:28" x14ac:dyDescent="0.25">
      <c r="A3535">
        <f t="shared" ref="A3535:A3598" si="4667">IF($C3535="","",MONTH($C3535))</f>
        <v>2</v>
      </c>
      <c r="B3535">
        <f t="shared" ref="B3535:B3598" si="4668">IF($C3535="","",YEAR($C3535))</f>
        <v>2014</v>
      </c>
      <c r="C3535" s="20">
        <v>41680</v>
      </c>
      <c r="D3535">
        <v>6072.8</v>
      </c>
      <c r="E3535">
        <v>6083.05</v>
      </c>
      <c r="F3535">
        <v>6046.4</v>
      </c>
      <c r="G3535">
        <v>6053.45</v>
      </c>
      <c r="H3535">
        <f t="shared" si="4641"/>
        <v>0</v>
      </c>
      <c r="I3535">
        <f t="shared" si="4642"/>
        <v>9.75</v>
      </c>
      <c r="J3535" s="14">
        <f t="shared" ref="J3535:K3535" si="4669">+AVERAGE(H3522:H3535)</f>
        <v>7.8535714285714153</v>
      </c>
      <c r="K3535" s="14">
        <f t="shared" si="4669"/>
        <v>26.450000000000014</v>
      </c>
      <c r="L3535" s="14">
        <f t="shared" si="4644"/>
        <v>0.29692141506886244</v>
      </c>
      <c r="M3535" s="14">
        <f t="shared" si="4645"/>
        <v>22.89432587194166</v>
      </c>
      <c r="N3535" s="14">
        <f t="shared" si="4646"/>
        <v>-1</v>
      </c>
      <c r="O3535">
        <f t="shared" si="4595"/>
        <v>-1</v>
      </c>
      <c r="P3535">
        <f t="shared" si="4604"/>
        <v>0</v>
      </c>
      <c r="Q3535">
        <f t="shared" si="4605"/>
        <v>0</v>
      </c>
      <c r="R3535">
        <f t="shared" si="4630"/>
        <v>-1642</v>
      </c>
      <c r="S3535">
        <f t="shared" si="4631"/>
        <v>0</v>
      </c>
      <c r="T3535">
        <f t="shared" si="4632"/>
        <v>16009.5</v>
      </c>
      <c r="U3535">
        <f t="shared" si="4633"/>
        <v>16009.5</v>
      </c>
      <c r="V3535" s="2">
        <f t="shared" si="4634"/>
        <v>1.6009500000000001E-3</v>
      </c>
      <c r="W3535" s="19">
        <f t="shared" si="4596"/>
        <v>335</v>
      </c>
      <c r="X3535" s="19">
        <f t="shared" si="4597"/>
        <v>11</v>
      </c>
      <c r="Y3535" s="19" t="str">
        <f t="shared" si="4598"/>
        <v/>
      </c>
      <c r="Z3535" s="19">
        <f t="shared" si="4599"/>
        <v>6135.85</v>
      </c>
      <c r="AA3535" s="21" t="str">
        <f t="shared" si="4600"/>
        <v/>
      </c>
      <c r="AB3535" s="19" t="str">
        <f t="shared" si="4601"/>
        <v/>
      </c>
    </row>
    <row r="3536" spans="1:28" x14ac:dyDescent="0.25">
      <c r="A3536">
        <f t="shared" si="4667"/>
        <v>2</v>
      </c>
      <c r="B3536">
        <f t="shared" si="4668"/>
        <v>2014</v>
      </c>
      <c r="C3536" s="20">
        <v>41681</v>
      </c>
      <c r="D3536">
        <v>6072.45</v>
      </c>
      <c r="E3536">
        <v>6081.85</v>
      </c>
      <c r="F3536">
        <v>6053.25</v>
      </c>
      <c r="G3536">
        <v>6062.7</v>
      </c>
      <c r="H3536">
        <f t="shared" si="4641"/>
        <v>9.25</v>
      </c>
      <c r="I3536">
        <f t="shared" si="4642"/>
        <v>0</v>
      </c>
      <c r="J3536" s="14">
        <f t="shared" ref="J3536:K3536" si="4670">+AVERAGE(H3523:H3536)</f>
        <v>6.7178571428571558</v>
      </c>
      <c r="K3536" s="14">
        <f t="shared" si="4670"/>
        <v>26.450000000000014</v>
      </c>
      <c r="L3536" s="14">
        <f t="shared" si="4644"/>
        <v>0.25398325681879591</v>
      </c>
      <c r="M3536" s="14">
        <f t="shared" si="4645"/>
        <v>20.254118660493177</v>
      </c>
      <c r="N3536" s="14">
        <f t="shared" si="4646"/>
        <v>-1</v>
      </c>
      <c r="O3536">
        <f t="shared" si="4595"/>
        <v>-1</v>
      </c>
      <c r="P3536">
        <f t="shared" si="4604"/>
        <v>0</v>
      </c>
      <c r="Q3536">
        <f t="shared" si="4605"/>
        <v>0</v>
      </c>
      <c r="R3536">
        <f t="shared" si="4630"/>
        <v>-1642</v>
      </c>
      <c r="S3536">
        <f t="shared" si="4631"/>
        <v>0</v>
      </c>
      <c r="T3536">
        <f t="shared" si="4632"/>
        <v>-15188.5</v>
      </c>
      <c r="U3536">
        <f t="shared" si="4633"/>
        <v>-15188.5</v>
      </c>
      <c r="V3536" s="2">
        <f t="shared" si="4634"/>
        <v>-1.51885E-3</v>
      </c>
      <c r="W3536" s="19">
        <f t="shared" si="4596"/>
        <v>335</v>
      </c>
      <c r="X3536" s="19">
        <f t="shared" si="4597"/>
        <v>12</v>
      </c>
      <c r="Y3536" s="19" t="str">
        <f t="shared" si="4598"/>
        <v/>
      </c>
      <c r="Z3536" s="19">
        <f t="shared" si="4599"/>
        <v>6135.85</v>
      </c>
      <c r="AA3536" s="21" t="str">
        <f t="shared" si="4600"/>
        <v/>
      </c>
      <c r="AB3536" s="19" t="str">
        <f t="shared" si="4601"/>
        <v/>
      </c>
    </row>
    <row r="3537" spans="1:28" x14ac:dyDescent="0.25">
      <c r="A3537">
        <f t="shared" si="4667"/>
        <v>2</v>
      </c>
      <c r="B3537">
        <f t="shared" si="4668"/>
        <v>2014</v>
      </c>
      <c r="C3537" s="20">
        <v>41682</v>
      </c>
      <c r="D3537">
        <v>6085.35</v>
      </c>
      <c r="E3537">
        <v>6106.6</v>
      </c>
      <c r="F3537">
        <v>6077.4</v>
      </c>
      <c r="G3537">
        <v>6084</v>
      </c>
      <c r="H3537">
        <f t="shared" si="4641"/>
        <v>21.300000000000182</v>
      </c>
      <c r="I3537">
        <f t="shared" si="4642"/>
        <v>0</v>
      </c>
      <c r="J3537" s="14">
        <f t="shared" ref="J3537:K3537" si="4671">+AVERAGE(H3524:H3537)</f>
        <v>7.7607142857143243</v>
      </c>
      <c r="K3537" s="14">
        <f t="shared" si="4671"/>
        <v>26.450000000000014</v>
      </c>
      <c r="L3537" s="14">
        <f t="shared" si="4644"/>
        <v>0.2934107480421293</v>
      </c>
      <c r="M3537" s="14">
        <f t="shared" si="4645"/>
        <v>22.68504019208693</v>
      </c>
      <c r="N3537" s="14">
        <f t="shared" si="4646"/>
        <v>-1</v>
      </c>
      <c r="O3537">
        <f t="shared" si="4595"/>
        <v>-1</v>
      </c>
      <c r="P3537">
        <f t="shared" si="4604"/>
        <v>0</v>
      </c>
      <c r="Q3537">
        <f t="shared" si="4605"/>
        <v>0</v>
      </c>
      <c r="R3537">
        <f t="shared" si="4630"/>
        <v>-1642</v>
      </c>
      <c r="S3537">
        <f t="shared" si="4631"/>
        <v>0</v>
      </c>
      <c r="T3537">
        <f t="shared" si="4632"/>
        <v>-34974.600000000297</v>
      </c>
      <c r="U3537">
        <f t="shared" si="4633"/>
        <v>-34974.600000000297</v>
      </c>
      <c r="V3537" s="2">
        <f t="shared" si="4634"/>
        <v>-3.4974600000000299E-3</v>
      </c>
      <c r="W3537" s="19">
        <f t="shared" si="4596"/>
        <v>335</v>
      </c>
      <c r="X3537" s="19">
        <f t="shared" si="4597"/>
        <v>13</v>
      </c>
      <c r="Y3537" s="19" t="str">
        <f t="shared" si="4598"/>
        <v/>
      </c>
      <c r="Z3537" s="19">
        <f t="shared" si="4599"/>
        <v>6135.85</v>
      </c>
      <c r="AA3537" s="21" t="str">
        <f t="shared" si="4600"/>
        <v/>
      </c>
      <c r="AB3537" s="19" t="str">
        <f t="shared" si="4601"/>
        <v/>
      </c>
    </row>
    <row r="3538" spans="1:28" x14ac:dyDescent="0.25">
      <c r="A3538">
        <f t="shared" si="4667"/>
        <v>2</v>
      </c>
      <c r="B3538">
        <f t="shared" si="4668"/>
        <v>2014</v>
      </c>
      <c r="C3538" s="20">
        <v>41683</v>
      </c>
      <c r="D3538">
        <v>6087.55</v>
      </c>
      <c r="E3538">
        <v>6094.4</v>
      </c>
      <c r="F3538">
        <v>5991.1</v>
      </c>
      <c r="G3538">
        <v>6001.1</v>
      </c>
      <c r="H3538">
        <f t="shared" si="4641"/>
        <v>0</v>
      </c>
      <c r="I3538">
        <f t="shared" si="4642"/>
        <v>82.899999999999636</v>
      </c>
      <c r="J3538" s="14">
        <f t="shared" ref="J3538:K3538" si="4672">+AVERAGE(H3525:H3538)</f>
        <v>7.7607142857143243</v>
      </c>
      <c r="K3538" s="14">
        <f t="shared" si="4672"/>
        <v>26.735714285714298</v>
      </c>
      <c r="L3538" s="14">
        <f t="shared" si="4644"/>
        <v>0.29027518033662969</v>
      </c>
      <c r="M3538" s="14">
        <f t="shared" si="4645"/>
        <v>22.49715291438045</v>
      </c>
      <c r="N3538" s="14">
        <f t="shared" si="4646"/>
        <v>-1</v>
      </c>
      <c r="O3538">
        <f t="shared" si="4595"/>
        <v>-1</v>
      </c>
      <c r="P3538">
        <f t="shared" si="4604"/>
        <v>0</v>
      </c>
      <c r="Q3538">
        <f t="shared" si="4605"/>
        <v>0</v>
      </c>
      <c r="R3538">
        <f t="shared" si="4630"/>
        <v>-1642</v>
      </c>
      <c r="S3538">
        <f t="shared" si="4631"/>
        <v>0</v>
      </c>
      <c r="T3538">
        <f t="shared" si="4632"/>
        <v>136121.79999999941</v>
      </c>
      <c r="U3538">
        <f t="shared" si="4633"/>
        <v>136121.79999999941</v>
      </c>
      <c r="V3538" s="2">
        <f t="shared" si="4634"/>
        <v>1.3612179999999941E-2</v>
      </c>
      <c r="W3538" s="19">
        <f t="shared" si="4596"/>
        <v>335</v>
      </c>
      <c r="X3538" s="19">
        <f t="shared" si="4597"/>
        <v>14</v>
      </c>
      <c r="Y3538" s="19" t="str">
        <f t="shared" si="4598"/>
        <v/>
      </c>
      <c r="Z3538" s="19">
        <f t="shared" si="4599"/>
        <v>6135.85</v>
      </c>
      <c r="AA3538" s="21" t="str">
        <f t="shared" si="4600"/>
        <v/>
      </c>
      <c r="AB3538" s="19" t="str">
        <f t="shared" si="4601"/>
        <v/>
      </c>
    </row>
    <row r="3539" spans="1:28" x14ac:dyDescent="0.25">
      <c r="A3539">
        <f t="shared" si="4667"/>
        <v>2</v>
      </c>
      <c r="B3539">
        <f t="shared" si="4668"/>
        <v>2014</v>
      </c>
      <c r="C3539" s="20">
        <v>41684</v>
      </c>
      <c r="D3539">
        <v>6023.75</v>
      </c>
      <c r="E3539">
        <v>6056.4</v>
      </c>
      <c r="F3539">
        <v>5984.6</v>
      </c>
      <c r="G3539">
        <v>6048.35</v>
      </c>
      <c r="H3539">
        <f t="shared" si="4641"/>
        <v>47.25</v>
      </c>
      <c r="I3539">
        <f t="shared" si="4642"/>
        <v>0</v>
      </c>
      <c r="J3539" s="14">
        <f t="shared" ref="J3539:K3539" si="4673">+AVERAGE(H3526:H3539)</f>
        <v>11.135714285714325</v>
      </c>
      <c r="K3539" s="14">
        <f t="shared" si="4673"/>
        <v>17.385714285714325</v>
      </c>
      <c r="L3539" s="14">
        <f t="shared" si="4644"/>
        <v>0.6405094494659006</v>
      </c>
      <c r="M3539" s="14">
        <f t="shared" si="4645"/>
        <v>39.043325820185359</v>
      </c>
      <c r="N3539" s="14">
        <f t="shared" si="4646"/>
        <v>-1</v>
      </c>
      <c r="O3539">
        <f t="shared" si="4595"/>
        <v>-1</v>
      </c>
      <c r="P3539">
        <f t="shared" si="4604"/>
        <v>0</v>
      </c>
      <c r="Q3539">
        <f t="shared" si="4605"/>
        <v>0</v>
      </c>
      <c r="R3539">
        <f t="shared" si="4630"/>
        <v>-1642</v>
      </c>
      <c r="S3539">
        <f t="shared" si="4631"/>
        <v>0</v>
      </c>
      <c r="T3539">
        <f t="shared" si="4632"/>
        <v>-77584.5</v>
      </c>
      <c r="U3539">
        <f t="shared" si="4633"/>
        <v>-77584.5</v>
      </c>
      <c r="V3539" s="2">
        <f t="shared" si="4634"/>
        <v>-7.7584500000000001E-3</v>
      </c>
      <c r="W3539" s="19">
        <f t="shared" si="4596"/>
        <v>335</v>
      </c>
      <c r="X3539" s="19">
        <f t="shared" si="4597"/>
        <v>15</v>
      </c>
      <c r="Y3539" s="19" t="str">
        <f t="shared" si="4598"/>
        <v/>
      </c>
      <c r="Z3539" s="19">
        <f t="shared" si="4599"/>
        <v>6135.85</v>
      </c>
      <c r="AA3539" s="21" t="str">
        <f t="shared" si="4600"/>
        <v/>
      </c>
      <c r="AB3539" s="19" t="str">
        <f t="shared" si="4601"/>
        <v/>
      </c>
    </row>
    <row r="3540" spans="1:28" x14ac:dyDescent="0.25">
      <c r="A3540">
        <f t="shared" si="4667"/>
        <v>2</v>
      </c>
      <c r="B3540">
        <f t="shared" si="4668"/>
        <v>2014</v>
      </c>
      <c r="C3540" s="20">
        <v>41687</v>
      </c>
      <c r="D3540">
        <v>6057.1</v>
      </c>
      <c r="E3540">
        <v>6080.65</v>
      </c>
      <c r="F3540">
        <v>6038.3</v>
      </c>
      <c r="G3540">
        <v>6073.3</v>
      </c>
      <c r="H3540">
        <f t="shared" si="4641"/>
        <v>24.949999999999818</v>
      </c>
      <c r="I3540">
        <f t="shared" si="4642"/>
        <v>0</v>
      </c>
      <c r="J3540" s="14">
        <f t="shared" ref="J3540:K3540" si="4674">+AVERAGE(H3527:H3540)</f>
        <v>12.917857142857169</v>
      </c>
      <c r="K3540" s="14">
        <f t="shared" si="4674"/>
        <v>16.700000000000014</v>
      </c>
      <c r="L3540" s="14">
        <f t="shared" si="4644"/>
        <v>0.77352437981180588</v>
      </c>
      <c r="M3540" s="14">
        <f t="shared" si="4645"/>
        <v>43.615097069817949</v>
      </c>
      <c r="N3540" s="14">
        <f t="shared" si="4646"/>
        <v>-1</v>
      </c>
      <c r="O3540">
        <f t="shared" si="4595"/>
        <v>-1</v>
      </c>
      <c r="P3540">
        <f t="shared" si="4604"/>
        <v>0</v>
      </c>
      <c r="Q3540">
        <f t="shared" si="4605"/>
        <v>0</v>
      </c>
      <c r="R3540">
        <f t="shared" si="4630"/>
        <v>-1642</v>
      </c>
      <c r="S3540">
        <f t="shared" si="4631"/>
        <v>0</v>
      </c>
      <c r="T3540">
        <f t="shared" si="4632"/>
        <v>-40967.899999999703</v>
      </c>
      <c r="U3540">
        <f t="shared" si="4633"/>
        <v>-40967.899999999703</v>
      </c>
      <c r="V3540" s="2">
        <f t="shared" si="4634"/>
        <v>-4.09678999999997E-3</v>
      </c>
      <c r="W3540" s="19">
        <f t="shared" si="4596"/>
        <v>335</v>
      </c>
      <c r="X3540" s="19">
        <f t="shared" si="4597"/>
        <v>16</v>
      </c>
      <c r="Y3540" s="19" t="str">
        <f t="shared" si="4598"/>
        <v/>
      </c>
      <c r="Z3540" s="19">
        <f t="shared" si="4599"/>
        <v>6135.85</v>
      </c>
      <c r="AA3540" s="21" t="str">
        <f t="shared" si="4600"/>
        <v/>
      </c>
      <c r="AB3540" s="19" t="str">
        <f t="shared" si="4601"/>
        <v/>
      </c>
    </row>
    <row r="3541" spans="1:28" x14ac:dyDescent="0.25">
      <c r="A3541">
        <f t="shared" si="4667"/>
        <v>2</v>
      </c>
      <c r="B3541">
        <f t="shared" si="4668"/>
        <v>2014</v>
      </c>
      <c r="C3541" s="20">
        <v>41688</v>
      </c>
      <c r="D3541">
        <v>6071.3</v>
      </c>
      <c r="E3541">
        <v>6141.7</v>
      </c>
      <c r="F3541">
        <v>6066.8</v>
      </c>
      <c r="G3541">
        <v>6127.1</v>
      </c>
      <c r="H3541">
        <f t="shared" si="4641"/>
        <v>53.800000000000182</v>
      </c>
      <c r="I3541">
        <f t="shared" si="4642"/>
        <v>0</v>
      </c>
      <c r="J3541" s="14">
        <f t="shared" ref="J3541:K3541" si="4675">+AVERAGE(H3528:H3541)</f>
        <v>16.760714285714325</v>
      </c>
      <c r="K3541" s="14">
        <f t="shared" si="4675"/>
        <v>16.271428571428583</v>
      </c>
      <c r="L3541" s="14">
        <f t="shared" si="4644"/>
        <v>1.0300702370500456</v>
      </c>
      <c r="M3541" s="14">
        <f t="shared" si="4645"/>
        <v>50.740620607633296</v>
      </c>
      <c r="N3541" s="14">
        <f t="shared" si="4646"/>
        <v>1</v>
      </c>
      <c r="O3541">
        <f t="shared" si="4595"/>
        <v>1</v>
      </c>
      <c r="P3541">
        <f t="shared" si="4604"/>
        <v>1</v>
      </c>
      <c r="Q3541">
        <f t="shared" si="4605"/>
        <v>6127.1</v>
      </c>
      <c r="R3541">
        <f t="shared" si="4630"/>
        <v>1642</v>
      </c>
      <c r="S3541">
        <f t="shared" si="4631"/>
        <v>176679.20000000059</v>
      </c>
      <c r="T3541">
        <f t="shared" si="4632"/>
        <v>88339.600000000297</v>
      </c>
      <c r="U3541">
        <f t="shared" si="4633"/>
        <v>-88339.600000000297</v>
      </c>
      <c r="V3541" s="2">
        <f t="shared" si="4634"/>
        <v>-8.8339600000000296E-3</v>
      </c>
      <c r="W3541" s="19">
        <f t="shared" si="4596"/>
        <v>336</v>
      </c>
      <c r="X3541" s="19">
        <f t="shared" si="4597"/>
        <v>17</v>
      </c>
      <c r="Y3541" s="19">
        <f t="shared" si="4598"/>
        <v>1</v>
      </c>
      <c r="Z3541" s="19">
        <f t="shared" si="4599"/>
        <v>6127.1</v>
      </c>
      <c r="AA3541" s="21">
        <f t="shared" si="4600"/>
        <v>1.4260452911984967E-3</v>
      </c>
      <c r="AB3541" s="19">
        <f t="shared" si="4601"/>
        <v>1</v>
      </c>
    </row>
    <row r="3542" spans="1:28" x14ac:dyDescent="0.25">
      <c r="A3542">
        <f t="shared" si="4667"/>
        <v>2</v>
      </c>
      <c r="B3542">
        <f t="shared" si="4668"/>
        <v>2014</v>
      </c>
      <c r="C3542" s="20">
        <v>41689</v>
      </c>
      <c r="D3542">
        <v>6132.05</v>
      </c>
      <c r="E3542">
        <v>6160.35</v>
      </c>
      <c r="F3542">
        <v>6125.75</v>
      </c>
      <c r="G3542">
        <v>6152.75</v>
      </c>
      <c r="H3542">
        <f t="shared" si="4641"/>
        <v>25.649999999999636</v>
      </c>
      <c r="I3542">
        <f t="shared" si="4642"/>
        <v>0</v>
      </c>
      <c r="J3542" s="14">
        <f t="shared" ref="J3542:K3542" si="4676">+AVERAGE(H3529:H3542)</f>
        <v>18.592857142857156</v>
      </c>
      <c r="K3542" s="14">
        <f t="shared" si="4676"/>
        <v>12.946428571428571</v>
      </c>
      <c r="L3542" s="14">
        <f t="shared" si="4644"/>
        <v>1.4361379310344837</v>
      </c>
      <c r="M3542" s="14">
        <f t="shared" si="4645"/>
        <v>58.951421130109857</v>
      </c>
      <c r="N3542" s="14">
        <f t="shared" si="4646"/>
        <v>1</v>
      </c>
      <c r="O3542">
        <f t="shared" si="4595"/>
        <v>1</v>
      </c>
      <c r="P3542">
        <f t="shared" si="4604"/>
        <v>0</v>
      </c>
      <c r="Q3542">
        <f t="shared" si="4605"/>
        <v>0</v>
      </c>
      <c r="R3542">
        <f t="shared" si="4630"/>
        <v>1642</v>
      </c>
      <c r="S3542">
        <f t="shared" si="4631"/>
        <v>0</v>
      </c>
      <c r="T3542">
        <f t="shared" si="4632"/>
        <v>42117.299999999406</v>
      </c>
      <c r="U3542">
        <f t="shared" si="4633"/>
        <v>42117.299999999406</v>
      </c>
      <c r="V3542" s="2">
        <f t="shared" si="4634"/>
        <v>4.2117299999999405E-3</v>
      </c>
      <c r="W3542" s="19">
        <f t="shared" si="4596"/>
        <v>336</v>
      </c>
      <c r="X3542" s="19">
        <f t="shared" si="4597"/>
        <v>2</v>
      </c>
      <c r="Y3542" s="19" t="str">
        <f t="shared" si="4598"/>
        <v/>
      </c>
      <c r="Z3542" s="19">
        <f t="shared" si="4599"/>
        <v>6127.1</v>
      </c>
      <c r="AA3542" s="21" t="str">
        <f t="shared" si="4600"/>
        <v/>
      </c>
      <c r="AB3542" s="19" t="str">
        <f t="shared" si="4601"/>
        <v/>
      </c>
    </row>
    <row r="3543" spans="1:28" x14ac:dyDescent="0.25">
      <c r="A3543">
        <f t="shared" si="4667"/>
        <v>2</v>
      </c>
      <c r="B3543">
        <f t="shared" si="4668"/>
        <v>2014</v>
      </c>
      <c r="C3543" s="20">
        <v>41690</v>
      </c>
      <c r="D3543">
        <v>6127.15</v>
      </c>
      <c r="E3543">
        <v>6129.1</v>
      </c>
      <c r="F3543">
        <v>6086.45</v>
      </c>
      <c r="G3543">
        <v>6091.45</v>
      </c>
      <c r="H3543">
        <f t="shared" si="4641"/>
        <v>0</v>
      </c>
      <c r="I3543">
        <f t="shared" si="4642"/>
        <v>61.300000000000182</v>
      </c>
      <c r="J3543" s="14">
        <f t="shared" ref="J3543:K3543" si="4677">+AVERAGE(H3530:H3543)</f>
        <v>17.464285714285715</v>
      </c>
      <c r="K3543" s="14">
        <f t="shared" si="4677"/>
        <v>17.325000000000014</v>
      </c>
      <c r="L3543" s="14">
        <f t="shared" si="4644"/>
        <v>1.0080395794681503</v>
      </c>
      <c r="M3543" s="14">
        <f t="shared" si="4645"/>
        <v>50.200184785956246</v>
      </c>
      <c r="N3543" s="14">
        <f t="shared" si="4646"/>
        <v>1</v>
      </c>
      <c r="O3543">
        <f t="shared" si="4595"/>
        <v>1</v>
      </c>
      <c r="P3543">
        <f t="shared" si="4604"/>
        <v>0</v>
      </c>
      <c r="Q3543">
        <f t="shared" si="4605"/>
        <v>0</v>
      </c>
      <c r="R3543">
        <f t="shared" si="4630"/>
        <v>1642</v>
      </c>
      <c r="S3543">
        <f t="shared" si="4631"/>
        <v>0</v>
      </c>
      <c r="T3543">
        <f t="shared" si="4632"/>
        <v>-100654.6000000003</v>
      </c>
      <c r="U3543">
        <f t="shared" si="4633"/>
        <v>-100654.6000000003</v>
      </c>
      <c r="V3543" s="2">
        <f t="shared" si="4634"/>
        <v>-1.006546000000003E-2</v>
      </c>
      <c r="W3543" s="19">
        <f t="shared" si="4596"/>
        <v>336</v>
      </c>
      <c r="X3543" s="19">
        <f t="shared" si="4597"/>
        <v>3</v>
      </c>
      <c r="Y3543" s="19" t="str">
        <f t="shared" si="4598"/>
        <v/>
      </c>
      <c r="Z3543" s="19">
        <f t="shared" si="4599"/>
        <v>6127.1</v>
      </c>
      <c r="AA3543" s="21" t="str">
        <f t="shared" si="4600"/>
        <v/>
      </c>
      <c r="AB3543" s="19" t="str">
        <f t="shared" si="4601"/>
        <v/>
      </c>
    </row>
    <row r="3544" spans="1:28" x14ac:dyDescent="0.25">
      <c r="A3544">
        <f t="shared" si="4667"/>
        <v>2</v>
      </c>
      <c r="B3544">
        <f t="shared" si="4668"/>
        <v>2014</v>
      </c>
      <c r="C3544" s="20">
        <v>41691</v>
      </c>
      <c r="D3544">
        <v>6108.3</v>
      </c>
      <c r="E3544">
        <v>6159.65</v>
      </c>
      <c r="F3544">
        <v>6108</v>
      </c>
      <c r="G3544">
        <v>6155.45</v>
      </c>
      <c r="H3544">
        <f t="shared" si="4641"/>
        <v>64</v>
      </c>
      <c r="I3544">
        <f t="shared" si="4642"/>
        <v>0</v>
      </c>
      <c r="J3544" s="14">
        <f t="shared" ref="J3544:K3544" si="4678">+AVERAGE(H3531:H3544)</f>
        <v>22.035714285714285</v>
      </c>
      <c r="K3544" s="14">
        <f t="shared" si="4678"/>
        <v>11.060714285714312</v>
      </c>
      <c r="L3544" s="14">
        <f t="shared" si="4644"/>
        <v>1.9922505650629594</v>
      </c>
      <c r="M3544" s="14">
        <f t="shared" si="4645"/>
        <v>66.580338836732437</v>
      </c>
      <c r="N3544" s="14">
        <f t="shared" si="4646"/>
        <v>1</v>
      </c>
      <c r="O3544">
        <f t="shared" si="4595"/>
        <v>1</v>
      </c>
      <c r="P3544">
        <f t="shared" si="4604"/>
        <v>0</v>
      </c>
      <c r="Q3544">
        <f t="shared" si="4605"/>
        <v>0</v>
      </c>
      <c r="R3544">
        <f t="shared" si="4630"/>
        <v>1642</v>
      </c>
      <c r="S3544">
        <f t="shared" si="4631"/>
        <v>0</v>
      </c>
      <c r="T3544">
        <f t="shared" si="4632"/>
        <v>105088</v>
      </c>
      <c r="U3544">
        <f t="shared" si="4633"/>
        <v>105088</v>
      </c>
      <c r="V3544" s="2">
        <f t="shared" si="4634"/>
        <v>1.05088E-2</v>
      </c>
      <c r="W3544" s="19">
        <f t="shared" si="4596"/>
        <v>336</v>
      </c>
      <c r="X3544" s="19">
        <f t="shared" si="4597"/>
        <v>4</v>
      </c>
      <c r="Y3544" s="19" t="str">
        <f t="shared" si="4598"/>
        <v/>
      </c>
      <c r="Z3544" s="19">
        <f t="shared" si="4599"/>
        <v>6127.1</v>
      </c>
      <c r="AA3544" s="21" t="str">
        <f t="shared" si="4600"/>
        <v/>
      </c>
      <c r="AB3544" s="19" t="str">
        <f t="shared" si="4601"/>
        <v/>
      </c>
    </row>
    <row r="3545" spans="1:28" x14ac:dyDescent="0.25">
      <c r="A3545">
        <f t="shared" si="4667"/>
        <v>2</v>
      </c>
      <c r="B3545">
        <f t="shared" si="4668"/>
        <v>2014</v>
      </c>
      <c r="C3545" s="20">
        <v>41694</v>
      </c>
      <c r="D3545">
        <v>6140.95</v>
      </c>
      <c r="E3545">
        <v>6191.85</v>
      </c>
      <c r="F3545">
        <v>6130.8</v>
      </c>
      <c r="G3545">
        <v>6186.1</v>
      </c>
      <c r="H3545">
        <f t="shared" si="4641"/>
        <v>30.650000000000546</v>
      </c>
      <c r="I3545">
        <f t="shared" si="4642"/>
        <v>0</v>
      </c>
      <c r="J3545" s="14">
        <f t="shared" ref="J3545:K3545" si="4679">+AVERAGE(H3532:H3545)</f>
        <v>24.225000000000041</v>
      </c>
      <c r="K3545" s="14">
        <f t="shared" si="4679"/>
        <v>10.996428571428558</v>
      </c>
      <c r="L3545" s="14">
        <f t="shared" si="4644"/>
        <v>2.2029879831114063</v>
      </c>
      <c r="M3545" s="14">
        <f t="shared" si="4645"/>
        <v>68.779152301764412</v>
      </c>
      <c r="N3545" s="14">
        <f t="shared" si="4646"/>
        <v>1</v>
      </c>
      <c r="O3545">
        <f t="shared" ref="O3545:O3608" si="4680">IF($C3545="","",N3545)</f>
        <v>1</v>
      </c>
      <c r="P3545">
        <f t="shared" si="4604"/>
        <v>0</v>
      </c>
      <c r="Q3545">
        <f t="shared" si="4605"/>
        <v>0</v>
      </c>
      <c r="R3545">
        <f t="shared" si="4630"/>
        <v>1642</v>
      </c>
      <c r="S3545">
        <f t="shared" si="4631"/>
        <v>0</v>
      </c>
      <c r="T3545">
        <f t="shared" si="4632"/>
        <v>50327.300000000898</v>
      </c>
      <c r="U3545">
        <f t="shared" si="4633"/>
        <v>50327.300000000898</v>
      </c>
      <c r="V3545" s="2">
        <f t="shared" si="4634"/>
        <v>5.0327300000000894E-3</v>
      </c>
      <c r="W3545" s="19">
        <f t="shared" ref="W3545:W3608" si="4681">+IF($C3545="","",IF(AND(P3545=1,O3545&lt;&gt;0),W3544+1,W3544))</f>
        <v>336</v>
      </c>
      <c r="X3545" s="19">
        <f t="shared" ref="X3545:X3608" si="4682">+IF($C3545="","",IF(O3544=0,IF(O3545=0,0,1),IF(O3545&lt;&gt;O3544,IF((O3544&lt;&gt;O3543),2,X3544+1),IF(P3544=1,2,X3544+1))))</f>
        <v>5</v>
      </c>
      <c r="Y3545" s="19" t="str">
        <f t="shared" ref="Y3545:Y3608" si="4683">+IF($C3545="","",IF(O3545=O3544,"",IF(O3545=0,1,IF(AND(O3544&lt;&gt;0,O3544&lt;&gt;O3545),1,""))))</f>
        <v/>
      </c>
      <c r="Z3545" s="19">
        <f t="shared" ref="Z3545:Z3608" si="4684">IF($C3545="","",IF(P3545=0,Z3544,Q3545))</f>
        <v>6127.1</v>
      </c>
      <c r="AA3545" s="21" t="str">
        <f t="shared" ref="AA3545:AA3608" si="4685">+IF($C3545="","",IF(Y3545=1,(Z3545/Z3544-1)*O3544,""))</f>
        <v/>
      </c>
      <c r="AB3545" s="19" t="str">
        <f t="shared" ref="AB3545:AB3608" si="4686">+IF($C3545="","",IF(Y3545=1,IF(AA3545&gt;0,1,-1),""))</f>
        <v/>
      </c>
    </row>
    <row r="3546" spans="1:28" x14ac:dyDescent="0.25">
      <c r="A3546">
        <f t="shared" si="4667"/>
        <v>2</v>
      </c>
      <c r="B3546">
        <f t="shared" si="4668"/>
        <v>2014</v>
      </c>
      <c r="C3546" s="20">
        <v>41695</v>
      </c>
      <c r="D3546">
        <v>6205.7</v>
      </c>
      <c r="E3546">
        <v>6216.85</v>
      </c>
      <c r="F3546">
        <v>6176.6</v>
      </c>
      <c r="G3546">
        <v>6200.05</v>
      </c>
      <c r="H3546">
        <f t="shared" si="4641"/>
        <v>13.949999999999818</v>
      </c>
      <c r="I3546">
        <f t="shared" si="4642"/>
        <v>0</v>
      </c>
      <c r="J3546" s="14">
        <f t="shared" ref="J3546:K3546" si="4687">+AVERAGE(H3533:H3546)</f>
        <v>23.685714285714312</v>
      </c>
      <c r="K3546" s="14">
        <f t="shared" si="4687"/>
        <v>10.996428571428558</v>
      </c>
      <c r="L3546" s="14">
        <f t="shared" si="4644"/>
        <v>2.1539460863916906</v>
      </c>
      <c r="M3546" s="14">
        <f t="shared" si="4645"/>
        <v>68.293687570796052</v>
      </c>
      <c r="N3546" s="14">
        <f t="shared" si="4646"/>
        <v>1</v>
      </c>
      <c r="O3546">
        <f t="shared" si="4680"/>
        <v>1</v>
      </c>
      <c r="P3546">
        <f t="shared" si="4604"/>
        <v>0</v>
      </c>
      <c r="Q3546">
        <f t="shared" si="4605"/>
        <v>0</v>
      </c>
      <c r="R3546">
        <f t="shared" si="4630"/>
        <v>1642</v>
      </c>
      <c r="S3546">
        <f t="shared" si="4631"/>
        <v>0</v>
      </c>
      <c r="T3546">
        <f t="shared" si="4632"/>
        <v>22905.899999999703</v>
      </c>
      <c r="U3546">
        <f t="shared" si="4633"/>
        <v>22905.899999999703</v>
      </c>
      <c r="V3546" s="2">
        <f t="shared" si="4634"/>
        <v>2.2905899999999704E-3</v>
      </c>
      <c r="W3546" s="19">
        <f t="shared" si="4681"/>
        <v>336</v>
      </c>
      <c r="X3546" s="19">
        <f t="shared" si="4682"/>
        <v>6</v>
      </c>
      <c r="Y3546" s="19" t="str">
        <f t="shared" si="4683"/>
        <v/>
      </c>
      <c r="Z3546" s="19">
        <f t="shared" si="4684"/>
        <v>6127.1</v>
      </c>
      <c r="AA3546" s="21" t="str">
        <f t="shared" si="4685"/>
        <v/>
      </c>
      <c r="AB3546" s="19" t="str">
        <f t="shared" si="4686"/>
        <v/>
      </c>
    </row>
    <row r="3547" spans="1:28" x14ac:dyDescent="0.25">
      <c r="A3547">
        <f t="shared" si="4667"/>
        <v>2</v>
      </c>
      <c r="B3547">
        <f t="shared" si="4668"/>
        <v>2014</v>
      </c>
      <c r="C3547" s="20">
        <v>41696</v>
      </c>
      <c r="D3547">
        <v>6202.45</v>
      </c>
      <c r="E3547">
        <v>6245.95</v>
      </c>
      <c r="F3547">
        <v>6202.1</v>
      </c>
      <c r="G3547">
        <v>6238.8</v>
      </c>
      <c r="H3547">
        <f t="shared" si="4641"/>
        <v>38.75</v>
      </c>
      <c r="I3547">
        <f t="shared" si="4642"/>
        <v>0</v>
      </c>
      <c r="J3547" s="14">
        <f t="shared" ref="J3547:K3547" si="4688">+AVERAGE(H3534:H3547)</f>
        <v>25.460714285714271</v>
      </c>
      <c r="K3547" s="14">
        <f t="shared" si="4688"/>
        <v>10.996428571428558</v>
      </c>
      <c r="L3547" s="14">
        <f t="shared" si="4644"/>
        <v>2.3153621305618723</v>
      </c>
      <c r="M3547" s="14">
        <f t="shared" si="4645"/>
        <v>69.837382445141088</v>
      </c>
      <c r="N3547" s="14">
        <f t="shared" si="4646"/>
        <v>1</v>
      </c>
      <c r="O3547">
        <f t="shared" si="4680"/>
        <v>1</v>
      </c>
      <c r="P3547">
        <f t="shared" ref="P3547:P3610" si="4689">IF($C3547="","",IF($O3547&lt;&gt;$O3546,1,0))</f>
        <v>0</v>
      </c>
      <c r="Q3547">
        <f t="shared" ref="Q3547:Q3610" si="4690">IF($C3547="","",IF($P3547=1,G3547,0))</f>
        <v>0</v>
      </c>
      <c r="R3547">
        <f t="shared" si="4630"/>
        <v>1642</v>
      </c>
      <c r="S3547">
        <f t="shared" si="4631"/>
        <v>0</v>
      </c>
      <c r="T3547">
        <f t="shared" si="4632"/>
        <v>63627.5</v>
      </c>
      <c r="U3547">
        <f t="shared" si="4633"/>
        <v>63627.5</v>
      </c>
      <c r="V3547" s="2">
        <f t="shared" si="4634"/>
        <v>6.3627500000000003E-3</v>
      </c>
      <c r="W3547" s="19">
        <f t="shared" si="4681"/>
        <v>336</v>
      </c>
      <c r="X3547" s="19">
        <f t="shared" si="4682"/>
        <v>7</v>
      </c>
      <c r="Y3547" s="19" t="str">
        <f t="shared" si="4683"/>
        <v/>
      </c>
      <c r="Z3547" s="19">
        <f t="shared" si="4684"/>
        <v>6127.1</v>
      </c>
      <c r="AA3547" s="21" t="str">
        <f t="shared" si="4685"/>
        <v/>
      </c>
      <c r="AB3547" s="19" t="str">
        <f t="shared" si="4686"/>
        <v/>
      </c>
    </row>
    <row r="3548" spans="1:28" x14ac:dyDescent="0.25">
      <c r="A3548">
        <f t="shared" si="4667"/>
        <v>2</v>
      </c>
      <c r="B3548">
        <f t="shared" si="4668"/>
        <v>2014</v>
      </c>
      <c r="C3548" s="20">
        <v>41698</v>
      </c>
      <c r="D3548">
        <v>6228.45</v>
      </c>
      <c r="E3548">
        <v>6282.7</v>
      </c>
      <c r="F3548">
        <v>6228.1</v>
      </c>
      <c r="G3548">
        <v>6276.95</v>
      </c>
      <c r="H3548">
        <f t="shared" si="4641"/>
        <v>38.149999999999636</v>
      </c>
      <c r="I3548">
        <f t="shared" si="4642"/>
        <v>0</v>
      </c>
      <c r="J3548" s="14">
        <f t="shared" ref="J3548:K3548" si="4691">+AVERAGE(H3535:H3548)</f>
        <v>26.264285714285702</v>
      </c>
      <c r="K3548" s="14">
        <f t="shared" si="4691"/>
        <v>10.996428571428558</v>
      </c>
      <c r="L3548" s="14">
        <f t="shared" si="4644"/>
        <v>2.3884378044819767</v>
      </c>
      <c r="M3548" s="14">
        <f t="shared" si="4645"/>
        <v>70.487875011981231</v>
      </c>
      <c r="N3548" s="14">
        <f t="shared" si="4646"/>
        <v>1</v>
      </c>
      <c r="O3548">
        <f t="shared" si="4680"/>
        <v>1</v>
      </c>
      <c r="P3548">
        <f t="shared" si="4689"/>
        <v>0</v>
      </c>
      <c r="Q3548">
        <f t="shared" si="4690"/>
        <v>0</v>
      </c>
      <c r="R3548">
        <f t="shared" si="4630"/>
        <v>1642</v>
      </c>
      <c r="S3548">
        <f t="shared" si="4631"/>
        <v>0</v>
      </c>
      <c r="T3548">
        <f t="shared" si="4632"/>
        <v>62642.299999999406</v>
      </c>
      <c r="U3548">
        <f t="shared" si="4633"/>
        <v>62642.299999999406</v>
      </c>
      <c r="V3548" s="2">
        <f t="shared" si="4634"/>
        <v>6.264229999999941E-3</v>
      </c>
      <c r="W3548" s="19">
        <f t="shared" si="4681"/>
        <v>336</v>
      </c>
      <c r="X3548" s="19">
        <f t="shared" si="4682"/>
        <v>8</v>
      </c>
      <c r="Y3548" s="19" t="str">
        <f t="shared" si="4683"/>
        <v/>
      </c>
      <c r="Z3548" s="19">
        <f t="shared" si="4684"/>
        <v>6127.1</v>
      </c>
      <c r="AA3548" s="21" t="str">
        <f t="shared" si="4685"/>
        <v/>
      </c>
      <c r="AB3548" s="19" t="str">
        <f t="shared" si="4686"/>
        <v/>
      </c>
    </row>
    <row r="3549" spans="1:28" x14ac:dyDescent="0.25">
      <c r="A3549">
        <f t="shared" si="4667"/>
        <v>3</v>
      </c>
      <c r="B3549">
        <f t="shared" si="4668"/>
        <v>2014</v>
      </c>
      <c r="C3549" s="20">
        <v>41701</v>
      </c>
      <c r="D3549">
        <v>6264.35</v>
      </c>
      <c r="E3549">
        <v>6277.75</v>
      </c>
      <c r="F3549">
        <v>6212.25</v>
      </c>
      <c r="G3549">
        <v>6221.45</v>
      </c>
      <c r="H3549">
        <f t="shared" si="4641"/>
        <v>0</v>
      </c>
      <c r="I3549">
        <f t="shared" si="4642"/>
        <v>55.5</v>
      </c>
      <c r="J3549" s="14">
        <f t="shared" ref="J3549:K3549" si="4692">+AVERAGE(H3536:H3549)</f>
        <v>26.264285714285702</v>
      </c>
      <c r="K3549" s="14">
        <f t="shared" si="4692"/>
        <v>14.264285714285702</v>
      </c>
      <c r="L3549" s="14">
        <f t="shared" si="4644"/>
        <v>1.8412618928392597</v>
      </c>
      <c r="M3549" s="14">
        <f t="shared" si="4645"/>
        <v>64.8043708142404</v>
      </c>
      <c r="N3549" s="14">
        <f t="shared" si="4646"/>
        <v>1</v>
      </c>
      <c r="O3549">
        <f t="shared" si="4680"/>
        <v>1</v>
      </c>
      <c r="P3549">
        <f t="shared" si="4689"/>
        <v>0</v>
      </c>
      <c r="Q3549">
        <f t="shared" si="4690"/>
        <v>0</v>
      </c>
      <c r="R3549">
        <f t="shared" si="4630"/>
        <v>1593</v>
      </c>
      <c r="S3549">
        <f t="shared" si="4631"/>
        <v>0</v>
      </c>
      <c r="T3549">
        <f t="shared" si="4632"/>
        <v>-88411.5</v>
      </c>
      <c r="U3549">
        <f t="shared" si="4633"/>
        <v>-88411.5</v>
      </c>
      <c r="V3549" s="2">
        <f t="shared" si="4634"/>
        <v>-8.8411500000000007E-3</v>
      </c>
      <c r="W3549" s="19">
        <f t="shared" si="4681"/>
        <v>336</v>
      </c>
      <c r="X3549" s="19">
        <f t="shared" si="4682"/>
        <v>9</v>
      </c>
      <c r="Y3549" s="19" t="str">
        <f t="shared" si="4683"/>
        <v/>
      </c>
      <c r="Z3549" s="19">
        <f t="shared" si="4684"/>
        <v>6127.1</v>
      </c>
      <c r="AA3549" s="21" t="str">
        <f t="shared" si="4685"/>
        <v/>
      </c>
      <c r="AB3549" s="19" t="str">
        <f t="shared" si="4686"/>
        <v/>
      </c>
    </row>
    <row r="3550" spans="1:28" x14ac:dyDescent="0.25">
      <c r="A3550">
        <f t="shared" si="4667"/>
        <v>3</v>
      </c>
      <c r="B3550">
        <f t="shared" si="4668"/>
        <v>2014</v>
      </c>
      <c r="C3550" s="20">
        <v>41702</v>
      </c>
      <c r="D3550">
        <v>6216.75</v>
      </c>
      <c r="E3550">
        <v>6302.15</v>
      </c>
      <c r="F3550">
        <v>6215.7</v>
      </c>
      <c r="G3550">
        <v>6297.95</v>
      </c>
      <c r="H3550">
        <f t="shared" si="4641"/>
        <v>76.5</v>
      </c>
      <c r="I3550">
        <f t="shared" si="4642"/>
        <v>0</v>
      </c>
      <c r="J3550" s="14">
        <f t="shared" ref="J3550:K3550" si="4693">+AVERAGE(H3537:H3550)</f>
        <v>31.067857142857129</v>
      </c>
      <c r="K3550" s="14">
        <f t="shared" si="4693"/>
        <v>14.264285714285702</v>
      </c>
      <c r="L3550" s="14">
        <f t="shared" si="4644"/>
        <v>2.1780170255383084</v>
      </c>
      <c r="M3550" s="14">
        <f t="shared" si="4645"/>
        <v>68.533837548254951</v>
      </c>
      <c r="N3550" s="14">
        <f t="shared" si="4646"/>
        <v>1</v>
      </c>
      <c r="O3550">
        <f t="shared" si="4680"/>
        <v>1</v>
      </c>
      <c r="P3550">
        <f t="shared" si="4689"/>
        <v>0</v>
      </c>
      <c r="Q3550">
        <f t="shared" si="4690"/>
        <v>0</v>
      </c>
      <c r="R3550">
        <f t="shared" si="4630"/>
        <v>1593</v>
      </c>
      <c r="S3550">
        <f t="shared" si="4631"/>
        <v>0</v>
      </c>
      <c r="T3550">
        <f t="shared" si="4632"/>
        <v>121864.5</v>
      </c>
      <c r="U3550">
        <f t="shared" si="4633"/>
        <v>121864.5</v>
      </c>
      <c r="V3550" s="2">
        <f t="shared" si="4634"/>
        <v>1.218645E-2</v>
      </c>
      <c r="W3550" s="19">
        <f t="shared" si="4681"/>
        <v>336</v>
      </c>
      <c r="X3550" s="19">
        <f t="shared" si="4682"/>
        <v>10</v>
      </c>
      <c r="Y3550" s="19" t="str">
        <f t="shared" si="4683"/>
        <v/>
      </c>
      <c r="Z3550" s="19">
        <f t="shared" si="4684"/>
        <v>6127.1</v>
      </c>
      <c r="AA3550" s="21" t="str">
        <f t="shared" si="4685"/>
        <v/>
      </c>
      <c r="AB3550" s="19" t="str">
        <f t="shared" si="4686"/>
        <v/>
      </c>
    </row>
    <row r="3551" spans="1:28" x14ac:dyDescent="0.25">
      <c r="A3551">
        <f t="shared" si="4667"/>
        <v>3</v>
      </c>
      <c r="B3551">
        <f t="shared" si="4668"/>
        <v>2014</v>
      </c>
      <c r="C3551" s="20">
        <v>41703</v>
      </c>
      <c r="D3551">
        <v>6328.45</v>
      </c>
      <c r="E3551">
        <v>6336.25</v>
      </c>
      <c r="F3551">
        <v>6287.8</v>
      </c>
      <c r="G3551">
        <v>6328.65</v>
      </c>
      <c r="H3551">
        <f t="shared" si="4641"/>
        <v>30.699999999999818</v>
      </c>
      <c r="I3551">
        <f t="shared" si="4642"/>
        <v>0</v>
      </c>
      <c r="J3551" s="14">
        <f t="shared" ref="J3551:K3551" si="4694">+AVERAGE(H3538:H3551)</f>
        <v>31.739285714285675</v>
      </c>
      <c r="K3551" s="14">
        <f t="shared" si="4694"/>
        <v>14.264285714285702</v>
      </c>
      <c r="L3551" s="14">
        <f t="shared" si="4644"/>
        <v>2.2250876314471699</v>
      </c>
      <c r="M3551" s="14">
        <f t="shared" si="4645"/>
        <v>68.993090598556009</v>
      </c>
      <c r="N3551" s="14">
        <f t="shared" si="4646"/>
        <v>1</v>
      </c>
      <c r="O3551">
        <f t="shared" si="4680"/>
        <v>1</v>
      </c>
      <c r="P3551">
        <f t="shared" si="4689"/>
        <v>0</v>
      </c>
      <c r="Q3551">
        <f t="shared" si="4690"/>
        <v>0</v>
      </c>
      <c r="R3551">
        <f t="shared" si="4630"/>
        <v>1593</v>
      </c>
      <c r="S3551">
        <f t="shared" si="4631"/>
        <v>0</v>
      </c>
      <c r="T3551">
        <f t="shared" si="4632"/>
        <v>48905.099999999708</v>
      </c>
      <c r="U3551">
        <f t="shared" si="4633"/>
        <v>48905.099999999708</v>
      </c>
      <c r="V3551" s="2">
        <f t="shared" si="4634"/>
        <v>4.8905099999999703E-3</v>
      </c>
      <c r="W3551" s="19">
        <f t="shared" si="4681"/>
        <v>336</v>
      </c>
      <c r="X3551" s="19">
        <f t="shared" si="4682"/>
        <v>11</v>
      </c>
      <c r="Y3551" s="19" t="str">
        <f t="shared" si="4683"/>
        <v/>
      </c>
      <c r="Z3551" s="19">
        <f t="shared" si="4684"/>
        <v>6127.1</v>
      </c>
      <c r="AA3551" s="21" t="str">
        <f t="shared" si="4685"/>
        <v/>
      </c>
      <c r="AB3551" s="19" t="str">
        <f t="shared" si="4686"/>
        <v/>
      </c>
    </row>
    <row r="3552" spans="1:28" x14ac:dyDescent="0.25">
      <c r="A3552">
        <f t="shared" si="4667"/>
        <v>3</v>
      </c>
      <c r="B3552">
        <f t="shared" si="4668"/>
        <v>2014</v>
      </c>
      <c r="C3552" s="20">
        <v>41704</v>
      </c>
      <c r="D3552">
        <v>6344.75</v>
      </c>
      <c r="E3552">
        <v>6406.6</v>
      </c>
      <c r="F3552">
        <v>6339.7</v>
      </c>
      <c r="G3552">
        <v>6401.15</v>
      </c>
      <c r="H3552">
        <f t="shared" si="4641"/>
        <v>72.5</v>
      </c>
      <c r="I3552">
        <f t="shared" si="4642"/>
        <v>0</v>
      </c>
      <c r="J3552" s="14">
        <f t="shared" ref="J3552:K3552" si="4695">+AVERAGE(H3539:H3552)</f>
        <v>36.917857142857102</v>
      </c>
      <c r="K3552" s="14">
        <f t="shared" si="4695"/>
        <v>8.3428571428571558</v>
      </c>
      <c r="L3552" s="14">
        <f t="shared" si="4644"/>
        <v>4.4250856164383441</v>
      </c>
      <c r="M3552" s="14">
        <f t="shared" si="4645"/>
        <v>81.567111181251434</v>
      </c>
      <c r="N3552" s="14">
        <f t="shared" si="4646"/>
        <v>1</v>
      </c>
      <c r="O3552">
        <f t="shared" si="4680"/>
        <v>1</v>
      </c>
      <c r="P3552">
        <f t="shared" si="4689"/>
        <v>0</v>
      </c>
      <c r="Q3552">
        <f t="shared" si="4690"/>
        <v>0</v>
      </c>
      <c r="R3552">
        <f t="shared" si="4630"/>
        <v>1593</v>
      </c>
      <c r="S3552">
        <f t="shared" si="4631"/>
        <v>0</v>
      </c>
      <c r="T3552">
        <f t="shared" si="4632"/>
        <v>115492.5</v>
      </c>
      <c r="U3552">
        <f t="shared" si="4633"/>
        <v>115492.5</v>
      </c>
      <c r="V3552" s="2">
        <f t="shared" si="4634"/>
        <v>1.154925E-2</v>
      </c>
      <c r="W3552" s="19">
        <f t="shared" si="4681"/>
        <v>336</v>
      </c>
      <c r="X3552" s="19">
        <f t="shared" si="4682"/>
        <v>12</v>
      </c>
      <c r="Y3552" s="19" t="str">
        <f t="shared" si="4683"/>
        <v/>
      </c>
      <c r="Z3552" s="19">
        <f t="shared" si="4684"/>
        <v>6127.1</v>
      </c>
      <c r="AA3552" s="21" t="str">
        <f t="shared" si="4685"/>
        <v/>
      </c>
      <c r="AB3552" s="19" t="str">
        <f t="shared" si="4686"/>
        <v/>
      </c>
    </row>
    <row r="3553" spans="1:28" x14ac:dyDescent="0.25">
      <c r="A3553">
        <f t="shared" si="4667"/>
        <v>3</v>
      </c>
      <c r="B3553">
        <f t="shared" si="4668"/>
        <v>2014</v>
      </c>
      <c r="C3553" s="20">
        <v>41705</v>
      </c>
      <c r="D3553">
        <v>6413.95</v>
      </c>
      <c r="E3553">
        <v>6537.8</v>
      </c>
      <c r="F3553">
        <v>6413.55</v>
      </c>
      <c r="G3553">
        <v>6526.65</v>
      </c>
      <c r="H3553">
        <f t="shared" si="4641"/>
        <v>125.5</v>
      </c>
      <c r="I3553">
        <f t="shared" si="4642"/>
        <v>0</v>
      </c>
      <c r="J3553" s="14">
        <f t="shared" ref="J3553:K3553" si="4696">+AVERAGE(H3540:H3553)</f>
        <v>42.507142857142817</v>
      </c>
      <c r="K3553" s="14">
        <f t="shared" si="4696"/>
        <v>8.3428571428571558</v>
      </c>
      <c r="L3553" s="14">
        <f t="shared" si="4644"/>
        <v>5.09503424657533</v>
      </c>
      <c r="M3553" s="14">
        <f t="shared" si="4645"/>
        <v>83.593201292316309</v>
      </c>
      <c r="N3553" s="14">
        <f t="shared" si="4646"/>
        <v>1</v>
      </c>
      <c r="O3553">
        <f t="shared" si="4680"/>
        <v>1</v>
      </c>
      <c r="P3553">
        <f t="shared" si="4689"/>
        <v>0</v>
      </c>
      <c r="Q3553">
        <f t="shared" si="4690"/>
        <v>0</v>
      </c>
      <c r="R3553">
        <f t="shared" si="4630"/>
        <v>1593</v>
      </c>
      <c r="S3553">
        <f t="shared" si="4631"/>
        <v>0</v>
      </c>
      <c r="T3553">
        <f t="shared" si="4632"/>
        <v>199921.5</v>
      </c>
      <c r="U3553">
        <f t="shared" si="4633"/>
        <v>199921.5</v>
      </c>
      <c r="V3553" s="2">
        <f t="shared" si="4634"/>
        <v>1.999215E-2</v>
      </c>
      <c r="W3553" s="19">
        <f t="shared" si="4681"/>
        <v>336</v>
      </c>
      <c r="X3553" s="19">
        <f t="shared" si="4682"/>
        <v>13</v>
      </c>
      <c r="Y3553" s="19" t="str">
        <f t="shared" si="4683"/>
        <v/>
      </c>
      <c r="Z3553" s="19">
        <f t="shared" si="4684"/>
        <v>6127.1</v>
      </c>
      <c r="AA3553" s="21" t="str">
        <f t="shared" si="4685"/>
        <v/>
      </c>
      <c r="AB3553" s="19" t="str">
        <f t="shared" si="4686"/>
        <v/>
      </c>
    </row>
    <row r="3554" spans="1:28" x14ac:dyDescent="0.25">
      <c r="A3554">
        <f t="shared" si="4667"/>
        <v>3</v>
      </c>
      <c r="B3554">
        <f t="shared" si="4668"/>
        <v>2014</v>
      </c>
      <c r="C3554" s="20">
        <v>41708</v>
      </c>
      <c r="D3554">
        <v>6491.7</v>
      </c>
      <c r="E3554">
        <v>6562.2</v>
      </c>
      <c r="F3554">
        <v>6487.35</v>
      </c>
      <c r="G3554">
        <v>6537.25</v>
      </c>
      <c r="H3554">
        <f t="shared" si="4641"/>
        <v>10.600000000000364</v>
      </c>
      <c r="I3554">
        <f t="shared" si="4642"/>
        <v>0</v>
      </c>
      <c r="J3554" s="14">
        <f t="shared" ref="J3554:K3554" si="4697">+AVERAGE(H3541:H3554)</f>
        <v>41.482142857142854</v>
      </c>
      <c r="K3554" s="14">
        <f t="shared" si="4697"/>
        <v>8.3428571428571558</v>
      </c>
      <c r="L3554" s="14">
        <f t="shared" si="4644"/>
        <v>4.9721746575342385</v>
      </c>
      <c r="M3554" s="14">
        <f t="shared" si="4645"/>
        <v>83.255680596372997</v>
      </c>
      <c r="N3554" s="14">
        <f t="shared" si="4646"/>
        <v>1</v>
      </c>
      <c r="O3554">
        <f t="shared" si="4680"/>
        <v>1</v>
      </c>
      <c r="P3554">
        <f t="shared" si="4689"/>
        <v>0</v>
      </c>
      <c r="Q3554">
        <f t="shared" si="4690"/>
        <v>0</v>
      </c>
      <c r="R3554">
        <f t="shared" si="4630"/>
        <v>1593</v>
      </c>
      <c r="S3554">
        <f t="shared" si="4631"/>
        <v>0</v>
      </c>
      <c r="T3554">
        <f t="shared" si="4632"/>
        <v>16885.800000000578</v>
      </c>
      <c r="U3554">
        <f t="shared" si="4633"/>
        <v>16885.800000000578</v>
      </c>
      <c r="V3554" s="2">
        <f t="shared" si="4634"/>
        <v>1.6885800000000578E-3</v>
      </c>
      <c r="W3554" s="19">
        <f t="shared" si="4681"/>
        <v>336</v>
      </c>
      <c r="X3554" s="19">
        <f t="shared" si="4682"/>
        <v>14</v>
      </c>
      <c r="Y3554" s="19" t="str">
        <f t="shared" si="4683"/>
        <v/>
      </c>
      <c r="Z3554" s="19">
        <f t="shared" si="4684"/>
        <v>6127.1</v>
      </c>
      <c r="AA3554" s="21" t="str">
        <f t="shared" si="4685"/>
        <v/>
      </c>
      <c r="AB3554" s="19" t="str">
        <f t="shared" si="4686"/>
        <v/>
      </c>
    </row>
    <row r="3555" spans="1:28" x14ac:dyDescent="0.25">
      <c r="A3555">
        <f t="shared" si="4667"/>
        <v>3</v>
      </c>
      <c r="B3555">
        <f t="shared" si="4668"/>
        <v>2014</v>
      </c>
      <c r="C3555" s="20">
        <v>41709</v>
      </c>
      <c r="D3555">
        <v>6537.35</v>
      </c>
      <c r="E3555">
        <v>6562.85</v>
      </c>
      <c r="F3555">
        <v>6494.25</v>
      </c>
      <c r="G3555">
        <v>6511.9</v>
      </c>
      <c r="H3555">
        <f t="shared" si="4641"/>
        <v>0</v>
      </c>
      <c r="I3555">
        <f t="shared" si="4642"/>
        <v>25.350000000000364</v>
      </c>
      <c r="J3555" s="14">
        <f t="shared" ref="J3555:K3555" si="4698">+AVERAGE(H3542:H3555)</f>
        <v>37.639285714285698</v>
      </c>
      <c r="K3555" s="14">
        <f t="shared" si="4698"/>
        <v>10.153571428571468</v>
      </c>
      <c r="L3555" s="14">
        <f t="shared" si="4644"/>
        <v>3.7069996482588659</v>
      </c>
      <c r="M3555" s="14">
        <f t="shared" si="4645"/>
        <v>78.755044089074801</v>
      </c>
      <c r="N3555" s="14">
        <f t="shared" si="4646"/>
        <v>1</v>
      </c>
      <c r="O3555">
        <f t="shared" si="4680"/>
        <v>1</v>
      </c>
      <c r="P3555">
        <f t="shared" si="4689"/>
        <v>0</v>
      </c>
      <c r="Q3555">
        <f t="shared" si="4690"/>
        <v>0</v>
      </c>
      <c r="R3555">
        <f t="shared" si="4630"/>
        <v>1593</v>
      </c>
      <c r="S3555">
        <f t="shared" si="4631"/>
        <v>0</v>
      </c>
      <c r="T3555">
        <f t="shared" si="4632"/>
        <v>-40382.550000000578</v>
      </c>
      <c r="U3555">
        <f t="shared" si="4633"/>
        <v>-40382.550000000578</v>
      </c>
      <c r="V3555" s="2">
        <f t="shared" si="4634"/>
        <v>-4.0382550000000574E-3</v>
      </c>
      <c r="W3555" s="19">
        <f t="shared" si="4681"/>
        <v>336</v>
      </c>
      <c r="X3555" s="19">
        <f t="shared" si="4682"/>
        <v>15</v>
      </c>
      <c r="Y3555" s="19" t="str">
        <f t="shared" si="4683"/>
        <v/>
      </c>
      <c r="Z3555" s="19">
        <f t="shared" si="4684"/>
        <v>6127.1</v>
      </c>
      <c r="AA3555" s="21" t="str">
        <f t="shared" si="4685"/>
        <v/>
      </c>
      <c r="AB3555" s="19" t="str">
        <f t="shared" si="4686"/>
        <v/>
      </c>
    </row>
    <row r="3556" spans="1:28" x14ac:dyDescent="0.25">
      <c r="A3556">
        <f t="shared" si="4667"/>
        <v>3</v>
      </c>
      <c r="B3556">
        <f t="shared" si="4668"/>
        <v>2014</v>
      </c>
      <c r="C3556" s="20">
        <v>41710</v>
      </c>
      <c r="D3556">
        <v>6497.5</v>
      </c>
      <c r="E3556">
        <v>6546.15</v>
      </c>
      <c r="F3556">
        <v>6487.3</v>
      </c>
      <c r="G3556">
        <v>6516.9</v>
      </c>
      <c r="H3556">
        <f t="shared" si="4641"/>
        <v>5</v>
      </c>
      <c r="I3556">
        <f t="shared" si="4642"/>
        <v>0</v>
      </c>
      <c r="J3556" s="14">
        <f t="shared" ref="J3556:K3556" si="4699">+AVERAGE(H3543:H3556)</f>
        <v>36.164285714285725</v>
      </c>
      <c r="K3556" s="14">
        <f t="shared" si="4699"/>
        <v>10.153571428571468</v>
      </c>
      <c r="L3556" s="14">
        <f t="shared" si="4644"/>
        <v>3.5617305663031882</v>
      </c>
      <c r="M3556" s="14">
        <f t="shared" si="4645"/>
        <v>78.078494872387949</v>
      </c>
      <c r="N3556" s="14">
        <f t="shared" si="4646"/>
        <v>1</v>
      </c>
      <c r="O3556">
        <f t="shared" si="4680"/>
        <v>1</v>
      </c>
      <c r="P3556">
        <f t="shared" si="4689"/>
        <v>0</v>
      </c>
      <c r="Q3556">
        <f t="shared" si="4690"/>
        <v>0</v>
      </c>
      <c r="R3556">
        <f t="shared" si="4630"/>
        <v>1593</v>
      </c>
      <c r="S3556">
        <f t="shared" si="4631"/>
        <v>0</v>
      </c>
      <c r="T3556">
        <f t="shared" si="4632"/>
        <v>7965</v>
      </c>
      <c r="U3556">
        <f t="shared" si="4633"/>
        <v>7965</v>
      </c>
      <c r="V3556" s="2">
        <f t="shared" si="4634"/>
        <v>7.9650000000000001E-4</v>
      </c>
      <c r="W3556" s="19">
        <f t="shared" si="4681"/>
        <v>336</v>
      </c>
      <c r="X3556" s="19">
        <f t="shared" si="4682"/>
        <v>16</v>
      </c>
      <c r="Y3556" s="19" t="str">
        <f t="shared" si="4683"/>
        <v/>
      </c>
      <c r="Z3556" s="19">
        <f t="shared" si="4684"/>
        <v>6127.1</v>
      </c>
      <c r="AA3556" s="21" t="str">
        <f t="shared" si="4685"/>
        <v/>
      </c>
      <c r="AB3556" s="19" t="str">
        <f t="shared" si="4686"/>
        <v/>
      </c>
    </row>
    <row r="3557" spans="1:28" x14ac:dyDescent="0.25">
      <c r="A3557">
        <f t="shared" si="4667"/>
        <v>3</v>
      </c>
      <c r="B3557">
        <f t="shared" si="4668"/>
        <v>2014</v>
      </c>
      <c r="C3557" s="20">
        <v>41711</v>
      </c>
      <c r="D3557">
        <v>6491.75</v>
      </c>
      <c r="E3557">
        <v>6561.45</v>
      </c>
      <c r="F3557">
        <v>6476.65</v>
      </c>
      <c r="G3557">
        <v>6493.1</v>
      </c>
      <c r="H3557">
        <f t="shared" si="4641"/>
        <v>0</v>
      </c>
      <c r="I3557">
        <f t="shared" si="4642"/>
        <v>23.799999999999272</v>
      </c>
      <c r="J3557" s="14">
        <f t="shared" ref="J3557:K3557" si="4700">+AVERAGE(H3544:H3557)</f>
        <v>36.164285714285725</v>
      </c>
      <c r="K3557" s="14">
        <f t="shared" si="4700"/>
        <v>7.4749999999999739</v>
      </c>
      <c r="L3557" s="14">
        <f t="shared" si="4644"/>
        <v>4.8380315336837256</v>
      </c>
      <c r="M3557" s="14">
        <f t="shared" si="4645"/>
        <v>82.87093870202149</v>
      </c>
      <c r="N3557" s="14">
        <f t="shared" si="4646"/>
        <v>1</v>
      </c>
      <c r="O3557">
        <f t="shared" si="4680"/>
        <v>1</v>
      </c>
      <c r="P3557">
        <f t="shared" si="4689"/>
        <v>0</v>
      </c>
      <c r="Q3557">
        <f t="shared" si="4690"/>
        <v>0</v>
      </c>
      <c r="R3557">
        <f t="shared" si="4630"/>
        <v>1593</v>
      </c>
      <c r="S3557">
        <f t="shared" si="4631"/>
        <v>0</v>
      </c>
      <c r="T3557">
        <f t="shared" si="4632"/>
        <v>-37913.399999998845</v>
      </c>
      <c r="U3557">
        <f t="shared" si="4633"/>
        <v>-37913.399999998845</v>
      </c>
      <c r="V3557" s="2">
        <f t="shared" si="4634"/>
        <v>-3.7913399999998845E-3</v>
      </c>
      <c r="W3557" s="19">
        <f t="shared" si="4681"/>
        <v>336</v>
      </c>
      <c r="X3557" s="19">
        <f t="shared" si="4682"/>
        <v>17</v>
      </c>
      <c r="Y3557" s="19" t="str">
        <f t="shared" si="4683"/>
        <v/>
      </c>
      <c r="Z3557" s="19">
        <f t="shared" si="4684"/>
        <v>6127.1</v>
      </c>
      <c r="AA3557" s="21" t="str">
        <f t="shared" si="4685"/>
        <v/>
      </c>
      <c r="AB3557" s="19" t="str">
        <f t="shared" si="4686"/>
        <v/>
      </c>
    </row>
    <row r="3558" spans="1:28" x14ac:dyDescent="0.25">
      <c r="A3558">
        <f t="shared" si="4667"/>
        <v>3</v>
      </c>
      <c r="B3558">
        <f t="shared" si="4668"/>
        <v>2014</v>
      </c>
      <c r="C3558" s="20">
        <v>41712</v>
      </c>
      <c r="D3558">
        <v>6447.25</v>
      </c>
      <c r="E3558">
        <v>6518.45</v>
      </c>
      <c r="F3558">
        <v>6432.7</v>
      </c>
      <c r="G3558">
        <v>6504.2</v>
      </c>
      <c r="H3558">
        <f t="shared" si="4641"/>
        <v>11.099999999999454</v>
      </c>
      <c r="I3558">
        <f t="shared" si="4642"/>
        <v>0</v>
      </c>
      <c r="J3558" s="14">
        <f t="shared" ref="J3558:K3558" si="4701">+AVERAGE(H3545:H3558)</f>
        <v>32.385714285714258</v>
      </c>
      <c r="K3558" s="14">
        <f t="shared" si="4701"/>
        <v>7.4749999999999739</v>
      </c>
      <c r="L3558" s="14">
        <f t="shared" si="4644"/>
        <v>4.332537028189213</v>
      </c>
      <c r="M3558" s="14">
        <f t="shared" si="4645"/>
        <v>81.247200071678208</v>
      </c>
      <c r="N3558" s="14">
        <f t="shared" si="4646"/>
        <v>1</v>
      </c>
      <c r="O3558">
        <f t="shared" si="4680"/>
        <v>1</v>
      </c>
      <c r="P3558">
        <f t="shared" si="4689"/>
        <v>0</v>
      </c>
      <c r="Q3558">
        <f t="shared" si="4690"/>
        <v>0</v>
      </c>
      <c r="R3558">
        <f t="shared" si="4630"/>
        <v>1593</v>
      </c>
      <c r="S3558">
        <f t="shared" si="4631"/>
        <v>0</v>
      </c>
      <c r="T3558">
        <f t="shared" si="4632"/>
        <v>17682.29999999913</v>
      </c>
      <c r="U3558">
        <f t="shared" si="4633"/>
        <v>17682.29999999913</v>
      </c>
      <c r="V3558" s="2">
        <f t="shared" si="4634"/>
        <v>1.768229999999913E-3</v>
      </c>
      <c r="W3558" s="19">
        <f t="shared" si="4681"/>
        <v>336</v>
      </c>
      <c r="X3558" s="19">
        <f t="shared" si="4682"/>
        <v>18</v>
      </c>
      <c r="Y3558" s="19" t="str">
        <f t="shared" si="4683"/>
        <v/>
      </c>
      <c r="Z3558" s="19">
        <f t="shared" si="4684"/>
        <v>6127.1</v>
      </c>
      <c r="AA3558" s="21" t="str">
        <f t="shared" si="4685"/>
        <v/>
      </c>
      <c r="AB3558" s="19" t="str">
        <f t="shared" si="4686"/>
        <v/>
      </c>
    </row>
    <row r="3559" spans="1:28" x14ac:dyDescent="0.25">
      <c r="A3559">
        <f t="shared" si="4667"/>
        <v>3</v>
      </c>
      <c r="B3559">
        <f t="shared" si="4668"/>
        <v>2014</v>
      </c>
      <c r="C3559" s="20">
        <v>41716</v>
      </c>
      <c r="D3559">
        <v>6532.45</v>
      </c>
      <c r="E3559">
        <v>6574.95</v>
      </c>
      <c r="F3559">
        <v>6497.65</v>
      </c>
      <c r="G3559">
        <v>6516.65</v>
      </c>
      <c r="H3559">
        <f t="shared" si="4641"/>
        <v>12.449999999999818</v>
      </c>
      <c r="I3559">
        <f t="shared" si="4642"/>
        <v>0</v>
      </c>
      <c r="J3559" s="14">
        <f t="shared" ref="J3559:K3559" si="4702">+AVERAGE(H3546:H3559)</f>
        <v>31.085714285714207</v>
      </c>
      <c r="K3559" s="14">
        <f t="shared" si="4702"/>
        <v>7.4749999999999739</v>
      </c>
      <c r="L3559" s="14">
        <f t="shared" si="4644"/>
        <v>4.1586239847109452</v>
      </c>
      <c r="M3559" s="14">
        <f t="shared" si="4645"/>
        <v>80.614985644160427</v>
      </c>
      <c r="N3559" s="14">
        <f t="shared" si="4646"/>
        <v>1</v>
      </c>
      <c r="O3559">
        <f t="shared" si="4680"/>
        <v>1</v>
      </c>
      <c r="P3559">
        <f t="shared" si="4689"/>
        <v>0</v>
      </c>
      <c r="Q3559">
        <f t="shared" si="4690"/>
        <v>0</v>
      </c>
      <c r="R3559">
        <f t="shared" si="4630"/>
        <v>1593</v>
      </c>
      <c r="S3559">
        <f t="shared" si="4631"/>
        <v>0</v>
      </c>
      <c r="T3559">
        <f t="shared" si="4632"/>
        <v>19832.849999999711</v>
      </c>
      <c r="U3559">
        <f t="shared" si="4633"/>
        <v>19832.849999999711</v>
      </c>
      <c r="V3559" s="2">
        <f t="shared" si="4634"/>
        <v>1.9832849999999709E-3</v>
      </c>
      <c r="W3559" s="19">
        <f t="shared" si="4681"/>
        <v>336</v>
      </c>
      <c r="X3559" s="19">
        <f t="shared" si="4682"/>
        <v>19</v>
      </c>
      <c r="Y3559" s="19" t="str">
        <f t="shared" si="4683"/>
        <v/>
      </c>
      <c r="Z3559" s="19">
        <f t="shared" si="4684"/>
        <v>6127.1</v>
      </c>
      <c r="AA3559" s="21" t="str">
        <f t="shared" si="4685"/>
        <v/>
      </c>
      <c r="AB3559" s="19" t="str">
        <f t="shared" si="4686"/>
        <v/>
      </c>
    </row>
    <row r="3560" spans="1:28" x14ac:dyDescent="0.25">
      <c r="A3560">
        <f t="shared" si="4667"/>
        <v>3</v>
      </c>
      <c r="B3560">
        <f t="shared" si="4668"/>
        <v>2014</v>
      </c>
      <c r="C3560" s="20">
        <v>41717</v>
      </c>
      <c r="D3560">
        <v>6530</v>
      </c>
      <c r="E3560">
        <v>6541.2</v>
      </c>
      <c r="F3560">
        <v>6506</v>
      </c>
      <c r="G3560">
        <v>6524.05</v>
      </c>
      <c r="H3560">
        <f t="shared" si="4641"/>
        <v>7.4000000000005457</v>
      </c>
      <c r="I3560">
        <f t="shared" si="4642"/>
        <v>0</v>
      </c>
      <c r="J3560" s="14">
        <f t="shared" ref="J3560:K3560" si="4703">+AVERAGE(H3547:H3560)</f>
        <v>30.617857142857115</v>
      </c>
      <c r="K3560" s="14">
        <f t="shared" si="4703"/>
        <v>7.4749999999999739</v>
      </c>
      <c r="L3560" s="14">
        <f t="shared" si="4644"/>
        <v>4.0960344003822371</v>
      </c>
      <c r="M3560" s="14">
        <f t="shared" si="4645"/>
        <v>80.376898556159802</v>
      </c>
      <c r="N3560" s="14">
        <f t="shared" si="4646"/>
        <v>1</v>
      </c>
      <c r="O3560">
        <f t="shared" si="4680"/>
        <v>1</v>
      </c>
      <c r="P3560">
        <f t="shared" si="4689"/>
        <v>0</v>
      </c>
      <c r="Q3560">
        <f t="shared" si="4690"/>
        <v>0</v>
      </c>
      <c r="R3560">
        <f t="shared" si="4630"/>
        <v>1593</v>
      </c>
      <c r="S3560">
        <f t="shared" si="4631"/>
        <v>0</v>
      </c>
      <c r="T3560">
        <f t="shared" si="4632"/>
        <v>11788.20000000087</v>
      </c>
      <c r="U3560">
        <f t="shared" si="4633"/>
        <v>11788.20000000087</v>
      </c>
      <c r="V3560" s="2">
        <f t="shared" si="4634"/>
        <v>1.1788200000000871E-3</v>
      </c>
      <c r="W3560" s="19">
        <f t="shared" si="4681"/>
        <v>336</v>
      </c>
      <c r="X3560" s="19">
        <f t="shared" si="4682"/>
        <v>20</v>
      </c>
      <c r="Y3560" s="19" t="str">
        <f t="shared" si="4683"/>
        <v/>
      </c>
      <c r="Z3560" s="19">
        <f t="shared" si="4684"/>
        <v>6127.1</v>
      </c>
      <c r="AA3560" s="21" t="str">
        <f t="shared" si="4685"/>
        <v/>
      </c>
      <c r="AB3560" s="19" t="str">
        <f t="shared" si="4686"/>
        <v/>
      </c>
    </row>
    <row r="3561" spans="1:28" x14ac:dyDescent="0.25">
      <c r="A3561">
        <f t="shared" si="4667"/>
        <v>3</v>
      </c>
      <c r="B3561">
        <f t="shared" si="4668"/>
        <v>2014</v>
      </c>
      <c r="C3561" s="20">
        <v>41718</v>
      </c>
      <c r="D3561">
        <v>6508.35</v>
      </c>
      <c r="E3561">
        <v>6523.65</v>
      </c>
      <c r="F3561">
        <v>6473.25</v>
      </c>
      <c r="G3561">
        <v>6483.1</v>
      </c>
      <c r="H3561">
        <f t="shared" si="4641"/>
        <v>0</v>
      </c>
      <c r="I3561">
        <f t="shared" si="4642"/>
        <v>40.949999999999818</v>
      </c>
      <c r="J3561" s="14">
        <f t="shared" ref="J3561:K3561" si="4704">+AVERAGE(H3548:H3561)</f>
        <v>27.849999999999973</v>
      </c>
      <c r="K3561" s="14">
        <f t="shared" si="4704"/>
        <v>10.399999999999961</v>
      </c>
      <c r="L3561" s="14">
        <f t="shared" si="4644"/>
        <v>2.677884615384623</v>
      </c>
      <c r="M3561" s="14">
        <f t="shared" si="4645"/>
        <v>72.810457516339923</v>
      </c>
      <c r="N3561" s="14">
        <f t="shared" si="4646"/>
        <v>1</v>
      </c>
      <c r="O3561">
        <f t="shared" si="4680"/>
        <v>1</v>
      </c>
      <c r="P3561">
        <f t="shared" si="4689"/>
        <v>0</v>
      </c>
      <c r="Q3561">
        <f t="shared" si="4690"/>
        <v>0</v>
      </c>
      <c r="R3561">
        <f t="shared" si="4630"/>
        <v>1593</v>
      </c>
      <c r="S3561">
        <f t="shared" si="4631"/>
        <v>0</v>
      </c>
      <c r="T3561">
        <f t="shared" si="4632"/>
        <v>-65233.349999999708</v>
      </c>
      <c r="U3561">
        <f t="shared" si="4633"/>
        <v>-65233.349999999708</v>
      </c>
      <c r="V3561" s="2">
        <f t="shared" si="4634"/>
        <v>-6.5233349999999704E-3</v>
      </c>
      <c r="W3561" s="19">
        <f t="shared" si="4681"/>
        <v>336</v>
      </c>
      <c r="X3561" s="19">
        <f t="shared" si="4682"/>
        <v>21</v>
      </c>
      <c r="Y3561" s="19" t="str">
        <f t="shared" si="4683"/>
        <v/>
      </c>
      <c r="Z3561" s="19">
        <f t="shared" si="4684"/>
        <v>6127.1</v>
      </c>
      <c r="AA3561" s="21" t="str">
        <f t="shared" si="4685"/>
        <v/>
      </c>
      <c r="AB3561" s="19" t="str">
        <f t="shared" si="4686"/>
        <v/>
      </c>
    </row>
    <row r="3562" spans="1:28" x14ac:dyDescent="0.25">
      <c r="A3562">
        <f t="shared" si="4667"/>
        <v>3</v>
      </c>
      <c r="B3562">
        <f t="shared" si="4668"/>
        <v>2014</v>
      </c>
      <c r="C3562" s="20">
        <v>41719</v>
      </c>
      <c r="D3562">
        <v>6515.2</v>
      </c>
      <c r="E3562">
        <v>6522.9</v>
      </c>
      <c r="F3562">
        <v>6485.7</v>
      </c>
      <c r="G3562">
        <v>6493.2</v>
      </c>
      <c r="H3562">
        <f t="shared" si="4641"/>
        <v>10.099999999999454</v>
      </c>
      <c r="I3562">
        <f t="shared" si="4642"/>
        <v>0</v>
      </c>
      <c r="J3562" s="14">
        <f t="shared" ref="J3562:K3562" si="4705">+AVERAGE(H3549:H3562)</f>
        <v>25.846428571428532</v>
      </c>
      <c r="K3562" s="14">
        <f t="shared" si="4705"/>
        <v>10.399999999999961</v>
      </c>
      <c r="L3562" s="14">
        <f t="shared" si="4644"/>
        <v>2.4852335164835222</v>
      </c>
      <c r="M3562" s="14">
        <f t="shared" si="4645"/>
        <v>71.307517982067253</v>
      </c>
      <c r="N3562" s="14">
        <f t="shared" si="4646"/>
        <v>1</v>
      </c>
      <c r="O3562">
        <f t="shared" si="4680"/>
        <v>1</v>
      </c>
      <c r="P3562">
        <f t="shared" si="4689"/>
        <v>0</v>
      </c>
      <c r="Q3562">
        <f t="shared" si="4690"/>
        <v>0</v>
      </c>
      <c r="R3562">
        <f t="shared" si="4630"/>
        <v>1593</v>
      </c>
      <c r="S3562">
        <f t="shared" si="4631"/>
        <v>0</v>
      </c>
      <c r="T3562">
        <f t="shared" si="4632"/>
        <v>16089.29999999913</v>
      </c>
      <c r="U3562">
        <f t="shared" si="4633"/>
        <v>16089.29999999913</v>
      </c>
      <c r="V3562" s="2">
        <f t="shared" si="4634"/>
        <v>1.608929999999913E-3</v>
      </c>
      <c r="W3562" s="19">
        <f t="shared" si="4681"/>
        <v>336</v>
      </c>
      <c r="X3562" s="19">
        <f t="shared" si="4682"/>
        <v>22</v>
      </c>
      <c r="Y3562" s="19" t="str">
        <f t="shared" si="4683"/>
        <v/>
      </c>
      <c r="Z3562" s="19">
        <f t="shared" si="4684"/>
        <v>6127.1</v>
      </c>
      <c r="AA3562" s="21" t="str">
        <f t="shared" si="4685"/>
        <v/>
      </c>
      <c r="AB3562" s="19" t="str">
        <f t="shared" si="4686"/>
        <v/>
      </c>
    </row>
    <row r="3563" spans="1:28" x14ac:dyDescent="0.25">
      <c r="A3563">
        <f t="shared" si="4667"/>
        <v>3</v>
      </c>
      <c r="B3563">
        <f t="shared" si="4668"/>
        <v>2014</v>
      </c>
      <c r="C3563" s="20">
        <v>41720</v>
      </c>
      <c r="D3563">
        <v>6497.8</v>
      </c>
      <c r="E3563">
        <v>6502.65</v>
      </c>
      <c r="F3563">
        <v>6481.35</v>
      </c>
      <c r="G3563">
        <v>6494.9</v>
      </c>
      <c r="H3563">
        <f t="shared" si="4641"/>
        <v>1.6999999999998181</v>
      </c>
      <c r="I3563">
        <f t="shared" si="4642"/>
        <v>0</v>
      </c>
      <c r="J3563" s="14">
        <f t="shared" ref="J3563:K3563" si="4706">+AVERAGE(H3550:H3563)</f>
        <v>25.967857142857092</v>
      </c>
      <c r="K3563" s="14">
        <f t="shared" si="4706"/>
        <v>6.4357142857142469</v>
      </c>
      <c r="L3563" s="14">
        <f t="shared" si="4644"/>
        <v>4.0349611542730468</v>
      </c>
      <c r="M3563" s="14">
        <f t="shared" si="4645"/>
        <v>80.138873580954538</v>
      </c>
      <c r="N3563" s="14">
        <f t="shared" si="4646"/>
        <v>1</v>
      </c>
      <c r="O3563">
        <f t="shared" si="4680"/>
        <v>1</v>
      </c>
      <c r="P3563">
        <f t="shared" si="4689"/>
        <v>0</v>
      </c>
      <c r="Q3563">
        <f t="shared" si="4690"/>
        <v>0</v>
      </c>
      <c r="R3563">
        <f t="shared" si="4630"/>
        <v>1593</v>
      </c>
      <c r="S3563">
        <f t="shared" si="4631"/>
        <v>0</v>
      </c>
      <c r="T3563">
        <f t="shared" si="4632"/>
        <v>2708.0999999997102</v>
      </c>
      <c r="U3563">
        <f t="shared" si="4633"/>
        <v>2708.0999999997102</v>
      </c>
      <c r="V3563" s="2">
        <f t="shared" si="4634"/>
        <v>2.7080999999997102E-4</v>
      </c>
      <c r="W3563" s="19">
        <f t="shared" si="4681"/>
        <v>336</v>
      </c>
      <c r="X3563" s="19">
        <f t="shared" si="4682"/>
        <v>23</v>
      </c>
      <c r="Y3563" s="19" t="str">
        <f t="shared" si="4683"/>
        <v/>
      </c>
      <c r="Z3563" s="19">
        <f t="shared" si="4684"/>
        <v>6127.1</v>
      </c>
      <c r="AA3563" s="21" t="str">
        <f t="shared" si="4685"/>
        <v/>
      </c>
      <c r="AB3563" s="19" t="str">
        <f t="shared" si="4686"/>
        <v/>
      </c>
    </row>
    <row r="3564" spans="1:28" x14ac:dyDescent="0.25">
      <c r="A3564">
        <f t="shared" si="4667"/>
        <v>3</v>
      </c>
      <c r="B3564">
        <f t="shared" si="4668"/>
        <v>2014</v>
      </c>
      <c r="C3564" s="20">
        <v>41722</v>
      </c>
      <c r="D3564">
        <v>6510.5</v>
      </c>
      <c r="E3564">
        <v>6591.5</v>
      </c>
      <c r="F3564">
        <v>6510.5</v>
      </c>
      <c r="G3564">
        <v>6583.5</v>
      </c>
      <c r="H3564">
        <f t="shared" si="4641"/>
        <v>88.600000000000364</v>
      </c>
      <c r="I3564">
        <f t="shared" si="4642"/>
        <v>0</v>
      </c>
      <c r="J3564" s="14">
        <f t="shared" ref="J3564:K3564" si="4707">+AVERAGE(H3551:H3564)</f>
        <v>26.832142857142831</v>
      </c>
      <c r="K3564" s="14">
        <f t="shared" si="4707"/>
        <v>6.4357142857142469</v>
      </c>
      <c r="L3564" s="14">
        <f t="shared" si="4644"/>
        <v>4.1692563817980233</v>
      </c>
      <c r="M3564" s="14">
        <f t="shared" si="4645"/>
        <v>80.654857756307109</v>
      </c>
      <c r="N3564" s="14">
        <f t="shared" si="4646"/>
        <v>1</v>
      </c>
      <c r="O3564">
        <f t="shared" si="4680"/>
        <v>1</v>
      </c>
      <c r="P3564">
        <f t="shared" si="4689"/>
        <v>0</v>
      </c>
      <c r="Q3564">
        <f t="shared" si="4690"/>
        <v>0</v>
      </c>
      <c r="R3564">
        <f t="shared" si="4630"/>
        <v>1593</v>
      </c>
      <c r="S3564">
        <f t="shared" si="4631"/>
        <v>0</v>
      </c>
      <c r="T3564">
        <f t="shared" si="4632"/>
        <v>141139.80000000057</v>
      </c>
      <c r="U3564">
        <f t="shared" si="4633"/>
        <v>141139.80000000057</v>
      </c>
      <c r="V3564" s="2">
        <f t="shared" si="4634"/>
        <v>1.4113980000000057E-2</v>
      </c>
      <c r="W3564" s="19">
        <f t="shared" si="4681"/>
        <v>336</v>
      </c>
      <c r="X3564" s="19">
        <f t="shared" si="4682"/>
        <v>24</v>
      </c>
      <c r="Y3564" s="19" t="str">
        <f t="shared" si="4683"/>
        <v/>
      </c>
      <c r="Z3564" s="19">
        <f t="shared" si="4684"/>
        <v>6127.1</v>
      </c>
      <c r="AA3564" s="21" t="str">
        <f t="shared" si="4685"/>
        <v/>
      </c>
      <c r="AB3564" s="19" t="str">
        <f t="shared" si="4686"/>
        <v/>
      </c>
    </row>
    <row r="3565" spans="1:28" x14ac:dyDescent="0.25">
      <c r="A3565">
        <f t="shared" si="4667"/>
        <v>3</v>
      </c>
      <c r="B3565">
        <f t="shared" si="4668"/>
        <v>2014</v>
      </c>
      <c r="C3565" s="20">
        <v>41723</v>
      </c>
      <c r="D3565">
        <v>6550.1</v>
      </c>
      <c r="E3565">
        <v>6595.55</v>
      </c>
      <c r="F3565">
        <v>6544.85</v>
      </c>
      <c r="G3565">
        <v>6589.75</v>
      </c>
      <c r="H3565">
        <f t="shared" si="4641"/>
        <v>6.25</v>
      </c>
      <c r="I3565">
        <f t="shared" si="4642"/>
        <v>0</v>
      </c>
      <c r="J3565" s="14">
        <f t="shared" ref="J3565:K3565" si="4708">+AVERAGE(H3552:H3565)</f>
        <v>25.085714285714271</v>
      </c>
      <c r="K3565" s="14">
        <f t="shared" si="4708"/>
        <v>6.4357142857142469</v>
      </c>
      <c r="L3565" s="14">
        <f t="shared" si="4644"/>
        <v>3.8978912319645054</v>
      </c>
      <c r="M3565" s="14">
        <f t="shared" si="4645"/>
        <v>79.583050079311221</v>
      </c>
      <c r="N3565" s="14">
        <f t="shared" si="4646"/>
        <v>1</v>
      </c>
      <c r="O3565">
        <f t="shared" si="4680"/>
        <v>1</v>
      </c>
      <c r="P3565">
        <f t="shared" si="4689"/>
        <v>0</v>
      </c>
      <c r="Q3565">
        <f t="shared" si="4690"/>
        <v>0</v>
      </c>
      <c r="R3565">
        <f t="shared" si="4630"/>
        <v>1593</v>
      </c>
      <c r="S3565">
        <f t="shared" si="4631"/>
        <v>0</v>
      </c>
      <c r="T3565">
        <f t="shared" si="4632"/>
        <v>9956.25</v>
      </c>
      <c r="U3565">
        <f t="shared" si="4633"/>
        <v>9956.25</v>
      </c>
      <c r="V3565" s="2">
        <f t="shared" si="4634"/>
        <v>9.9562499999999998E-4</v>
      </c>
      <c r="W3565" s="19">
        <f t="shared" si="4681"/>
        <v>336</v>
      </c>
      <c r="X3565" s="19">
        <f t="shared" si="4682"/>
        <v>25</v>
      </c>
      <c r="Y3565" s="19" t="str">
        <f t="shared" si="4683"/>
        <v/>
      </c>
      <c r="Z3565" s="19">
        <f t="shared" si="4684"/>
        <v>6127.1</v>
      </c>
      <c r="AA3565" s="21" t="str">
        <f t="shared" si="4685"/>
        <v/>
      </c>
      <c r="AB3565" s="19" t="str">
        <f t="shared" si="4686"/>
        <v/>
      </c>
    </row>
    <row r="3566" spans="1:28" x14ac:dyDescent="0.25">
      <c r="A3566">
        <f t="shared" si="4667"/>
        <v>3</v>
      </c>
      <c r="B3566">
        <f t="shared" si="4668"/>
        <v>2014</v>
      </c>
      <c r="C3566" s="20">
        <v>41724</v>
      </c>
      <c r="D3566">
        <v>6615.65</v>
      </c>
      <c r="E3566">
        <v>6627.45</v>
      </c>
      <c r="F3566">
        <v>6580.6</v>
      </c>
      <c r="G3566">
        <v>6601.4</v>
      </c>
      <c r="H3566">
        <f t="shared" si="4641"/>
        <v>11.649999999999636</v>
      </c>
      <c r="I3566">
        <f t="shared" si="4642"/>
        <v>0</v>
      </c>
      <c r="J3566" s="14">
        <f t="shared" ref="J3566:K3566" si="4709">+AVERAGE(H3553:H3566)</f>
        <v>20.739285714285675</v>
      </c>
      <c r="K3566" s="14">
        <f t="shared" si="4709"/>
        <v>6.4357142857142469</v>
      </c>
      <c r="L3566" s="14">
        <f t="shared" si="4644"/>
        <v>3.2225305216426325</v>
      </c>
      <c r="M3566" s="14">
        <f t="shared" si="4645"/>
        <v>76.317518727822389</v>
      </c>
      <c r="N3566" s="14">
        <f t="shared" si="4646"/>
        <v>1</v>
      </c>
      <c r="O3566">
        <f t="shared" si="4680"/>
        <v>1</v>
      </c>
      <c r="P3566">
        <f t="shared" si="4689"/>
        <v>0</v>
      </c>
      <c r="Q3566">
        <f t="shared" si="4690"/>
        <v>0</v>
      </c>
      <c r="R3566">
        <f t="shared" si="4630"/>
        <v>1593</v>
      </c>
      <c r="S3566">
        <f t="shared" si="4631"/>
        <v>0</v>
      </c>
      <c r="T3566">
        <f t="shared" si="4632"/>
        <v>18558.449999999422</v>
      </c>
      <c r="U3566">
        <f t="shared" si="4633"/>
        <v>18558.449999999422</v>
      </c>
      <c r="V3566" s="2">
        <f t="shared" si="4634"/>
        <v>1.8558449999999422E-3</v>
      </c>
      <c r="W3566" s="19">
        <f t="shared" si="4681"/>
        <v>336</v>
      </c>
      <c r="X3566" s="19">
        <f t="shared" si="4682"/>
        <v>26</v>
      </c>
      <c r="Y3566" s="19" t="str">
        <f t="shared" si="4683"/>
        <v/>
      </c>
      <c r="Z3566" s="19">
        <f t="shared" si="4684"/>
        <v>6127.1</v>
      </c>
      <c r="AA3566" s="21" t="str">
        <f t="shared" si="4685"/>
        <v/>
      </c>
      <c r="AB3566" s="19" t="str">
        <f t="shared" si="4686"/>
        <v/>
      </c>
    </row>
    <row r="3567" spans="1:28" x14ac:dyDescent="0.25">
      <c r="A3567">
        <f t="shared" si="4667"/>
        <v>3</v>
      </c>
      <c r="B3567">
        <f t="shared" si="4668"/>
        <v>2014</v>
      </c>
      <c r="C3567" s="20">
        <v>41725</v>
      </c>
      <c r="D3567">
        <v>6613.1</v>
      </c>
      <c r="E3567">
        <v>6673.95</v>
      </c>
      <c r="F3567">
        <v>6599.5</v>
      </c>
      <c r="G3567">
        <v>6641.75</v>
      </c>
      <c r="H3567">
        <f t="shared" si="4641"/>
        <v>40.350000000000364</v>
      </c>
      <c r="I3567">
        <f t="shared" si="4642"/>
        <v>0</v>
      </c>
      <c r="J3567" s="14">
        <f t="shared" ref="J3567:K3567" si="4710">+AVERAGE(H3554:H3567)</f>
        <v>14.657142857142844</v>
      </c>
      <c r="K3567" s="14">
        <f t="shared" si="4710"/>
        <v>6.4357142857142469</v>
      </c>
      <c r="L3567" s="14">
        <f t="shared" si="4644"/>
        <v>2.2774694783573923</v>
      </c>
      <c r="M3567" s="14">
        <f t="shared" si="4645"/>
        <v>69.488655604470139</v>
      </c>
      <c r="N3567" s="14">
        <f t="shared" si="4646"/>
        <v>1</v>
      </c>
      <c r="O3567">
        <f t="shared" si="4680"/>
        <v>1</v>
      </c>
      <c r="P3567">
        <f t="shared" si="4689"/>
        <v>0</v>
      </c>
      <c r="Q3567">
        <f t="shared" si="4690"/>
        <v>0</v>
      </c>
      <c r="R3567">
        <f t="shared" si="4630"/>
        <v>1593</v>
      </c>
      <c r="S3567">
        <f t="shared" si="4631"/>
        <v>0</v>
      </c>
      <c r="T3567">
        <f t="shared" si="4632"/>
        <v>64277.550000000578</v>
      </c>
      <c r="U3567">
        <f t="shared" si="4633"/>
        <v>64277.550000000578</v>
      </c>
      <c r="V3567" s="2">
        <f t="shared" si="4634"/>
        <v>6.4277550000000575E-3</v>
      </c>
      <c r="W3567" s="19">
        <f t="shared" si="4681"/>
        <v>336</v>
      </c>
      <c r="X3567" s="19">
        <f t="shared" si="4682"/>
        <v>27</v>
      </c>
      <c r="Y3567" s="19" t="str">
        <f t="shared" si="4683"/>
        <v/>
      </c>
      <c r="Z3567" s="19">
        <f t="shared" si="4684"/>
        <v>6127.1</v>
      </c>
      <c r="AA3567" s="21" t="str">
        <f t="shared" si="4685"/>
        <v/>
      </c>
      <c r="AB3567" s="19" t="str">
        <f t="shared" si="4686"/>
        <v/>
      </c>
    </row>
    <row r="3568" spans="1:28" x14ac:dyDescent="0.25">
      <c r="A3568">
        <f t="shared" si="4667"/>
        <v>3</v>
      </c>
      <c r="B3568">
        <f t="shared" si="4668"/>
        <v>2014</v>
      </c>
      <c r="C3568" s="20">
        <v>41726</v>
      </c>
      <c r="D3568">
        <v>6673.05</v>
      </c>
      <c r="E3568">
        <v>6702.6</v>
      </c>
      <c r="F3568">
        <v>6643.8</v>
      </c>
      <c r="G3568">
        <v>6695.9</v>
      </c>
      <c r="H3568">
        <f t="shared" si="4641"/>
        <v>54.149999999999636</v>
      </c>
      <c r="I3568">
        <f t="shared" si="4642"/>
        <v>0</v>
      </c>
      <c r="J3568" s="14">
        <f t="shared" ref="J3568:K3568" si="4711">+AVERAGE(H3555:H3568)</f>
        <v>17.767857142857078</v>
      </c>
      <c r="K3568" s="14">
        <f t="shared" si="4711"/>
        <v>6.4357142857142469</v>
      </c>
      <c r="L3568" s="14">
        <f t="shared" si="4644"/>
        <v>2.7608213096559444</v>
      </c>
      <c r="M3568" s="14">
        <f t="shared" si="4645"/>
        <v>73.410063449904129</v>
      </c>
      <c r="N3568" s="14">
        <f t="shared" si="4646"/>
        <v>1</v>
      </c>
      <c r="O3568">
        <f t="shared" si="4680"/>
        <v>1</v>
      </c>
      <c r="P3568">
        <f t="shared" si="4689"/>
        <v>0</v>
      </c>
      <c r="Q3568">
        <f t="shared" si="4690"/>
        <v>0</v>
      </c>
      <c r="R3568">
        <f t="shared" si="4630"/>
        <v>1593</v>
      </c>
      <c r="S3568">
        <f t="shared" si="4631"/>
        <v>0</v>
      </c>
      <c r="T3568">
        <f t="shared" si="4632"/>
        <v>86260.949999999415</v>
      </c>
      <c r="U3568">
        <f t="shared" si="4633"/>
        <v>86260.949999999415</v>
      </c>
      <c r="V3568" s="2">
        <f t="shared" si="4634"/>
        <v>8.6260949999999413E-3</v>
      </c>
      <c r="W3568" s="19">
        <f t="shared" si="4681"/>
        <v>336</v>
      </c>
      <c r="X3568" s="19">
        <f t="shared" si="4682"/>
        <v>28</v>
      </c>
      <c r="Y3568" s="19" t="str">
        <f t="shared" si="4683"/>
        <v/>
      </c>
      <c r="Z3568" s="19">
        <f t="shared" si="4684"/>
        <v>6127.1</v>
      </c>
      <c r="AA3568" s="21" t="str">
        <f t="shared" si="4685"/>
        <v/>
      </c>
      <c r="AB3568" s="19" t="str">
        <f t="shared" si="4686"/>
        <v/>
      </c>
    </row>
    <row r="3569" spans="1:28" x14ac:dyDescent="0.25">
      <c r="A3569">
        <f t="shared" si="4667"/>
        <v>3</v>
      </c>
      <c r="B3569">
        <f t="shared" si="4668"/>
        <v>2014</v>
      </c>
      <c r="C3569" s="20">
        <v>41729</v>
      </c>
      <c r="D3569">
        <v>6723.15</v>
      </c>
      <c r="E3569">
        <v>6730.05</v>
      </c>
      <c r="F3569">
        <v>6662.4</v>
      </c>
      <c r="G3569">
        <v>6704.2</v>
      </c>
      <c r="H3569">
        <f t="shared" si="4641"/>
        <v>8.3000000000001819</v>
      </c>
      <c r="I3569">
        <f t="shared" si="4642"/>
        <v>0</v>
      </c>
      <c r="J3569" s="14">
        <f t="shared" ref="J3569:K3569" si="4712">+AVERAGE(H3556:H3569)</f>
        <v>18.360714285714234</v>
      </c>
      <c r="K3569" s="14">
        <f t="shared" si="4712"/>
        <v>4.6249999999999352</v>
      </c>
      <c r="L3569" s="14">
        <f t="shared" si="4644"/>
        <v>3.9698841698842142</v>
      </c>
      <c r="M3569" s="14">
        <f t="shared" si="4645"/>
        <v>79.878806712243801</v>
      </c>
      <c r="N3569" s="14">
        <f t="shared" si="4646"/>
        <v>1</v>
      </c>
      <c r="O3569">
        <f t="shared" si="4680"/>
        <v>1</v>
      </c>
      <c r="P3569">
        <f t="shared" si="4689"/>
        <v>0</v>
      </c>
      <c r="Q3569">
        <f t="shared" si="4690"/>
        <v>0</v>
      </c>
      <c r="R3569">
        <f t="shared" si="4630"/>
        <v>1593</v>
      </c>
      <c r="S3569">
        <f t="shared" si="4631"/>
        <v>0</v>
      </c>
      <c r="T3569">
        <f t="shared" si="4632"/>
        <v>13221.900000000289</v>
      </c>
      <c r="U3569">
        <f t="shared" si="4633"/>
        <v>13221.900000000289</v>
      </c>
      <c r="V3569" s="2">
        <f t="shared" si="4634"/>
        <v>1.3221900000000288E-3</v>
      </c>
      <c r="W3569" s="19">
        <f t="shared" si="4681"/>
        <v>336</v>
      </c>
      <c r="X3569" s="19">
        <f t="shared" si="4682"/>
        <v>29</v>
      </c>
      <c r="Y3569" s="19" t="str">
        <f t="shared" si="4683"/>
        <v/>
      </c>
      <c r="Z3569" s="19">
        <f t="shared" si="4684"/>
        <v>6127.1</v>
      </c>
      <c r="AA3569" s="21" t="str">
        <f t="shared" si="4685"/>
        <v/>
      </c>
      <c r="AB3569" s="19" t="str">
        <f t="shared" si="4686"/>
        <v/>
      </c>
    </row>
    <row r="3570" spans="1:28" x14ac:dyDescent="0.25">
      <c r="A3570">
        <f t="shared" si="4667"/>
        <v>4</v>
      </c>
      <c r="B3570">
        <f t="shared" si="4668"/>
        <v>2014</v>
      </c>
      <c r="C3570" s="20">
        <v>41730</v>
      </c>
      <c r="D3570">
        <v>6729.5</v>
      </c>
      <c r="E3570">
        <v>6732.25</v>
      </c>
      <c r="F3570">
        <v>6675.45</v>
      </c>
      <c r="G3570">
        <v>6721.05</v>
      </c>
      <c r="H3570">
        <f t="shared" si="4641"/>
        <v>16.850000000000364</v>
      </c>
      <c r="I3570">
        <f t="shared" si="4642"/>
        <v>0</v>
      </c>
      <c r="J3570" s="14">
        <f t="shared" ref="J3570:K3570" si="4713">+AVERAGE(H3557:H3570)</f>
        <v>19.207142857142831</v>
      </c>
      <c r="K3570" s="14">
        <f t="shared" si="4713"/>
        <v>4.6249999999999352</v>
      </c>
      <c r="L3570" s="14">
        <f t="shared" si="4644"/>
        <v>4.1528957528958053</v>
      </c>
      <c r="M3570" s="14">
        <f t="shared" si="4645"/>
        <v>80.593436235576405</v>
      </c>
      <c r="N3570" s="14">
        <f t="shared" si="4646"/>
        <v>1</v>
      </c>
      <c r="O3570">
        <f t="shared" si="4680"/>
        <v>1</v>
      </c>
      <c r="P3570">
        <f t="shared" si="4689"/>
        <v>0</v>
      </c>
      <c r="Q3570">
        <f t="shared" si="4690"/>
        <v>0</v>
      </c>
      <c r="R3570">
        <f t="shared" si="4630"/>
        <v>1491</v>
      </c>
      <c r="S3570">
        <f t="shared" si="4631"/>
        <v>0</v>
      </c>
      <c r="T3570">
        <f t="shared" si="4632"/>
        <v>25123.350000000544</v>
      </c>
      <c r="U3570">
        <f t="shared" si="4633"/>
        <v>25123.350000000544</v>
      </c>
      <c r="V3570" s="2">
        <f t="shared" si="4634"/>
        <v>2.5123350000000543E-3</v>
      </c>
      <c r="W3570" s="19">
        <f t="shared" si="4681"/>
        <v>336</v>
      </c>
      <c r="X3570" s="19">
        <f t="shared" si="4682"/>
        <v>30</v>
      </c>
      <c r="Y3570" s="19" t="str">
        <f t="shared" si="4683"/>
        <v/>
      </c>
      <c r="Z3570" s="19">
        <f t="shared" si="4684"/>
        <v>6127.1</v>
      </c>
      <c r="AA3570" s="21" t="str">
        <f t="shared" si="4685"/>
        <v/>
      </c>
      <c r="AB3570" s="19" t="str">
        <f t="shared" si="4686"/>
        <v/>
      </c>
    </row>
    <row r="3571" spans="1:28" x14ac:dyDescent="0.25">
      <c r="A3571">
        <f t="shared" si="4667"/>
        <v>4</v>
      </c>
      <c r="B3571">
        <f t="shared" si="4668"/>
        <v>2014</v>
      </c>
      <c r="C3571" s="20">
        <v>41731</v>
      </c>
      <c r="D3571">
        <v>6757.6</v>
      </c>
      <c r="E3571">
        <v>6763.5</v>
      </c>
      <c r="F3571">
        <v>6723.6</v>
      </c>
      <c r="G3571">
        <v>6752.55</v>
      </c>
      <c r="H3571">
        <f t="shared" si="4641"/>
        <v>31.5</v>
      </c>
      <c r="I3571">
        <f t="shared" si="4642"/>
        <v>0</v>
      </c>
      <c r="J3571" s="14">
        <f t="shared" ref="J3571:K3571" si="4714">+AVERAGE(H3558:H3571)</f>
        <v>21.457142857142831</v>
      </c>
      <c r="K3571" s="14">
        <f t="shared" si="4714"/>
        <v>2.9249999999999869</v>
      </c>
      <c r="L3571" s="14">
        <f t="shared" si="4644"/>
        <v>7.3357753357753595</v>
      </c>
      <c r="M3571" s="14">
        <f t="shared" si="4645"/>
        <v>88.003515453347035</v>
      </c>
      <c r="N3571" s="14">
        <f t="shared" si="4646"/>
        <v>1</v>
      </c>
      <c r="O3571">
        <f t="shared" si="4680"/>
        <v>1</v>
      </c>
      <c r="P3571">
        <f t="shared" si="4689"/>
        <v>0</v>
      </c>
      <c r="Q3571">
        <f t="shared" si="4690"/>
        <v>0</v>
      </c>
      <c r="R3571">
        <f t="shared" ref="R3571:R3634" si="4715">IF($C3571="","",IF(MONTH($C3571)&lt;&gt;MONTH($C3570),ROUNDDOWN($B$10/$G3570,0)*$O3571,ABS(R3570)*$O3571))</f>
        <v>1491</v>
      </c>
      <c r="S3571">
        <f t="shared" ref="S3571:S3634" si="4716">IF($C3571="","",($R3571-$R3570)*($Q3571-$G3570)*$P3571)</f>
        <v>0</v>
      </c>
      <c r="T3571">
        <f t="shared" ref="T3571:T3634" si="4717">IF($C3571="","",$R3571*($G3571-$G3570))</f>
        <v>46966.5</v>
      </c>
      <c r="U3571">
        <f t="shared" ref="U3571:U3634" si="4718">IF($C3571="","",$T3571-$S3571)</f>
        <v>46966.5</v>
      </c>
      <c r="V3571" s="2">
        <f t="shared" ref="V3571:V3634" si="4719">IF($C3571="","",$U3571/$B$10)</f>
        <v>4.6966500000000001E-3</v>
      </c>
      <c r="W3571" s="19">
        <f t="shared" si="4681"/>
        <v>336</v>
      </c>
      <c r="X3571" s="19">
        <f t="shared" si="4682"/>
        <v>31</v>
      </c>
      <c r="Y3571" s="19" t="str">
        <f t="shared" si="4683"/>
        <v/>
      </c>
      <c r="Z3571" s="19">
        <f t="shared" si="4684"/>
        <v>6127.1</v>
      </c>
      <c r="AA3571" s="21" t="str">
        <f t="shared" si="4685"/>
        <v/>
      </c>
      <c r="AB3571" s="19" t="str">
        <f t="shared" si="4686"/>
        <v/>
      </c>
    </row>
    <row r="3572" spans="1:28" x14ac:dyDescent="0.25">
      <c r="A3572">
        <f t="shared" si="4667"/>
        <v>4</v>
      </c>
      <c r="B3572">
        <f t="shared" si="4668"/>
        <v>2014</v>
      </c>
      <c r="C3572" s="20">
        <v>41732</v>
      </c>
      <c r="D3572">
        <v>6772.05</v>
      </c>
      <c r="E3572">
        <v>6776.75</v>
      </c>
      <c r="F3572">
        <v>6696.9</v>
      </c>
      <c r="G3572">
        <v>6736.1</v>
      </c>
      <c r="H3572">
        <f t="shared" si="4641"/>
        <v>0</v>
      </c>
      <c r="I3572">
        <f t="shared" si="4642"/>
        <v>16.449999999999818</v>
      </c>
      <c r="J3572" s="14">
        <f t="shared" ref="J3572:K3572" si="4720">+AVERAGE(H3559:H3572)</f>
        <v>20.664285714285729</v>
      </c>
      <c r="K3572" s="14">
        <f t="shared" si="4720"/>
        <v>4.0999999999999739</v>
      </c>
      <c r="L3572" s="14">
        <f t="shared" si="4644"/>
        <v>5.0400696864111856</v>
      </c>
      <c r="M3572" s="14">
        <f t="shared" si="4645"/>
        <v>83.443899625036153</v>
      </c>
      <c r="N3572" s="14">
        <f t="shared" si="4646"/>
        <v>1</v>
      </c>
      <c r="O3572">
        <f t="shared" si="4680"/>
        <v>1</v>
      </c>
      <c r="P3572">
        <f t="shared" si="4689"/>
        <v>0</v>
      </c>
      <c r="Q3572">
        <f t="shared" si="4690"/>
        <v>0</v>
      </c>
      <c r="R3572">
        <f t="shared" si="4715"/>
        <v>1491</v>
      </c>
      <c r="S3572">
        <f t="shared" si="4716"/>
        <v>0</v>
      </c>
      <c r="T3572">
        <f t="shared" si="4717"/>
        <v>-24526.949999999728</v>
      </c>
      <c r="U3572">
        <f t="shared" si="4718"/>
        <v>-24526.949999999728</v>
      </c>
      <c r="V3572" s="2">
        <f t="shared" si="4719"/>
        <v>-2.4526949999999726E-3</v>
      </c>
      <c r="W3572" s="19">
        <f t="shared" si="4681"/>
        <v>336</v>
      </c>
      <c r="X3572" s="19">
        <f t="shared" si="4682"/>
        <v>32</v>
      </c>
      <c r="Y3572" s="19" t="str">
        <f t="shared" si="4683"/>
        <v/>
      </c>
      <c r="Z3572" s="19">
        <f t="shared" si="4684"/>
        <v>6127.1</v>
      </c>
      <c r="AA3572" s="21" t="str">
        <f t="shared" si="4685"/>
        <v/>
      </c>
      <c r="AB3572" s="19" t="str">
        <f t="shared" si="4686"/>
        <v/>
      </c>
    </row>
    <row r="3573" spans="1:28" x14ac:dyDescent="0.25">
      <c r="A3573">
        <f t="shared" si="4667"/>
        <v>4</v>
      </c>
      <c r="B3573">
        <f t="shared" si="4668"/>
        <v>2014</v>
      </c>
      <c r="C3573" s="20">
        <v>41733</v>
      </c>
      <c r="D3573">
        <v>6741.85</v>
      </c>
      <c r="E3573">
        <v>6741.85</v>
      </c>
      <c r="F3573">
        <v>6685.15</v>
      </c>
      <c r="G3573">
        <v>6694.35</v>
      </c>
      <c r="H3573">
        <f t="shared" si="4641"/>
        <v>0</v>
      </c>
      <c r="I3573">
        <f t="shared" si="4642"/>
        <v>41.75</v>
      </c>
      <c r="J3573" s="14">
        <f t="shared" ref="J3573:K3573" si="4721">+AVERAGE(H3560:H3573)</f>
        <v>19.775000000000027</v>
      </c>
      <c r="K3573" s="14">
        <f t="shared" si="4721"/>
        <v>7.0821428571428315</v>
      </c>
      <c r="L3573" s="14">
        <f t="shared" si="4644"/>
        <v>2.7922339889057124</v>
      </c>
      <c r="M3573" s="14">
        <f t="shared" si="4645"/>
        <v>73.630319148936266</v>
      </c>
      <c r="N3573" s="14">
        <f t="shared" si="4646"/>
        <v>1</v>
      </c>
      <c r="O3573">
        <f t="shared" si="4680"/>
        <v>1</v>
      </c>
      <c r="P3573">
        <f t="shared" si="4689"/>
        <v>0</v>
      </c>
      <c r="Q3573">
        <f t="shared" si="4690"/>
        <v>0</v>
      </c>
      <c r="R3573">
        <f t="shared" si="4715"/>
        <v>1491</v>
      </c>
      <c r="S3573">
        <f t="shared" si="4716"/>
        <v>0</v>
      </c>
      <c r="T3573">
        <f t="shared" si="4717"/>
        <v>-62249.25</v>
      </c>
      <c r="U3573">
        <f t="shared" si="4718"/>
        <v>-62249.25</v>
      </c>
      <c r="V3573" s="2">
        <f t="shared" si="4719"/>
        <v>-6.2249250000000001E-3</v>
      </c>
      <c r="W3573" s="19">
        <f t="shared" si="4681"/>
        <v>336</v>
      </c>
      <c r="X3573" s="19">
        <f t="shared" si="4682"/>
        <v>33</v>
      </c>
      <c r="Y3573" s="19" t="str">
        <f t="shared" si="4683"/>
        <v/>
      </c>
      <c r="Z3573" s="19">
        <f t="shared" si="4684"/>
        <v>6127.1</v>
      </c>
      <c r="AA3573" s="21" t="str">
        <f t="shared" si="4685"/>
        <v/>
      </c>
      <c r="AB3573" s="19" t="str">
        <f t="shared" si="4686"/>
        <v/>
      </c>
    </row>
    <row r="3574" spans="1:28" x14ac:dyDescent="0.25">
      <c r="A3574">
        <f t="shared" si="4667"/>
        <v>4</v>
      </c>
      <c r="B3574">
        <f t="shared" si="4668"/>
        <v>2014</v>
      </c>
      <c r="C3574" s="20">
        <v>41736</v>
      </c>
      <c r="D3574">
        <v>6694.25</v>
      </c>
      <c r="E3574">
        <v>6725.15</v>
      </c>
      <c r="F3574">
        <v>6650.4</v>
      </c>
      <c r="G3574">
        <v>6695.05</v>
      </c>
      <c r="H3574">
        <f t="shared" si="4641"/>
        <v>0.6999999999998181</v>
      </c>
      <c r="I3574">
        <f t="shared" si="4642"/>
        <v>0</v>
      </c>
      <c r="J3574" s="14">
        <f t="shared" ref="J3574:K3574" si="4722">+AVERAGE(H3561:H3574)</f>
        <v>19.296428571428546</v>
      </c>
      <c r="K3574" s="14">
        <f t="shared" si="4722"/>
        <v>7.0821428571428315</v>
      </c>
      <c r="L3574" s="14">
        <f t="shared" si="4644"/>
        <v>2.7246596066565871</v>
      </c>
      <c r="M3574" s="14">
        <f t="shared" si="4645"/>
        <v>73.151909017059353</v>
      </c>
      <c r="N3574" s="14">
        <f t="shared" si="4646"/>
        <v>1</v>
      </c>
      <c r="O3574">
        <f t="shared" si="4680"/>
        <v>1</v>
      </c>
      <c r="P3574">
        <f t="shared" si="4689"/>
        <v>0</v>
      </c>
      <c r="Q3574">
        <f t="shared" si="4690"/>
        <v>0</v>
      </c>
      <c r="R3574">
        <f t="shared" si="4715"/>
        <v>1491</v>
      </c>
      <c r="S3574">
        <f t="shared" si="4716"/>
        <v>0</v>
      </c>
      <c r="T3574">
        <f t="shared" si="4717"/>
        <v>1043.6999999997288</v>
      </c>
      <c r="U3574">
        <f t="shared" si="4718"/>
        <v>1043.6999999997288</v>
      </c>
      <c r="V3574" s="2">
        <f t="shared" si="4719"/>
        <v>1.0436999999997287E-4</v>
      </c>
      <c r="W3574" s="19">
        <f t="shared" si="4681"/>
        <v>336</v>
      </c>
      <c r="X3574" s="19">
        <f t="shared" si="4682"/>
        <v>34</v>
      </c>
      <c r="Y3574" s="19" t="str">
        <f t="shared" si="4683"/>
        <v/>
      </c>
      <c r="Z3574" s="19">
        <f t="shared" si="4684"/>
        <v>6127.1</v>
      </c>
      <c r="AA3574" s="21" t="str">
        <f t="shared" si="4685"/>
        <v/>
      </c>
      <c r="AB3574" s="19" t="str">
        <f t="shared" si="4686"/>
        <v/>
      </c>
    </row>
    <row r="3575" spans="1:28" x14ac:dyDescent="0.25">
      <c r="A3575">
        <f t="shared" si="4667"/>
        <v>4</v>
      </c>
      <c r="B3575">
        <f t="shared" si="4668"/>
        <v>2014</v>
      </c>
      <c r="C3575" s="20">
        <v>41738</v>
      </c>
      <c r="D3575">
        <v>6722</v>
      </c>
      <c r="E3575">
        <v>6808.7</v>
      </c>
      <c r="F3575">
        <v>6705.1</v>
      </c>
      <c r="G3575">
        <v>6796.2</v>
      </c>
      <c r="H3575">
        <f t="shared" si="4641"/>
        <v>101.14999999999964</v>
      </c>
      <c r="I3575">
        <f t="shared" si="4642"/>
        <v>0</v>
      </c>
      <c r="J3575" s="14">
        <f t="shared" ref="J3575:K3575" si="4723">+AVERAGE(H3562:H3575)</f>
        <v>26.521428571428519</v>
      </c>
      <c r="K3575" s="14">
        <f t="shared" si="4723"/>
        <v>4.1571428571428442</v>
      </c>
      <c r="L3575" s="14">
        <f t="shared" si="4644"/>
        <v>6.3797250859106605</v>
      </c>
      <c r="M3575" s="14">
        <f t="shared" si="4645"/>
        <v>86.449359720605372</v>
      </c>
      <c r="N3575" s="14">
        <f t="shared" si="4646"/>
        <v>1</v>
      </c>
      <c r="O3575">
        <f t="shared" si="4680"/>
        <v>1</v>
      </c>
      <c r="P3575">
        <f t="shared" si="4689"/>
        <v>0</v>
      </c>
      <c r="Q3575">
        <f t="shared" si="4690"/>
        <v>0</v>
      </c>
      <c r="R3575">
        <f t="shared" si="4715"/>
        <v>1491</v>
      </c>
      <c r="S3575">
        <f t="shared" si="4716"/>
        <v>0</v>
      </c>
      <c r="T3575">
        <f t="shared" si="4717"/>
        <v>150814.64999999947</v>
      </c>
      <c r="U3575">
        <f t="shared" si="4718"/>
        <v>150814.64999999947</v>
      </c>
      <c r="V3575" s="2">
        <f t="shared" si="4719"/>
        <v>1.5081464999999947E-2</v>
      </c>
      <c r="W3575" s="19">
        <f t="shared" si="4681"/>
        <v>336</v>
      </c>
      <c r="X3575" s="19">
        <f t="shared" si="4682"/>
        <v>35</v>
      </c>
      <c r="Y3575" s="19" t="str">
        <f t="shared" si="4683"/>
        <v/>
      </c>
      <c r="Z3575" s="19">
        <f t="shared" si="4684"/>
        <v>6127.1</v>
      </c>
      <c r="AA3575" s="21" t="str">
        <f t="shared" si="4685"/>
        <v/>
      </c>
      <c r="AB3575" s="19" t="str">
        <f t="shared" si="4686"/>
        <v/>
      </c>
    </row>
    <row r="3576" spans="1:28" x14ac:dyDescent="0.25">
      <c r="A3576">
        <f t="shared" si="4667"/>
        <v>4</v>
      </c>
      <c r="B3576">
        <f t="shared" si="4668"/>
        <v>2014</v>
      </c>
      <c r="C3576" s="20">
        <v>41739</v>
      </c>
      <c r="D3576">
        <v>6803.05</v>
      </c>
      <c r="E3576">
        <v>6819.05</v>
      </c>
      <c r="F3576">
        <v>6777.3</v>
      </c>
      <c r="G3576">
        <v>6796.4</v>
      </c>
      <c r="H3576">
        <f t="shared" si="4641"/>
        <v>0.1999999999998181</v>
      </c>
      <c r="I3576">
        <f t="shared" si="4642"/>
        <v>0</v>
      </c>
      <c r="J3576" s="14">
        <f t="shared" ref="J3576:K3576" si="4724">+AVERAGE(H3563:H3576)</f>
        <v>25.814285714285688</v>
      </c>
      <c r="K3576" s="14">
        <f t="shared" si="4724"/>
        <v>4.1571428571428442</v>
      </c>
      <c r="L3576" s="14">
        <f t="shared" si="4644"/>
        <v>6.2096219931271612</v>
      </c>
      <c r="M3576" s="14">
        <f t="shared" si="4645"/>
        <v>86.129647283126815</v>
      </c>
      <c r="N3576" s="14">
        <f t="shared" si="4646"/>
        <v>1</v>
      </c>
      <c r="O3576">
        <f t="shared" si="4680"/>
        <v>1</v>
      </c>
      <c r="P3576">
        <f t="shared" si="4689"/>
        <v>0</v>
      </c>
      <c r="Q3576">
        <f t="shared" si="4690"/>
        <v>0</v>
      </c>
      <c r="R3576">
        <f t="shared" si="4715"/>
        <v>1491</v>
      </c>
      <c r="S3576">
        <f t="shared" si="4716"/>
        <v>0</v>
      </c>
      <c r="T3576">
        <f t="shared" si="4717"/>
        <v>298.19999999972879</v>
      </c>
      <c r="U3576">
        <f t="shared" si="4718"/>
        <v>298.19999999972879</v>
      </c>
      <c r="V3576" s="2">
        <f t="shared" si="4719"/>
        <v>2.981999999997288E-5</v>
      </c>
      <c r="W3576" s="19">
        <f t="shared" si="4681"/>
        <v>336</v>
      </c>
      <c r="X3576" s="19">
        <f t="shared" si="4682"/>
        <v>36</v>
      </c>
      <c r="Y3576" s="19" t="str">
        <f t="shared" si="4683"/>
        <v/>
      </c>
      <c r="Z3576" s="19">
        <f t="shared" si="4684"/>
        <v>6127.1</v>
      </c>
      <c r="AA3576" s="21" t="str">
        <f t="shared" si="4685"/>
        <v/>
      </c>
      <c r="AB3576" s="19" t="str">
        <f t="shared" si="4686"/>
        <v/>
      </c>
    </row>
    <row r="3577" spans="1:28" x14ac:dyDescent="0.25">
      <c r="A3577">
        <f t="shared" si="4667"/>
        <v>4</v>
      </c>
      <c r="B3577">
        <f t="shared" si="4668"/>
        <v>2014</v>
      </c>
      <c r="C3577" s="20">
        <v>41740</v>
      </c>
      <c r="D3577">
        <v>6758.35</v>
      </c>
      <c r="E3577">
        <v>6789.35</v>
      </c>
      <c r="F3577">
        <v>6743.15</v>
      </c>
      <c r="G3577">
        <v>6776.3</v>
      </c>
      <c r="H3577">
        <f t="shared" si="4641"/>
        <v>0</v>
      </c>
      <c r="I3577">
        <f t="shared" si="4642"/>
        <v>20.099999999999454</v>
      </c>
      <c r="J3577" s="14">
        <f t="shared" ref="J3577:K3577" si="4725">+AVERAGE(H3564:H3577)</f>
        <v>25.692857142857129</v>
      </c>
      <c r="K3577" s="14">
        <f t="shared" si="4725"/>
        <v>5.592857142857091</v>
      </c>
      <c r="L3577" s="14">
        <f t="shared" si="4644"/>
        <v>4.5938697318008064</v>
      </c>
      <c r="M3577" s="14">
        <f t="shared" si="4645"/>
        <v>82.123287671233001</v>
      </c>
      <c r="N3577" s="14">
        <f t="shared" si="4646"/>
        <v>1</v>
      </c>
      <c r="O3577">
        <f t="shared" si="4680"/>
        <v>1</v>
      </c>
      <c r="P3577">
        <f t="shared" si="4689"/>
        <v>0</v>
      </c>
      <c r="Q3577">
        <f t="shared" si="4690"/>
        <v>0</v>
      </c>
      <c r="R3577">
        <f t="shared" si="4715"/>
        <v>1491</v>
      </c>
      <c r="S3577">
        <f t="shared" si="4716"/>
        <v>0</v>
      </c>
      <c r="T3577">
        <f t="shared" si="4717"/>
        <v>-29969.099999999187</v>
      </c>
      <c r="U3577">
        <f t="shared" si="4718"/>
        <v>-29969.099999999187</v>
      </c>
      <c r="V3577" s="2">
        <f t="shared" si="4719"/>
        <v>-2.9969099999999187E-3</v>
      </c>
      <c r="W3577" s="19">
        <f t="shared" si="4681"/>
        <v>336</v>
      </c>
      <c r="X3577" s="19">
        <f t="shared" si="4682"/>
        <v>37</v>
      </c>
      <c r="Y3577" s="19" t="str">
        <f t="shared" si="4683"/>
        <v/>
      </c>
      <c r="Z3577" s="19">
        <f t="shared" si="4684"/>
        <v>6127.1</v>
      </c>
      <c r="AA3577" s="21" t="str">
        <f t="shared" si="4685"/>
        <v/>
      </c>
      <c r="AB3577" s="19" t="str">
        <f t="shared" si="4686"/>
        <v/>
      </c>
    </row>
    <row r="3578" spans="1:28" x14ac:dyDescent="0.25">
      <c r="A3578">
        <f t="shared" si="4667"/>
        <v>4</v>
      </c>
      <c r="B3578">
        <f t="shared" si="4668"/>
        <v>2014</v>
      </c>
      <c r="C3578" s="20">
        <v>41744</v>
      </c>
      <c r="D3578">
        <v>6792.7</v>
      </c>
      <c r="E3578">
        <v>6813.4</v>
      </c>
      <c r="F3578">
        <v>6711.75</v>
      </c>
      <c r="G3578">
        <v>6733.1</v>
      </c>
      <c r="H3578">
        <f t="shared" ref="H3578:H3641" si="4726">IF($C3578="","",IF($G3578&gt;$G3577,$G3578-$G3577,0))</f>
        <v>0</v>
      </c>
      <c r="I3578">
        <f t="shared" ref="I3578:I3641" si="4727">IF($C3578="","",IF($G3578&lt;$G3577,$G3577-$G3578,0))</f>
        <v>43.199999999999818</v>
      </c>
      <c r="J3578" s="14">
        <f t="shared" ref="J3578:K3578" si="4728">+AVERAGE(H3565:H3578)</f>
        <v>19.364285714285675</v>
      </c>
      <c r="K3578" s="14">
        <f t="shared" si="4728"/>
        <v>8.6785714285713631</v>
      </c>
      <c r="L3578" s="14">
        <f t="shared" ref="L3578:L3641" si="4729">IF($C3578="","",$J3578/$K3578)</f>
        <v>2.2312757201646214</v>
      </c>
      <c r="M3578" s="14">
        <f t="shared" ref="M3578:M3641" si="4730">IF($C3578="","",100-100/(1+$L3578))</f>
        <v>69.05247070809996</v>
      </c>
      <c r="N3578" s="14">
        <f t="shared" ref="N3578:N3641" si="4731">IF($C3578="","",IF($M3578&gt;50,1,-1))</f>
        <v>1</v>
      </c>
      <c r="O3578">
        <f t="shared" si="4680"/>
        <v>1</v>
      </c>
      <c r="P3578">
        <f t="shared" si="4689"/>
        <v>0</v>
      </c>
      <c r="Q3578">
        <f t="shared" si="4690"/>
        <v>0</v>
      </c>
      <c r="R3578">
        <f t="shared" si="4715"/>
        <v>1491</v>
      </c>
      <c r="S3578">
        <f t="shared" si="4716"/>
        <v>0</v>
      </c>
      <c r="T3578">
        <f t="shared" si="4717"/>
        <v>-64411.199999999728</v>
      </c>
      <c r="U3578">
        <f t="shared" si="4718"/>
        <v>-64411.199999999728</v>
      </c>
      <c r="V3578" s="2">
        <f t="shared" si="4719"/>
        <v>-6.4411199999999729E-3</v>
      </c>
      <c r="W3578" s="19">
        <f t="shared" si="4681"/>
        <v>336</v>
      </c>
      <c r="X3578" s="19">
        <f t="shared" si="4682"/>
        <v>38</v>
      </c>
      <c r="Y3578" s="19" t="str">
        <f t="shared" si="4683"/>
        <v/>
      </c>
      <c r="Z3578" s="19">
        <f t="shared" si="4684"/>
        <v>6127.1</v>
      </c>
      <c r="AA3578" s="21" t="str">
        <f t="shared" si="4685"/>
        <v/>
      </c>
      <c r="AB3578" s="19" t="str">
        <f t="shared" si="4686"/>
        <v/>
      </c>
    </row>
    <row r="3579" spans="1:28" x14ac:dyDescent="0.25">
      <c r="A3579">
        <f t="shared" si="4667"/>
        <v>4</v>
      </c>
      <c r="B3579">
        <f t="shared" si="4668"/>
        <v>2014</v>
      </c>
      <c r="C3579" s="20">
        <v>41745</v>
      </c>
      <c r="D3579">
        <v>6727.25</v>
      </c>
      <c r="E3579">
        <v>6748.65</v>
      </c>
      <c r="F3579">
        <v>6665.15</v>
      </c>
      <c r="G3579">
        <v>6675.3</v>
      </c>
      <c r="H3579">
        <f t="shared" si="4726"/>
        <v>0</v>
      </c>
      <c r="I3579">
        <f t="shared" si="4727"/>
        <v>57.800000000000182</v>
      </c>
      <c r="J3579" s="14">
        <f t="shared" ref="J3579:K3579" si="4732">+AVERAGE(H3566:H3579)</f>
        <v>18.917857142857105</v>
      </c>
      <c r="K3579" s="14">
        <f t="shared" si="4732"/>
        <v>12.807142857142805</v>
      </c>
      <c r="L3579" s="14">
        <f t="shared" si="4729"/>
        <v>1.4771332961517041</v>
      </c>
      <c r="M3579" s="14">
        <f t="shared" si="4730"/>
        <v>59.63075537543628</v>
      </c>
      <c r="N3579" s="14">
        <f t="shared" si="4731"/>
        <v>1</v>
      </c>
      <c r="O3579">
        <f t="shared" si="4680"/>
        <v>1</v>
      </c>
      <c r="P3579">
        <f t="shared" si="4689"/>
        <v>0</v>
      </c>
      <c r="Q3579">
        <f t="shared" si="4690"/>
        <v>0</v>
      </c>
      <c r="R3579">
        <f t="shared" si="4715"/>
        <v>1491</v>
      </c>
      <c r="S3579">
        <f t="shared" si="4716"/>
        <v>0</v>
      </c>
      <c r="T3579">
        <f t="shared" si="4717"/>
        <v>-86179.800000000265</v>
      </c>
      <c r="U3579">
        <f t="shared" si="4718"/>
        <v>-86179.800000000265</v>
      </c>
      <c r="V3579" s="2">
        <f t="shared" si="4719"/>
        <v>-8.6179800000000268E-3</v>
      </c>
      <c r="W3579" s="19">
        <f t="shared" si="4681"/>
        <v>336</v>
      </c>
      <c r="X3579" s="19">
        <f t="shared" si="4682"/>
        <v>39</v>
      </c>
      <c r="Y3579" s="19" t="str">
        <f t="shared" si="4683"/>
        <v/>
      </c>
      <c r="Z3579" s="19">
        <f t="shared" si="4684"/>
        <v>6127.1</v>
      </c>
      <c r="AA3579" s="21" t="str">
        <f t="shared" si="4685"/>
        <v/>
      </c>
      <c r="AB3579" s="19" t="str">
        <f t="shared" si="4686"/>
        <v/>
      </c>
    </row>
    <row r="3580" spans="1:28" x14ac:dyDescent="0.25">
      <c r="A3580">
        <f t="shared" si="4667"/>
        <v>4</v>
      </c>
      <c r="B3580">
        <f t="shared" si="4668"/>
        <v>2014</v>
      </c>
      <c r="C3580" s="20">
        <v>41746</v>
      </c>
      <c r="D3580">
        <v>6695.45</v>
      </c>
      <c r="E3580">
        <v>6783.05</v>
      </c>
      <c r="F3580">
        <v>6684.4</v>
      </c>
      <c r="G3580">
        <v>6779.4</v>
      </c>
      <c r="H3580">
        <f t="shared" si="4726"/>
        <v>104.09999999999945</v>
      </c>
      <c r="I3580">
        <f t="shared" si="4727"/>
        <v>0</v>
      </c>
      <c r="J3580" s="14">
        <f t="shared" ref="J3580:K3580" si="4733">+AVERAGE(H3567:H3580)</f>
        <v>25.521428571428519</v>
      </c>
      <c r="K3580" s="14">
        <f t="shared" si="4733"/>
        <v>12.807142857142805</v>
      </c>
      <c r="L3580" s="14">
        <f t="shared" si="4729"/>
        <v>1.992749581706641</v>
      </c>
      <c r="M3580" s="14">
        <f t="shared" si="4730"/>
        <v>66.585911293328408</v>
      </c>
      <c r="N3580" s="14">
        <f t="shared" si="4731"/>
        <v>1</v>
      </c>
      <c r="O3580">
        <f t="shared" si="4680"/>
        <v>1</v>
      </c>
      <c r="P3580">
        <f t="shared" si="4689"/>
        <v>0</v>
      </c>
      <c r="Q3580">
        <f t="shared" si="4690"/>
        <v>0</v>
      </c>
      <c r="R3580">
        <f t="shared" si="4715"/>
        <v>1491</v>
      </c>
      <c r="S3580">
        <f t="shared" si="4716"/>
        <v>0</v>
      </c>
      <c r="T3580">
        <f t="shared" si="4717"/>
        <v>155213.09999999919</v>
      </c>
      <c r="U3580">
        <f t="shared" si="4718"/>
        <v>155213.09999999919</v>
      </c>
      <c r="V3580" s="2">
        <f t="shared" si="4719"/>
        <v>1.5521309999999918E-2</v>
      </c>
      <c r="W3580" s="19">
        <f t="shared" si="4681"/>
        <v>336</v>
      </c>
      <c r="X3580" s="19">
        <f t="shared" si="4682"/>
        <v>40</v>
      </c>
      <c r="Y3580" s="19" t="str">
        <f t="shared" si="4683"/>
        <v/>
      </c>
      <c r="Z3580" s="19">
        <f t="shared" si="4684"/>
        <v>6127.1</v>
      </c>
      <c r="AA3580" s="21" t="str">
        <f t="shared" si="4685"/>
        <v/>
      </c>
      <c r="AB3580" s="19" t="str">
        <f t="shared" si="4686"/>
        <v/>
      </c>
    </row>
    <row r="3581" spans="1:28" x14ac:dyDescent="0.25">
      <c r="A3581">
        <f t="shared" si="4667"/>
        <v>4</v>
      </c>
      <c r="B3581">
        <f t="shared" si="4668"/>
        <v>2014</v>
      </c>
      <c r="C3581" s="20">
        <v>41750</v>
      </c>
      <c r="D3581">
        <v>6789.25</v>
      </c>
      <c r="E3581">
        <v>6825.45</v>
      </c>
      <c r="F3581">
        <v>6786.9</v>
      </c>
      <c r="G3581">
        <v>6817.65</v>
      </c>
      <c r="H3581">
        <f t="shared" si="4726"/>
        <v>38.25</v>
      </c>
      <c r="I3581">
        <f t="shared" si="4727"/>
        <v>0</v>
      </c>
      <c r="J3581" s="14">
        <f t="shared" ref="J3581:K3581" si="4734">+AVERAGE(H3568:H3581)</f>
        <v>25.371428571428492</v>
      </c>
      <c r="K3581" s="14">
        <f t="shared" si="4734"/>
        <v>12.807142857142805</v>
      </c>
      <c r="L3581" s="14">
        <f t="shared" si="4729"/>
        <v>1.9810373675404369</v>
      </c>
      <c r="M3581" s="14">
        <f t="shared" si="4730"/>
        <v>66.454630495790482</v>
      </c>
      <c r="N3581" s="14">
        <f t="shared" si="4731"/>
        <v>1</v>
      </c>
      <c r="O3581">
        <f t="shared" si="4680"/>
        <v>1</v>
      </c>
      <c r="P3581">
        <f t="shared" si="4689"/>
        <v>0</v>
      </c>
      <c r="Q3581">
        <f t="shared" si="4690"/>
        <v>0</v>
      </c>
      <c r="R3581">
        <f t="shared" si="4715"/>
        <v>1491</v>
      </c>
      <c r="S3581">
        <f t="shared" si="4716"/>
        <v>0</v>
      </c>
      <c r="T3581">
        <f t="shared" si="4717"/>
        <v>57030.75</v>
      </c>
      <c r="U3581">
        <f t="shared" si="4718"/>
        <v>57030.75</v>
      </c>
      <c r="V3581" s="2">
        <f t="shared" si="4719"/>
        <v>5.7030750000000002E-3</v>
      </c>
      <c r="W3581" s="19">
        <f t="shared" si="4681"/>
        <v>336</v>
      </c>
      <c r="X3581" s="19">
        <f t="shared" si="4682"/>
        <v>41</v>
      </c>
      <c r="Y3581" s="19" t="str">
        <f t="shared" si="4683"/>
        <v/>
      </c>
      <c r="Z3581" s="19">
        <f t="shared" si="4684"/>
        <v>6127.1</v>
      </c>
      <c r="AA3581" s="21" t="str">
        <f t="shared" si="4685"/>
        <v/>
      </c>
      <c r="AB3581" s="19" t="str">
        <f t="shared" si="4686"/>
        <v/>
      </c>
    </row>
    <row r="3582" spans="1:28" x14ac:dyDescent="0.25">
      <c r="A3582">
        <f t="shared" si="4667"/>
        <v>4</v>
      </c>
      <c r="B3582">
        <f t="shared" si="4668"/>
        <v>2014</v>
      </c>
      <c r="C3582" s="20">
        <v>41751</v>
      </c>
      <c r="D3582">
        <v>6822.9</v>
      </c>
      <c r="E3582">
        <v>6838</v>
      </c>
      <c r="F3582">
        <v>6806.25</v>
      </c>
      <c r="G3582">
        <v>6815.35</v>
      </c>
      <c r="H3582">
        <f t="shared" si="4726"/>
        <v>0</v>
      </c>
      <c r="I3582">
        <f t="shared" si="4727"/>
        <v>2.2999999999992724</v>
      </c>
      <c r="J3582" s="14">
        <f t="shared" ref="J3582:K3582" si="4735">+AVERAGE(H3569:H3582)</f>
        <v>21.503571428571377</v>
      </c>
      <c r="K3582" s="14">
        <f t="shared" si="4735"/>
        <v>12.971428571428467</v>
      </c>
      <c r="L3582" s="14">
        <f t="shared" si="4729"/>
        <v>1.6577643171806262</v>
      </c>
      <c r="M3582" s="14">
        <f t="shared" si="4730"/>
        <v>62.374391380917977</v>
      </c>
      <c r="N3582" s="14">
        <f t="shared" si="4731"/>
        <v>1</v>
      </c>
      <c r="O3582">
        <f t="shared" si="4680"/>
        <v>1</v>
      </c>
      <c r="P3582">
        <f t="shared" si="4689"/>
        <v>0</v>
      </c>
      <c r="Q3582">
        <f t="shared" si="4690"/>
        <v>0</v>
      </c>
      <c r="R3582">
        <f t="shared" si="4715"/>
        <v>1491</v>
      </c>
      <c r="S3582">
        <f t="shared" si="4716"/>
        <v>0</v>
      </c>
      <c r="T3582">
        <f t="shared" si="4717"/>
        <v>-3429.2999999989152</v>
      </c>
      <c r="U3582">
        <f t="shared" si="4718"/>
        <v>-3429.2999999989152</v>
      </c>
      <c r="V3582" s="2">
        <f t="shared" si="4719"/>
        <v>-3.429299999998915E-4</v>
      </c>
      <c r="W3582" s="19">
        <f t="shared" si="4681"/>
        <v>336</v>
      </c>
      <c r="X3582" s="19">
        <f t="shared" si="4682"/>
        <v>42</v>
      </c>
      <c r="Y3582" s="19" t="str">
        <f t="shared" si="4683"/>
        <v/>
      </c>
      <c r="Z3582" s="19">
        <f t="shared" si="4684"/>
        <v>6127.1</v>
      </c>
      <c r="AA3582" s="21" t="str">
        <f t="shared" si="4685"/>
        <v/>
      </c>
      <c r="AB3582" s="19" t="str">
        <f t="shared" si="4686"/>
        <v/>
      </c>
    </row>
    <row r="3583" spans="1:28" x14ac:dyDescent="0.25">
      <c r="A3583">
        <f t="shared" si="4667"/>
        <v>4</v>
      </c>
      <c r="B3583">
        <f t="shared" si="4668"/>
        <v>2014</v>
      </c>
      <c r="C3583" s="20">
        <v>41752</v>
      </c>
      <c r="D3583">
        <v>6823.25</v>
      </c>
      <c r="E3583">
        <v>6861.6</v>
      </c>
      <c r="F3583">
        <v>6820.75</v>
      </c>
      <c r="G3583">
        <v>6840.8</v>
      </c>
      <c r="H3583">
        <f t="shared" si="4726"/>
        <v>25.449999999999818</v>
      </c>
      <c r="I3583">
        <f t="shared" si="4727"/>
        <v>0</v>
      </c>
      <c r="J3583" s="14">
        <f t="shared" ref="J3583:K3583" si="4736">+AVERAGE(H3570:H3583)</f>
        <v>22.72857142857135</v>
      </c>
      <c r="K3583" s="14">
        <f t="shared" si="4736"/>
        <v>12.971428571428467</v>
      </c>
      <c r="L3583" s="14">
        <f t="shared" si="4729"/>
        <v>1.7522026431718143</v>
      </c>
      <c r="M3583" s="14">
        <f t="shared" si="4730"/>
        <v>63.665466186474696</v>
      </c>
      <c r="N3583" s="14">
        <f t="shared" si="4731"/>
        <v>1</v>
      </c>
      <c r="O3583">
        <f t="shared" si="4680"/>
        <v>1</v>
      </c>
      <c r="P3583">
        <f t="shared" si="4689"/>
        <v>0</v>
      </c>
      <c r="Q3583">
        <f t="shared" si="4690"/>
        <v>0</v>
      </c>
      <c r="R3583">
        <f t="shared" si="4715"/>
        <v>1491</v>
      </c>
      <c r="S3583">
        <f t="shared" si="4716"/>
        <v>0</v>
      </c>
      <c r="T3583">
        <f t="shared" si="4717"/>
        <v>37945.949999999728</v>
      </c>
      <c r="U3583">
        <f t="shared" si="4718"/>
        <v>37945.949999999728</v>
      </c>
      <c r="V3583" s="2">
        <f t="shared" si="4719"/>
        <v>3.7945949999999727E-3</v>
      </c>
      <c r="W3583" s="19">
        <f t="shared" si="4681"/>
        <v>336</v>
      </c>
      <c r="X3583" s="19">
        <f t="shared" si="4682"/>
        <v>43</v>
      </c>
      <c r="Y3583" s="19" t="str">
        <f t="shared" si="4683"/>
        <v/>
      </c>
      <c r="Z3583" s="19">
        <f t="shared" si="4684"/>
        <v>6127.1</v>
      </c>
      <c r="AA3583" s="21" t="str">
        <f t="shared" si="4685"/>
        <v/>
      </c>
      <c r="AB3583" s="19" t="str">
        <f t="shared" si="4686"/>
        <v/>
      </c>
    </row>
    <row r="3584" spans="1:28" x14ac:dyDescent="0.25">
      <c r="A3584">
        <f t="shared" si="4667"/>
        <v>4</v>
      </c>
      <c r="B3584">
        <f t="shared" si="4668"/>
        <v>2014</v>
      </c>
      <c r="C3584" s="20">
        <v>41754</v>
      </c>
      <c r="D3584">
        <v>6855.8</v>
      </c>
      <c r="E3584">
        <v>6869.85</v>
      </c>
      <c r="F3584">
        <v>6772.85</v>
      </c>
      <c r="G3584">
        <v>6782.75</v>
      </c>
      <c r="H3584">
        <f t="shared" si="4726"/>
        <v>0</v>
      </c>
      <c r="I3584">
        <f t="shared" si="4727"/>
        <v>58.050000000000182</v>
      </c>
      <c r="J3584" s="14">
        <f t="shared" ref="J3584:K3584" si="4737">+AVERAGE(H3571:H3584)</f>
        <v>21.524999999999896</v>
      </c>
      <c r="K3584" s="14">
        <f t="shared" si="4737"/>
        <v>17.117857142857051</v>
      </c>
      <c r="L3584" s="14">
        <f t="shared" si="4729"/>
        <v>1.2574587940746929</v>
      </c>
      <c r="M3584" s="14">
        <f t="shared" si="4730"/>
        <v>55.70240295748615</v>
      </c>
      <c r="N3584" s="14">
        <f t="shared" si="4731"/>
        <v>1</v>
      </c>
      <c r="O3584">
        <f t="shared" si="4680"/>
        <v>1</v>
      </c>
      <c r="P3584">
        <f t="shared" si="4689"/>
        <v>0</v>
      </c>
      <c r="Q3584">
        <f t="shared" si="4690"/>
        <v>0</v>
      </c>
      <c r="R3584">
        <f t="shared" si="4715"/>
        <v>1491</v>
      </c>
      <c r="S3584">
        <f t="shared" si="4716"/>
        <v>0</v>
      </c>
      <c r="T3584">
        <f t="shared" si="4717"/>
        <v>-86552.550000000265</v>
      </c>
      <c r="U3584">
        <f t="shared" si="4718"/>
        <v>-86552.550000000265</v>
      </c>
      <c r="V3584" s="2">
        <f t="shared" si="4719"/>
        <v>-8.6552550000000266E-3</v>
      </c>
      <c r="W3584" s="19">
        <f t="shared" si="4681"/>
        <v>336</v>
      </c>
      <c r="X3584" s="19">
        <f t="shared" si="4682"/>
        <v>44</v>
      </c>
      <c r="Y3584" s="19" t="str">
        <f t="shared" si="4683"/>
        <v/>
      </c>
      <c r="Z3584" s="19">
        <f t="shared" si="4684"/>
        <v>6127.1</v>
      </c>
      <c r="AA3584" s="21" t="str">
        <f t="shared" si="4685"/>
        <v/>
      </c>
      <c r="AB3584" s="19" t="str">
        <f t="shared" si="4686"/>
        <v/>
      </c>
    </row>
    <row r="3585" spans="1:28" x14ac:dyDescent="0.25">
      <c r="A3585">
        <f t="shared" si="4667"/>
        <v>4</v>
      </c>
      <c r="B3585">
        <f t="shared" si="4668"/>
        <v>2014</v>
      </c>
      <c r="C3585" s="20">
        <v>41757</v>
      </c>
      <c r="D3585">
        <v>6778.55</v>
      </c>
      <c r="E3585">
        <v>6786.25</v>
      </c>
      <c r="F3585">
        <v>6750.3</v>
      </c>
      <c r="G3585">
        <v>6761.25</v>
      </c>
      <c r="H3585">
        <f t="shared" si="4726"/>
        <v>0</v>
      </c>
      <c r="I3585">
        <f t="shared" si="4727"/>
        <v>21.5</v>
      </c>
      <c r="J3585" s="14">
        <f t="shared" ref="J3585:K3585" si="4738">+AVERAGE(H3572:H3585)</f>
        <v>19.274999999999896</v>
      </c>
      <c r="K3585" s="14">
        <f t="shared" si="4738"/>
        <v>18.653571428571336</v>
      </c>
      <c r="L3585" s="14">
        <f t="shared" si="4729"/>
        <v>1.0333141872487073</v>
      </c>
      <c r="M3585" s="14">
        <f t="shared" si="4730"/>
        <v>50.819209039548007</v>
      </c>
      <c r="N3585" s="14">
        <f t="shared" si="4731"/>
        <v>1</v>
      </c>
      <c r="O3585">
        <f t="shared" si="4680"/>
        <v>1</v>
      </c>
      <c r="P3585">
        <f t="shared" si="4689"/>
        <v>0</v>
      </c>
      <c r="Q3585">
        <f t="shared" si="4690"/>
        <v>0</v>
      </c>
      <c r="R3585">
        <f t="shared" si="4715"/>
        <v>1491</v>
      </c>
      <c r="S3585">
        <f t="shared" si="4716"/>
        <v>0</v>
      </c>
      <c r="T3585">
        <f t="shared" si="4717"/>
        <v>-32056.5</v>
      </c>
      <c r="U3585">
        <f t="shared" si="4718"/>
        <v>-32056.5</v>
      </c>
      <c r="V3585" s="2">
        <f t="shared" si="4719"/>
        <v>-3.20565E-3</v>
      </c>
      <c r="W3585" s="19">
        <f t="shared" si="4681"/>
        <v>336</v>
      </c>
      <c r="X3585" s="19">
        <f t="shared" si="4682"/>
        <v>45</v>
      </c>
      <c r="Y3585" s="19" t="str">
        <f t="shared" si="4683"/>
        <v/>
      </c>
      <c r="Z3585" s="19">
        <f t="shared" si="4684"/>
        <v>6127.1</v>
      </c>
      <c r="AA3585" s="21" t="str">
        <f t="shared" si="4685"/>
        <v/>
      </c>
      <c r="AB3585" s="19" t="str">
        <f t="shared" si="4686"/>
        <v/>
      </c>
    </row>
    <row r="3586" spans="1:28" x14ac:dyDescent="0.25">
      <c r="A3586">
        <f t="shared" si="4667"/>
        <v>4</v>
      </c>
      <c r="B3586">
        <f t="shared" si="4668"/>
        <v>2014</v>
      </c>
      <c r="C3586" s="20">
        <v>41758</v>
      </c>
      <c r="D3586">
        <v>6769</v>
      </c>
      <c r="E3586">
        <v>6779.7</v>
      </c>
      <c r="F3586">
        <v>6708.65</v>
      </c>
      <c r="G3586">
        <v>6715.25</v>
      </c>
      <c r="H3586">
        <f t="shared" si="4726"/>
        <v>0</v>
      </c>
      <c r="I3586">
        <f t="shared" si="4727"/>
        <v>46</v>
      </c>
      <c r="J3586" s="14">
        <f t="shared" ref="J3586:K3586" si="4739">+AVERAGE(H3573:H3586)</f>
        <v>19.274999999999896</v>
      </c>
      <c r="K3586" s="14">
        <f t="shared" si="4739"/>
        <v>20.764285714285638</v>
      </c>
      <c r="L3586" s="14">
        <f t="shared" si="4729"/>
        <v>0.92827657378740813</v>
      </c>
      <c r="M3586" s="14">
        <f t="shared" si="4730"/>
        <v>48.1402194273481</v>
      </c>
      <c r="N3586" s="14">
        <f t="shared" si="4731"/>
        <v>-1</v>
      </c>
      <c r="O3586">
        <f t="shared" si="4680"/>
        <v>-1</v>
      </c>
      <c r="P3586">
        <f t="shared" si="4689"/>
        <v>1</v>
      </c>
      <c r="Q3586">
        <f t="shared" si="4690"/>
        <v>6715.25</v>
      </c>
      <c r="R3586">
        <f t="shared" si="4715"/>
        <v>-1491</v>
      </c>
      <c r="S3586">
        <f t="shared" si="4716"/>
        <v>137172</v>
      </c>
      <c r="T3586">
        <f t="shared" si="4717"/>
        <v>68586</v>
      </c>
      <c r="U3586">
        <f t="shared" si="4718"/>
        <v>-68586</v>
      </c>
      <c r="V3586" s="2">
        <f t="shared" si="4719"/>
        <v>-6.8586000000000003E-3</v>
      </c>
      <c r="W3586" s="19">
        <f t="shared" si="4681"/>
        <v>337</v>
      </c>
      <c r="X3586" s="19">
        <f t="shared" si="4682"/>
        <v>46</v>
      </c>
      <c r="Y3586" s="19">
        <f t="shared" si="4683"/>
        <v>1</v>
      </c>
      <c r="Z3586" s="19">
        <f t="shared" si="4684"/>
        <v>6715.25</v>
      </c>
      <c r="AA3586" s="21">
        <f t="shared" si="4685"/>
        <v>9.5991578397610633E-2</v>
      </c>
      <c r="AB3586" s="19">
        <f t="shared" si="4686"/>
        <v>1</v>
      </c>
    </row>
    <row r="3587" spans="1:28" x14ac:dyDescent="0.25">
      <c r="A3587">
        <f t="shared" si="4667"/>
        <v>4</v>
      </c>
      <c r="B3587">
        <f t="shared" si="4668"/>
        <v>2014</v>
      </c>
      <c r="C3587" s="20">
        <v>41759</v>
      </c>
      <c r="D3587">
        <v>6724.95</v>
      </c>
      <c r="E3587">
        <v>6780.15</v>
      </c>
      <c r="F3587">
        <v>6656.8</v>
      </c>
      <c r="G3587">
        <v>6696.4</v>
      </c>
      <c r="H3587">
        <f t="shared" si="4726"/>
        <v>0</v>
      </c>
      <c r="I3587">
        <f t="shared" si="4727"/>
        <v>18.850000000000364</v>
      </c>
      <c r="J3587" s="14">
        <f t="shared" ref="J3587:K3587" si="4740">+AVERAGE(H3574:H3587)</f>
        <v>19.274999999999896</v>
      </c>
      <c r="K3587" s="14">
        <f t="shared" si="4740"/>
        <v>19.128571428571377</v>
      </c>
      <c r="L3587" s="14">
        <f t="shared" si="4729"/>
        <v>1.0076549663928278</v>
      </c>
      <c r="M3587" s="14">
        <f t="shared" si="4730"/>
        <v>50.190644471310257</v>
      </c>
      <c r="N3587" s="14">
        <f t="shared" si="4731"/>
        <v>1</v>
      </c>
      <c r="O3587">
        <f t="shared" si="4680"/>
        <v>1</v>
      </c>
      <c r="P3587">
        <f t="shared" si="4689"/>
        <v>1</v>
      </c>
      <c r="Q3587">
        <f t="shared" si="4690"/>
        <v>6696.4</v>
      </c>
      <c r="R3587">
        <f t="shared" si="4715"/>
        <v>1491</v>
      </c>
      <c r="S3587">
        <f t="shared" si="4716"/>
        <v>-56210.700000001088</v>
      </c>
      <c r="T3587">
        <f t="shared" si="4717"/>
        <v>-28105.350000000544</v>
      </c>
      <c r="U3587">
        <f t="shared" si="4718"/>
        <v>28105.350000000544</v>
      </c>
      <c r="V3587" s="2">
        <f t="shared" si="4719"/>
        <v>2.8105350000000545E-3</v>
      </c>
      <c r="W3587" s="19">
        <f t="shared" si="4681"/>
        <v>338</v>
      </c>
      <c r="X3587" s="19">
        <f t="shared" si="4682"/>
        <v>2</v>
      </c>
      <c r="Y3587" s="19">
        <f t="shared" si="4683"/>
        <v>1</v>
      </c>
      <c r="Z3587" s="19">
        <f t="shared" si="4684"/>
        <v>6696.4</v>
      </c>
      <c r="AA3587" s="21">
        <f t="shared" si="4685"/>
        <v>2.8070436692603229E-3</v>
      </c>
      <c r="AB3587" s="19">
        <f t="shared" si="4686"/>
        <v>1</v>
      </c>
    </row>
    <row r="3588" spans="1:28" x14ac:dyDescent="0.25">
      <c r="A3588">
        <f t="shared" si="4667"/>
        <v>5</v>
      </c>
      <c r="B3588">
        <f t="shared" si="4668"/>
        <v>2014</v>
      </c>
      <c r="C3588" s="20">
        <v>41761</v>
      </c>
      <c r="D3588">
        <v>6709.95</v>
      </c>
      <c r="E3588">
        <v>6737.65</v>
      </c>
      <c r="F3588">
        <v>6689.5</v>
      </c>
      <c r="G3588">
        <v>6694.8</v>
      </c>
      <c r="H3588">
        <f t="shared" si="4726"/>
        <v>0</v>
      </c>
      <c r="I3588">
        <f t="shared" si="4727"/>
        <v>1.5999999999994543</v>
      </c>
      <c r="J3588" s="14">
        <f t="shared" ref="J3588:K3588" si="4741">+AVERAGE(H3575:H3588)</f>
        <v>19.224999999999909</v>
      </c>
      <c r="K3588" s="14">
        <f t="shared" si="4741"/>
        <v>19.242857142857051</v>
      </c>
      <c r="L3588" s="14">
        <f t="shared" si="4729"/>
        <v>0.99907201187824801</v>
      </c>
      <c r="M3588" s="14">
        <f t="shared" si="4730"/>
        <v>49.976789527434782</v>
      </c>
      <c r="N3588" s="14">
        <f t="shared" si="4731"/>
        <v>-1</v>
      </c>
      <c r="O3588">
        <f t="shared" si="4680"/>
        <v>-1</v>
      </c>
      <c r="P3588">
        <f t="shared" si="4689"/>
        <v>1</v>
      </c>
      <c r="Q3588">
        <f t="shared" si="4690"/>
        <v>6694.8</v>
      </c>
      <c r="R3588">
        <f t="shared" si="4715"/>
        <v>-1493</v>
      </c>
      <c r="S3588">
        <f t="shared" si="4716"/>
        <v>4774.3999999983716</v>
      </c>
      <c r="T3588">
        <f t="shared" si="4717"/>
        <v>2388.7999999991853</v>
      </c>
      <c r="U3588">
        <f t="shared" si="4718"/>
        <v>-2385.5999999991864</v>
      </c>
      <c r="V3588" s="2">
        <f t="shared" si="4719"/>
        <v>-2.3855999999991862E-4</v>
      </c>
      <c r="W3588" s="19">
        <f t="shared" si="4681"/>
        <v>339</v>
      </c>
      <c r="X3588" s="19">
        <f t="shared" si="4682"/>
        <v>2</v>
      </c>
      <c r="Y3588" s="19">
        <f t="shared" si="4683"/>
        <v>1</v>
      </c>
      <c r="Z3588" s="19">
        <f t="shared" si="4684"/>
        <v>6694.8</v>
      </c>
      <c r="AA3588" s="21">
        <f t="shared" si="4685"/>
        <v>-2.3893435278643516E-4</v>
      </c>
      <c r="AB3588" s="19">
        <f t="shared" si="4686"/>
        <v>-1</v>
      </c>
    </row>
    <row r="3589" spans="1:28" x14ac:dyDescent="0.25">
      <c r="A3589">
        <f t="shared" si="4667"/>
        <v>5</v>
      </c>
      <c r="B3589">
        <f t="shared" si="4668"/>
        <v>2014</v>
      </c>
      <c r="C3589" s="20">
        <v>41764</v>
      </c>
      <c r="D3589">
        <v>6681.65</v>
      </c>
      <c r="E3589">
        <v>6741.05</v>
      </c>
      <c r="F3589">
        <v>6680.45</v>
      </c>
      <c r="G3589">
        <v>6699.35</v>
      </c>
      <c r="H3589">
        <f t="shared" si="4726"/>
        <v>4.5500000000001819</v>
      </c>
      <c r="I3589">
        <f t="shared" si="4727"/>
        <v>0</v>
      </c>
      <c r="J3589" s="14">
        <f t="shared" ref="J3589:K3589" si="4742">+AVERAGE(H3576:H3589)</f>
        <v>12.324999999999948</v>
      </c>
      <c r="K3589" s="14">
        <f t="shared" si="4742"/>
        <v>19.242857142857051</v>
      </c>
      <c r="L3589" s="14">
        <f t="shared" si="4729"/>
        <v>0.64049740163325941</v>
      </c>
      <c r="M3589" s="14">
        <f t="shared" si="4730"/>
        <v>39.042878153637304</v>
      </c>
      <c r="N3589" s="14">
        <f t="shared" si="4731"/>
        <v>-1</v>
      </c>
      <c r="O3589">
        <f t="shared" si="4680"/>
        <v>-1</v>
      </c>
      <c r="P3589">
        <f t="shared" si="4689"/>
        <v>0</v>
      </c>
      <c r="Q3589">
        <f t="shared" si="4690"/>
        <v>0</v>
      </c>
      <c r="R3589">
        <f t="shared" si="4715"/>
        <v>-1493</v>
      </c>
      <c r="S3589">
        <f t="shared" si="4716"/>
        <v>0</v>
      </c>
      <c r="T3589">
        <f t="shared" si="4717"/>
        <v>-6793.1500000002716</v>
      </c>
      <c r="U3589">
        <f t="shared" si="4718"/>
        <v>-6793.1500000002716</v>
      </c>
      <c r="V3589" s="2">
        <f t="shared" si="4719"/>
        <v>-6.7931500000002721E-4</v>
      </c>
      <c r="W3589" s="19">
        <f t="shared" si="4681"/>
        <v>339</v>
      </c>
      <c r="X3589" s="19">
        <f t="shared" si="4682"/>
        <v>2</v>
      </c>
      <c r="Y3589" s="19" t="str">
        <f t="shared" si="4683"/>
        <v/>
      </c>
      <c r="Z3589" s="19">
        <f t="shared" si="4684"/>
        <v>6694.8</v>
      </c>
      <c r="AA3589" s="21" t="str">
        <f t="shared" si="4685"/>
        <v/>
      </c>
      <c r="AB3589" s="19" t="str">
        <f t="shared" si="4686"/>
        <v/>
      </c>
    </row>
    <row r="3590" spans="1:28" x14ac:dyDescent="0.25">
      <c r="A3590">
        <f t="shared" si="4667"/>
        <v>5</v>
      </c>
      <c r="B3590">
        <f t="shared" si="4668"/>
        <v>2014</v>
      </c>
      <c r="C3590" s="20">
        <v>41765</v>
      </c>
      <c r="D3590">
        <v>6719.25</v>
      </c>
      <c r="E3590">
        <v>6743.45</v>
      </c>
      <c r="F3590">
        <v>6701.9</v>
      </c>
      <c r="G3590">
        <v>6715.3</v>
      </c>
      <c r="H3590">
        <f t="shared" si="4726"/>
        <v>15.949999999999818</v>
      </c>
      <c r="I3590">
        <f t="shared" si="4727"/>
        <v>0</v>
      </c>
      <c r="J3590" s="14">
        <f t="shared" ref="J3590:K3590" si="4743">+AVERAGE(H3577:H3590)</f>
        <v>13.449999999999948</v>
      </c>
      <c r="K3590" s="14">
        <f t="shared" si="4743"/>
        <v>19.242857142857051</v>
      </c>
      <c r="L3590" s="14">
        <f t="shared" si="4729"/>
        <v>0.69896065330363832</v>
      </c>
      <c r="M3590" s="14">
        <f t="shared" si="4730"/>
        <v>41.140485033864998</v>
      </c>
      <c r="N3590" s="14">
        <f t="shared" si="4731"/>
        <v>-1</v>
      </c>
      <c r="O3590">
        <f t="shared" si="4680"/>
        <v>-1</v>
      </c>
      <c r="P3590">
        <f t="shared" si="4689"/>
        <v>0</v>
      </c>
      <c r="Q3590">
        <f t="shared" si="4690"/>
        <v>0</v>
      </c>
      <c r="R3590">
        <f t="shared" si="4715"/>
        <v>-1493</v>
      </c>
      <c r="S3590">
        <f t="shared" si="4716"/>
        <v>0</v>
      </c>
      <c r="T3590">
        <f t="shared" si="4717"/>
        <v>-23813.349999999729</v>
      </c>
      <c r="U3590">
        <f t="shared" si="4718"/>
        <v>-23813.349999999729</v>
      </c>
      <c r="V3590" s="2">
        <f t="shared" si="4719"/>
        <v>-2.3813349999999727E-3</v>
      </c>
      <c r="W3590" s="19">
        <f t="shared" si="4681"/>
        <v>339</v>
      </c>
      <c r="X3590" s="19">
        <f t="shared" si="4682"/>
        <v>3</v>
      </c>
      <c r="Y3590" s="19" t="str">
        <f t="shared" si="4683"/>
        <v/>
      </c>
      <c r="Z3590" s="19">
        <f t="shared" si="4684"/>
        <v>6694.8</v>
      </c>
      <c r="AA3590" s="21" t="str">
        <f t="shared" si="4685"/>
        <v/>
      </c>
      <c r="AB3590" s="19" t="str">
        <f t="shared" si="4686"/>
        <v/>
      </c>
    </row>
    <row r="3591" spans="1:28" x14ac:dyDescent="0.25">
      <c r="A3591">
        <f t="shared" si="4667"/>
        <v>5</v>
      </c>
      <c r="B3591">
        <f t="shared" si="4668"/>
        <v>2014</v>
      </c>
      <c r="C3591" s="20">
        <v>41766</v>
      </c>
      <c r="D3591">
        <v>6708.6</v>
      </c>
      <c r="E3591">
        <v>6718.75</v>
      </c>
      <c r="F3591">
        <v>6642.9</v>
      </c>
      <c r="G3591">
        <v>6652.55</v>
      </c>
      <c r="H3591">
        <f t="shared" si="4726"/>
        <v>0</v>
      </c>
      <c r="I3591">
        <f t="shared" si="4727"/>
        <v>62.75</v>
      </c>
      <c r="J3591" s="14">
        <f t="shared" ref="J3591:K3591" si="4744">+AVERAGE(H3578:H3591)</f>
        <v>13.449999999999948</v>
      </c>
      <c r="K3591" s="14">
        <f t="shared" si="4744"/>
        <v>22.289285714285661</v>
      </c>
      <c r="L3591" s="14">
        <f t="shared" si="4729"/>
        <v>0.60342893767024419</v>
      </c>
      <c r="M3591" s="14">
        <f t="shared" si="4730"/>
        <v>37.63365644049162</v>
      </c>
      <c r="N3591" s="14">
        <f t="shared" si="4731"/>
        <v>-1</v>
      </c>
      <c r="O3591">
        <f t="shared" si="4680"/>
        <v>-1</v>
      </c>
      <c r="P3591">
        <f t="shared" si="4689"/>
        <v>0</v>
      </c>
      <c r="Q3591">
        <f t="shared" si="4690"/>
        <v>0</v>
      </c>
      <c r="R3591">
        <f t="shared" si="4715"/>
        <v>-1493</v>
      </c>
      <c r="S3591">
        <f t="shared" si="4716"/>
        <v>0</v>
      </c>
      <c r="T3591">
        <f t="shared" si="4717"/>
        <v>93685.75</v>
      </c>
      <c r="U3591">
        <f t="shared" si="4718"/>
        <v>93685.75</v>
      </c>
      <c r="V3591" s="2">
        <f t="shared" si="4719"/>
        <v>9.3685750000000005E-3</v>
      </c>
      <c r="W3591" s="19">
        <f t="shared" si="4681"/>
        <v>339</v>
      </c>
      <c r="X3591" s="19">
        <f t="shared" si="4682"/>
        <v>4</v>
      </c>
      <c r="Y3591" s="19" t="str">
        <f t="shared" si="4683"/>
        <v/>
      </c>
      <c r="Z3591" s="19">
        <f t="shared" si="4684"/>
        <v>6694.8</v>
      </c>
      <c r="AA3591" s="21" t="str">
        <f t="shared" si="4685"/>
        <v/>
      </c>
      <c r="AB3591" s="19" t="str">
        <f t="shared" si="4686"/>
        <v/>
      </c>
    </row>
    <row r="3592" spans="1:28" x14ac:dyDescent="0.25">
      <c r="A3592">
        <f t="shared" si="4667"/>
        <v>5</v>
      </c>
      <c r="B3592">
        <f t="shared" si="4668"/>
        <v>2014</v>
      </c>
      <c r="C3592" s="20">
        <v>41767</v>
      </c>
      <c r="D3592">
        <v>6669.9</v>
      </c>
      <c r="E3592">
        <v>6688.4</v>
      </c>
      <c r="F3592">
        <v>6638.55</v>
      </c>
      <c r="G3592">
        <v>6659.85</v>
      </c>
      <c r="H3592">
        <f t="shared" si="4726"/>
        <v>7.3000000000001819</v>
      </c>
      <c r="I3592">
        <f t="shared" si="4727"/>
        <v>0</v>
      </c>
      <c r="J3592" s="14">
        <f t="shared" ref="J3592:K3592" si="4745">+AVERAGE(H3579:H3592)</f>
        <v>13.971428571428532</v>
      </c>
      <c r="K3592" s="14">
        <f t="shared" si="4745"/>
        <v>19.20357142857139</v>
      </c>
      <c r="L3592" s="14">
        <f t="shared" si="4729"/>
        <v>0.72754323972475299</v>
      </c>
      <c r="M3592" s="14">
        <f t="shared" si="4730"/>
        <v>42.114328775971558</v>
      </c>
      <c r="N3592" s="14">
        <f t="shared" si="4731"/>
        <v>-1</v>
      </c>
      <c r="O3592">
        <f t="shared" si="4680"/>
        <v>-1</v>
      </c>
      <c r="P3592">
        <f t="shared" si="4689"/>
        <v>0</v>
      </c>
      <c r="Q3592">
        <f t="shared" si="4690"/>
        <v>0</v>
      </c>
      <c r="R3592">
        <f t="shared" si="4715"/>
        <v>-1493</v>
      </c>
      <c r="S3592">
        <f t="shared" si="4716"/>
        <v>0</v>
      </c>
      <c r="T3592">
        <f t="shared" si="4717"/>
        <v>-10898.900000000271</v>
      </c>
      <c r="U3592">
        <f t="shared" si="4718"/>
        <v>-10898.900000000271</v>
      </c>
      <c r="V3592" s="2">
        <f t="shared" si="4719"/>
        <v>-1.0898900000000271E-3</v>
      </c>
      <c r="W3592" s="19">
        <f t="shared" si="4681"/>
        <v>339</v>
      </c>
      <c r="X3592" s="19">
        <f t="shared" si="4682"/>
        <v>5</v>
      </c>
      <c r="Y3592" s="19" t="str">
        <f t="shared" si="4683"/>
        <v/>
      </c>
      <c r="Z3592" s="19">
        <f t="shared" si="4684"/>
        <v>6694.8</v>
      </c>
      <c r="AA3592" s="21" t="str">
        <f t="shared" si="4685"/>
        <v/>
      </c>
      <c r="AB3592" s="19" t="str">
        <f t="shared" si="4686"/>
        <v/>
      </c>
    </row>
    <row r="3593" spans="1:28" x14ac:dyDescent="0.25">
      <c r="A3593">
        <f t="shared" si="4667"/>
        <v>5</v>
      </c>
      <c r="B3593">
        <f t="shared" si="4668"/>
        <v>2014</v>
      </c>
      <c r="C3593" s="20">
        <v>41768</v>
      </c>
      <c r="D3593">
        <v>6654.15</v>
      </c>
      <c r="E3593">
        <v>6871.35</v>
      </c>
      <c r="F3593">
        <v>6652.15</v>
      </c>
      <c r="G3593">
        <v>6858.8</v>
      </c>
      <c r="H3593">
        <f t="shared" si="4726"/>
        <v>198.94999999999982</v>
      </c>
      <c r="I3593">
        <f t="shared" si="4727"/>
        <v>0</v>
      </c>
      <c r="J3593" s="14">
        <f t="shared" ref="J3593:K3593" si="4746">+AVERAGE(H3580:H3593)</f>
        <v>28.182142857142804</v>
      </c>
      <c r="K3593" s="14">
        <f t="shared" si="4746"/>
        <v>15.074999999999948</v>
      </c>
      <c r="L3593" s="14">
        <f t="shared" si="4729"/>
        <v>1.8694622127457978</v>
      </c>
      <c r="M3593" s="14">
        <f t="shared" si="4730"/>
        <v>65.150264200792634</v>
      </c>
      <c r="N3593" s="14">
        <f t="shared" si="4731"/>
        <v>1</v>
      </c>
      <c r="O3593">
        <f t="shared" si="4680"/>
        <v>1</v>
      </c>
      <c r="P3593">
        <f t="shared" si="4689"/>
        <v>1</v>
      </c>
      <c r="Q3593">
        <f t="shared" si="4690"/>
        <v>6858.8</v>
      </c>
      <c r="R3593">
        <f t="shared" si="4715"/>
        <v>1493</v>
      </c>
      <c r="S3593">
        <f t="shared" si="4716"/>
        <v>594064.69999999949</v>
      </c>
      <c r="T3593">
        <f t="shared" si="4717"/>
        <v>297032.34999999974</v>
      </c>
      <c r="U3593">
        <f t="shared" si="4718"/>
        <v>-297032.34999999974</v>
      </c>
      <c r="V3593" s="2">
        <f t="shared" si="4719"/>
        <v>-2.9703234999999974E-2</v>
      </c>
      <c r="W3593" s="19">
        <f t="shared" si="4681"/>
        <v>340</v>
      </c>
      <c r="X3593" s="19">
        <f t="shared" si="4682"/>
        <v>6</v>
      </c>
      <c r="Y3593" s="19">
        <f t="shared" si="4683"/>
        <v>1</v>
      </c>
      <c r="Z3593" s="19">
        <f t="shared" si="4684"/>
        <v>6858.8</v>
      </c>
      <c r="AA3593" s="21">
        <f t="shared" si="4685"/>
        <v>-2.4496624245683218E-2</v>
      </c>
      <c r="AB3593" s="19">
        <f t="shared" si="4686"/>
        <v>-1</v>
      </c>
    </row>
    <row r="3594" spans="1:28" x14ac:dyDescent="0.25">
      <c r="A3594">
        <f t="shared" si="4667"/>
        <v>5</v>
      </c>
      <c r="B3594">
        <f t="shared" si="4668"/>
        <v>2014</v>
      </c>
      <c r="C3594" s="20">
        <v>41771</v>
      </c>
      <c r="D3594">
        <v>6863.4</v>
      </c>
      <c r="E3594">
        <v>7020.05</v>
      </c>
      <c r="F3594">
        <v>6862.9</v>
      </c>
      <c r="G3594">
        <v>7014.25</v>
      </c>
      <c r="H3594">
        <f t="shared" si="4726"/>
        <v>155.44999999999982</v>
      </c>
      <c r="I3594">
        <f t="shared" si="4727"/>
        <v>0</v>
      </c>
      <c r="J3594" s="14">
        <f t="shared" ref="J3594:K3594" si="4747">+AVERAGE(H3581:H3594)</f>
        <v>31.849999999999973</v>
      </c>
      <c r="K3594" s="14">
        <f t="shared" si="4747"/>
        <v>15.074999999999948</v>
      </c>
      <c r="L3594" s="14">
        <f t="shared" si="4729"/>
        <v>2.11276948590382</v>
      </c>
      <c r="M3594" s="14">
        <f t="shared" si="4730"/>
        <v>67.874267448055463</v>
      </c>
      <c r="N3594" s="14">
        <f t="shared" si="4731"/>
        <v>1</v>
      </c>
      <c r="O3594">
        <f t="shared" si="4680"/>
        <v>1</v>
      </c>
      <c r="P3594">
        <f t="shared" si="4689"/>
        <v>0</v>
      </c>
      <c r="Q3594">
        <f t="shared" si="4690"/>
        <v>0</v>
      </c>
      <c r="R3594">
        <f t="shared" si="4715"/>
        <v>1493</v>
      </c>
      <c r="S3594">
        <f t="shared" si="4716"/>
        <v>0</v>
      </c>
      <c r="T3594">
        <f t="shared" si="4717"/>
        <v>232086.84999999971</v>
      </c>
      <c r="U3594">
        <f t="shared" si="4718"/>
        <v>232086.84999999971</v>
      </c>
      <c r="V3594" s="2">
        <f t="shared" si="4719"/>
        <v>2.3208684999999972E-2</v>
      </c>
      <c r="W3594" s="19">
        <f t="shared" si="4681"/>
        <v>340</v>
      </c>
      <c r="X3594" s="19">
        <f t="shared" si="4682"/>
        <v>2</v>
      </c>
      <c r="Y3594" s="19" t="str">
        <f t="shared" si="4683"/>
        <v/>
      </c>
      <c r="Z3594" s="19">
        <f t="shared" si="4684"/>
        <v>6858.8</v>
      </c>
      <c r="AA3594" s="21" t="str">
        <f t="shared" si="4685"/>
        <v/>
      </c>
      <c r="AB3594" s="19" t="str">
        <f t="shared" si="4686"/>
        <v/>
      </c>
    </row>
    <row r="3595" spans="1:28" x14ac:dyDescent="0.25">
      <c r="A3595">
        <f t="shared" si="4667"/>
        <v>5</v>
      </c>
      <c r="B3595">
        <f t="shared" si="4668"/>
        <v>2014</v>
      </c>
      <c r="C3595" s="20">
        <v>41772</v>
      </c>
      <c r="D3595">
        <v>7080</v>
      </c>
      <c r="E3595">
        <v>7172.35</v>
      </c>
      <c r="F3595">
        <v>7067.15</v>
      </c>
      <c r="G3595">
        <v>7108.75</v>
      </c>
      <c r="H3595">
        <f t="shared" si="4726"/>
        <v>94.5</v>
      </c>
      <c r="I3595">
        <f t="shared" si="4727"/>
        <v>0</v>
      </c>
      <c r="J3595" s="14">
        <f t="shared" ref="J3595:K3595" si="4748">+AVERAGE(H3582:H3595)</f>
        <v>35.867857142857119</v>
      </c>
      <c r="K3595" s="14">
        <f t="shared" si="4748"/>
        <v>15.074999999999948</v>
      </c>
      <c r="L3595" s="14">
        <f t="shared" si="4729"/>
        <v>2.3792940061596846</v>
      </c>
      <c r="M3595" s="14">
        <f t="shared" si="4730"/>
        <v>70.408020190689911</v>
      </c>
      <c r="N3595" s="14">
        <f t="shared" si="4731"/>
        <v>1</v>
      </c>
      <c r="O3595">
        <f t="shared" si="4680"/>
        <v>1</v>
      </c>
      <c r="P3595">
        <f t="shared" si="4689"/>
        <v>0</v>
      </c>
      <c r="Q3595">
        <f t="shared" si="4690"/>
        <v>0</v>
      </c>
      <c r="R3595">
        <f t="shared" si="4715"/>
        <v>1493</v>
      </c>
      <c r="S3595">
        <f t="shared" si="4716"/>
        <v>0</v>
      </c>
      <c r="T3595">
        <f t="shared" si="4717"/>
        <v>141088.5</v>
      </c>
      <c r="U3595">
        <f t="shared" si="4718"/>
        <v>141088.5</v>
      </c>
      <c r="V3595" s="2">
        <f t="shared" si="4719"/>
        <v>1.4108849999999999E-2</v>
      </c>
      <c r="W3595" s="19">
        <f t="shared" si="4681"/>
        <v>340</v>
      </c>
      <c r="X3595" s="19">
        <f t="shared" si="4682"/>
        <v>3</v>
      </c>
      <c r="Y3595" s="19" t="str">
        <f t="shared" si="4683"/>
        <v/>
      </c>
      <c r="Z3595" s="19">
        <f t="shared" si="4684"/>
        <v>6858.8</v>
      </c>
      <c r="AA3595" s="21" t="str">
        <f t="shared" si="4685"/>
        <v/>
      </c>
      <c r="AB3595" s="19" t="str">
        <f t="shared" si="4686"/>
        <v/>
      </c>
    </row>
    <row r="3596" spans="1:28" x14ac:dyDescent="0.25">
      <c r="A3596">
        <f t="shared" si="4667"/>
        <v>5</v>
      </c>
      <c r="B3596">
        <f t="shared" si="4668"/>
        <v>2014</v>
      </c>
      <c r="C3596" s="20">
        <v>41773</v>
      </c>
      <c r="D3596">
        <v>7112</v>
      </c>
      <c r="E3596">
        <v>7142.25</v>
      </c>
      <c r="F3596">
        <v>7080.9</v>
      </c>
      <c r="G3596">
        <v>7108.75</v>
      </c>
      <c r="H3596">
        <f t="shared" si="4726"/>
        <v>0</v>
      </c>
      <c r="I3596">
        <f t="shared" si="4727"/>
        <v>0</v>
      </c>
      <c r="J3596" s="14">
        <f t="shared" ref="J3596:K3596" si="4749">+AVERAGE(H3583:H3596)</f>
        <v>35.867857142857119</v>
      </c>
      <c r="K3596" s="14">
        <f t="shared" si="4749"/>
        <v>14.910714285714286</v>
      </c>
      <c r="L3596" s="14">
        <f t="shared" si="4729"/>
        <v>2.4055089820359266</v>
      </c>
      <c r="M3596" s="14">
        <f t="shared" si="4730"/>
        <v>70.635813757209149</v>
      </c>
      <c r="N3596" s="14">
        <f t="shared" si="4731"/>
        <v>1</v>
      </c>
      <c r="O3596">
        <f t="shared" si="4680"/>
        <v>1</v>
      </c>
      <c r="P3596">
        <f t="shared" si="4689"/>
        <v>0</v>
      </c>
      <c r="Q3596">
        <f t="shared" si="4690"/>
        <v>0</v>
      </c>
      <c r="R3596">
        <f t="shared" si="4715"/>
        <v>1493</v>
      </c>
      <c r="S3596">
        <f t="shared" si="4716"/>
        <v>0</v>
      </c>
      <c r="T3596">
        <f t="shared" si="4717"/>
        <v>0</v>
      </c>
      <c r="U3596">
        <f t="shared" si="4718"/>
        <v>0</v>
      </c>
      <c r="V3596" s="2">
        <f t="shared" si="4719"/>
        <v>0</v>
      </c>
      <c r="W3596" s="19">
        <f t="shared" si="4681"/>
        <v>340</v>
      </c>
      <c r="X3596" s="19">
        <f t="shared" si="4682"/>
        <v>4</v>
      </c>
      <c r="Y3596" s="19" t="str">
        <f t="shared" si="4683"/>
        <v/>
      </c>
      <c r="Z3596" s="19">
        <f t="shared" si="4684"/>
        <v>6858.8</v>
      </c>
      <c r="AA3596" s="21" t="str">
        <f t="shared" si="4685"/>
        <v/>
      </c>
      <c r="AB3596" s="19" t="str">
        <f t="shared" si="4686"/>
        <v/>
      </c>
    </row>
    <row r="3597" spans="1:28" x14ac:dyDescent="0.25">
      <c r="A3597">
        <f t="shared" si="4667"/>
        <v>5</v>
      </c>
      <c r="B3597">
        <f t="shared" si="4668"/>
        <v>2014</v>
      </c>
      <c r="C3597" s="20">
        <v>41774</v>
      </c>
      <c r="D3597">
        <v>7111.3</v>
      </c>
      <c r="E3597">
        <v>7152.55</v>
      </c>
      <c r="F3597">
        <v>7082.55</v>
      </c>
      <c r="G3597">
        <v>7123.15</v>
      </c>
      <c r="H3597">
        <f t="shared" si="4726"/>
        <v>14.399999999999636</v>
      </c>
      <c r="I3597">
        <f t="shared" si="4727"/>
        <v>0</v>
      </c>
      <c r="J3597" s="14">
        <f t="shared" ref="J3597:K3597" si="4750">+AVERAGE(H3584:H3597)</f>
        <v>35.078571428571387</v>
      </c>
      <c r="K3597" s="14">
        <f t="shared" si="4750"/>
        <v>14.910714285714286</v>
      </c>
      <c r="L3597" s="14">
        <f t="shared" si="4729"/>
        <v>2.3525748502993982</v>
      </c>
      <c r="M3597" s="14">
        <f t="shared" si="4730"/>
        <v>70.172179752804141</v>
      </c>
      <c r="N3597" s="14">
        <f t="shared" si="4731"/>
        <v>1</v>
      </c>
      <c r="O3597">
        <f t="shared" si="4680"/>
        <v>1</v>
      </c>
      <c r="P3597">
        <f t="shared" si="4689"/>
        <v>0</v>
      </c>
      <c r="Q3597">
        <f t="shared" si="4690"/>
        <v>0</v>
      </c>
      <c r="R3597">
        <f t="shared" si="4715"/>
        <v>1493</v>
      </c>
      <c r="S3597">
        <f t="shared" si="4716"/>
        <v>0</v>
      </c>
      <c r="T3597">
        <f t="shared" si="4717"/>
        <v>21499.199999999459</v>
      </c>
      <c r="U3597">
        <f t="shared" si="4718"/>
        <v>21499.199999999459</v>
      </c>
      <c r="V3597" s="2">
        <f t="shared" si="4719"/>
        <v>2.1499199999999458E-3</v>
      </c>
      <c r="W3597" s="19">
        <f t="shared" si="4681"/>
        <v>340</v>
      </c>
      <c r="X3597" s="19">
        <f t="shared" si="4682"/>
        <v>5</v>
      </c>
      <c r="Y3597" s="19" t="str">
        <f t="shared" si="4683"/>
        <v/>
      </c>
      <c r="Z3597" s="19">
        <f t="shared" si="4684"/>
        <v>6858.8</v>
      </c>
      <c r="AA3597" s="21" t="str">
        <f t="shared" si="4685"/>
        <v/>
      </c>
      <c r="AB3597" s="19" t="str">
        <f t="shared" si="4686"/>
        <v/>
      </c>
    </row>
    <row r="3598" spans="1:28" x14ac:dyDescent="0.25">
      <c r="A3598">
        <f t="shared" si="4667"/>
        <v>5</v>
      </c>
      <c r="B3598">
        <f t="shared" si="4668"/>
        <v>2014</v>
      </c>
      <c r="C3598" s="20">
        <v>41775</v>
      </c>
      <c r="D3598">
        <v>7270.2</v>
      </c>
      <c r="E3598">
        <v>7563.5</v>
      </c>
      <c r="F3598">
        <v>7130.65</v>
      </c>
      <c r="G3598">
        <v>7203</v>
      </c>
      <c r="H3598">
        <f t="shared" si="4726"/>
        <v>79.850000000000364</v>
      </c>
      <c r="I3598">
        <f t="shared" si="4727"/>
        <v>0</v>
      </c>
      <c r="J3598" s="14">
        <f t="shared" ref="J3598:K3598" si="4751">+AVERAGE(H3585:H3598)</f>
        <v>40.782142857142844</v>
      </c>
      <c r="K3598" s="14">
        <f t="shared" si="4751"/>
        <v>10.764285714285702</v>
      </c>
      <c r="L3598" s="14">
        <f t="shared" si="4729"/>
        <v>3.7886529528865327</v>
      </c>
      <c r="M3598" s="14">
        <f t="shared" si="4730"/>
        <v>79.117300630499557</v>
      </c>
      <c r="N3598" s="14">
        <f t="shared" si="4731"/>
        <v>1</v>
      </c>
      <c r="O3598">
        <f t="shared" si="4680"/>
        <v>1</v>
      </c>
      <c r="P3598">
        <f t="shared" si="4689"/>
        <v>0</v>
      </c>
      <c r="Q3598">
        <f t="shared" si="4690"/>
        <v>0</v>
      </c>
      <c r="R3598">
        <f t="shared" si="4715"/>
        <v>1493</v>
      </c>
      <c r="S3598">
        <f t="shared" si="4716"/>
        <v>0</v>
      </c>
      <c r="T3598">
        <f t="shared" si="4717"/>
        <v>119216.05000000054</v>
      </c>
      <c r="U3598">
        <f t="shared" si="4718"/>
        <v>119216.05000000054</v>
      </c>
      <c r="V3598" s="2">
        <f t="shared" si="4719"/>
        <v>1.1921605000000054E-2</v>
      </c>
      <c r="W3598" s="19">
        <f t="shared" si="4681"/>
        <v>340</v>
      </c>
      <c r="X3598" s="19">
        <f t="shared" si="4682"/>
        <v>6</v>
      </c>
      <c r="Y3598" s="19" t="str">
        <f t="shared" si="4683"/>
        <v/>
      </c>
      <c r="Z3598" s="19">
        <f t="shared" si="4684"/>
        <v>6858.8</v>
      </c>
      <c r="AA3598" s="21" t="str">
        <f t="shared" si="4685"/>
        <v/>
      </c>
      <c r="AB3598" s="19" t="str">
        <f t="shared" si="4686"/>
        <v/>
      </c>
    </row>
    <row r="3599" spans="1:28" x14ac:dyDescent="0.25">
      <c r="A3599">
        <f t="shared" ref="A3599:A3662" si="4752">IF($C3599="","",MONTH($C3599))</f>
        <v>5</v>
      </c>
      <c r="B3599">
        <f t="shared" ref="B3599:B3662" si="4753">IF($C3599="","",YEAR($C3599))</f>
        <v>2014</v>
      </c>
      <c r="C3599" s="20">
        <v>41778</v>
      </c>
      <c r="D3599">
        <v>7276.85</v>
      </c>
      <c r="E3599">
        <v>7291.1</v>
      </c>
      <c r="F3599">
        <v>7193.55</v>
      </c>
      <c r="G3599">
        <v>7263.55</v>
      </c>
      <c r="H3599">
        <f t="shared" si="4726"/>
        <v>60.550000000000182</v>
      </c>
      <c r="I3599">
        <f t="shared" si="4727"/>
        <v>0</v>
      </c>
      <c r="J3599" s="14">
        <f t="shared" ref="J3599:K3599" si="4754">+AVERAGE(H3586:H3599)</f>
        <v>45.107142857142854</v>
      </c>
      <c r="K3599" s="14">
        <f t="shared" si="4754"/>
        <v>9.2285714285714153</v>
      </c>
      <c r="L3599" s="14">
        <f t="shared" si="4729"/>
        <v>4.8877708978328238</v>
      </c>
      <c r="M3599" s="14">
        <f t="shared" si="4730"/>
        <v>83.015643486262675</v>
      </c>
      <c r="N3599" s="14">
        <f t="shared" si="4731"/>
        <v>1</v>
      </c>
      <c r="O3599">
        <f t="shared" si="4680"/>
        <v>1</v>
      </c>
      <c r="P3599">
        <f t="shared" si="4689"/>
        <v>0</v>
      </c>
      <c r="Q3599">
        <f t="shared" si="4690"/>
        <v>0</v>
      </c>
      <c r="R3599">
        <f t="shared" si="4715"/>
        <v>1493</v>
      </c>
      <c r="S3599">
        <f t="shared" si="4716"/>
        <v>0</v>
      </c>
      <c r="T3599">
        <f t="shared" si="4717"/>
        <v>90401.150000000271</v>
      </c>
      <c r="U3599">
        <f t="shared" si="4718"/>
        <v>90401.150000000271</v>
      </c>
      <c r="V3599" s="2">
        <f t="shared" si="4719"/>
        <v>9.0401150000000274E-3</v>
      </c>
      <c r="W3599" s="19">
        <f t="shared" si="4681"/>
        <v>340</v>
      </c>
      <c r="X3599" s="19">
        <f t="shared" si="4682"/>
        <v>7</v>
      </c>
      <c r="Y3599" s="19" t="str">
        <f t="shared" si="4683"/>
        <v/>
      </c>
      <c r="Z3599" s="19">
        <f t="shared" si="4684"/>
        <v>6858.8</v>
      </c>
      <c r="AA3599" s="21" t="str">
        <f t="shared" si="4685"/>
        <v/>
      </c>
      <c r="AB3599" s="19" t="str">
        <f t="shared" si="4686"/>
        <v/>
      </c>
    </row>
    <row r="3600" spans="1:28" x14ac:dyDescent="0.25">
      <c r="A3600">
        <f t="shared" si="4752"/>
        <v>5</v>
      </c>
      <c r="B3600">
        <f t="shared" si="4753"/>
        <v>2014</v>
      </c>
      <c r="C3600" s="20">
        <v>41779</v>
      </c>
      <c r="D3600">
        <v>7309.95</v>
      </c>
      <c r="E3600">
        <v>7353.65</v>
      </c>
      <c r="F3600">
        <v>7247.7</v>
      </c>
      <c r="G3600">
        <v>7275.5</v>
      </c>
      <c r="H3600">
        <f t="shared" si="4726"/>
        <v>11.949999999999818</v>
      </c>
      <c r="I3600">
        <f t="shared" si="4727"/>
        <v>0</v>
      </c>
      <c r="J3600" s="14">
        <f t="shared" ref="J3600:K3600" si="4755">+AVERAGE(H3587:H3600)</f>
        <v>45.960714285714275</v>
      </c>
      <c r="K3600" s="14">
        <f t="shared" si="4755"/>
        <v>5.9428571428571297</v>
      </c>
      <c r="L3600" s="14">
        <f t="shared" si="4729"/>
        <v>7.7337740384615534</v>
      </c>
      <c r="M3600" s="14">
        <f t="shared" si="4730"/>
        <v>88.550196105415282</v>
      </c>
      <c r="N3600" s="14">
        <f t="shared" si="4731"/>
        <v>1</v>
      </c>
      <c r="O3600">
        <f t="shared" si="4680"/>
        <v>1</v>
      </c>
      <c r="P3600">
        <f t="shared" si="4689"/>
        <v>0</v>
      </c>
      <c r="Q3600">
        <f t="shared" si="4690"/>
        <v>0</v>
      </c>
      <c r="R3600">
        <f t="shared" si="4715"/>
        <v>1493</v>
      </c>
      <c r="S3600">
        <f t="shared" si="4716"/>
        <v>0</v>
      </c>
      <c r="T3600">
        <f t="shared" si="4717"/>
        <v>17841.349999999729</v>
      </c>
      <c r="U3600">
        <f t="shared" si="4718"/>
        <v>17841.349999999729</v>
      </c>
      <c r="V3600" s="2">
        <f t="shared" si="4719"/>
        <v>1.784134999999973E-3</v>
      </c>
      <c r="W3600" s="19">
        <f t="shared" si="4681"/>
        <v>340</v>
      </c>
      <c r="X3600" s="19">
        <f t="shared" si="4682"/>
        <v>8</v>
      </c>
      <c r="Y3600" s="19" t="str">
        <f t="shared" si="4683"/>
        <v/>
      </c>
      <c r="Z3600" s="19">
        <f t="shared" si="4684"/>
        <v>6858.8</v>
      </c>
      <c r="AA3600" s="21" t="str">
        <f t="shared" si="4685"/>
        <v/>
      </c>
      <c r="AB3600" s="19" t="str">
        <f t="shared" si="4686"/>
        <v/>
      </c>
    </row>
    <row r="3601" spans="1:28" x14ac:dyDescent="0.25">
      <c r="A3601">
        <f t="shared" si="4752"/>
        <v>5</v>
      </c>
      <c r="B3601">
        <f t="shared" si="4753"/>
        <v>2014</v>
      </c>
      <c r="C3601" s="20">
        <v>41780</v>
      </c>
      <c r="D3601">
        <v>7274.85</v>
      </c>
      <c r="E3601">
        <v>7287.15</v>
      </c>
      <c r="F3601">
        <v>7206.7</v>
      </c>
      <c r="G3601">
        <v>7252.9</v>
      </c>
      <c r="H3601">
        <f t="shared" si="4726"/>
        <v>0</v>
      </c>
      <c r="I3601">
        <f t="shared" si="4727"/>
        <v>22.600000000000364</v>
      </c>
      <c r="J3601" s="14">
        <f t="shared" ref="J3601:K3601" si="4756">+AVERAGE(H3588:H3601)</f>
        <v>45.960714285714275</v>
      </c>
      <c r="K3601" s="14">
        <f t="shared" si="4756"/>
        <v>6.210714285714273</v>
      </c>
      <c r="L3601" s="14">
        <f t="shared" si="4729"/>
        <v>7.4002300172513076</v>
      </c>
      <c r="M3601" s="14">
        <f t="shared" si="4730"/>
        <v>88.095564074479753</v>
      </c>
      <c r="N3601" s="14">
        <f t="shared" si="4731"/>
        <v>1</v>
      </c>
      <c r="O3601">
        <f t="shared" si="4680"/>
        <v>1</v>
      </c>
      <c r="P3601">
        <f t="shared" si="4689"/>
        <v>0</v>
      </c>
      <c r="Q3601">
        <f t="shared" si="4690"/>
        <v>0</v>
      </c>
      <c r="R3601">
        <f t="shared" si="4715"/>
        <v>1493</v>
      </c>
      <c r="S3601">
        <f t="shared" si="4716"/>
        <v>0</v>
      </c>
      <c r="T3601">
        <f t="shared" si="4717"/>
        <v>-33741.800000000541</v>
      </c>
      <c r="U3601">
        <f t="shared" si="4718"/>
        <v>-33741.800000000541</v>
      </c>
      <c r="V3601" s="2">
        <f t="shared" si="4719"/>
        <v>-3.3741800000000543E-3</v>
      </c>
      <c r="W3601" s="19">
        <f t="shared" si="4681"/>
        <v>340</v>
      </c>
      <c r="X3601" s="19">
        <f t="shared" si="4682"/>
        <v>9</v>
      </c>
      <c r="Y3601" s="19" t="str">
        <f t="shared" si="4683"/>
        <v/>
      </c>
      <c r="Z3601" s="19">
        <f t="shared" si="4684"/>
        <v>6858.8</v>
      </c>
      <c r="AA3601" s="21" t="str">
        <f t="shared" si="4685"/>
        <v/>
      </c>
      <c r="AB3601" s="19" t="str">
        <f t="shared" si="4686"/>
        <v/>
      </c>
    </row>
    <row r="3602" spans="1:28" x14ac:dyDescent="0.25">
      <c r="A3602">
        <f t="shared" si="4752"/>
        <v>5</v>
      </c>
      <c r="B3602">
        <f t="shared" si="4753"/>
        <v>2014</v>
      </c>
      <c r="C3602" s="20">
        <v>41781</v>
      </c>
      <c r="D3602">
        <v>7289.95</v>
      </c>
      <c r="E3602">
        <v>7319.55</v>
      </c>
      <c r="F3602">
        <v>7258.15</v>
      </c>
      <c r="G3602">
        <v>7276.4</v>
      </c>
      <c r="H3602">
        <f t="shared" si="4726"/>
        <v>23.5</v>
      </c>
      <c r="I3602">
        <f t="shared" si="4727"/>
        <v>0</v>
      </c>
      <c r="J3602" s="14">
        <f t="shared" ref="J3602:K3602" si="4757">+AVERAGE(H3589:H3602)</f>
        <v>47.639285714285698</v>
      </c>
      <c r="K3602" s="14">
        <f t="shared" si="4757"/>
        <v>6.0964285714285973</v>
      </c>
      <c r="L3602" s="14">
        <f t="shared" si="4729"/>
        <v>7.8142940831868417</v>
      </c>
      <c r="M3602" s="14">
        <f t="shared" si="4730"/>
        <v>88.654791971288006</v>
      </c>
      <c r="N3602" s="14">
        <f t="shared" si="4731"/>
        <v>1</v>
      </c>
      <c r="O3602">
        <f t="shared" si="4680"/>
        <v>1</v>
      </c>
      <c r="P3602">
        <f t="shared" si="4689"/>
        <v>0</v>
      </c>
      <c r="Q3602">
        <f t="shared" si="4690"/>
        <v>0</v>
      </c>
      <c r="R3602">
        <f t="shared" si="4715"/>
        <v>1493</v>
      </c>
      <c r="S3602">
        <f t="shared" si="4716"/>
        <v>0</v>
      </c>
      <c r="T3602">
        <f t="shared" si="4717"/>
        <v>35085.5</v>
      </c>
      <c r="U3602">
        <f t="shared" si="4718"/>
        <v>35085.5</v>
      </c>
      <c r="V3602" s="2">
        <f t="shared" si="4719"/>
        <v>3.50855E-3</v>
      </c>
      <c r="W3602" s="19">
        <f t="shared" si="4681"/>
        <v>340</v>
      </c>
      <c r="X3602" s="19">
        <f t="shared" si="4682"/>
        <v>10</v>
      </c>
      <c r="Y3602" s="19" t="str">
        <f t="shared" si="4683"/>
        <v/>
      </c>
      <c r="Z3602" s="19">
        <f t="shared" si="4684"/>
        <v>6858.8</v>
      </c>
      <c r="AA3602" s="21" t="str">
        <f t="shared" si="4685"/>
        <v/>
      </c>
      <c r="AB3602" s="19" t="str">
        <f t="shared" si="4686"/>
        <v/>
      </c>
    </row>
    <row r="3603" spans="1:28" x14ac:dyDescent="0.25">
      <c r="A3603">
        <f t="shared" si="4752"/>
        <v>5</v>
      </c>
      <c r="B3603">
        <f t="shared" si="4753"/>
        <v>2014</v>
      </c>
      <c r="C3603" s="20">
        <v>41782</v>
      </c>
      <c r="D3603">
        <v>7306.5</v>
      </c>
      <c r="E3603">
        <v>7381</v>
      </c>
      <c r="F3603">
        <v>7293.9</v>
      </c>
      <c r="G3603">
        <v>7367.1</v>
      </c>
      <c r="H3603">
        <f t="shared" si="4726"/>
        <v>90.700000000000728</v>
      </c>
      <c r="I3603">
        <f t="shared" si="4727"/>
        <v>0</v>
      </c>
      <c r="J3603" s="14">
        <f t="shared" ref="J3603:K3603" si="4758">+AVERAGE(H3590:H3603)</f>
        <v>53.792857142857166</v>
      </c>
      <c r="K3603" s="14">
        <f t="shared" si="4758"/>
        <v>6.0964285714285973</v>
      </c>
      <c r="L3603" s="14">
        <f t="shared" si="4729"/>
        <v>8.8236672524897148</v>
      </c>
      <c r="M3603" s="14">
        <f t="shared" si="4730"/>
        <v>89.820502117001581</v>
      </c>
      <c r="N3603" s="14">
        <f t="shared" si="4731"/>
        <v>1</v>
      </c>
      <c r="O3603">
        <f t="shared" si="4680"/>
        <v>1</v>
      </c>
      <c r="P3603">
        <f t="shared" si="4689"/>
        <v>0</v>
      </c>
      <c r="Q3603">
        <f t="shared" si="4690"/>
        <v>0</v>
      </c>
      <c r="R3603">
        <f t="shared" si="4715"/>
        <v>1493</v>
      </c>
      <c r="S3603">
        <f t="shared" si="4716"/>
        <v>0</v>
      </c>
      <c r="T3603">
        <f t="shared" si="4717"/>
        <v>135415.10000000108</v>
      </c>
      <c r="U3603">
        <f t="shared" si="4718"/>
        <v>135415.10000000108</v>
      </c>
      <c r="V3603" s="2">
        <f t="shared" si="4719"/>
        <v>1.3541510000000109E-2</v>
      </c>
      <c r="W3603" s="19">
        <f t="shared" si="4681"/>
        <v>340</v>
      </c>
      <c r="X3603" s="19">
        <f t="shared" si="4682"/>
        <v>11</v>
      </c>
      <c r="Y3603" s="19" t="str">
        <f t="shared" si="4683"/>
        <v/>
      </c>
      <c r="Z3603" s="19">
        <f t="shared" si="4684"/>
        <v>6858.8</v>
      </c>
      <c r="AA3603" s="21" t="str">
        <f t="shared" si="4685"/>
        <v/>
      </c>
      <c r="AB3603" s="19" t="str">
        <f t="shared" si="4686"/>
        <v/>
      </c>
    </row>
    <row r="3604" spans="1:28" x14ac:dyDescent="0.25">
      <c r="A3604">
        <f t="shared" si="4752"/>
        <v>5</v>
      </c>
      <c r="B3604">
        <f t="shared" si="4753"/>
        <v>2014</v>
      </c>
      <c r="C3604" s="20">
        <v>41785</v>
      </c>
      <c r="D3604">
        <v>7428.75</v>
      </c>
      <c r="E3604">
        <v>7504</v>
      </c>
      <c r="F3604">
        <v>7269.05</v>
      </c>
      <c r="G3604">
        <v>7359.05</v>
      </c>
      <c r="H3604">
        <f t="shared" si="4726"/>
        <v>0</v>
      </c>
      <c r="I3604">
        <f t="shared" si="4727"/>
        <v>8.0500000000001819</v>
      </c>
      <c r="J3604" s="14">
        <f t="shared" ref="J3604:K3604" si="4759">+AVERAGE(H3591:H3604)</f>
        <v>52.653571428571468</v>
      </c>
      <c r="K3604" s="14">
        <f t="shared" si="4759"/>
        <v>6.6714285714286108</v>
      </c>
      <c r="L3604" s="14">
        <f t="shared" si="4729"/>
        <v>7.8923982869378611</v>
      </c>
      <c r="M3604" s="14">
        <f t="shared" si="4730"/>
        <v>88.754439829028911</v>
      </c>
      <c r="N3604" s="14">
        <f t="shared" si="4731"/>
        <v>1</v>
      </c>
      <c r="O3604">
        <f t="shared" si="4680"/>
        <v>1</v>
      </c>
      <c r="P3604">
        <f t="shared" si="4689"/>
        <v>0</v>
      </c>
      <c r="Q3604">
        <f t="shared" si="4690"/>
        <v>0</v>
      </c>
      <c r="R3604">
        <f t="shared" si="4715"/>
        <v>1493</v>
      </c>
      <c r="S3604">
        <f t="shared" si="4716"/>
        <v>0</v>
      </c>
      <c r="T3604">
        <f t="shared" si="4717"/>
        <v>-12018.650000000271</v>
      </c>
      <c r="U3604">
        <f t="shared" si="4718"/>
        <v>-12018.650000000271</v>
      </c>
      <c r="V3604" s="2">
        <f t="shared" si="4719"/>
        <v>-1.201865000000027E-3</v>
      </c>
      <c r="W3604" s="19">
        <f t="shared" si="4681"/>
        <v>340</v>
      </c>
      <c r="X3604" s="19">
        <f t="shared" si="4682"/>
        <v>12</v>
      </c>
      <c r="Y3604" s="19" t="str">
        <f t="shared" si="4683"/>
        <v/>
      </c>
      <c r="Z3604" s="19">
        <f t="shared" si="4684"/>
        <v>6858.8</v>
      </c>
      <c r="AA3604" s="21" t="str">
        <f t="shared" si="4685"/>
        <v/>
      </c>
      <c r="AB3604" s="19" t="str">
        <f t="shared" si="4686"/>
        <v/>
      </c>
    </row>
    <row r="3605" spans="1:28" x14ac:dyDescent="0.25">
      <c r="A3605">
        <f t="shared" si="4752"/>
        <v>5</v>
      </c>
      <c r="B3605">
        <f t="shared" si="4753"/>
        <v>2014</v>
      </c>
      <c r="C3605" s="20">
        <v>41786</v>
      </c>
      <c r="D3605">
        <v>7363.1</v>
      </c>
      <c r="E3605">
        <v>7372.95</v>
      </c>
      <c r="F3605">
        <v>7274.75</v>
      </c>
      <c r="G3605">
        <v>7318</v>
      </c>
      <c r="H3605">
        <f t="shared" si="4726"/>
        <v>0</v>
      </c>
      <c r="I3605">
        <f t="shared" si="4727"/>
        <v>41.050000000000182</v>
      </c>
      <c r="J3605" s="14">
        <f t="shared" ref="J3605:K3605" si="4760">+AVERAGE(H3592:H3605)</f>
        <v>52.653571428571468</v>
      </c>
      <c r="K3605" s="14">
        <f t="shared" si="4760"/>
        <v>5.1214285714286234</v>
      </c>
      <c r="L3605" s="14">
        <f t="shared" si="4729"/>
        <v>10.281032078103111</v>
      </c>
      <c r="M3605" s="14">
        <f t="shared" si="4730"/>
        <v>91.135562836125288</v>
      </c>
      <c r="N3605" s="14">
        <f t="shared" si="4731"/>
        <v>1</v>
      </c>
      <c r="O3605">
        <f t="shared" si="4680"/>
        <v>1</v>
      </c>
      <c r="P3605">
        <f t="shared" si="4689"/>
        <v>0</v>
      </c>
      <c r="Q3605">
        <f t="shared" si="4690"/>
        <v>0</v>
      </c>
      <c r="R3605">
        <f t="shared" si="4715"/>
        <v>1493</v>
      </c>
      <c r="S3605">
        <f t="shared" si="4716"/>
        <v>0</v>
      </c>
      <c r="T3605">
        <f t="shared" si="4717"/>
        <v>-61287.650000000271</v>
      </c>
      <c r="U3605">
        <f t="shared" si="4718"/>
        <v>-61287.650000000271</v>
      </c>
      <c r="V3605" s="2">
        <f t="shared" si="4719"/>
        <v>-6.1287650000000273E-3</v>
      </c>
      <c r="W3605" s="19">
        <f t="shared" si="4681"/>
        <v>340</v>
      </c>
      <c r="X3605" s="19">
        <f t="shared" si="4682"/>
        <v>13</v>
      </c>
      <c r="Y3605" s="19" t="str">
        <f t="shared" si="4683"/>
        <v/>
      </c>
      <c r="Z3605" s="19">
        <f t="shared" si="4684"/>
        <v>6858.8</v>
      </c>
      <c r="AA3605" s="21" t="str">
        <f t="shared" si="4685"/>
        <v/>
      </c>
      <c r="AB3605" s="19" t="str">
        <f t="shared" si="4686"/>
        <v/>
      </c>
    </row>
    <row r="3606" spans="1:28" x14ac:dyDescent="0.25">
      <c r="A3606">
        <f t="shared" si="4752"/>
        <v>5</v>
      </c>
      <c r="B3606">
        <f t="shared" si="4753"/>
        <v>2014</v>
      </c>
      <c r="C3606" s="20">
        <v>41787</v>
      </c>
      <c r="D3606">
        <v>7324.95</v>
      </c>
      <c r="E3606">
        <v>7344.75</v>
      </c>
      <c r="F3606">
        <v>7302.6</v>
      </c>
      <c r="G3606">
        <v>7329.65</v>
      </c>
      <c r="H3606">
        <f t="shared" si="4726"/>
        <v>11.649999999999636</v>
      </c>
      <c r="I3606">
        <f t="shared" si="4727"/>
        <v>0</v>
      </c>
      <c r="J3606" s="14">
        <f t="shared" ref="J3606:K3606" si="4761">+AVERAGE(H3593:H3606)</f>
        <v>52.964285714285715</v>
      </c>
      <c r="K3606" s="14">
        <f t="shared" si="4761"/>
        <v>5.1214285714286234</v>
      </c>
      <c r="L3606" s="14">
        <f t="shared" si="4729"/>
        <v>10.341701534170049</v>
      </c>
      <c r="M3606" s="14">
        <f t="shared" si="4730"/>
        <v>91.18298081652722</v>
      </c>
      <c r="N3606" s="14">
        <f t="shared" si="4731"/>
        <v>1</v>
      </c>
      <c r="O3606">
        <f t="shared" si="4680"/>
        <v>1</v>
      </c>
      <c r="P3606">
        <f t="shared" si="4689"/>
        <v>0</v>
      </c>
      <c r="Q3606">
        <f t="shared" si="4690"/>
        <v>0</v>
      </c>
      <c r="R3606">
        <f t="shared" si="4715"/>
        <v>1493</v>
      </c>
      <c r="S3606">
        <f t="shared" si="4716"/>
        <v>0</v>
      </c>
      <c r="T3606">
        <f t="shared" si="4717"/>
        <v>17393.449999999459</v>
      </c>
      <c r="U3606">
        <f t="shared" si="4718"/>
        <v>17393.449999999459</v>
      </c>
      <c r="V3606" s="2">
        <f t="shared" si="4719"/>
        <v>1.7393449999999458E-3</v>
      </c>
      <c r="W3606" s="19">
        <f t="shared" si="4681"/>
        <v>340</v>
      </c>
      <c r="X3606" s="19">
        <f t="shared" si="4682"/>
        <v>14</v>
      </c>
      <c r="Y3606" s="19" t="str">
        <f t="shared" si="4683"/>
        <v/>
      </c>
      <c r="Z3606" s="19">
        <f t="shared" si="4684"/>
        <v>6858.8</v>
      </c>
      <c r="AA3606" s="21" t="str">
        <f t="shared" si="4685"/>
        <v/>
      </c>
      <c r="AB3606" s="19" t="str">
        <f t="shared" si="4686"/>
        <v/>
      </c>
    </row>
    <row r="3607" spans="1:28" x14ac:dyDescent="0.25">
      <c r="A3607">
        <f t="shared" si="4752"/>
        <v>5</v>
      </c>
      <c r="B3607">
        <f t="shared" si="4753"/>
        <v>2014</v>
      </c>
      <c r="C3607" s="20">
        <v>41788</v>
      </c>
      <c r="D3607">
        <v>7316.6</v>
      </c>
      <c r="E3607">
        <v>7325.4</v>
      </c>
      <c r="F3607">
        <v>7224.4</v>
      </c>
      <c r="G3607">
        <v>7235.65</v>
      </c>
      <c r="H3607">
        <f t="shared" si="4726"/>
        <v>0</v>
      </c>
      <c r="I3607">
        <f t="shared" si="4727"/>
        <v>94</v>
      </c>
      <c r="J3607" s="14">
        <f t="shared" ref="J3607:K3607" si="4762">+AVERAGE(H3594:H3607)</f>
        <v>38.753571428571441</v>
      </c>
      <c r="K3607" s="14">
        <f t="shared" si="4762"/>
        <v>11.835714285714337</v>
      </c>
      <c r="L3607" s="14">
        <f t="shared" si="4729"/>
        <v>3.2742908871454306</v>
      </c>
      <c r="M3607" s="14">
        <f t="shared" si="4730"/>
        <v>76.604306388986871</v>
      </c>
      <c r="N3607" s="14">
        <f t="shared" si="4731"/>
        <v>1</v>
      </c>
      <c r="O3607">
        <f t="shared" si="4680"/>
        <v>1</v>
      </c>
      <c r="P3607">
        <f t="shared" si="4689"/>
        <v>0</v>
      </c>
      <c r="Q3607">
        <f t="shared" si="4690"/>
        <v>0</v>
      </c>
      <c r="R3607">
        <f t="shared" si="4715"/>
        <v>1493</v>
      </c>
      <c r="S3607">
        <f t="shared" si="4716"/>
        <v>0</v>
      </c>
      <c r="T3607">
        <f t="shared" si="4717"/>
        <v>-140342</v>
      </c>
      <c r="U3607">
        <f t="shared" si="4718"/>
        <v>-140342</v>
      </c>
      <c r="V3607" s="2">
        <f t="shared" si="4719"/>
        <v>-1.40342E-2</v>
      </c>
      <c r="W3607" s="19">
        <f t="shared" si="4681"/>
        <v>340</v>
      </c>
      <c r="X3607" s="19">
        <f t="shared" si="4682"/>
        <v>15</v>
      </c>
      <c r="Y3607" s="19" t="str">
        <f t="shared" si="4683"/>
        <v/>
      </c>
      <c r="Z3607" s="19">
        <f t="shared" si="4684"/>
        <v>6858.8</v>
      </c>
      <c r="AA3607" s="21" t="str">
        <f t="shared" si="4685"/>
        <v/>
      </c>
      <c r="AB3607" s="19" t="str">
        <f t="shared" si="4686"/>
        <v/>
      </c>
    </row>
    <row r="3608" spans="1:28" x14ac:dyDescent="0.25">
      <c r="A3608">
        <f t="shared" si="4752"/>
        <v>5</v>
      </c>
      <c r="B3608">
        <f t="shared" si="4753"/>
        <v>2014</v>
      </c>
      <c r="C3608" s="20">
        <v>41789</v>
      </c>
      <c r="D3608">
        <v>7254.85</v>
      </c>
      <c r="E3608">
        <v>7272.5</v>
      </c>
      <c r="F3608">
        <v>7118.45</v>
      </c>
      <c r="G3608">
        <v>7229.95</v>
      </c>
      <c r="H3608">
        <f t="shared" si="4726"/>
        <v>0</v>
      </c>
      <c r="I3608">
        <f t="shared" si="4727"/>
        <v>5.6999999999998181</v>
      </c>
      <c r="J3608" s="14">
        <f t="shared" ref="J3608:K3608" si="4763">+AVERAGE(H3595:H3608)</f>
        <v>27.650000000000027</v>
      </c>
      <c r="K3608" s="14">
        <f t="shared" si="4763"/>
        <v>12.242857142857181</v>
      </c>
      <c r="L3608" s="14">
        <f t="shared" si="4729"/>
        <v>2.2584597432905436</v>
      </c>
      <c r="M3608" s="14">
        <f t="shared" si="4730"/>
        <v>69.310653536257789</v>
      </c>
      <c r="N3608" s="14">
        <f t="shared" si="4731"/>
        <v>1</v>
      </c>
      <c r="O3608">
        <f t="shared" si="4680"/>
        <v>1</v>
      </c>
      <c r="P3608">
        <f t="shared" si="4689"/>
        <v>0</v>
      </c>
      <c r="Q3608">
        <f t="shared" si="4690"/>
        <v>0</v>
      </c>
      <c r="R3608">
        <f t="shared" si="4715"/>
        <v>1493</v>
      </c>
      <c r="S3608">
        <f t="shared" si="4716"/>
        <v>0</v>
      </c>
      <c r="T3608">
        <f t="shared" si="4717"/>
        <v>-8510.0999999997293</v>
      </c>
      <c r="U3608">
        <f t="shared" si="4718"/>
        <v>-8510.0999999997293</v>
      </c>
      <c r="V3608" s="2">
        <f t="shared" si="4719"/>
        <v>-8.5100999999997292E-4</v>
      </c>
      <c r="W3608" s="19">
        <f t="shared" si="4681"/>
        <v>340</v>
      </c>
      <c r="X3608" s="19">
        <f t="shared" si="4682"/>
        <v>16</v>
      </c>
      <c r="Y3608" s="19" t="str">
        <f t="shared" si="4683"/>
        <v/>
      </c>
      <c r="Z3608" s="19">
        <f t="shared" si="4684"/>
        <v>6858.8</v>
      </c>
      <c r="AA3608" s="21" t="str">
        <f t="shared" si="4685"/>
        <v/>
      </c>
      <c r="AB3608" s="19" t="str">
        <f t="shared" si="4686"/>
        <v/>
      </c>
    </row>
    <row r="3609" spans="1:28" x14ac:dyDescent="0.25">
      <c r="A3609">
        <f t="shared" si="4752"/>
        <v>6</v>
      </c>
      <c r="B3609">
        <f t="shared" si="4753"/>
        <v>2014</v>
      </c>
      <c r="C3609" s="20">
        <v>41792</v>
      </c>
      <c r="D3609">
        <v>7264.05</v>
      </c>
      <c r="E3609">
        <v>7368.6</v>
      </c>
      <c r="F3609">
        <v>7239.5</v>
      </c>
      <c r="G3609">
        <v>7362.5</v>
      </c>
      <c r="H3609">
        <f t="shared" si="4726"/>
        <v>132.55000000000018</v>
      </c>
      <c r="I3609">
        <f t="shared" si="4727"/>
        <v>0</v>
      </c>
      <c r="J3609" s="14">
        <f t="shared" ref="J3609:K3609" si="4764">+AVERAGE(H3596:H3609)</f>
        <v>30.367857142857183</v>
      </c>
      <c r="K3609" s="14">
        <f t="shared" si="4764"/>
        <v>12.242857142857181</v>
      </c>
      <c r="L3609" s="14">
        <f t="shared" si="4729"/>
        <v>2.48045507584597</v>
      </c>
      <c r="M3609" s="14">
        <f t="shared" si="4730"/>
        <v>71.268125052384505</v>
      </c>
      <c r="N3609" s="14">
        <f t="shared" si="4731"/>
        <v>1</v>
      </c>
      <c r="O3609">
        <f t="shared" ref="O3609:O3672" si="4765">IF($C3609="","",N3609)</f>
        <v>1</v>
      </c>
      <c r="P3609">
        <f t="shared" si="4689"/>
        <v>0</v>
      </c>
      <c r="Q3609">
        <f t="shared" si="4690"/>
        <v>0</v>
      </c>
      <c r="R3609">
        <f t="shared" si="4715"/>
        <v>1383</v>
      </c>
      <c r="S3609">
        <f t="shared" si="4716"/>
        <v>0</v>
      </c>
      <c r="T3609">
        <f t="shared" si="4717"/>
        <v>183316.65000000026</v>
      </c>
      <c r="U3609">
        <f t="shared" si="4718"/>
        <v>183316.65000000026</v>
      </c>
      <c r="V3609" s="2">
        <f t="shared" si="4719"/>
        <v>1.8331665000000025E-2</v>
      </c>
      <c r="W3609" s="19">
        <f t="shared" ref="W3609:W3672" si="4766">+IF($C3609="","",IF(AND(P3609=1,O3609&lt;&gt;0),W3608+1,W3608))</f>
        <v>340</v>
      </c>
      <c r="X3609" s="19">
        <f t="shared" ref="X3609:X3672" si="4767">+IF($C3609="","",IF(O3608=0,IF(O3609=0,0,1),IF(O3609&lt;&gt;O3608,IF((O3608&lt;&gt;O3607),2,X3608+1),IF(P3608=1,2,X3608+1))))</f>
        <v>17</v>
      </c>
      <c r="Y3609" s="19" t="str">
        <f t="shared" ref="Y3609:Y3672" si="4768">+IF($C3609="","",IF(O3609=O3608,"",IF(O3609=0,1,IF(AND(O3608&lt;&gt;0,O3608&lt;&gt;O3609),1,""))))</f>
        <v/>
      </c>
      <c r="Z3609" s="19">
        <f t="shared" ref="Z3609:Z3672" si="4769">IF($C3609="","",IF(P3609=0,Z3608,Q3609))</f>
        <v>6858.8</v>
      </c>
      <c r="AA3609" s="21" t="str">
        <f t="shared" ref="AA3609:AA3672" si="4770">+IF($C3609="","",IF(Y3609=1,(Z3609/Z3608-1)*O3608,""))</f>
        <v/>
      </c>
      <c r="AB3609" s="19" t="str">
        <f t="shared" ref="AB3609:AB3672" si="4771">+IF($C3609="","",IF(Y3609=1,IF(AA3609&gt;0,1,-1),""))</f>
        <v/>
      </c>
    </row>
    <row r="3610" spans="1:28" x14ac:dyDescent="0.25">
      <c r="A3610">
        <f t="shared" si="4752"/>
        <v>6</v>
      </c>
      <c r="B3610">
        <f t="shared" si="4753"/>
        <v>2014</v>
      </c>
      <c r="C3610" s="20">
        <v>41793</v>
      </c>
      <c r="D3610">
        <v>7375.35</v>
      </c>
      <c r="E3610">
        <v>7424.95</v>
      </c>
      <c r="F3610">
        <v>7342.15</v>
      </c>
      <c r="G3610">
        <v>7415.85</v>
      </c>
      <c r="H3610">
        <f t="shared" si="4726"/>
        <v>53.350000000000364</v>
      </c>
      <c r="I3610">
        <f t="shared" si="4727"/>
        <v>0</v>
      </c>
      <c r="J3610" s="14">
        <f t="shared" ref="J3610:K3610" si="4772">+AVERAGE(H3597:H3610)</f>
        <v>34.178571428571495</v>
      </c>
      <c r="K3610" s="14">
        <f t="shared" si="4772"/>
        <v>12.242857142857181</v>
      </c>
      <c r="L3610" s="14">
        <f t="shared" si="4729"/>
        <v>2.7917152858809766</v>
      </c>
      <c r="M3610" s="14">
        <f t="shared" si="4730"/>
        <v>73.626711801815645</v>
      </c>
      <c r="N3610" s="14">
        <f t="shared" si="4731"/>
        <v>1</v>
      </c>
      <c r="O3610">
        <f t="shared" si="4765"/>
        <v>1</v>
      </c>
      <c r="P3610">
        <f t="shared" si="4689"/>
        <v>0</v>
      </c>
      <c r="Q3610">
        <f t="shared" si="4690"/>
        <v>0</v>
      </c>
      <c r="R3610">
        <f t="shared" si="4715"/>
        <v>1383</v>
      </c>
      <c r="S3610">
        <f t="shared" si="4716"/>
        <v>0</v>
      </c>
      <c r="T3610">
        <f t="shared" si="4717"/>
        <v>73783.050000000498</v>
      </c>
      <c r="U3610">
        <f t="shared" si="4718"/>
        <v>73783.050000000498</v>
      </c>
      <c r="V3610" s="2">
        <f t="shared" si="4719"/>
        <v>7.3783050000000494E-3</v>
      </c>
      <c r="W3610" s="19">
        <f t="shared" si="4766"/>
        <v>340</v>
      </c>
      <c r="X3610" s="19">
        <f t="shared" si="4767"/>
        <v>18</v>
      </c>
      <c r="Y3610" s="19" t="str">
        <f t="shared" si="4768"/>
        <v/>
      </c>
      <c r="Z3610" s="19">
        <f t="shared" si="4769"/>
        <v>6858.8</v>
      </c>
      <c r="AA3610" s="21" t="str">
        <f t="shared" si="4770"/>
        <v/>
      </c>
      <c r="AB3610" s="19" t="str">
        <f t="shared" si="4771"/>
        <v/>
      </c>
    </row>
    <row r="3611" spans="1:28" x14ac:dyDescent="0.25">
      <c r="A3611">
        <f t="shared" si="4752"/>
        <v>6</v>
      </c>
      <c r="B3611">
        <f t="shared" si="4753"/>
        <v>2014</v>
      </c>
      <c r="C3611" s="20">
        <v>41794</v>
      </c>
      <c r="D3611">
        <v>7417.55</v>
      </c>
      <c r="E3611">
        <v>7433.3</v>
      </c>
      <c r="F3611">
        <v>7391.35</v>
      </c>
      <c r="G3611">
        <v>7402.25</v>
      </c>
      <c r="H3611">
        <f t="shared" si="4726"/>
        <v>0</v>
      </c>
      <c r="I3611">
        <f t="shared" si="4727"/>
        <v>13.600000000000364</v>
      </c>
      <c r="J3611" s="14">
        <f t="shared" ref="J3611:K3611" si="4773">+AVERAGE(H3598:H3611)</f>
        <v>33.150000000000091</v>
      </c>
      <c r="K3611" s="14">
        <f t="shared" si="4773"/>
        <v>13.214285714285779</v>
      </c>
      <c r="L3611" s="14">
        <f t="shared" si="4729"/>
        <v>2.5086486486486432</v>
      </c>
      <c r="M3611" s="14">
        <f t="shared" si="4730"/>
        <v>71.498998613464749</v>
      </c>
      <c r="N3611" s="14">
        <f t="shared" si="4731"/>
        <v>1</v>
      </c>
      <c r="O3611">
        <f t="shared" si="4765"/>
        <v>1</v>
      </c>
      <c r="P3611">
        <f t="shared" ref="P3611:P3674" si="4774">IF($C3611="","",IF($O3611&lt;&gt;$O3610,1,0))</f>
        <v>0</v>
      </c>
      <c r="Q3611">
        <f t="shared" ref="Q3611:Q3674" si="4775">IF($C3611="","",IF($P3611=1,G3611,0))</f>
        <v>0</v>
      </c>
      <c r="R3611">
        <f t="shared" si="4715"/>
        <v>1383</v>
      </c>
      <c r="S3611">
        <f t="shared" si="4716"/>
        <v>0</v>
      </c>
      <c r="T3611">
        <f t="shared" si="4717"/>
        <v>-18808.800000000505</v>
      </c>
      <c r="U3611">
        <f t="shared" si="4718"/>
        <v>-18808.800000000505</v>
      </c>
      <c r="V3611" s="2">
        <f t="shared" si="4719"/>
        <v>-1.8808800000000504E-3</v>
      </c>
      <c r="W3611" s="19">
        <f t="shared" si="4766"/>
        <v>340</v>
      </c>
      <c r="X3611" s="19">
        <f t="shared" si="4767"/>
        <v>19</v>
      </c>
      <c r="Y3611" s="19" t="str">
        <f t="shared" si="4768"/>
        <v/>
      </c>
      <c r="Z3611" s="19">
        <f t="shared" si="4769"/>
        <v>6858.8</v>
      </c>
      <c r="AA3611" s="21" t="str">
        <f t="shared" si="4770"/>
        <v/>
      </c>
      <c r="AB3611" s="19" t="str">
        <f t="shared" si="4771"/>
        <v/>
      </c>
    </row>
    <row r="3612" spans="1:28" x14ac:dyDescent="0.25">
      <c r="A3612">
        <f t="shared" si="4752"/>
        <v>6</v>
      </c>
      <c r="B3612">
        <f t="shared" si="4753"/>
        <v>2014</v>
      </c>
      <c r="C3612" s="20">
        <v>41795</v>
      </c>
      <c r="D3612">
        <v>7399.75</v>
      </c>
      <c r="E3612">
        <v>7484.7</v>
      </c>
      <c r="F3612">
        <v>7360.5</v>
      </c>
      <c r="G3612">
        <v>7474.1</v>
      </c>
      <c r="H3612">
        <f t="shared" si="4726"/>
        <v>71.850000000000364</v>
      </c>
      <c r="I3612">
        <f t="shared" si="4727"/>
        <v>0</v>
      </c>
      <c r="J3612" s="14">
        <f t="shared" ref="J3612:K3612" si="4776">+AVERAGE(H3599:H3612)</f>
        <v>32.578571428571522</v>
      </c>
      <c r="K3612" s="14">
        <f t="shared" si="4776"/>
        <v>13.214285714285779</v>
      </c>
      <c r="L3612" s="14">
        <f t="shared" si="4729"/>
        <v>2.4654054054054004</v>
      </c>
      <c r="M3612" s="14">
        <f t="shared" si="4730"/>
        <v>71.143347371704834</v>
      </c>
      <c r="N3612" s="14">
        <f t="shared" si="4731"/>
        <v>1</v>
      </c>
      <c r="O3612">
        <f t="shared" si="4765"/>
        <v>1</v>
      </c>
      <c r="P3612">
        <f t="shared" si="4774"/>
        <v>0</v>
      </c>
      <c r="Q3612">
        <f t="shared" si="4775"/>
        <v>0</v>
      </c>
      <c r="R3612">
        <f t="shared" si="4715"/>
        <v>1383</v>
      </c>
      <c r="S3612">
        <f t="shared" si="4716"/>
        <v>0</v>
      </c>
      <c r="T3612">
        <f t="shared" si="4717"/>
        <v>99368.550000000498</v>
      </c>
      <c r="U3612">
        <f t="shared" si="4718"/>
        <v>99368.550000000498</v>
      </c>
      <c r="V3612" s="2">
        <f t="shared" si="4719"/>
        <v>9.93685500000005E-3</v>
      </c>
      <c r="W3612" s="19">
        <f t="shared" si="4766"/>
        <v>340</v>
      </c>
      <c r="X3612" s="19">
        <f t="shared" si="4767"/>
        <v>20</v>
      </c>
      <c r="Y3612" s="19" t="str">
        <f t="shared" si="4768"/>
        <v/>
      </c>
      <c r="Z3612" s="19">
        <f t="shared" si="4769"/>
        <v>6858.8</v>
      </c>
      <c r="AA3612" s="21" t="str">
        <f t="shared" si="4770"/>
        <v/>
      </c>
      <c r="AB3612" s="19" t="str">
        <f t="shared" si="4771"/>
        <v/>
      </c>
    </row>
    <row r="3613" spans="1:28" x14ac:dyDescent="0.25">
      <c r="A3613">
        <f t="shared" si="4752"/>
        <v>6</v>
      </c>
      <c r="B3613">
        <f t="shared" si="4753"/>
        <v>2014</v>
      </c>
      <c r="C3613" s="20">
        <v>41796</v>
      </c>
      <c r="D3613">
        <v>7521.5</v>
      </c>
      <c r="E3613">
        <v>7592.7</v>
      </c>
      <c r="F3613">
        <v>7497.65</v>
      </c>
      <c r="G3613">
        <v>7583.4</v>
      </c>
      <c r="H3613">
        <f t="shared" si="4726"/>
        <v>109.29999999999927</v>
      </c>
      <c r="I3613">
        <f t="shared" si="4727"/>
        <v>0</v>
      </c>
      <c r="J3613" s="14">
        <f t="shared" ref="J3613:K3613" si="4777">+AVERAGE(H3600:H3613)</f>
        <v>36.060714285714312</v>
      </c>
      <c r="K3613" s="14">
        <f t="shared" si="4777"/>
        <v>13.214285714285779</v>
      </c>
      <c r="L3613" s="14">
        <f t="shared" si="4729"/>
        <v>2.7289189189189074</v>
      </c>
      <c r="M3613" s="14">
        <f t="shared" si="4730"/>
        <v>73.182575922301865</v>
      </c>
      <c r="N3613" s="14">
        <f t="shared" si="4731"/>
        <v>1</v>
      </c>
      <c r="O3613">
        <f t="shared" si="4765"/>
        <v>1</v>
      </c>
      <c r="P3613">
        <f t="shared" si="4774"/>
        <v>0</v>
      </c>
      <c r="Q3613">
        <f t="shared" si="4775"/>
        <v>0</v>
      </c>
      <c r="R3613">
        <f t="shared" si="4715"/>
        <v>1383</v>
      </c>
      <c r="S3613">
        <f t="shared" si="4716"/>
        <v>0</v>
      </c>
      <c r="T3613">
        <f t="shared" si="4717"/>
        <v>151161.899999999</v>
      </c>
      <c r="U3613">
        <f t="shared" si="4718"/>
        <v>151161.899999999</v>
      </c>
      <c r="V3613" s="2">
        <f t="shared" si="4719"/>
        <v>1.5116189999999901E-2</v>
      </c>
      <c r="W3613" s="19">
        <f t="shared" si="4766"/>
        <v>340</v>
      </c>
      <c r="X3613" s="19">
        <f t="shared" si="4767"/>
        <v>21</v>
      </c>
      <c r="Y3613" s="19" t="str">
        <f t="shared" si="4768"/>
        <v/>
      </c>
      <c r="Z3613" s="19">
        <f t="shared" si="4769"/>
        <v>6858.8</v>
      </c>
      <c r="AA3613" s="21" t="str">
        <f t="shared" si="4770"/>
        <v/>
      </c>
      <c r="AB3613" s="19" t="str">
        <f t="shared" si="4771"/>
        <v/>
      </c>
    </row>
    <row r="3614" spans="1:28" x14ac:dyDescent="0.25">
      <c r="A3614">
        <f t="shared" si="4752"/>
        <v>6</v>
      </c>
      <c r="B3614">
        <f t="shared" si="4753"/>
        <v>2014</v>
      </c>
      <c r="C3614" s="20">
        <v>41799</v>
      </c>
      <c r="D3614">
        <v>7621.65</v>
      </c>
      <c r="E3614">
        <v>7673.7</v>
      </c>
      <c r="F3614">
        <v>7580.25</v>
      </c>
      <c r="G3614">
        <v>7654.6</v>
      </c>
      <c r="H3614">
        <f t="shared" si="4726"/>
        <v>71.200000000000728</v>
      </c>
      <c r="I3614">
        <f t="shared" si="4727"/>
        <v>0</v>
      </c>
      <c r="J3614" s="14">
        <f t="shared" ref="J3614:K3614" si="4778">+AVERAGE(H3601:H3614)</f>
        <v>40.292857142857237</v>
      </c>
      <c r="K3614" s="14">
        <f t="shared" si="4778"/>
        <v>13.214285714285779</v>
      </c>
      <c r="L3614" s="14">
        <f t="shared" si="4729"/>
        <v>3.0491891891891814</v>
      </c>
      <c r="M3614" s="14">
        <f t="shared" si="4730"/>
        <v>75.303697770658076</v>
      </c>
      <c r="N3614" s="14">
        <f t="shared" si="4731"/>
        <v>1</v>
      </c>
      <c r="O3614">
        <f t="shared" si="4765"/>
        <v>1</v>
      </c>
      <c r="P3614">
        <f t="shared" si="4774"/>
        <v>0</v>
      </c>
      <c r="Q3614">
        <f t="shared" si="4775"/>
        <v>0</v>
      </c>
      <c r="R3614">
        <f t="shared" si="4715"/>
        <v>1383</v>
      </c>
      <c r="S3614">
        <f t="shared" si="4716"/>
        <v>0</v>
      </c>
      <c r="T3614">
        <f t="shared" si="4717"/>
        <v>98469.60000000101</v>
      </c>
      <c r="U3614">
        <f t="shared" si="4718"/>
        <v>98469.60000000101</v>
      </c>
      <c r="V3614" s="2">
        <f t="shared" si="4719"/>
        <v>9.8469600000001007E-3</v>
      </c>
      <c r="W3614" s="19">
        <f t="shared" si="4766"/>
        <v>340</v>
      </c>
      <c r="X3614" s="19">
        <f t="shared" si="4767"/>
        <v>22</v>
      </c>
      <c r="Y3614" s="19" t="str">
        <f t="shared" si="4768"/>
        <v/>
      </c>
      <c r="Z3614" s="19">
        <f t="shared" si="4769"/>
        <v>6858.8</v>
      </c>
      <c r="AA3614" s="21" t="str">
        <f t="shared" si="4770"/>
        <v/>
      </c>
      <c r="AB3614" s="19" t="str">
        <f t="shared" si="4771"/>
        <v/>
      </c>
    </row>
    <row r="3615" spans="1:28" x14ac:dyDescent="0.25">
      <c r="A3615">
        <f t="shared" si="4752"/>
        <v>6</v>
      </c>
      <c r="B3615">
        <f t="shared" si="4753"/>
        <v>2014</v>
      </c>
      <c r="C3615" s="20">
        <v>41800</v>
      </c>
      <c r="D3615">
        <v>7679.05</v>
      </c>
      <c r="E3615">
        <v>7683.2</v>
      </c>
      <c r="F3615">
        <v>7579.3</v>
      </c>
      <c r="G3615">
        <v>7656.4</v>
      </c>
      <c r="H3615">
        <f t="shared" si="4726"/>
        <v>1.7999999999992724</v>
      </c>
      <c r="I3615">
        <f t="shared" si="4727"/>
        <v>0</v>
      </c>
      <c r="J3615" s="14">
        <f t="shared" ref="J3615:K3615" si="4779">+AVERAGE(H3602:H3615)</f>
        <v>40.421428571428613</v>
      </c>
      <c r="K3615" s="14">
        <f t="shared" si="4779"/>
        <v>11.600000000000039</v>
      </c>
      <c r="L3615" s="14">
        <f t="shared" si="4729"/>
        <v>3.4846059113300414</v>
      </c>
      <c r="M3615" s="14">
        <f t="shared" si="4730"/>
        <v>77.701496636001607</v>
      </c>
      <c r="N3615" s="14">
        <f t="shared" si="4731"/>
        <v>1</v>
      </c>
      <c r="O3615">
        <f t="shared" si="4765"/>
        <v>1</v>
      </c>
      <c r="P3615">
        <f t="shared" si="4774"/>
        <v>0</v>
      </c>
      <c r="Q3615">
        <f t="shared" si="4775"/>
        <v>0</v>
      </c>
      <c r="R3615">
        <f t="shared" si="4715"/>
        <v>1383</v>
      </c>
      <c r="S3615">
        <f t="shared" si="4716"/>
        <v>0</v>
      </c>
      <c r="T3615">
        <f t="shared" si="4717"/>
        <v>2489.3999999989937</v>
      </c>
      <c r="U3615">
        <f t="shared" si="4718"/>
        <v>2489.3999999989937</v>
      </c>
      <c r="V3615" s="2">
        <f t="shared" si="4719"/>
        <v>2.489399999998994E-4</v>
      </c>
      <c r="W3615" s="19">
        <f t="shared" si="4766"/>
        <v>340</v>
      </c>
      <c r="X3615" s="19">
        <f t="shared" si="4767"/>
        <v>23</v>
      </c>
      <c r="Y3615" s="19" t="str">
        <f t="shared" si="4768"/>
        <v/>
      </c>
      <c r="Z3615" s="19">
        <f t="shared" si="4769"/>
        <v>6858.8</v>
      </c>
      <c r="AA3615" s="21" t="str">
        <f t="shared" si="4770"/>
        <v/>
      </c>
      <c r="AB3615" s="19" t="str">
        <f t="shared" si="4771"/>
        <v/>
      </c>
    </row>
    <row r="3616" spans="1:28" x14ac:dyDescent="0.25">
      <c r="A3616">
        <f t="shared" si="4752"/>
        <v>6</v>
      </c>
      <c r="B3616">
        <f t="shared" si="4753"/>
        <v>2014</v>
      </c>
      <c r="C3616" s="20">
        <v>41801</v>
      </c>
      <c r="D3616">
        <v>7672.4</v>
      </c>
      <c r="E3616">
        <v>7700.05</v>
      </c>
      <c r="F3616">
        <v>7589.05</v>
      </c>
      <c r="G3616">
        <v>7626.85</v>
      </c>
      <c r="H3616">
        <f t="shared" si="4726"/>
        <v>0</v>
      </c>
      <c r="I3616">
        <f t="shared" si="4727"/>
        <v>29.549999999999272</v>
      </c>
      <c r="J3616" s="14">
        <f t="shared" ref="J3616:K3616" si="4780">+AVERAGE(H3603:H3616)</f>
        <v>38.742857142857183</v>
      </c>
      <c r="K3616" s="14">
        <f t="shared" si="4780"/>
        <v>13.710714285714273</v>
      </c>
      <c r="L3616" s="14">
        <f t="shared" si="4729"/>
        <v>2.8257358687158169</v>
      </c>
      <c r="M3616" s="14">
        <f t="shared" si="4730"/>
        <v>73.861237829372953</v>
      </c>
      <c r="N3616" s="14">
        <f t="shared" si="4731"/>
        <v>1</v>
      </c>
      <c r="O3616">
        <f t="shared" si="4765"/>
        <v>1</v>
      </c>
      <c r="P3616">
        <f t="shared" si="4774"/>
        <v>0</v>
      </c>
      <c r="Q3616">
        <f t="shared" si="4775"/>
        <v>0</v>
      </c>
      <c r="R3616">
        <f t="shared" si="4715"/>
        <v>1383</v>
      </c>
      <c r="S3616">
        <f t="shared" si="4716"/>
        <v>0</v>
      </c>
      <c r="T3616">
        <f t="shared" si="4717"/>
        <v>-40867.64999999899</v>
      </c>
      <c r="U3616">
        <f t="shared" si="4718"/>
        <v>-40867.64999999899</v>
      </c>
      <c r="V3616" s="2">
        <f t="shared" si="4719"/>
        <v>-4.0867649999998994E-3</v>
      </c>
      <c r="W3616" s="19">
        <f t="shared" si="4766"/>
        <v>340</v>
      </c>
      <c r="X3616" s="19">
        <f t="shared" si="4767"/>
        <v>24</v>
      </c>
      <c r="Y3616" s="19" t="str">
        <f t="shared" si="4768"/>
        <v/>
      </c>
      <c r="Z3616" s="19">
        <f t="shared" si="4769"/>
        <v>6858.8</v>
      </c>
      <c r="AA3616" s="21" t="str">
        <f t="shared" si="4770"/>
        <v/>
      </c>
      <c r="AB3616" s="19" t="str">
        <f t="shared" si="4771"/>
        <v/>
      </c>
    </row>
    <row r="3617" spans="1:28" x14ac:dyDescent="0.25">
      <c r="A3617">
        <f t="shared" si="4752"/>
        <v>6</v>
      </c>
      <c r="B3617">
        <f t="shared" si="4753"/>
        <v>2014</v>
      </c>
      <c r="C3617" s="20">
        <v>41802</v>
      </c>
      <c r="D3617">
        <v>7641.3</v>
      </c>
      <c r="E3617">
        <v>7658</v>
      </c>
      <c r="F3617">
        <v>7593.8</v>
      </c>
      <c r="G3617">
        <v>7649.9</v>
      </c>
      <c r="H3617">
        <f t="shared" si="4726"/>
        <v>23.049999999999272</v>
      </c>
      <c r="I3617">
        <f t="shared" si="4727"/>
        <v>0</v>
      </c>
      <c r="J3617" s="14">
        <f t="shared" ref="J3617:K3617" si="4781">+AVERAGE(H3604:H3617)</f>
        <v>33.910714285714221</v>
      </c>
      <c r="K3617" s="14">
        <f t="shared" si="4781"/>
        <v>13.710714285714273</v>
      </c>
      <c r="L3617" s="14">
        <f t="shared" si="4729"/>
        <v>2.4733003386298491</v>
      </c>
      <c r="M3617" s="14">
        <f t="shared" si="4730"/>
        <v>71.208939553022333</v>
      </c>
      <c r="N3617" s="14">
        <f t="shared" si="4731"/>
        <v>1</v>
      </c>
      <c r="O3617">
        <f t="shared" si="4765"/>
        <v>1</v>
      </c>
      <c r="P3617">
        <f t="shared" si="4774"/>
        <v>0</v>
      </c>
      <c r="Q3617">
        <f t="shared" si="4775"/>
        <v>0</v>
      </c>
      <c r="R3617">
        <f t="shared" si="4715"/>
        <v>1383</v>
      </c>
      <c r="S3617">
        <f t="shared" si="4716"/>
        <v>0</v>
      </c>
      <c r="T3617">
        <f t="shared" si="4717"/>
        <v>31878.149999998994</v>
      </c>
      <c r="U3617">
        <f t="shared" si="4718"/>
        <v>31878.149999998994</v>
      </c>
      <c r="V3617" s="2">
        <f t="shared" si="4719"/>
        <v>3.1878149999998995E-3</v>
      </c>
      <c r="W3617" s="19">
        <f t="shared" si="4766"/>
        <v>340</v>
      </c>
      <c r="X3617" s="19">
        <f t="shared" si="4767"/>
        <v>25</v>
      </c>
      <c r="Y3617" s="19" t="str">
        <f t="shared" si="4768"/>
        <v/>
      </c>
      <c r="Z3617" s="19">
        <f t="shared" si="4769"/>
        <v>6858.8</v>
      </c>
      <c r="AA3617" s="21" t="str">
        <f t="shared" si="4770"/>
        <v/>
      </c>
      <c r="AB3617" s="19" t="str">
        <f t="shared" si="4771"/>
        <v/>
      </c>
    </row>
    <row r="3618" spans="1:28" x14ac:dyDescent="0.25">
      <c r="A3618">
        <f t="shared" si="4752"/>
        <v>6</v>
      </c>
      <c r="B3618">
        <f t="shared" si="4753"/>
        <v>2014</v>
      </c>
      <c r="C3618" s="20">
        <v>41803</v>
      </c>
      <c r="D3618">
        <v>7668.2</v>
      </c>
      <c r="E3618">
        <v>7678.5</v>
      </c>
      <c r="F3618">
        <v>7525.35</v>
      </c>
      <c r="G3618">
        <v>7542.1</v>
      </c>
      <c r="H3618">
        <f t="shared" si="4726"/>
        <v>0</v>
      </c>
      <c r="I3618">
        <f t="shared" si="4727"/>
        <v>107.79999999999927</v>
      </c>
      <c r="J3618" s="14">
        <f t="shared" ref="J3618:K3618" si="4782">+AVERAGE(H3605:H3618)</f>
        <v>33.910714285714221</v>
      </c>
      <c r="K3618" s="14">
        <f t="shared" si="4782"/>
        <v>20.835714285714207</v>
      </c>
      <c r="L3618" s="14">
        <f t="shared" si="4729"/>
        <v>1.627528282482005</v>
      </c>
      <c r="M3618" s="14">
        <f t="shared" si="4730"/>
        <v>61.941418226890249</v>
      </c>
      <c r="N3618" s="14">
        <f t="shared" si="4731"/>
        <v>1</v>
      </c>
      <c r="O3618">
        <f t="shared" si="4765"/>
        <v>1</v>
      </c>
      <c r="P3618">
        <f t="shared" si="4774"/>
        <v>0</v>
      </c>
      <c r="Q3618">
        <f t="shared" si="4775"/>
        <v>0</v>
      </c>
      <c r="R3618">
        <f t="shared" si="4715"/>
        <v>1383</v>
      </c>
      <c r="S3618">
        <f t="shared" si="4716"/>
        <v>0</v>
      </c>
      <c r="T3618">
        <f t="shared" si="4717"/>
        <v>-149087.399999999</v>
      </c>
      <c r="U3618">
        <f t="shared" si="4718"/>
        <v>-149087.399999999</v>
      </c>
      <c r="V3618" s="2">
        <f t="shared" si="4719"/>
        <v>-1.4908739999999901E-2</v>
      </c>
      <c r="W3618" s="19">
        <f t="shared" si="4766"/>
        <v>340</v>
      </c>
      <c r="X3618" s="19">
        <f t="shared" si="4767"/>
        <v>26</v>
      </c>
      <c r="Y3618" s="19" t="str">
        <f t="shared" si="4768"/>
        <v/>
      </c>
      <c r="Z3618" s="19">
        <f t="shared" si="4769"/>
        <v>6858.8</v>
      </c>
      <c r="AA3618" s="21" t="str">
        <f t="shared" si="4770"/>
        <v/>
      </c>
      <c r="AB3618" s="19" t="str">
        <f t="shared" si="4771"/>
        <v/>
      </c>
    </row>
    <row r="3619" spans="1:28" x14ac:dyDescent="0.25">
      <c r="A3619">
        <f t="shared" si="4752"/>
        <v>6</v>
      </c>
      <c r="B3619">
        <f t="shared" si="4753"/>
        <v>2014</v>
      </c>
      <c r="C3619" s="20">
        <v>41806</v>
      </c>
      <c r="D3619">
        <v>7534.8</v>
      </c>
      <c r="E3619">
        <v>7548.6</v>
      </c>
      <c r="F3619">
        <v>7487.55</v>
      </c>
      <c r="G3619">
        <v>7533.55</v>
      </c>
      <c r="H3619">
        <f t="shared" si="4726"/>
        <v>0</v>
      </c>
      <c r="I3619">
        <f t="shared" si="4727"/>
        <v>8.5500000000001819</v>
      </c>
      <c r="J3619" s="14">
        <f t="shared" ref="J3619:K3619" si="4783">+AVERAGE(H3606:H3619)</f>
        <v>33.910714285714221</v>
      </c>
      <c r="K3619" s="14">
        <f t="shared" si="4783"/>
        <v>18.514285714285638</v>
      </c>
      <c r="L3619" s="14">
        <f t="shared" si="4729"/>
        <v>1.8315972222222263</v>
      </c>
      <c r="M3619" s="14">
        <f t="shared" si="4730"/>
        <v>64.684242795830826</v>
      </c>
      <c r="N3619" s="14">
        <f t="shared" si="4731"/>
        <v>1</v>
      </c>
      <c r="O3619">
        <f t="shared" si="4765"/>
        <v>1</v>
      </c>
      <c r="P3619">
        <f t="shared" si="4774"/>
        <v>0</v>
      </c>
      <c r="Q3619">
        <f t="shared" si="4775"/>
        <v>0</v>
      </c>
      <c r="R3619">
        <f t="shared" si="4715"/>
        <v>1383</v>
      </c>
      <c r="S3619">
        <f t="shared" si="4716"/>
        <v>0</v>
      </c>
      <c r="T3619">
        <f t="shared" si="4717"/>
        <v>-11824.650000000252</v>
      </c>
      <c r="U3619">
        <f t="shared" si="4718"/>
        <v>-11824.650000000252</v>
      </c>
      <c r="V3619" s="2">
        <f t="shared" si="4719"/>
        <v>-1.1824650000000253E-3</v>
      </c>
      <c r="W3619" s="19">
        <f t="shared" si="4766"/>
        <v>340</v>
      </c>
      <c r="X3619" s="19">
        <f t="shared" si="4767"/>
        <v>27</v>
      </c>
      <c r="Y3619" s="19" t="str">
        <f t="shared" si="4768"/>
        <v/>
      </c>
      <c r="Z3619" s="19">
        <f t="shared" si="4769"/>
        <v>6858.8</v>
      </c>
      <c r="AA3619" s="21" t="str">
        <f t="shared" si="4770"/>
        <v/>
      </c>
      <c r="AB3619" s="19" t="str">
        <f t="shared" si="4771"/>
        <v/>
      </c>
    </row>
    <row r="3620" spans="1:28" x14ac:dyDescent="0.25">
      <c r="A3620">
        <f t="shared" si="4752"/>
        <v>6</v>
      </c>
      <c r="B3620">
        <f t="shared" si="4753"/>
        <v>2014</v>
      </c>
      <c r="C3620" s="20">
        <v>41807</v>
      </c>
      <c r="D3620">
        <v>7525.05</v>
      </c>
      <c r="E3620">
        <v>7637.6</v>
      </c>
      <c r="F3620">
        <v>7509.25</v>
      </c>
      <c r="G3620">
        <v>7631.7</v>
      </c>
      <c r="H3620">
        <f t="shared" si="4726"/>
        <v>98.149999999999636</v>
      </c>
      <c r="I3620">
        <f t="shared" si="4727"/>
        <v>0</v>
      </c>
      <c r="J3620" s="14">
        <f t="shared" ref="J3620:K3620" si="4784">+AVERAGE(H3607:H3620)</f>
        <v>40.089285714285651</v>
      </c>
      <c r="K3620" s="14">
        <f t="shared" si="4784"/>
        <v>18.514285714285638</v>
      </c>
      <c r="L3620" s="14">
        <f t="shared" si="4729"/>
        <v>2.1653163580246968</v>
      </c>
      <c r="M3620" s="14">
        <f t="shared" si="4730"/>
        <v>68.407581205436088</v>
      </c>
      <c r="N3620" s="14">
        <f t="shared" si="4731"/>
        <v>1</v>
      </c>
      <c r="O3620">
        <f t="shared" si="4765"/>
        <v>1</v>
      </c>
      <c r="P3620">
        <f t="shared" si="4774"/>
        <v>0</v>
      </c>
      <c r="Q3620">
        <f t="shared" si="4775"/>
        <v>0</v>
      </c>
      <c r="R3620">
        <f t="shared" si="4715"/>
        <v>1383</v>
      </c>
      <c r="S3620">
        <f t="shared" si="4716"/>
        <v>0</v>
      </c>
      <c r="T3620">
        <f t="shared" si="4717"/>
        <v>135741.44999999949</v>
      </c>
      <c r="U3620">
        <f t="shared" si="4718"/>
        <v>135741.44999999949</v>
      </c>
      <c r="V3620" s="2">
        <f t="shared" si="4719"/>
        <v>1.3574144999999949E-2</v>
      </c>
      <c r="W3620" s="19">
        <f t="shared" si="4766"/>
        <v>340</v>
      </c>
      <c r="X3620" s="19">
        <f t="shared" si="4767"/>
        <v>28</v>
      </c>
      <c r="Y3620" s="19" t="str">
        <f t="shared" si="4768"/>
        <v/>
      </c>
      <c r="Z3620" s="19">
        <f t="shared" si="4769"/>
        <v>6858.8</v>
      </c>
      <c r="AA3620" s="21" t="str">
        <f t="shared" si="4770"/>
        <v/>
      </c>
      <c r="AB3620" s="19" t="str">
        <f t="shared" si="4771"/>
        <v/>
      </c>
    </row>
    <row r="3621" spans="1:28" x14ac:dyDescent="0.25">
      <c r="A3621">
        <f t="shared" si="4752"/>
        <v>6</v>
      </c>
      <c r="B3621">
        <f t="shared" si="4753"/>
        <v>2014</v>
      </c>
      <c r="C3621" s="20">
        <v>41808</v>
      </c>
      <c r="D3621">
        <v>7636.05</v>
      </c>
      <c r="E3621">
        <v>7663</v>
      </c>
      <c r="F3621">
        <v>7515.5</v>
      </c>
      <c r="G3621">
        <v>7558.2</v>
      </c>
      <c r="H3621">
        <f t="shared" si="4726"/>
        <v>0</v>
      </c>
      <c r="I3621">
        <f t="shared" si="4727"/>
        <v>73.5</v>
      </c>
      <c r="J3621" s="14">
        <f t="shared" ref="J3621:K3621" si="4785">+AVERAGE(H3608:H3621)</f>
        <v>40.089285714285651</v>
      </c>
      <c r="K3621" s="14">
        <f t="shared" si="4785"/>
        <v>17.049999999999923</v>
      </c>
      <c r="L3621" s="14">
        <f t="shared" si="4729"/>
        <v>2.3512777545035681</v>
      </c>
      <c r="M3621" s="14">
        <f t="shared" si="4730"/>
        <v>70.16063503969005</v>
      </c>
      <c r="N3621" s="14">
        <f t="shared" si="4731"/>
        <v>1</v>
      </c>
      <c r="O3621">
        <f t="shared" si="4765"/>
        <v>1</v>
      </c>
      <c r="P3621">
        <f t="shared" si="4774"/>
        <v>0</v>
      </c>
      <c r="Q3621">
        <f t="shared" si="4775"/>
        <v>0</v>
      </c>
      <c r="R3621">
        <f t="shared" si="4715"/>
        <v>1383</v>
      </c>
      <c r="S3621">
        <f t="shared" si="4716"/>
        <v>0</v>
      </c>
      <c r="T3621">
        <f t="shared" si="4717"/>
        <v>-101650.5</v>
      </c>
      <c r="U3621">
        <f t="shared" si="4718"/>
        <v>-101650.5</v>
      </c>
      <c r="V3621" s="2">
        <f t="shared" si="4719"/>
        <v>-1.016505E-2</v>
      </c>
      <c r="W3621" s="19">
        <f t="shared" si="4766"/>
        <v>340</v>
      </c>
      <c r="X3621" s="19">
        <f t="shared" si="4767"/>
        <v>29</v>
      </c>
      <c r="Y3621" s="19" t="str">
        <f t="shared" si="4768"/>
        <v/>
      </c>
      <c r="Z3621" s="19">
        <f t="shared" si="4769"/>
        <v>6858.8</v>
      </c>
      <c r="AA3621" s="21" t="str">
        <f t="shared" si="4770"/>
        <v/>
      </c>
      <c r="AB3621" s="19" t="str">
        <f t="shared" si="4771"/>
        <v/>
      </c>
    </row>
    <row r="3622" spans="1:28" x14ac:dyDescent="0.25">
      <c r="A3622">
        <f t="shared" si="4752"/>
        <v>6</v>
      </c>
      <c r="B3622">
        <f t="shared" si="4753"/>
        <v>2014</v>
      </c>
      <c r="C3622" s="20">
        <v>41809</v>
      </c>
      <c r="D3622">
        <v>7580.05</v>
      </c>
      <c r="E3622">
        <v>7606.45</v>
      </c>
      <c r="F3622">
        <v>7502.55</v>
      </c>
      <c r="G3622">
        <v>7540.7</v>
      </c>
      <c r="H3622">
        <f t="shared" si="4726"/>
        <v>0</v>
      </c>
      <c r="I3622">
        <f t="shared" si="4727"/>
        <v>17.5</v>
      </c>
      <c r="J3622" s="14">
        <f t="shared" ref="J3622:K3622" si="4786">+AVERAGE(H3609:H3622)</f>
        <v>40.089285714285651</v>
      </c>
      <c r="K3622" s="14">
        <f t="shared" si="4786"/>
        <v>17.892857142857078</v>
      </c>
      <c r="L3622" s="14">
        <f t="shared" si="4729"/>
        <v>2.240518962075853</v>
      </c>
      <c r="M3622" s="14">
        <f t="shared" si="4730"/>
        <v>69.140745303356994</v>
      </c>
      <c r="N3622" s="14">
        <f t="shared" si="4731"/>
        <v>1</v>
      </c>
      <c r="O3622">
        <f t="shared" si="4765"/>
        <v>1</v>
      </c>
      <c r="P3622">
        <f t="shared" si="4774"/>
        <v>0</v>
      </c>
      <c r="Q3622">
        <f t="shared" si="4775"/>
        <v>0</v>
      </c>
      <c r="R3622">
        <f t="shared" si="4715"/>
        <v>1383</v>
      </c>
      <c r="S3622">
        <f t="shared" si="4716"/>
        <v>0</v>
      </c>
      <c r="T3622">
        <f t="shared" si="4717"/>
        <v>-24202.5</v>
      </c>
      <c r="U3622">
        <f t="shared" si="4718"/>
        <v>-24202.5</v>
      </c>
      <c r="V3622" s="2">
        <f t="shared" si="4719"/>
        <v>-2.4202500000000001E-3</v>
      </c>
      <c r="W3622" s="19">
        <f t="shared" si="4766"/>
        <v>340</v>
      </c>
      <c r="X3622" s="19">
        <f t="shared" si="4767"/>
        <v>30</v>
      </c>
      <c r="Y3622" s="19" t="str">
        <f t="shared" si="4768"/>
        <v/>
      </c>
      <c r="Z3622" s="19">
        <f t="shared" si="4769"/>
        <v>6858.8</v>
      </c>
      <c r="AA3622" s="21" t="str">
        <f t="shared" si="4770"/>
        <v/>
      </c>
      <c r="AB3622" s="19" t="str">
        <f t="shared" si="4771"/>
        <v/>
      </c>
    </row>
    <row r="3623" spans="1:28" x14ac:dyDescent="0.25">
      <c r="A3623">
        <f t="shared" si="4752"/>
        <v>6</v>
      </c>
      <c r="B3623">
        <f t="shared" si="4753"/>
        <v>2014</v>
      </c>
      <c r="C3623" s="20">
        <v>41810</v>
      </c>
      <c r="D3623">
        <v>7543.3</v>
      </c>
      <c r="E3623">
        <v>7560.55</v>
      </c>
      <c r="F3623">
        <v>7497.3</v>
      </c>
      <c r="G3623">
        <v>7511.45</v>
      </c>
      <c r="H3623">
        <f t="shared" si="4726"/>
        <v>0</v>
      </c>
      <c r="I3623">
        <f t="shared" si="4727"/>
        <v>29.25</v>
      </c>
      <c r="J3623" s="14">
        <f t="shared" ref="J3623:K3623" si="4787">+AVERAGE(H3610:H3623)</f>
        <v>30.621428571428492</v>
      </c>
      <c r="K3623" s="14">
        <f t="shared" si="4787"/>
        <v>19.982142857142794</v>
      </c>
      <c r="L3623" s="14">
        <f t="shared" si="4729"/>
        <v>1.5324396782841831</v>
      </c>
      <c r="M3623" s="14">
        <f t="shared" si="4730"/>
        <v>60.512386195214916</v>
      </c>
      <c r="N3623" s="14">
        <f t="shared" si="4731"/>
        <v>1</v>
      </c>
      <c r="O3623">
        <f t="shared" si="4765"/>
        <v>1</v>
      </c>
      <c r="P3623">
        <f t="shared" si="4774"/>
        <v>0</v>
      </c>
      <c r="Q3623">
        <f t="shared" si="4775"/>
        <v>0</v>
      </c>
      <c r="R3623">
        <f t="shared" si="4715"/>
        <v>1383</v>
      </c>
      <c r="S3623">
        <f t="shared" si="4716"/>
        <v>0</v>
      </c>
      <c r="T3623">
        <f t="shared" si="4717"/>
        <v>-40452.75</v>
      </c>
      <c r="U3623">
        <f t="shared" si="4718"/>
        <v>-40452.75</v>
      </c>
      <c r="V3623" s="2">
        <f t="shared" si="4719"/>
        <v>-4.0452750000000001E-3</v>
      </c>
      <c r="W3623" s="19">
        <f t="shared" si="4766"/>
        <v>340</v>
      </c>
      <c r="X3623" s="19">
        <f t="shared" si="4767"/>
        <v>31</v>
      </c>
      <c r="Y3623" s="19" t="str">
        <f t="shared" si="4768"/>
        <v/>
      </c>
      <c r="Z3623" s="19">
        <f t="shared" si="4769"/>
        <v>6858.8</v>
      </c>
      <c r="AA3623" s="21" t="str">
        <f t="shared" si="4770"/>
        <v/>
      </c>
      <c r="AB3623" s="19" t="str">
        <f t="shared" si="4771"/>
        <v/>
      </c>
    </row>
    <row r="3624" spans="1:28" x14ac:dyDescent="0.25">
      <c r="A3624">
        <f t="shared" si="4752"/>
        <v>6</v>
      </c>
      <c r="B3624">
        <f t="shared" si="4753"/>
        <v>2014</v>
      </c>
      <c r="C3624" s="20">
        <v>41813</v>
      </c>
      <c r="D3624">
        <v>7514</v>
      </c>
      <c r="E3624">
        <v>7534.8</v>
      </c>
      <c r="F3624">
        <v>7441.6</v>
      </c>
      <c r="G3624">
        <v>7493.35</v>
      </c>
      <c r="H3624">
        <f t="shared" si="4726"/>
        <v>0</v>
      </c>
      <c r="I3624">
        <f t="shared" si="4727"/>
        <v>18.099999999999454</v>
      </c>
      <c r="J3624" s="14">
        <f t="shared" ref="J3624:K3624" si="4788">+AVERAGE(H3611:H3624)</f>
        <v>26.81071428571418</v>
      </c>
      <c r="K3624" s="14">
        <f t="shared" si="4788"/>
        <v>21.274999999999896</v>
      </c>
      <c r="L3624" s="14">
        <f t="shared" si="4729"/>
        <v>1.2601980862850439</v>
      </c>
      <c r="M3624" s="14">
        <f t="shared" si="4730"/>
        <v>55.75609031491387</v>
      </c>
      <c r="N3624" s="14">
        <f t="shared" si="4731"/>
        <v>1</v>
      </c>
      <c r="O3624">
        <f t="shared" si="4765"/>
        <v>1</v>
      </c>
      <c r="P3624">
        <f t="shared" si="4774"/>
        <v>0</v>
      </c>
      <c r="Q3624">
        <f t="shared" si="4775"/>
        <v>0</v>
      </c>
      <c r="R3624">
        <f t="shared" si="4715"/>
        <v>1383</v>
      </c>
      <c r="S3624">
        <f t="shared" si="4716"/>
        <v>0</v>
      </c>
      <c r="T3624">
        <f t="shared" si="4717"/>
        <v>-25032.299999999246</v>
      </c>
      <c r="U3624">
        <f t="shared" si="4718"/>
        <v>-25032.299999999246</v>
      </c>
      <c r="V3624" s="2">
        <f t="shared" si="4719"/>
        <v>-2.5032299999999245E-3</v>
      </c>
      <c r="W3624" s="19">
        <f t="shared" si="4766"/>
        <v>340</v>
      </c>
      <c r="X3624" s="19">
        <f t="shared" si="4767"/>
        <v>32</v>
      </c>
      <c r="Y3624" s="19" t="str">
        <f t="shared" si="4768"/>
        <v/>
      </c>
      <c r="Z3624" s="19">
        <f t="shared" si="4769"/>
        <v>6858.8</v>
      </c>
      <c r="AA3624" s="21" t="str">
        <f t="shared" si="4770"/>
        <v/>
      </c>
      <c r="AB3624" s="19" t="str">
        <f t="shared" si="4771"/>
        <v/>
      </c>
    </row>
    <row r="3625" spans="1:28" x14ac:dyDescent="0.25">
      <c r="A3625">
        <f t="shared" si="4752"/>
        <v>6</v>
      </c>
      <c r="B3625">
        <f t="shared" si="4753"/>
        <v>2014</v>
      </c>
      <c r="C3625" s="20">
        <v>41814</v>
      </c>
      <c r="D3625">
        <v>7515.2</v>
      </c>
      <c r="E3625">
        <v>7593.35</v>
      </c>
      <c r="F3625">
        <v>7515.2</v>
      </c>
      <c r="G3625">
        <v>7580.2</v>
      </c>
      <c r="H3625">
        <f t="shared" si="4726"/>
        <v>86.849999999999454</v>
      </c>
      <c r="I3625">
        <f t="shared" si="4727"/>
        <v>0</v>
      </c>
      <c r="J3625" s="14">
        <f t="shared" ref="J3625:K3625" si="4789">+AVERAGE(H3612:H3625)</f>
        <v>33.01428571428557</v>
      </c>
      <c r="K3625" s="14">
        <f t="shared" si="4789"/>
        <v>20.303571428571299</v>
      </c>
      <c r="L3625" s="14">
        <f t="shared" si="4729"/>
        <v>1.6260334212840841</v>
      </c>
      <c r="M3625" s="14">
        <f t="shared" si="4730"/>
        <v>61.919753499899571</v>
      </c>
      <c r="N3625" s="14">
        <f t="shared" si="4731"/>
        <v>1</v>
      </c>
      <c r="O3625">
        <f t="shared" si="4765"/>
        <v>1</v>
      </c>
      <c r="P3625">
        <f t="shared" si="4774"/>
        <v>0</v>
      </c>
      <c r="Q3625">
        <f t="shared" si="4775"/>
        <v>0</v>
      </c>
      <c r="R3625">
        <f t="shared" si="4715"/>
        <v>1383</v>
      </c>
      <c r="S3625">
        <f t="shared" si="4716"/>
        <v>0</v>
      </c>
      <c r="T3625">
        <f t="shared" si="4717"/>
        <v>120113.54999999925</v>
      </c>
      <c r="U3625">
        <f t="shared" si="4718"/>
        <v>120113.54999999925</v>
      </c>
      <c r="V3625" s="2">
        <f t="shared" si="4719"/>
        <v>1.2011354999999925E-2</v>
      </c>
      <c r="W3625" s="19">
        <f t="shared" si="4766"/>
        <v>340</v>
      </c>
      <c r="X3625" s="19">
        <f t="shared" si="4767"/>
        <v>33</v>
      </c>
      <c r="Y3625" s="19" t="str">
        <f t="shared" si="4768"/>
        <v/>
      </c>
      <c r="Z3625" s="19">
        <f t="shared" si="4769"/>
        <v>6858.8</v>
      </c>
      <c r="AA3625" s="21" t="str">
        <f t="shared" si="4770"/>
        <v/>
      </c>
      <c r="AB3625" s="19" t="str">
        <f t="shared" si="4771"/>
        <v/>
      </c>
    </row>
    <row r="3626" spans="1:28" x14ac:dyDescent="0.25">
      <c r="A3626">
        <f t="shared" si="4752"/>
        <v>6</v>
      </c>
      <c r="B3626">
        <f t="shared" si="4753"/>
        <v>2014</v>
      </c>
      <c r="C3626" s="20">
        <v>41815</v>
      </c>
      <c r="D3626">
        <v>7588.55</v>
      </c>
      <c r="E3626">
        <v>7589.25</v>
      </c>
      <c r="F3626">
        <v>7557.05</v>
      </c>
      <c r="G3626">
        <v>7569.25</v>
      </c>
      <c r="H3626">
        <f t="shared" si="4726"/>
        <v>0</v>
      </c>
      <c r="I3626">
        <f t="shared" si="4727"/>
        <v>10.949999999999818</v>
      </c>
      <c r="J3626" s="14">
        <f t="shared" ref="J3626:K3626" si="4790">+AVERAGE(H3613:H3626)</f>
        <v>27.882142857142689</v>
      </c>
      <c r="K3626" s="14">
        <f t="shared" si="4790"/>
        <v>21.085714285714143</v>
      </c>
      <c r="L3626" s="14">
        <f t="shared" si="4729"/>
        <v>1.3223238482384834</v>
      </c>
      <c r="M3626" s="14">
        <f t="shared" si="4730"/>
        <v>56.93968346583037</v>
      </c>
      <c r="N3626" s="14">
        <f t="shared" si="4731"/>
        <v>1</v>
      </c>
      <c r="O3626">
        <f t="shared" si="4765"/>
        <v>1</v>
      </c>
      <c r="P3626">
        <f t="shared" si="4774"/>
        <v>0</v>
      </c>
      <c r="Q3626">
        <f t="shared" si="4775"/>
        <v>0</v>
      </c>
      <c r="R3626">
        <f t="shared" si="4715"/>
        <v>1383</v>
      </c>
      <c r="S3626">
        <f t="shared" si="4716"/>
        <v>0</v>
      </c>
      <c r="T3626">
        <f t="shared" si="4717"/>
        <v>-15143.849999999748</v>
      </c>
      <c r="U3626">
        <f t="shared" si="4718"/>
        <v>-15143.849999999748</v>
      </c>
      <c r="V3626" s="2">
        <f t="shared" si="4719"/>
        <v>-1.5143849999999747E-3</v>
      </c>
      <c r="W3626" s="19">
        <f t="shared" si="4766"/>
        <v>340</v>
      </c>
      <c r="X3626" s="19">
        <f t="shared" si="4767"/>
        <v>34</v>
      </c>
      <c r="Y3626" s="19" t="str">
        <f t="shared" si="4768"/>
        <v/>
      </c>
      <c r="Z3626" s="19">
        <f t="shared" si="4769"/>
        <v>6858.8</v>
      </c>
      <c r="AA3626" s="21" t="str">
        <f t="shared" si="4770"/>
        <v/>
      </c>
      <c r="AB3626" s="19" t="str">
        <f t="shared" si="4771"/>
        <v/>
      </c>
    </row>
    <row r="3627" spans="1:28" x14ac:dyDescent="0.25">
      <c r="A3627">
        <f t="shared" si="4752"/>
        <v>6</v>
      </c>
      <c r="B3627">
        <f t="shared" si="4753"/>
        <v>2014</v>
      </c>
      <c r="C3627" s="20">
        <v>41816</v>
      </c>
      <c r="D3627">
        <v>7554.1</v>
      </c>
      <c r="E3627">
        <v>7570.2</v>
      </c>
      <c r="F3627">
        <v>7481.3</v>
      </c>
      <c r="G3627">
        <v>7493.2</v>
      </c>
      <c r="H3627">
        <f t="shared" si="4726"/>
        <v>0</v>
      </c>
      <c r="I3627">
        <f t="shared" si="4727"/>
        <v>76.050000000000182</v>
      </c>
      <c r="J3627" s="14">
        <f t="shared" ref="J3627:K3627" si="4791">+AVERAGE(H3614:H3627)</f>
        <v>20.074999999999882</v>
      </c>
      <c r="K3627" s="14">
        <f t="shared" si="4791"/>
        <v>26.517857142857014</v>
      </c>
      <c r="L3627" s="14">
        <f t="shared" si="4729"/>
        <v>0.75703703703703629</v>
      </c>
      <c r="M3627" s="14">
        <f t="shared" si="4730"/>
        <v>43.086003372681255</v>
      </c>
      <c r="N3627" s="14">
        <f t="shared" si="4731"/>
        <v>-1</v>
      </c>
      <c r="O3627">
        <f t="shared" si="4765"/>
        <v>-1</v>
      </c>
      <c r="P3627">
        <f t="shared" si="4774"/>
        <v>1</v>
      </c>
      <c r="Q3627">
        <f t="shared" si="4775"/>
        <v>7493.2</v>
      </c>
      <c r="R3627">
        <f t="shared" si="4715"/>
        <v>-1383</v>
      </c>
      <c r="S3627">
        <f t="shared" si="4716"/>
        <v>210354.30000000051</v>
      </c>
      <c r="T3627">
        <f t="shared" si="4717"/>
        <v>105177.15000000026</v>
      </c>
      <c r="U3627">
        <f t="shared" si="4718"/>
        <v>-105177.15000000026</v>
      </c>
      <c r="V3627" s="2">
        <f t="shared" si="4719"/>
        <v>-1.0517715000000026E-2</v>
      </c>
      <c r="W3627" s="19">
        <f t="shared" si="4766"/>
        <v>341</v>
      </c>
      <c r="X3627" s="19">
        <f t="shared" si="4767"/>
        <v>35</v>
      </c>
      <c r="Y3627" s="19">
        <f t="shared" si="4768"/>
        <v>1</v>
      </c>
      <c r="Z3627" s="19">
        <f t="shared" si="4769"/>
        <v>7493.2</v>
      </c>
      <c r="AA3627" s="21">
        <f t="shared" si="4770"/>
        <v>9.2494313874146972E-2</v>
      </c>
      <c r="AB3627" s="19">
        <f t="shared" si="4771"/>
        <v>1</v>
      </c>
    </row>
    <row r="3628" spans="1:28" x14ac:dyDescent="0.25">
      <c r="A3628">
        <f t="shared" si="4752"/>
        <v>6</v>
      </c>
      <c r="B3628">
        <f t="shared" si="4753"/>
        <v>2014</v>
      </c>
      <c r="C3628" s="20">
        <v>41817</v>
      </c>
      <c r="D3628">
        <v>7514.2</v>
      </c>
      <c r="E3628">
        <v>7538.75</v>
      </c>
      <c r="F3628">
        <v>7482.3</v>
      </c>
      <c r="G3628">
        <v>7508.8</v>
      </c>
      <c r="H3628">
        <f t="shared" si="4726"/>
        <v>15.600000000000364</v>
      </c>
      <c r="I3628">
        <f t="shared" si="4727"/>
        <v>0</v>
      </c>
      <c r="J3628" s="14">
        <f t="shared" ref="J3628:K3628" si="4792">+AVERAGE(H3615:H3628)</f>
        <v>16.103571428571286</v>
      </c>
      <c r="K3628" s="14">
        <f t="shared" si="4792"/>
        <v>26.517857142857014</v>
      </c>
      <c r="L3628" s="14">
        <f t="shared" si="4729"/>
        <v>0.60727272727272485</v>
      </c>
      <c r="M3628" s="14">
        <f t="shared" si="4730"/>
        <v>37.782805429864155</v>
      </c>
      <c r="N3628" s="14">
        <f t="shared" si="4731"/>
        <v>-1</v>
      </c>
      <c r="O3628">
        <f t="shared" si="4765"/>
        <v>-1</v>
      </c>
      <c r="P3628">
        <f t="shared" si="4774"/>
        <v>0</v>
      </c>
      <c r="Q3628">
        <f t="shared" si="4775"/>
        <v>0</v>
      </c>
      <c r="R3628">
        <f t="shared" si="4715"/>
        <v>-1383</v>
      </c>
      <c r="S3628">
        <f t="shared" si="4716"/>
        <v>0</v>
      </c>
      <c r="T3628">
        <f t="shared" si="4717"/>
        <v>-21574.800000000505</v>
      </c>
      <c r="U3628">
        <f t="shared" si="4718"/>
        <v>-21574.800000000505</v>
      </c>
      <c r="V3628" s="2">
        <f t="shared" si="4719"/>
        <v>-2.1574800000000506E-3</v>
      </c>
      <c r="W3628" s="19">
        <f t="shared" si="4766"/>
        <v>341</v>
      </c>
      <c r="X3628" s="19">
        <f t="shared" si="4767"/>
        <v>2</v>
      </c>
      <c r="Y3628" s="19" t="str">
        <f t="shared" si="4768"/>
        <v/>
      </c>
      <c r="Z3628" s="19">
        <f t="shared" si="4769"/>
        <v>7493.2</v>
      </c>
      <c r="AA3628" s="21" t="str">
        <f t="shared" si="4770"/>
        <v/>
      </c>
      <c r="AB3628" s="19" t="str">
        <f t="shared" si="4771"/>
        <v/>
      </c>
    </row>
    <row r="3629" spans="1:28" x14ac:dyDescent="0.25">
      <c r="A3629">
        <f t="shared" si="4752"/>
        <v>6</v>
      </c>
      <c r="B3629">
        <f t="shared" si="4753"/>
        <v>2014</v>
      </c>
      <c r="C3629" s="20">
        <v>41820</v>
      </c>
      <c r="D3629">
        <v>7534.05</v>
      </c>
      <c r="E3629">
        <v>7623.65</v>
      </c>
      <c r="F3629">
        <v>7531.6</v>
      </c>
      <c r="G3629">
        <v>7611.35</v>
      </c>
      <c r="H3629">
        <f t="shared" si="4726"/>
        <v>102.55000000000018</v>
      </c>
      <c r="I3629">
        <f t="shared" si="4727"/>
        <v>0</v>
      </c>
      <c r="J3629" s="14">
        <f t="shared" ref="J3629:K3629" si="4793">+AVERAGE(H3616:H3629)</f>
        <v>23.299999999999923</v>
      </c>
      <c r="K3629" s="14">
        <f t="shared" si="4793"/>
        <v>26.517857142857014</v>
      </c>
      <c r="L3629" s="14">
        <f t="shared" si="4729"/>
        <v>0.87865319865320002</v>
      </c>
      <c r="M3629" s="14">
        <f t="shared" si="4730"/>
        <v>46.770377804860601</v>
      </c>
      <c r="N3629" s="14">
        <f t="shared" si="4731"/>
        <v>-1</v>
      </c>
      <c r="O3629">
        <f t="shared" si="4765"/>
        <v>-1</v>
      </c>
      <c r="P3629">
        <f t="shared" si="4774"/>
        <v>0</v>
      </c>
      <c r="Q3629">
        <f t="shared" si="4775"/>
        <v>0</v>
      </c>
      <c r="R3629">
        <f t="shared" si="4715"/>
        <v>-1383</v>
      </c>
      <c r="S3629">
        <f t="shared" si="4716"/>
        <v>0</v>
      </c>
      <c r="T3629">
        <f t="shared" si="4717"/>
        <v>-141826.65000000026</v>
      </c>
      <c r="U3629">
        <f t="shared" si="4718"/>
        <v>-141826.65000000026</v>
      </c>
      <c r="V3629" s="2">
        <f t="shared" si="4719"/>
        <v>-1.4182665000000025E-2</v>
      </c>
      <c r="W3629" s="19">
        <f t="shared" si="4766"/>
        <v>341</v>
      </c>
      <c r="X3629" s="19">
        <f t="shared" si="4767"/>
        <v>3</v>
      </c>
      <c r="Y3629" s="19" t="str">
        <f t="shared" si="4768"/>
        <v/>
      </c>
      <c r="Z3629" s="19">
        <f t="shared" si="4769"/>
        <v>7493.2</v>
      </c>
      <c r="AA3629" s="21" t="str">
        <f t="shared" si="4770"/>
        <v/>
      </c>
      <c r="AB3629" s="19" t="str">
        <f t="shared" si="4771"/>
        <v/>
      </c>
    </row>
    <row r="3630" spans="1:28" x14ac:dyDescent="0.25">
      <c r="A3630">
        <f t="shared" si="4752"/>
        <v>7</v>
      </c>
      <c r="B3630">
        <f t="shared" si="4753"/>
        <v>2014</v>
      </c>
      <c r="C3630" s="20">
        <v>41821</v>
      </c>
      <c r="D3630">
        <v>7629</v>
      </c>
      <c r="E3630">
        <v>7649.5</v>
      </c>
      <c r="F3630">
        <v>7618.15</v>
      </c>
      <c r="G3630">
        <v>7634.7</v>
      </c>
      <c r="H3630">
        <f t="shared" si="4726"/>
        <v>23.349999999999454</v>
      </c>
      <c r="I3630">
        <f t="shared" si="4727"/>
        <v>0</v>
      </c>
      <c r="J3630" s="14">
        <f t="shared" ref="J3630:K3630" si="4794">+AVERAGE(H3617:H3630)</f>
        <v>24.967857142857024</v>
      </c>
      <c r="K3630" s="14">
        <f t="shared" si="4794"/>
        <v>24.40714285714278</v>
      </c>
      <c r="L3630" s="14">
        <f t="shared" si="4729"/>
        <v>1.0229733684518567</v>
      </c>
      <c r="M3630" s="14">
        <f t="shared" si="4730"/>
        <v>50.567811934900504</v>
      </c>
      <c r="N3630" s="14">
        <f t="shared" si="4731"/>
        <v>1</v>
      </c>
      <c r="O3630">
        <f t="shared" si="4765"/>
        <v>1</v>
      </c>
      <c r="P3630">
        <f t="shared" si="4774"/>
        <v>1</v>
      </c>
      <c r="Q3630">
        <f t="shared" si="4775"/>
        <v>7634.7</v>
      </c>
      <c r="R3630">
        <f t="shared" si="4715"/>
        <v>1313</v>
      </c>
      <c r="S3630">
        <f t="shared" si="4716"/>
        <v>62951.599999998529</v>
      </c>
      <c r="T3630">
        <f t="shared" si="4717"/>
        <v>30658.549999999283</v>
      </c>
      <c r="U3630">
        <f t="shared" si="4718"/>
        <v>-32293.049999999246</v>
      </c>
      <c r="V3630" s="2">
        <f t="shared" si="4719"/>
        <v>-3.2293049999999246E-3</v>
      </c>
      <c r="W3630" s="19">
        <f t="shared" si="4766"/>
        <v>342</v>
      </c>
      <c r="X3630" s="19">
        <f t="shared" si="4767"/>
        <v>4</v>
      </c>
      <c r="Y3630" s="19">
        <f t="shared" si="4768"/>
        <v>1</v>
      </c>
      <c r="Z3630" s="19">
        <f t="shared" si="4769"/>
        <v>7634.7</v>
      </c>
      <c r="AA3630" s="21">
        <f t="shared" si="4770"/>
        <v>-1.888378796775747E-2</v>
      </c>
      <c r="AB3630" s="19">
        <f t="shared" si="4771"/>
        <v>-1</v>
      </c>
    </row>
    <row r="3631" spans="1:28" x14ac:dyDescent="0.25">
      <c r="A3631">
        <f t="shared" si="4752"/>
        <v>7</v>
      </c>
      <c r="B3631">
        <f t="shared" si="4753"/>
        <v>2014</v>
      </c>
      <c r="C3631" s="20">
        <v>41822</v>
      </c>
      <c r="D3631">
        <v>7683.05</v>
      </c>
      <c r="E3631">
        <v>7732.4</v>
      </c>
      <c r="F3631">
        <v>7677.3</v>
      </c>
      <c r="G3631">
        <v>7725.15</v>
      </c>
      <c r="H3631">
        <f t="shared" si="4726"/>
        <v>90.449999999999818</v>
      </c>
      <c r="I3631">
        <f t="shared" si="4727"/>
        <v>0</v>
      </c>
      <c r="J3631" s="14">
        <f t="shared" ref="J3631:K3631" si="4795">+AVERAGE(H3618:H3631)</f>
        <v>29.78214285714278</v>
      </c>
      <c r="K3631" s="14">
        <f t="shared" si="4795"/>
        <v>24.40714285714278</v>
      </c>
      <c r="L3631" s="14">
        <f t="shared" si="4729"/>
        <v>1.2202224173251397</v>
      </c>
      <c r="M3631" s="14">
        <f t="shared" si="4730"/>
        <v>54.959467475120292</v>
      </c>
      <c r="N3631" s="14">
        <f t="shared" si="4731"/>
        <v>1</v>
      </c>
      <c r="O3631">
        <f t="shared" si="4765"/>
        <v>1</v>
      </c>
      <c r="P3631">
        <f t="shared" si="4774"/>
        <v>0</v>
      </c>
      <c r="Q3631">
        <f t="shared" si="4775"/>
        <v>0</v>
      </c>
      <c r="R3631">
        <f t="shared" si="4715"/>
        <v>1313</v>
      </c>
      <c r="S3631">
        <f t="shared" si="4716"/>
        <v>0</v>
      </c>
      <c r="T3631">
        <f t="shared" si="4717"/>
        <v>118760.84999999976</v>
      </c>
      <c r="U3631">
        <f t="shared" si="4718"/>
        <v>118760.84999999976</v>
      </c>
      <c r="V3631" s="2">
        <f t="shared" si="4719"/>
        <v>1.1876084999999975E-2</v>
      </c>
      <c r="W3631" s="19">
        <f t="shared" si="4766"/>
        <v>342</v>
      </c>
      <c r="X3631" s="19">
        <f t="shared" si="4767"/>
        <v>2</v>
      </c>
      <c r="Y3631" s="19" t="str">
        <f t="shared" si="4768"/>
        <v/>
      </c>
      <c r="Z3631" s="19">
        <f t="shared" si="4769"/>
        <v>7634.7</v>
      </c>
      <c r="AA3631" s="21" t="str">
        <f t="shared" si="4770"/>
        <v/>
      </c>
      <c r="AB3631" s="19" t="str">
        <f t="shared" si="4771"/>
        <v/>
      </c>
    </row>
    <row r="3632" spans="1:28" x14ac:dyDescent="0.25">
      <c r="A3632">
        <f t="shared" si="4752"/>
        <v>7</v>
      </c>
      <c r="B3632">
        <f t="shared" si="4753"/>
        <v>2014</v>
      </c>
      <c r="C3632" s="20">
        <v>41823</v>
      </c>
      <c r="D3632">
        <v>7734.35</v>
      </c>
      <c r="E3632">
        <v>7754.65</v>
      </c>
      <c r="F3632">
        <v>7706.8</v>
      </c>
      <c r="G3632">
        <v>7714.8</v>
      </c>
      <c r="H3632">
        <f t="shared" si="4726"/>
        <v>0</v>
      </c>
      <c r="I3632">
        <f t="shared" si="4727"/>
        <v>10.349999999999454</v>
      </c>
      <c r="J3632" s="14">
        <f t="shared" ref="J3632:K3632" si="4796">+AVERAGE(H3619:H3632)</f>
        <v>29.78214285714278</v>
      </c>
      <c r="K3632" s="14">
        <f t="shared" si="4796"/>
        <v>17.446428571428505</v>
      </c>
      <c r="L3632" s="14">
        <f t="shared" si="4729"/>
        <v>1.7070624360286613</v>
      </c>
      <c r="M3632" s="14">
        <f t="shared" si="4730"/>
        <v>63.059588626739291</v>
      </c>
      <c r="N3632" s="14">
        <f t="shared" si="4731"/>
        <v>1</v>
      </c>
      <c r="O3632">
        <f t="shared" si="4765"/>
        <v>1</v>
      </c>
      <c r="P3632">
        <f t="shared" si="4774"/>
        <v>0</v>
      </c>
      <c r="Q3632">
        <f t="shared" si="4775"/>
        <v>0</v>
      </c>
      <c r="R3632">
        <f t="shared" si="4715"/>
        <v>1313</v>
      </c>
      <c r="S3632">
        <f t="shared" si="4716"/>
        <v>0</v>
      </c>
      <c r="T3632">
        <f t="shared" si="4717"/>
        <v>-13589.549999999283</v>
      </c>
      <c r="U3632">
        <f t="shared" si="4718"/>
        <v>-13589.549999999283</v>
      </c>
      <c r="V3632" s="2">
        <f t="shared" si="4719"/>
        <v>-1.3589549999999282E-3</v>
      </c>
      <c r="W3632" s="19">
        <f t="shared" si="4766"/>
        <v>342</v>
      </c>
      <c r="X3632" s="19">
        <f t="shared" si="4767"/>
        <v>3</v>
      </c>
      <c r="Y3632" s="19" t="str">
        <f t="shared" si="4768"/>
        <v/>
      </c>
      <c r="Z3632" s="19">
        <f t="shared" si="4769"/>
        <v>7634.7</v>
      </c>
      <c r="AA3632" s="21" t="str">
        <f t="shared" si="4770"/>
        <v/>
      </c>
      <c r="AB3632" s="19" t="str">
        <f t="shared" si="4771"/>
        <v/>
      </c>
    </row>
    <row r="3633" spans="1:28" x14ac:dyDescent="0.25">
      <c r="A3633">
        <f t="shared" si="4752"/>
        <v>7</v>
      </c>
      <c r="B3633">
        <f t="shared" si="4753"/>
        <v>2014</v>
      </c>
      <c r="C3633" s="20">
        <v>41824</v>
      </c>
      <c r="D3633">
        <v>7718.1</v>
      </c>
      <c r="E3633">
        <v>7758</v>
      </c>
      <c r="F3633">
        <v>7661.3</v>
      </c>
      <c r="G3633">
        <v>7751.6</v>
      </c>
      <c r="H3633">
        <f t="shared" si="4726"/>
        <v>36.800000000000182</v>
      </c>
      <c r="I3633">
        <f t="shared" si="4727"/>
        <v>0</v>
      </c>
      <c r="J3633" s="14">
        <f t="shared" ref="J3633:K3633" si="4797">+AVERAGE(H3620:H3633)</f>
        <v>32.410714285714221</v>
      </c>
      <c r="K3633" s="14">
        <f t="shared" si="4797"/>
        <v>16.835714285714207</v>
      </c>
      <c r="L3633" s="14">
        <f t="shared" si="4729"/>
        <v>1.9251166737378074</v>
      </c>
      <c r="M3633" s="14">
        <f t="shared" si="4730"/>
        <v>65.813329465516048</v>
      </c>
      <c r="N3633" s="14">
        <f t="shared" si="4731"/>
        <v>1</v>
      </c>
      <c r="O3633">
        <f t="shared" si="4765"/>
        <v>1</v>
      </c>
      <c r="P3633">
        <f t="shared" si="4774"/>
        <v>0</v>
      </c>
      <c r="Q3633">
        <f t="shared" si="4775"/>
        <v>0</v>
      </c>
      <c r="R3633">
        <f t="shared" si="4715"/>
        <v>1313</v>
      </c>
      <c r="S3633">
        <f t="shared" si="4716"/>
        <v>0</v>
      </c>
      <c r="T3633">
        <f t="shared" si="4717"/>
        <v>48318.400000000242</v>
      </c>
      <c r="U3633">
        <f t="shared" si="4718"/>
        <v>48318.400000000242</v>
      </c>
      <c r="V3633" s="2">
        <f t="shared" si="4719"/>
        <v>4.8318400000000239E-3</v>
      </c>
      <c r="W3633" s="19">
        <f t="shared" si="4766"/>
        <v>342</v>
      </c>
      <c r="X3633" s="19">
        <f t="shared" si="4767"/>
        <v>4</v>
      </c>
      <c r="Y3633" s="19" t="str">
        <f t="shared" si="4768"/>
        <v/>
      </c>
      <c r="Z3633" s="19">
        <f t="shared" si="4769"/>
        <v>7634.7</v>
      </c>
      <c r="AA3633" s="21" t="str">
        <f t="shared" si="4770"/>
        <v/>
      </c>
      <c r="AB3633" s="19" t="str">
        <f t="shared" si="4771"/>
        <v/>
      </c>
    </row>
    <row r="3634" spans="1:28" x14ac:dyDescent="0.25">
      <c r="A3634">
        <f t="shared" si="4752"/>
        <v>7</v>
      </c>
      <c r="B3634">
        <f t="shared" si="4753"/>
        <v>2014</v>
      </c>
      <c r="C3634" s="20">
        <v>41827</v>
      </c>
      <c r="D3634">
        <v>7780.4</v>
      </c>
      <c r="E3634">
        <v>7792</v>
      </c>
      <c r="F3634">
        <v>7755.1</v>
      </c>
      <c r="G3634">
        <v>7787.15</v>
      </c>
      <c r="H3634">
        <f t="shared" si="4726"/>
        <v>35.549999999999272</v>
      </c>
      <c r="I3634">
        <f t="shared" si="4727"/>
        <v>0</v>
      </c>
      <c r="J3634" s="14">
        <f t="shared" ref="J3634:K3634" si="4798">+AVERAGE(H3621:H3634)</f>
        <v>27.939285714285624</v>
      </c>
      <c r="K3634" s="14">
        <f t="shared" si="4798"/>
        <v>16.835714285714207</v>
      </c>
      <c r="L3634" s="14">
        <f t="shared" si="4729"/>
        <v>1.6595248196860439</v>
      </c>
      <c r="M3634" s="14">
        <f t="shared" si="4730"/>
        <v>62.399298077690069</v>
      </c>
      <c r="N3634" s="14">
        <f t="shared" si="4731"/>
        <v>1</v>
      </c>
      <c r="O3634">
        <f t="shared" si="4765"/>
        <v>1</v>
      </c>
      <c r="P3634">
        <f t="shared" si="4774"/>
        <v>0</v>
      </c>
      <c r="Q3634">
        <f t="shared" si="4775"/>
        <v>0</v>
      </c>
      <c r="R3634">
        <f t="shared" si="4715"/>
        <v>1313</v>
      </c>
      <c r="S3634">
        <f t="shared" si="4716"/>
        <v>0</v>
      </c>
      <c r="T3634">
        <f t="shared" si="4717"/>
        <v>46677.149999999048</v>
      </c>
      <c r="U3634">
        <f t="shared" si="4718"/>
        <v>46677.149999999048</v>
      </c>
      <c r="V3634" s="2">
        <f t="shared" si="4719"/>
        <v>4.6677149999999048E-3</v>
      </c>
      <c r="W3634" s="19">
        <f t="shared" si="4766"/>
        <v>342</v>
      </c>
      <c r="X3634" s="19">
        <f t="shared" si="4767"/>
        <v>5</v>
      </c>
      <c r="Y3634" s="19" t="str">
        <f t="shared" si="4768"/>
        <v/>
      </c>
      <c r="Z3634" s="19">
        <f t="shared" si="4769"/>
        <v>7634.7</v>
      </c>
      <c r="AA3634" s="21" t="str">
        <f t="shared" si="4770"/>
        <v/>
      </c>
      <c r="AB3634" s="19" t="str">
        <f t="shared" si="4771"/>
        <v/>
      </c>
    </row>
    <row r="3635" spans="1:28" x14ac:dyDescent="0.25">
      <c r="A3635">
        <f t="shared" si="4752"/>
        <v>7</v>
      </c>
      <c r="B3635">
        <f t="shared" si="4753"/>
        <v>2014</v>
      </c>
      <c r="C3635" s="20">
        <v>41828</v>
      </c>
      <c r="D3635">
        <v>7804.05</v>
      </c>
      <c r="E3635">
        <v>7808.85</v>
      </c>
      <c r="F3635">
        <v>7595.9</v>
      </c>
      <c r="G3635">
        <v>7623.2</v>
      </c>
      <c r="H3635">
        <f t="shared" si="4726"/>
        <v>0</v>
      </c>
      <c r="I3635">
        <f t="shared" si="4727"/>
        <v>163.94999999999982</v>
      </c>
      <c r="J3635" s="14">
        <f t="shared" ref="J3635:K3635" si="4799">+AVERAGE(H3622:H3635)</f>
        <v>27.939285714285624</v>
      </c>
      <c r="K3635" s="14">
        <f t="shared" si="4799"/>
        <v>23.296428571428482</v>
      </c>
      <c r="L3635" s="14">
        <f t="shared" si="4729"/>
        <v>1.1992948030047532</v>
      </c>
      <c r="M3635" s="14">
        <f t="shared" si="4730"/>
        <v>54.530879687717849</v>
      </c>
      <c r="N3635" s="14">
        <f t="shared" si="4731"/>
        <v>1</v>
      </c>
      <c r="O3635">
        <f t="shared" si="4765"/>
        <v>1</v>
      </c>
      <c r="P3635">
        <f t="shared" si="4774"/>
        <v>0</v>
      </c>
      <c r="Q3635">
        <f t="shared" si="4775"/>
        <v>0</v>
      </c>
      <c r="R3635">
        <f t="shared" ref="R3635:R3698" si="4800">IF($C3635="","",IF(MONTH($C3635)&lt;&gt;MONTH($C3634),ROUNDDOWN($B$10/$G3634,0)*$O3635,ABS(R3634)*$O3635))</f>
        <v>1313</v>
      </c>
      <c r="S3635">
        <f t="shared" ref="S3635:S3698" si="4801">IF($C3635="","",($R3635-$R3634)*($Q3635-$G3634)*$P3635)</f>
        <v>0</v>
      </c>
      <c r="T3635">
        <f t="shared" ref="T3635:T3698" si="4802">IF($C3635="","",$R3635*($G3635-$G3634))</f>
        <v>-215266.34999999977</v>
      </c>
      <c r="U3635">
        <f t="shared" ref="U3635:U3698" si="4803">IF($C3635="","",$T3635-$S3635)</f>
        <v>-215266.34999999977</v>
      </c>
      <c r="V3635" s="2">
        <f t="shared" ref="V3635:V3698" si="4804">IF($C3635="","",$U3635/$B$10)</f>
        <v>-2.1526634999999978E-2</v>
      </c>
      <c r="W3635" s="19">
        <f t="shared" si="4766"/>
        <v>342</v>
      </c>
      <c r="X3635" s="19">
        <f t="shared" si="4767"/>
        <v>6</v>
      </c>
      <c r="Y3635" s="19" t="str">
        <f t="shared" si="4768"/>
        <v/>
      </c>
      <c r="Z3635" s="19">
        <f t="shared" si="4769"/>
        <v>7634.7</v>
      </c>
      <c r="AA3635" s="21" t="str">
        <f t="shared" si="4770"/>
        <v/>
      </c>
      <c r="AB3635" s="19" t="str">
        <f t="shared" si="4771"/>
        <v/>
      </c>
    </row>
    <row r="3636" spans="1:28" x14ac:dyDescent="0.25">
      <c r="A3636">
        <f t="shared" si="4752"/>
        <v>7</v>
      </c>
      <c r="B3636">
        <f t="shared" si="4753"/>
        <v>2014</v>
      </c>
      <c r="C3636" s="20">
        <v>41829</v>
      </c>
      <c r="D3636">
        <v>7637.95</v>
      </c>
      <c r="E3636">
        <v>7650.1</v>
      </c>
      <c r="F3636">
        <v>7551.65</v>
      </c>
      <c r="G3636">
        <v>7585</v>
      </c>
      <c r="H3636">
        <f t="shared" si="4726"/>
        <v>0</v>
      </c>
      <c r="I3636">
        <f t="shared" si="4727"/>
        <v>38.199999999999818</v>
      </c>
      <c r="J3636" s="14">
        <f t="shared" ref="J3636:K3636" si="4805">+AVERAGE(H3623:H3636)</f>
        <v>27.939285714285624</v>
      </c>
      <c r="K3636" s="14">
        <f t="shared" si="4805"/>
        <v>24.774999999999896</v>
      </c>
      <c r="L3636" s="14">
        <f t="shared" si="4729"/>
        <v>1.1277209168228353</v>
      </c>
      <c r="M3636" s="14">
        <f t="shared" si="4730"/>
        <v>53.001355013550167</v>
      </c>
      <c r="N3636" s="14">
        <f t="shared" si="4731"/>
        <v>1</v>
      </c>
      <c r="O3636">
        <f t="shared" si="4765"/>
        <v>1</v>
      </c>
      <c r="P3636">
        <f t="shared" si="4774"/>
        <v>0</v>
      </c>
      <c r="Q3636">
        <f t="shared" si="4775"/>
        <v>0</v>
      </c>
      <c r="R3636">
        <f t="shared" si="4800"/>
        <v>1313</v>
      </c>
      <c r="S3636">
        <f t="shared" si="4801"/>
        <v>0</v>
      </c>
      <c r="T3636">
        <f t="shared" si="4802"/>
        <v>-50156.599999999758</v>
      </c>
      <c r="U3636">
        <f t="shared" si="4803"/>
        <v>-50156.599999999758</v>
      </c>
      <c r="V3636" s="2">
        <f t="shared" si="4804"/>
        <v>-5.0156599999999756E-3</v>
      </c>
      <c r="W3636" s="19">
        <f t="shared" si="4766"/>
        <v>342</v>
      </c>
      <c r="X3636" s="19">
        <f t="shared" si="4767"/>
        <v>7</v>
      </c>
      <c r="Y3636" s="19" t="str">
        <f t="shared" si="4768"/>
        <v/>
      </c>
      <c r="Z3636" s="19">
        <f t="shared" si="4769"/>
        <v>7634.7</v>
      </c>
      <c r="AA3636" s="21" t="str">
        <f t="shared" si="4770"/>
        <v/>
      </c>
      <c r="AB3636" s="19" t="str">
        <f t="shared" si="4771"/>
        <v/>
      </c>
    </row>
    <row r="3637" spans="1:28" x14ac:dyDescent="0.25">
      <c r="A3637">
        <f t="shared" si="4752"/>
        <v>7</v>
      </c>
      <c r="B3637">
        <f t="shared" si="4753"/>
        <v>2014</v>
      </c>
      <c r="C3637" s="20">
        <v>41830</v>
      </c>
      <c r="D3637">
        <v>7589.5</v>
      </c>
      <c r="E3637">
        <v>7731.05</v>
      </c>
      <c r="F3637">
        <v>7479.05</v>
      </c>
      <c r="G3637">
        <v>7567.75</v>
      </c>
      <c r="H3637">
        <f t="shared" si="4726"/>
        <v>0</v>
      </c>
      <c r="I3637">
        <f t="shared" si="4727"/>
        <v>17.25</v>
      </c>
      <c r="J3637" s="14">
        <f t="shared" ref="J3637:K3637" si="4806">+AVERAGE(H3624:H3637)</f>
        <v>27.939285714285624</v>
      </c>
      <c r="K3637" s="14">
        <f t="shared" si="4806"/>
        <v>23.917857142857038</v>
      </c>
      <c r="L3637" s="14">
        <f t="shared" si="4729"/>
        <v>1.1681349858145451</v>
      </c>
      <c r="M3637" s="14">
        <f t="shared" si="4730"/>
        <v>53.877410468319582</v>
      </c>
      <c r="N3637" s="14">
        <f t="shared" si="4731"/>
        <v>1</v>
      </c>
      <c r="O3637">
        <f t="shared" si="4765"/>
        <v>1</v>
      </c>
      <c r="P3637">
        <f t="shared" si="4774"/>
        <v>0</v>
      </c>
      <c r="Q3637">
        <f t="shared" si="4775"/>
        <v>0</v>
      </c>
      <c r="R3637">
        <f t="shared" si="4800"/>
        <v>1313</v>
      </c>
      <c r="S3637">
        <f t="shared" si="4801"/>
        <v>0</v>
      </c>
      <c r="T3637">
        <f t="shared" si="4802"/>
        <v>-22649.25</v>
      </c>
      <c r="U3637">
        <f t="shared" si="4803"/>
        <v>-22649.25</v>
      </c>
      <c r="V3637" s="2">
        <f t="shared" si="4804"/>
        <v>-2.2649250000000001E-3</v>
      </c>
      <c r="W3637" s="19">
        <f t="shared" si="4766"/>
        <v>342</v>
      </c>
      <c r="X3637" s="19">
        <f t="shared" si="4767"/>
        <v>8</v>
      </c>
      <c r="Y3637" s="19" t="str">
        <f t="shared" si="4768"/>
        <v/>
      </c>
      <c r="Z3637" s="19">
        <f t="shared" si="4769"/>
        <v>7634.7</v>
      </c>
      <c r="AA3637" s="21" t="str">
        <f t="shared" si="4770"/>
        <v/>
      </c>
      <c r="AB3637" s="19" t="str">
        <f t="shared" si="4771"/>
        <v/>
      </c>
    </row>
    <row r="3638" spans="1:28" x14ac:dyDescent="0.25">
      <c r="A3638">
        <f t="shared" si="4752"/>
        <v>7</v>
      </c>
      <c r="B3638">
        <f t="shared" si="4753"/>
        <v>2014</v>
      </c>
      <c r="C3638" s="20">
        <v>41831</v>
      </c>
      <c r="D3638">
        <v>7584.1</v>
      </c>
      <c r="E3638">
        <v>7625.85</v>
      </c>
      <c r="F3638">
        <v>7447.2</v>
      </c>
      <c r="G3638">
        <v>7459.6</v>
      </c>
      <c r="H3638">
        <f t="shared" si="4726"/>
        <v>0</v>
      </c>
      <c r="I3638">
        <f t="shared" si="4727"/>
        <v>108.14999999999964</v>
      </c>
      <c r="J3638" s="14">
        <f t="shared" ref="J3638:K3638" si="4807">+AVERAGE(H3625:H3638)</f>
        <v>27.939285714285624</v>
      </c>
      <c r="K3638" s="14">
        <f t="shared" si="4807"/>
        <v>30.349999999999909</v>
      </c>
      <c r="L3638" s="14">
        <f t="shared" si="4729"/>
        <v>0.92056954577547634</v>
      </c>
      <c r="M3638" s="14">
        <f t="shared" si="4730"/>
        <v>47.93211200294099</v>
      </c>
      <c r="N3638" s="14">
        <f t="shared" si="4731"/>
        <v>-1</v>
      </c>
      <c r="O3638">
        <f t="shared" si="4765"/>
        <v>-1</v>
      </c>
      <c r="P3638">
        <f t="shared" si="4774"/>
        <v>1</v>
      </c>
      <c r="Q3638">
        <f t="shared" si="4775"/>
        <v>7459.6</v>
      </c>
      <c r="R3638">
        <f t="shared" si="4800"/>
        <v>-1313</v>
      </c>
      <c r="S3638">
        <f t="shared" si="4801"/>
        <v>284001.89999999903</v>
      </c>
      <c r="T3638">
        <f t="shared" si="4802"/>
        <v>142000.94999999952</v>
      </c>
      <c r="U3638">
        <f t="shared" si="4803"/>
        <v>-142000.94999999952</v>
      </c>
      <c r="V3638" s="2">
        <f t="shared" si="4804"/>
        <v>-1.4200094999999953E-2</v>
      </c>
      <c r="W3638" s="19">
        <f t="shared" si="4766"/>
        <v>343</v>
      </c>
      <c r="X3638" s="19">
        <f t="shared" si="4767"/>
        <v>9</v>
      </c>
      <c r="Y3638" s="19">
        <f t="shared" si="4768"/>
        <v>1</v>
      </c>
      <c r="Z3638" s="19">
        <f t="shared" si="4769"/>
        <v>7459.6</v>
      </c>
      <c r="AA3638" s="21">
        <f t="shared" si="4770"/>
        <v>-2.2934758405700251E-2</v>
      </c>
      <c r="AB3638" s="19">
        <f t="shared" si="4771"/>
        <v>-1</v>
      </c>
    </row>
    <row r="3639" spans="1:28" x14ac:dyDescent="0.25">
      <c r="A3639">
        <f t="shared" si="4752"/>
        <v>7</v>
      </c>
      <c r="B3639">
        <f t="shared" si="4753"/>
        <v>2014</v>
      </c>
      <c r="C3639" s="20">
        <v>41834</v>
      </c>
      <c r="D3639">
        <v>7469</v>
      </c>
      <c r="E3639">
        <v>7478.45</v>
      </c>
      <c r="F3639">
        <v>7422.15</v>
      </c>
      <c r="G3639">
        <v>7454.15</v>
      </c>
      <c r="H3639">
        <f t="shared" si="4726"/>
        <v>0</v>
      </c>
      <c r="I3639">
        <f t="shared" si="4727"/>
        <v>5.4500000000007276</v>
      </c>
      <c r="J3639" s="14">
        <f t="shared" ref="J3639:K3639" si="4808">+AVERAGE(H3626:H3639)</f>
        <v>21.735714285714234</v>
      </c>
      <c r="K3639" s="14">
        <f t="shared" si="4808"/>
        <v>30.739285714285675</v>
      </c>
      <c r="L3639" s="14">
        <f t="shared" si="4729"/>
        <v>0.70709887301033969</v>
      </c>
      <c r="M3639" s="14">
        <f t="shared" si="4730"/>
        <v>41.421084870346405</v>
      </c>
      <c r="N3639" s="14">
        <f t="shared" si="4731"/>
        <v>-1</v>
      </c>
      <c r="O3639">
        <f t="shared" si="4765"/>
        <v>-1</v>
      </c>
      <c r="P3639">
        <f t="shared" si="4774"/>
        <v>0</v>
      </c>
      <c r="Q3639">
        <f t="shared" si="4775"/>
        <v>0</v>
      </c>
      <c r="R3639">
        <f t="shared" si="4800"/>
        <v>-1313</v>
      </c>
      <c r="S3639">
        <f t="shared" si="4801"/>
        <v>0</v>
      </c>
      <c r="T3639">
        <f t="shared" si="4802"/>
        <v>7155.8500000009553</v>
      </c>
      <c r="U3639">
        <f t="shared" si="4803"/>
        <v>7155.8500000009553</v>
      </c>
      <c r="V3639" s="2">
        <f t="shared" si="4804"/>
        <v>7.1558500000009555E-4</v>
      </c>
      <c r="W3639" s="19">
        <f t="shared" si="4766"/>
        <v>343</v>
      </c>
      <c r="X3639" s="19">
        <f t="shared" si="4767"/>
        <v>2</v>
      </c>
      <c r="Y3639" s="19" t="str">
        <f t="shared" si="4768"/>
        <v/>
      </c>
      <c r="Z3639" s="19">
        <f t="shared" si="4769"/>
        <v>7459.6</v>
      </c>
      <c r="AA3639" s="21" t="str">
        <f t="shared" si="4770"/>
        <v/>
      </c>
      <c r="AB3639" s="19" t="str">
        <f t="shared" si="4771"/>
        <v/>
      </c>
    </row>
    <row r="3640" spans="1:28" x14ac:dyDescent="0.25">
      <c r="A3640">
        <f t="shared" si="4752"/>
        <v>7</v>
      </c>
      <c r="B3640">
        <f t="shared" si="4753"/>
        <v>2014</v>
      </c>
      <c r="C3640" s="20">
        <v>41835</v>
      </c>
      <c r="D3640">
        <v>7491.3</v>
      </c>
      <c r="E3640">
        <v>7534.9</v>
      </c>
      <c r="F3640">
        <v>7459.15</v>
      </c>
      <c r="G3640">
        <v>7526.65</v>
      </c>
      <c r="H3640">
        <f t="shared" si="4726"/>
        <v>72.5</v>
      </c>
      <c r="I3640">
        <f t="shared" si="4727"/>
        <v>0</v>
      </c>
      <c r="J3640" s="14">
        <f t="shared" ref="J3640:K3640" si="4809">+AVERAGE(H3627:H3640)</f>
        <v>26.914285714285661</v>
      </c>
      <c r="K3640" s="14">
        <f t="shared" si="4809"/>
        <v>29.957142857142831</v>
      </c>
      <c r="L3640" s="14">
        <f t="shared" si="4729"/>
        <v>0.89842632331902617</v>
      </c>
      <c r="M3640" s="14">
        <f t="shared" si="4730"/>
        <v>47.324792765636744</v>
      </c>
      <c r="N3640" s="14">
        <f t="shared" si="4731"/>
        <v>-1</v>
      </c>
      <c r="O3640">
        <f t="shared" si="4765"/>
        <v>-1</v>
      </c>
      <c r="P3640">
        <f t="shared" si="4774"/>
        <v>0</v>
      </c>
      <c r="Q3640">
        <f t="shared" si="4775"/>
        <v>0</v>
      </c>
      <c r="R3640">
        <f t="shared" si="4800"/>
        <v>-1313</v>
      </c>
      <c r="S3640">
        <f t="shared" si="4801"/>
        <v>0</v>
      </c>
      <c r="T3640">
        <f t="shared" si="4802"/>
        <v>-95192.5</v>
      </c>
      <c r="U3640">
        <f t="shared" si="4803"/>
        <v>-95192.5</v>
      </c>
      <c r="V3640" s="2">
        <f t="shared" si="4804"/>
        <v>-9.5192499999999999E-3</v>
      </c>
      <c r="W3640" s="19">
        <f t="shared" si="4766"/>
        <v>343</v>
      </c>
      <c r="X3640" s="19">
        <f t="shared" si="4767"/>
        <v>3</v>
      </c>
      <c r="Y3640" s="19" t="str">
        <f t="shared" si="4768"/>
        <v/>
      </c>
      <c r="Z3640" s="19">
        <f t="shared" si="4769"/>
        <v>7459.6</v>
      </c>
      <c r="AA3640" s="21" t="str">
        <f t="shared" si="4770"/>
        <v/>
      </c>
      <c r="AB3640" s="19" t="str">
        <f t="shared" si="4771"/>
        <v/>
      </c>
    </row>
    <row r="3641" spans="1:28" x14ac:dyDescent="0.25">
      <c r="A3641">
        <f t="shared" si="4752"/>
        <v>7</v>
      </c>
      <c r="B3641">
        <f t="shared" si="4753"/>
        <v>2014</v>
      </c>
      <c r="C3641" s="20">
        <v>41836</v>
      </c>
      <c r="D3641">
        <v>7564.15</v>
      </c>
      <c r="E3641">
        <v>7640.1</v>
      </c>
      <c r="F3641">
        <v>7532.45</v>
      </c>
      <c r="G3641">
        <v>7624.4</v>
      </c>
      <c r="H3641">
        <f t="shared" si="4726"/>
        <v>97.75</v>
      </c>
      <c r="I3641">
        <f t="shared" si="4727"/>
        <v>0</v>
      </c>
      <c r="J3641" s="14">
        <f t="shared" ref="J3641:K3641" si="4810">+AVERAGE(H3628:H3641)</f>
        <v>33.896428571428523</v>
      </c>
      <c r="K3641" s="14">
        <f t="shared" si="4810"/>
        <v>24.524999999999959</v>
      </c>
      <c r="L3641" s="14">
        <f t="shared" si="4729"/>
        <v>1.3821173729430614</v>
      </c>
      <c r="M3641" s="14">
        <f t="shared" si="4730"/>
        <v>58.020540408362884</v>
      </c>
      <c r="N3641" s="14">
        <f t="shared" si="4731"/>
        <v>1</v>
      </c>
      <c r="O3641">
        <f t="shared" si="4765"/>
        <v>1</v>
      </c>
      <c r="P3641">
        <f t="shared" si="4774"/>
        <v>1</v>
      </c>
      <c r="Q3641">
        <f t="shared" si="4775"/>
        <v>7624.4</v>
      </c>
      <c r="R3641">
        <f t="shared" si="4800"/>
        <v>1313</v>
      </c>
      <c r="S3641">
        <f t="shared" si="4801"/>
        <v>256691.5</v>
      </c>
      <c r="T3641">
        <f t="shared" si="4802"/>
        <v>128345.75</v>
      </c>
      <c r="U3641">
        <f t="shared" si="4803"/>
        <v>-128345.75</v>
      </c>
      <c r="V3641" s="2">
        <f t="shared" si="4804"/>
        <v>-1.2834575000000001E-2</v>
      </c>
      <c r="W3641" s="19">
        <f t="shared" si="4766"/>
        <v>344</v>
      </c>
      <c r="X3641" s="19">
        <f t="shared" si="4767"/>
        <v>4</v>
      </c>
      <c r="Y3641" s="19">
        <f t="shared" si="4768"/>
        <v>1</v>
      </c>
      <c r="Z3641" s="19">
        <f t="shared" si="4769"/>
        <v>7624.4</v>
      </c>
      <c r="AA3641" s="21">
        <f t="shared" si="4770"/>
        <v>-2.2092337390744676E-2</v>
      </c>
      <c r="AB3641" s="19">
        <f t="shared" si="4771"/>
        <v>-1</v>
      </c>
    </row>
    <row r="3642" spans="1:28" x14ac:dyDescent="0.25">
      <c r="A3642">
        <f t="shared" si="4752"/>
        <v>7</v>
      </c>
      <c r="B3642">
        <f t="shared" si="4753"/>
        <v>2014</v>
      </c>
      <c r="C3642" s="20">
        <v>41837</v>
      </c>
      <c r="D3642">
        <v>7612.7</v>
      </c>
      <c r="E3642">
        <v>7655.65</v>
      </c>
      <c r="F3642">
        <v>7612.7</v>
      </c>
      <c r="G3642">
        <v>7640.45</v>
      </c>
      <c r="H3642">
        <f t="shared" ref="H3642:H3705" si="4811">IF($C3642="","",IF($G3642&gt;$G3641,$G3642-$G3641,0))</f>
        <v>16.050000000000182</v>
      </c>
      <c r="I3642">
        <f t="shared" ref="I3642:I3705" si="4812">IF($C3642="","",IF($G3642&lt;$G3641,$G3641-$G3642,0))</f>
        <v>0</v>
      </c>
      <c r="J3642" s="14">
        <f t="shared" ref="J3642:K3642" si="4813">+AVERAGE(H3629:H3642)</f>
        <v>33.928571428571367</v>
      </c>
      <c r="K3642" s="14">
        <f t="shared" si="4813"/>
        <v>24.524999999999959</v>
      </c>
      <c r="L3642" s="14">
        <f t="shared" ref="L3642:L3705" si="4814">IF($C3642="","",$J3642/$K3642)</f>
        <v>1.3834279889325758</v>
      </c>
      <c r="M3642" s="14">
        <f t="shared" ref="M3642:M3705" si="4815">IF($C3642="","",100-100/(1+$L3642))</f>
        <v>58.04362436610252</v>
      </c>
      <c r="N3642" s="14">
        <f t="shared" ref="N3642:N3705" si="4816">IF($C3642="","",IF($M3642&gt;50,1,-1))</f>
        <v>1</v>
      </c>
      <c r="O3642">
        <f t="shared" si="4765"/>
        <v>1</v>
      </c>
      <c r="P3642">
        <f t="shared" si="4774"/>
        <v>0</v>
      </c>
      <c r="Q3642">
        <f t="shared" si="4775"/>
        <v>0</v>
      </c>
      <c r="R3642">
        <f t="shared" si="4800"/>
        <v>1313</v>
      </c>
      <c r="S3642">
        <f t="shared" si="4801"/>
        <v>0</v>
      </c>
      <c r="T3642">
        <f t="shared" si="4802"/>
        <v>21073.650000000238</v>
      </c>
      <c r="U3642">
        <f t="shared" si="4803"/>
        <v>21073.650000000238</v>
      </c>
      <c r="V3642" s="2">
        <f t="shared" si="4804"/>
        <v>2.1073650000000238E-3</v>
      </c>
      <c r="W3642" s="19">
        <f t="shared" si="4766"/>
        <v>344</v>
      </c>
      <c r="X3642" s="19">
        <f t="shared" si="4767"/>
        <v>2</v>
      </c>
      <c r="Y3642" s="19" t="str">
        <f t="shared" si="4768"/>
        <v/>
      </c>
      <c r="Z3642" s="19">
        <f t="shared" si="4769"/>
        <v>7624.4</v>
      </c>
      <c r="AA3642" s="21" t="str">
        <f t="shared" si="4770"/>
        <v/>
      </c>
      <c r="AB3642" s="19" t="str">
        <f t="shared" si="4771"/>
        <v/>
      </c>
    </row>
    <row r="3643" spans="1:28" x14ac:dyDescent="0.25">
      <c r="A3643">
        <f t="shared" si="4752"/>
        <v>7</v>
      </c>
      <c r="B3643">
        <f t="shared" si="4753"/>
        <v>2014</v>
      </c>
      <c r="C3643" s="20">
        <v>41838</v>
      </c>
      <c r="D3643">
        <v>7630.25</v>
      </c>
      <c r="E3643">
        <v>7685</v>
      </c>
      <c r="F3643">
        <v>7595.5</v>
      </c>
      <c r="G3643">
        <v>7663.9</v>
      </c>
      <c r="H3643">
        <f t="shared" si="4811"/>
        <v>23.449999999999818</v>
      </c>
      <c r="I3643">
        <f t="shared" si="4812"/>
        <v>0</v>
      </c>
      <c r="J3643" s="14">
        <f t="shared" ref="J3643:K3643" si="4817">+AVERAGE(H3630:H3643)</f>
        <v>28.278571428571336</v>
      </c>
      <c r="K3643" s="14">
        <f t="shared" si="4817"/>
        <v>24.524999999999959</v>
      </c>
      <c r="L3643" s="14">
        <f t="shared" si="4814"/>
        <v>1.1530508227755916</v>
      </c>
      <c r="M3643" s="14">
        <f t="shared" si="4815"/>
        <v>53.554277984443651</v>
      </c>
      <c r="N3643" s="14">
        <f t="shared" si="4816"/>
        <v>1</v>
      </c>
      <c r="O3643">
        <f t="shared" si="4765"/>
        <v>1</v>
      </c>
      <c r="P3643">
        <f t="shared" si="4774"/>
        <v>0</v>
      </c>
      <c r="Q3643">
        <f t="shared" si="4775"/>
        <v>0</v>
      </c>
      <c r="R3643">
        <f t="shared" si="4800"/>
        <v>1313</v>
      </c>
      <c r="S3643">
        <f t="shared" si="4801"/>
        <v>0</v>
      </c>
      <c r="T3643">
        <f t="shared" si="4802"/>
        <v>30789.849999999762</v>
      </c>
      <c r="U3643">
        <f t="shared" si="4803"/>
        <v>30789.849999999762</v>
      </c>
      <c r="V3643" s="2">
        <f t="shared" si="4804"/>
        <v>3.0789849999999764E-3</v>
      </c>
      <c r="W3643" s="19">
        <f t="shared" si="4766"/>
        <v>344</v>
      </c>
      <c r="X3643" s="19">
        <f t="shared" si="4767"/>
        <v>3</v>
      </c>
      <c r="Y3643" s="19" t="str">
        <f t="shared" si="4768"/>
        <v/>
      </c>
      <c r="Z3643" s="19">
        <f t="shared" si="4769"/>
        <v>7624.4</v>
      </c>
      <c r="AA3643" s="21" t="str">
        <f t="shared" si="4770"/>
        <v/>
      </c>
      <c r="AB3643" s="19" t="str">
        <f t="shared" si="4771"/>
        <v/>
      </c>
    </row>
    <row r="3644" spans="1:28" x14ac:dyDescent="0.25">
      <c r="A3644">
        <f t="shared" si="4752"/>
        <v>7</v>
      </c>
      <c r="B3644">
        <f t="shared" si="4753"/>
        <v>2014</v>
      </c>
      <c r="C3644" s="20">
        <v>41841</v>
      </c>
      <c r="D3644">
        <v>7701.65</v>
      </c>
      <c r="E3644">
        <v>7722.1</v>
      </c>
      <c r="F3644">
        <v>7674</v>
      </c>
      <c r="G3644">
        <v>7684.2</v>
      </c>
      <c r="H3644">
        <f t="shared" si="4811"/>
        <v>20.300000000000182</v>
      </c>
      <c r="I3644">
        <f t="shared" si="4812"/>
        <v>0</v>
      </c>
      <c r="J3644" s="14">
        <f t="shared" ref="J3644:K3644" si="4818">+AVERAGE(H3631:H3644)</f>
        <v>28.060714285714248</v>
      </c>
      <c r="K3644" s="14">
        <f t="shared" si="4818"/>
        <v>24.524999999999959</v>
      </c>
      <c r="L3644" s="14">
        <f t="shared" si="4814"/>
        <v>1.1441677588466583</v>
      </c>
      <c r="M3644" s="14">
        <f t="shared" si="4815"/>
        <v>53.361858190709057</v>
      </c>
      <c r="N3644" s="14">
        <f t="shared" si="4816"/>
        <v>1</v>
      </c>
      <c r="O3644">
        <f t="shared" si="4765"/>
        <v>1</v>
      </c>
      <c r="P3644">
        <f t="shared" si="4774"/>
        <v>0</v>
      </c>
      <c r="Q3644">
        <f t="shared" si="4775"/>
        <v>0</v>
      </c>
      <c r="R3644">
        <f t="shared" si="4800"/>
        <v>1313</v>
      </c>
      <c r="S3644">
        <f t="shared" si="4801"/>
        <v>0</v>
      </c>
      <c r="T3644">
        <f t="shared" si="4802"/>
        <v>26653.900000000238</v>
      </c>
      <c r="U3644">
        <f t="shared" si="4803"/>
        <v>26653.900000000238</v>
      </c>
      <c r="V3644" s="2">
        <f t="shared" si="4804"/>
        <v>2.665390000000024E-3</v>
      </c>
      <c r="W3644" s="19">
        <f t="shared" si="4766"/>
        <v>344</v>
      </c>
      <c r="X3644" s="19">
        <f t="shared" si="4767"/>
        <v>4</v>
      </c>
      <c r="Y3644" s="19" t="str">
        <f t="shared" si="4768"/>
        <v/>
      </c>
      <c r="Z3644" s="19">
        <f t="shared" si="4769"/>
        <v>7624.4</v>
      </c>
      <c r="AA3644" s="21" t="str">
        <f t="shared" si="4770"/>
        <v/>
      </c>
      <c r="AB3644" s="19" t="str">
        <f t="shared" si="4771"/>
        <v/>
      </c>
    </row>
    <row r="3645" spans="1:28" x14ac:dyDescent="0.25">
      <c r="A3645">
        <f t="shared" si="4752"/>
        <v>7</v>
      </c>
      <c r="B3645">
        <f t="shared" si="4753"/>
        <v>2014</v>
      </c>
      <c r="C3645" s="20">
        <v>41842</v>
      </c>
      <c r="D3645">
        <v>7708.2</v>
      </c>
      <c r="E3645">
        <v>7773.85</v>
      </c>
      <c r="F3645">
        <v>7704.8</v>
      </c>
      <c r="G3645">
        <v>7767.85</v>
      </c>
      <c r="H3645">
        <f t="shared" si="4811"/>
        <v>83.650000000000546</v>
      </c>
      <c r="I3645">
        <f t="shared" si="4812"/>
        <v>0</v>
      </c>
      <c r="J3645" s="14">
        <f t="shared" ref="J3645:K3645" si="4819">+AVERAGE(H3632:H3645)</f>
        <v>27.575000000000014</v>
      </c>
      <c r="K3645" s="14">
        <f t="shared" si="4819"/>
        <v>24.524999999999959</v>
      </c>
      <c r="L3645" s="14">
        <f t="shared" si="4814"/>
        <v>1.1243628950050992</v>
      </c>
      <c r="M3645" s="14">
        <f t="shared" si="4815"/>
        <v>52.927063339731333</v>
      </c>
      <c r="N3645" s="14">
        <f t="shared" si="4816"/>
        <v>1</v>
      </c>
      <c r="O3645">
        <f t="shared" si="4765"/>
        <v>1</v>
      </c>
      <c r="P3645">
        <f t="shared" si="4774"/>
        <v>0</v>
      </c>
      <c r="Q3645">
        <f t="shared" si="4775"/>
        <v>0</v>
      </c>
      <c r="R3645">
        <f t="shared" si="4800"/>
        <v>1313</v>
      </c>
      <c r="S3645">
        <f t="shared" si="4801"/>
        <v>0</v>
      </c>
      <c r="T3645">
        <f t="shared" si="4802"/>
        <v>109832.45000000071</v>
      </c>
      <c r="U3645">
        <f t="shared" si="4803"/>
        <v>109832.45000000071</v>
      </c>
      <c r="V3645" s="2">
        <f t="shared" si="4804"/>
        <v>1.098324500000007E-2</v>
      </c>
      <c r="W3645" s="19">
        <f t="shared" si="4766"/>
        <v>344</v>
      </c>
      <c r="X3645" s="19">
        <f t="shared" si="4767"/>
        <v>5</v>
      </c>
      <c r="Y3645" s="19" t="str">
        <f t="shared" si="4768"/>
        <v/>
      </c>
      <c r="Z3645" s="19">
        <f t="shared" si="4769"/>
        <v>7624.4</v>
      </c>
      <c r="AA3645" s="21" t="str">
        <f t="shared" si="4770"/>
        <v/>
      </c>
      <c r="AB3645" s="19" t="str">
        <f t="shared" si="4771"/>
        <v/>
      </c>
    </row>
    <row r="3646" spans="1:28" x14ac:dyDescent="0.25">
      <c r="A3646">
        <f t="shared" si="4752"/>
        <v>7</v>
      </c>
      <c r="B3646">
        <f t="shared" si="4753"/>
        <v>2014</v>
      </c>
      <c r="C3646" s="20">
        <v>41843</v>
      </c>
      <c r="D3646">
        <v>7794.9</v>
      </c>
      <c r="E3646">
        <v>7809.2</v>
      </c>
      <c r="F3646">
        <v>7752.9</v>
      </c>
      <c r="G3646">
        <v>7795.75</v>
      </c>
      <c r="H3646">
        <f t="shared" si="4811"/>
        <v>27.899999999999636</v>
      </c>
      <c r="I3646">
        <f t="shared" si="4812"/>
        <v>0</v>
      </c>
      <c r="J3646" s="14">
        <f t="shared" ref="J3646:K3646" si="4820">+AVERAGE(H3633:H3646)</f>
        <v>29.567857142857129</v>
      </c>
      <c r="K3646" s="14">
        <f t="shared" si="4820"/>
        <v>23.785714285714285</v>
      </c>
      <c r="L3646" s="14">
        <f t="shared" si="4814"/>
        <v>1.2430930930930926</v>
      </c>
      <c r="M3646" s="14">
        <f t="shared" si="4815"/>
        <v>55.418702724412597</v>
      </c>
      <c r="N3646" s="14">
        <f t="shared" si="4816"/>
        <v>1</v>
      </c>
      <c r="O3646">
        <f t="shared" si="4765"/>
        <v>1</v>
      </c>
      <c r="P3646">
        <f t="shared" si="4774"/>
        <v>0</v>
      </c>
      <c r="Q3646">
        <f t="shared" si="4775"/>
        <v>0</v>
      </c>
      <c r="R3646">
        <f t="shared" si="4800"/>
        <v>1313</v>
      </c>
      <c r="S3646">
        <f t="shared" si="4801"/>
        <v>0</v>
      </c>
      <c r="T3646">
        <f t="shared" si="4802"/>
        <v>36632.699999999524</v>
      </c>
      <c r="U3646">
        <f t="shared" si="4803"/>
        <v>36632.699999999524</v>
      </c>
      <c r="V3646" s="2">
        <f t="shared" si="4804"/>
        <v>3.6632699999999524E-3</v>
      </c>
      <c r="W3646" s="19">
        <f t="shared" si="4766"/>
        <v>344</v>
      </c>
      <c r="X3646" s="19">
        <f t="shared" si="4767"/>
        <v>6</v>
      </c>
      <c r="Y3646" s="19" t="str">
        <f t="shared" si="4768"/>
        <v/>
      </c>
      <c r="Z3646" s="19">
        <f t="shared" si="4769"/>
        <v>7624.4</v>
      </c>
      <c r="AA3646" s="21" t="str">
        <f t="shared" si="4770"/>
        <v/>
      </c>
      <c r="AB3646" s="19" t="str">
        <f t="shared" si="4771"/>
        <v/>
      </c>
    </row>
    <row r="3647" spans="1:28" x14ac:dyDescent="0.25">
      <c r="A3647">
        <f t="shared" si="4752"/>
        <v>7</v>
      </c>
      <c r="B3647">
        <f t="shared" si="4753"/>
        <v>2014</v>
      </c>
      <c r="C3647" s="20">
        <v>41844</v>
      </c>
      <c r="D3647">
        <v>7796.25</v>
      </c>
      <c r="E3647">
        <v>7835.65</v>
      </c>
      <c r="F3647">
        <v>7771.65</v>
      </c>
      <c r="G3647">
        <v>7830.6</v>
      </c>
      <c r="H3647">
        <f t="shared" si="4811"/>
        <v>34.850000000000364</v>
      </c>
      <c r="I3647">
        <f t="shared" si="4812"/>
        <v>0</v>
      </c>
      <c r="J3647" s="14">
        <f t="shared" ref="J3647:K3647" si="4821">+AVERAGE(H3634:H3647)</f>
        <v>29.428571428571427</v>
      </c>
      <c r="K3647" s="14">
        <f t="shared" si="4821"/>
        <v>23.785714285714285</v>
      </c>
      <c r="L3647" s="14">
        <f t="shared" si="4814"/>
        <v>1.2372372372372373</v>
      </c>
      <c r="M3647" s="14">
        <f t="shared" si="4815"/>
        <v>55.302013422818796</v>
      </c>
      <c r="N3647" s="14">
        <f t="shared" si="4816"/>
        <v>1</v>
      </c>
      <c r="O3647">
        <f t="shared" si="4765"/>
        <v>1</v>
      </c>
      <c r="P3647">
        <f t="shared" si="4774"/>
        <v>0</v>
      </c>
      <c r="Q3647">
        <f t="shared" si="4775"/>
        <v>0</v>
      </c>
      <c r="R3647">
        <f t="shared" si="4800"/>
        <v>1313</v>
      </c>
      <c r="S3647">
        <f t="shared" si="4801"/>
        <v>0</v>
      </c>
      <c r="T3647">
        <f t="shared" si="4802"/>
        <v>45758.050000000476</v>
      </c>
      <c r="U3647">
        <f t="shared" si="4803"/>
        <v>45758.050000000476</v>
      </c>
      <c r="V3647" s="2">
        <f t="shared" si="4804"/>
        <v>4.5758050000000473E-3</v>
      </c>
      <c r="W3647" s="19">
        <f t="shared" si="4766"/>
        <v>344</v>
      </c>
      <c r="X3647" s="19">
        <f t="shared" si="4767"/>
        <v>7</v>
      </c>
      <c r="Y3647" s="19" t="str">
        <f t="shared" si="4768"/>
        <v/>
      </c>
      <c r="Z3647" s="19">
        <f t="shared" si="4769"/>
        <v>7624.4</v>
      </c>
      <c r="AA3647" s="21" t="str">
        <f t="shared" si="4770"/>
        <v/>
      </c>
      <c r="AB3647" s="19" t="str">
        <f t="shared" si="4771"/>
        <v/>
      </c>
    </row>
    <row r="3648" spans="1:28" x14ac:dyDescent="0.25">
      <c r="A3648">
        <f t="shared" si="4752"/>
        <v>7</v>
      </c>
      <c r="B3648">
        <f t="shared" si="4753"/>
        <v>2014</v>
      </c>
      <c r="C3648" s="20">
        <v>41845</v>
      </c>
      <c r="D3648">
        <v>7828.2</v>
      </c>
      <c r="E3648">
        <v>7840.95</v>
      </c>
      <c r="F3648">
        <v>7748.6</v>
      </c>
      <c r="G3648">
        <v>7790.45</v>
      </c>
      <c r="H3648">
        <f t="shared" si="4811"/>
        <v>0</v>
      </c>
      <c r="I3648">
        <f t="shared" si="4812"/>
        <v>40.150000000000546</v>
      </c>
      <c r="J3648" s="14">
        <f t="shared" ref="J3648:K3648" si="4822">+AVERAGE(H3635:H3648)</f>
        <v>26.889285714285766</v>
      </c>
      <c r="K3648" s="14">
        <f t="shared" si="4822"/>
        <v>26.653571428571468</v>
      </c>
      <c r="L3648" s="14">
        <f t="shared" si="4814"/>
        <v>1.0088436285676006</v>
      </c>
      <c r="M3648" s="14">
        <f t="shared" si="4815"/>
        <v>50.220117395944506</v>
      </c>
      <c r="N3648" s="14">
        <f t="shared" si="4816"/>
        <v>1</v>
      </c>
      <c r="O3648">
        <f t="shared" si="4765"/>
        <v>1</v>
      </c>
      <c r="P3648">
        <f t="shared" si="4774"/>
        <v>0</v>
      </c>
      <c r="Q3648">
        <f t="shared" si="4775"/>
        <v>0</v>
      </c>
      <c r="R3648">
        <f t="shared" si="4800"/>
        <v>1313</v>
      </c>
      <c r="S3648">
        <f t="shared" si="4801"/>
        <v>0</v>
      </c>
      <c r="T3648">
        <f t="shared" si="4802"/>
        <v>-52716.950000000717</v>
      </c>
      <c r="U3648">
        <f t="shared" si="4803"/>
        <v>-52716.950000000717</v>
      </c>
      <c r="V3648" s="2">
        <f t="shared" si="4804"/>
        <v>-5.2716950000000718E-3</v>
      </c>
      <c r="W3648" s="19">
        <f t="shared" si="4766"/>
        <v>344</v>
      </c>
      <c r="X3648" s="19">
        <f t="shared" si="4767"/>
        <v>8</v>
      </c>
      <c r="Y3648" s="19" t="str">
        <f t="shared" si="4768"/>
        <v/>
      </c>
      <c r="Z3648" s="19">
        <f t="shared" si="4769"/>
        <v>7624.4</v>
      </c>
      <c r="AA3648" s="21" t="str">
        <f t="shared" si="4770"/>
        <v/>
      </c>
      <c r="AB3648" s="19" t="str">
        <f t="shared" si="4771"/>
        <v/>
      </c>
    </row>
    <row r="3649" spans="1:28" x14ac:dyDescent="0.25">
      <c r="A3649">
        <f t="shared" si="4752"/>
        <v>7</v>
      </c>
      <c r="B3649">
        <f t="shared" si="4753"/>
        <v>2014</v>
      </c>
      <c r="C3649" s="20">
        <v>41848</v>
      </c>
      <c r="D3649">
        <v>7792.9</v>
      </c>
      <c r="E3649">
        <v>7799.9</v>
      </c>
      <c r="F3649">
        <v>7722.65</v>
      </c>
      <c r="G3649">
        <v>7748.7</v>
      </c>
      <c r="H3649">
        <f t="shared" si="4811"/>
        <v>0</v>
      </c>
      <c r="I3649">
        <f t="shared" si="4812"/>
        <v>41.75</v>
      </c>
      <c r="J3649" s="14">
        <f t="shared" ref="J3649:K3649" si="4823">+AVERAGE(H3636:H3649)</f>
        <v>26.889285714285766</v>
      </c>
      <c r="K3649" s="14">
        <f t="shared" si="4823"/>
        <v>17.92500000000005</v>
      </c>
      <c r="L3649" s="14">
        <f t="shared" si="4814"/>
        <v>1.5000996214385323</v>
      </c>
      <c r="M3649" s="14">
        <f t="shared" si="4815"/>
        <v>60.001593879502686</v>
      </c>
      <c r="N3649" s="14">
        <f t="shared" si="4816"/>
        <v>1</v>
      </c>
      <c r="O3649">
        <f t="shared" si="4765"/>
        <v>1</v>
      </c>
      <c r="P3649">
        <f t="shared" si="4774"/>
        <v>0</v>
      </c>
      <c r="Q3649">
        <f t="shared" si="4775"/>
        <v>0</v>
      </c>
      <c r="R3649">
        <f t="shared" si="4800"/>
        <v>1313</v>
      </c>
      <c r="S3649">
        <f t="shared" si="4801"/>
        <v>0</v>
      </c>
      <c r="T3649">
        <f t="shared" si="4802"/>
        <v>-54817.75</v>
      </c>
      <c r="U3649">
        <f t="shared" si="4803"/>
        <v>-54817.75</v>
      </c>
      <c r="V3649" s="2">
        <f t="shared" si="4804"/>
        <v>-5.4817750000000004E-3</v>
      </c>
      <c r="W3649" s="19">
        <f t="shared" si="4766"/>
        <v>344</v>
      </c>
      <c r="X3649" s="19">
        <f t="shared" si="4767"/>
        <v>9</v>
      </c>
      <c r="Y3649" s="19" t="str">
        <f t="shared" si="4768"/>
        <v/>
      </c>
      <c r="Z3649" s="19">
        <f t="shared" si="4769"/>
        <v>7624.4</v>
      </c>
      <c r="AA3649" s="21" t="str">
        <f t="shared" si="4770"/>
        <v/>
      </c>
      <c r="AB3649" s="19" t="str">
        <f t="shared" si="4771"/>
        <v/>
      </c>
    </row>
    <row r="3650" spans="1:28" x14ac:dyDescent="0.25">
      <c r="A3650">
        <f t="shared" si="4752"/>
        <v>7</v>
      </c>
      <c r="B3650">
        <f t="shared" si="4753"/>
        <v>2014</v>
      </c>
      <c r="C3650" s="20">
        <v>41850</v>
      </c>
      <c r="D3650">
        <v>7746.2</v>
      </c>
      <c r="E3650">
        <v>7798.7</v>
      </c>
      <c r="F3650">
        <v>7707.6</v>
      </c>
      <c r="G3650">
        <v>7791.4</v>
      </c>
      <c r="H3650">
        <f t="shared" si="4811"/>
        <v>42.699999999999818</v>
      </c>
      <c r="I3650">
        <f t="shared" si="4812"/>
        <v>0</v>
      </c>
      <c r="J3650" s="14">
        <f t="shared" ref="J3650:K3650" si="4824">+AVERAGE(H3637:H3650)</f>
        <v>29.939285714285752</v>
      </c>
      <c r="K3650" s="14">
        <f t="shared" si="4824"/>
        <v>15.196428571428637</v>
      </c>
      <c r="L3650" s="14">
        <f t="shared" si="4814"/>
        <v>1.9701527614571033</v>
      </c>
      <c r="M3650" s="14">
        <f t="shared" si="4815"/>
        <v>66.331698053489418</v>
      </c>
      <c r="N3650" s="14">
        <f t="shared" si="4816"/>
        <v>1</v>
      </c>
      <c r="O3650">
        <f t="shared" si="4765"/>
        <v>1</v>
      </c>
      <c r="P3650">
        <f t="shared" si="4774"/>
        <v>0</v>
      </c>
      <c r="Q3650">
        <f t="shared" si="4775"/>
        <v>0</v>
      </c>
      <c r="R3650">
        <f t="shared" si="4800"/>
        <v>1313</v>
      </c>
      <c r="S3650">
        <f t="shared" si="4801"/>
        <v>0</v>
      </c>
      <c r="T3650">
        <f t="shared" si="4802"/>
        <v>56065.099999999758</v>
      </c>
      <c r="U3650">
        <f t="shared" si="4803"/>
        <v>56065.099999999758</v>
      </c>
      <c r="V3650" s="2">
        <f t="shared" si="4804"/>
        <v>5.606509999999976E-3</v>
      </c>
      <c r="W3650" s="19">
        <f t="shared" si="4766"/>
        <v>344</v>
      </c>
      <c r="X3650" s="19">
        <f t="shared" si="4767"/>
        <v>10</v>
      </c>
      <c r="Y3650" s="19" t="str">
        <f t="shared" si="4768"/>
        <v/>
      </c>
      <c r="Z3650" s="19">
        <f t="shared" si="4769"/>
        <v>7624.4</v>
      </c>
      <c r="AA3650" s="21" t="str">
        <f t="shared" si="4770"/>
        <v/>
      </c>
      <c r="AB3650" s="19" t="str">
        <f t="shared" si="4771"/>
        <v/>
      </c>
    </row>
    <row r="3651" spans="1:28" x14ac:dyDescent="0.25">
      <c r="A3651">
        <f t="shared" si="4752"/>
        <v>7</v>
      </c>
      <c r="B3651">
        <f t="shared" si="4753"/>
        <v>2014</v>
      </c>
      <c r="C3651" s="20">
        <v>41851</v>
      </c>
      <c r="D3651">
        <v>7784.65</v>
      </c>
      <c r="E3651">
        <v>7791.85</v>
      </c>
      <c r="F3651">
        <v>7711.15</v>
      </c>
      <c r="G3651">
        <v>7721.3</v>
      </c>
      <c r="H3651">
        <f t="shared" si="4811"/>
        <v>0</v>
      </c>
      <c r="I3651">
        <f t="shared" si="4812"/>
        <v>70.099999999999454</v>
      </c>
      <c r="J3651" s="14">
        <f t="shared" ref="J3651:K3651" si="4825">+AVERAGE(H3638:H3651)</f>
        <v>29.939285714285752</v>
      </c>
      <c r="K3651" s="14">
        <f t="shared" si="4825"/>
        <v>18.971428571428596</v>
      </c>
      <c r="L3651" s="14">
        <f t="shared" si="4814"/>
        <v>1.578125</v>
      </c>
      <c r="M3651" s="14">
        <f t="shared" si="4815"/>
        <v>61.212121212121211</v>
      </c>
      <c r="N3651" s="14">
        <f t="shared" si="4816"/>
        <v>1</v>
      </c>
      <c r="O3651">
        <f t="shared" si="4765"/>
        <v>1</v>
      </c>
      <c r="P3651">
        <f t="shared" si="4774"/>
        <v>0</v>
      </c>
      <c r="Q3651">
        <f t="shared" si="4775"/>
        <v>0</v>
      </c>
      <c r="R3651">
        <f t="shared" si="4800"/>
        <v>1313</v>
      </c>
      <c r="S3651">
        <f t="shared" si="4801"/>
        <v>0</v>
      </c>
      <c r="T3651">
        <f t="shared" si="4802"/>
        <v>-92041.29999999929</v>
      </c>
      <c r="U3651">
        <f t="shared" si="4803"/>
        <v>-92041.29999999929</v>
      </c>
      <c r="V3651" s="2">
        <f t="shared" si="4804"/>
        <v>-9.2041299999999285E-3</v>
      </c>
      <c r="W3651" s="19">
        <f t="shared" si="4766"/>
        <v>344</v>
      </c>
      <c r="X3651" s="19">
        <f t="shared" si="4767"/>
        <v>11</v>
      </c>
      <c r="Y3651" s="19" t="str">
        <f t="shared" si="4768"/>
        <v/>
      </c>
      <c r="Z3651" s="19">
        <f t="shared" si="4769"/>
        <v>7624.4</v>
      </c>
      <c r="AA3651" s="21" t="str">
        <f t="shared" si="4770"/>
        <v/>
      </c>
      <c r="AB3651" s="19" t="str">
        <f t="shared" si="4771"/>
        <v/>
      </c>
    </row>
    <row r="3652" spans="1:28" x14ac:dyDescent="0.25">
      <c r="A3652">
        <f t="shared" si="4752"/>
        <v>8</v>
      </c>
      <c r="B3652">
        <f t="shared" si="4753"/>
        <v>2014</v>
      </c>
      <c r="C3652" s="20">
        <v>41852</v>
      </c>
      <c r="D3652">
        <v>7662.5</v>
      </c>
      <c r="E3652">
        <v>7716.7</v>
      </c>
      <c r="F3652">
        <v>7593.9</v>
      </c>
      <c r="G3652">
        <v>7602.6</v>
      </c>
      <c r="H3652">
        <f t="shared" si="4811"/>
        <v>0</v>
      </c>
      <c r="I3652">
        <f t="shared" si="4812"/>
        <v>118.69999999999982</v>
      </c>
      <c r="J3652" s="14">
        <f t="shared" ref="J3652:K3652" si="4826">+AVERAGE(H3639:H3652)</f>
        <v>29.939285714285752</v>
      </c>
      <c r="K3652" s="14">
        <f t="shared" si="4826"/>
        <v>19.725000000000041</v>
      </c>
      <c r="L3652" s="14">
        <f t="shared" si="4814"/>
        <v>1.5178345102299462</v>
      </c>
      <c r="M3652" s="14">
        <f t="shared" si="4815"/>
        <v>60.283330936286468</v>
      </c>
      <c r="N3652" s="14">
        <f t="shared" si="4816"/>
        <v>1</v>
      </c>
      <c r="O3652">
        <f t="shared" si="4765"/>
        <v>1</v>
      </c>
      <c r="P3652">
        <f t="shared" si="4774"/>
        <v>0</v>
      </c>
      <c r="Q3652">
        <f t="shared" si="4775"/>
        <v>0</v>
      </c>
      <c r="R3652">
        <f t="shared" si="4800"/>
        <v>1295</v>
      </c>
      <c r="S3652">
        <f t="shared" si="4801"/>
        <v>0</v>
      </c>
      <c r="T3652">
        <f t="shared" si="4802"/>
        <v>-153716.49999999977</v>
      </c>
      <c r="U3652">
        <f t="shared" si="4803"/>
        <v>-153716.49999999977</v>
      </c>
      <c r="V3652" s="2">
        <f t="shared" si="4804"/>
        <v>-1.5371649999999976E-2</v>
      </c>
      <c r="W3652" s="19">
        <f t="shared" si="4766"/>
        <v>344</v>
      </c>
      <c r="X3652" s="19">
        <f t="shared" si="4767"/>
        <v>12</v>
      </c>
      <c r="Y3652" s="19" t="str">
        <f t="shared" si="4768"/>
        <v/>
      </c>
      <c r="Z3652" s="19">
        <f t="shared" si="4769"/>
        <v>7624.4</v>
      </c>
      <c r="AA3652" s="21" t="str">
        <f t="shared" si="4770"/>
        <v/>
      </c>
      <c r="AB3652" s="19" t="str">
        <f t="shared" si="4771"/>
        <v/>
      </c>
    </row>
    <row r="3653" spans="1:28" x14ac:dyDescent="0.25">
      <c r="A3653">
        <f t="shared" si="4752"/>
        <v>8</v>
      </c>
      <c r="B3653">
        <f t="shared" si="4753"/>
        <v>2014</v>
      </c>
      <c r="C3653" s="20">
        <v>41855</v>
      </c>
      <c r="D3653">
        <v>7639.55</v>
      </c>
      <c r="E3653">
        <v>7694.8</v>
      </c>
      <c r="F3653">
        <v>7622.05</v>
      </c>
      <c r="G3653">
        <v>7683.65</v>
      </c>
      <c r="H3653">
        <f t="shared" si="4811"/>
        <v>81.049999999999272</v>
      </c>
      <c r="I3653">
        <f t="shared" si="4812"/>
        <v>0</v>
      </c>
      <c r="J3653" s="14">
        <f t="shared" ref="J3653:K3653" si="4827">+AVERAGE(H3640:H3653)</f>
        <v>35.728571428571414</v>
      </c>
      <c r="K3653" s="14">
        <f t="shared" si="4827"/>
        <v>19.335714285714271</v>
      </c>
      <c r="L3653" s="14">
        <f t="shared" si="4814"/>
        <v>1.8478019948282238</v>
      </c>
      <c r="M3653" s="14">
        <f t="shared" si="4815"/>
        <v>64.885199117914141</v>
      </c>
      <c r="N3653" s="14">
        <f t="shared" si="4816"/>
        <v>1</v>
      </c>
      <c r="O3653">
        <f t="shared" si="4765"/>
        <v>1</v>
      </c>
      <c r="P3653">
        <f t="shared" si="4774"/>
        <v>0</v>
      </c>
      <c r="Q3653">
        <f t="shared" si="4775"/>
        <v>0</v>
      </c>
      <c r="R3653">
        <f t="shared" si="4800"/>
        <v>1295</v>
      </c>
      <c r="S3653">
        <f t="shared" si="4801"/>
        <v>0</v>
      </c>
      <c r="T3653">
        <f t="shared" si="4802"/>
        <v>104959.74999999905</v>
      </c>
      <c r="U3653">
        <f t="shared" si="4803"/>
        <v>104959.74999999905</v>
      </c>
      <c r="V3653" s="2">
        <f t="shared" si="4804"/>
        <v>1.0495974999999906E-2</v>
      </c>
      <c r="W3653" s="19">
        <f t="shared" si="4766"/>
        <v>344</v>
      </c>
      <c r="X3653" s="19">
        <f t="shared" si="4767"/>
        <v>13</v>
      </c>
      <c r="Y3653" s="19" t="str">
        <f t="shared" si="4768"/>
        <v/>
      </c>
      <c r="Z3653" s="19">
        <f t="shared" si="4769"/>
        <v>7624.4</v>
      </c>
      <c r="AA3653" s="21" t="str">
        <f t="shared" si="4770"/>
        <v/>
      </c>
      <c r="AB3653" s="19" t="str">
        <f t="shared" si="4771"/>
        <v/>
      </c>
    </row>
    <row r="3654" spans="1:28" x14ac:dyDescent="0.25">
      <c r="A3654">
        <f t="shared" si="4752"/>
        <v>8</v>
      </c>
      <c r="B3654">
        <f t="shared" si="4753"/>
        <v>2014</v>
      </c>
      <c r="C3654" s="20">
        <v>41856</v>
      </c>
      <c r="D3654">
        <v>7706.65</v>
      </c>
      <c r="E3654">
        <v>7752.45</v>
      </c>
      <c r="F3654">
        <v>7638.05</v>
      </c>
      <c r="G3654">
        <v>7746.55</v>
      </c>
      <c r="H3654">
        <f t="shared" si="4811"/>
        <v>62.900000000000546</v>
      </c>
      <c r="I3654">
        <f t="shared" si="4812"/>
        <v>0</v>
      </c>
      <c r="J3654" s="14">
        <f t="shared" ref="J3654:K3654" si="4828">+AVERAGE(H3641:H3654)</f>
        <v>35.042857142857166</v>
      </c>
      <c r="K3654" s="14">
        <f t="shared" si="4828"/>
        <v>19.335714285714271</v>
      </c>
      <c r="L3654" s="14">
        <f t="shared" si="4814"/>
        <v>1.8123383819726659</v>
      </c>
      <c r="M3654" s="14">
        <f t="shared" si="4815"/>
        <v>64.442401155917537</v>
      </c>
      <c r="N3654" s="14">
        <f t="shared" si="4816"/>
        <v>1</v>
      </c>
      <c r="O3654">
        <f t="shared" si="4765"/>
        <v>1</v>
      </c>
      <c r="P3654">
        <f t="shared" si="4774"/>
        <v>0</v>
      </c>
      <c r="Q3654">
        <f t="shared" si="4775"/>
        <v>0</v>
      </c>
      <c r="R3654">
        <f t="shared" si="4800"/>
        <v>1295</v>
      </c>
      <c r="S3654">
        <f t="shared" si="4801"/>
        <v>0</v>
      </c>
      <c r="T3654">
        <f t="shared" si="4802"/>
        <v>81455.500000000713</v>
      </c>
      <c r="U3654">
        <f t="shared" si="4803"/>
        <v>81455.500000000713</v>
      </c>
      <c r="V3654" s="2">
        <f t="shared" si="4804"/>
        <v>8.1455500000000708E-3</v>
      </c>
      <c r="W3654" s="19">
        <f t="shared" si="4766"/>
        <v>344</v>
      </c>
      <c r="X3654" s="19">
        <f t="shared" si="4767"/>
        <v>14</v>
      </c>
      <c r="Y3654" s="19" t="str">
        <f t="shared" si="4768"/>
        <v/>
      </c>
      <c r="Z3654" s="19">
        <f t="shared" si="4769"/>
        <v>7624.4</v>
      </c>
      <c r="AA3654" s="21" t="str">
        <f t="shared" si="4770"/>
        <v/>
      </c>
      <c r="AB3654" s="19" t="str">
        <f t="shared" si="4771"/>
        <v/>
      </c>
    </row>
    <row r="3655" spans="1:28" x14ac:dyDescent="0.25">
      <c r="A3655">
        <f t="shared" si="4752"/>
        <v>8</v>
      </c>
      <c r="B3655">
        <f t="shared" si="4753"/>
        <v>2014</v>
      </c>
      <c r="C3655" s="20">
        <v>41857</v>
      </c>
      <c r="D3655">
        <v>7726.15</v>
      </c>
      <c r="E3655">
        <v>7740.95</v>
      </c>
      <c r="F3655">
        <v>7658.95</v>
      </c>
      <c r="G3655">
        <v>7672.05</v>
      </c>
      <c r="H3655">
        <f t="shared" si="4811"/>
        <v>0</v>
      </c>
      <c r="I3655">
        <f t="shared" si="4812"/>
        <v>74.5</v>
      </c>
      <c r="J3655" s="14">
        <f t="shared" ref="J3655:K3655" si="4829">+AVERAGE(H3642:H3655)</f>
        <v>28.060714285714312</v>
      </c>
      <c r="K3655" s="14">
        <f t="shared" si="4829"/>
        <v>24.657142857142844</v>
      </c>
      <c r="L3655" s="14">
        <f t="shared" si="4814"/>
        <v>1.1380359212051001</v>
      </c>
      <c r="M3655" s="14">
        <f t="shared" si="4815"/>
        <v>53.228101077162826</v>
      </c>
      <c r="N3655" s="14">
        <f t="shared" si="4816"/>
        <v>1</v>
      </c>
      <c r="O3655">
        <f t="shared" si="4765"/>
        <v>1</v>
      </c>
      <c r="P3655">
        <f t="shared" si="4774"/>
        <v>0</v>
      </c>
      <c r="Q3655">
        <f t="shared" si="4775"/>
        <v>0</v>
      </c>
      <c r="R3655">
        <f t="shared" si="4800"/>
        <v>1295</v>
      </c>
      <c r="S3655">
        <f t="shared" si="4801"/>
        <v>0</v>
      </c>
      <c r="T3655">
        <f t="shared" si="4802"/>
        <v>-96477.5</v>
      </c>
      <c r="U3655">
        <f t="shared" si="4803"/>
        <v>-96477.5</v>
      </c>
      <c r="V3655" s="2">
        <f t="shared" si="4804"/>
        <v>-9.6477500000000001E-3</v>
      </c>
      <c r="W3655" s="19">
        <f t="shared" si="4766"/>
        <v>344</v>
      </c>
      <c r="X3655" s="19">
        <f t="shared" si="4767"/>
        <v>15</v>
      </c>
      <c r="Y3655" s="19" t="str">
        <f t="shared" si="4768"/>
        <v/>
      </c>
      <c r="Z3655" s="19">
        <f t="shared" si="4769"/>
        <v>7624.4</v>
      </c>
      <c r="AA3655" s="21" t="str">
        <f t="shared" si="4770"/>
        <v/>
      </c>
      <c r="AB3655" s="19" t="str">
        <f t="shared" si="4771"/>
        <v/>
      </c>
    </row>
    <row r="3656" spans="1:28" x14ac:dyDescent="0.25">
      <c r="A3656">
        <f t="shared" si="4752"/>
        <v>8</v>
      </c>
      <c r="B3656">
        <f t="shared" si="4753"/>
        <v>2014</v>
      </c>
      <c r="C3656" s="20">
        <v>41858</v>
      </c>
      <c r="D3656">
        <v>7651.15</v>
      </c>
      <c r="E3656">
        <v>7708.95</v>
      </c>
      <c r="F3656">
        <v>7630.4</v>
      </c>
      <c r="G3656">
        <v>7649.25</v>
      </c>
      <c r="H3656">
        <f t="shared" si="4811"/>
        <v>0</v>
      </c>
      <c r="I3656">
        <f t="shared" si="4812"/>
        <v>22.800000000000182</v>
      </c>
      <c r="J3656" s="14">
        <f t="shared" ref="J3656:K3656" si="4830">+AVERAGE(H3643:H3656)</f>
        <v>26.914285714285729</v>
      </c>
      <c r="K3656" s="14">
        <f t="shared" si="4830"/>
        <v>26.285714285714285</v>
      </c>
      <c r="L3656" s="14">
        <f t="shared" si="4814"/>
        <v>1.0239130434782615</v>
      </c>
      <c r="M3656" s="14">
        <f t="shared" si="4815"/>
        <v>50.590762620837822</v>
      </c>
      <c r="N3656" s="14">
        <f t="shared" si="4816"/>
        <v>1</v>
      </c>
      <c r="O3656">
        <f t="shared" si="4765"/>
        <v>1</v>
      </c>
      <c r="P3656">
        <f t="shared" si="4774"/>
        <v>0</v>
      </c>
      <c r="Q3656">
        <f t="shared" si="4775"/>
        <v>0</v>
      </c>
      <c r="R3656">
        <f t="shared" si="4800"/>
        <v>1295</v>
      </c>
      <c r="S3656">
        <f t="shared" si="4801"/>
        <v>0</v>
      </c>
      <c r="T3656">
        <f t="shared" si="4802"/>
        <v>-29526.000000000236</v>
      </c>
      <c r="U3656">
        <f t="shared" si="4803"/>
        <v>-29526.000000000236</v>
      </c>
      <c r="V3656" s="2">
        <f t="shared" si="4804"/>
        <v>-2.9526000000000235E-3</v>
      </c>
      <c r="W3656" s="19">
        <f t="shared" si="4766"/>
        <v>344</v>
      </c>
      <c r="X3656" s="19">
        <f t="shared" si="4767"/>
        <v>16</v>
      </c>
      <c r="Y3656" s="19" t="str">
        <f t="shared" si="4768"/>
        <v/>
      </c>
      <c r="Z3656" s="19">
        <f t="shared" si="4769"/>
        <v>7624.4</v>
      </c>
      <c r="AA3656" s="21" t="str">
        <f t="shared" si="4770"/>
        <v/>
      </c>
      <c r="AB3656" s="19" t="str">
        <f t="shared" si="4771"/>
        <v/>
      </c>
    </row>
    <row r="3657" spans="1:28" x14ac:dyDescent="0.25">
      <c r="A3657">
        <f t="shared" si="4752"/>
        <v>8</v>
      </c>
      <c r="B3657">
        <f t="shared" si="4753"/>
        <v>2014</v>
      </c>
      <c r="C3657" s="20">
        <v>41859</v>
      </c>
      <c r="D3657">
        <v>7588.7</v>
      </c>
      <c r="E3657">
        <v>7592.45</v>
      </c>
      <c r="F3657">
        <v>7540.1</v>
      </c>
      <c r="G3657">
        <v>7568.55</v>
      </c>
      <c r="H3657">
        <f t="shared" si="4811"/>
        <v>0</v>
      </c>
      <c r="I3657">
        <f t="shared" si="4812"/>
        <v>80.699999999999818</v>
      </c>
      <c r="J3657" s="14">
        <f t="shared" ref="J3657:K3657" si="4831">+AVERAGE(H3644:H3657)</f>
        <v>25.239285714285739</v>
      </c>
      <c r="K3657" s="14">
        <f t="shared" si="4831"/>
        <v>32.04999999999999</v>
      </c>
      <c r="L3657" s="14">
        <f t="shared" si="4814"/>
        <v>0.78749721417428231</v>
      </c>
      <c r="M3657" s="14">
        <f t="shared" si="4815"/>
        <v>44.055856866778917</v>
      </c>
      <c r="N3657" s="14">
        <f t="shared" si="4816"/>
        <v>-1</v>
      </c>
      <c r="O3657">
        <f t="shared" si="4765"/>
        <v>-1</v>
      </c>
      <c r="P3657">
        <f t="shared" si="4774"/>
        <v>1</v>
      </c>
      <c r="Q3657">
        <f t="shared" si="4775"/>
        <v>7568.55</v>
      </c>
      <c r="R3657">
        <f t="shared" si="4800"/>
        <v>-1295</v>
      </c>
      <c r="S3657">
        <f t="shared" si="4801"/>
        <v>209012.99999999953</v>
      </c>
      <c r="T3657">
        <f t="shared" si="4802"/>
        <v>104506.49999999977</v>
      </c>
      <c r="U3657">
        <f t="shared" si="4803"/>
        <v>-104506.49999999977</v>
      </c>
      <c r="V3657" s="2">
        <f t="shared" si="4804"/>
        <v>-1.0450649999999976E-2</v>
      </c>
      <c r="W3657" s="19">
        <f t="shared" si="4766"/>
        <v>345</v>
      </c>
      <c r="X3657" s="19">
        <f t="shared" si="4767"/>
        <v>17</v>
      </c>
      <c r="Y3657" s="19">
        <f t="shared" si="4768"/>
        <v>1</v>
      </c>
      <c r="Z3657" s="19">
        <f t="shared" si="4769"/>
        <v>7568.55</v>
      </c>
      <c r="AA3657" s="21">
        <f t="shared" si="4770"/>
        <v>-7.3251665704842095E-3</v>
      </c>
      <c r="AB3657" s="19">
        <f t="shared" si="4771"/>
        <v>-1</v>
      </c>
    </row>
    <row r="3658" spans="1:28" x14ac:dyDescent="0.25">
      <c r="A3658">
        <f t="shared" si="4752"/>
        <v>8</v>
      </c>
      <c r="B3658">
        <f t="shared" si="4753"/>
        <v>2014</v>
      </c>
      <c r="C3658" s="20">
        <v>41862</v>
      </c>
      <c r="D3658">
        <v>7619.85</v>
      </c>
      <c r="E3658">
        <v>7635.55</v>
      </c>
      <c r="F3658">
        <v>7598.6</v>
      </c>
      <c r="G3658">
        <v>7625.95</v>
      </c>
      <c r="H3658">
        <f t="shared" si="4811"/>
        <v>57.399999999999636</v>
      </c>
      <c r="I3658">
        <f t="shared" si="4812"/>
        <v>0</v>
      </c>
      <c r="J3658" s="14">
        <f t="shared" ref="J3658:K3658" si="4832">+AVERAGE(H3645:H3658)</f>
        <v>27.889285714285702</v>
      </c>
      <c r="K3658" s="14">
        <f t="shared" si="4832"/>
        <v>32.04999999999999</v>
      </c>
      <c r="L3658" s="14">
        <f t="shared" si="4814"/>
        <v>0.87018052150657443</v>
      </c>
      <c r="M3658" s="14">
        <f t="shared" si="4815"/>
        <v>46.529226002502526</v>
      </c>
      <c r="N3658" s="14">
        <f t="shared" si="4816"/>
        <v>-1</v>
      </c>
      <c r="O3658">
        <f t="shared" si="4765"/>
        <v>-1</v>
      </c>
      <c r="P3658">
        <f t="shared" si="4774"/>
        <v>0</v>
      </c>
      <c r="Q3658">
        <f t="shared" si="4775"/>
        <v>0</v>
      </c>
      <c r="R3658">
        <f t="shared" si="4800"/>
        <v>-1295</v>
      </c>
      <c r="S3658">
        <f t="shared" si="4801"/>
        <v>0</v>
      </c>
      <c r="T3658">
        <f t="shared" si="4802"/>
        <v>-74332.999999999534</v>
      </c>
      <c r="U3658">
        <f t="shared" si="4803"/>
        <v>-74332.999999999534</v>
      </c>
      <c r="V3658" s="2">
        <f t="shared" si="4804"/>
        <v>-7.4332999999999535E-3</v>
      </c>
      <c r="W3658" s="19">
        <f t="shared" si="4766"/>
        <v>345</v>
      </c>
      <c r="X3658" s="19">
        <f t="shared" si="4767"/>
        <v>2</v>
      </c>
      <c r="Y3658" s="19" t="str">
        <f t="shared" si="4768"/>
        <v/>
      </c>
      <c r="Z3658" s="19">
        <f t="shared" si="4769"/>
        <v>7568.55</v>
      </c>
      <c r="AA3658" s="21" t="str">
        <f t="shared" si="4770"/>
        <v/>
      </c>
      <c r="AB3658" s="19" t="str">
        <f t="shared" si="4771"/>
        <v/>
      </c>
    </row>
    <row r="3659" spans="1:28" x14ac:dyDescent="0.25">
      <c r="A3659">
        <f t="shared" si="4752"/>
        <v>8</v>
      </c>
      <c r="B3659">
        <f t="shared" si="4753"/>
        <v>2014</v>
      </c>
      <c r="C3659" s="20">
        <v>41863</v>
      </c>
      <c r="D3659">
        <v>7688.8</v>
      </c>
      <c r="E3659">
        <v>7735.75</v>
      </c>
      <c r="F3659">
        <v>7654.8</v>
      </c>
      <c r="G3659">
        <v>7727.05</v>
      </c>
      <c r="H3659">
        <f t="shared" si="4811"/>
        <v>101.10000000000036</v>
      </c>
      <c r="I3659">
        <f t="shared" si="4812"/>
        <v>0</v>
      </c>
      <c r="J3659" s="14">
        <f t="shared" ref="J3659:K3659" si="4833">+AVERAGE(H3646:H3659)</f>
        <v>29.135714285714261</v>
      </c>
      <c r="K3659" s="14">
        <f t="shared" si="4833"/>
        <v>32.04999999999999</v>
      </c>
      <c r="L3659" s="14">
        <f t="shared" si="4814"/>
        <v>0.90907064854022679</v>
      </c>
      <c r="M3659" s="14">
        <f t="shared" si="4815"/>
        <v>47.618491711417214</v>
      </c>
      <c r="N3659" s="14">
        <f t="shared" si="4816"/>
        <v>-1</v>
      </c>
      <c r="O3659">
        <f t="shared" si="4765"/>
        <v>-1</v>
      </c>
      <c r="P3659">
        <f t="shared" si="4774"/>
        <v>0</v>
      </c>
      <c r="Q3659">
        <f t="shared" si="4775"/>
        <v>0</v>
      </c>
      <c r="R3659">
        <f t="shared" si="4800"/>
        <v>-1295</v>
      </c>
      <c r="S3659">
        <f t="shared" si="4801"/>
        <v>0</v>
      </c>
      <c r="T3659">
        <f t="shared" si="4802"/>
        <v>-130924.50000000047</v>
      </c>
      <c r="U3659">
        <f t="shared" si="4803"/>
        <v>-130924.50000000047</v>
      </c>
      <c r="V3659" s="2">
        <f t="shared" si="4804"/>
        <v>-1.3092450000000047E-2</v>
      </c>
      <c r="W3659" s="19">
        <f t="shared" si="4766"/>
        <v>345</v>
      </c>
      <c r="X3659" s="19">
        <f t="shared" si="4767"/>
        <v>3</v>
      </c>
      <c r="Y3659" s="19" t="str">
        <f t="shared" si="4768"/>
        <v/>
      </c>
      <c r="Z3659" s="19">
        <f t="shared" si="4769"/>
        <v>7568.55</v>
      </c>
      <c r="AA3659" s="21" t="str">
        <f t="shared" si="4770"/>
        <v/>
      </c>
      <c r="AB3659" s="19" t="str">
        <f t="shared" si="4771"/>
        <v/>
      </c>
    </row>
    <row r="3660" spans="1:28" x14ac:dyDescent="0.25">
      <c r="A3660">
        <f t="shared" si="4752"/>
        <v>8</v>
      </c>
      <c r="B3660">
        <f t="shared" si="4753"/>
        <v>2014</v>
      </c>
      <c r="C3660" s="20">
        <v>41864</v>
      </c>
      <c r="D3660">
        <v>7717.3</v>
      </c>
      <c r="E3660">
        <v>7757.1</v>
      </c>
      <c r="F3660">
        <v>7695.7</v>
      </c>
      <c r="G3660">
        <v>7739.55</v>
      </c>
      <c r="H3660">
        <f t="shared" si="4811"/>
        <v>12.5</v>
      </c>
      <c r="I3660">
        <f t="shared" si="4812"/>
        <v>0</v>
      </c>
      <c r="J3660" s="14">
        <f t="shared" ref="J3660:K3660" si="4834">+AVERAGE(H3647:H3660)</f>
        <v>28.035714285714285</v>
      </c>
      <c r="K3660" s="14">
        <f t="shared" si="4834"/>
        <v>32.04999999999999</v>
      </c>
      <c r="L3660" s="14">
        <f t="shared" si="4814"/>
        <v>0.87474927568531335</v>
      </c>
      <c r="M3660" s="14">
        <f t="shared" si="4815"/>
        <v>46.659533999048982</v>
      </c>
      <c r="N3660" s="14">
        <f t="shared" si="4816"/>
        <v>-1</v>
      </c>
      <c r="O3660">
        <f t="shared" si="4765"/>
        <v>-1</v>
      </c>
      <c r="P3660">
        <f t="shared" si="4774"/>
        <v>0</v>
      </c>
      <c r="Q3660">
        <f t="shared" si="4775"/>
        <v>0</v>
      </c>
      <c r="R3660">
        <f t="shared" si="4800"/>
        <v>-1295</v>
      </c>
      <c r="S3660">
        <f t="shared" si="4801"/>
        <v>0</v>
      </c>
      <c r="T3660">
        <f t="shared" si="4802"/>
        <v>-16187.5</v>
      </c>
      <c r="U3660">
        <f t="shared" si="4803"/>
        <v>-16187.5</v>
      </c>
      <c r="V3660" s="2">
        <f t="shared" si="4804"/>
        <v>-1.61875E-3</v>
      </c>
      <c r="W3660" s="19">
        <f t="shared" si="4766"/>
        <v>345</v>
      </c>
      <c r="X3660" s="19">
        <f t="shared" si="4767"/>
        <v>4</v>
      </c>
      <c r="Y3660" s="19" t="str">
        <f t="shared" si="4768"/>
        <v/>
      </c>
      <c r="Z3660" s="19">
        <f t="shared" si="4769"/>
        <v>7568.55</v>
      </c>
      <c r="AA3660" s="21" t="str">
        <f t="shared" si="4770"/>
        <v/>
      </c>
      <c r="AB3660" s="19" t="str">
        <f t="shared" si="4771"/>
        <v/>
      </c>
    </row>
    <row r="3661" spans="1:28" x14ac:dyDescent="0.25">
      <c r="A3661">
        <f t="shared" si="4752"/>
        <v>8</v>
      </c>
      <c r="B3661">
        <f t="shared" si="4753"/>
        <v>2014</v>
      </c>
      <c r="C3661" s="20">
        <v>41865</v>
      </c>
      <c r="D3661">
        <v>7756.15</v>
      </c>
      <c r="E3661">
        <v>7796.7</v>
      </c>
      <c r="F3661">
        <v>7739.1</v>
      </c>
      <c r="G3661">
        <v>7791.7</v>
      </c>
      <c r="H3661">
        <f t="shared" si="4811"/>
        <v>52.149999999999636</v>
      </c>
      <c r="I3661">
        <f t="shared" si="4812"/>
        <v>0</v>
      </c>
      <c r="J3661" s="14">
        <f t="shared" ref="J3661:K3661" si="4835">+AVERAGE(H3648:H3661)</f>
        <v>29.271428571428519</v>
      </c>
      <c r="K3661" s="14">
        <f t="shared" si="4835"/>
        <v>32.04999999999999</v>
      </c>
      <c r="L3661" s="14">
        <f t="shared" si="4814"/>
        <v>0.91330510363271533</v>
      </c>
      <c r="M3661" s="14">
        <f t="shared" si="4815"/>
        <v>47.734420500873576</v>
      </c>
      <c r="N3661" s="14">
        <f t="shared" si="4816"/>
        <v>-1</v>
      </c>
      <c r="O3661">
        <f t="shared" si="4765"/>
        <v>-1</v>
      </c>
      <c r="P3661">
        <f t="shared" si="4774"/>
        <v>0</v>
      </c>
      <c r="Q3661">
        <f t="shared" si="4775"/>
        <v>0</v>
      </c>
      <c r="R3661">
        <f t="shared" si="4800"/>
        <v>-1295</v>
      </c>
      <c r="S3661">
        <f t="shared" si="4801"/>
        <v>0</v>
      </c>
      <c r="T3661">
        <f t="shared" si="4802"/>
        <v>-67534.249999999534</v>
      </c>
      <c r="U3661">
        <f t="shared" si="4803"/>
        <v>-67534.249999999534</v>
      </c>
      <c r="V3661" s="2">
        <f t="shared" si="4804"/>
        <v>-6.7534249999999536E-3</v>
      </c>
      <c r="W3661" s="19">
        <f t="shared" si="4766"/>
        <v>345</v>
      </c>
      <c r="X3661" s="19">
        <f t="shared" si="4767"/>
        <v>5</v>
      </c>
      <c r="Y3661" s="19" t="str">
        <f t="shared" si="4768"/>
        <v/>
      </c>
      <c r="Z3661" s="19">
        <f t="shared" si="4769"/>
        <v>7568.55</v>
      </c>
      <c r="AA3661" s="21" t="str">
        <f t="shared" si="4770"/>
        <v/>
      </c>
      <c r="AB3661" s="19" t="str">
        <f t="shared" si="4771"/>
        <v/>
      </c>
    </row>
    <row r="3662" spans="1:28" x14ac:dyDescent="0.25">
      <c r="A3662">
        <f t="shared" si="4752"/>
        <v>8</v>
      </c>
      <c r="B3662">
        <f t="shared" si="4753"/>
        <v>2014</v>
      </c>
      <c r="C3662" s="20">
        <v>41869</v>
      </c>
      <c r="D3662">
        <v>7785.25</v>
      </c>
      <c r="E3662">
        <v>7880.5</v>
      </c>
      <c r="F3662">
        <v>7779.2</v>
      </c>
      <c r="G3662">
        <v>7874.25</v>
      </c>
      <c r="H3662">
        <f t="shared" si="4811"/>
        <v>82.550000000000182</v>
      </c>
      <c r="I3662">
        <f t="shared" si="4812"/>
        <v>0</v>
      </c>
      <c r="J3662" s="14">
        <f t="shared" ref="J3662:K3662" si="4836">+AVERAGE(H3649:H3662)</f>
        <v>35.167857142857102</v>
      </c>
      <c r="K3662" s="14">
        <f t="shared" si="4836"/>
        <v>29.182142857142804</v>
      </c>
      <c r="L3662" s="14">
        <f t="shared" si="4814"/>
        <v>1.2051156529188602</v>
      </c>
      <c r="M3662" s="14">
        <f t="shared" si="4815"/>
        <v>54.650904650904671</v>
      </c>
      <c r="N3662" s="14">
        <f t="shared" si="4816"/>
        <v>1</v>
      </c>
      <c r="O3662">
        <f t="shared" si="4765"/>
        <v>1</v>
      </c>
      <c r="P3662">
        <f t="shared" si="4774"/>
        <v>1</v>
      </c>
      <c r="Q3662">
        <f t="shared" si="4775"/>
        <v>7874.25</v>
      </c>
      <c r="R3662">
        <f t="shared" si="4800"/>
        <v>1295</v>
      </c>
      <c r="S3662">
        <f t="shared" si="4801"/>
        <v>213804.50000000047</v>
      </c>
      <c r="T3662">
        <f t="shared" si="4802"/>
        <v>106902.25000000023</v>
      </c>
      <c r="U3662">
        <f t="shared" si="4803"/>
        <v>-106902.25000000023</v>
      </c>
      <c r="V3662" s="2">
        <f t="shared" si="4804"/>
        <v>-1.0690225000000024E-2</v>
      </c>
      <c r="W3662" s="19">
        <f t="shared" si="4766"/>
        <v>346</v>
      </c>
      <c r="X3662" s="19">
        <f t="shared" si="4767"/>
        <v>6</v>
      </c>
      <c r="Y3662" s="19">
        <f t="shared" si="4768"/>
        <v>1</v>
      </c>
      <c r="Z3662" s="19">
        <f t="shared" si="4769"/>
        <v>7874.25</v>
      </c>
      <c r="AA3662" s="21">
        <f t="shared" si="4770"/>
        <v>-4.0390827833600929E-2</v>
      </c>
      <c r="AB3662" s="19">
        <f t="shared" si="4771"/>
        <v>-1</v>
      </c>
    </row>
    <row r="3663" spans="1:28" x14ac:dyDescent="0.25">
      <c r="A3663">
        <f t="shared" ref="A3663:A3726" si="4837">IF($C3663="","",MONTH($C3663))</f>
        <v>8</v>
      </c>
      <c r="B3663">
        <f t="shared" ref="B3663:B3726" si="4838">IF($C3663="","",YEAR($C3663))</f>
        <v>2014</v>
      </c>
      <c r="C3663" s="20">
        <v>41870</v>
      </c>
      <c r="D3663">
        <v>7901</v>
      </c>
      <c r="E3663">
        <v>7918.55</v>
      </c>
      <c r="F3663">
        <v>7881.15</v>
      </c>
      <c r="G3663">
        <v>7897.5</v>
      </c>
      <c r="H3663">
        <f t="shared" si="4811"/>
        <v>23.25</v>
      </c>
      <c r="I3663">
        <f t="shared" si="4812"/>
        <v>0</v>
      </c>
      <c r="J3663" s="14">
        <f t="shared" ref="J3663:K3663" si="4839">+AVERAGE(H3650:H3663)</f>
        <v>36.828571428571387</v>
      </c>
      <c r="K3663" s="14">
        <f t="shared" si="4839"/>
        <v>26.19999999999995</v>
      </c>
      <c r="L3663" s="14">
        <f t="shared" si="4814"/>
        <v>1.4056706652126509</v>
      </c>
      <c r="M3663" s="14">
        <f t="shared" si="4815"/>
        <v>58.431550317316429</v>
      </c>
      <c r="N3663" s="14">
        <f t="shared" si="4816"/>
        <v>1</v>
      </c>
      <c r="O3663">
        <f t="shared" si="4765"/>
        <v>1</v>
      </c>
      <c r="P3663">
        <f t="shared" si="4774"/>
        <v>0</v>
      </c>
      <c r="Q3663">
        <f t="shared" si="4775"/>
        <v>0</v>
      </c>
      <c r="R3663">
        <f t="shared" si="4800"/>
        <v>1295</v>
      </c>
      <c r="S3663">
        <f t="shared" si="4801"/>
        <v>0</v>
      </c>
      <c r="T3663">
        <f t="shared" si="4802"/>
        <v>30108.75</v>
      </c>
      <c r="U3663">
        <f t="shared" si="4803"/>
        <v>30108.75</v>
      </c>
      <c r="V3663" s="2">
        <f t="shared" si="4804"/>
        <v>3.0108750000000001E-3</v>
      </c>
      <c r="W3663" s="19">
        <f t="shared" si="4766"/>
        <v>346</v>
      </c>
      <c r="X3663" s="19">
        <f t="shared" si="4767"/>
        <v>2</v>
      </c>
      <c r="Y3663" s="19" t="str">
        <f t="shared" si="4768"/>
        <v/>
      </c>
      <c r="Z3663" s="19">
        <f t="shared" si="4769"/>
        <v>7874.25</v>
      </c>
      <c r="AA3663" s="21" t="str">
        <f t="shared" si="4770"/>
        <v/>
      </c>
      <c r="AB3663" s="19" t="str">
        <f t="shared" si="4771"/>
        <v/>
      </c>
    </row>
    <row r="3664" spans="1:28" x14ac:dyDescent="0.25">
      <c r="A3664">
        <f t="shared" si="4837"/>
        <v>8</v>
      </c>
      <c r="B3664">
        <f t="shared" si="4838"/>
        <v>2014</v>
      </c>
      <c r="C3664" s="20">
        <v>41871</v>
      </c>
      <c r="D3664">
        <v>7915.8</v>
      </c>
      <c r="E3664">
        <v>7922.7</v>
      </c>
      <c r="F3664">
        <v>7864.05</v>
      </c>
      <c r="G3664">
        <v>7875.3</v>
      </c>
      <c r="H3664">
        <f t="shared" si="4811"/>
        <v>0</v>
      </c>
      <c r="I3664">
        <f t="shared" si="4812"/>
        <v>22.199999999999818</v>
      </c>
      <c r="J3664" s="14">
        <f t="shared" ref="J3664:K3664" si="4840">+AVERAGE(H3651:H3664)</f>
        <v>33.778571428571404</v>
      </c>
      <c r="K3664" s="14">
        <f t="shared" si="4840"/>
        <v>27.785714285714221</v>
      </c>
      <c r="L3664" s="14">
        <f t="shared" si="4814"/>
        <v>1.215681233933164</v>
      </c>
      <c r="M3664" s="14">
        <f t="shared" si="4815"/>
        <v>54.86715396217663</v>
      </c>
      <c r="N3664" s="14">
        <f t="shared" si="4816"/>
        <v>1</v>
      </c>
      <c r="O3664">
        <f t="shared" si="4765"/>
        <v>1</v>
      </c>
      <c r="P3664">
        <f t="shared" si="4774"/>
        <v>0</v>
      </c>
      <c r="Q3664">
        <f t="shared" si="4775"/>
        <v>0</v>
      </c>
      <c r="R3664">
        <f t="shared" si="4800"/>
        <v>1295</v>
      </c>
      <c r="S3664">
        <f t="shared" si="4801"/>
        <v>0</v>
      </c>
      <c r="T3664">
        <f t="shared" si="4802"/>
        <v>-28748.999999999764</v>
      </c>
      <c r="U3664">
        <f t="shared" si="4803"/>
        <v>-28748.999999999764</v>
      </c>
      <c r="V3664" s="2">
        <f t="shared" si="4804"/>
        <v>-2.8748999999999763E-3</v>
      </c>
      <c r="W3664" s="19">
        <f t="shared" si="4766"/>
        <v>346</v>
      </c>
      <c r="X3664" s="19">
        <f t="shared" si="4767"/>
        <v>3</v>
      </c>
      <c r="Y3664" s="19" t="str">
        <f t="shared" si="4768"/>
        <v/>
      </c>
      <c r="Z3664" s="19">
        <f t="shared" si="4769"/>
        <v>7874.25</v>
      </c>
      <c r="AA3664" s="21" t="str">
        <f t="shared" si="4770"/>
        <v/>
      </c>
      <c r="AB3664" s="19" t="str">
        <f t="shared" si="4771"/>
        <v/>
      </c>
    </row>
    <row r="3665" spans="1:28" x14ac:dyDescent="0.25">
      <c r="A3665">
        <f t="shared" si="4837"/>
        <v>8</v>
      </c>
      <c r="B3665">
        <f t="shared" si="4838"/>
        <v>2014</v>
      </c>
      <c r="C3665" s="20">
        <v>41872</v>
      </c>
      <c r="D3665">
        <v>7875.35</v>
      </c>
      <c r="E3665">
        <v>7919.65</v>
      </c>
      <c r="F3665">
        <v>7855.95</v>
      </c>
      <c r="G3665">
        <v>7891.1</v>
      </c>
      <c r="H3665">
        <f t="shared" si="4811"/>
        <v>15.800000000000182</v>
      </c>
      <c r="I3665">
        <f t="shared" si="4812"/>
        <v>0</v>
      </c>
      <c r="J3665" s="14">
        <f t="shared" ref="J3665:K3665" si="4841">+AVERAGE(H3652:H3665)</f>
        <v>34.907142857142844</v>
      </c>
      <c r="K3665" s="14">
        <f t="shared" si="4841"/>
        <v>22.778571428571404</v>
      </c>
      <c r="L3665" s="14">
        <f t="shared" si="4814"/>
        <v>1.5324553151458149</v>
      </c>
      <c r="M3665" s="14">
        <f t="shared" si="4815"/>
        <v>60.512630014858857</v>
      </c>
      <c r="N3665" s="14">
        <f t="shared" si="4816"/>
        <v>1</v>
      </c>
      <c r="O3665">
        <f t="shared" si="4765"/>
        <v>1</v>
      </c>
      <c r="P3665">
        <f t="shared" si="4774"/>
        <v>0</v>
      </c>
      <c r="Q3665">
        <f t="shared" si="4775"/>
        <v>0</v>
      </c>
      <c r="R3665">
        <f t="shared" si="4800"/>
        <v>1295</v>
      </c>
      <c r="S3665">
        <f t="shared" si="4801"/>
        <v>0</v>
      </c>
      <c r="T3665">
        <f t="shared" si="4802"/>
        <v>20461.000000000236</v>
      </c>
      <c r="U3665">
        <f t="shared" si="4803"/>
        <v>20461.000000000236</v>
      </c>
      <c r="V3665" s="2">
        <f t="shared" si="4804"/>
        <v>2.0461000000000238E-3</v>
      </c>
      <c r="W3665" s="19">
        <f t="shared" si="4766"/>
        <v>346</v>
      </c>
      <c r="X3665" s="19">
        <f t="shared" si="4767"/>
        <v>4</v>
      </c>
      <c r="Y3665" s="19" t="str">
        <f t="shared" si="4768"/>
        <v/>
      </c>
      <c r="Z3665" s="19">
        <f t="shared" si="4769"/>
        <v>7874.25</v>
      </c>
      <c r="AA3665" s="21" t="str">
        <f t="shared" si="4770"/>
        <v/>
      </c>
      <c r="AB3665" s="19" t="str">
        <f t="shared" si="4771"/>
        <v/>
      </c>
    </row>
    <row r="3666" spans="1:28" x14ac:dyDescent="0.25">
      <c r="A3666">
        <f t="shared" si="4837"/>
        <v>8</v>
      </c>
      <c r="B3666">
        <f t="shared" si="4838"/>
        <v>2014</v>
      </c>
      <c r="C3666" s="20">
        <v>41873</v>
      </c>
      <c r="D3666">
        <v>7904.55</v>
      </c>
      <c r="E3666">
        <v>7929.05</v>
      </c>
      <c r="F3666">
        <v>7900.05</v>
      </c>
      <c r="G3666">
        <v>7913.2</v>
      </c>
      <c r="H3666">
        <f t="shared" si="4811"/>
        <v>22.099999999999454</v>
      </c>
      <c r="I3666">
        <f t="shared" si="4812"/>
        <v>0</v>
      </c>
      <c r="J3666" s="14">
        <f t="shared" ref="J3666:K3666" si="4842">+AVERAGE(H3653:H3666)</f>
        <v>36.485714285714231</v>
      </c>
      <c r="K3666" s="14">
        <f t="shared" si="4842"/>
        <v>14.299999999999986</v>
      </c>
      <c r="L3666" s="14">
        <f t="shared" si="4814"/>
        <v>2.5514485514485501</v>
      </c>
      <c r="M3666" s="14">
        <f t="shared" si="4815"/>
        <v>71.842475386779171</v>
      </c>
      <c r="N3666" s="14">
        <f t="shared" si="4816"/>
        <v>1</v>
      </c>
      <c r="O3666">
        <f t="shared" si="4765"/>
        <v>1</v>
      </c>
      <c r="P3666">
        <f t="shared" si="4774"/>
        <v>0</v>
      </c>
      <c r="Q3666">
        <f t="shared" si="4775"/>
        <v>0</v>
      </c>
      <c r="R3666">
        <f t="shared" si="4800"/>
        <v>1295</v>
      </c>
      <c r="S3666">
        <f t="shared" si="4801"/>
        <v>0</v>
      </c>
      <c r="T3666">
        <f t="shared" si="4802"/>
        <v>28619.499999999294</v>
      </c>
      <c r="U3666">
        <f t="shared" si="4803"/>
        <v>28619.499999999294</v>
      </c>
      <c r="V3666" s="2">
        <f t="shared" si="4804"/>
        <v>2.8619499999999296E-3</v>
      </c>
      <c r="W3666" s="19">
        <f t="shared" si="4766"/>
        <v>346</v>
      </c>
      <c r="X3666" s="19">
        <f t="shared" si="4767"/>
        <v>5</v>
      </c>
      <c r="Y3666" s="19" t="str">
        <f t="shared" si="4768"/>
        <v/>
      </c>
      <c r="Z3666" s="19">
        <f t="shared" si="4769"/>
        <v>7874.25</v>
      </c>
      <c r="AA3666" s="21" t="str">
        <f t="shared" si="4770"/>
        <v/>
      </c>
      <c r="AB3666" s="19" t="str">
        <f t="shared" si="4771"/>
        <v/>
      </c>
    </row>
    <row r="3667" spans="1:28" x14ac:dyDescent="0.25">
      <c r="A3667">
        <f t="shared" si="4837"/>
        <v>8</v>
      </c>
      <c r="B3667">
        <f t="shared" si="4838"/>
        <v>2014</v>
      </c>
      <c r="C3667" s="20">
        <v>41876</v>
      </c>
      <c r="D3667">
        <v>7931.75</v>
      </c>
      <c r="E3667">
        <v>7968.25</v>
      </c>
      <c r="F3667">
        <v>7897.95</v>
      </c>
      <c r="G3667">
        <v>7906.3</v>
      </c>
      <c r="H3667">
        <f t="shared" si="4811"/>
        <v>0</v>
      </c>
      <c r="I3667">
        <f t="shared" si="4812"/>
        <v>6.8999999999996362</v>
      </c>
      <c r="J3667" s="14">
        <f t="shared" ref="J3667:K3667" si="4843">+AVERAGE(H3654:H3667)</f>
        <v>30.696428571428573</v>
      </c>
      <c r="K3667" s="14">
        <f t="shared" si="4843"/>
        <v>14.792857142857104</v>
      </c>
      <c r="L3667" s="14">
        <f t="shared" si="4814"/>
        <v>2.0750845002414349</v>
      </c>
      <c r="M3667" s="14">
        <f t="shared" si="4815"/>
        <v>67.480568422705574</v>
      </c>
      <c r="N3667" s="14">
        <f t="shared" si="4816"/>
        <v>1</v>
      </c>
      <c r="O3667">
        <f t="shared" si="4765"/>
        <v>1</v>
      </c>
      <c r="P3667">
        <f t="shared" si="4774"/>
        <v>0</v>
      </c>
      <c r="Q3667">
        <f t="shared" si="4775"/>
        <v>0</v>
      </c>
      <c r="R3667">
        <f t="shared" si="4800"/>
        <v>1295</v>
      </c>
      <c r="S3667">
        <f t="shared" si="4801"/>
        <v>0</v>
      </c>
      <c r="T3667">
        <f t="shared" si="4802"/>
        <v>-8935.4999999995289</v>
      </c>
      <c r="U3667">
        <f t="shared" si="4803"/>
        <v>-8935.4999999995289</v>
      </c>
      <c r="V3667" s="2">
        <f t="shared" si="4804"/>
        <v>-8.9354999999995285E-4</v>
      </c>
      <c r="W3667" s="19">
        <f t="shared" si="4766"/>
        <v>346</v>
      </c>
      <c r="X3667" s="19">
        <f t="shared" si="4767"/>
        <v>6</v>
      </c>
      <c r="Y3667" s="19" t="str">
        <f t="shared" si="4768"/>
        <v/>
      </c>
      <c r="Z3667" s="19">
        <f t="shared" si="4769"/>
        <v>7874.25</v>
      </c>
      <c r="AA3667" s="21" t="str">
        <f t="shared" si="4770"/>
        <v/>
      </c>
      <c r="AB3667" s="19" t="str">
        <f t="shared" si="4771"/>
        <v/>
      </c>
    </row>
    <row r="3668" spans="1:28" x14ac:dyDescent="0.25">
      <c r="A3668">
        <f t="shared" si="4837"/>
        <v>8</v>
      </c>
      <c r="B3668">
        <f t="shared" si="4838"/>
        <v>2014</v>
      </c>
      <c r="C3668" s="20">
        <v>41877</v>
      </c>
      <c r="D3668">
        <v>7874.5</v>
      </c>
      <c r="E3668">
        <v>7915.45</v>
      </c>
      <c r="F3668">
        <v>7862.45</v>
      </c>
      <c r="G3668">
        <v>7904.75</v>
      </c>
      <c r="H3668">
        <f t="shared" si="4811"/>
        <v>0</v>
      </c>
      <c r="I3668">
        <f t="shared" si="4812"/>
        <v>1.5500000000001819</v>
      </c>
      <c r="J3668" s="14">
        <f t="shared" ref="J3668:K3668" si="4844">+AVERAGE(H3655:H3668)</f>
        <v>26.20357142857139</v>
      </c>
      <c r="K3668" s="14">
        <f t="shared" si="4844"/>
        <v>14.903571428571402</v>
      </c>
      <c r="L3668" s="14">
        <f t="shared" si="4814"/>
        <v>1.7582075245626654</v>
      </c>
      <c r="M3668" s="14">
        <f t="shared" si="4815"/>
        <v>63.744569939183329</v>
      </c>
      <c r="N3668" s="14">
        <f t="shared" si="4816"/>
        <v>1</v>
      </c>
      <c r="O3668">
        <f t="shared" si="4765"/>
        <v>1</v>
      </c>
      <c r="P3668">
        <f t="shared" si="4774"/>
        <v>0</v>
      </c>
      <c r="Q3668">
        <f t="shared" si="4775"/>
        <v>0</v>
      </c>
      <c r="R3668">
        <f t="shared" si="4800"/>
        <v>1295</v>
      </c>
      <c r="S3668">
        <f t="shared" si="4801"/>
        <v>0</v>
      </c>
      <c r="T3668">
        <f t="shared" si="4802"/>
        <v>-2007.2500000002356</v>
      </c>
      <c r="U3668">
        <f t="shared" si="4803"/>
        <v>-2007.2500000002356</v>
      </c>
      <c r="V3668" s="2">
        <f t="shared" si="4804"/>
        <v>-2.0072500000002357E-4</v>
      </c>
      <c r="W3668" s="19">
        <f t="shared" si="4766"/>
        <v>346</v>
      </c>
      <c r="X3668" s="19">
        <f t="shared" si="4767"/>
        <v>7</v>
      </c>
      <c r="Y3668" s="19" t="str">
        <f t="shared" si="4768"/>
        <v/>
      </c>
      <c r="Z3668" s="19">
        <f t="shared" si="4769"/>
        <v>7874.25</v>
      </c>
      <c r="AA3668" s="21" t="str">
        <f t="shared" si="4770"/>
        <v/>
      </c>
      <c r="AB3668" s="19" t="str">
        <f t="shared" si="4771"/>
        <v/>
      </c>
    </row>
    <row r="3669" spans="1:28" x14ac:dyDescent="0.25">
      <c r="A3669">
        <f t="shared" si="4837"/>
        <v>8</v>
      </c>
      <c r="B3669">
        <f t="shared" si="4838"/>
        <v>2014</v>
      </c>
      <c r="C3669" s="20">
        <v>41878</v>
      </c>
      <c r="D3669">
        <v>7933.9</v>
      </c>
      <c r="E3669">
        <v>7946.85</v>
      </c>
      <c r="F3669">
        <v>7916.55</v>
      </c>
      <c r="G3669">
        <v>7936.05</v>
      </c>
      <c r="H3669">
        <f t="shared" si="4811"/>
        <v>31.300000000000182</v>
      </c>
      <c r="I3669">
        <f t="shared" si="4812"/>
        <v>0</v>
      </c>
      <c r="J3669" s="14">
        <f t="shared" ref="J3669:K3669" si="4845">+AVERAGE(H3656:H3669)</f>
        <v>28.439285714285688</v>
      </c>
      <c r="K3669" s="14">
        <f t="shared" si="4845"/>
        <v>9.5821428571428306</v>
      </c>
      <c r="L3669" s="14">
        <f t="shared" si="4814"/>
        <v>2.9679463287364944</v>
      </c>
      <c r="M3669" s="14">
        <f t="shared" si="4815"/>
        <v>74.798046214540705</v>
      </c>
      <c r="N3669" s="14">
        <f t="shared" si="4816"/>
        <v>1</v>
      </c>
      <c r="O3669">
        <f t="shared" si="4765"/>
        <v>1</v>
      </c>
      <c r="P3669">
        <f t="shared" si="4774"/>
        <v>0</v>
      </c>
      <c r="Q3669">
        <f t="shared" si="4775"/>
        <v>0</v>
      </c>
      <c r="R3669">
        <f t="shared" si="4800"/>
        <v>1295</v>
      </c>
      <c r="S3669">
        <f t="shared" si="4801"/>
        <v>0</v>
      </c>
      <c r="T3669">
        <f t="shared" si="4802"/>
        <v>40533.500000000233</v>
      </c>
      <c r="U3669">
        <f t="shared" si="4803"/>
        <v>40533.500000000233</v>
      </c>
      <c r="V3669" s="2">
        <f t="shared" si="4804"/>
        <v>4.0533500000000233E-3</v>
      </c>
      <c r="W3669" s="19">
        <f t="shared" si="4766"/>
        <v>346</v>
      </c>
      <c r="X3669" s="19">
        <f t="shared" si="4767"/>
        <v>8</v>
      </c>
      <c r="Y3669" s="19" t="str">
        <f t="shared" si="4768"/>
        <v/>
      </c>
      <c r="Z3669" s="19">
        <f t="shared" si="4769"/>
        <v>7874.25</v>
      </c>
      <c r="AA3669" s="21" t="str">
        <f t="shared" si="4770"/>
        <v/>
      </c>
      <c r="AB3669" s="19" t="str">
        <f t="shared" si="4771"/>
        <v/>
      </c>
    </row>
    <row r="3670" spans="1:28" x14ac:dyDescent="0.25">
      <c r="A3670">
        <f t="shared" si="4837"/>
        <v>8</v>
      </c>
      <c r="B3670">
        <f t="shared" si="4838"/>
        <v>2014</v>
      </c>
      <c r="C3670" s="20">
        <v>41879</v>
      </c>
      <c r="D3670">
        <v>7942.25</v>
      </c>
      <c r="E3670">
        <v>7967.8</v>
      </c>
      <c r="F3670">
        <v>7939.2</v>
      </c>
      <c r="G3670">
        <v>7954.35</v>
      </c>
      <c r="H3670">
        <f t="shared" si="4811"/>
        <v>18.300000000000182</v>
      </c>
      <c r="I3670">
        <f t="shared" si="4812"/>
        <v>0</v>
      </c>
      <c r="J3670" s="14">
        <f t="shared" ref="J3670:K3670" si="4846">+AVERAGE(H3657:H3670)</f>
        <v>29.746428571428559</v>
      </c>
      <c r="K3670" s="14">
        <f t="shared" si="4846"/>
        <v>7.9535714285713892</v>
      </c>
      <c r="L3670" s="14">
        <f t="shared" si="4814"/>
        <v>3.7400089806915302</v>
      </c>
      <c r="M3670" s="14">
        <f t="shared" si="4815"/>
        <v>78.902993558166045</v>
      </c>
      <c r="N3670" s="14">
        <f t="shared" si="4816"/>
        <v>1</v>
      </c>
      <c r="O3670">
        <f t="shared" si="4765"/>
        <v>1</v>
      </c>
      <c r="P3670">
        <f t="shared" si="4774"/>
        <v>0</v>
      </c>
      <c r="Q3670">
        <f t="shared" si="4775"/>
        <v>0</v>
      </c>
      <c r="R3670">
        <f t="shared" si="4800"/>
        <v>1295</v>
      </c>
      <c r="S3670">
        <f t="shared" si="4801"/>
        <v>0</v>
      </c>
      <c r="T3670">
        <f t="shared" si="4802"/>
        <v>23698.500000000236</v>
      </c>
      <c r="U3670">
        <f t="shared" si="4803"/>
        <v>23698.500000000236</v>
      </c>
      <c r="V3670" s="2">
        <f t="shared" si="4804"/>
        <v>2.3698500000000236E-3</v>
      </c>
      <c r="W3670" s="19">
        <f t="shared" si="4766"/>
        <v>346</v>
      </c>
      <c r="X3670" s="19">
        <f t="shared" si="4767"/>
        <v>9</v>
      </c>
      <c r="Y3670" s="19" t="str">
        <f t="shared" si="4768"/>
        <v/>
      </c>
      <c r="Z3670" s="19">
        <f t="shared" si="4769"/>
        <v>7874.25</v>
      </c>
      <c r="AA3670" s="21" t="str">
        <f t="shared" si="4770"/>
        <v/>
      </c>
      <c r="AB3670" s="19" t="str">
        <f t="shared" si="4771"/>
        <v/>
      </c>
    </row>
    <row r="3671" spans="1:28" x14ac:dyDescent="0.25">
      <c r="A3671">
        <f t="shared" si="4837"/>
        <v>9</v>
      </c>
      <c r="B3671">
        <f t="shared" si="4838"/>
        <v>2014</v>
      </c>
      <c r="C3671" s="20">
        <v>41883</v>
      </c>
      <c r="D3671">
        <v>7990.35</v>
      </c>
      <c r="E3671">
        <v>8035</v>
      </c>
      <c r="F3671">
        <v>7984</v>
      </c>
      <c r="G3671">
        <v>8027.7</v>
      </c>
      <c r="H3671">
        <f t="shared" si="4811"/>
        <v>73.349999999999454</v>
      </c>
      <c r="I3671">
        <f t="shared" si="4812"/>
        <v>0</v>
      </c>
      <c r="J3671" s="14">
        <f t="shared" ref="J3671:K3671" si="4847">+AVERAGE(H3658:H3671)</f>
        <v>34.985714285714231</v>
      </c>
      <c r="K3671" s="14">
        <f t="shared" si="4847"/>
        <v>2.1892857142856883</v>
      </c>
      <c r="L3671" s="14">
        <f t="shared" si="4814"/>
        <v>15.980424143556444</v>
      </c>
      <c r="M3671" s="14">
        <f t="shared" si="4815"/>
        <v>94.11086559707951</v>
      </c>
      <c r="N3671" s="14">
        <f t="shared" si="4816"/>
        <v>1</v>
      </c>
      <c r="O3671">
        <f t="shared" si="4765"/>
        <v>1</v>
      </c>
      <c r="P3671">
        <f t="shared" si="4774"/>
        <v>0</v>
      </c>
      <c r="Q3671">
        <f t="shared" si="4775"/>
        <v>0</v>
      </c>
      <c r="R3671">
        <f t="shared" si="4800"/>
        <v>1257</v>
      </c>
      <c r="S3671">
        <f t="shared" si="4801"/>
        <v>0</v>
      </c>
      <c r="T3671">
        <f t="shared" si="4802"/>
        <v>92200.949999999313</v>
      </c>
      <c r="U3671">
        <f t="shared" si="4803"/>
        <v>92200.949999999313</v>
      </c>
      <c r="V3671" s="2">
        <f t="shared" si="4804"/>
        <v>9.2200949999999317E-3</v>
      </c>
      <c r="W3671" s="19">
        <f t="shared" si="4766"/>
        <v>346</v>
      </c>
      <c r="X3671" s="19">
        <f t="shared" si="4767"/>
        <v>10</v>
      </c>
      <c r="Y3671" s="19" t="str">
        <f t="shared" si="4768"/>
        <v/>
      </c>
      <c r="Z3671" s="19">
        <f t="shared" si="4769"/>
        <v>7874.25</v>
      </c>
      <c r="AA3671" s="21" t="str">
        <f t="shared" si="4770"/>
        <v/>
      </c>
      <c r="AB3671" s="19" t="str">
        <f t="shared" si="4771"/>
        <v/>
      </c>
    </row>
    <row r="3672" spans="1:28" x14ac:dyDescent="0.25">
      <c r="A3672">
        <f t="shared" si="4837"/>
        <v>9</v>
      </c>
      <c r="B3672">
        <f t="shared" si="4838"/>
        <v>2014</v>
      </c>
      <c r="C3672" s="20">
        <v>41884</v>
      </c>
      <c r="D3672">
        <v>8038.6</v>
      </c>
      <c r="E3672">
        <v>8101.95</v>
      </c>
      <c r="F3672">
        <v>8036.55</v>
      </c>
      <c r="G3672">
        <v>8083.05</v>
      </c>
      <c r="H3672">
        <f t="shared" si="4811"/>
        <v>55.350000000000364</v>
      </c>
      <c r="I3672">
        <f t="shared" si="4812"/>
        <v>0</v>
      </c>
      <c r="J3672" s="14">
        <f t="shared" ref="J3672:K3672" si="4848">+AVERAGE(H3659:H3672)</f>
        <v>34.839285714285715</v>
      </c>
      <c r="K3672" s="14">
        <f t="shared" si="4848"/>
        <v>2.1892857142856883</v>
      </c>
      <c r="L3672" s="14">
        <f t="shared" si="4814"/>
        <v>15.913539967373762</v>
      </c>
      <c r="M3672" s="14">
        <f t="shared" si="4815"/>
        <v>94.087577160493893</v>
      </c>
      <c r="N3672" s="14">
        <f t="shared" si="4816"/>
        <v>1</v>
      </c>
      <c r="O3672">
        <f t="shared" si="4765"/>
        <v>1</v>
      </c>
      <c r="P3672">
        <f t="shared" si="4774"/>
        <v>0</v>
      </c>
      <c r="Q3672">
        <f t="shared" si="4775"/>
        <v>0</v>
      </c>
      <c r="R3672">
        <f t="shared" si="4800"/>
        <v>1257</v>
      </c>
      <c r="S3672">
        <f t="shared" si="4801"/>
        <v>0</v>
      </c>
      <c r="T3672">
        <f t="shared" si="4802"/>
        <v>69574.950000000463</v>
      </c>
      <c r="U3672">
        <f t="shared" si="4803"/>
        <v>69574.950000000463</v>
      </c>
      <c r="V3672" s="2">
        <f t="shared" si="4804"/>
        <v>6.9574950000000461E-3</v>
      </c>
      <c r="W3672" s="19">
        <f t="shared" si="4766"/>
        <v>346</v>
      </c>
      <c r="X3672" s="19">
        <f t="shared" si="4767"/>
        <v>11</v>
      </c>
      <c r="Y3672" s="19" t="str">
        <f t="shared" si="4768"/>
        <v/>
      </c>
      <c r="Z3672" s="19">
        <f t="shared" si="4769"/>
        <v>7874.25</v>
      </c>
      <c r="AA3672" s="21" t="str">
        <f t="shared" si="4770"/>
        <v/>
      </c>
      <c r="AB3672" s="19" t="str">
        <f t="shared" si="4771"/>
        <v/>
      </c>
    </row>
    <row r="3673" spans="1:28" x14ac:dyDescent="0.25">
      <c r="A3673">
        <f t="shared" si="4837"/>
        <v>9</v>
      </c>
      <c r="B3673">
        <f t="shared" si="4838"/>
        <v>2014</v>
      </c>
      <c r="C3673" s="20">
        <v>41885</v>
      </c>
      <c r="D3673">
        <v>8110.85</v>
      </c>
      <c r="E3673">
        <v>8141.9</v>
      </c>
      <c r="F3673">
        <v>8092.25</v>
      </c>
      <c r="G3673">
        <v>8114.6</v>
      </c>
      <c r="H3673">
        <f t="shared" si="4811"/>
        <v>31.550000000000182</v>
      </c>
      <c r="I3673">
        <f t="shared" si="4812"/>
        <v>0</v>
      </c>
      <c r="J3673" s="14">
        <f t="shared" ref="J3673:K3673" si="4849">+AVERAGE(H3660:H3673)</f>
        <v>29.871428571428559</v>
      </c>
      <c r="K3673" s="14">
        <f t="shared" si="4849"/>
        <v>2.1892857142856883</v>
      </c>
      <c r="L3673" s="14">
        <f t="shared" si="4814"/>
        <v>13.644371941272587</v>
      </c>
      <c r="M3673" s="14">
        <f t="shared" si="4815"/>
        <v>93.171438119639149</v>
      </c>
      <c r="N3673" s="14">
        <f t="shared" si="4816"/>
        <v>1</v>
      </c>
      <c r="O3673">
        <f t="shared" ref="O3673:O3736" si="4850">IF($C3673="","",N3673)</f>
        <v>1</v>
      </c>
      <c r="P3673">
        <f t="shared" si="4774"/>
        <v>0</v>
      </c>
      <c r="Q3673">
        <f t="shared" si="4775"/>
        <v>0</v>
      </c>
      <c r="R3673">
        <f t="shared" si="4800"/>
        <v>1257</v>
      </c>
      <c r="S3673">
        <f t="shared" si="4801"/>
        <v>0</v>
      </c>
      <c r="T3673">
        <f t="shared" si="4802"/>
        <v>39658.350000000231</v>
      </c>
      <c r="U3673">
        <f t="shared" si="4803"/>
        <v>39658.350000000231</v>
      </c>
      <c r="V3673" s="2">
        <f t="shared" si="4804"/>
        <v>3.9658350000000234E-3</v>
      </c>
      <c r="W3673" s="19">
        <f t="shared" ref="W3673:W3736" si="4851">+IF($C3673="","",IF(AND(P3673=1,O3673&lt;&gt;0),W3672+1,W3672))</f>
        <v>346</v>
      </c>
      <c r="X3673" s="19">
        <f t="shared" ref="X3673:X3736" si="4852">+IF($C3673="","",IF(O3672=0,IF(O3673=0,0,1),IF(O3673&lt;&gt;O3672,IF((O3672&lt;&gt;O3671),2,X3672+1),IF(P3672=1,2,X3672+1))))</f>
        <v>12</v>
      </c>
      <c r="Y3673" s="19" t="str">
        <f t="shared" ref="Y3673:Y3736" si="4853">+IF($C3673="","",IF(O3673=O3672,"",IF(O3673=0,1,IF(AND(O3672&lt;&gt;0,O3672&lt;&gt;O3673),1,""))))</f>
        <v/>
      </c>
      <c r="Z3673" s="19">
        <f t="shared" ref="Z3673:Z3736" si="4854">IF($C3673="","",IF(P3673=0,Z3672,Q3673))</f>
        <v>7874.25</v>
      </c>
      <c r="AA3673" s="21" t="str">
        <f t="shared" ref="AA3673:AA3736" si="4855">+IF($C3673="","",IF(Y3673=1,(Z3673/Z3672-1)*O3672,""))</f>
        <v/>
      </c>
      <c r="AB3673" s="19" t="str">
        <f t="shared" ref="AB3673:AB3736" si="4856">+IF($C3673="","",IF(Y3673=1,IF(AA3673&gt;0,1,-1),""))</f>
        <v/>
      </c>
    </row>
    <row r="3674" spans="1:28" x14ac:dyDescent="0.25">
      <c r="A3674">
        <f t="shared" si="4837"/>
        <v>9</v>
      </c>
      <c r="B3674">
        <f t="shared" si="4838"/>
        <v>2014</v>
      </c>
      <c r="C3674" s="20">
        <v>41886</v>
      </c>
      <c r="D3674">
        <v>8114.2</v>
      </c>
      <c r="E3674">
        <v>8114.8</v>
      </c>
      <c r="F3674">
        <v>8060.9</v>
      </c>
      <c r="G3674">
        <v>8095.95</v>
      </c>
      <c r="H3674">
        <f t="shared" si="4811"/>
        <v>0</v>
      </c>
      <c r="I3674">
        <f t="shared" si="4812"/>
        <v>18.650000000000546</v>
      </c>
      <c r="J3674" s="14">
        <f t="shared" ref="J3674:K3674" si="4857">+AVERAGE(H3661:H3674)</f>
        <v>28.978571428571417</v>
      </c>
      <c r="K3674" s="14">
        <f t="shared" si="4857"/>
        <v>3.5214285714285842</v>
      </c>
      <c r="L3674" s="14">
        <f t="shared" si="4814"/>
        <v>8.2292089249492566</v>
      </c>
      <c r="M3674" s="14">
        <f t="shared" si="4815"/>
        <v>89.164835164835125</v>
      </c>
      <c r="N3674" s="14">
        <f t="shared" si="4816"/>
        <v>1</v>
      </c>
      <c r="O3674">
        <f t="shared" si="4850"/>
        <v>1</v>
      </c>
      <c r="P3674">
        <f t="shared" si="4774"/>
        <v>0</v>
      </c>
      <c r="Q3674">
        <f t="shared" si="4775"/>
        <v>0</v>
      </c>
      <c r="R3674">
        <f t="shared" si="4800"/>
        <v>1257</v>
      </c>
      <c r="S3674">
        <f t="shared" si="4801"/>
        <v>0</v>
      </c>
      <c r="T3674">
        <f t="shared" si="4802"/>
        <v>-23443.050000000687</v>
      </c>
      <c r="U3674">
        <f t="shared" si="4803"/>
        <v>-23443.050000000687</v>
      </c>
      <c r="V3674" s="2">
        <f t="shared" si="4804"/>
        <v>-2.3443050000000686E-3</v>
      </c>
      <c r="W3674" s="19">
        <f t="shared" si="4851"/>
        <v>346</v>
      </c>
      <c r="X3674" s="19">
        <f t="shared" si="4852"/>
        <v>13</v>
      </c>
      <c r="Y3674" s="19" t="str">
        <f t="shared" si="4853"/>
        <v/>
      </c>
      <c r="Z3674" s="19">
        <f t="shared" si="4854"/>
        <v>7874.25</v>
      </c>
      <c r="AA3674" s="21" t="str">
        <f t="shared" si="4855"/>
        <v/>
      </c>
      <c r="AB3674" s="19" t="str">
        <f t="shared" si="4856"/>
        <v/>
      </c>
    </row>
    <row r="3675" spans="1:28" x14ac:dyDescent="0.25">
      <c r="A3675">
        <f t="shared" si="4837"/>
        <v>9</v>
      </c>
      <c r="B3675">
        <f t="shared" si="4838"/>
        <v>2014</v>
      </c>
      <c r="C3675" s="20">
        <v>41887</v>
      </c>
      <c r="D3675">
        <v>8099.9</v>
      </c>
      <c r="E3675">
        <v>8122.7</v>
      </c>
      <c r="F3675">
        <v>8049.85</v>
      </c>
      <c r="G3675">
        <v>8086.85</v>
      </c>
      <c r="H3675">
        <f t="shared" si="4811"/>
        <v>0</v>
      </c>
      <c r="I3675">
        <f t="shared" si="4812"/>
        <v>9.0999999999994543</v>
      </c>
      <c r="J3675" s="14">
        <f t="shared" ref="J3675:K3675" si="4858">+AVERAGE(H3662:H3675)</f>
        <v>25.253571428571441</v>
      </c>
      <c r="K3675" s="14">
        <f t="shared" si="4858"/>
        <v>4.1714285714285451</v>
      </c>
      <c r="L3675" s="14">
        <f t="shared" si="4814"/>
        <v>6.0539383561644247</v>
      </c>
      <c r="M3675" s="14">
        <f t="shared" si="4815"/>
        <v>85.823522272120485</v>
      </c>
      <c r="N3675" s="14">
        <f t="shared" si="4816"/>
        <v>1</v>
      </c>
      <c r="O3675">
        <f t="shared" si="4850"/>
        <v>1</v>
      </c>
      <c r="P3675">
        <f t="shared" ref="P3675:P3738" si="4859">IF($C3675="","",IF($O3675&lt;&gt;$O3674,1,0))</f>
        <v>0</v>
      </c>
      <c r="Q3675">
        <f t="shared" ref="Q3675:Q3738" si="4860">IF($C3675="","",IF($P3675=1,G3675,0))</f>
        <v>0</v>
      </c>
      <c r="R3675">
        <f t="shared" si="4800"/>
        <v>1257</v>
      </c>
      <c r="S3675">
        <f t="shared" si="4801"/>
        <v>0</v>
      </c>
      <c r="T3675">
        <f t="shared" si="4802"/>
        <v>-11438.699999999313</v>
      </c>
      <c r="U3675">
        <f t="shared" si="4803"/>
        <v>-11438.699999999313</v>
      </c>
      <c r="V3675" s="2">
        <f t="shared" si="4804"/>
        <v>-1.1438699999999312E-3</v>
      </c>
      <c r="W3675" s="19">
        <f t="shared" si="4851"/>
        <v>346</v>
      </c>
      <c r="X3675" s="19">
        <f t="shared" si="4852"/>
        <v>14</v>
      </c>
      <c r="Y3675" s="19" t="str">
        <f t="shared" si="4853"/>
        <v/>
      </c>
      <c r="Z3675" s="19">
        <f t="shared" si="4854"/>
        <v>7874.25</v>
      </c>
      <c r="AA3675" s="21" t="str">
        <f t="shared" si="4855"/>
        <v/>
      </c>
      <c r="AB3675" s="19" t="str">
        <f t="shared" si="4856"/>
        <v/>
      </c>
    </row>
    <row r="3676" spans="1:28" x14ac:dyDescent="0.25">
      <c r="A3676">
        <f t="shared" si="4837"/>
        <v>9</v>
      </c>
      <c r="B3676">
        <f t="shared" si="4838"/>
        <v>2014</v>
      </c>
      <c r="C3676" s="20">
        <v>41890</v>
      </c>
      <c r="D3676">
        <v>8132.95</v>
      </c>
      <c r="E3676">
        <v>8180.2</v>
      </c>
      <c r="F3676">
        <v>8126.15</v>
      </c>
      <c r="G3676">
        <v>8173.9</v>
      </c>
      <c r="H3676">
        <f t="shared" si="4811"/>
        <v>87.049999999999272</v>
      </c>
      <c r="I3676">
        <f t="shared" si="4812"/>
        <v>0</v>
      </c>
      <c r="J3676" s="14">
        <f t="shared" ref="J3676:K3676" si="4861">+AVERAGE(H3663:H3676)</f>
        <v>25.57499999999995</v>
      </c>
      <c r="K3676" s="14">
        <f t="shared" si="4861"/>
        <v>4.1714285714285451</v>
      </c>
      <c r="L3676" s="14">
        <f t="shared" si="4814"/>
        <v>6.130993150684958</v>
      </c>
      <c r="M3676" s="14">
        <f t="shared" si="4815"/>
        <v>85.97670788810187</v>
      </c>
      <c r="N3676" s="14">
        <f t="shared" si="4816"/>
        <v>1</v>
      </c>
      <c r="O3676">
        <f t="shared" si="4850"/>
        <v>1</v>
      </c>
      <c r="P3676">
        <f t="shared" si="4859"/>
        <v>0</v>
      </c>
      <c r="Q3676">
        <f t="shared" si="4860"/>
        <v>0</v>
      </c>
      <c r="R3676">
        <f t="shared" si="4800"/>
        <v>1257</v>
      </c>
      <c r="S3676">
        <f t="shared" si="4801"/>
        <v>0</v>
      </c>
      <c r="T3676">
        <f t="shared" si="4802"/>
        <v>109421.84999999909</v>
      </c>
      <c r="U3676">
        <f t="shared" si="4803"/>
        <v>109421.84999999909</v>
      </c>
      <c r="V3676" s="2">
        <f t="shared" si="4804"/>
        <v>1.0942184999999908E-2</v>
      </c>
      <c r="W3676" s="19">
        <f t="shared" si="4851"/>
        <v>346</v>
      </c>
      <c r="X3676" s="19">
        <f t="shared" si="4852"/>
        <v>15</v>
      </c>
      <c r="Y3676" s="19" t="str">
        <f t="shared" si="4853"/>
        <v/>
      </c>
      <c r="Z3676" s="19">
        <f t="shared" si="4854"/>
        <v>7874.25</v>
      </c>
      <c r="AA3676" s="21" t="str">
        <f t="shared" si="4855"/>
        <v/>
      </c>
      <c r="AB3676" s="19" t="str">
        <f t="shared" si="4856"/>
        <v/>
      </c>
    </row>
    <row r="3677" spans="1:28" x14ac:dyDescent="0.25">
      <c r="A3677">
        <f t="shared" si="4837"/>
        <v>9</v>
      </c>
      <c r="B3677">
        <f t="shared" si="4838"/>
        <v>2014</v>
      </c>
      <c r="C3677" s="20">
        <v>41891</v>
      </c>
      <c r="D3677">
        <v>8161.9</v>
      </c>
      <c r="E3677">
        <v>8174.55</v>
      </c>
      <c r="F3677">
        <v>8126.5</v>
      </c>
      <c r="G3677">
        <v>8152.95</v>
      </c>
      <c r="H3677">
        <f t="shared" si="4811"/>
        <v>0</v>
      </c>
      <c r="I3677">
        <f t="shared" si="4812"/>
        <v>20.949999999999818</v>
      </c>
      <c r="J3677" s="14">
        <f t="shared" ref="J3677:K3677" si="4862">+AVERAGE(H3664:H3677)</f>
        <v>23.914285714285661</v>
      </c>
      <c r="K3677" s="14">
        <f t="shared" si="4862"/>
        <v>5.6678571428571036</v>
      </c>
      <c r="L3677" s="14">
        <f t="shared" si="4814"/>
        <v>4.2192816635160879</v>
      </c>
      <c r="M3677" s="14">
        <f t="shared" si="4815"/>
        <v>80.84027526258609</v>
      </c>
      <c r="N3677" s="14">
        <f t="shared" si="4816"/>
        <v>1</v>
      </c>
      <c r="O3677">
        <f t="shared" si="4850"/>
        <v>1</v>
      </c>
      <c r="P3677">
        <f t="shared" si="4859"/>
        <v>0</v>
      </c>
      <c r="Q3677">
        <f t="shared" si="4860"/>
        <v>0</v>
      </c>
      <c r="R3677">
        <f t="shared" si="4800"/>
        <v>1257</v>
      </c>
      <c r="S3677">
        <f t="shared" si="4801"/>
        <v>0</v>
      </c>
      <c r="T3677">
        <f t="shared" si="4802"/>
        <v>-26334.149999999772</v>
      </c>
      <c r="U3677">
        <f t="shared" si="4803"/>
        <v>-26334.149999999772</v>
      </c>
      <c r="V3677" s="2">
        <f t="shared" si="4804"/>
        <v>-2.6334149999999771E-3</v>
      </c>
      <c r="W3677" s="19">
        <f t="shared" si="4851"/>
        <v>346</v>
      </c>
      <c r="X3677" s="19">
        <f t="shared" si="4852"/>
        <v>16</v>
      </c>
      <c r="Y3677" s="19" t="str">
        <f t="shared" si="4853"/>
        <v/>
      </c>
      <c r="Z3677" s="19">
        <f t="shared" si="4854"/>
        <v>7874.25</v>
      </c>
      <c r="AA3677" s="21" t="str">
        <f t="shared" si="4855"/>
        <v/>
      </c>
      <c r="AB3677" s="19" t="str">
        <f t="shared" si="4856"/>
        <v/>
      </c>
    </row>
    <row r="3678" spans="1:28" x14ac:dyDescent="0.25">
      <c r="A3678">
        <f t="shared" si="4837"/>
        <v>9</v>
      </c>
      <c r="B3678">
        <f t="shared" si="4838"/>
        <v>2014</v>
      </c>
      <c r="C3678" s="20">
        <v>41892</v>
      </c>
      <c r="D3678">
        <v>8135.55</v>
      </c>
      <c r="E3678">
        <v>8135.75</v>
      </c>
      <c r="F3678">
        <v>8082.1</v>
      </c>
      <c r="G3678">
        <v>8094.1</v>
      </c>
      <c r="H3678">
        <f t="shared" si="4811"/>
        <v>0</v>
      </c>
      <c r="I3678">
        <f t="shared" si="4812"/>
        <v>58.849999999999454</v>
      </c>
      <c r="J3678" s="14">
        <f t="shared" ref="J3678:K3678" si="4863">+AVERAGE(H3665:H3678)</f>
        <v>23.914285714285661</v>
      </c>
      <c r="K3678" s="14">
        <f t="shared" si="4863"/>
        <v>8.2857142857142208</v>
      </c>
      <c r="L3678" s="14">
        <f t="shared" si="4814"/>
        <v>2.8862068965517405</v>
      </c>
      <c r="M3678" s="14">
        <f t="shared" si="4815"/>
        <v>74.267968056788035</v>
      </c>
      <c r="N3678" s="14">
        <f t="shared" si="4816"/>
        <v>1</v>
      </c>
      <c r="O3678">
        <f t="shared" si="4850"/>
        <v>1</v>
      </c>
      <c r="P3678">
        <f t="shared" si="4859"/>
        <v>0</v>
      </c>
      <c r="Q3678">
        <f t="shared" si="4860"/>
        <v>0</v>
      </c>
      <c r="R3678">
        <f t="shared" si="4800"/>
        <v>1257</v>
      </c>
      <c r="S3678">
        <f t="shared" si="4801"/>
        <v>0</v>
      </c>
      <c r="T3678">
        <f t="shared" si="4802"/>
        <v>-73974.449999999313</v>
      </c>
      <c r="U3678">
        <f t="shared" si="4803"/>
        <v>-73974.449999999313</v>
      </c>
      <c r="V3678" s="2">
        <f t="shared" si="4804"/>
        <v>-7.3974449999999314E-3</v>
      </c>
      <c r="W3678" s="19">
        <f t="shared" si="4851"/>
        <v>346</v>
      </c>
      <c r="X3678" s="19">
        <f t="shared" si="4852"/>
        <v>17</v>
      </c>
      <c r="Y3678" s="19" t="str">
        <f t="shared" si="4853"/>
        <v/>
      </c>
      <c r="Z3678" s="19">
        <f t="shared" si="4854"/>
        <v>7874.25</v>
      </c>
      <c r="AA3678" s="21" t="str">
        <f t="shared" si="4855"/>
        <v/>
      </c>
      <c r="AB3678" s="19" t="str">
        <f t="shared" si="4856"/>
        <v/>
      </c>
    </row>
    <row r="3679" spans="1:28" x14ac:dyDescent="0.25">
      <c r="A3679">
        <f t="shared" si="4837"/>
        <v>9</v>
      </c>
      <c r="B3679">
        <f t="shared" si="4838"/>
        <v>2014</v>
      </c>
      <c r="C3679" s="20">
        <v>41893</v>
      </c>
      <c r="D3679">
        <v>8115.15</v>
      </c>
      <c r="E3679">
        <v>8127.95</v>
      </c>
      <c r="F3679">
        <v>8057.3</v>
      </c>
      <c r="G3679">
        <v>8085.7</v>
      </c>
      <c r="H3679">
        <f t="shared" si="4811"/>
        <v>0</v>
      </c>
      <c r="I3679">
        <f t="shared" si="4812"/>
        <v>8.4000000000005457</v>
      </c>
      <c r="J3679" s="14">
        <f t="shared" ref="J3679:K3679" si="4864">+AVERAGE(H3666:H3679)</f>
        <v>22.785714285714221</v>
      </c>
      <c r="K3679" s="14">
        <f t="shared" si="4864"/>
        <v>8.8857142857142595</v>
      </c>
      <c r="L3679" s="14">
        <f t="shared" si="4814"/>
        <v>2.564308681672026</v>
      </c>
      <c r="M3679" s="14">
        <f t="shared" si="4815"/>
        <v>71.944068561118627</v>
      </c>
      <c r="N3679" s="14">
        <f t="shared" si="4816"/>
        <v>1</v>
      </c>
      <c r="O3679">
        <f t="shared" si="4850"/>
        <v>1</v>
      </c>
      <c r="P3679">
        <f t="shared" si="4859"/>
        <v>0</v>
      </c>
      <c r="Q3679">
        <f t="shared" si="4860"/>
        <v>0</v>
      </c>
      <c r="R3679">
        <f t="shared" si="4800"/>
        <v>1257</v>
      </c>
      <c r="S3679">
        <f t="shared" si="4801"/>
        <v>0</v>
      </c>
      <c r="T3679">
        <f t="shared" si="4802"/>
        <v>-10558.800000000687</v>
      </c>
      <c r="U3679">
        <f t="shared" si="4803"/>
        <v>-10558.800000000687</v>
      </c>
      <c r="V3679" s="2">
        <f t="shared" si="4804"/>
        <v>-1.0558800000000687E-3</v>
      </c>
      <c r="W3679" s="19">
        <f t="shared" si="4851"/>
        <v>346</v>
      </c>
      <c r="X3679" s="19">
        <f t="shared" si="4852"/>
        <v>18</v>
      </c>
      <c r="Y3679" s="19" t="str">
        <f t="shared" si="4853"/>
        <v/>
      </c>
      <c r="Z3679" s="19">
        <f t="shared" si="4854"/>
        <v>7874.25</v>
      </c>
      <c r="AA3679" s="21" t="str">
        <f t="shared" si="4855"/>
        <v/>
      </c>
      <c r="AB3679" s="19" t="str">
        <f t="shared" si="4856"/>
        <v/>
      </c>
    </row>
    <row r="3680" spans="1:28" x14ac:dyDescent="0.25">
      <c r="A3680">
        <f t="shared" si="4837"/>
        <v>9</v>
      </c>
      <c r="B3680">
        <f t="shared" si="4838"/>
        <v>2014</v>
      </c>
      <c r="C3680" s="20">
        <v>41894</v>
      </c>
      <c r="D3680">
        <v>8087.05</v>
      </c>
      <c r="E3680">
        <v>8114.3</v>
      </c>
      <c r="F3680">
        <v>8071.6</v>
      </c>
      <c r="G3680">
        <v>8105.5</v>
      </c>
      <c r="H3680">
        <f t="shared" si="4811"/>
        <v>19.800000000000182</v>
      </c>
      <c r="I3680">
        <f t="shared" si="4812"/>
        <v>0</v>
      </c>
      <c r="J3680" s="14">
        <f t="shared" ref="J3680:K3680" si="4865">+AVERAGE(H3667:H3680)</f>
        <v>22.621428571428559</v>
      </c>
      <c r="K3680" s="14">
        <f t="shared" si="4865"/>
        <v>8.8857142857142595</v>
      </c>
      <c r="L3680" s="14">
        <f t="shared" si="4814"/>
        <v>2.5458199356913247</v>
      </c>
      <c r="M3680" s="14">
        <f t="shared" si="4815"/>
        <v>71.797778281568853</v>
      </c>
      <c r="N3680" s="14">
        <f t="shared" si="4816"/>
        <v>1</v>
      </c>
      <c r="O3680">
        <f t="shared" si="4850"/>
        <v>1</v>
      </c>
      <c r="P3680">
        <f t="shared" si="4859"/>
        <v>0</v>
      </c>
      <c r="Q3680">
        <f t="shared" si="4860"/>
        <v>0</v>
      </c>
      <c r="R3680">
        <f t="shared" si="4800"/>
        <v>1257</v>
      </c>
      <c r="S3680">
        <f t="shared" si="4801"/>
        <v>0</v>
      </c>
      <c r="T3680">
        <f t="shared" si="4802"/>
        <v>24888.600000000228</v>
      </c>
      <c r="U3680">
        <f t="shared" si="4803"/>
        <v>24888.600000000228</v>
      </c>
      <c r="V3680" s="2">
        <f t="shared" si="4804"/>
        <v>2.4888600000000228E-3</v>
      </c>
      <c r="W3680" s="19">
        <f t="shared" si="4851"/>
        <v>346</v>
      </c>
      <c r="X3680" s="19">
        <f t="shared" si="4852"/>
        <v>19</v>
      </c>
      <c r="Y3680" s="19" t="str">
        <f t="shared" si="4853"/>
        <v/>
      </c>
      <c r="Z3680" s="19">
        <f t="shared" si="4854"/>
        <v>7874.25</v>
      </c>
      <c r="AA3680" s="21" t="str">
        <f t="shared" si="4855"/>
        <v/>
      </c>
      <c r="AB3680" s="19" t="str">
        <f t="shared" si="4856"/>
        <v/>
      </c>
    </row>
    <row r="3681" spans="1:28" x14ac:dyDescent="0.25">
      <c r="A3681">
        <f t="shared" si="4837"/>
        <v>9</v>
      </c>
      <c r="B3681">
        <f t="shared" si="4838"/>
        <v>2014</v>
      </c>
      <c r="C3681" s="20">
        <v>41897</v>
      </c>
      <c r="D3681">
        <v>8070.35</v>
      </c>
      <c r="E3681">
        <v>8077.3</v>
      </c>
      <c r="F3681">
        <v>8030</v>
      </c>
      <c r="G3681">
        <v>8042</v>
      </c>
      <c r="H3681">
        <f t="shared" si="4811"/>
        <v>0</v>
      </c>
      <c r="I3681">
        <f t="shared" si="4812"/>
        <v>63.5</v>
      </c>
      <c r="J3681" s="14">
        <f t="shared" ref="J3681:K3681" si="4866">+AVERAGE(H3668:H3681)</f>
        <v>22.621428571428559</v>
      </c>
      <c r="K3681" s="14">
        <f t="shared" si="4866"/>
        <v>12.928571428571429</v>
      </c>
      <c r="L3681" s="14">
        <f t="shared" si="4814"/>
        <v>1.7497237569060764</v>
      </c>
      <c r="M3681" s="14">
        <f t="shared" si="4815"/>
        <v>63.632710468153491</v>
      </c>
      <c r="N3681" s="14">
        <f t="shared" si="4816"/>
        <v>1</v>
      </c>
      <c r="O3681">
        <f t="shared" si="4850"/>
        <v>1</v>
      </c>
      <c r="P3681">
        <f t="shared" si="4859"/>
        <v>0</v>
      </c>
      <c r="Q3681">
        <f t="shared" si="4860"/>
        <v>0</v>
      </c>
      <c r="R3681">
        <f t="shared" si="4800"/>
        <v>1257</v>
      </c>
      <c r="S3681">
        <f t="shared" si="4801"/>
        <v>0</v>
      </c>
      <c r="T3681">
        <f t="shared" si="4802"/>
        <v>-79819.5</v>
      </c>
      <c r="U3681">
        <f t="shared" si="4803"/>
        <v>-79819.5</v>
      </c>
      <c r="V3681" s="2">
        <f t="shared" si="4804"/>
        <v>-7.9819499999999998E-3</v>
      </c>
      <c r="W3681" s="19">
        <f t="shared" si="4851"/>
        <v>346</v>
      </c>
      <c r="X3681" s="19">
        <f t="shared" si="4852"/>
        <v>20</v>
      </c>
      <c r="Y3681" s="19" t="str">
        <f t="shared" si="4853"/>
        <v/>
      </c>
      <c r="Z3681" s="19">
        <f t="shared" si="4854"/>
        <v>7874.25</v>
      </c>
      <c r="AA3681" s="21" t="str">
        <f t="shared" si="4855"/>
        <v/>
      </c>
      <c r="AB3681" s="19" t="str">
        <f t="shared" si="4856"/>
        <v/>
      </c>
    </row>
    <row r="3682" spans="1:28" x14ac:dyDescent="0.25">
      <c r="A3682">
        <f t="shared" si="4837"/>
        <v>9</v>
      </c>
      <c r="B3682">
        <f t="shared" si="4838"/>
        <v>2014</v>
      </c>
      <c r="C3682" s="20">
        <v>41898</v>
      </c>
      <c r="D3682">
        <v>8036.6</v>
      </c>
      <c r="E3682">
        <v>8044.9</v>
      </c>
      <c r="F3682">
        <v>7925.15</v>
      </c>
      <c r="G3682">
        <v>7932.9</v>
      </c>
      <c r="H3682">
        <f t="shared" si="4811"/>
        <v>0</v>
      </c>
      <c r="I3682">
        <f t="shared" si="4812"/>
        <v>109.10000000000036</v>
      </c>
      <c r="J3682" s="14">
        <f t="shared" ref="J3682:K3682" si="4867">+AVERAGE(H3669:H3682)</f>
        <v>22.621428571428559</v>
      </c>
      <c r="K3682" s="14">
        <f t="shared" si="4867"/>
        <v>20.610714285714298</v>
      </c>
      <c r="L3682" s="14">
        <f t="shared" si="4814"/>
        <v>1.0975567492635578</v>
      </c>
      <c r="M3682" s="14">
        <f t="shared" si="4815"/>
        <v>52.325485336637726</v>
      </c>
      <c r="N3682" s="14">
        <f t="shared" si="4816"/>
        <v>1</v>
      </c>
      <c r="O3682">
        <f t="shared" si="4850"/>
        <v>1</v>
      </c>
      <c r="P3682">
        <f t="shared" si="4859"/>
        <v>0</v>
      </c>
      <c r="Q3682">
        <f t="shared" si="4860"/>
        <v>0</v>
      </c>
      <c r="R3682">
        <f t="shared" si="4800"/>
        <v>1257</v>
      </c>
      <c r="S3682">
        <f t="shared" si="4801"/>
        <v>0</v>
      </c>
      <c r="T3682">
        <f t="shared" si="4802"/>
        <v>-137138.70000000045</v>
      </c>
      <c r="U3682">
        <f t="shared" si="4803"/>
        <v>-137138.70000000045</v>
      </c>
      <c r="V3682" s="2">
        <f t="shared" si="4804"/>
        <v>-1.3713870000000045E-2</v>
      </c>
      <c r="W3682" s="19">
        <f t="shared" si="4851"/>
        <v>346</v>
      </c>
      <c r="X3682" s="19">
        <f t="shared" si="4852"/>
        <v>21</v>
      </c>
      <c r="Y3682" s="19" t="str">
        <f t="shared" si="4853"/>
        <v/>
      </c>
      <c r="Z3682" s="19">
        <f t="shared" si="4854"/>
        <v>7874.25</v>
      </c>
      <c r="AA3682" s="21" t="str">
        <f t="shared" si="4855"/>
        <v/>
      </c>
      <c r="AB3682" s="19" t="str">
        <f t="shared" si="4856"/>
        <v/>
      </c>
    </row>
    <row r="3683" spans="1:28" x14ac:dyDescent="0.25">
      <c r="A3683">
        <f t="shared" si="4837"/>
        <v>9</v>
      </c>
      <c r="B3683">
        <f t="shared" si="4838"/>
        <v>2014</v>
      </c>
      <c r="C3683" s="20">
        <v>41899</v>
      </c>
      <c r="D3683">
        <v>7971.5</v>
      </c>
      <c r="E3683">
        <v>7990.65</v>
      </c>
      <c r="F3683">
        <v>7936.95</v>
      </c>
      <c r="G3683">
        <v>7975.5</v>
      </c>
      <c r="H3683">
        <f t="shared" si="4811"/>
        <v>42.600000000000364</v>
      </c>
      <c r="I3683">
        <f t="shared" si="4812"/>
        <v>0</v>
      </c>
      <c r="J3683" s="14">
        <f t="shared" ref="J3683:K3683" si="4868">+AVERAGE(H3670:H3683)</f>
        <v>23.428571428571427</v>
      </c>
      <c r="K3683" s="14">
        <f t="shared" si="4868"/>
        <v>20.610714285714298</v>
      </c>
      <c r="L3683" s="14">
        <f t="shared" si="4814"/>
        <v>1.1367180731242412</v>
      </c>
      <c r="M3683" s="14">
        <f t="shared" si="4815"/>
        <v>53.199253912902421</v>
      </c>
      <c r="N3683" s="14">
        <f t="shared" si="4816"/>
        <v>1</v>
      </c>
      <c r="O3683">
        <f t="shared" si="4850"/>
        <v>1</v>
      </c>
      <c r="P3683">
        <f t="shared" si="4859"/>
        <v>0</v>
      </c>
      <c r="Q3683">
        <f t="shared" si="4860"/>
        <v>0</v>
      </c>
      <c r="R3683">
        <f t="shared" si="4800"/>
        <v>1257</v>
      </c>
      <c r="S3683">
        <f t="shared" si="4801"/>
        <v>0</v>
      </c>
      <c r="T3683">
        <f t="shared" si="4802"/>
        <v>53548.200000000455</v>
      </c>
      <c r="U3683">
        <f t="shared" si="4803"/>
        <v>53548.200000000455</v>
      </c>
      <c r="V3683" s="2">
        <f t="shared" si="4804"/>
        <v>5.3548200000000457E-3</v>
      </c>
      <c r="W3683" s="19">
        <f t="shared" si="4851"/>
        <v>346</v>
      </c>
      <c r="X3683" s="19">
        <f t="shared" si="4852"/>
        <v>22</v>
      </c>
      <c r="Y3683" s="19" t="str">
        <f t="shared" si="4853"/>
        <v/>
      </c>
      <c r="Z3683" s="19">
        <f t="shared" si="4854"/>
        <v>7874.25</v>
      </c>
      <c r="AA3683" s="21" t="str">
        <f t="shared" si="4855"/>
        <v/>
      </c>
      <c r="AB3683" s="19" t="str">
        <f t="shared" si="4856"/>
        <v/>
      </c>
    </row>
    <row r="3684" spans="1:28" x14ac:dyDescent="0.25">
      <c r="A3684">
        <f t="shared" si="4837"/>
        <v>9</v>
      </c>
      <c r="B3684">
        <f t="shared" si="4838"/>
        <v>2014</v>
      </c>
      <c r="C3684" s="20">
        <v>41900</v>
      </c>
      <c r="D3684">
        <v>7950.65</v>
      </c>
      <c r="E3684">
        <v>8120.85</v>
      </c>
      <c r="F3684">
        <v>7939.7</v>
      </c>
      <c r="G3684">
        <v>8114.75</v>
      </c>
      <c r="H3684">
        <f t="shared" si="4811"/>
        <v>139.25</v>
      </c>
      <c r="I3684">
        <f t="shared" si="4812"/>
        <v>0</v>
      </c>
      <c r="J3684" s="14">
        <f t="shared" ref="J3684:K3684" si="4869">+AVERAGE(H3671:H3684)</f>
        <v>32.067857142857129</v>
      </c>
      <c r="K3684" s="14">
        <f t="shared" si="4869"/>
        <v>20.610714285714298</v>
      </c>
      <c r="L3684" s="14">
        <f t="shared" si="4814"/>
        <v>1.5558828625888044</v>
      </c>
      <c r="M3684" s="14">
        <f t="shared" si="4815"/>
        <v>60.874576271186413</v>
      </c>
      <c r="N3684" s="14">
        <f t="shared" si="4816"/>
        <v>1</v>
      </c>
      <c r="O3684">
        <f t="shared" si="4850"/>
        <v>1</v>
      </c>
      <c r="P3684">
        <f t="shared" si="4859"/>
        <v>0</v>
      </c>
      <c r="Q3684">
        <f t="shared" si="4860"/>
        <v>0</v>
      </c>
      <c r="R3684">
        <f t="shared" si="4800"/>
        <v>1257</v>
      </c>
      <c r="S3684">
        <f t="shared" si="4801"/>
        <v>0</v>
      </c>
      <c r="T3684">
        <f t="shared" si="4802"/>
        <v>175037.25</v>
      </c>
      <c r="U3684">
        <f t="shared" si="4803"/>
        <v>175037.25</v>
      </c>
      <c r="V3684" s="2">
        <f t="shared" si="4804"/>
        <v>1.7503725000000001E-2</v>
      </c>
      <c r="W3684" s="19">
        <f t="shared" si="4851"/>
        <v>346</v>
      </c>
      <c r="X3684" s="19">
        <f t="shared" si="4852"/>
        <v>23</v>
      </c>
      <c r="Y3684" s="19" t="str">
        <f t="shared" si="4853"/>
        <v/>
      </c>
      <c r="Z3684" s="19">
        <f t="shared" si="4854"/>
        <v>7874.25</v>
      </c>
      <c r="AA3684" s="21" t="str">
        <f t="shared" si="4855"/>
        <v/>
      </c>
      <c r="AB3684" s="19" t="str">
        <f t="shared" si="4856"/>
        <v/>
      </c>
    </row>
    <row r="3685" spans="1:28" x14ac:dyDescent="0.25">
      <c r="A3685">
        <f t="shared" si="4837"/>
        <v>9</v>
      </c>
      <c r="B3685">
        <f t="shared" si="4838"/>
        <v>2014</v>
      </c>
      <c r="C3685" s="20">
        <v>41901</v>
      </c>
      <c r="D3685">
        <v>8129.4</v>
      </c>
      <c r="E3685">
        <v>8160.9</v>
      </c>
      <c r="F3685">
        <v>8105.35</v>
      </c>
      <c r="G3685">
        <v>8121.45</v>
      </c>
      <c r="H3685">
        <f t="shared" si="4811"/>
        <v>6.6999999999998181</v>
      </c>
      <c r="I3685">
        <f t="shared" si="4812"/>
        <v>0</v>
      </c>
      <c r="J3685" s="14">
        <f t="shared" ref="J3685:K3685" si="4870">+AVERAGE(H3672:H3685)</f>
        <v>27.307142857142871</v>
      </c>
      <c r="K3685" s="14">
        <f t="shared" si="4870"/>
        <v>20.610714285714298</v>
      </c>
      <c r="L3685" s="14">
        <f t="shared" si="4814"/>
        <v>1.3249003638884074</v>
      </c>
      <c r="M3685" s="14">
        <f t="shared" si="4815"/>
        <v>56.987404039651189</v>
      </c>
      <c r="N3685" s="14">
        <f t="shared" si="4816"/>
        <v>1</v>
      </c>
      <c r="O3685">
        <f t="shared" si="4850"/>
        <v>1</v>
      </c>
      <c r="P3685">
        <f t="shared" si="4859"/>
        <v>0</v>
      </c>
      <c r="Q3685">
        <f t="shared" si="4860"/>
        <v>0</v>
      </c>
      <c r="R3685">
        <f t="shared" si="4800"/>
        <v>1257</v>
      </c>
      <c r="S3685">
        <f t="shared" si="4801"/>
        <v>0</v>
      </c>
      <c r="T3685">
        <f t="shared" si="4802"/>
        <v>8421.8999999997723</v>
      </c>
      <c r="U3685">
        <f t="shared" si="4803"/>
        <v>8421.8999999997723</v>
      </c>
      <c r="V3685" s="2">
        <f t="shared" si="4804"/>
        <v>8.4218999999997727E-4</v>
      </c>
      <c r="W3685" s="19">
        <f t="shared" si="4851"/>
        <v>346</v>
      </c>
      <c r="X3685" s="19">
        <f t="shared" si="4852"/>
        <v>24</v>
      </c>
      <c r="Y3685" s="19" t="str">
        <f t="shared" si="4853"/>
        <v/>
      </c>
      <c r="Z3685" s="19">
        <f t="shared" si="4854"/>
        <v>7874.25</v>
      </c>
      <c r="AA3685" s="21" t="str">
        <f t="shared" si="4855"/>
        <v/>
      </c>
      <c r="AB3685" s="19" t="str">
        <f t="shared" si="4856"/>
        <v/>
      </c>
    </row>
    <row r="3686" spans="1:28" x14ac:dyDescent="0.25">
      <c r="A3686">
        <f t="shared" si="4837"/>
        <v>9</v>
      </c>
      <c r="B3686">
        <f t="shared" si="4838"/>
        <v>2014</v>
      </c>
      <c r="C3686" s="20">
        <v>41904</v>
      </c>
      <c r="D3686">
        <v>8084.45</v>
      </c>
      <c r="E3686">
        <v>8159.9</v>
      </c>
      <c r="F3686">
        <v>8064.8</v>
      </c>
      <c r="G3686">
        <v>8146.3</v>
      </c>
      <c r="H3686">
        <f t="shared" si="4811"/>
        <v>24.850000000000364</v>
      </c>
      <c r="I3686">
        <f t="shared" si="4812"/>
        <v>0</v>
      </c>
      <c r="J3686" s="14">
        <f t="shared" ref="J3686:K3686" si="4871">+AVERAGE(H3673:H3686)</f>
        <v>25.128571428571441</v>
      </c>
      <c r="K3686" s="14">
        <f t="shared" si="4871"/>
        <v>20.610714285714298</v>
      </c>
      <c r="L3686" s="14">
        <f t="shared" si="4814"/>
        <v>1.2191994455033788</v>
      </c>
      <c r="M3686" s="14">
        <f t="shared" si="4815"/>
        <v>54.938705395486842</v>
      </c>
      <c r="N3686" s="14">
        <f t="shared" si="4816"/>
        <v>1</v>
      </c>
      <c r="O3686">
        <f t="shared" si="4850"/>
        <v>1</v>
      </c>
      <c r="P3686">
        <f t="shared" si="4859"/>
        <v>0</v>
      </c>
      <c r="Q3686">
        <f t="shared" si="4860"/>
        <v>0</v>
      </c>
      <c r="R3686">
        <f t="shared" si="4800"/>
        <v>1257</v>
      </c>
      <c r="S3686">
        <f t="shared" si="4801"/>
        <v>0</v>
      </c>
      <c r="T3686">
        <f t="shared" si="4802"/>
        <v>31236.450000000455</v>
      </c>
      <c r="U3686">
        <f t="shared" si="4803"/>
        <v>31236.450000000455</v>
      </c>
      <c r="V3686" s="2">
        <f t="shared" si="4804"/>
        <v>3.1236450000000455E-3</v>
      </c>
      <c r="W3686" s="19">
        <f t="shared" si="4851"/>
        <v>346</v>
      </c>
      <c r="X3686" s="19">
        <f t="shared" si="4852"/>
        <v>25</v>
      </c>
      <c r="Y3686" s="19" t="str">
        <f t="shared" si="4853"/>
        <v/>
      </c>
      <c r="Z3686" s="19">
        <f t="shared" si="4854"/>
        <v>7874.25</v>
      </c>
      <c r="AA3686" s="21" t="str">
        <f t="shared" si="4855"/>
        <v/>
      </c>
      <c r="AB3686" s="19" t="str">
        <f t="shared" si="4856"/>
        <v/>
      </c>
    </row>
    <row r="3687" spans="1:28" x14ac:dyDescent="0.25">
      <c r="A3687">
        <f t="shared" si="4837"/>
        <v>9</v>
      </c>
      <c r="B3687">
        <f t="shared" si="4838"/>
        <v>2014</v>
      </c>
      <c r="C3687" s="20">
        <v>41905</v>
      </c>
      <c r="D3687">
        <v>8144.4</v>
      </c>
      <c r="E3687">
        <v>8159.75</v>
      </c>
      <c r="F3687">
        <v>8008.1</v>
      </c>
      <c r="G3687">
        <v>8017.55</v>
      </c>
      <c r="H3687">
        <f t="shared" si="4811"/>
        <v>0</v>
      </c>
      <c r="I3687">
        <f t="shared" si="4812"/>
        <v>128.75</v>
      </c>
      <c r="J3687" s="14">
        <f t="shared" ref="J3687:K3687" si="4872">+AVERAGE(H3674:H3687)</f>
        <v>22.875</v>
      </c>
      <c r="K3687" s="14">
        <f t="shared" si="4872"/>
        <v>29.807142857142871</v>
      </c>
      <c r="L3687" s="14">
        <f t="shared" si="4814"/>
        <v>0.7674335010783605</v>
      </c>
      <c r="M3687" s="14">
        <f t="shared" si="4815"/>
        <v>43.42078503152328</v>
      </c>
      <c r="N3687" s="14">
        <f t="shared" si="4816"/>
        <v>-1</v>
      </c>
      <c r="O3687">
        <f t="shared" si="4850"/>
        <v>-1</v>
      </c>
      <c r="P3687">
        <f t="shared" si="4859"/>
        <v>1</v>
      </c>
      <c r="Q3687">
        <f t="shared" si="4860"/>
        <v>8017.55</v>
      </c>
      <c r="R3687">
        <f t="shared" si="4800"/>
        <v>-1257</v>
      </c>
      <c r="S3687">
        <f t="shared" si="4801"/>
        <v>323677.5</v>
      </c>
      <c r="T3687">
        <f t="shared" si="4802"/>
        <v>161838.75</v>
      </c>
      <c r="U3687">
        <f t="shared" si="4803"/>
        <v>-161838.75</v>
      </c>
      <c r="V3687" s="2">
        <f t="shared" si="4804"/>
        <v>-1.6183875E-2</v>
      </c>
      <c r="W3687" s="19">
        <f t="shared" si="4851"/>
        <v>347</v>
      </c>
      <c r="X3687" s="19">
        <f t="shared" si="4852"/>
        <v>26</v>
      </c>
      <c r="Y3687" s="19">
        <f t="shared" si="4853"/>
        <v>1</v>
      </c>
      <c r="Z3687" s="19">
        <f t="shared" si="4854"/>
        <v>8017.55</v>
      </c>
      <c r="AA3687" s="21">
        <f t="shared" si="4855"/>
        <v>1.8198558592881886E-2</v>
      </c>
      <c r="AB3687" s="19">
        <f t="shared" si="4856"/>
        <v>1</v>
      </c>
    </row>
    <row r="3688" spans="1:28" x14ac:dyDescent="0.25">
      <c r="A3688">
        <f t="shared" si="4837"/>
        <v>9</v>
      </c>
      <c r="B3688">
        <f t="shared" si="4838"/>
        <v>2014</v>
      </c>
      <c r="C3688" s="20">
        <v>41906</v>
      </c>
      <c r="D3688">
        <v>8015.55</v>
      </c>
      <c r="E3688">
        <v>8042.05</v>
      </c>
      <c r="F3688">
        <v>7950.05</v>
      </c>
      <c r="G3688">
        <v>8002.4</v>
      </c>
      <c r="H3688">
        <f t="shared" si="4811"/>
        <v>0</v>
      </c>
      <c r="I3688">
        <f t="shared" si="4812"/>
        <v>15.150000000000546</v>
      </c>
      <c r="J3688" s="14">
        <f t="shared" ref="J3688:K3688" si="4873">+AVERAGE(H3675:H3688)</f>
        <v>22.875</v>
      </c>
      <c r="K3688" s="14">
        <f t="shared" si="4873"/>
        <v>29.557142857142871</v>
      </c>
      <c r="L3688" s="14">
        <f t="shared" si="4814"/>
        <v>0.77392460125664531</v>
      </c>
      <c r="M3688" s="14">
        <f t="shared" si="4815"/>
        <v>43.62781826851031</v>
      </c>
      <c r="N3688" s="14">
        <f t="shared" si="4816"/>
        <v>-1</v>
      </c>
      <c r="O3688">
        <f t="shared" si="4850"/>
        <v>-1</v>
      </c>
      <c r="P3688">
        <f t="shared" si="4859"/>
        <v>0</v>
      </c>
      <c r="Q3688">
        <f t="shared" si="4860"/>
        <v>0</v>
      </c>
      <c r="R3688">
        <f t="shared" si="4800"/>
        <v>-1257</v>
      </c>
      <c r="S3688">
        <f t="shared" si="4801"/>
        <v>0</v>
      </c>
      <c r="T3688">
        <f t="shared" si="4802"/>
        <v>19043.550000000687</v>
      </c>
      <c r="U3688">
        <f t="shared" si="4803"/>
        <v>19043.550000000687</v>
      </c>
      <c r="V3688" s="2">
        <f t="shared" si="4804"/>
        <v>1.9043550000000687E-3</v>
      </c>
      <c r="W3688" s="19">
        <f t="shared" si="4851"/>
        <v>347</v>
      </c>
      <c r="X3688" s="19">
        <f t="shared" si="4852"/>
        <v>2</v>
      </c>
      <c r="Y3688" s="19" t="str">
        <f t="shared" si="4853"/>
        <v/>
      </c>
      <c r="Z3688" s="19">
        <f t="shared" si="4854"/>
        <v>8017.55</v>
      </c>
      <c r="AA3688" s="21" t="str">
        <f t="shared" si="4855"/>
        <v/>
      </c>
      <c r="AB3688" s="19" t="str">
        <f t="shared" si="4856"/>
        <v/>
      </c>
    </row>
    <row r="3689" spans="1:28" x14ac:dyDescent="0.25">
      <c r="A3689">
        <f t="shared" si="4837"/>
        <v>9</v>
      </c>
      <c r="B3689">
        <f t="shared" si="4838"/>
        <v>2014</v>
      </c>
      <c r="C3689" s="20">
        <v>41907</v>
      </c>
      <c r="D3689">
        <v>8003.3</v>
      </c>
      <c r="E3689">
        <v>8019.3</v>
      </c>
      <c r="F3689">
        <v>7877.35</v>
      </c>
      <c r="G3689">
        <v>7911.85</v>
      </c>
      <c r="H3689">
        <f t="shared" si="4811"/>
        <v>0</v>
      </c>
      <c r="I3689">
        <f t="shared" si="4812"/>
        <v>90.549999999999272</v>
      </c>
      <c r="J3689" s="14">
        <f t="shared" ref="J3689:K3689" si="4874">+AVERAGE(H3676:H3689)</f>
        <v>22.875</v>
      </c>
      <c r="K3689" s="14">
        <f t="shared" si="4874"/>
        <v>35.375</v>
      </c>
      <c r="L3689" s="14">
        <f t="shared" si="4814"/>
        <v>0.64664310954063609</v>
      </c>
      <c r="M3689" s="14">
        <f t="shared" si="4815"/>
        <v>39.270386266094427</v>
      </c>
      <c r="N3689" s="14">
        <f t="shared" si="4816"/>
        <v>-1</v>
      </c>
      <c r="O3689">
        <f t="shared" si="4850"/>
        <v>-1</v>
      </c>
      <c r="P3689">
        <f t="shared" si="4859"/>
        <v>0</v>
      </c>
      <c r="Q3689">
        <f t="shared" si="4860"/>
        <v>0</v>
      </c>
      <c r="R3689">
        <f t="shared" si="4800"/>
        <v>-1257</v>
      </c>
      <c r="S3689">
        <f t="shared" si="4801"/>
        <v>0</v>
      </c>
      <c r="T3689">
        <f t="shared" si="4802"/>
        <v>113821.34999999909</v>
      </c>
      <c r="U3689">
        <f t="shared" si="4803"/>
        <v>113821.34999999909</v>
      </c>
      <c r="V3689" s="2">
        <f t="shared" si="4804"/>
        <v>1.138213499999991E-2</v>
      </c>
      <c r="W3689" s="19">
        <f t="shared" si="4851"/>
        <v>347</v>
      </c>
      <c r="X3689" s="19">
        <f t="shared" si="4852"/>
        <v>3</v>
      </c>
      <c r="Y3689" s="19" t="str">
        <f t="shared" si="4853"/>
        <v/>
      </c>
      <c r="Z3689" s="19">
        <f t="shared" si="4854"/>
        <v>8017.55</v>
      </c>
      <c r="AA3689" s="21" t="str">
        <f t="shared" si="4855"/>
        <v/>
      </c>
      <c r="AB3689" s="19" t="str">
        <f t="shared" si="4856"/>
        <v/>
      </c>
    </row>
    <row r="3690" spans="1:28" x14ac:dyDescent="0.25">
      <c r="A3690">
        <f t="shared" si="4837"/>
        <v>9</v>
      </c>
      <c r="B3690">
        <f t="shared" si="4838"/>
        <v>2014</v>
      </c>
      <c r="C3690" s="20">
        <v>41908</v>
      </c>
      <c r="D3690">
        <v>7885.85</v>
      </c>
      <c r="E3690">
        <v>7993.3</v>
      </c>
      <c r="F3690">
        <v>7841.8</v>
      </c>
      <c r="G3690">
        <v>7968.85</v>
      </c>
      <c r="H3690">
        <f t="shared" si="4811"/>
        <v>57</v>
      </c>
      <c r="I3690">
        <f t="shared" si="4812"/>
        <v>0</v>
      </c>
      <c r="J3690" s="14">
        <f t="shared" ref="J3690:K3690" si="4875">+AVERAGE(H3677:H3690)</f>
        <v>20.728571428571481</v>
      </c>
      <c r="K3690" s="14">
        <f t="shared" si="4875"/>
        <v>35.375</v>
      </c>
      <c r="L3690" s="14">
        <f t="shared" si="4814"/>
        <v>0.5859666834931867</v>
      </c>
      <c r="M3690" s="14">
        <f t="shared" si="4815"/>
        <v>36.946973072760898</v>
      </c>
      <c r="N3690" s="14">
        <f t="shared" si="4816"/>
        <v>-1</v>
      </c>
      <c r="O3690">
        <f t="shared" si="4850"/>
        <v>-1</v>
      </c>
      <c r="P3690">
        <f t="shared" si="4859"/>
        <v>0</v>
      </c>
      <c r="Q3690">
        <f t="shared" si="4860"/>
        <v>0</v>
      </c>
      <c r="R3690">
        <f t="shared" si="4800"/>
        <v>-1257</v>
      </c>
      <c r="S3690">
        <f t="shared" si="4801"/>
        <v>0</v>
      </c>
      <c r="T3690">
        <f t="shared" si="4802"/>
        <v>-71649</v>
      </c>
      <c r="U3690">
        <f t="shared" si="4803"/>
        <v>-71649</v>
      </c>
      <c r="V3690" s="2">
        <f t="shared" si="4804"/>
        <v>-7.1649000000000001E-3</v>
      </c>
      <c r="W3690" s="19">
        <f t="shared" si="4851"/>
        <v>347</v>
      </c>
      <c r="X3690" s="19">
        <f t="shared" si="4852"/>
        <v>4</v>
      </c>
      <c r="Y3690" s="19" t="str">
        <f t="shared" si="4853"/>
        <v/>
      </c>
      <c r="Z3690" s="19">
        <f t="shared" si="4854"/>
        <v>8017.55</v>
      </c>
      <c r="AA3690" s="21" t="str">
        <f t="shared" si="4855"/>
        <v/>
      </c>
      <c r="AB3690" s="19" t="str">
        <f t="shared" si="4856"/>
        <v/>
      </c>
    </row>
    <row r="3691" spans="1:28" x14ac:dyDescent="0.25">
      <c r="A3691">
        <f t="shared" si="4837"/>
        <v>9</v>
      </c>
      <c r="B3691">
        <f t="shared" si="4838"/>
        <v>2014</v>
      </c>
      <c r="C3691" s="20">
        <v>41911</v>
      </c>
      <c r="D3691">
        <v>7978.45</v>
      </c>
      <c r="E3691">
        <v>7991.75</v>
      </c>
      <c r="F3691">
        <v>7934.7</v>
      </c>
      <c r="G3691">
        <v>7958.9</v>
      </c>
      <c r="H3691">
        <f t="shared" si="4811"/>
        <v>0</v>
      </c>
      <c r="I3691">
        <f t="shared" si="4812"/>
        <v>9.9500000000007276</v>
      </c>
      <c r="J3691" s="14">
        <f t="shared" ref="J3691:K3691" si="4876">+AVERAGE(H3678:H3691)</f>
        <v>20.728571428571481</v>
      </c>
      <c r="K3691" s="14">
        <f t="shared" si="4876"/>
        <v>34.589285714285779</v>
      </c>
      <c r="L3691" s="14">
        <f t="shared" si="4814"/>
        <v>0.59927723283428025</v>
      </c>
      <c r="M3691" s="14">
        <f t="shared" si="4815"/>
        <v>37.47175414810512</v>
      </c>
      <c r="N3691" s="14">
        <f t="shared" si="4816"/>
        <v>-1</v>
      </c>
      <c r="O3691">
        <f t="shared" si="4850"/>
        <v>-1</v>
      </c>
      <c r="P3691">
        <f t="shared" si="4859"/>
        <v>0</v>
      </c>
      <c r="Q3691">
        <f t="shared" si="4860"/>
        <v>0</v>
      </c>
      <c r="R3691">
        <f t="shared" si="4800"/>
        <v>-1257</v>
      </c>
      <c r="S3691">
        <f t="shared" si="4801"/>
        <v>0</v>
      </c>
      <c r="T3691">
        <f t="shared" si="4802"/>
        <v>12507.150000000915</v>
      </c>
      <c r="U3691">
        <f t="shared" si="4803"/>
        <v>12507.150000000915</v>
      </c>
      <c r="V3691" s="2">
        <f t="shared" si="4804"/>
        <v>1.2507150000000914E-3</v>
      </c>
      <c r="W3691" s="19">
        <f t="shared" si="4851"/>
        <v>347</v>
      </c>
      <c r="X3691" s="19">
        <f t="shared" si="4852"/>
        <v>5</v>
      </c>
      <c r="Y3691" s="19" t="str">
        <f t="shared" si="4853"/>
        <v/>
      </c>
      <c r="Z3691" s="19">
        <f t="shared" si="4854"/>
        <v>8017.55</v>
      </c>
      <c r="AA3691" s="21" t="str">
        <f t="shared" si="4855"/>
        <v/>
      </c>
      <c r="AB3691" s="19" t="str">
        <f t="shared" si="4856"/>
        <v/>
      </c>
    </row>
    <row r="3692" spans="1:28" x14ac:dyDescent="0.25">
      <c r="A3692">
        <f t="shared" si="4837"/>
        <v>9</v>
      </c>
      <c r="B3692">
        <f t="shared" si="4838"/>
        <v>2014</v>
      </c>
      <c r="C3692" s="20">
        <v>41912</v>
      </c>
      <c r="D3692">
        <v>7948.8</v>
      </c>
      <c r="E3692">
        <v>8030.9</v>
      </c>
      <c r="F3692">
        <v>7923.85</v>
      </c>
      <c r="G3692">
        <v>7964.8</v>
      </c>
      <c r="H3692">
        <f t="shared" si="4811"/>
        <v>5.9000000000005457</v>
      </c>
      <c r="I3692">
        <f t="shared" si="4812"/>
        <v>0</v>
      </c>
      <c r="J3692" s="14">
        <f t="shared" ref="J3692:K3692" si="4877">+AVERAGE(H3679:H3692)</f>
        <v>21.150000000000091</v>
      </c>
      <c r="K3692" s="14">
        <f t="shared" si="4877"/>
        <v>30.385714285714389</v>
      </c>
      <c r="L3692" s="14">
        <f t="shared" si="4814"/>
        <v>0.69605077574048013</v>
      </c>
      <c r="M3692" s="14">
        <f t="shared" si="4815"/>
        <v>41.039501039501062</v>
      </c>
      <c r="N3692" s="14">
        <f t="shared" si="4816"/>
        <v>-1</v>
      </c>
      <c r="O3692">
        <f t="shared" si="4850"/>
        <v>-1</v>
      </c>
      <c r="P3692">
        <f t="shared" si="4859"/>
        <v>0</v>
      </c>
      <c r="Q3692">
        <f t="shared" si="4860"/>
        <v>0</v>
      </c>
      <c r="R3692">
        <f t="shared" si="4800"/>
        <v>-1257</v>
      </c>
      <c r="S3692">
        <f t="shared" si="4801"/>
        <v>0</v>
      </c>
      <c r="T3692">
        <f t="shared" si="4802"/>
        <v>-7416.3000000006859</v>
      </c>
      <c r="U3692">
        <f t="shared" si="4803"/>
        <v>-7416.3000000006859</v>
      </c>
      <c r="V3692" s="2">
        <f t="shared" si="4804"/>
        <v>-7.4163000000006859E-4</v>
      </c>
      <c r="W3692" s="19">
        <f t="shared" si="4851"/>
        <v>347</v>
      </c>
      <c r="X3692" s="19">
        <f t="shared" si="4852"/>
        <v>6</v>
      </c>
      <c r="Y3692" s="19" t="str">
        <f t="shared" si="4853"/>
        <v/>
      </c>
      <c r="Z3692" s="19">
        <f t="shared" si="4854"/>
        <v>8017.55</v>
      </c>
      <c r="AA3692" s="21" t="str">
        <f t="shared" si="4855"/>
        <v/>
      </c>
      <c r="AB3692" s="19" t="str">
        <f t="shared" si="4856"/>
        <v/>
      </c>
    </row>
    <row r="3693" spans="1:28" x14ac:dyDescent="0.25">
      <c r="A3693">
        <f t="shared" si="4837"/>
        <v>10</v>
      </c>
      <c r="B3693">
        <f t="shared" si="4838"/>
        <v>2014</v>
      </c>
      <c r="C3693" s="20">
        <v>41913</v>
      </c>
      <c r="D3693">
        <v>7960.5</v>
      </c>
      <c r="E3693">
        <v>7977.5</v>
      </c>
      <c r="F3693">
        <v>7936.7</v>
      </c>
      <c r="G3693">
        <v>7945.55</v>
      </c>
      <c r="H3693">
        <f t="shared" si="4811"/>
        <v>0</v>
      </c>
      <c r="I3693">
        <f t="shared" si="4812"/>
        <v>19.25</v>
      </c>
      <c r="J3693" s="14">
        <f t="shared" ref="J3693:K3693" si="4878">+AVERAGE(H3680:H3693)</f>
        <v>21.150000000000091</v>
      </c>
      <c r="K3693" s="14">
        <f t="shared" si="4878"/>
        <v>31.160714285714352</v>
      </c>
      <c r="L3693" s="14">
        <f t="shared" si="4814"/>
        <v>0.67873925501432808</v>
      </c>
      <c r="M3693" s="14">
        <f t="shared" si="4815"/>
        <v>40.43148767665739</v>
      </c>
      <c r="N3693" s="14">
        <f t="shared" si="4816"/>
        <v>-1</v>
      </c>
      <c r="O3693">
        <f t="shared" si="4850"/>
        <v>-1</v>
      </c>
      <c r="P3693">
        <f t="shared" si="4859"/>
        <v>0</v>
      </c>
      <c r="Q3693">
        <f t="shared" si="4860"/>
        <v>0</v>
      </c>
      <c r="R3693">
        <f t="shared" si="4800"/>
        <v>-1255</v>
      </c>
      <c r="S3693">
        <f t="shared" si="4801"/>
        <v>0</v>
      </c>
      <c r="T3693">
        <f t="shared" si="4802"/>
        <v>24158.75</v>
      </c>
      <c r="U3693">
        <f t="shared" si="4803"/>
        <v>24158.75</v>
      </c>
      <c r="V3693" s="2">
        <f t="shared" si="4804"/>
        <v>2.4158750000000001E-3</v>
      </c>
      <c r="W3693" s="19">
        <f t="shared" si="4851"/>
        <v>347</v>
      </c>
      <c r="X3693" s="19">
        <f t="shared" si="4852"/>
        <v>7</v>
      </c>
      <c r="Y3693" s="19" t="str">
        <f t="shared" si="4853"/>
        <v/>
      </c>
      <c r="Z3693" s="19">
        <f t="shared" si="4854"/>
        <v>8017.55</v>
      </c>
      <c r="AA3693" s="21" t="str">
        <f t="shared" si="4855"/>
        <v/>
      </c>
      <c r="AB3693" s="19" t="str">
        <f t="shared" si="4856"/>
        <v/>
      </c>
    </row>
    <row r="3694" spans="1:28" x14ac:dyDescent="0.25">
      <c r="A3694">
        <f t="shared" si="4837"/>
        <v>10</v>
      </c>
      <c r="B3694">
        <f t="shared" si="4838"/>
        <v>2014</v>
      </c>
      <c r="C3694" s="20">
        <v>41919</v>
      </c>
      <c r="D3694">
        <v>7897.4</v>
      </c>
      <c r="E3694">
        <v>7943.05</v>
      </c>
      <c r="F3694">
        <v>7842.7</v>
      </c>
      <c r="G3694">
        <v>7852.4</v>
      </c>
      <c r="H3694">
        <f t="shared" si="4811"/>
        <v>0</v>
      </c>
      <c r="I3694">
        <f t="shared" si="4812"/>
        <v>93.150000000000546</v>
      </c>
      <c r="J3694" s="14">
        <f t="shared" ref="J3694:K3694" si="4879">+AVERAGE(H3681:H3694)</f>
        <v>19.735714285714362</v>
      </c>
      <c r="K3694" s="14">
        <f t="shared" si="4879"/>
        <v>37.814285714285816</v>
      </c>
      <c r="L3694" s="14">
        <f t="shared" si="4814"/>
        <v>0.52191159803551257</v>
      </c>
      <c r="M3694" s="14">
        <f t="shared" si="4815"/>
        <v>34.293161226262896</v>
      </c>
      <c r="N3694" s="14">
        <f t="shared" si="4816"/>
        <v>-1</v>
      </c>
      <c r="O3694">
        <f t="shared" si="4850"/>
        <v>-1</v>
      </c>
      <c r="P3694">
        <f t="shared" si="4859"/>
        <v>0</v>
      </c>
      <c r="Q3694">
        <f t="shared" si="4860"/>
        <v>0</v>
      </c>
      <c r="R3694">
        <f t="shared" si="4800"/>
        <v>-1255</v>
      </c>
      <c r="S3694">
        <f t="shared" si="4801"/>
        <v>0</v>
      </c>
      <c r="T3694">
        <f t="shared" si="4802"/>
        <v>116903.25000000068</v>
      </c>
      <c r="U3694">
        <f t="shared" si="4803"/>
        <v>116903.25000000068</v>
      </c>
      <c r="V3694" s="2">
        <f t="shared" si="4804"/>
        <v>1.1690325000000069E-2</v>
      </c>
      <c r="W3694" s="19">
        <f t="shared" si="4851"/>
        <v>347</v>
      </c>
      <c r="X3694" s="19">
        <f t="shared" si="4852"/>
        <v>8</v>
      </c>
      <c r="Y3694" s="19" t="str">
        <f t="shared" si="4853"/>
        <v/>
      </c>
      <c r="Z3694" s="19">
        <f t="shared" si="4854"/>
        <v>8017.55</v>
      </c>
      <c r="AA3694" s="21" t="str">
        <f t="shared" si="4855"/>
        <v/>
      </c>
      <c r="AB3694" s="19" t="str">
        <f t="shared" si="4856"/>
        <v/>
      </c>
    </row>
    <row r="3695" spans="1:28" x14ac:dyDescent="0.25">
      <c r="A3695">
        <f t="shared" si="4837"/>
        <v>10</v>
      </c>
      <c r="B3695">
        <f t="shared" si="4838"/>
        <v>2014</v>
      </c>
      <c r="C3695" s="20">
        <v>41920</v>
      </c>
      <c r="D3695">
        <v>7828.75</v>
      </c>
      <c r="E3695">
        <v>7869.9</v>
      </c>
      <c r="F3695">
        <v>7815.75</v>
      </c>
      <c r="G3695">
        <v>7842.7</v>
      </c>
      <c r="H3695">
        <f t="shared" si="4811"/>
        <v>0</v>
      </c>
      <c r="I3695">
        <f t="shared" si="4812"/>
        <v>9.6999999999998181</v>
      </c>
      <c r="J3695" s="14">
        <f t="shared" ref="J3695:K3695" si="4880">+AVERAGE(H3682:H3695)</f>
        <v>19.735714285714362</v>
      </c>
      <c r="K3695" s="14">
        <f t="shared" si="4880"/>
        <v>33.97142857142866</v>
      </c>
      <c r="L3695" s="14">
        <f t="shared" si="4814"/>
        <v>0.58095037846930264</v>
      </c>
      <c r="M3695" s="14">
        <f t="shared" si="4815"/>
        <v>36.746907833488521</v>
      </c>
      <c r="N3695" s="14">
        <f t="shared" si="4816"/>
        <v>-1</v>
      </c>
      <c r="O3695">
        <f t="shared" si="4850"/>
        <v>-1</v>
      </c>
      <c r="P3695">
        <f t="shared" si="4859"/>
        <v>0</v>
      </c>
      <c r="Q3695">
        <f t="shared" si="4860"/>
        <v>0</v>
      </c>
      <c r="R3695">
        <f t="shared" si="4800"/>
        <v>-1255</v>
      </c>
      <c r="S3695">
        <f t="shared" si="4801"/>
        <v>0</v>
      </c>
      <c r="T3695">
        <f t="shared" si="4802"/>
        <v>12173.499999999771</v>
      </c>
      <c r="U3695">
        <f t="shared" si="4803"/>
        <v>12173.499999999771</v>
      </c>
      <c r="V3695" s="2">
        <f t="shared" si="4804"/>
        <v>1.2173499999999771E-3</v>
      </c>
      <c r="W3695" s="19">
        <f t="shared" si="4851"/>
        <v>347</v>
      </c>
      <c r="X3695" s="19">
        <f t="shared" si="4852"/>
        <v>9</v>
      </c>
      <c r="Y3695" s="19" t="str">
        <f t="shared" si="4853"/>
        <v/>
      </c>
      <c r="Z3695" s="19">
        <f t="shared" si="4854"/>
        <v>8017.55</v>
      </c>
      <c r="AA3695" s="21" t="str">
        <f t="shared" si="4855"/>
        <v/>
      </c>
      <c r="AB3695" s="19" t="str">
        <f t="shared" si="4856"/>
        <v/>
      </c>
    </row>
    <row r="3696" spans="1:28" x14ac:dyDescent="0.25">
      <c r="A3696">
        <f t="shared" si="4837"/>
        <v>10</v>
      </c>
      <c r="B3696">
        <f t="shared" si="4838"/>
        <v>2014</v>
      </c>
      <c r="C3696" s="20">
        <v>41921</v>
      </c>
      <c r="D3696">
        <v>7886.5</v>
      </c>
      <c r="E3696">
        <v>7972.35</v>
      </c>
      <c r="F3696">
        <v>7886.5</v>
      </c>
      <c r="G3696">
        <v>7960.55</v>
      </c>
      <c r="H3696">
        <f t="shared" si="4811"/>
        <v>117.85000000000036</v>
      </c>
      <c r="I3696">
        <f t="shared" si="4812"/>
        <v>0</v>
      </c>
      <c r="J3696" s="14">
        <f t="shared" ref="J3696:K3696" si="4881">+AVERAGE(H3683:H3696)</f>
        <v>28.153571428571531</v>
      </c>
      <c r="K3696" s="14">
        <f t="shared" si="4881"/>
        <v>26.178571428571495</v>
      </c>
      <c r="L3696" s="14">
        <f t="shared" si="4814"/>
        <v>1.0754433833560721</v>
      </c>
      <c r="M3696" s="14">
        <f t="shared" si="4815"/>
        <v>51.817524485637314</v>
      </c>
      <c r="N3696" s="14">
        <f t="shared" si="4816"/>
        <v>1</v>
      </c>
      <c r="O3696">
        <f t="shared" si="4850"/>
        <v>1</v>
      </c>
      <c r="P3696">
        <f t="shared" si="4859"/>
        <v>1</v>
      </c>
      <c r="Q3696">
        <f t="shared" si="4860"/>
        <v>7960.55</v>
      </c>
      <c r="R3696">
        <f t="shared" si="4800"/>
        <v>1255</v>
      </c>
      <c r="S3696">
        <f t="shared" si="4801"/>
        <v>295803.50000000093</v>
      </c>
      <c r="T3696">
        <f t="shared" si="4802"/>
        <v>147901.75000000047</v>
      </c>
      <c r="U3696">
        <f t="shared" si="4803"/>
        <v>-147901.75000000047</v>
      </c>
      <c r="V3696" s="2">
        <f t="shared" si="4804"/>
        <v>-1.4790175000000046E-2</v>
      </c>
      <c r="W3696" s="19">
        <f t="shared" si="4851"/>
        <v>348</v>
      </c>
      <c r="X3696" s="19">
        <f t="shared" si="4852"/>
        <v>10</v>
      </c>
      <c r="Y3696" s="19">
        <f t="shared" si="4853"/>
        <v>1</v>
      </c>
      <c r="Z3696" s="19">
        <f t="shared" si="4854"/>
        <v>7960.55</v>
      </c>
      <c r="AA3696" s="21">
        <f t="shared" si="4855"/>
        <v>7.1094037455332604E-3</v>
      </c>
      <c r="AB3696" s="19">
        <f t="shared" si="4856"/>
        <v>1</v>
      </c>
    </row>
    <row r="3697" spans="1:28" x14ac:dyDescent="0.25">
      <c r="A3697">
        <f t="shared" si="4837"/>
        <v>10</v>
      </c>
      <c r="B3697">
        <f t="shared" si="4838"/>
        <v>2014</v>
      </c>
      <c r="C3697" s="20">
        <v>41922</v>
      </c>
      <c r="D3697">
        <v>7911</v>
      </c>
      <c r="E3697">
        <v>7924.05</v>
      </c>
      <c r="F3697">
        <v>7848.45</v>
      </c>
      <c r="G3697">
        <v>7859.95</v>
      </c>
      <c r="H3697">
        <f t="shared" si="4811"/>
        <v>0</v>
      </c>
      <c r="I3697">
        <f t="shared" si="4812"/>
        <v>100.60000000000036</v>
      </c>
      <c r="J3697" s="14">
        <f t="shared" ref="J3697:K3697" si="4882">+AVERAGE(H3684:H3697)</f>
        <v>25.110714285714362</v>
      </c>
      <c r="K3697" s="14">
        <f t="shared" si="4882"/>
        <v>33.364285714285806</v>
      </c>
      <c r="L3697" s="14">
        <f t="shared" si="4814"/>
        <v>0.7526225647612933</v>
      </c>
      <c r="M3697" s="14">
        <f t="shared" si="4815"/>
        <v>42.942649483906443</v>
      </c>
      <c r="N3697" s="14">
        <f t="shared" si="4816"/>
        <v>-1</v>
      </c>
      <c r="O3697">
        <f t="shared" si="4850"/>
        <v>-1</v>
      </c>
      <c r="P3697">
        <f t="shared" si="4859"/>
        <v>1</v>
      </c>
      <c r="Q3697">
        <f t="shared" si="4860"/>
        <v>7859.95</v>
      </c>
      <c r="R3697">
        <f t="shared" si="4800"/>
        <v>-1255</v>
      </c>
      <c r="S3697">
        <f t="shared" si="4801"/>
        <v>252506.0000000009</v>
      </c>
      <c r="T3697">
        <f t="shared" si="4802"/>
        <v>126253.00000000045</v>
      </c>
      <c r="U3697">
        <f t="shared" si="4803"/>
        <v>-126253.00000000045</v>
      </c>
      <c r="V3697" s="2">
        <f t="shared" si="4804"/>
        <v>-1.2625300000000046E-2</v>
      </c>
      <c r="W3697" s="19">
        <f t="shared" si="4851"/>
        <v>349</v>
      </c>
      <c r="X3697" s="19">
        <f t="shared" si="4852"/>
        <v>2</v>
      </c>
      <c r="Y3697" s="19">
        <f t="shared" si="4853"/>
        <v>1</v>
      </c>
      <c r="Z3697" s="19">
        <f t="shared" si="4854"/>
        <v>7859.95</v>
      </c>
      <c r="AA3697" s="21">
        <f t="shared" si="4855"/>
        <v>-1.2637317773269485E-2</v>
      </c>
      <c r="AB3697" s="19">
        <f t="shared" si="4856"/>
        <v>-1</v>
      </c>
    </row>
    <row r="3698" spans="1:28" x14ac:dyDescent="0.25">
      <c r="A3698">
        <f t="shared" si="4837"/>
        <v>10</v>
      </c>
      <c r="B3698">
        <f t="shared" si="4838"/>
        <v>2014</v>
      </c>
      <c r="C3698" s="20">
        <v>41925</v>
      </c>
      <c r="D3698">
        <v>7831</v>
      </c>
      <c r="E3698">
        <v>7901.15</v>
      </c>
      <c r="F3698">
        <v>7796</v>
      </c>
      <c r="G3698">
        <v>7884.25</v>
      </c>
      <c r="H3698">
        <f t="shared" si="4811"/>
        <v>24.300000000000182</v>
      </c>
      <c r="I3698">
        <f t="shared" si="4812"/>
        <v>0</v>
      </c>
      <c r="J3698" s="14">
        <f t="shared" ref="J3698:K3698" si="4883">+AVERAGE(H3685:H3698)</f>
        <v>16.900000000000091</v>
      </c>
      <c r="K3698" s="14">
        <f t="shared" si="4883"/>
        <v>33.364285714285806</v>
      </c>
      <c r="L3698" s="14">
        <f t="shared" si="4814"/>
        <v>0.50652965103832293</v>
      </c>
      <c r="M3698" s="14">
        <f t="shared" si="4815"/>
        <v>33.622282222538075</v>
      </c>
      <c r="N3698" s="14">
        <f t="shared" si="4816"/>
        <v>-1</v>
      </c>
      <c r="O3698">
        <f t="shared" si="4850"/>
        <v>-1</v>
      </c>
      <c r="P3698">
        <f t="shared" si="4859"/>
        <v>0</v>
      </c>
      <c r="Q3698">
        <f t="shared" si="4860"/>
        <v>0</v>
      </c>
      <c r="R3698">
        <f t="shared" si="4800"/>
        <v>-1255</v>
      </c>
      <c r="S3698">
        <f t="shared" si="4801"/>
        <v>0</v>
      </c>
      <c r="T3698">
        <f t="shared" si="4802"/>
        <v>-30496.500000000229</v>
      </c>
      <c r="U3698">
        <f t="shared" si="4803"/>
        <v>-30496.500000000229</v>
      </c>
      <c r="V3698" s="2">
        <f t="shared" si="4804"/>
        <v>-3.0496500000000231E-3</v>
      </c>
      <c r="W3698" s="19">
        <f t="shared" si="4851"/>
        <v>349</v>
      </c>
      <c r="X3698" s="19">
        <f t="shared" si="4852"/>
        <v>2</v>
      </c>
      <c r="Y3698" s="19" t="str">
        <f t="shared" si="4853"/>
        <v/>
      </c>
      <c r="Z3698" s="19">
        <f t="shared" si="4854"/>
        <v>7859.95</v>
      </c>
      <c r="AA3698" s="21" t="str">
        <f t="shared" si="4855"/>
        <v/>
      </c>
      <c r="AB3698" s="19" t="str">
        <f t="shared" si="4856"/>
        <v/>
      </c>
    </row>
    <row r="3699" spans="1:28" x14ac:dyDescent="0.25">
      <c r="A3699">
        <f t="shared" si="4837"/>
        <v>10</v>
      </c>
      <c r="B3699">
        <f t="shared" si="4838"/>
        <v>2014</v>
      </c>
      <c r="C3699" s="20">
        <v>41926</v>
      </c>
      <c r="D3699">
        <v>7923.25</v>
      </c>
      <c r="E3699">
        <v>7928</v>
      </c>
      <c r="F3699">
        <v>7825.45</v>
      </c>
      <c r="G3699">
        <v>7864</v>
      </c>
      <c r="H3699">
        <f t="shared" si="4811"/>
        <v>0</v>
      </c>
      <c r="I3699">
        <f t="shared" si="4812"/>
        <v>20.25</v>
      </c>
      <c r="J3699" s="14">
        <f t="shared" ref="J3699:K3699" si="4884">+AVERAGE(H3686:H3699)</f>
        <v>16.421428571428674</v>
      </c>
      <c r="K3699" s="14">
        <f t="shared" si="4884"/>
        <v>34.810714285714376</v>
      </c>
      <c r="L3699" s="14">
        <f t="shared" si="4814"/>
        <v>0.47173489278752612</v>
      </c>
      <c r="M3699" s="14">
        <f t="shared" si="4815"/>
        <v>32.052980132450415</v>
      </c>
      <c r="N3699" s="14">
        <f t="shared" si="4816"/>
        <v>-1</v>
      </c>
      <c r="O3699">
        <f t="shared" si="4850"/>
        <v>-1</v>
      </c>
      <c r="P3699">
        <f t="shared" si="4859"/>
        <v>0</v>
      </c>
      <c r="Q3699">
        <f t="shared" si="4860"/>
        <v>0</v>
      </c>
      <c r="R3699">
        <f t="shared" ref="R3699:R3762" si="4885">IF($C3699="","",IF(MONTH($C3699)&lt;&gt;MONTH($C3698),ROUNDDOWN($B$10/$G3698,0)*$O3699,ABS(R3698)*$O3699))</f>
        <v>-1255</v>
      </c>
      <c r="S3699">
        <f t="shared" ref="S3699:S3762" si="4886">IF($C3699="","",($R3699-$R3698)*($Q3699-$G3698)*$P3699)</f>
        <v>0</v>
      </c>
      <c r="T3699">
        <f t="shared" ref="T3699:T3762" si="4887">IF($C3699="","",$R3699*($G3699-$G3698))</f>
        <v>25413.75</v>
      </c>
      <c r="U3699">
        <f t="shared" ref="U3699:U3762" si="4888">IF($C3699="","",$T3699-$S3699)</f>
        <v>25413.75</v>
      </c>
      <c r="V3699" s="2">
        <f t="shared" ref="V3699:V3762" si="4889">IF($C3699="","",$U3699/$B$10)</f>
        <v>2.5413749999999998E-3</v>
      </c>
      <c r="W3699" s="19">
        <f t="shared" si="4851"/>
        <v>349</v>
      </c>
      <c r="X3699" s="19">
        <f t="shared" si="4852"/>
        <v>3</v>
      </c>
      <c r="Y3699" s="19" t="str">
        <f t="shared" si="4853"/>
        <v/>
      </c>
      <c r="Z3699" s="19">
        <f t="shared" si="4854"/>
        <v>7859.95</v>
      </c>
      <c r="AA3699" s="21" t="str">
        <f t="shared" si="4855"/>
        <v/>
      </c>
      <c r="AB3699" s="19" t="str">
        <f t="shared" si="4856"/>
        <v/>
      </c>
    </row>
    <row r="3700" spans="1:28" x14ac:dyDescent="0.25">
      <c r="A3700">
        <f t="shared" si="4837"/>
        <v>10</v>
      </c>
      <c r="B3700">
        <f t="shared" si="4838"/>
        <v>2014</v>
      </c>
      <c r="C3700" s="20">
        <v>41928</v>
      </c>
      <c r="D3700">
        <v>7837.3</v>
      </c>
      <c r="E3700">
        <v>7893.9</v>
      </c>
      <c r="F3700">
        <v>7729.65</v>
      </c>
      <c r="G3700">
        <v>7748.2</v>
      </c>
      <c r="H3700">
        <f t="shared" si="4811"/>
        <v>0</v>
      </c>
      <c r="I3700">
        <f t="shared" si="4812"/>
        <v>115.80000000000018</v>
      </c>
      <c r="J3700" s="14">
        <f t="shared" ref="J3700:K3700" si="4890">+AVERAGE(H3687:H3700)</f>
        <v>14.646428571428649</v>
      </c>
      <c r="K3700" s="14">
        <f t="shared" si="4890"/>
        <v>43.082142857142962</v>
      </c>
      <c r="L3700" s="14">
        <f t="shared" si="4814"/>
        <v>0.33996518279035165</v>
      </c>
      <c r="M3700" s="14">
        <f t="shared" si="4815"/>
        <v>25.371195248700872</v>
      </c>
      <c r="N3700" s="14">
        <f t="shared" si="4816"/>
        <v>-1</v>
      </c>
      <c r="O3700">
        <f t="shared" si="4850"/>
        <v>-1</v>
      </c>
      <c r="P3700">
        <f t="shared" si="4859"/>
        <v>0</v>
      </c>
      <c r="Q3700">
        <f t="shared" si="4860"/>
        <v>0</v>
      </c>
      <c r="R3700">
        <f t="shared" si="4885"/>
        <v>-1255</v>
      </c>
      <c r="S3700">
        <f t="shared" si="4886"/>
        <v>0</v>
      </c>
      <c r="T3700">
        <f t="shared" si="4887"/>
        <v>145329.00000000023</v>
      </c>
      <c r="U3700">
        <f t="shared" si="4888"/>
        <v>145329.00000000023</v>
      </c>
      <c r="V3700" s="2">
        <f t="shared" si="4889"/>
        <v>1.4532900000000024E-2</v>
      </c>
      <c r="W3700" s="19">
        <f t="shared" si="4851"/>
        <v>349</v>
      </c>
      <c r="X3700" s="19">
        <f t="shared" si="4852"/>
        <v>4</v>
      </c>
      <c r="Y3700" s="19" t="str">
        <f t="shared" si="4853"/>
        <v/>
      </c>
      <c r="Z3700" s="19">
        <f t="shared" si="4854"/>
        <v>7859.95</v>
      </c>
      <c r="AA3700" s="21" t="str">
        <f t="shared" si="4855"/>
        <v/>
      </c>
      <c r="AB3700" s="19" t="str">
        <f t="shared" si="4856"/>
        <v/>
      </c>
    </row>
    <row r="3701" spans="1:28" x14ac:dyDescent="0.25">
      <c r="A3701">
        <f t="shared" si="4837"/>
        <v>10</v>
      </c>
      <c r="B3701">
        <f t="shared" si="4838"/>
        <v>2014</v>
      </c>
      <c r="C3701" s="20">
        <v>41929</v>
      </c>
      <c r="D3701">
        <v>7733.75</v>
      </c>
      <c r="E3701">
        <v>7819.2</v>
      </c>
      <c r="F3701">
        <v>7723.85</v>
      </c>
      <c r="G3701">
        <v>7779.7</v>
      </c>
      <c r="H3701">
        <f t="shared" si="4811"/>
        <v>31.5</v>
      </c>
      <c r="I3701">
        <f t="shared" si="4812"/>
        <v>0</v>
      </c>
      <c r="J3701" s="14">
        <f t="shared" ref="J3701:K3701" si="4891">+AVERAGE(H3688:H3701)</f>
        <v>16.89642857142865</v>
      </c>
      <c r="K3701" s="14">
        <f t="shared" si="4891"/>
        <v>33.885714285714393</v>
      </c>
      <c r="L3701" s="14">
        <f t="shared" si="4814"/>
        <v>0.49862984822934309</v>
      </c>
      <c r="M3701" s="14">
        <f t="shared" si="4815"/>
        <v>33.272382024052348</v>
      </c>
      <c r="N3701" s="14">
        <f t="shared" si="4816"/>
        <v>-1</v>
      </c>
      <c r="O3701">
        <f t="shared" si="4850"/>
        <v>-1</v>
      </c>
      <c r="P3701">
        <f t="shared" si="4859"/>
        <v>0</v>
      </c>
      <c r="Q3701">
        <f t="shared" si="4860"/>
        <v>0</v>
      </c>
      <c r="R3701">
        <f t="shared" si="4885"/>
        <v>-1255</v>
      </c>
      <c r="S3701">
        <f t="shared" si="4886"/>
        <v>0</v>
      </c>
      <c r="T3701">
        <f t="shared" si="4887"/>
        <v>-39532.5</v>
      </c>
      <c r="U3701">
        <f t="shared" si="4888"/>
        <v>-39532.5</v>
      </c>
      <c r="V3701" s="2">
        <f t="shared" si="4889"/>
        <v>-3.9532500000000002E-3</v>
      </c>
      <c r="W3701" s="19">
        <f t="shared" si="4851"/>
        <v>349</v>
      </c>
      <c r="X3701" s="19">
        <f t="shared" si="4852"/>
        <v>5</v>
      </c>
      <c r="Y3701" s="19" t="str">
        <f t="shared" si="4853"/>
        <v/>
      </c>
      <c r="Z3701" s="19">
        <f t="shared" si="4854"/>
        <v>7859.95</v>
      </c>
      <c r="AA3701" s="21" t="str">
        <f t="shared" si="4855"/>
        <v/>
      </c>
      <c r="AB3701" s="19" t="str">
        <f t="shared" si="4856"/>
        <v/>
      </c>
    </row>
    <row r="3702" spans="1:28" x14ac:dyDescent="0.25">
      <c r="A3702">
        <f t="shared" si="4837"/>
        <v>10</v>
      </c>
      <c r="B3702">
        <f t="shared" si="4838"/>
        <v>2014</v>
      </c>
      <c r="C3702" s="20">
        <v>41932</v>
      </c>
      <c r="D3702">
        <v>7896.95</v>
      </c>
      <c r="E3702">
        <v>7905.95</v>
      </c>
      <c r="F3702">
        <v>7856.95</v>
      </c>
      <c r="G3702">
        <v>7879.4</v>
      </c>
      <c r="H3702">
        <f t="shared" si="4811"/>
        <v>99.699999999999818</v>
      </c>
      <c r="I3702">
        <f t="shared" si="4812"/>
        <v>0</v>
      </c>
      <c r="J3702" s="14">
        <f t="shared" ref="J3702:K3702" si="4892">+AVERAGE(H3689:H3702)</f>
        <v>24.017857142857206</v>
      </c>
      <c r="K3702" s="14">
        <f t="shared" si="4892"/>
        <v>32.803571428571495</v>
      </c>
      <c r="L3702" s="14">
        <f t="shared" si="4814"/>
        <v>0.73217201959716971</v>
      </c>
      <c r="M3702" s="14">
        <f t="shared" si="4815"/>
        <v>42.269013199245769</v>
      </c>
      <c r="N3702" s="14">
        <f t="shared" si="4816"/>
        <v>-1</v>
      </c>
      <c r="O3702">
        <f t="shared" si="4850"/>
        <v>-1</v>
      </c>
      <c r="P3702">
        <f t="shared" si="4859"/>
        <v>0</v>
      </c>
      <c r="Q3702">
        <f t="shared" si="4860"/>
        <v>0</v>
      </c>
      <c r="R3702">
        <f t="shared" si="4885"/>
        <v>-1255</v>
      </c>
      <c r="S3702">
        <f t="shared" si="4886"/>
        <v>0</v>
      </c>
      <c r="T3702">
        <f t="shared" si="4887"/>
        <v>-125123.49999999977</v>
      </c>
      <c r="U3702">
        <f t="shared" si="4888"/>
        <v>-125123.49999999977</v>
      </c>
      <c r="V3702" s="2">
        <f t="shared" si="4889"/>
        <v>-1.2512349999999976E-2</v>
      </c>
      <c r="W3702" s="19">
        <f t="shared" si="4851"/>
        <v>349</v>
      </c>
      <c r="X3702" s="19">
        <f t="shared" si="4852"/>
        <v>6</v>
      </c>
      <c r="Y3702" s="19" t="str">
        <f t="shared" si="4853"/>
        <v/>
      </c>
      <c r="Z3702" s="19">
        <f t="shared" si="4854"/>
        <v>7859.95</v>
      </c>
      <c r="AA3702" s="21" t="str">
        <f t="shared" si="4855"/>
        <v/>
      </c>
      <c r="AB3702" s="19" t="str">
        <f t="shared" si="4856"/>
        <v/>
      </c>
    </row>
    <row r="3703" spans="1:28" x14ac:dyDescent="0.25">
      <c r="A3703">
        <f t="shared" si="4837"/>
        <v>10</v>
      </c>
      <c r="B3703">
        <f t="shared" si="4838"/>
        <v>2014</v>
      </c>
      <c r="C3703" s="20">
        <v>41933</v>
      </c>
      <c r="D3703">
        <v>7906.15</v>
      </c>
      <c r="E3703">
        <v>7936.6</v>
      </c>
      <c r="F3703">
        <v>7874.35</v>
      </c>
      <c r="G3703">
        <v>7927.75</v>
      </c>
      <c r="H3703">
        <f t="shared" si="4811"/>
        <v>48.350000000000364</v>
      </c>
      <c r="I3703">
        <f t="shared" si="4812"/>
        <v>0</v>
      </c>
      <c r="J3703" s="14">
        <f t="shared" ref="J3703:K3703" si="4893">+AVERAGE(H3690:H3703)</f>
        <v>27.471428571428664</v>
      </c>
      <c r="K3703" s="14">
        <f t="shared" si="4893"/>
        <v>26.335714285714403</v>
      </c>
      <c r="L3703" s="14">
        <f t="shared" si="4814"/>
        <v>1.0431244914564675</v>
      </c>
      <c r="M3703" s="14">
        <f t="shared" si="4815"/>
        <v>51.055356431700481</v>
      </c>
      <c r="N3703" s="14">
        <f t="shared" si="4816"/>
        <v>1</v>
      </c>
      <c r="O3703">
        <f t="shared" si="4850"/>
        <v>1</v>
      </c>
      <c r="P3703">
        <f t="shared" si="4859"/>
        <v>1</v>
      </c>
      <c r="Q3703">
        <f t="shared" si="4860"/>
        <v>7927.75</v>
      </c>
      <c r="R3703">
        <f t="shared" si="4885"/>
        <v>1255</v>
      </c>
      <c r="S3703">
        <f t="shared" si="4886"/>
        <v>121358.50000000092</v>
      </c>
      <c r="T3703">
        <f t="shared" si="4887"/>
        <v>60679.250000000458</v>
      </c>
      <c r="U3703">
        <f t="shared" si="4888"/>
        <v>-60679.250000000458</v>
      </c>
      <c r="V3703" s="2">
        <f t="shared" si="4889"/>
        <v>-6.067925000000046E-3</v>
      </c>
      <c r="W3703" s="19">
        <f t="shared" si="4851"/>
        <v>350</v>
      </c>
      <c r="X3703" s="19">
        <f t="shared" si="4852"/>
        <v>7</v>
      </c>
      <c r="Y3703" s="19">
        <f t="shared" si="4853"/>
        <v>1</v>
      </c>
      <c r="Z3703" s="19">
        <f t="shared" si="4854"/>
        <v>7927.75</v>
      </c>
      <c r="AA3703" s="21">
        <f t="shared" si="4855"/>
        <v>-8.6260090713046189E-3</v>
      </c>
      <c r="AB3703" s="19">
        <f t="shared" si="4856"/>
        <v>-1</v>
      </c>
    </row>
    <row r="3704" spans="1:28" x14ac:dyDescent="0.25">
      <c r="A3704">
        <f t="shared" si="4837"/>
        <v>10</v>
      </c>
      <c r="B3704">
        <f t="shared" si="4838"/>
        <v>2014</v>
      </c>
      <c r="C3704" s="20">
        <v>41934</v>
      </c>
      <c r="D3704">
        <v>7997.8</v>
      </c>
      <c r="E3704">
        <v>8005</v>
      </c>
      <c r="F3704">
        <v>7974.55</v>
      </c>
      <c r="G3704">
        <v>7995.9</v>
      </c>
      <c r="H3704">
        <f t="shared" si="4811"/>
        <v>68.149999999999636</v>
      </c>
      <c r="I3704">
        <f t="shared" si="4812"/>
        <v>0</v>
      </c>
      <c r="J3704" s="14">
        <f t="shared" ref="J3704:K3704" si="4894">+AVERAGE(H3691:H3704)</f>
        <v>28.267857142857206</v>
      </c>
      <c r="K3704" s="14">
        <f t="shared" si="4894"/>
        <v>26.335714285714403</v>
      </c>
      <c r="L3704" s="14">
        <f t="shared" si="4814"/>
        <v>1.0733658801193358</v>
      </c>
      <c r="M3704" s="14">
        <f t="shared" si="4815"/>
        <v>51.769245863038726</v>
      </c>
      <c r="N3704" s="14">
        <f t="shared" si="4816"/>
        <v>1</v>
      </c>
      <c r="O3704">
        <f t="shared" si="4850"/>
        <v>1</v>
      </c>
      <c r="P3704">
        <f t="shared" si="4859"/>
        <v>0</v>
      </c>
      <c r="Q3704">
        <f t="shared" si="4860"/>
        <v>0</v>
      </c>
      <c r="R3704">
        <f t="shared" si="4885"/>
        <v>1255</v>
      </c>
      <c r="S3704">
        <f t="shared" si="4886"/>
        <v>0</v>
      </c>
      <c r="T3704">
        <f t="shared" si="4887"/>
        <v>85528.249999999549</v>
      </c>
      <c r="U3704">
        <f t="shared" si="4888"/>
        <v>85528.249999999549</v>
      </c>
      <c r="V3704" s="2">
        <f t="shared" si="4889"/>
        <v>8.5528249999999549E-3</v>
      </c>
      <c r="W3704" s="19">
        <f t="shared" si="4851"/>
        <v>350</v>
      </c>
      <c r="X3704" s="19">
        <f t="shared" si="4852"/>
        <v>2</v>
      </c>
      <c r="Y3704" s="19" t="str">
        <f t="shared" si="4853"/>
        <v/>
      </c>
      <c r="Z3704" s="19">
        <f t="shared" si="4854"/>
        <v>7927.75</v>
      </c>
      <c r="AA3704" s="21" t="str">
        <f t="shared" si="4855"/>
        <v/>
      </c>
      <c r="AB3704" s="19" t="str">
        <f t="shared" si="4856"/>
        <v/>
      </c>
    </row>
    <row r="3705" spans="1:28" x14ac:dyDescent="0.25">
      <c r="A3705">
        <f t="shared" si="4837"/>
        <v>10</v>
      </c>
      <c r="B3705">
        <f t="shared" si="4838"/>
        <v>2014</v>
      </c>
      <c r="C3705" s="20">
        <v>41935</v>
      </c>
      <c r="D3705">
        <v>8027.7</v>
      </c>
      <c r="E3705">
        <v>8031.75</v>
      </c>
      <c r="F3705">
        <v>8008.85</v>
      </c>
      <c r="G3705">
        <v>8014.55</v>
      </c>
      <c r="H3705">
        <f t="shared" si="4811"/>
        <v>18.650000000000546</v>
      </c>
      <c r="I3705">
        <f t="shared" si="4812"/>
        <v>0</v>
      </c>
      <c r="J3705" s="14">
        <f t="shared" ref="J3705:K3705" si="4895">+AVERAGE(H3692:H3705)</f>
        <v>29.600000000000104</v>
      </c>
      <c r="K3705" s="14">
        <f t="shared" si="4895"/>
        <v>25.625000000000064</v>
      </c>
      <c r="L3705" s="14">
        <f t="shared" si="4814"/>
        <v>1.1551219512195134</v>
      </c>
      <c r="M3705" s="14">
        <f t="shared" si="4815"/>
        <v>53.598913535536461</v>
      </c>
      <c r="N3705" s="14">
        <f t="shared" si="4816"/>
        <v>1</v>
      </c>
      <c r="O3705">
        <f t="shared" si="4850"/>
        <v>1</v>
      </c>
      <c r="P3705">
        <f t="shared" si="4859"/>
        <v>0</v>
      </c>
      <c r="Q3705">
        <f t="shared" si="4860"/>
        <v>0</v>
      </c>
      <c r="R3705">
        <f t="shared" si="4885"/>
        <v>1255</v>
      </c>
      <c r="S3705">
        <f t="shared" si="4886"/>
        <v>0</v>
      </c>
      <c r="T3705">
        <f t="shared" si="4887"/>
        <v>23405.750000000684</v>
      </c>
      <c r="U3705">
        <f t="shared" si="4888"/>
        <v>23405.750000000684</v>
      </c>
      <c r="V3705" s="2">
        <f t="shared" si="4889"/>
        <v>2.3405750000000682E-3</v>
      </c>
      <c r="W3705" s="19">
        <f t="shared" si="4851"/>
        <v>350</v>
      </c>
      <c r="X3705" s="19">
        <f t="shared" si="4852"/>
        <v>3</v>
      </c>
      <c r="Y3705" s="19" t="str">
        <f t="shared" si="4853"/>
        <v/>
      </c>
      <c r="Z3705" s="19">
        <f t="shared" si="4854"/>
        <v>7927.75</v>
      </c>
      <c r="AA3705" s="21" t="str">
        <f t="shared" si="4855"/>
        <v/>
      </c>
      <c r="AB3705" s="19" t="str">
        <f t="shared" si="4856"/>
        <v/>
      </c>
    </row>
    <row r="3706" spans="1:28" x14ac:dyDescent="0.25">
      <c r="A3706">
        <f t="shared" si="4837"/>
        <v>10</v>
      </c>
      <c r="B3706">
        <f t="shared" si="4838"/>
        <v>2014</v>
      </c>
      <c r="C3706" s="20">
        <v>41939</v>
      </c>
      <c r="D3706">
        <v>8064.35</v>
      </c>
      <c r="E3706">
        <v>8064.4</v>
      </c>
      <c r="F3706">
        <v>7985.65</v>
      </c>
      <c r="G3706">
        <v>7991.7</v>
      </c>
      <c r="H3706">
        <f t="shared" ref="H3706:H3769" si="4896">IF($C3706="","",IF($G3706&gt;$G3705,$G3706-$G3705,0))</f>
        <v>0</v>
      </c>
      <c r="I3706">
        <f t="shared" ref="I3706:I3769" si="4897">IF($C3706="","",IF($G3706&lt;$G3705,$G3705-$G3706,0))</f>
        <v>22.850000000000364</v>
      </c>
      <c r="J3706" s="14">
        <f t="shared" ref="J3706:K3706" si="4898">+AVERAGE(H3693:H3706)</f>
        <v>29.178571428571495</v>
      </c>
      <c r="K3706" s="14">
        <f t="shared" si="4898"/>
        <v>27.257142857142949</v>
      </c>
      <c r="L3706" s="14">
        <f t="shared" ref="L3706:L3769" si="4899">IF($C3706="","",$J3706/$K3706)</f>
        <v>1.0704926624737934</v>
      </c>
      <c r="M3706" s="14">
        <f t="shared" ref="M3706:M3769" si="4900">IF($C3706="","",100-100/(1+$L3706))</f>
        <v>51.702316162511046</v>
      </c>
      <c r="N3706" s="14">
        <f t="shared" ref="N3706:N3769" si="4901">IF($C3706="","",IF($M3706&gt;50,1,-1))</f>
        <v>1</v>
      </c>
      <c r="O3706">
        <f t="shared" si="4850"/>
        <v>1</v>
      </c>
      <c r="P3706">
        <f t="shared" si="4859"/>
        <v>0</v>
      </c>
      <c r="Q3706">
        <f t="shared" si="4860"/>
        <v>0</v>
      </c>
      <c r="R3706">
        <f t="shared" si="4885"/>
        <v>1255</v>
      </c>
      <c r="S3706">
        <f t="shared" si="4886"/>
        <v>0</v>
      </c>
      <c r="T3706">
        <f t="shared" si="4887"/>
        <v>-28676.750000000458</v>
      </c>
      <c r="U3706">
        <f t="shared" si="4888"/>
        <v>-28676.750000000458</v>
      </c>
      <c r="V3706" s="2">
        <f t="shared" si="4889"/>
        <v>-2.8676750000000461E-3</v>
      </c>
      <c r="W3706" s="19">
        <f t="shared" si="4851"/>
        <v>350</v>
      </c>
      <c r="X3706" s="19">
        <f t="shared" si="4852"/>
        <v>4</v>
      </c>
      <c r="Y3706" s="19" t="str">
        <f t="shared" si="4853"/>
        <v/>
      </c>
      <c r="Z3706" s="19">
        <f t="shared" si="4854"/>
        <v>7927.75</v>
      </c>
      <c r="AA3706" s="21" t="str">
        <f t="shared" si="4855"/>
        <v/>
      </c>
      <c r="AB3706" s="19" t="str">
        <f t="shared" si="4856"/>
        <v/>
      </c>
    </row>
    <row r="3707" spans="1:28" x14ac:dyDescent="0.25">
      <c r="A3707">
        <f t="shared" si="4837"/>
        <v>10</v>
      </c>
      <c r="B3707">
        <f t="shared" si="4838"/>
        <v>2014</v>
      </c>
      <c r="C3707" s="20">
        <v>41940</v>
      </c>
      <c r="D3707">
        <v>8002.4</v>
      </c>
      <c r="E3707">
        <v>8037.8</v>
      </c>
      <c r="F3707">
        <v>7995.05</v>
      </c>
      <c r="G3707">
        <v>8027.6</v>
      </c>
      <c r="H3707">
        <f t="shared" si="4896"/>
        <v>35.900000000000546</v>
      </c>
      <c r="I3707">
        <f t="shared" si="4897"/>
        <v>0</v>
      </c>
      <c r="J3707" s="14">
        <f t="shared" ref="J3707:K3707" si="4902">+AVERAGE(H3694:H3707)</f>
        <v>31.742857142857247</v>
      </c>
      <c r="K3707" s="14">
        <f t="shared" si="4902"/>
        <v>25.882142857142949</v>
      </c>
      <c r="L3707" s="14">
        <f t="shared" si="4899"/>
        <v>1.226438526286739</v>
      </c>
      <c r="M3707" s="14">
        <f t="shared" si="4900"/>
        <v>55.085218469166399</v>
      </c>
      <c r="N3707" s="14">
        <f t="shared" si="4901"/>
        <v>1</v>
      </c>
      <c r="O3707">
        <f t="shared" si="4850"/>
        <v>1</v>
      </c>
      <c r="P3707">
        <f t="shared" si="4859"/>
        <v>0</v>
      </c>
      <c r="Q3707">
        <f t="shared" si="4860"/>
        <v>0</v>
      </c>
      <c r="R3707">
        <f t="shared" si="4885"/>
        <v>1255</v>
      </c>
      <c r="S3707">
        <f t="shared" si="4886"/>
        <v>0</v>
      </c>
      <c r="T3707">
        <f t="shared" si="4887"/>
        <v>45054.500000000684</v>
      </c>
      <c r="U3707">
        <f t="shared" si="4888"/>
        <v>45054.500000000684</v>
      </c>
      <c r="V3707" s="2">
        <f t="shared" si="4889"/>
        <v>4.5054500000000688E-3</v>
      </c>
      <c r="W3707" s="19">
        <f t="shared" si="4851"/>
        <v>350</v>
      </c>
      <c r="X3707" s="19">
        <f t="shared" si="4852"/>
        <v>5</v>
      </c>
      <c r="Y3707" s="19" t="str">
        <f t="shared" si="4853"/>
        <v/>
      </c>
      <c r="Z3707" s="19">
        <f t="shared" si="4854"/>
        <v>7927.75</v>
      </c>
      <c r="AA3707" s="21" t="str">
        <f t="shared" si="4855"/>
        <v/>
      </c>
      <c r="AB3707" s="19" t="str">
        <f t="shared" si="4856"/>
        <v/>
      </c>
    </row>
    <row r="3708" spans="1:28" x14ac:dyDescent="0.25">
      <c r="A3708">
        <f t="shared" si="4837"/>
        <v>10</v>
      </c>
      <c r="B3708">
        <f t="shared" si="4838"/>
        <v>2014</v>
      </c>
      <c r="C3708" s="20">
        <v>41941</v>
      </c>
      <c r="D3708">
        <v>8077.05</v>
      </c>
      <c r="E3708">
        <v>8097.95</v>
      </c>
      <c r="F3708">
        <v>8052.25</v>
      </c>
      <c r="G3708">
        <v>8090.45</v>
      </c>
      <c r="H3708">
        <f t="shared" si="4896"/>
        <v>62.849999999999454</v>
      </c>
      <c r="I3708">
        <f t="shared" si="4897"/>
        <v>0</v>
      </c>
      <c r="J3708" s="14">
        <f t="shared" ref="J3708:K3708" si="4903">+AVERAGE(H3695:H3708)</f>
        <v>36.232142857142925</v>
      </c>
      <c r="K3708" s="14">
        <f t="shared" si="4903"/>
        <v>19.228571428571481</v>
      </c>
      <c r="L3708" s="14">
        <f t="shared" si="4899"/>
        <v>1.8842867756314992</v>
      </c>
      <c r="M3708" s="14">
        <f t="shared" si="4900"/>
        <v>65.329383733659583</v>
      </c>
      <c r="N3708" s="14">
        <f t="shared" si="4901"/>
        <v>1</v>
      </c>
      <c r="O3708">
        <f t="shared" si="4850"/>
        <v>1</v>
      </c>
      <c r="P3708">
        <f t="shared" si="4859"/>
        <v>0</v>
      </c>
      <c r="Q3708">
        <f t="shared" si="4860"/>
        <v>0</v>
      </c>
      <c r="R3708">
        <f t="shared" si="4885"/>
        <v>1255</v>
      </c>
      <c r="S3708">
        <f t="shared" si="4886"/>
        <v>0</v>
      </c>
      <c r="T3708">
        <f t="shared" si="4887"/>
        <v>78876.749999999316</v>
      </c>
      <c r="U3708">
        <f t="shared" si="4888"/>
        <v>78876.749999999316</v>
      </c>
      <c r="V3708" s="2">
        <f t="shared" si="4889"/>
        <v>7.8876749999999309E-3</v>
      </c>
      <c r="W3708" s="19">
        <f t="shared" si="4851"/>
        <v>350</v>
      </c>
      <c r="X3708" s="19">
        <f t="shared" si="4852"/>
        <v>6</v>
      </c>
      <c r="Y3708" s="19" t="str">
        <f t="shared" si="4853"/>
        <v/>
      </c>
      <c r="Z3708" s="19">
        <f t="shared" si="4854"/>
        <v>7927.75</v>
      </c>
      <c r="AA3708" s="21" t="str">
        <f t="shared" si="4855"/>
        <v/>
      </c>
      <c r="AB3708" s="19" t="str">
        <f t="shared" si="4856"/>
        <v/>
      </c>
    </row>
    <row r="3709" spans="1:28" x14ac:dyDescent="0.25">
      <c r="A3709">
        <f t="shared" si="4837"/>
        <v>10</v>
      </c>
      <c r="B3709">
        <f t="shared" si="4838"/>
        <v>2014</v>
      </c>
      <c r="C3709" s="20">
        <v>41942</v>
      </c>
      <c r="D3709">
        <v>8085.2</v>
      </c>
      <c r="E3709">
        <v>8181.55</v>
      </c>
      <c r="F3709">
        <v>8085.2</v>
      </c>
      <c r="G3709">
        <v>8169.2</v>
      </c>
      <c r="H3709">
        <f t="shared" si="4896"/>
        <v>78.75</v>
      </c>
      <c r="I3709">
        <f t="shared" si="4897"/>
        <v>0</v>
      </c>
      <c r="J3709" s="14">
        <f t="shared" ref="J3709:K3709" si="4904">+AVERAGE(H3696:H3709)</f>
        <v>41.857142857142925</v>
      </c>
      <c r="K3709" s="14">
        <f t="shared" si="4904"/>
        <v>18.535714285714352</v>
      </c>
      <c r="L3709" s="14">
        <f t="shared" si="4899"/>
        <v>2.2581888246628088</v>
      </c>
      <c r="M3709" s="14">
        <f t="shared" si="4900"/>
        <v>69.308101714961523</v>
      </c>
      <c r="N3709" s="14">
        <f t="shared" si="4901"/>
        <v>1</v>
      </c>
      <c r="O3709">
        <f t="shared" si="4850"/>
        <v>1</v>
      </c>
      <c r="P3709">
        <f t="shared" si="4859"/>
        <v>0</v>
      </c>
      <c r="Q3709">
        <f t="shared" si="4860"/>
        <v>0</v>
      </c>
      <c r="R3709">
        <f t="shared" si="4885"/>
        <v>1255</v>
      </c>
      <c r="S3709">
        <f t="shared" si="4886"/>
        <v>0</v>
      </c>
      <c r="T3709">
        <f t="shared" si="4887"/>
        <v>98831.25</v>
      </c>
      <c r="U3709">
        <f t="shared" si="4888"/>
        <v>98831.25</v>
      </c>
      <c r="V3709" s="2">
        <f t="shared" si="4889"/>
        <v>9.8831249999999995E-3</v>
      </c>
      <c r="W3709" s="19">
        <f t="shared" si="4851"/>
        <v>350</v>
      </c>
      <c r="X3709" s="19">
        <f t="shared" si="4852"/>
        <v>7</v>
      </c>
      <c r="Y3709" s="19" t="str">
        <f t="shared" si="4853"/>
        <v/>
      </c>
      <c r="Z3709" s="19">
        <f t="shared" si="4854"/>
        <v>7927.75</v>
      </c>
      <c r="AA3709" s="21" t="str">
        <f t="shared" si="4855"/>
        <v/>
      </c>
      <c r="AB3709" s="19" t="str">
        <f t="shared" si="4856"/>
        <v/>
      </c>
    </row>
    <row r="3710" spans="1:28" x14ac:dyDescent="0.25">
      <c r="A3710">
        <f t="shared" si="4837"/>
        <v>10</v>
      </c>
      <c r="B3710">
        <f t="shared" si="4838"/>
        <v>2014</v>
      </c>
      <c r="C3710" s="20">
        <v>41943</v>
      </c>
      <c r="D3710">
        <v>8200.7999999999993</v>
      </c>
      <c r="E3710">
        <v>8330.75</v>
      </c>
      <c r="F3710">
        <v>8198.0499999999993</v>
      </c>
      <c r="G3710">
        <v>8322.2000000000007</v>
      </c>
      <c r="H3710">
        <f t="shared" si="4896"/>
        <v>153.00000000000091</v>
      </c>
      <c r="I3710">
        <f t="shared" si="4897"/>
        <v>0</v>
      </c>
      <c r="J3710" s="14">
        <f t="shared" ref="J3710:K3710" si="4905">+AVERAGE(H3697:H3710)</f>
        <v>44.367857142857247</v>
      </c>
      <c r="K3710" s="14">
        <f t="shared" si="4905"/>
        <v>18.535714285714352</v>
      </c>
      <c r="L3710" s="14">
        <f t="shared" si="4899"/>
        <v>2.393641618497107</v>
      </c>
      <c r="M3710" s="14">
        <f t="shared" si="4900"/>
        <v>70.533128938851959</v>
      </c>
      <c r="N3710" s="14">
        <f t="shared" si="4901"/>
        <v>1</v>
      </c>
      <c r="O3710">
        <f t="shared" si="4850"/>
        <v>1</v>
      </c>
      <c r="P3710">
        <f t="shared" si="4859"/>
        <v>0</v>
      </c>
      <c r="Q3710">
        <f t="shared" si="4860"/>
        <v>0</v>
      </c>
      <c r="R3710">
        <f t="shared" si="4885"/>
        <v>1255</v>
      </c>
      <c r="S3710">
        <f t="shared" si="4886"/>
        <v>0</v>
      </c>
      <c r="T3710">
        <f t="shared" si="4887"/>
        <v>192015.00000000114</v>
      </c>
      <c r="U3710">
        <f t="shared" si="4888"/>
        <v>192015.00000000114</v>
      </c>
      <c r="V3710" s="2">
        <f t="shared" si="4889"/>
        <v>1.9201500000000114E-2</v>
      </c>
      <c r="W3710" s="19">
        <f t="shared" si="4851"/>
        <v>350</v>
      </c>
      <c r="X3710" s="19">
        <f t="shared" si="4852"/>
        <v>8</v>
      </c>
      <c r="Y3710" s="19" t="str">
        <f t="shared" si="4853"/>
        <v/>
      </c>
      <c r="Z3710" s="19">
        <f t="shared" si="4854"/>
        <v>7927.75</v>
      </c>
      <c r="AA3710" s="21" t="str">
        <f t="shared" si="4855"/>
        <v/>
      </c>
      <c r="AB3710" s="19" t="str">
        <f t="shared" si="4856"/>
        <v/>
      </c>
    </row>
    <row r="3711" spans="1:28" x14ac:dyDescent="0.25">
      <c r="A3711">
        <f t="shared" si="4837"/>
        <v>11</v>
      </c>
      <c r="B3711">
        <f t="shared" si="4838"/>
        <v>2014</v>
      </c>
      <c r="C3711" s="20">
        <v>41946</v>
      </c>
      <c r="D3711">
        <v>8348.15</v>
      </c>
      <c r="E3711">
        <v>8350.6</v>
      </c>
      <c r="F3711">
        <v>8297.65</v>
      </c>
      <c r="G3711">
        <v>8324.15</v>
      </c>
      <c r="H3711">
        <f t="shared" si="4896"/>
        <v>1.9499999999989086</v>
      </c>
      <c r="I3711">
        <f t="shared" si="4897"/>
        <v>0</v>
      </c>
      <c r="J3711" s="14">
        <f t="shared" ref="J3711:K3711" si="4906">+AVERAGE(H3698:H3711)</f>
        <v>44.507142857142881</v>
      </c>
      <c r="K3711" s="14">
        <f t="shared" si="4906"/>
        <v>11.350000000000039</v>
      </c>
      <c r="L3711" s="14">
        <f t="shared" si="4899"/>
        <v>3.9213341724354827</v>
      </c>
      <c r="M3711" s="14">
        <f t="shared" si="4900"/>
        <v>79.680306905370799</v>
      </c>
      <c r="N3711" s="14">
        <f t="shared" si="4901"/>
        <v>1</v>
      </c>
      <c r="O3711">
        <f t="shared" si="4850"/>
        <v>1</v>
      </c>
      <c r="P3711">
        <f t="shared" si="4859"/>
        <v>0</v>
      </c>
      <c r="Q3711">
        <f t="shared" si="4860"/>
        <v>0</v>
      </c>
      <c r="R3711">
        <f t="shared" si="4885"/>
        <v>1201</v>
      </c>
      <c r="S3711">
        <f t="shared" si="4886"/>
        <v>0</v>
      </c>
      <c r="T3711">
        <f t="shared" si="4887"/>
        <v>2341.9499999986892</v>
      </c>
      <c r="U3711">
        <f t="shared" si="4888"/>
        <v>2341.9499999986892</v>
      </c>
      <c r="V3711" s="2">
        <f t="shared" si="4889"/>
        <v>2.3419499999986892E-4</v>
      </c>
      <c r="W3711" s="19">
        <f t="shared" si="4851"/>
        <v>350</v>
      </c>
      <c r="X3711" s="19">
        <f t="shared" si="4852"/>
        <v>9</v>
      </c>
      <c r="Y3711" s="19" t="str">
        <f t="shared" si="4853"/>
        <v/>
      </c>
      <c r="Z3711" s="19">
        <f t="shared" si="4854"/>
        <v>7927.75</v>
      </c>
      <c r="AA3711" s="21" t="str">
        <f t="shared" si="4855"/>
        <v/>
      </c>
      <c r="AB3711" s="19" t="str">
        <f t="shared" si="4856"/>
        <v/>
      </c>
    </row>
    <row r="3712" spans="1:28" x14ac:dyDescent="0.25">
      <c r="A3712">
        <f t="shared" si="4837"/>
        <v>11</v>
      </c>
      <c r="B3712">
        <f t="shared" si="4838"/>
        <v>2014</v>
      </c>
      <c r="C3712" s="20">
        <v>41948</v>
      </c>
      <c r="D3712">
        <v>8351.25</v>
      </c>
      <c r="E3712">
        <v>8365.5499999999993</v>
      </c>
      <c r="F3712">
        <v>8323.5</v>
      </c>
      <c r="G3712">
        <v>8338.2999999999993</v>
      </c>
      <c r="H3712">
        <f t="shared" si="4896"/>
        <v>14.149999999999636</v>
      </c>
      <c r="I3712">
        <f t="shared" si="4897"/>
        <v>0</v>
      </c>
      <c r="J3712" s="14">
        <f t="shared" ref="J3712:K3712" si="4907">+AVERAGE(H3699:H3712)</f>
        <v>43.782142857142844</v>
      </c>
      <c r="K3712" s="14">
        <f t="shared" si="4907"/>
        <v>11.350000000000039</v>
      </c>
      <c r="L3712" s="14">
        <f t="shared" si="4899"/>
        <v>3.8574575204531008</v>
      </c>
      <c r="M3712" s="14">
        <f t="shared" si="4900"/>
        <v>79.413098399948126</v>
      </c>
      <c r="N3712" s="14">
        <f t="shared" si="4901"/>
        <v>1</v>
      </c>
      <c r="O3712">
        <f t="shared" si="4850"/>
        <v>1</v>
      </c>
      <c r="P3712">
        <f t="shared" si="4859"/>
        <v>0</v>
      </c>
      <c r="Q3712">
        <f t="shared" si="4860"/>
        <v>0</v>
      </c>
      <c r="R3712">
        <f t="shared" si="4885"/>
        <v>1201</v>
      </c>
      <c r="S3712">
        <f t="shared" si="4886"/>
        <v>0</v>
      </c>
      <c r="T3712">
        <f t="shared" si="4887"/>
        <v>16994.149999999565</v>
      </c>
      <c r="U3712">
        <f t="shared" si="4888"/>
        <v>16994.149999999565</v>
      </c>
      <c r="V3712" s="2">
        <f t="shared" si="4889"/>
        <v>1.6994149999999565E-3</v>
      </c>
      <c r="W3712" s="19">
        <f t="shared" si="4851"/>
        <v>350</v>
      </c>
      <c r="X3712" s="19">
        <f t="shared" si="4852"/>
        <v>10</v>
      </c>
      <c r="Y3712" s="19" t="str">
        <f t="shared" si="4853"/>
        <v/>
      </c>
      <c r="Z3712" s="19">
        <f t="shared" si="4854"/>
        <v>7927.75</v>
      </c>
      <c r="AA3712" s="21" t="str">
        <f t="shared" si="4855"/>
        <v/>
      </c>
      <c r="AB3712" s="19" t="str">
        <f t="shared" si="4856"/>
        <v/>
      </c>
    </row>
    <row r="3713" spans="1:28" x14ac:dyDescent="0.25">
      <c r="A3713">
        <f t="shared" si="4837"/>
        <v>11</v>
      </c>
      <c r="B3713">
        <f t="shared" si="4838"/>
        <v>2014</v>
      </c>
      <c r="C3713" s="20">
        <v>41950</v>
      </c>
      <c r="D3713">
        <v>8331.85</v>
      </c>
      <c r="E3713">
        <v>8360.35</v>
      </c>
      <c r="F3713">
        <v>8290.25</v>
      </c>
      <c r="G3713">
        <v>8337</v>
      </c>
      <c r="H3713">
        <f t="shared" si="4896"/>
        <v>0</v>
      </c>
      <c r="I3713">
        <f t="shared" si="4897"/>
        <v>1.2999999999992724</v>
      </c>
      <c r="J3713" s="14">
        <f t="shared" ref="J3713:K3713" si="4908">+AVERAGE(H3700:H3713)</f>
        <v>43.782142857142844</v>
      </c>
      <c r="K3713" s="14">
        <f t="shared" si="4908"/>
        <v>9.9964285714285577</v>
      </c>
      <c r="L3713" s="14">
        <f t="shared" si="4899"/>
        <v>4.3797784923186898</v>
      </c>
      <c r="M3713" s="14">
        <f t="shared" si="4900"/>
        <v>81.411874086864145</v>
      </c>
      <c r="N3713" s="14">
        <f t="shared" si="4901"/>
        <v>1</v>
      </c>
      <c r="O3713">
        <f t="shared" si="4850"/>
        <v>1</v>
      </c>
      <c r="P3713">
        <f t="shared" si="4859"/>
        <v>0</v>
      </c>
      <c r="Q3713">
        <f t="shared" si="4860"/>
        <v>0</v>
      </c>
      <c r="R3713">
        <f t="shared" si="4885"/>
        <v>1201</v>
      </c>
      <c r="S3713">
        <f t="shared" si="4886"/>
        <v>0</v>
      </c>
      <c r="T3713">
        <f t="shared" si="4887"/>
        <v>-1561.2999999991262</v>
      </c>
      <c r="U3713">
        <f t="shared" si="4888"/>
        <v>-1561.2999999991262</v>
      </c>
      <c r="V3713" s="2">
        <f t="shared" si="4889"/>
        <v>-1.5612999999991262E-4</v>
      </c>
      <c r="W3713" s="19">
        <f t="shared" si="4851"/>
        <v>350</v>
      </c>
      <c r="X3713" s="19">
        <f t="shared" si="4852"/>
        <v>11</v>
      </c>
      <c r="Y3713" s="19" t="str">
        <f t="shared" si="4853"/>
        <v/>
      </c>
      <c r="Z3713" s="19">
        <f t="shared" si="4854"/>
        <v>7927.75</v>
      </c>
      <c r="AA3713" s="21" t="str">
        <f t="shared" si="4855"/>
        <v/>
      </c>
      <c r="AB3713" s="19" t="str">
        <f t="shared" si="4856"/>
        <v/>
      </c>
    </row>
    <row r="3714" spans="1:28" x14ac:dyDescent="0.25">
      <c r="A3714">
        <f t="shared" si="4837"/>
        <v>11</v>
      </c>
      <c r="B3714">
        <f t="shared" si="4838"/>
        <v>2014</v>
      </c>
      <c r="C3714" s="20">
        <v>41953</v>
      </c>
      <c r="D3714">
        <v>8337.7999999999993</v>
      </c>
      <c r="E3714">
        <v>8383.0499999999993</v>
      </c>
      <c r="F3714">
        <v>8304.4500000000007</v>
      </c>
      <c r="G3714">
        <v>8344.25</v>
      </c>
      <c r="H3714">
        <f t="shared" si="4896"/>
        <v>7.25</v>
      </c>
      <c r="I3714">
        <f t="shared" si="4897"/>
        <v>0</v>
      </c>
      <c r="J3714" s="14">
        <f t="shared" ref="J3714:K3714" si="4909">+AVERAGE(H3701:H3714)</f>
        <v>44.29999999999999</v>
      </c>
      <c r="K3714" s="14">
        <f t="shared" si="4909"/>
        <v>1.7249999999999741</v>
      </c>
      <c r="L3714" s="14">
        <f t="shared" si="4899"/>
        <v>25.681159420290236</v>
      </c>
      <c r="M3714" s="14">
        <f t="shared" si="4900"/>
        <v>96.252036936447638</v>
      </c>
      <c r="N3714" s="14">
        <f t="shared" si="4901"/>
        <v>1</v>
      </c>
      <c r="O3714">
        <f t="shared" si="4850"/>
        <v>1</v>
      </c>
      <c r="P3714">
        <f t="shared" si="4859"/>
        <v>0</v>
      </c>
      <c r="Q3714">
        <f t="shared" si="4860"/>
        <v>0</v>
      </c>
      <c r="R3714">
        <f t="shared" si="4885"/>
        <v>1201</v>
      </c>
      <c r="S3714">
        <f t="shared" si="4886"/>
        <v>0</v>
      </c>
      <c r="T3714">
        <f t="shared" si="4887"/>
        <v>8707.25</v>
      </c>
      <c r="U3714">
        <f t="shared" si="4888"/>
        <v>8707.25</v>
      </c>
      <c r="V3714" s="2">
        <f t="shared" si="4889"/>
        <v>8.7072500000000004E-4</v>
      </c>
      <c r="W3714" s="19">
        <f t="shared" si="4851"/>
        <v>350</v>
      </c>
      <c r="X3714" s="19">
        <f t="shared" si="4852"/>
        <v>12</v>
      </c>
      <c r="Y3714" s="19" t="str">
        <f t="shared" si="4853"/>
        <v/>
      </c>
      <c r="Z3714" s="19">
        <f t="shared" si="4854"/>
        <v>7927.75</v>
      </c>
      <c r="AA3714" s="21" t="str">
        <f t="shared" si="4855"/>
        <v/>
      </c>
      <c r="AB3714" s="19" t="str">
        <f t="shared" si="4856"/>
        <v/>
      </c>
    </row>
    <row r="3715" spans="1:28" x14ac:dyDescent="0.25">
      <c r="A3715">
        <f t="shared" si="4837"/>
        <v>11</v>
      </c>
      <c r="B3715">
        <f t="shared" si="4838"/>
        <v>2014</v>
      </c>
      <c r="C3715" s="20">
        <v>41954</v>
      </c>
      <c r="D3715">
        <v>8354.1</v>
      </c>
      <c r="E3715">
        <v>8378.7000000000007</v>
      </c>
      <c r="F3715">
        <v>8321.85</v>
      </c>
      <c r="G3715">
        <v>8362.65</v>
      </c>
      <c r="H3715">
        <f t="shared" si="4896"/>
        <v>18.399999999999636</v>
      </c>
      <c r="I3715">
        <f t="shared" si="4897"/>
        <v>0</v>
      </c>
      <c r="J3715" s="14">
        <f t="shared" ref="J3715:K3715" si="4910">+AVERAGE(H3702:H3715)</f>
        <v>43.364285714285678</v>
      </c>
      <c r="K3715" s="14">
        <f t="shared" si="4910"/>
        <v>1.7249999999999741</v>
      </c>
      <c r="L3715" s="14">
        <f t="shared" si="4899"/>
        <v>25.138716356108016</v>
      </c>
      <c r="M3715" s="14">
        <f t="shared" si="4900"/>
        <v>96.174257425742624</v>
      </c>
      <c r="N3715" s="14">
        <f t="shared" si="4901"/>
        <v>1</v>
      </c>
      <c r="O3715">
        <f t="shared" si="4850"/>
        <v>1</v>
      </c>
      <c r="P3715">
        <f t="shared" si="4859"/>
        <v>0</v>
      </c>
      <c r="Q3715">
        <f t="shared" si="4860"/>
        <v>0</v>
      </c>
      <c r="R3715">
        <f t="shared" si="4885"/>
        <v>1201</v>
      </c>
      <c r="S3715">
        <f t="shared" si="4886"/>
        <v>0</v>
      </c>
      <c r="T3715">
        <f t="shared" si="4887"/>
        <v>22098.399999999565</v>
      </c>
      <c r="U3715">
        <f t="shared" si="4888"/>
        <v>22098.399999999565</v>
      </c>
      <c r="V3715" s="2">
        <f t="shared" si="4889"/>
        <v>2.2098399999999564E-3</v>
      </c>
      <c r="W3715" s="19">
        <f t="shared" si="4851"/>
        <v>350</v>
      </c>
      <c r="X3715" s="19">
        <f t="shared" si="4852"/>
        <v>13</v>
      </c>
      <c r="Y3715" s="19" t="str">
        <f t="shared" si="4853"/>
        <v/>
      </c>
      <c r="Z3715" s="19">
        <f t="shared" si="4854"/>
        <v>7927.75</v>
      </c>
      <c r="AA3715" s="21" t="str">
        <f t="shared" si="4855"/>
        <v/>
      </c>
      <c r="AB3715" s="19" t="str">
        <f t="shared" si="4856"/>
        <v/>
      </c>
    </row>
    <row r="3716" spans="1:28" x14ac:dyDescent="0.25">
      <c r="A3716">
        <f t="shared" si="4837"/>
        <v>11</v>
      </c>
      <c r="B3716">
        <f t="shared" si="4838"/>
        <v>2014</v>
      </c>
      <c r="C3716" s="20">
        <v>41955</v>
      </c>
      <c r="D3716">
        <v>8378.9</v>
      </c>
      <c r="E3716">
        <v>8415.0499999999993</v>
      </c>
      <c r="F3716">
        <v>8370.5</v>
      </c>
      <c r="G3716">
        <v>8383.2999999999993</v>
      </c>
      <c r="H3716">
        <f t="shared" si="4896"/>
        <v>20.649999999999636</v>
      </c>
      <c r="I3716">
        <f t="shared" si="4897"/>
        <v>0</v>
      </c>
      <c r="J3716" s="14">
        <f t="shared" ref="J3716:K3716" si="4911">+AVERAGE(H3703:H3716)</f>
        <v>37.717857142857092</v>
      </c>
      <c r="K3716" s="14">
        <f t="shared" si="4911"/>
        <v>1.7249999999999741</v>
      </c>
      <c r="L3716" s="14">
        <f t="shared" si="4899"/>
        <v>21.865424430642122</v>
      </c>
      <c r="M3716" s="14">
        <f t="shared" si="4900"/>
        <v>95.626584570807736</v>
      </c>
      <c r="N3716" s="14">
        <f t="shared" si="4901"/>
        <v>1</v>
      </c>
      <c r="O3716">
        <f t="shared" si="4850"/>
        <v>1</v>
      </c>
      <c r="P3716">
        <f t="shared" si="4859"/>
        <v>0</v>
      </c>
      <c r="Q3716">
        <f t="shared" si="4860"/>
        <v>0</v>
      </c>
      <c r="R3716">
        <f t="shared" si="4885"/>
        <v>1201</v>
      </c>
      <c r="S3716">
        <f t="shared" si="4886"/>
        <v>0</v>
      </c>
      <c r="T3716">
        <f t="shared" si="4887"/>
        <v>24800.649999999565</v>
      </c>
      <c r="U3716">
        <f t="shared" si="4888"/>
        <v>24800.649999999565</v>
      </c>
      <c r="V3716" s="2">
        <f t="shared" si="4889"/>
        <v>2.4800649999999567E-3</v>
      </c>
      <c r="W3716" s="19">
        <f t="shared" si="4851"/>
        <v>350</v>
      </c>
      <c r="X3716" s="19">
        <f t="shared" si="4852"/>
        <v>14</v>
      </c>
      <c r="Y3716" s="19" t="str">
        <f t="shared" si="4853"/>
        <v/>
      </c>
      <c r="Z3716" s="19">
        <f t="shared" si="4854"/>
        <v>7927.75</v>
      </c>
      <c r="AA3716" s="21" t="str">
        <f t="shared" si="4855"/>
        <v/>
      </c>
      <c r="AB3716" s="19" t="str">
        <f t="shared" si="4856"/>
        <v/>
      </c>
    </row>
    <row r="3717" spans="1:28" x14ac:dyDescent="0.25">
      <c r="A3717">
        <f t="shared" si="4837"/>
        <v>11</v>
      </c>
      <c r="B3717">
        <f t="shared" si="4838"/>
        <v>2014</v>
      </c>
      <c r="C3717" s="20">
        <v>41956</v>
      </c>
      <c r="D3717">
        <v>8405.25</v>
      </c>
      <c r="E3717">
        <v>8408</v>
      </c>
      <c r="F3717">
        <v>8320.35</v>
      </c>
      <c r="G3717">
        <v>8357.85</v>
      </c>
      <c r="H3717">
        <f t="shared" si="4896"/>
        <v>0</v>
      </c>
      <c r="I3717">
        <f t="shared" si="4897"/>
        <v>25.449999999998909</v>
      </c>
      <c r="J3717" s="14">
        <f t="shared" ref="J3717:K3717" si="4912">+AVERAGE(H3704:H3717)</f>
        <v>34.264285714285634</v>
      </c>
      <c r="K3717" s="14">
        <f t="shared" si="4912"/>
        <v>3.5428571428570388</v>
      </c>
      <c r="L3717" s="14">
        <f t="shared" si="4899"/>
        <v>9.6713709677421971</v>
      </c>
      <c r="M3717" s="14">
        <f t="shared" si="4900"/>
        <v>90.629132816928248</v>
      </c>
      <c r="N3717" s="14">
        <f t="shared" si="4901"/>
        <v>1</v>
      </c>
      <c r="O3717">
        <f t="shared" si="4850"/>
        <v>1</v>
      </c>
      <c r="P3717">
        <f t="shared" si="4859"/>
        <v>0</v>
      </c>
      <c r="Q3717">
        <f t="shared" si="4860"/>
        <v>0</v>
      </c>
      <c r="R3717">
        <f t="shared" si="4885"/>
        <v>1201</v>
      </c>
      <c r="S3717">
        <f t="shared" si="4886"/>
        <v>0</v>
      </c>
      <c r="T3717">
        <f t="shared" si="4887"/>
        <v>-30565.449999998687</v>
      </c>
      <c r="U3717">
        <f t="shared" si="4888"/>
        <v>-30565.449999998687</v>
      </c>
      <c r="V3717" s="2">
        <f t="shared" si="4889"/>
        <v>-3.056544999999869E-3</v>
      </c>
      <c r="W3717" s="19">
        <f t="shared" si="4851"/>
        <v>350</v>
      </c>
      <c r="X3717" s="19">
        <f t="shared" si="4852"/>
        <v>15</v>
      </c>
      <c r="Y3717" s="19" t="str">
        <f t="shared" si="4853"/>
        <v/>
      </c>
      <c r="Z3717" s="19">
        <f t="shared" si="4854"/>
        <v>7927.75</v>
      </c>
      <c r="AA3717" s="21" t="str">
        <f t="shared" si="4855"/>
        <v/>
      </c>
      <c r="AB3717" s="19" t="str">
        <f t="shared" si="4856"/>
        <v/>
      </c>
    </row>
    <row r="3718" spans="1:28" x14ac:dyDescent="0.25">
      <c r="A3718">
        <f t="shared" si="4837"/>
        <v>11</v>
      </c>
      <c r="B3718">
        <f t="shared" si="4838"/>
        <v>2014</v>
      </c>
      <c r="C3718" s="20">
        <v>41957</v>
      </c>
      <c r="D3718">
        <v>8360.7000000000007</v>
      </c>
      <c r="E3718">
        <v>8400.65</v>
      </c>
      <c r="F3718">
        <v>8346.7999999999993</v>
      </c>
      <c r="G3718">
        <v>8389.9</v>
      </c>
      <c r="H3718">
        <f t="shared" si="4896"/>
        <v>32.049999999999272</v>
      </c>
      <c r="I3718">
        <f t="shared" si="4897"/>
        <v>0</v>
      </c>
      <c r="J3718" s="14">
        <f t="shared" ref="J3718:K3718" si="4913">+AVERAGE(H3705:H3718)</f>
        <v>31.68571428571418</v>
      </c>
      <c r="K3718" s="14">
        <f t="shared" si="4913"/>
        <v>3.5428571428570388</v>
      </c>
      <c r="L3718" s="14">
        <f t="shared" si="4899"/>
        <v>8.9435483870970067</v>
      </c>
      <c r="M3718" s="14">
        <f t="shared" si="4900"/>
        <v>89.943227899432515</v>
      </c>
      <c r="N3718" s="14">
        <f t="shared" si="4901"/>
        <v>1</v>
      </c>
      <c r="O3718">
        <f t="shared" si="4850"/>
        <v>1</v>
      </c>
      <c r="P3718">
        <f t="shared" si="4859"/>
        <v>0</v>
      </c>
      <c r="Q3718">
        <f t="shared" si="4860"/>
        <v>0</v>
      </c>
      <c r="R3718">
        <f t="shared" si="4885"/>
        <v>1201</v>
      </c>
      <c r="S3718">
        <f t="shared" si="4886"/>
        <v>0</v>
      </c>
      <c r="T3718">
        <f t="shared" si="4887"/>
        <v>38492.04999999913</v>
      </c>
      <c r="U3718">
        <f t="shared" si="4888"/>
        <v>38492.04999999913</v>
      </c>
      <c r="V3718" s="2">
        <f t="shared" si="4889"/>
        <v>3.8492049999999129E-3</v>
      </c>
      <c r="W3718" s="19">
        <f t="shared" si="4851"/>
        <v>350</v>
      </c>
      <c r="X3718" s="19">
        <f t="shared" si="4852"/>
        <v>16</v>
      </c>
      <c r="Y3718" s="19" t="str">
        <f t="shared" si="4853"/>
        <v/>
      </c>
      <c r="Z3718" s="19">
        <f t="shared" si="4854"/>
        <v>7927.75</v>
      </c>
      <c r="AA3718" s="21" t="str">
        <f t="shared" si="4855"/>
        <v/>
      </c>
      <c r="AB3718" s="19" t="str">
        <f t="shared" si="4856"/>
        <v/>
      </c>
    </row>
    <row r="3719" spans="1:28" x14ac:dyDescent="0.25">
      <c r="A3719">
        <f t="shared" si="4837"/>
        <v>11</v>
      </c>
      <c r="B3719">
        <f t="shared" si="4838"/>
        <v>2014</v>
      </c>
      <c r="C3719" s="20">
        <v>41960</v>
      </c>
      <c r="D3719">
        <v>8378.4</v>
      </c>
      <c r="E3719">
        <v>8438.1</v>
      </c>
      <c r="F3719">
        <v>8349.1</v>
      </c>
      <c r="G3719">
        <v>8430.75</v>
      </c>
      <c r="H3719">
        <f t="shared" si="4896"/>
        <v>40.850000000000364</v>
      </c>
      <c r="I3719">
        <f t="shared" si="4897"/>
        <v>0</v>
      </c>
      <c r="J3719" s="14">
        <f t="shared" ref="J3719:K3719" si="4914">+AVERAGE(H3706:H3719)</f>
        <v>33.271428571428451</v>
      </c>
      <c r="K3719" s="14">
        <f t="shared" si="4914"/>
        <v>3.5428571428570388</v>
      </c>
      <c r="L3719" s="14">
        <f t="shared" si="4899"/>
        <v>9.3911290322583056</v>
      </c>
      <c r="M3719" s="14">
        <f t="shared" si="4900"/>
        <v>90.376406674427855</v>
      </c>
      <c r="N3719" s="14">
        <f t="shared" si="4901"/>
        <v>1</v>
      </c>
      <c r="O3719">
        <f t="shared" si="4850"/>
        <v>1</v>
      </c>
      <c r="P3719">
        <f t="shared" si="4859"/>
        <v>0</v>
      </c>
      <c r="Q3719">
        <f t="shared" si="4860"/>
        <v>0</v>
      </c>
      <c r="R3719">
        <f t="shared" si="4885"/>
        <v>1201</v>
      </c>
      <c r="S3719">
        <f t="shared" si="4886"/>
        <v>0</v>
      </c>
      <c r="T3719">
        <f t="shared" si="4887"/>
        <v>49060.850000000435</v>
      </c>
      <c r="U3719">
        <f t="shared" si="4888"/>
        <v>49060.850000000435</v>
      </c>
      <c r="V3719" s="2">
        <f t="shared" si="4889"/>
        <v>4.9060850000000435E-3</v>
      </c>
      <c r="W3719" s="19">
        <f t="shared" si="4851"/>
        <v>350</v>
      </c>
      <c r="X3719" s="19">
        <f t="shared" si="4852"/>
        <v>17</v>
      </c>
      <c r="Y3719" s="19" t="str">
        <f t="shared" si="4853"/>
        <v/>
      </c>
      <c r="Z3719" s="19">
        <f t="shared" si="4854"/>
        <v>7927.75</v>
      </c>
      <c r="AA3719" s="21" t="str">
        <f t="shared" si="4855"/>
        <v/>
      </c>
      <c r="AB3719" s="19" t="str">
        <f t="shared" si="4856"/>
        <v/>
      </c>
    </row>
    <row r="3720" spans="1:28" x14ac:dyDescent="0.25">
      <c r="A3720">
        <f t="shared" si="4837"/>
        <v>11</v>
      </c>
      <c r="B3720">
        <f t="shared" si="4838"/>
        <v>2014</v>
      </c>
      <c r="C3720" s="20">
        <v>41961</v>
      </c>
      <c r="D3720">
        <v>8441.25</v>
      </c>
      <c r="E3720">
        <v>8454.5</v>
      </c>
      <c r="F3720">
        <v>8407.25</v>
      </c>
      <c r="G3720">
        <v>8425.9</v>
      </c>
      <c r="H3720">
        <f t="shared" si="4896"/>
        <v>0</v>
      </c>
      <c r="I3720">
        <f t="shared" si="4897"/>
        <v>4.8500000000003638</v>
      </c>
      <c r="J3720" s="14">
        <f t="shared" ref="J3720:K3720" si="4915">+AVERAGE(H3707:H3720)</f>
        <v>33.271428571428451</v>
      </c>
      <c r="K3720" s="14">
        <f t="shared" si="4915"/>
        <v>2.2571428571427532</v>
      </c>
      <c r="L3720" s="14">
        <f t="shared" si="4899"/>
        <v>14.740506329114549</v>
      </c>
      <c r="M3720" s="14">
        <f t="shared" si="4900"/>
        <v>93.646964213912597</v>
      </c>
      <c r="N3720" s="14">
        <f t="shared" si="4901"/>
        <v>1</v>
      </c>
      <c r="O3720">
        <f t="shared" si="4850"/>
        <v>1</v>
      </c>
      <c r="P3720">
        <f t="shared" si="4859"/>
        <v>0</v>
      </c>
      <c r="Q3720">
        <f t="shared" si="4860"/>
        <v>0</v>
      </c>
      <c r="R3720">
        <f t="shared" si="4885"/>
        <v>1201</v>
      </c>
      <c r="S3720">
        <f t="shared" si="4886"/>
        <v>0</v>
      </c>
      <c r="T3720">
        <f t="shared" si="4887"/>
        <v>-5824.8500000004369</v>
      </c>
      <c r="U3720">
        <f t="shared" si="4888"/>
        <v>-5824.8500000004369</v>
      </c>
      <c r="V3720" s="2">
        <f t="shared" si="4889"/>
        <v>-5.8248500000004368E-4</v>
      </c>
      <c r="W3720" s="19">
        <f t="shared" si="4851"/>
        <v>350</v>
      </c>
      <c r="X3720" s="19">
        <f t="shared" si="4852"/>
        <v>18</v>
      </c>
      <c r="Y3720" s="19" t="str">
        <f t="shared" si="4853"/>
        <v/>
      </c>
      <c r="Z3720" s="19">
        <f t="shared" si="4854"/>
        <v>7927.75</v>
      </c>
      <c r="AA3720" s="21" t="str">
        <f t="shared" si="4855"/>
        <v/>
      </c>
      <c r="AB3720" s="19" t="str">
        <f t="shared" si="4856"/>
        <v/>
      </c>
    </row>
    <row r="3721" spans="1:28" x14ac:dyDescent="0.25">
      <c r="A3721">
        <f t="shared" si="4837"/>
        <v>11</v>
      </c>
      <c r="B3721">
        <f t="shared" si="4838"/>
        <v>2014</v>
      </c>
      <c r="C3721" s="20">
        <v>41962</v>
      </c>
      <c r="D3721">
        <v>8440.65</v>
      </c>
      <c r="E3721">
        <v>8455.65</v>
      </c>
      <c r="F3721">
        <v>8360.5</v>
      </c>
      <c r="G3721">
        <v>8382.2999999999993</v>
      </c>
      <c r="H3721">
        <f t="shared" si="4896"/>
        <v>0</v>
      </c>
      <c r="I3721">
        <f t="shared" si="4897"/>
        <v>43.600000000000364</v>
      </c>
      <c r="J3721" s="14">
        <f t="shared" ref="J3721:K3721" si="4916">+AVERAGE(H3708:H3721)</f>
        <v>30.707142857142703</v>
      </c>
      <c r="K3721" s="14">
        <f t="shared" si="4916"/>
        <v>5.3714285714284937</v>
      </c>
      <c r="L3721" s="14">
        <f t="shared" si="4899"/>
        <v>5.7167553191489899</v>
      </c>
      <c r="M3721" s="14">
        <f t="shared" si="4900"/>
        <v>85.111859037814412</v>
      </c>
      <c r="N3721" s="14">
        <f t="shared" si="4901"/>
        <v>1</v>
      </c>
      <c r="O3721">
        <f t="shared" si="4850"/>
        <v>1</v>
      </c>
      <c r="P3721">
        <f t="shared" si="4859"/>
        <v>0</v>
      </c>
      <c r="Q3721">
        <f t="shared" si="4860"/>
        <v>0</v>
      </c>
      <c r="R3721">
        <f t="shared" si="4885"/>
        <v>1201</v>
      </c>
      <c r="S3721">
        <f t="shared" si="4886"/>
        <v>0</v>
      </c>
      <c r="T3721">
        <f t="shared" si="4887"/>
        <v>-52363.600000000435</v>
      </c>
      <c r="U3721">
        <f t="shared" si="4888"/>
        <v>-52363.600000000435</v>
      </c>
      <c r="V3721" s="2">
        <f t="shared" si="4889"/>
        <v>-5.2363600000000432E-3</v>
      </c>
      <c r="W3721" s="19">
        <f t="shared" si="4851"/>
        <v>350</v>
      </c>
      <c r="X3721" s="19">
        <f t="shared" si="4852"/>
        <v>19</v>
      </c>
      <c r="Y3721" s="19" t="str">
        <f t="shared" si="4853"/>
        <v/>
      </c>
      <c r="Z3721" s="19">
        <f t="shared" si="4854"/>
        <v>7927.75</v>
      </c>
      <c r="AA3721" s="21" t="str">
        <f t="shared" si="4855"/>
        <v/>
      </c>
      <c r="AB3721" s="19" t="str">
        <f t="shared" si="4856"/>
        <v/>
      </c>
    </row>
    <row r="3722" spans="1:28" x14ac:dyDescent="0.25">
      <c r="A3722">
        <f t="shared" si="4837"/>
        <v>11</v>
      </c>
      <c r="B3722">
        <f t="shared" si="4838"/>
        <v>2014</v>
      </c>
      <c r="C3722" s="20">
        <v>41963</v>
      </c>
      <c r="D3722">
        <v>8406.5</v>
      </c>
      <c r="E3722">
        <v>8410.85</v>
      </c>
      <c r="F3722">
        <v>8353.15</v>
      </c>
      <c r="G3722">
        <v>8401.9</v>
      </c>
      <c r="H3722">
        <f t="shared" si="4896"/>
        <v>19.600000000000364</v>
      </c>
      <c r="I3722">
        <f t="shared" si="4897"/>
        <v>0</v>
      </c>
      <c r="J3722" s="14">
        <f t="shared" ref="J3722:K3722" si="4917">+AVERAGE(H3709:H3722)</f>
        <v>27.617857142857051</v>
      </c>
      <c r="K3722" s="14">
        <f t="shared" si="4917"/>
        <v>5.3714285714284937</v>
      </c>
      <c r="L3722" s="14">
        <f t="shared" si="4899"/>
        <v>5.141622340425589</v>
      </c>
      <c r="M3722" s="14">
        <f t="shared" si="4900"/>
        <v>83.717657248024409</v>
      </c>
      <c r="N3722" s="14">
        <f t="shared" si="4901"/>
        <v>1</v>
      </c>
      <c r="O3722">
        <f t="shared" si="4850"/>
        <v>1</v>
      </c>
      <c r="P3722">
        <f t="shared" si="4859"/>
        <v>0</v>
      </c>
      <c r="Q3722">
        <f t="shared" si="4860"/>
        <v>0</v>
      </c>
      <c r="R3722">
        <f t="shared" si="4885"/>
        <v>1201</v>
      </c>
      <c r="S3722">
        <f t="shared" si="4886"/>
        <v>0</v>
      </c>
      <c r="T3722">
        <f t="shared" si="4887"/>
        <v>23539.600000000435</v>
      </c>
      <c r="U3722">
        <f t="shared" si="4888"/>
        <v>23539.600000000435</v>
      </c>
      <c r="V3722" s="2">
        <f t="shared" si="4889"/>
        <v>2.3539600000000434E-3</v>
      </c>
      <c r="W3722" s="19">
        <f t="shared" si="4851"/>
        <v>350</v>
      </c>
      <c r="X3722" s="19">
        <f t="shared" si="4852"/>
        <v>20</v>
      </c>
      <c r="Y3722" s="19" t="str">
        <f t="shared" si="4853"/>
        <v/>
      </c>
      <c r="Z3722" s="19">
        <f t="shared" si="4854"/>
        <v>7927.75</v>
      </c>
      <c r="AA3722" s="21" t="str">
        <f t="shared" si="4855"/>
        <v/>
      </c>
      <c r="AB3722" s="19" t="str">
        <f t="shared" si="4856"/>
        <v/>
      </c>
    </row>
    <row r="3723" spans="1:28" x14ac:dyDescent="0.25">
      <c r="A3723">
        <f t="shared" si="4837"/>
        <v>11</v>
      </c>
      <c r="B3723">
        <f t="shared" si="4838"/>
        <v>2014</v>
      </c>
      <c r="C3723" s="20">
        <v>41964</v>
      </c>
      <c r="D3723">
        <v>8408.2000000000007</v>
      </c>
      <c r="E3723">
        <v>8489.7999999999993</v>
      </c>
      <c r="F3723">
        <v>8398.6</v>
      </c>
      <c r="G3723">
        <v>8477.35</v>
      </c>
      <c r="H3723">
        <f t="shared" si="4896"/>
        <v>75.450000000000728</v>
      </c>
      <c r="I3723">
        <f t="shared" si="4897"/>
        <v>0</v>
      </c>
      <c r="J3723" s="14">
        <f t="shared" ref="J3723:K3723" si="4918">+AVERAGE(H3710:H3723)</f>
        <v>27.382142857142817</v>
      </c>
      <c r="K3723" s="14">
        <f t="shared" si="4918"/>
        <v>5.3714285714284937</v>
      </c>
      <c r="L3723" s="14">
        <f t="shared" si="4899"/>
        <v>5.0977393617021942</v>
      </c>
      <c r="M3723" s="14">
        <f t="shared" si="4900"/>
        <v>83.600479773198302</v>
      </c>
      <c r="N3723" s="14">
        <f t="shared" si="4901"/>
        <v>1</v>
      </c>
      <c r="O3723">
        <f t="shared" si="4850"/>
        <v>1</v>
      </c>
      <c r="P3723">
        <f t="shared" si="4859"/>
        <v>0</v>
      </c>
      <c r="Q3723">
        <f t="shared" si="4860"/>
        <v>0</v>
      </c>
      <c r="R3723">
        <f t="shared" si="4885"/>
        <v>1201</v>
      </c>
      <c r="S3723">
        <f t="shared" si="4886"/>
        <v>0</v>
      </c>
      <c r="T3723">
        <f t="shared" si="4887"/>
        <v>90615.45000000087</v>
      </c>
      <c r="U3723">
        <f t="shared" si="4888"/>
        <v>90615.45000000087</v>
      </c>
      <c r="V3723" s="2">
        <f t="shared" si="4889"/>
        <v>9.0615450000000874E-3</v>
      </c>
      <c r="W3723" s="19">
        <f t="shared" si="4851"/>
        <v>350</v>
      </c>
      <c r="X3723" s="19">
        <f t="shared" si="4852"/>
        <v>21</v>
      </c>
      <c r="Y3723" s="19" t="str">
        <f t="shared" si="4853"/>
        <v/>
      </c>
      <c r="Z3723" s="19">
        <f t="shared" si="4854"/>
        <v>7927.75</v>
      </c>
      <c r="AA3723" s="21" t="str">
        <f t="shared" si="4855"/>
        <v/>
      </c>
      <c r="AB3723" s="19" t="str">
        <f t="shared" si="4856"/>
        <v/>
      </c>
    </row>
    <row r="3724" spans="1:28" x14ac:dyDescent="0.25">
      <c r="A3724">
        <f t="shared" si="4837"/>
        <v>11</v>
      </c>
      <c r="B3724">
        <f t="shared" si="4838"/>
        <v>2014</v>
      </c>
      <c r="C3724" s="20">
        <v>41967</v>
      </c>
      <c r="D3724">
        <v>8490.9500000000007</v>
      </c>
      <c r="E3724">
        <v>8534.65</v>
      </c>
      <c r="F3724">
        <v>8490.7999999999993</v>
      </c>
      <c r="G3724">
        <v>8530.15</v>
      </c>
      <c r="H3724">
        <f t="shared" si="4896"/>
        <v>52.799999999999272</v>
      </c>
      <c r="I3724">
        <f t="shared" si="4897"/>
        <v>0</v>
      </c>
      <c r="J3724" s="14">
        <f t="shared" ref="J3724:K3724" si="4919">+AVERAGE(H3711:H3724)</f>
        <v>20.224999999999845</v>
      </c>
      <c r="K3724" s="14">
        <f t="shared" si="4919"/>
        <v>5.3714285714284937</v>
      </c>
      <c r="L3724" s="14">
        <f t="shared" si="4899"/>
        <v>3.7652925531915149</v>
      </c>
      <c r="M3724" s="14">
        <f t="shared" si="4900"/>
        <v>79.014929538161127</v>
      </c>
      <c r="N3724" s="14">
        <f t="shared" si="4901"/>
        <v>1</v>
      </c>
      <c r="O3724">
        <f t="shared" si="4850"/>
        <v>1</v>
      </c>
      <c r="P3724">
        <f t="shared" si="4859"/>
        <v>0</v>
      </c>
      <c r="Q3724">
        <f t="shared" si="4860"/>
        <v>0</v>
      </c>
      <c r="R3724">
        <f t="shared" si="4885"/>
        <v>1201</v>
      </c>
      <c r="S3724">
        <f t="shared" si="4886"/>
        <v>0</v>
      </c>
      <c r="T3724">
        <f t="shared" si="4887"/>
        <v>63412.79999999913</v>
      </c>
      <c r="U3724">
        <f t="shared" si="4888"/>
        <v>63412.79999999913</v>
      </c>
      <c r="V3724" s="2">
        <f t="shared" si="4889"/>
        <v>6.3412799999999128E-3</v>
      </c>
      <c r="W3724" s="19">
        <f t="shared" si="4851"/>
        <v>350</v>
      </c>
      <c r="X3724" s="19">
        <f t="shared" si="4852"/>
        <v>22</v>
      </c>
      <c r="Y3724" s="19" t="str">
        <f t="shared" si="4853"/>
        <v/>
      </c>
      <c r="Z3724" s="19">
        <f t="shared" si="4854"/>
        <v>7927.75</v>
      </c>
      <c r="AA3724" s="21" t="str">
        <f t="shared" si="4855"/>
        <v/>
      </c>
      <c r="AB3724" s="19" t="str">
        <f t="shared" si="4856"/>
        <v/>
      </c>
    </row>
    <row r="3725" spans="1:28" x14ac:dyDescent="0.25">
      <c r="A3725">
        <f t="shared" si="4837"/>
        <v>11</v>
      </c>
      <c r="B3725">
        <f t="shared" si="4838"/>
        <v>2014</v>
      </c>
      <c r="C3725" s="20">
        <v>41968</v>
      </c>
      <c r="D3725">
        <v>8530.7999999999993</v>
      </c>
      <c r="E3725">
        <v>8535.35</v>
      </c>
      <c r="F3725">
        <v>8429.4500000000007</v>
      </c>
      <c r="G3725">
        <v>8463.1</v>
      </c>
      <c r="H3725">
        <f t="shared" si="4896"/>
        <v>0</v>
      </c>
      <c r="I3725">
        <f t="shared" si="4897"/>
        <v>67.049999999999272</v>
      </c>
      <c r="J3725" s="14">
        <f t="shared" ref="J3725:K3725" si="4920">+AVERAGE(H3712:H3725)</f>
        <v>20.085714285714207</v>
      </c>
      <c r="K3725" s="14">
        <f t="shared" si="4920"/>
        <v>10.160714285714155</v>
      </c>
      <c r="L3725" s="14">
        <f t="shared" si="4899"/>
        <v>1.9768014059754131</v>
      </c>
      <c r="M3725" s="14">
        <f t="shared" si="4900"/>
        <v>66.406895737395416</v>
      </c>
      <c r="N3725" s="14">
        <f t="shared" si="4901"/>
        <v>1</v>
      </c>
      <c r="O3725">
        <f t="shared" si="4850"/>
        <v>1</v>
      </c>
      <c r="P3725">
        <f t="shared" si="4859"/>
        <v>0</v>
      </c>
      <c r="Q3725">
        <f t="shared" si="4860"/>
        <v>0</v>
      </c>
      <c r="R3725">
        <f t="shared" si="4885"/>
        <v>1201</v>
      </c>
      <c r="S3725">
        <f t="shared" si="4886"/>
        <v>0</v>
      </c>
      <c r="T3725">
        <f t="shared" si="4887"/>
        <v>-80527.04999999913</v>
      </c>
      <c r="U3725">
        <f t="shared" si="4888"/>
        <v>-80527.04999999913</v>
      </c>
      <c r="V3725" s="2">
        <f t="shared" si="4889"/>
        <v>-8.0527049999999135E-3</v>
      </c>
      <c r="W3725" s="19">
        <f t="shared" si="4851"/>
        <v>350</v>
      </c>
      <c r="X3725" s="19">
        <f t="shared" si="4852"/>
        <v>23</v>
      </c>
      <c r="Y3725" s="19" t="str">
        <f t="shared" si="4853"/>
        <v/>
      </c>
      <c r="Z3725" s="19">
        <f t="shared" si="4854"/>
        <v>7927.75</v>
      </c>
      <c r="AA3725" s="21" t="str">
        <f t="shared" si="4855"/>
        <v/>
      </c>
      <c r="AB3725" s="19" t="str">
        <f t="shared" si="4856"/>
        <v/>
      </c>
    </row>
    <row r="3726" spans="1:28" x14ac:dyDescent="0.25">
      <c r="A3726">
        <f t="shared" si="4837"/>
        <v>11</v>
      </c>
      <c r="B3726">
        <f t="shared" si="4838"/>
        <v>2014</v>
      </c>
      <c r="C3726" s="20">
        <v>41969</v>
      </c>
      <c r="D3726">
        <v>8450.2999999999993</v>
      </c>
      <c r="E3726">
        <v>8500.2999999999993</v>
      </c>
      <c r="F3726">
        <v>8438.65</v>
      </c>
      <c r="G3726">
        <v>8475.75</v>
      </c>
      <c r="H3726">
        <f t="shared" si="4896"/>
        <v>12.649999999999636</v>
      </c>
      <c r="I3726">
        <f t="shared" si="4897"/>
        <v>0</v>
      </c>
      <c r="J3726" s="14">
        <f t="shared" ref="J3726:K3726" si="4921">+AVERAGE(H3713:H3726)</f>
        <v>19.97857142857135</v>
      </c>
      <c r="K3726" s="14">
        <f t="shared" si="4921"/>
        <v>10.160714285714155</v>
      </c>
      <c r="L3726" s="14">
        <f t="shared" si="4899"/>
        <v>1.9662565905096836</v>
      </c>
      <c r="M3726" s="14">
        <f t="shared" si="4900"/>
        <v>66.287474819291589</v>
      </c>
      <c r="N3726" s="14">
        <f t="shared" si="4901"/>
        <v>1</v>
      </c>
      <c r="O3726">
        <f t="shared" si="4850"/>
        <v>1</v>
      </c>
      <c r="P3726">
        <f t="shared" si="4859"/>
        <v>0</v>
      </c>
      <c r="Q3726">
        <f t="shared" si="4860"/>
        <v>0</v>
      </c>
      <c r="R3726">
        <f t="shared" si="4885"/>
        <v>1201</v>
      </c>
      <c r="S3726">
        <f t="shared" si="4886"/>
        <v>0</v>
      </c>
      <c r="T3726">
        <f t="shared" si="4887"/>
        <v>15192.649999999563</v>
      </c>
      <c r="U3726">
        <f t="shared" si="4888"/>
        <v>15192.649999999563</v>
      </c>
      <c r="V3726" s="2">
        <f t="shared" si="4889"/>
        <v>1.5192649999999563E-3</v>
      </c>
      <c r="W3726" s="19">
        <f t="shared" si="4851"/>
        <v>350</v>
      </c>
      <c r="X3726" s="19">
        <f t="shared" si="4852"/>
        <v>24</v>
      </c>
      <c r="Y3726" s="19" t="str">
        <f t="shared" si="4853"/>
        <v/>
      </c>
      <c r="Z3726" s="19">
        <f t="shared" si="4854"/>
        <v>7927.75</v>
      </c>
      <c r="AA3726" s="21" t="str">
        <f t="shared" si="4855"/>
        <v/>
      </c>
      <c r="AB3726" s="19" t="str">
        <f t="shared" si="4856"/>
        <v/>
      </c>
    </row>
    <row r="3727" spans="1:28" x14ac:dyDescent="0.25">
      <c r="A3727">
        <f t="shared" ref="A3727:A3790" si="4922">IF($C3727="","",MONTH($C3727))</f>
        <v>11</v>
      </c>
      <c r="B3727">
        <f t="shared" ref="B3727:B3790" si="4923">IF($C3727="","",YEAR($C3727))</f>
        <v>2014</v>
      </c>
      <c r="C3727" s="20">
        <v>41970</v>
      </c>
      <c r="D3727">
        <v>8477.7999999999993</v>
      </c>
      <c r="E3727">
        <v>8506.75</v>
      </c>
      <c r="F3727">
        <v>8456.35</v>
      </c>
      <c r="G3727">
        <v>8494.2000000000007</v>
      </c>
      <c r="H3727">
        <f t="shared" si="4896"/>
        <v>18.450000000000728</v>
      </c>
      <c r="I3727">
        <f t="shared" si="4897"/>
        <v>0</v>
      </c>
      <c r="J3727" s="14">
        <f t="shared" ref="J3727:K3727" si="4924">+AVERAGE(H3714:H3727)</f>
        <v>21.296428571428546</v>
      </c>
      <c r="K3727" s="14">
        <f t="shared" si="4924"/>
        <v>10.067857142857065</v>
      </c>
      <c r="L3727" s="14">
        <f t="shared" si="4899"/>
        <v>2.1152891096133519</v>
      </c>
      <c r="M3727" s="14">
        <f t="shared" si="4900"/>
        <v>67.900250512411901</v>
      </c>
      <c r="N3727" s="14">
        <f t="shared" si="4901"/>
        <v>1</v>
      </c>
      <c r="O3727">
        <f t="shared" si="4850"/>
        <v>1</v>
      </c>
      <c r="P3727">
        <f t="shared" si="4859"/>
        <v>0</v>
      </c>
      <c r="Q3727">
        <f t="shared" si="4860"/>
        <v>0</v>
      </c>
      <c r="R3727">
        <f t="shared" si="4885"/>
        <v>1201</v>
      </c>
      <c r="S3727">
        <f t="shared" si="4886"/>
        <v>0</v>
      </c>
      <c r="T3727">
        <f t="shared" si="4887"/>
        <v>22158.450000000874</v>
      </c>
      <c r="U3727">
        <f t="shared" si="4888"/>
        <v>22158.450000000874</v>
      </c>
      <c r="V3727" s="2">
        <f t="shared" si="4889"/>
        <v>2.2158450000000873E-3</v>
      </c>
      <c r="W3727" s="19">
        <f t="shared" si="4851"/>
        <v>350</v>
      </c>
      <c r="X3727" s="19">
        <f t="shared" si="4852"/>
        <v>25</v>
      </c>
      <c r="Y3727" s="19" t="str">
        <f t="shared" si="4853"/>
        <v/>
      </c>
      <c r="Z3727" s="19">
        <f t="shared" si="4854"/>
        <v>7927.75</v>
      </c>
      <c r="AA3727" s="21" t="str">
        <f t="shared" si="4855"/>
        <v/>
      </c>
      <c r="AB3727" s="19" t="str">
        <f t="shared" si="4856"/>
        <v/>
      </c>
    </row>
    <row r="3728" spans="1:28" x14ac:dyDescent="0.25">
      <c r="A3728">
        <f t="shared" si="4922"/>
        <v>11</v>
      </c>
      <c r="B3728">
        <f t="shared" si="4923"/>
        <v>2014</v>
      </c>
      <c r="C3728" s="20">
        <v>41971</v>
      </c>
      <c r="D3728">
        <v>8516.7999999999993</v>
      </c>
      <c r="E3728">
        <v>8617</v>
      </c>
      <c r="F3728">
        <v>8516.25</v>
      </c>
      <c r="G3728">
        <v>8588.25</v>
      </c>
      <c r="H3728">
        <f t="shared" si="4896"/>
        <v>94.049999999999272</v>
      </c>
      <c r="I3728">
        <f t="shared" si="4897"/>
        <v>0</v>
      </c>
      <c r="J3728" s="14">
        <f t="shared" ref="J3728:K3728" si="4925">+AVERAGE(H3715:H3728)</f>
        <v>27.496428571428492</v>
      </c>
      <c r="K3728" s="14">
        <f t="shared" si="4925"/>
        <v>10.067857142857065</v>
      </c>
      <c r="L3728" s="14">
        <f t="shared" si="4899"/>
        <v>2.7311103228095202</v>
      </c>
      <c r="M3728" s="14">
        <f t="shared" si="4900"/>
        <v>73.198326678075773</v>
      </c>
      <c r="N3728" s="14">
        <f t="shared" si="4901"/>
        <v>1</v>
      </c>
      <c r="O3728">
        <f t="shared" si="4850"/>
        <v>1</v>
      </c>
      <c r="P3728">
        <f t="shared" si="4859"/>
        <v>0</v>
      </c>
      <c r="Q3728">
        <f t="shared" si="4860"/>
        <v>0</v>
      </c>
      <c r="R3728">
        <f t="shared" si="4885"/>
        <v>1201</v>
      </c>
      <c r="S3728">
        <f t="shared" si="4886"/>
        <v>0</v>
      </c>
      <c r="T3728">
        <f t="shared" si="4887"/>
        <v>112954.04999999913</v>
      </c>
      <c r="U3728">
        <f t="shared" si="4888"/>
        <v>112954.04999999913</v>
      </c>
      <c r="V3728" s="2">
        <f t="shared" si="4889"/>
        <v>1.1295404999999913E-2</v>
      </c>
      <c r="W3728" s="19">
        <f t="shared" si="4851"/>
        <v>350</v>
      </c>
      <c r="X3728" s="19">
        <f t="shared" si="4852"/>
        <v>26</v>
      </c>
      <c r="Y3728" s="19" t="str">
        <f t="shared" si="4853"/>
        <v/>
      </c>
      <c r="Z3728" s="19">
        <f t="shared" si="4854"/>
        <v>7927.75</v>
      </c>
      <c r="AA3728" s="21" t="str">
        <f t="shared" si="4855"/>
        <v/>
      </c>
      <c r="AB3728" s="19" t="str">
        <f t="shared" si="4856"/>
        <v/>
      </c>
    </row>
    <row r="3729" spans="1:28" x14ac:dyDescent="0.25">
      <c r="A3729">
        <f t="shared" si="4922"/>
        <v>12</v>
      </c>
      <c r="B3729">
        <f t="shared" si="4923"/>
        <v>2014</v>
      </c>
      <c r="C3729" s="20">
        <v>41974</v>
      </c>
      <c r="D3729">
        <v>8605.1</v>
      </c>
      <c r="E3729">
        <v>8623</v>
      </c>
      <c r="F3729">
        <v>8545.15</v>
      </c>
      <c r="G3729">
        <v>8555.9</v>
      </c>
      <c r="H3729">
        <f t="shared" si="4896"/>
        <v>0</v>
      </c>
      <c r="I3729">
        <f t="shared" si="4897"/>
        <v>32.350000000000364</v>
      </c>
      <c r="J3729" s="14">
        <f t="shared" ref="J3729:K3729" si="4926">+AVERAGE(H3716:H3729)</f>
        <v>26.182142857142804</v>
      </c>
      <c r="K3729" s="14">
        <f t="shared" si="4926"/>
        <v>12.378571428571377</v>
      </c>
      <c r="L3729" s="14">
        <f t="shared" si="4899"/>
        <v>2.1151182919792313</v>
      </c>
      <c r="M3729" s="14">
        <f t="shared" si="4900"/>
        <v>67.898490321385623</v>
      </c>
      <c r="N3729" s="14">
        <f t="shared" si="4901"/>
        <v>1</v>
      </c>
      <c r="O3729">
        <f t="shared" si="4850"/>
        <v>1</v>
      </c>
      <c r="P3729">
        <f t="shared" si="4859"/>
        <v>0</v>
      </c>
      <c r="Q3729">
        <f t="shared" si="4860"/>
        <v>0</v>
      </c>
      <c r="R3729">
        <f t="shared" si="4885"/>
        <v>1164</v>
      </c>
      <c r="S3729">
        <f t="shared" si="4886"/>
        <v>0</v>
      </c>
      <c r="T3729">
        <f t="shared" si="4887"/>
        <v>-37655.400000000423</v>
      </c>
      <c r="U3729">
        <f t="shared" si="4888"/>
        <v>-37655.400000000423</v>
      </c>
      <c r="V3729" s="2">
        <f t="shared" si="4889"/>
        <v>-3.7655400000000424E-3</v>
      </c>
      <c r="W3729" s="19">
        <f t="shared" si="4851"/>
        <v>350</v>
      </c>
      <c r="X3729" s="19">
        <f t="shared" si="4852"/>
        <v>27</v>
      </c>
      <c r="Y3729" s="19" t="str">
        <f t="shared" si="4853"/>
        <v/>
      </c>
      <c r="Z3729" s="19">
        <f t="shared" si="4854"/>
        <v>7927.75</v>
      </c>
      <c r="AA3729" s="21" t="str">
        <f t="shared" si="4855"/>
        <v/>
      </c>
      <c r="AB3729" s="19" t="str">
        <f t="shared" si="4856"/>
        <v/>
      </c>
    </row>
    <row r="3730" spans="1:28" x14ac:dyDescent="0.25">
      <c r="A3730">
        <f t="shared" si="4922"/>
        <v>12</v>
      </c>
      <c r="B3730">
        <f t="shared" si="4923"/>
        <v>2014</v>
      </c>
      <c r="C3730" s="20">
        <v>41975</v>
      </c>
      <c r="D3730">
        <v>8535.4500000000007</v>
      </c>
      <c r="E3730">
        <v>8560.2000000000007</v>
      </c>
      <c r="F3730">
        <v>8504.65</v>
      </c>
      <c r="G3730">
        <v>8524.7000000000007</v>
      </c>
      <c r="H3730">
        <f t="shared" si="4896"/>
        <v>0</v>
      </c>
      <c r="I3730">
        <f t="shared" si="4897"/>
        <v>31.199999999998909</v>
      </c>
      <c r="J3730" s="14">
        <f t="shared" ref="J3730:K3730" si="4927">+AVERAGE(H3717:H3730)</f>
        <v>24.707142857142831</v>
      </c>
      <c r="K3730" s="14">
        <f t="shared" si="4927"/>
        <v>14.607142857142728</v>
      </c>
      <c r="L3730" s="14">
        <f t="shared" si="4899"/>
        <v>1.6914425427872992</v>
      </c>
      <c r="M3730" s="14">
        <f t="shared" si="4900"/>
        <v>62.84520348837227</v>
      </c>
      <c r="N3730" s="14">
        <f t="shared" si="4901"/>
        <v>1</v>
      </c>
      <c r="O3730">
        <f t="shared" si="4850"/>
        <v>1</v>
      </c>
      <c r="P3730">
        <f t="shared" si="4859"/>
        <v>0</v>
      </c>
      <c r="Q3730">
        <f t="shared" si="4860"/>
        <v>0</v>
      </c>
      <c r="R3730">
        <f t="shared" si="4885"/>
        <v>1164</v>
      </c>
      <c r="S3730">
        <f t="shared" si="4886"/>
        <v>0</v>
      </c>
      <c r="T3730">
        <f t="shared" si="4887"/>
        <v>-36316.79999999873</v>
      </c>
      <c r="U3730">
        <f t="shared" si="4888"/>
        <v>-36316.79999999873</v>
      </c>
      <c r="V3730" s="2">
        <f t="shared" si="4889"/>
        <v>-3.6316799999998729E-3</v>
      </c>
      <c r="W3730" s="19">
        <f t="shared" si="4851"/>
        <v>350</v>
      </c>
      <c r="X3730" s="19">
        <f t="shared" si="4852"/>
        <v>28</v>
      </c>
      <c r="Y3730" s="19" t="str">
        <f t="shared" si="4853"/>
        <v/>
      </c>
      <c r="Z3730" s="19">
        <f t="shared" si="4854"/>
        <v>7927.75</v>
      </c>
      <c r="AA3730" s="21" t="str">
        <f t="shared" si="4855"/>
        <v/>
      </c>
      <c r="AB3730" s="19" t="str">
        <f t="shared" si="4856"/>
        <v/>
      </c>
    </row>
    <row r="3731" spans="1:28" x14ac:dyDescent="0.25">
      <c r="A3731">
        <f t="shared" si="4922"/>
        <v>12</v>
      </c>
      <c r="B3731">
        <f t="shared" si="4923"/>
        <v>2014</v>
      </c>
      <c r="C3731" s="20">
        <v>41976</v>
      </c>
      <c r="D3731">
        <v>8528.7000000000007</v>
      </c>
      <c r="E3731">
        <v>8546.9500000000007</v>
      </c>
      <c r="F3731">
        <v>8508.35</v>
      </c>
      <c r="G3731">
        <v>8537.65</v>
      </c>
      <c r="H3731">
        <f t="shared" si="4896"/>
        <v>12.949999999998909</v>
      </c>
      <c r="I3731">
        <f t="shared" si="4897"/>
        <v>0</v>
      </c>
      <c r="J3731" s="14">
        <f t="shared" ref="J3731:K3731" si="4928">+AVERAGE(H3718:H3731)</f>
        <v>25.632142857142753</v>
      </c>
      <c r="K3731" s="14">
        <f t="shared" si="4928"/>
        <v>12.789285714285663</v>
      </c>
      <c r="L3731" s="14">
        <f t="shared" si="4899"/>
        <v>2.0041887740854509</v>
      </c>
      <c r="M3731" s="14">
        <f t="shared" si="4900"/>
        <v>66.71314370700874</v>
      </c>
      <c r="N3731" s="14">
        <f t="shared" si="4901"/>
        <v>1</v>
      </c>
      <c r="O3731">
        <f t="shared" si="4850"/>
        <v>1</v>
      </c>
      <c r="P3731">
        <f t="shared" si="4859"/>
        <v>0</v>
      </c>
      <c r="Q3731">
        <f t="shared" si="4860"/>
        <v>0</v>
      </c>
      <c r="R3731">
        <f t="shared" si="4885"/>
        <v>1164</v>
      </c>
      <c r="S3731">
        <f t="shared" si="4886"/>
        <v>0</v>
      </c>
      <c r="T3731">
        <f t="shared" si="4887"/>
        <v>15073.79999999873</v>
      </c>
      <c r="U3731">
        <f t="shared" si="4888"/>
        <v>15073.79999999873</v>
      </c>
      <c r="V3731" s="2">
        <f t="shared" si="4889"/>
        <v>1.5073799999998729E-3</v>
      </c>
      <c r="W3731" s="19">
        <f t="shared" si="4851"/>
        <v>350</v>
      </c>
      <c r="X3731" s="19">
        <f t="shared" si="4852"/>
        <v>29</v>
      </c>
      <c r="Y3731" s="19" t="str">
        <f t="shared" si="4853"/>
        <v/>
      </c>
      <c r="Z3731" s="19">
        <f t="shared" si="4854"/>
        <v>7927.75</v>
      </c>
      <c r="AA3731" s="21" t="str">
        <f t="shared" si="4855"/>
        <v/>
      </c>
      <c r="AB3731" s="19" t="str">
        <f t="shared" si="4856"/>
        <v/>
      </c>
    </row>
    <row r="3732" spans="1:28" x14ac:dyDescent="0.25">
      <c r="A3732">
        <f t="shared" si="4922"/>
        <v>12</v>
      </c>
      <c r="B3732">
        <f t="shared" si="4923"/>
        <v>2014</v>
      </c>
      <c r="C3732" s="20">
        <v>41977</v>
      </c>
      <c r="D3732">
        <v>8582.4</v>
      </c>
      <c r="E3732">
        <v>8626.9500000000007</v>
      </c>
      <c r="F3732">
        <v>8526.4</v>
      </c>
      <c r="G3732">
        <v>8564.4</v>
      </c>
      <c r="H3732">
        <f t="shared" si="4896"/>
        <v>26.75</v>
      </c>
      <c r="I3732">
        <f t="shared" si="4897"/>
        <v>0</v>
      </c>
      <c r="J3732" s="14">
        <f t="shared" ref="J3732:K3732" si="4929">+AVERAGE(H3719:H3732)</f>
        <v>25.253571428571377</v>
      </c>
      <c r="K3732" s="14">
        <f t="shared" si="4929"/>
        <v>12.789285714285663</v>
      </c>
      <c r="L3732" s="14">
        <f t="shared" si="4899"/>
        <v>1.9745881038816011</v>
      </c>
      <c r="M3732" s="14">
        <f t="shared" si="4900"/>
        <v>66.381900112654932</v>
      </c>
      <c r="N3732" s="14">
        <f t="shared" si="4901"/>
        <v>1</v>
      </c>
      <c r="O3732">
        <f t="shared" si="4850"/>
        <v>1</v>
      </c>
      <c r="P3732">
        <f t="shared" si="4859"/>
        <v>0</v>
      </c>
      <c r="Q3732">
        <f t="shared" si="4860"/>
        <v>0</v>
      </c>
      <c r="R3732">
        <f t="shared" si="4885"/>
        <v>1164</v>
      </c>
      <c r="S3732">
        <f t="shared" si="4886"/>
        <v>0</v>
      </c>
      <c r="T3732">
        <f t="shared" si="4887"/>
        <v>31137</v>
      </c>
      <c r="U3732">
        <f t="shared" si="4888"/>
        <v>31137</v>
      </c>
      <c r="V3732" s="2">
        <f t="shared" si="4889"/>
        <v>3.1137000000000001E-3</v>
      </c>
      <c r="W3732" s="19">
        <f t="shared" si="4851"/>
        <v>350</v>
      </c>
      <c r="X3732" s="19">
        <f t="shared" si="4852"/>
        <v>30</v>
      </c>
      <c r="Y3732" s="19" t="str">
        <f t="shared" si="4853"/>
        <v/>
      </c>
      <c r="Z3732" s="19">
        <f t="shared" si="4854"/>
        <v>7927.75</v>
      </c>
      <c r="AA3732" s="21" t="str">
        <f t="shared" si="4855"/>
        <v/>
      </c>
      <c r="AB3732" s="19" t="str">
        <f t="shared" si="4856"/>
        <v/>
      </c>
    </row>
    <row r="3733" spans="1:28" x14ac:dyDescent="0.25">
      <c r="A3733">
        <f t="shared" si="4922"/>
        <v>12</v>
      </c>
      <c r="B3733">
        <f t="shared" si="4923"/>
        <v>2014</v>
      </c>
      <c r="C3733" s="20">
        <v>41978</v>
      </c>
      <c r="D3733">
        <v>8584.25</v>
      </c>
      <c r="E3733">
        <v>8588.35</v>
      </c>
      <c r="F3733">
        <v>8523.9</v>
      </c>
      <c r="G3733">
        <v>8538.2999999999993</v>
      </c>
      <c r="H3733">
        <f t="shared" si="4896"/>
        <v>0</v>
      </c>
      <c r="I3733">
        <f t="shared" si="4897"/>
        <v>26.100000000000364</v>
      </c>
      <c r="J3733" s="14">
        <f t="shared" ref="J3733:K3733" si="4930">+AVERAGE(H3720:H3733)</f>
        <v>22.335714285714207</v>
      </c>
      <c r="K3733" s="14">
        <f t="shared" si="4930"/>
        <v>14.653571428571402</v>
      </c>
      <c r="L3733" s="14">
        <f t="shared" si="4899"/>
        <v>1.5242505483792321</v>
      </c>
      <c r="M3733" s="14">
        <f t="shared" si="4900"/>
        <v>60.384281162498752</v>
      </c>
      <c r="N3733" s="14">
        <f t="shared" si="4901"/>
        <v>1</v>
      </c>
      <c r="O3733">
        <f t="shared" si="4850"/>
        <v>1</v>
      </c>
      <c r="P3733">
        <f t="shared" si="4859"/>
        <v>0</v>
      </c>
      <c r="Q3733">
        <f t="shared" si="4860"/>
        <v>0</v>
      </c>
      <c r="R3733">
        <f t="shared" si="4885"/>
        <v>1164</v>
      </c>
      <c r="S3733">
        <f t="shared" si="4886"/>
        <v>0</v>
      </c>
      <c r="T3733">
        <f t="shared" si="4887"/>
        <v>-30380.400000000423</v>
      </c>
      <c r="U3733">
        <f t="shared" si="4888"/>
        <v>-30380.400000000423</v>
      </c>
      <c r="V3733" s="2">
        <f t="shared" si="4889"/>
        <v>-3.0380400000000422E-3</v>
      </c>
      <c r="W3733" s="19">
        <f t="shared" si="4851"/>
        <v>350</v>
      </c>
      <c r="X3733" s="19">
        <f t="shared" si="4852"/>
        <v>31</v>
      </c>
      <c r="Y3733" s="19" t="str">
        <f t="shared" si="4853"/>
        <v/>
      </c>
      <c r="Z3733" s="19">
        <f t="shared" si="4854"/>
        <v>7927.75</v>
      </c>
      <c r="AA3733" s="21" t="str">
        <f t="shared" si="4855"/>
        <v/>
      </c>
      <c r="AB3733" s="19" t="str">
        <f t="shared" si="4856"/>
        <v/>
      </c>
    </row>
    <row r="3734" spans="1:28" x14ac:dyDescent="0.25">
      <c r="A3734">
        <f t="shared" si="4922"/>
        <v>12</v>
      </c>
      <c r="B3734">
        <f t="shared" si="4923"/>
        <v>2014</v>
      </c>
      <c r="C3734" s="20">
        <v>41981</v>
      </c>
      <c r="D3734">
        <v>8538.65</v>
      </c>
      <c r="E3734">
        <v>8546.35</v>
      </c>
      <c r="F3734">
        <v>8432.25</v>
      </c>
      <c r="G3734">
        <v>8438.25</v>
      </c>
      <c r="H3734">
        <f t="shared" si="4896"/>
        <v>0</v>
      </c>
      <c r="I3734">
        <f t="shared" si="4897"/>
        <v>100.04999999999927</v>
      </c>
      <c r="J3734" s="14">
        <f t="shared" ref="J3734:K3734" si="4931">+AVERAGE(H3721:H3734)</f>
        <v>22.335714285714207</v>
      </c>
      <c r="K3734" s="14">
        <f t="shared" si="4931"/>
        <v>21.453571428571326</v>
      </c>
      <c r="L3734" s="14">
        <f t="shared" si="4899"/>
        <v>1.0411186948560027</v>
      </c>
      <c r="M3734" s="14">
        <f t="shared" si="4900"/>
        <v>51.007258788027116</v>
      </c>
      <c r="N3734" s="14">
        <f t="shared" si="4901"/>
        <v>1</v>
      </c>
      <c r="O3734">
        <f t="shared" si="4850"/>
        <v>1</v>
      </c>
      <c r="P3734">
        <f t="shared" si="4859"/>
        <v>0</v>
      </c>
      <c r="Q3734">
        <f t="shared" si="4860"/>
        <v>0</v>
      </c>
      <c r="R3734">
        <f t="shared" si="4885"/>
        <v>1164</v>
      </c>
      <c r="S3734">
        <f t="shared" si="4886"/>
        <v>0</v>
      </c>
      <c r="T3734">
        <f t="shared" si="4887"/>
        <v>-116458.19999999915</v>
      </c>
      <c r="U3734">
        <f t="shared" si="4888"/>
        <v>-116458.19999999915</v>
      </c>
      <c r="V3734" s="2">
        <f t="shared" si="4889"/>
        <v>-1.1645819999999916E-2</v>
      </c>
      <c r="W3734" s="19">
        <f t="shared" si="4851"/>
        <v>350</v>
      </c>
      <c r="X3734" s="19">
        <f t="shared" si="4852"/>
        <v>32</v>
      </c>
      <c r="Y3734" s="19" t="str">
        <f t="shared" si="4853"/>
        <v/>
      </c>
      <c r="Z3734" s="19">
        <f t="shared" si="4854"/>
        <v>7927.75</v>
      </c>
      <c r="AA3734" s="21" t="str">
        <f t="shared" si="4855"/>
        <v/>
      </c>
      <c r="AB3734" s="19" t="str">
        <f t="shared" si="4856"/>
        <v/>
      </c>
    </row>
    <row r="3735" spans="1:28" x14ac:dyDescent="0.25">
      <c r="A3735">
        <f t="shared" si="4922"/>
        <v>12</v>
      </c>
      <c r="B3735">
        <f t="shared" si="4923"/>
        <v>2014</v>
      </c>
      <c r="C3735" s="20">
        <v>41982</v>
      </c>
      <c r="D3735">
        <v>8439.2999999999993</v>
      </c>
      <c r="E3735">
        <v>8444.5</v>
      </c>
      <c r="F3735">
        <v>8330.5</v>
      </c>
      <c r="G3735">
        <v>8340.7000000000007</v>
      </c>
      <c r="H3735">
        <f t="shared" si="4896"/>
        <v>0</v>
      </c>
      <c r="I3735">
        <f t="shared" si="4897"/>
        <v>97.549999999999272</v>
      </c>
      <c r="J3735" s="14">
        <f t="shared" ref="J3735:K3735" si="4932">+AVERAGE(H3722:H3735)</f>
        <v>22.335714285714207</v>
      </c>
      <c r="K3735" s="14">
        <f t="shared" si="4932"/>
        <v>25.307142857142676</v>
      </c>
      <c r="L3735" s="14">
        <f t="shared" si="4899"/>
        <v>0.88258537962179262</v>
      </c>
      <c r="M3735" s="14">
        <f t="shared" si="4900"/>
        <v>46.881559220389896</v>
      </c>
      <c r="N3735" s="14">
        <f t="shared" si="4901"/>
        <v>-1</v>
      </c>
      <c r="O3735">
        <f t="shared" si="4850"/>
        <v>-1</v>
      </c>
      <c r="P3735">
        <f t="shared" si="4859"/>
        <v>1</v>
      </c>
      <c r="Q3735">
        <f t="shared" si="4860"/>
        <v>8340.7000000000007</v>
      </c>
      <c r="R3735">
        <f t="shared" si="4885"/>
        <v>-1164</v>
      </c>
      <c r="S3735">
        <f t="shared" si="4886"/>
        <v>227096.39999999831</v>
      </c>
      <c r="T3735">
        <f t="shared" si="4887"/>
        <v>113548.19999999915</v>
      </c>
      <c r="U3735">
        <f t="shared" si="4888"/>
        <v>-113548.19999999915</v>
      </c>
      <c r="V3735" s="2">
        <f t="shared" si="4889"/>
        <v>-1.1354819999999915E-2</v>
      </c>
      <c r="W3735" s="19">
        <f t="shared" si="4851"/>
        <v>351</v>
      </c>
      <c r="X3735" s="19">
        <f t="shared" si="4852"/>
        <v>33</v>
      </c>
      <c r="Y3735" s="19">
        <f t="shared" si="4853"/>
        <v>1</v>
      </c>
      <c r="Z3735" s="19">
        <f t="shared" si="4854"/>
        <v>8340.7000000000007</v>
      </c>
      <c r="AA3735" s="21">
        <f t="shared" si="4855"/>
        <v>5.2089180410583191E-2</v>
      </c>
      <c r="AB3735" s="19">
        <f t="shared" si="4856"/>
        <v>1</v>
      </c>
    </row>
    <row r="3736" spans="1:28" x14ac:dyDescent="0.25">
      <c r="A3736">
        <f t="shared" si="4922"/>
        <v>12</v>
      </c>
      <c r="B3736">
        <f t="shared" si="4923"/>
        <v>2014</v>
      </c>
      <c r="C3736" s="20">
        <v>41983</v>
      </c>
      <c r="D3736">
        <v>8318.0499999999993</v>
      </c>
      <c r="E3736">
        <v>8376.7999999999993</v>
      </c>
      <c r="F3736">
        <v>8317</v>
      </c>
      <c r="G3736">
        <v>8355.65</v>
      </c>
      <c r="H3736">
        <f t="shared" si="4896"/>
        <v>14.949999999998909</v>
      </c>
      <c r="I3736">
        <f t="shared" si="4897"/>
        <v>0</v>
      </c>
      <c r="J3736" s="14">
        <f t="shared" ref="J3736:K3736" si="4933">+AVERAGE(H3723:H3736)</f>
        <v>22.003571428571245</v>
      </c>
      <c r="K3736" s="14">
        <f t="shared" si="4933"/>
        <v>25.307142857142676</v>
      </c>
      <c r="L3736" s="14">
        <f t="shared" si="4899"/>
        <v>0.86946090883432015</v>
      </c>
      <c r="M3736" s="14">
        <f t="shared" si="4900"/>
        <v>46.5086434664452</v>
      </c>
      <c r="N3736" s="14">
        <f t="shared" si="4901"/>
        <v>-1</v>
      </c>
      <c r="O3736">
        <f t="shared" si="4850"/>
        <v>-1</v>
      </c>
      <c r="P3736">
        <f t="shared" si="4859"/>
        <v>0</v>
      </c>
      <c r="Q3736">
        <f t="shared" si="4860"/>
        <v>0</v>
      </c>
      <c r="R3736">
        <f t="shared" si="4885"/>
        <v>-1164</v>
      </c>
      <c r="S3736">
        <f t="shared" si="4886"/>
        <v>0</v>
      </c>
      <c r="T3736">
        <f t="shared" si="4887"/>
        <v>-17401.79999999873</v>
      </c>
      <c r="U3736">
        <f t="shared" si="4888"/>
        <v>-17401.79999999873</v>
      </c>
      <c r="V3736" s="2">
        <f t="shared" si="4889"/>
        <v>-1.740179999999873E-3</v>
      </c>
      <c r="W3736" s="19">
        <f t="shared" si="4851"/>
        <v>351</v>
      </c>
      <c r="X3736" s="19">
        <f t="shared" si="4852"/>
        <v>2</v>
      </c>
      <c r="Y3736" s="19" t="str">
        <f t="shared" si="4853"/>
        <v/>
      </c>
      <c r="Z3736" s="19">
        <f t="shared" si="4854"/>
        <v>8340.7000000000007</v>
      </c>
      <c r="AA3736" s="21" t="str">
        <f t="shared" si="4855"/>
        <v/>
      </c>
      <c r="AB3736" s="19" t="str">
        <f t="shared" si="4856"/>
        <v/>
      </c>
    </row>
    <row r="3737" spans="1:28" x14ac:dyDescent="0.25">
      <c r="A3737">
        <f t="shared" si="4922"/>
        <v>12</v>
      </c>
      <c r="B3737">
        <f t="shared" si="4923"/>
        <v>2014</v>
      </c>
      <c r="C3737" s="20">
        <v>41984</v>
      </c>
      <c r="D3737">
        <v>8338.85</v>
      </c>
      <c r="E3737">
        <v>8348.2999999999993</v>
      </c>
      <c r="F3737">
        <v>8272.4</v>
      </c>
      <c r="G3737">
        <v>8292.9</v>
      </c>
      <c r="H3737">
        <f t="shared" si="4896"/>
        <v>0</v>
      </c>
      <c r="I3737">
        <f t="shared" si="4897"/>
        <v>62.75</v>
      </c>
      <c r="J3737" s="14">
        <f t="shared" ref="J3737:K3737" si="4934">+AVERAGE(H3724:H3737)</f>
        <v>16.614285714285479</v>
      </c>
      <c r="K3737" s="14">
        <f t="shared" si="4934"/>
        <v>29.789285714285533</v>
      </c>
      <c r="L3737" s="14">
        <f t="shared" si="4899"/>
        <v>0.55772689126003627</v>
      </c>
      <c r="M3737" s="14">
        <f t="shared" si="4900"/>
        <v>35.803894404679255</v>
      </c>
      <c r="N3737" s="14">
        <f t="shared" si="4901"/>
        <v>-1</v>
      </c>
      <c r="O3737">
        <f t="shared" ref="O3737:O3800" si="4935">IF($C3737="","",N3737)</f>
        <v>-1</v>
      </c>
      <c r="P3737">
        <f t="shared" si="4859"/>
        <v>0</v>
      </c>
      <c r="Q3737">
        <f t="shared" si="4860"/>
        <v>0</v>
      </c>
      <c r="R3737">
        <f t="shared" si="4885"/>
        <v>-1164</v>
      </c>
      <c r="S3737">
        <f t="shared" si="4886"/>
        <v>0</v>
      </c>
      <c r="T3737">
        <f t="shared" si="4887"/>
        <v>73041</v>
      </c>
      <c r="U3737">
        <f t="shared" si="4888"/>
        <v>73041</v>
      </c>
      <c r="V3737" s="2">
        <f t="shared" si="4889"/>
        <v>7.3041E-3</v>
      </c>
      <c r="W3737" s="19">
        <f t="shared" ref="W3737:W3800" si="4936">+IF($C3737="","",IF(AND(P3737=1,O3737&lt;&gt;0),W3736+1,W3736))</f>
        <v>351</v>
      </c>
      <c r="X3737" s="19">
        <f t="shared" ref="X3737:X3800" si="4937">+IF($C3737="","",IF(O3736=0,IF(O3737=0,0,1),IF(O3737&lt;&gt;O3736,IF((O3736&lt;&gt;O3735),2,X3736+1),IF(P3736=1,2,X3736+1))))</f>
        <v>3</v>
      </c>
      <c r="Y3737" s="19" t="str">
        <f t="shared" ref="Y3737:Y3800" si="4938">+IF($C3737="","",IF(O3737=O3736,"",IF(O3737=0,1,IF(AND(O3736&lt;&gt;0,O3736&lt;&gt;O3737),1,""))))</f>
        <v/>
      </c>
      <c r="Z3737" s="19">
        <f t="shared" ref="Z3737:Z3800" si="4939">IF($C3737="","",IF(P3737=0,Z3736,Q3737))</f>
        <v>8340.7000000000007</v>
      </c>
      <c r="AA3737" s="21" t="str">
        <f t="shared" ref="AA3737:AA3800" si="4940">+IF($C3737="","",IF(Y3737=1,(Z3737/Z3736-1)*O3736,""))</f>
        <v/>
      </c>
      <c r="AB3737" s="19" t="str">
        <f t="shared" ref="AB3737:AB3800" si="4941">+IF($C3737="","",IF(Y3737=1,IF(AA3737&gt;0,1,-1),""))</f>
        <v/>
      </c>
    </row>
    <row r="3738" spans="1:28" x14ac:dyDescent="0.25">
      <c r="A3738">
        <f t="shared" si="4922"/>
        <v>12</v>
      </c>
      <c r="B3738">
        <f t="shared" si="4923"/>
        <v>2014</v>
      </c>
      <c r="C3738" s="20">
        <v>41985</v>
      </c>
      <c r="D3738">
        <v>8302</v>
      </c>
      <c r="E3738">
        <v>8321.9</v>
      </c>
      <c r="F3738">
        <v>8216.2999999999993</v>
      </c>
      <c r="G3738">
        <v>8224.1</v>
      </c>
      <c r="H3738">
        <f t="shared" si="4896"/>
        <v>0</v>
      </c>
      <c r="I3738">
        <f t="shared" si="4897"/>
        <v>68.799999999999272</v>
      </c>
      <c r="J3738" s="14">
        <f t="shared" ref="J3738:K3738" si="4942">+AVERAGE(H3725:H3738)</f>
        <v>12.84285714285696</v>
      </c>
      <c r="K3738" s="14">
        <f t="shared" si="4942"/>
        <v>34.703571428571195</v>
      </c>
      <c r="L3738" s="14">
        <f t="shared" si="4899"/>
        <v>0.37007306781928301</v>
      </c>
      <c r="M3738" s="14">
        <f t="shared" si="4900"/>
        <v>27.011192067903409</v>
      </c>
      <c r="N3738" s="14">
        <f t="shared" si="4901"/>
        <v>-1</v>
      </c>
      <c r="O3738">
        <f t="shared" si="4935"/>
        <v>-1</v>
      </c>
      <c r="P3738">
        <f t="shared" si="4859"/>
        <v>0</v>
      </c>
      <c r="Q3738">
        <f t="shared" si="4860"/>
        <v>0</v>
      </c>
      <c r="R3738">
        <f t="shared" si="4885"/>
        <v>-1164</v>
      </c>
      <c r="S3738">
        <f t="shared" si="4886"/>
        <v>0</v>
      </c>
      <c r="T3738">
        <f t="shared" si="4887"/>
        <v>80083.199999999153</v>
      </c>
      <c r="U3738">
        <f t="shared" si="4888"/>
        <v>80083.199999999153</v>
      </c>
      <c r="V3738" s="2">
        <f t="shared" si="4889"/>
        <v>8.0083199999999161E-3</v>
      </c>
      <c r="W3738" s="19">
        <f t="shared" si="4936"/>
        <v>351</v>
      </c>
      <c r="X3738" s="19">
        <f t="shared" si="4937"/>
        <v>4</v>
      </c>
      <c r="Y3738" s="19" t="str">
        <f t="shared" si="4938"/>
        <v/>
      </c>
      <c r="Z3738" s="19">
        <f t="shared" si="4939"/>
        <v>8340.7000000000007</v>
      </c>
      <c r="AA3738" s="21" t="str">
        <f t="shared" si="4940"/>
        <v/>
      </c>
      <c r="AB3738" s="19" t="str">
        <f t="shared" si="4941"/>
        <v/>
      </c>
    </row>
    <row r="3739" spans="1:28" x14ac:dyDescent="0.25">
      <c r="A3739">
        <f t="shared" si="4922"/>
        <v>12</v>
      </c>
      <c r="B3739">
        <f t="shared" si="4923"/>
        <v>2014</v>
      </c>
      <c r="C3739" s="20">
        <v>41988</v>
      </c>
      <c r="D3739">
        <v>8160.75</v>
      </c>
      <c r="E3739">
        <v>8242.4</v>
      </c>
      <c r="F3739">
        <v>8152.5</v>
      </c>
      <c r="G3739">
        <v>8219.6</v>
      </c>
      <c r="H3739">
        <f t="shared" si="4896"/>
        <v>0</v>
      </c>
      <c r="I3739">
        <f t="shared" si="4897"/>
        <v>4.5</v>
      </c>
      <c r="J3739" s="14">
        <f t="shared" ref="J3739:K3739" si="4943">+AVERAGE(H3726:H3739)</f>
        <v>12.84285714285696</v>
      </c>
      <c r="K3739" s="14">
        <f t="shared" si="4943"/>
        <v>30.235714285714103</v>
      </c>
      <c r="L3739" s="14">
        <f t="shared" si="4899"/>
        <v>0.42475785494920515</v>
      </c>
      <c r="M3739" s="14">
        <f t="shared" si="4900"/>
        <v>29.812634720610021</v>
      </c>
      <c r="N3739" s="14">
        <f t="shared" si="4901"/>
        <v>-1</v>
      </c>
      <c r="O3739">
        <f t="shared" si="4935"/>
        <v>-1</v>
      </c>
      <c r="P3739">
        <f t="shared" ref="P3739:P3802" si="4944">IF($C3739="","",IF($O3739&lt;&gt;$O3738,1,0))</f>
        <v>0</v>
      </c>
      <c r="Q3739">
        <f t="shared" ref="Q3739:Q3802" si="4945">IF($C3739="","",IF($P3739=1,G3739,0))</f>
        <v>0</v>
      </c>
      <c r="R3739">
        <f t="shared" si="4885"/>
        <v>-1164</v>
      </c>
      <c r="S3739">
        <f t="shared" si="4886"/>
        <v>0</v>
      </c>
      <c r="T3739">
        <f t="shared" si="4887"/>
        <v>5238</v>
      </c>
      <c r="U3739">
        <f t="shared" si="4888"/>
        <v>5238</v>
      </c>
      <c r="V3739" s="2">
        <f t="shared" si="4889"/>
        <v>5.2380000000000005E-4</v>
      </c>
      <c r="W3739" s="19">
        <f t="shared" si="4936"/>
        <v>351</v>
      </c>
      <c r="X3739" s="19">
        <f t="shared" si="4937"/>
        <v>5</v>
      </c>
      <c r="Y3739" s="19" t="str">
        <f t="shared" si="4938"/>
        <v/>
      </c>
      <c r="Z3739" s="19">
        <f t="shared" si="4939"/>
        <v>8340.7000000000007</v>
      </c>
      <c r="AA3739" s="21" t="str">
        <f t="shared" si="4940"/>
        <v/>
      </c>
      <c r="AB3739" s="19" t="str">
        <f t="shared" si="4941"/>
        <v/>
      </c>
    </row>
    <row r="3740" spans="1:28" x14ac:dyDescent="0.25">
      <c r="A3740">
        <f t="shared" si="4922"/>
        <v>12</v>
      </c>
      <c r="B3740">
        <f t="shared" si="4923"/>
        <v>2014</v>
      </c>
      <c r="C3740" s="20">
        <v>41989</v>
      </c>
      <c r="D3740">
        <v>8172.6</v>
      </c>
      <c r="E3740">
        <v>8189.35</v>
      </c>
      <c r="F3740">
        <v>8052.6</v>
      </c>
      <c r="G3740">
        <v>8067.6</v>
      </c>
      <c r="H3740">
        <f t="shared" si="4896"/>
        <v>0</v>
      </c>
      <c r="I3740">
        <f t="shared" si="4897"/>
        <v>152</v>
      </c>
      <c r="J3740" s="14">
        <f t="shared" ref="J3740:K3740" si="4946">+AVERAGE(H3727:H3740)</f>
        <v>11.939285714285559</v>
      </c>
      <c r="K3740" s="14">
        <f t="shared" si="4946"/>
        <v>41.092857142856964</v>
      </c>
      <c r="L3740" s="14">
        <f t="shared" si="4899"/>
        <v>0.29054406396662358</v>
      </c>
      <c r="M3740" s="14">
        <f t="shared" si="4900"/>
        <v>22.513300558960054</v>
      </c>
      <c r="N3740" s="14">
        <f t="shared" si="4901"/>
        <v>-1</v>
      </c>
      <c r="O3740">
        <f t="shared" si="4935"/>
        <v>-1</v>
      </c>
      <c r="P3740">
        <f t="shared" si="4944"/>
        <v>0</v>
      </c>
      <c r="Q3740">
        <f t="shared" si="4945"/>
        <v>0</v>
      </c>
      <c r="R3740">
        <f t="shared" si="4885"/>
        <v>-1164</v>
      </c>
      <c r="S3740">
        <f t="shared" si="4886"/>
        <v>0</v>
      </c>
      <c r="T3740">
        <f t="shared" si="4887"/>
        <v>176928</v>
      </c>
      <c r="U3740">
        <f t="shared" si="4888"/>
        <v>176928</v>
      </c>
      <c r="V3740" s="2">
        <f t="shared" si="4889"/>
        <v>1.7692800000000002E-2</v>
      </c>
      <c r="W3740" s="19">
        <f t="shared" si="4936"/>
        <v>351</v>
      </c>
      <c r="X3740" s="19">
        <f t="shared" si="4937"/>
        <v>6</v>
      </c>
      <c r="Y3740" s="19" t="str">
        <f t="shared" si="4938"/>
        <v/>
      </c>
      <c r="Z3740" s="19">
        <f t="shared" si="4939"/>
        <v>8340.7000000000007</v>
      </c>
      <c r="AA3740" s="21" t="str">
        <f t="shared" si="4940"/>
        <v/>
      </c>
      <c r="AB3740" s="19" t="str">
        <f t="shared" si="4941"/>
        <v/>
      </c>
    </row>
    <row r="3741" spans="1:28" x14ac:dyDescent="0.25">
      <c r="A3741">
        <f t="shared" si="4922"/>
        <v>12</v>
      </c>
      <c r="B3741">
        <f t="shared" si="4923"/>
        <v>2014</v>
      </c>
      <c r="C3741" s="20">
        <v>41990</v>
      </c>
      <c r="D3741">
        <v>8041.2</v>
      </c>
      <c r="E3741">
        <v>8082</v>
      </c>
      <c r="F3741">
        <v>7961.35</v>
      </c>
      <c r="G3741">
        <v>8029.8</v>
      </c>
      <c r="H3741">
        <f t="shared" si="4896"/>
        <v>0</v>
      </c>
      <c r="I3741">
        <f t="shared" si="4897"/>
        <v>37.800000000000182</v>
      </c>
      <c r="J3741" s="14">
        <f t="shared" ref="J3741:K3741" si="4947">+AVERAGE(H3728:H3741)</f>
        <v>10.621428571428364</v>
      </c>
      <c r="K3741" s="14">
        <f t="shared" si="4947"/>
        <v>43.792857142856974</v>
      </c>
      <c r="L3741" s="14">
        <f t="shared" si="4899"/>
        <v>0.24253792203555322</v>
      </c>
      <c r="M3741" s="14">
        <f t="shared" si="4900"/>
        <v>19.519558939353914</v>
      </c>
      <c r="N3741" s="14">
        <f t="shared" si="4901"/>
        <v>-1</v>
      </c>
      <c r="O3741">
        <f t="shared" si="4935"/>
        <v>-1</v>
      </c>
      <c r="P3741">
        <f t="shared" si="4944"/>
        <v>0</v>
      </c>
      <c r="Q3741">
        <f t="shared" si="4945"/>
        <v>0</v>
      </c>
      <c r="R3741">
        <f t="shared" si="4885"/>
        <v>-1164</v>
      </c>
      <c r="S3741">
        <f t="shared" si="4886"/>
        <v>0</v>
      </c>
      <c r="T3741">
        <f t="shared" si="4887"/>
        <v>43999.200000000215</v>
      </c>
      <c r="U3741">
        <f t="shared" si="4888"/>
        <v>43999.200000000215</v>
      </c>
      <c r="V3741" s="2">
        <f t="shared" si="4889"/>
        <v>4.3999200000000216E-3</v>
      </c>
      <c r="W3741" s="19">
        <f t="shared" si="4936"/>
        <v>351</v>
      </c>
      <c r="X3741" s="19">
        <f t="shared" si="4937"/>
        <v>7</v>
      </c>
      <c r="Y3741" s="19" t="str">
        <f t="shared" si="4938"/>
        <v/>
      </c>
      <c r="Z3741" s="19">
        <f t="shared" si="4939"/>
        <v>8340.7000000000007</v>
      </c>
      <c r="AA3741" s="21" t="str">
        <f t="shared" si="4940"/>
        <v/>
      </c>
      <c r="AB3741" s="19" t="str">
        <f t="shared" si="4941"/>
        <v/>
      </c>
    </row>
    <row r="3742" spans="1:28" x14ac:dyDescent="0.25">
      <c r="A3742">
        <f t="shared" si="4922"/>
        <v>12</v>
      </c>
      <c r="B3742">
        <f t="shared" si="4923"/>
        <v>2014</v>
      </c>
      <c r="C3742" s="20">
        <v>41991</v>
      </c>
      <c r="D3742">
        <v>8138.9</v>
      </c>
      <c r="E3742">
        <v>8174.3</v>
      </c>
      <c r="F3742">
        <v>8084.9</v>
      </c>
      <c r="G3742">
        <v>8159.3</v>
      </c>
      <c r="H3742">
        <f t="shared" si="4896"/>
        <v>129.5</v>
      </c>
      <c r="I3742">
        <f t="shared" si="4897"/>
        <v>0</v>
      </c>
      <c r="J3742" s="14">
        <f t="shared" ref="J3742:K3742" si="4948">+AVERAGE(H3729:H3742)</f>
        <v>13.153571428571272</v>
      </c>
      <c r="K3742" s="14">
        <f t="shared" si="4948"/>
        <v>43.792857142856974</v>
      </c>
      <c r="L3742" s="14">
        <f t="shared" si="4899"/>
        <v>0.30035883216440795</v>
      </c>
      <c r="M3742" s="14">
        <f t="shared" si="4900"/>
        <v>23.098149890247583</v>
      </c>
      <c r="N3742" s="14">
        <f t="shared" si="4901"/>
        <v>-1</v>
      </c>
      <c r="O3742">
        <f t="shared" si="4935"/>
        <v>-1</v>
      </c>
      <c r="P3742">
        <f t="shared" si="4944"/>
        <v>0</v>
      </c>
      <c r="Q3742">
        <f t="shared" si="4945"/>
        <v>0</v>
      </c>
      <c r="R3742">
        <f t="shared" si="4885"/>
        <v>-1164</v>
      </c>
      <c r="S3742">
        <f t="shared" si="4886"/>
        <v>0</v>
      </c>
      <c r="T3742">
        <f t="shared" si="4887"/>
        <v>-150738</v>
      </c>
      <c r="U3742">
        <f t="shared" si="4888"/>
        <v>-150738</v>
      </c>
      <c r="V3742" s="2">
        <f t="shared" si="4889"/>
        <v>-1.50738E-2</v>
      </c>
      <c r="W3742" s="19">
        <f t="shared" si="4936"/>
        <v>351</v>
      </c>
      <c r="X3742" s="19">
        <f t="shared" si="4937"/>
        <v>8</v>
      </c>
      <c r="Y3742" s="19" t="str">
        <f t="shared" si="4938"/>
        <v/>
      </c>
      <c r="Z3742" s="19">
        <f t="shared" si="4939"/>
        <v>8340.7000000000007</v>
      </c>
      <c r="AA3742" s="21" t="str">
        <f t="shared" si="4940"/>
        <v/>
      </c>
      <c r="AB3742" s="19" t="str">
        <f t="shared" si="4941"/>
        <v/>
      </c>
    </row>
    <row r="3743" spans="1:28" x14ac:dyDescent="0.25">
      <c r="A3743">
        <f t="shared" si="4922"/>
        <v>12</v>
      </c>
      <c r="B3743">
        <f t="shared" si="4923"/>
        <v>2014</v>
      </c>
      <c r="C3743" s="20">
        <v>41992</v>
      </c>
      <c r="D3743">
        <v>8230.4500000000007</v>
      </c>
      <c r="E3743">
        <v>8263.4500000000007</v>
      </c>
      <c r="F3743">
        <v>8208.6</v>
      </c>
      <c r="G3743">
        <v>8225.2000000000007</v>
      </c>
      <c r="H3743">
        <f t="shared" si="4896"/>
        <v>65.900000000000546</v>
      </c>
      <c r="I3743">
        <f t="shared" si="4897"/>
        <v>0</v>
      </c>
      <c r="J3743" s="14">
        <f t="shared" ref="J3743:K3743" si="4949">+AVERAGE(H3730:H3743)</f>
        <v>17.86071428571417</v>
      </c>
      <c r="K3743" s="14">
        <f t="shared" si="4949"/>
        <v>41.482142857142662</v>
      </c>
      <c r="L3743" s="14">
        <f t="shared" si="4899"/>
        <v>0.4305639259578124</v>
      </c>
      <c r="M3743" s="14">
        <f t="shared" si="4900"/>
        <v>30.097496389022595</v>
      </c>
      <c r="N3743" s="14">
        <f t="shared" si="4901"/>
        <v>-1</v>
      </c>
      <c r="O3743">
        <f t="shared" si="4935"/>
        <v>-1</v>
      </c>
      <c r="P3743">
        <f t="shared" si="4944"/>
        <v>0</v>
      </c>
      <c r="Q3743">
        <f t="shared" si="4945"/>
        <v>0</v>
      </c>
      <c r="R3743">
        <f t="shared" si="4885"/>
        <v>-1164</v>
      </c>
      <c r="S3743">
        <f t="shared" si="4886"/>
        <v>0</v>
      </c>
      <c r="T3743">
        <f t="shared" si="4887"/>
        <v>-76707.600000000632</v>
      </c>
      <c r="U3743">
        <f t="shared" si="4888"/>
        <v>-76707.600000000632</v>
      </c>
      <c r="V3743" s="2">
        <f t="shared" si="4889"/>
        <v>-7.6707600000000629E-3</v>
      </c>
      <c r="W3743" s="19">
        <f t="shared" si="4936"/>
        <v>351</v>
      </c>
      <c r="X3743" s="19">
        <f t="shared" si="4937"/>
        <v>9</v>
      </c>
      <c r="Y3743" s="19" t="str">
        <f t="shared" si="4938"/>
        <v/>
      </c>
      <c r="Z3743" s="19">
        <f t="shared" si="4939"/>
        <v>8340.7000000000007</v>
      </c>
      <c r="AA3743" s="21" t="str">
        <f t="shared" si="4940"/>
        <v/>
      </c>
      <c r="AB3743" s="19" t="str">
        <f t="shared" si="4941"/>
        <v/>
      </c>
    </row>
    <row r="3744" spans="1:28" x14ac:dyDescent="0.25">
      <c r="A3744">
        <f t="shared" si="4922"/>
        <v>12</v>
      </c>
      <c r="B3744">
        <f t="shared" si="4923"/>
        <v>2014</v>
      </c>
      <c r="C3744" s="20">
        <v>41995</v>
      </c>
      <c r="D3744">
        <v>8255</v>
      </c>
      <c r="E3744">
        <v>8330.9500000000007</v>
      </c>
      <c r="F3744">
        <v>8228.2000000000007</v>
      </c>
      <c r="G3744">
        <v>8324</v>
      </c>
      <c r="H3744">
        <f t="shared" si="4896"/>
        <v>98.799999999999272</v>
      </c>
      <c r="I3744">
        <f t="shared" si="4897"/>
        <v>0</v>
      </c>
      <c r="J3744" s="14">
        <f t="shared" ref="J3744:K3744" si="4950">+AVERAGE(H3731:H3744)</f>
        <v>24.917857142856974</v>
      </c>
      <c r="K3744" s="14">
        <f t="shared" si="4950"/>
        <v>39.253571428571313</v>
      </c>
      <c r="L3744" s="14">
        <f t="shared" si="4899"/>
        <v>0.63479210262942165</v>
      </c>
      <c r="M3744" s="14">
        <f t="shared" si="4900"/>
        <v>38.830142475511934</v>
      </c>
      <c r="N3744" s="14">
        <f t="shared" si="4901"/>
        <v>-1</v>
      </c>
      <c r="O3744">
        <f t="shared" si="4935"/>
        <v>-1</v>
      </c>
      <c r="P3744">
        <f t="shared" si="4944"/>
        <v>0</v>
      </c>
      <c r="Q3744">
        <f t="shared" si="4945"/>
        <v>0</v>
      </c>
      <c r="R3744">
        <f t="shared" si="4885"/>
        <v>-1164</v>
      </c>
      <c r="S3744">
        <f t="shared" si="4886"/>
        <v>0</v>
      </c>
      <c r="T3744">
        <f t="shared" si="4887"/>
        <v>-115003.19999999915</v>
      </c>
      <c r="U3744">
        <f t="shared" si="4888"/>
        <v>-115003.19999999915</v>
      </c>
      <c r="V3744" s="2">
        <f t="shared" si="4889"/>
        <v>-1.1500319999999915E-2</v>
      </c>
      <c r="W3744" s="19">
        <f t="shared" si="4936"/>
        <v>351</v>
      </c>
      <c r="X3744" s="19">
        <f t="shared" si="4937"/>
        <v>10</v>
      </c>
      <c r="Y3744" s="19" t="str">
        <f t="shared" si="4938"/>
        <v/>
      </c>
      <c r="Z3744" s="19">
        <f t="shared" si="4939"/>
        <v>8340.7000000000007</v>
      </c>
      <c r="AA3744" s="21" t="str">
        <f t="shared" si="4940"/>
        <v/>
      </c>
      <c r="AB3744" s="19" t="str">
        <f t="shared" si="4941"/>
        <v/>
      </c>
    </row>
    <row r="3745" spans="1:28" x14ac:dyDescent="0.25">
      <c r="A3745">
        <f t="shared" si="4922"/>
        <v>12</v>
      </c>
      <c r="B3745">
        <f t="shared" si="4923"/>
        <v>2014</v>
      </c>
      <c r="C3745" s="20">
        <v>41996</v>
      </c>
      <c r="D3745">
        <v>8324.6</v>
      </c>
      <c r="E3745">
        <v>8364.75</v>
      </c>
      <c r="F3745">
        <v>8252.85</v>
      </c>
      <c r="G3745">
        <v>8267</v>
      </c>
      <c r="H3745">
        <f t="shared" si="4896"/>
        <v>0</v>
      </c>
      <c r="I3745">
        <f t="shared" si="4897"/>
        <v>57</v>
      </c>
      <c r="J3745" s="14">
        <f t="shared" ref="J3745:K3745" si="4951">+AVERAGE(H3732:H3745)</f>
        <v>23.992857142857051</v>
      </c>
      <c r="K3745" s="14">
        <f t="shared" si="4951"/>
        <v>43.324999999999882</v>
      </c>
      <c r="L3745" s="14">
        <f t="shared" si="4899"/>
        <v>0.5537878163383062</v>
      </c>
      <c r="M3745" s="14">
        <f t="shared" si="4900"/>
        <v>35.641148071515701</v>
      </c>
      <c r="N3745" s="14">
        <f t="shared" si="4901"/>
        <v>-1</v>
      </c>
      <c r="O3745">
        <f t="shared" si="4935"/>
        <v>-1</v>
      </c>
      <c r="P3745">
        <f t="shared" si="4944"/>
        <v>0</v>
      </c>
      <c r="Q3745">
        <f t="shared" si="4945"/>
        <v>0</v>
      </c>
      <c r="R3745">
        <f t="shared" si="4885"/>
        <v>-1164</v>
      </c>
      <c r="S3745">
        <f t="shared" si="4886"/>
        <v>0</v>
      </c>
      <c r="T3745">
        <f t="shared" si="4887"/>
        <v>66348</v>
      </c>
      <c r="U3745">
        <f t="shared" si="4888"/>
        <v>66348</v>
      </c>
      <c r="V3745" s="2">
        <f t="shared" si="4889"/>
        <v>6.6347999999999997E-3</v>
      </c>
      <c r="W3745" s="19">
        <f t="shared" si="4936"/>
        <v>351</v>
      </c>
      <c r="X3745" s="19">
        <f t="shared" si="4937"/>
        <v>11</v>
      </c>
      <c r="Y3745" s="19" t="str">
        <f t="shared" si="4938"/>
        <v/>
      </c>
      <c r="Z3745" s="19">
        <f t="shared" si="4939"/>
        <v>8340.7000000000007</v>
      </c>
      <c r="AA3745" s="21" t="str">
        <f t="shared" si="4940"/>
        <v/>
      </c>
      <c r="AB3745" s="19" t="str">
        <f t="shared" si="4941"/>
        <v/>
      </c>
    </row>
    <row r="3746" spans="1:28" x14ac:dyDescent="0.25">
      <c r="A3746">
        <f t="shared" si="4922"/>
        <v>12</v>
      </c>
      <c r="B3746">
        <f t="shared" si="4923"/>
        <v>2014</v>
      </c>
      <c r="C3746" s="20">
        <v>41997</v>
      </c>
      <c r="D3746">
        <v>8272.0499999999993</v>
      </c>
      <c r="E3746">
        <v>8286.4</v>
      </c>
      <c r="F3746">
        <v>8155.25</v>
      </c>
      <c r="G3746">
        <v>8174.1</v>
      </c>
      <c r="H3746">
        <f t="shared" si="4896"/>
        <v>0</v>
      </c>
      <c r="I3746">
        <f t="shared" si="4897"/>
        <v>92.899999999999636</v>
      </c>
      <c r="J3746" s="14">
        <f t="shared" ref="J3746:K3746" si="4952">+AVERAGE(H3733:H3746)</f>
        <v>22.082142857142767</v>
      </c>
      <c r="K3746" s="14">
        <f t="shared" si="4952"/>
        <v>49.96071428571414</v>
      </c>
      <c r="L3746" s="14">
        <f t="shared" si="4899"/>
        <v>0.44199013510615431</v>
      </c>
      <c r="M3746" s="14">
        <f t="shared" si="4900"/>
        <v>30.651397977394382</v>
      </c>
      <c r="N3746" s="14">
        <f t="shared" si="4901"/>
        <v>-1</v>
      </c>
      <c r="O3746">
        <f t="shared" si="4935"/>
        <v>-1</v>
      </c>
      <c r="P3746">
        <f t="shared" si="4944"/>
        <v>0</v>
      </c>
      <c r="Q3746">
        <f t="shared" si="4945"/>
        <v>0</v>
      </c>
      <c r="R3746">
        <f t="shared" si="4885"/>
        <v>-1164</v>
      </c>
      <c r="S3746">
        <f t="shared" si="4886"/>
        <v>0</v>
      </c>
      <c r="T3746">
        <f t="shared" si="4887"/>
        <v>108135.59999999957</v>
      </c>
      <c r="U3746">
        <f t="shared" si="4888"/>
        <v>108135.59999999957</v>
      </c>
      <c r="V3746" s="2">
        <f t="shared" si="4889"/>
        <v>1.0813559999999956E-2</v>
      </c>
      <c r="W3746" s="19">
        <f t="shared" si="4936"/>
        <v>351</v>
      </c>
      <c r="X3746" s="19">
        <f t="shared" si="4937"/>
        <v>12</v>
      </c>
      <c r="Y3746" s="19" t="str">
        <f t="shared" si="4938"/>
        <v/>
      </c>
      <c r="Z3746" s="19">
        <f t="shared" si="4939"/>
        <v>8340.7000000000007</v>
      </c>
      <c r="AA3746" s="21" t="str">
        <f t="shared" si="4940"/>
        <v/>
      </c>
      <c r="AB3746" s="19" t="str">
        <f t="shared" si="4941"/>
        <v/>
      </c>
    </row>
    <row r="3747" spans="1:28" x14ac:dyDescent="0.25">
      <c r="A3747">
        <f t="shared" si="4922"/>
        <v>12</v>
      </c>
      <c r="B3747">
        <f t="shared" si="4923"/>
        <v>2014</v>
      </c>
      <c r="C3747" s="20">
        <v>41999</v>
      </c>
      <c r="D3747">
        <v>8204.7999999999993</v>
      </c>
      <c r="E3747">
        <v>8234.5499999999993</v>
      </c>
      <c r="F3747">
        <v>8147.95</v>
      </c>
      <c r="G3747">
        <v>8200.7000000000007</v>
      </c>
      <c r="H3747">
        <f t="shared" si="4896"/>
        <v>26.600000000000364</v>
      </c>
      <c r="I3747">
        <f t="shared" si="4897"/>
        <v>0</v>
      </c>
      <c r="J3747" s="14">
        <f t="shared" ref="J3747:K3747" si="4953">+AVERAGE(H3734:H3747)</f>
        <v>23.982142857142794</v>
      </c>
      <c r="K3747" s="14">
        <f t="shared" si="4953"/>
        <v>48.096428571428405</v>
      </c>
      <c r="L3747" s="14">
        <f t="shared" si="4899"/>
        <v>0.49862627162694034</v>
      </c>
      <c r="M3747" s="14">
        <f t="shared" si="4900"/>
        <v>33.272222772767833</v>
      </c>
      <c r="N3747" s="14">
        <f t="shared" si="4901"/>
        <v>-1</v>
      </c>
      <c r="O3747">
        <f t="shared" si="4935"/>
        <v>-1</v>
      </c>
      <c r="P3747">
        <f t="shared" si="4944"/>
        <v>0</v>
      </c>
      <c r="Q3747">
        <f t="shared" si="4945"/>
        <v>0</v>
      </c>
      <c r="R3747">
        <f t="shared" si="4885"/>
        <v>-1164</v>
      </c>
      <c r="S3747">
        <f t="shared" si="4886"/>
        <v>0</v>
      </c>
      <c r="T3747">
        <f t="shared" si="4887"/>
        <v>-30962.400000000423</v>
      </c>
      <c r="U3747">
        <f t="shared" si="4888"/>
        <v>-30962.400000000423</v>
      </c>
      <c r="V3747" s="2">
        <f t="shared" si="4889"/>
        <v>-3.0962400000000422E-3</v>
      </c>
      <c r="W3747" s="19">
        <f t="shared" si="4936"/>
        <v>351</v>
      </c>
      <c r="X3747" s="19">
        <f t="shared" si="4937"/>
        <v>13</v>
      </c>
      <c r="Y3747" s="19" t="str">
        <f t="shared" si="4938"/>
        <v/>
      </c>
      <c r="Z3747" s="19">
        <f t="shared" si="4939"/>
        <v>8340.7000000000007</v>
      </c>
      <c r="AA3747" s="21" t="str">
        <f t="shared" si="4940"/>
        <v/>
      </c>
      <c r="AB3747" s="19" t="str">
        <f t="shared" si="4941"/>
        <v/>
      </c>
    </row>
    <row r="3748" spans="1:28" x14ac:dyDescent="0.25">
      <c r="A3748">
        <f t="shared" si="4922"/>
        <v>12</v>
      </c>
      <c r="B3748">
        <f t="shared" si="4923"/>
        <v>2014</v>
      </c>
      <c r="C3748" s="20">
        <v>42002</v>
      </c>
      <c r="D3748">
        <v>8214.7000000000007</v>
      </c>
      <c r="E3748">
        <v>8279.15</v>
      </c>
      <c r="F3748">
        <v>8214.7000000000007</v>
      </c>
      <c r="G3748">
        <v>8246.2999999999993</v>
      </c>
      <c r="H3748">
        <f t="shared" si="4896"/>
        <v>45.599999999998545</v>
      </c>
      <c r="I3748">
        <f t="shared" si="4897"/>
        <v>0</v>
      </c>
      <c r="J3748" s="14">
        <f t="shared" ref="J3748:K3748" si="4954">+AVERAGE(H3735:H3748)</f>
        <v>27.239285714285547</v>
      </c>
      <c r="K3748" s="14">
        <f t="shared" si="4954"/>
        <v>40.949999999999882</v>
      </c>
      <c r="L3748" s="14">
        <f t="shared" si="4899"/>
        <v>0.66518402232687734</v>
      </c>
      <c r="M3748" s="14">
        <f t="shared" si="4900"/>
        <v>39.9465772796312</v>
      </c>
      <c r="N3748" s="14">
        <f t="shared" si="4901"/>
        <v>-1</v>
      </c>
      <c r="O3748">
        <f t="shared" si="4935"/>
        <v>-1</v>
      </c>
      <c r="P3748">
        <f t="shared" si="4944"/>
        <v>0</v>
      </c>
      <c r="Q3748">
        <f t="shared" si="4945"/>
        <v>0</v>
      </c>
      <c r="R3748">
        <f t="shared" si="4885"/>
        <v>-1164</v>
      </c>
      <c r="S3748">
        <f t="shared" si="4886"/>
        <v>0</v>
      </c>
      <c r="T3748">
        <f t="shared" si="4887"/>
        <v>-53078.399999998306</v>
      </c>
      <c r="U3748">
        <f t="shared" si="4888"/>
        <v>-53078.399999998306</v>
      </c>
      <c r="V3748" s="2">
        <f t="shared" si="4889"/>
        <v>-5.3078399999998303E-3</v>
      </c>
      <c r="W3748" s="19">
        <f t="shared" si="4936"/>
        <v>351</v>
      </c>
      <c r="X3748" s="19">
        <f t="shared" si="4937"/>
        <v>14</v>
      </c>
      <c r="Y3748" s="19" t="str">
        <f t="shared" si="4938"/>
        <v/>
      </c>
      <c r="Z3748" s="19">
        <f t="shared" si="4939"/>
        <v>8340.7000000000007</v>
      </c>
      <c r="AA3748" s="21" t="str">
        <f t="shared" si="4940"/>
        <v/>
      </c>
      <c r="AB3748" s="19" t="str">
        <f t="shared" si="4941"/>
        <v/>
      </c>
    </row>
    <row r="3749" spans="1:28" x14ac:dyDescent="0.25">
      <c r="A3749">
        <f t="shared" si="4922"/>
        <v>12</v>
      </c>
      <c r="B3749">
        <f t="shared" si="4923"/>
        <v>2014</v>
      </c>
      <c r="C3749" s="20">
        <v>42003</v>
      </c>
      <c r="D3749">
        <v>8260.2999999999993</v>
      </c>
      <c r="E3749">
        <v>8268.25</v>
      </c>
      <c r="F3749">
        <v>8220.5499999999993</v>
      </c>
      <c r="G3749">
        <v>8248.25</v>
      </c>
      <c r="H3749">
        <f t="shared" si="4896"/>
        <v>1.9500000000007276</v>
      </c>
      <c r="I3749">
        <f t="shared" si="4897"/>
        <v>0</v>
      </c>
      <c r="J3749" s="14">
        <f t="shared" ref="J3749:K3749" si="4955">+AVERAGE(H3736:H3749)</f>
        <v>27.378571428571313</v>
      </c>
      <c r="K3749" s="14">
        <f t="shared" si="4955"/>
        <v>33.98214285714279</v>
      </c>
      <c r="L3749" s="14">
        <f t="shared" si="4899"/>
        <v>0.80567524960588366</v>
      </c>
      <c r="M3749" s="14">
        <f t="shared" si="4900"/>
        <v>44.619055933880396</v>
      </c>
      <c r="N3749" s="14">
        <f t="shared" si="4901"/>
        <v>-1</v>
      </c>
      <c r="O3749">
        <f t="shared" si="4935"/>
        <v>-1</v>
      </c>
      <c r="P3749">
        <f t="shared" si="4944"/>
        <v>0</v>
      </c>
      <c r="Q3749">
        <f t="shared" si="4945"/>
        <v>0</v>
      </c>
      <c r="R3749">
        <f t="shared" si="4885"/>
        <v>-1164</v>
      </c>
      <c r="S3749">
        <f t="shared" si="4886"/>
        <v>0</v>
      </c>
      <c r="T3749">
        <f t="shared" si="4887"/>
        <v>-2269.8000000008469</v>
      </c>
      <c r="U3749">
        <f t="shared" si="4888"/>
        <v>-2269.8000000008469</v>
      </c>
      <c r="V3749" s="2">
        <f t="shared" si="4889"/>
        <v>-2.269800000000847E-4</v>
      </c>
      <c r="W3749" s="19">
        <f t="shared" si="4936"/>
        <v>351</v>
      </c>
      <c r="X3749" s="19">
        <f t="shared" si="4937"/>
        <v>15</v>
      </c>
      <c r="Y3749" s="19" t="str">
        <f t="shared" si="4938"/>
        <v/>
      </c>
      <c r="Z3749" s="19">
        <f t="shared" si="4939"/>
        <v>8340.7000000000007</v>
      </c>
      <c r="AA3749" s="21" t="str">
        <f t="shared" si="4940"/>
        <v/>
      </c>
      <c r="AB3749" s="19" t="str">
        <f t="shared" si="4941"/>
        <v/>
      </c>
    </row>
    <row r="3750" spans="1:28" x14ac:dyDescent="0.25">
      <c r="A3750">
        <f t="shared" si="4922"/>
        <v>12</v>
      </c>
      <c r="B3750">
        <f t="shared" si="4923"/>
        <v>2014</v>
      </c>
      <c r="C3750" s="20">
        <v>42004</v>
      </c>
      <c r="D3750">
        <v>8243.9</v>
      </c>
      <c r="E3750">
        <v>8291</v>
      </c>
      <c r="F3750">
        <v>8243.75</v>
      </c>
      <c r="G3750">
        <v>8282.7000000000007</v>
      </c>
      <c r="H3750">
        <f t="shared" si="4896"/>
        <v>34.450000000000728</v>
      </c>
      <c r="I3750">
        <f t="shared" si="4897"/>
        <v>0</v>
      </c>
      <c r="J3750" s="14">
        <f t="shared" ref="J3750:K3750" si="4956">+AVERAGE(H3737:H3750)</f>
        <v>28.771428571428583</v>
      </c>
      <c r="K3750" s="14">
        <f t="shared" si="4956"/>
        <v>33.98214285714279</v>
      </c>
      <c r="L3750" s="14">
        <f t="shared" si="4899"/>
        <v>0.84666316342617121</v>
      </c>
      <c r="M3750" s="14">
        <f t="shared" si="4900"/>
        <v>45.848272722098969</v>
      </c>
      <c r="N3750" s="14">
        <f t="shared" si="4901"/>
        <v>-1</v>
      </c>
      <c r="O3750">
        <f t="shared" si="4935"/>
        <v>-1</v>
      </c>
      <c r="P3750">
        <f t="shared" si="4944"/>
        <v>0</v>
      </c>
      <c r="Q3750">
        <f t="shared" si="4945"/>
        <v>0</v>
      </c>
      <c r="R3750">
        <f t="shared" si="4885"/>
        <v>-1164</v>
      </c>
      <c r="S3750">
        <f t="shared" si="4886"/>
        <v>0</v>
      </c>
      <c r="T3750">
        <f t="shared" si="4887"/>
        <v>-40099.800000000847</v>
      </c>
      <c r="U3750">
        <f t="shared" si="4888"/>
        <v>-40099.800000000847</v>
      </c>
      <c r="V3750" s="2">
        <f t="shared" si="4889"/>
        <v>-4.0099800000000848E-3</v>
      </c>
      <c r="W3750" s="19">
        <f t="shared" si="4936"/>
        <v>351</v>
      </c>
      <c r="X3750" s="19">
        <f t="shared" si="4937"/>
        <v>16</v>
      </c>
      <c r="Y3750" s="19" t="str">
        <f t="shared" si="4938"/>
        <v/>
      </c>
      <c r="Z3750" s="19">
        <f t="shared" si="4939"/>
        <v>8340.7000000000007</v>
      </c>
      <c r="AA3750" s="21" t="str">
        <f t="shared" si="4940"/>
        <v/>
      </c>
      <c r="AB3750" s="19" t="str">
        <f t="shared" si="4941"/>
        <v/>
      </c>
    </row>
    <row r="3751" spans="1:28" x14ac:dyDescent="0.25">
      <c r="A3751">
        <f t="shared" si="4922"/>
        <v>1</v>
      </c>
      <c r="B3751">
        <f t="shared" si="4923"/>
        <v>2015</v>
      </c>
      <c r="C3751" s="20">
        <v>42005</v>
      </c>
      <c r="D3751">
        <v>8272.7999999999993</v>
      </c>
      <c r="E3751">
        <v>8294.7000000000007</v>
      </c>
      <c r="F3751">
        <v>8248.75</v>
      </c>
      <c r="G3751">
        <v>8284</v>
      </c>
      <c r="H3751">
        <f t="shared" si="4896"/>
        <v>1.2999999999992724</v>
      </c>
      <c r="I3751">
        <f t="shared" si="4897"/>
        <v>0</v>
      </c>
      <c r="J3751" s="14">
        <f t="shared" ref="J3751:K3751" si="4957">+AVERAGE(H3738:H3751)</f>
        <v>28.864285714285675</v>
      </c>
      <c r="K3751" s="14">
        <f t="shared" si="4957"/>
        <v>29.499999999999936</v>
      </c>
      <c r="L3751" s="14">
        <f t="shared" si="4899"/>
        <v>0.97845036319612666</v>
      </c>
      <c r="M3751" s="14">
        <f t="shared" si="4900"/>
        <v>49.455391017011401</v>
      </c>
      <c r="N3751" s="14">
        <f t="shared" si="4901"/>
        <v>-1</v>
      </c>
      <c r="O3751">
        <f t="shared" si="4935"/>
        <v>-1</v>
      </c>
      <c r="P3751">
        <f t="shared" si="4944"/>
        <v>0</v>
      </c>
      <c r="Q3751">
        <f t="shared" si="4945"/>
        <v>0</v>
      </c>
      <c r="R3751">
        <f t="shared" si="4885"/>
        <v>-1207</v>
      </c>
      <c r="S3751">
        <f t="shared" si="4886"/>
        <v>0</v>
      </c>
      <c r="T3751">
        <f t="shared" si="4887"/>
        <v>-1569.0999999991218</v>
      </c>
      <c r="U3751">
        <f t="shared" si="4888"/>
        <v>-1569.0999999991218</v>
      </c>
      <c r="V3751" s="2">
        <f t="shared" si="4889"/>
        <v>-1.5690999999991217E-4</v>
      </c>
      <c r="W3751" s="19">
        <f t="shared" si="4936"/>
        <v>351</v>
      </c>
      <c r="X3751" s="19">
        <f t="shared" si="4937"/>
        <v>17</v>
      </c>
      <c r="Y3751" s="19" t="str">
        <f t="shared" si="4938"/>
        <v/>
      </c>
      <c r="Z3751" s="19">
        <f t="shared" si="4939"/>
        <v>8340.7000000000007</v>
      </c>
      <c r="AA3751" s="21" t="str">
        <f t="shared" si="4940"/>
        <v/>
      </c>
      <c r="AB3751" s="19" t="str">
        <f t="shared" si="4941"/>
        <v/>
      </c>
    </row>
    <row r="3752" spans="1:28" x14ac:dyDescent="0.25">
      <c r="A3752">
        <f t="shared" si="4922"/>
        <v>1</v>
      </c>
      <c r="B3752">
        <f t="shared" si="4923"/>
        <v>2015</v>
      </c>
      <c r="C3752" s="20">
        <v>42006</v>
      </c>
      <c r="D3752">
        <v>8288.7000000000007</v>
      </c>
      <c r="E3752">
        <v>8410.6</v>
      </c>
      <c r="F3752">
        <v>8288.7000000000007</v>
      </c>
      <c r="G3752">
        <v>8395.4500000000007</v>
      </c>
      <c r="H3752">
        <f t="shared" si="4896"/>
        <v>111.45000000000073</v>
      </c>
      <c r="I3752">
        <f t="shared" si="4897"/>
        <v>0</v>
      </c>
      <c r="J3752" s="14">
        <f t="shared" ref="J3752:K3752" si="4958">+AVERAGE(H3739:H3752)</f>
        <v>36.82500000000001</v>
      </c>
      <c r="K3752" s="14">
        <f t="shared" si="4958"/>
        <v>24.585714285714271</v>
      </c>
      <c r="L3752" s="14">
        <f t="shared" si="4899"/>
        <v>1.4978210342823952</v>
      </c>
      <c r="M3752" s="14">
        <f t="shared" si="4900"/>
        <v>59.965106135504527</v>
      </c>
      <c r="N3752" s="14">
        <f t="shared" si="4901"/>
        <v>1</v>
      </c>
      <c r="O3752">
        <f t="shared" si="4935"/>
        <v>1</v>
      </c>
      <c r="P3752">
        <f t="shared" si="4944"/>
        <v>1</v>
      </c>
      <c r="Q3752">
        <f t="shared" si="4945"/>
        <v>8395.4500000000007</v>
      </c>
      <c r="R3752">
        <f t="shared" si="4885"/>
        <v>1207</v>
      </c>
      <c r="S3752">
        <f t="shared" si="4886"/>
        <v>269040.30000000173</v>
      </c>
      <c r="T3752">
        <f t="shared" si="4887"/>
        <v>134520.15000000087</v>
      </c>
      <c r="U3752">
        <f t="shared" si="4888"/>
        <v>-134520.15000000087</v>
      </c>
      <c r="V3752" s="2">
        <f t="shared" si="4889"/>
        <v>-1.3452015000000086E-2</v>
      </c>
      <c r="W3752" s="19">
        <f t="shared" si="4936"/>
        <v>352</v>
      </c>
      <c r="X3752" s="19">
        <f t="shared" si="4937"/>
        <v>18</v>
      </c>
      <c r="Y3752" s="19">
        <f t="shared" si="4938"/>
        <v>1</v>
      </c>
      <c r="Z3752" s="19">
        <f t="shared" si="4939"/>
        <v>8395.4500000000007</v>
      </c>
      <c r="AA3752" s="21">
        <f t="shared" si="4940"/>
        <v>-6.5641972496313095E-3</v>
      </c>
      <c r="AB3752" s="19">
        <f t="shared" si="4941"/>
        <v>-1</v>
      </c>
    </row>
    <row r="3753" spans="1:28" x14ac:dyDescent="0.25">
      <c r="A3753">
        <f t="shared" si="4922"/>
        <v>1</v>
      </c>
      <c r="B3753">
        <f t="shared" si="4923"/>
        <v>2015</v>
      </c>
      <c r="C3753" s="20">
        <v>42009</v>
      </c>
      <c r="D3753">
        <v>8407.9500000000007</v>
      </c>
      <c r="E3753">
        <v>8445.6</v>
      </c>
      <c r="F3753">
        <v>8363.9</v>
      </c>
      <c r="G3753">
        <v>8378.4</v>
      </c>
      <c r="H3753">
        <f t="shared" si="4896"/>
        <v>0</v>
      </c>
      <c r="I3753">
        <f t="shared" si="4897"/>
        <v>17.050000000001091</v>
      </c>
      <c r="J3753" s="14">
        <f t="shared" ref="J3753:K3753" si="4959">+AVERAGE(H3740:H3753)</f>
        <v>36.82500000000001</v>
      </c>
      <c r="K3753" s="14">
        <f t="shared" si="4959"/>
        <v>25.482142857142922</v>
      </c>
      <c r="L3753" s="14">
        <f t="shared" si="4899"/>
        <v>1.4451296426068643</v>
      </c>
      <c r="M3753" s="14">
        <f t="shared" si="4900"/>
        <v>59.102373036799214</v>
      </c>
      <c r="N3753" s="14">
        <f t="shared" si="4901"/>
        <v>1</v>
      </c>
      <c r="O3753">
        <f t="shared" si="4935"/>
        <v>1</v>
      </c>
      <c r="P3753">
        <f t="shared" si="4944"/>
        <v>0</v>
      </c>
      <c r="Q3753">
        <f t="shared" si="4945"/>
        <v>0</v>
      </c>
      <c r="R3753">
        <f t="shared" si="4885"/>
        <v>1207</v>
      </c>
      <c r="S3753">
        <f t="shared" si="4886"/>
        <v>0</v>
      </c>
      <c r="T3753">
        <f t="shared" si="4887"/>
        <v>-20579.350000001315</v>
      </c>
      <c r="U3753">
        <f t="shared" si="4888"/>
        <v>-20579.350000001315</v>
      </c>
      <c r="V3753" s="2">
        <f t="shared" si="4889"/>
        <v>-2.0579350000001317E-3</v>
      </c>
      <c r="W3753" s="19">
        <f t="shared" si="4936"/>
        <v>352</v>
      </c>
      <c r="X3753" s="19">
        <f t="shared" si="4937"/>
        <v>2</v>
      </c>
      <c r="Y3753" s="19" t="str">
        <f t="shared" si="4938"/>
        <v/>
      </c>
      <c r="Z3753" s="19">
        <f t="shared" si="4939"/>
        <v>8395.4500000000007</v>
      </c>
      <c r="AA3753" s="21" t="str">
        <f t="shared" si="4940"/>
        <v/>
      </c>
      <c r="AB3753" s="19" t="str">
        <f t="shared" si="4941"/>
        <v/>
      </c>
    </row>
    <row r="3754" spans="1:28" x14ac:dyDescent="0.25">
      <c r="A3754">
        <f t="shared" si="4922"/>
        <v>1</v>
      </c>
      <c r="B3754">
        <f t="shared" si="4923"/>
        <v>2015</v>
      </c>
      <c r="C3754" s="20">
        <v>42010</v>
      </c>
      <c r="D3754">
        <v>8325.2999999999993</v>
      </c>
      <c r="E3754">
        <v>8327.85</v>
      </c>
      <c r="F3754">
        <v>8111.35</v>
      </c>
      <c r="G3754">
        <v>8127.35</v>
      </c>
      <c r="H3754">
        <f t="shared" si="4896"/>
        <v>0</v>
      </c>
      <c r="I3754">
        <f t="shared" si="4897"/>
        <v>251.04999999999927</v>
      </c>
      <c r="J3754" s="14">
        <f t="shared" ref="J3754:K3754" si="4960">+AVERAGE(H3741:H3754)</f>
        <v>36.82500000000001</v>
      </c>
      <c r="K3754" s="14">
        <f t="shared" si="4960"/>
        <v>32.557142857142871</v>
      </c>
      <c r="L3754" s="14">
        <f t="shared" si="4899"/>
        <v>1.131088196577446</v>
      </c>
      <c r="M3754" s="14">
        <f t="shared" si="4900"/>
        <v>53.075616410150815</v>
      </c>
      <c r="N3754" s="14">
        <f t="shared" si="4901"/>
        <v>1</v>
      </c>
      <c r="O3754">
        <f t="shared" si="4935"/>
        <v>1</v>
      </c>
      <c r="P3754">
        <f t="shared" si="4944"/>
        <v>0</v>
      </c>
      <c r="Q3754">
        <f t="shared" si="4945"/>
        <v>0</v>
      </c>
      <c r="R3754">
        <f t="shared" si="4885"/>
        <v>1207</v>
      </c>
      <c r="S3754">
        <f t="shared" si="4886"/>
        <v>0</v>
      </c>
      <c r="T3754">
        <f t="shared" si="4887"/>
        <v>-303017.3499999991</v>
      </c>
      <c r="U3754">
        <f t="shared" si="4888"/>
        <v>-303017.3499999991</v>
      </c>
      <c r="V3754" s="2">
        <f t="shared" si="4889"/>
        <v>-3.030173499999991E-2</v>
      </c>
      <c r="W3754" s="19">
        <f t="shared" si="4936"/>
        <v>352</v>
      </c>
      <c r="X3754" s="19">
        <f t="shared" si="4937"/>
        <v>3</v>
      </c>
      <c r="Y3754" s="19" t="str">
        <f t="shared" si="4938"/>
        <v/>
      </c>
      <c r="Z3754" s="19">
        <f t="shared" si="4939"/>
        <v>8395.4500000000007</v>
      </c>
      <c r="AA3754" s="21" t="str">
        <f t="shared" si="4940"/>
        <v/>
      </c>
      <c r="AB3754" s="19" t="str">
        <f t="shared" si="4941"/>
        <v/>
      </c>
    </row>
    <row r="3755" spans="1:28" x14ac:dyDescent="0.25">
      <c r="A3755">
        <f t="shared" si="4922"/>
        <v>1</v>
      </c>
      <c r="B3755">
        <f t="shared" si="4923"/>
        <v>2015</v>
      </c>
      <c r="C3755" s="20">
        <v>42011</v>
      </c>
      <c r="D3755">
        <v>8118.65</v>
      </c>
      <c r="E3755">
        <v>8151.2</v>
      </c>
      <c r="F3755">
        <v>8065.45</v>
      </c>
      <c r="G3755">
        <v>8102.1</v>
      </c>
      <c r="H3755">
        <f t="shared" si="4896"/>
        <v>0</v>
      </c>
      <c r="I3755">
        <f t="shared" si="4897"/>
        <v>25.25</v>
      </c>
      <c r="J3755" s="14">
        <f t="shared" ref="J3755:K3755" si="4961">+AVERAGE(H3742:H3755)</f>
        <v>36.82500000000001</v>
      </c>
      <c r="K3755" s="14">
        <f t="shared" si="4961"/>
        <v>31.660714285714285</v>
      </c>
      <c r="L3755" s="14">
        <f t="shared" si="4899"/>
        <v>1.1631133671742813</v>
      </c>
      <c r="M3755" s="14">
        <f t="shared" si="4900"/>
        <v>53.770337922403009</v>
      </c>
      <c r="N3755" s="14">
        <f t="shared" si="4901"/>
        <v>1</v>
      </c>
      <c r="O3755">
        <f t="shared" si="4935"/>
        <v>1</v>
      </c>
      <c r="P3755">
        <f t="shared" si="4944"/>
        <v>0</v>
      </c>
      <c r="Q3755">
        <f t="shared" si="4945"/>
        <v>0</v>
      </c>
      <c r="R3755">
        <f t="shared" si="4885"/>
        <v>1207</v>
      </c>
      <c r="S3755">
        <f t="shared" si="4886"/>
        <v>0</v>
      </c>
      <c r="T3755">
        <f t="shared" si="4887"/>
        <v>-30476.75</v>
      </c>
      <c r="U3755">
        <f t="shared" si="4888"/>
        <v>-30476.75</v>
      </c>
      <c r="V3755" s="2">
        <f t="shared" si="4889"/>
        <v>-3.0476750000000001E-3</v>
      </c>
      <c r="W3755" s="19">
        <f t="shared" si="4936"/>
        <v>352</v>
      </c>
      <c r="X3755" s="19">
        <f t="shared" si="4937"/>
        <v>4</v>
      </c>
      <c r="Y3755" s="19" t="str">
        <f t="shared" si="4938"/>
        <v/>
      </c>
      <c r="Z3755" s="19">
        <f t="shared" si="4939"/>
        <v>8395.4500000000007</v>
      </c>
      <c r="AA3755" s="21" t="str">
        <f t="shared" si="4940"/>
        <v/>
      </c>
      <c r="AB3755" s="19" t="str">
        <f t="shared" si="4941"/>
        <v/>
      </c>
    </row>
    <row r="3756" spans="1:28" x14ac:dyDescent="0.25">
      <c r="A3756">
        <f t="shared" si="4922"/>
        <v>1</v>
      </c>
      <c r="B3756">
        <f t="shared" si="4923"/>
        <v>2015</v>
      </c>
      <c r="C3756" s="20">
        <v>42012</v>
      </c>
      <c r="D3756">
        <v>8191.4</v>
      </c>
      <c r="E3756">
        <v>8243.5</v>
      </c>
      <c r="F3756">
        <v>8167.3</v>
      </c>
      <c r="G3756">
        <v>8234.6</v>
      </c>
      <c r="H3756">
        <f t="shared" si="4896"/>
        <v>132.5</v>
      </c>
      <c r="I3756">
        <f t="shared" si="4897"/>
        <v>0</v>
      </c>
      <c r="J3756" s="14">
        <f t="shared" ref="J3756:K3756" si="4962">+AVERAGE(H3743:H3756)</f>
        <v>37.039285714285725</v>
      </c>
      <c r="K3756" s="14">
        <f t="shared" si="4962"/>
        <v>31.660714285714285</v>
      </c>
      <c r="L3756" s="14">
        <f t="shared" si="4899"/>
        <v>1.1698815566835876</v>
      </c>
      <c r="M3756" s="14">
        <f t="shared" si="4900"/>
        <v>53.914535246412981</v>
      </c>
      <c r="N3756" s="14">
        <f t="shared" si="4901"/>
        <v>1</v>
      </c>
      <c r="O3756">
        <f t="shared" si="4935"/>
        <v>1</v>
      </c>
      <c r="P3756">
        <f t="shared" si="4944"/>
        <v>0</v>
      </c>
      <c r="Q3756">
        <f t="shared" si="4945"/>
        <v>0</v>
      </c>
      <c r="R3756">
        <f t="shared" si="4885"/>
        <v>1207</v>
      </c>
      <c r="S3756">
        <f t="shared" si="4886"/>
        <v>0</v>
      </c>
      <c r="T3756">
        <f t="shared" si="4887"/>
        <v>159927.5</v>
      </c>
      <c r="U3756">
        <f t="shared" si="4888"/>
        <v>159927.5</v>
      </c>
      <c r="V3756" s="2">
        <f t="shared" si="4889"/>
        <v>1.599275E-2</v>
      </c>
      <c r="W3756" s="19">
        <f t="shared" si="4936"/>
        <v>352</v>
      </c>
      <c r="X3756" s="19">
        <f t="shared" si="4937"/>
        <v>5</v>
      </c>
      <c r="Y3756" s="19" t="str">
        <f t="shared" si="4938"/>
        <v/>
      </c>
      <c r="Z3756" s="19">
        <f t="shared" si="4939"/>
        <v>8395.4500000000007</v>
      </c>
      <c r="AA3756" s="21" t="str">
        <f t="shared" si="4940"/>
        <v/>
      </c>
      <c r="AB3756" s="19" t="str">
        <f t="shared" si="4941"/>
        <v/>
      </c>
    </row>
    <row r="3757" spans="1:28" x14ac:dyDescent="0.25">
      <c r="A3757">
        <f t="shared" si="4922"/>
        <v>1</v>
      </c>
      <c r="B3757">
        <f t="shared" si="4923"/>
        <v>2015</v>
      </c>
      <c r="C3757" s="20">
        <v>42013</v>
      </c>
      <c r="D3757">
        <v>8285.4500000000007</v>
      </c>
      <c r="E3757">
        <v>8303.2999999999993</v>
      </c>
      <c r="F3757">
        <v>8190.8</v>
      </c>
      <c r="G3757">
        <v>8284.5</v>
      </c>
      <c r="H3757">
        <f t="shared" si="4896"/>
        <v>49.899999999999636</v>
      </c>
      <c r="I3757">
        <f t="shared" si="4897"/>
        <v>0</v>
      </c>
      <c r="J3757" s="14">
        <f t="shared" ref="J3757:K3757" si="4963">+AVERAGE(H3744:H3757)</f>
        <v>35.896428571428523</v>
      </c>
      <c r="K3757" s="14">
        <f t="shared" si="4963"/>
        <v>31.660714285714285</v>
      </c>
      <c r="L3757" s="14">
        <f t="shared" si="4899"/>
        <v>1.1337845459672855</v>
      </c>
      <c r="M3757" s="14">
        <f t="shared" si="4900"/>
        <v>53.134912243603267</v>
      </c>
      <c r="N3757" s="14">
        <f t="shared" si="4901"/>
        <v>1</v>
      </c>
      <c r="O3757">
        <f t="shared" si="4935"/>
        <v>1</v>
      </c>
      <c r="P3757">
        <f t="shared" si="4944"/>
        <v>0</v>
      </c>
      <c r="Q3757">
        <f t="shared" si="4945"/>
        <v>0</v>
      </c>
      <c r="R3757">
        <f t="shared" si="4885"/>
        <v>1207</v>
      </c>
      <c r="S3757">
        <f t="shared" si="4886"/>
        <v>0</v>
      </c>
      <c r="T3757">
        <f t="shared" si="4887"/>
        <v>60229.299999999559</v>
      </c>
      <c r="U3757">
        <f t="shared" si="4888"/>
        <v>60229.299999999559</v>
      </c>
      <c r="V3757" s="2">
        <f t="shared" si="4889"/>
        <v>6.0229299999999559E-3</v>
      </c>
      <c r="W3757" s="19">
        <f t="shared" si="4936"/>
        <v>352</v>
      </c>
      <c r="X3757" s="19">
        <f t="shared" si="4937"/>
        <v>6</v>
      </c>
      <c r="Y3757" s="19" t="str">
        <f t="shared" si="4938"/>
        <v/>
      </c>
      <c r="Z3757" s="19">
        <f t="shared" si="4939"/>
        <v>8395.4500000000007</v>
      </c>
      <c r="AA3757" s="21" t="str">
        <f t="shared" si="4940"/>
        <v/>
      </c>
      <c r="AB3757" s="19" t="str">
        <f t="shared" si="4941"/>
        <v/>
      </c>
    </row>
    <row r="3758" spans="1:28" x14ac:dyDescent="0.25">
      <c r="A3758">
        <f t="shared" si="4922"/>
        <v>1</v>
      </c>
      <c r="B3758">
        <f t="shared" si="4923"/>
        <v>2015</v>
      </c>
      <c r="C3758" s="20">
        <v>42016</v>
      </c>
      <c r="D3758">
        <v>8291.35</v>
      </c>
      <c r="E3758">
        <v>8332.6</v>
      </c>
      <c r="F3758">
        <v>8245.6</v>
      </c>
      <c r="G3758">
        <v>8323</v>
      </c>
      <c r="H3758">
        <f t="shared" si="4896"/>
        <v>38.5</v>
      </c>
      <c r="I3758">
        <f t="shared" si="4897"/>
        <v>0</v>
      </c>
      <c r="J3758" s="14">
        <f t="shared" ref="J3758:K3758" si="4964">+AVERAGE(H3745:H3758)</f>
        <v>31.589285714285715</v>
      </c>
      <c r="K3758" s="14">
        <f t="shared" si="4964"/>
        <v>31.660714285714285</v>
      </c>
      <c r="L3758" s="14">
        <f t="shared" si="4899"/>
        <v>0.99774393683023133</v>
      </c>
      <c r="M3758" s="14">
        <f t="shared" si="4900"/>
        <v>49.943534726143426</v>
      </c>
      <c r="N3758" s="14">
        <f t="shared" si="4901"/>
        <v>-1</v>
      </c>
      <c r="O3758">
        <f t="shared" si="4935"/>
        <v>-1</v>
      </c>
      <c r="P3758">
        <f t="shared" si="4944"/>
        <v>1</v>
      </c>
      <c r="Q3758">
        <f t="shared" si="4945"/>
        <v>8323</v>
      </c>
      <c r="R3758">
        <f t="shared" si="4885"/>
        <v>-1207</v>
      </c>
      <c r="S3758">
        <f t="shared" si="4886"/>
        <v>-92939</v>
      </c>
      <c r="T3758">
        <f t="shared" si="4887"/>
        <v>-46469.5</v>
      </c>
      <c r="U3758">
        <f t="shared" si="4888"/>
        <v>46469.5</v>
      </c>
      <c r="V3758" s="2">
        <f t="shared" si="4889"/>
        <v>4.6469500000000004E-3</v>
      </c>
      <c r="W3758" s="19">
        <f t="shared" si="4936"/>
        <v>353</v>
      </c>
      <c r="X3758" s="19">
        <f t="shared" si="4937"/>
        <v>7</v>
      </c>
      <c r="Y3758" s="19">
        <f t="shared" si="4938"/>
        <v>1</v>
      </c>
      <c r="Z3758" s="19">
        <f t="shared" si="4939"/>
        <v>8323</v>
      </c>
      <c r="AA3758" s="21">
        <f t="shared" si="4940"/>
        <v>-8.6296744069704889E-3</v>
      </c>
      <c r="AB3758" s="19">
        <f t="shared" si="4941"/>
        <v>-1</v>
      </c>
    </row>
    <row r="3759" spans="1:28" x14ac:dyDescent="0.25">
      <c r="A3759">
        <f t="shared" si="4922"/>
        <v>1</v>
      </c>
      <c r="B3759">
        <f t="shared" si="4923"/>
        <v>2015</v>
      </c>
      <c r="C3759" s="20">
        <v>42017</v>
      </c>
      <c r="D3759">
        <v>8346.15</v>
      </c>
      <c r="E3759">
        <v>8356.65</v>
      </c>
      <c r="F3759">
        <v>8267.9</v>
      </c>
      <c r="G3759">
        <v>8299.4</v>
      </c>
      <c r="H3759">
        <f t="shared" si="4896"/>
        <v>0</v>
      </c>
      <c r="I3759">
        <f t="shared" si="4897"/>
        <v>23.600000000000364</v>
      </c>
      <c r="J3759" s="14">
        <f t="shared" ref="J3759:K3759" si="4965">+AVERAGE(H3746:H3759)</f>
        <v>31.589285714285715</v>
      </c>
      <c r="K3759" s="14">
        <f t="shared" si="4965"/>
        <v>29.275000000000027</v>
      </c>
      <c r="L3759" s="14">
        <f t="shared" si="4899"/>
        <v>1.0790533121873847</v>
      </c>
      <c r="M3759" s="14">
        <f t="shared" si="4900"/>
        <v>51.901185306888834</v>
      </c>
      <c r="N3759" s="14">
        <f t="shared" si="4901"/>
        <v>1</v>
      </c>
      <c r="O3759">
        <f t="shared" si="4935"/>
        <v>1</v>
      </c>
      <c r="P3759">
        <f t="shared" si="4944"/>
        <v>1</v>
      </c>
      <c r="Q3759">
        <f t="shared" si="4945"/>
        <v>8299.4</v>
      </c>
      <c r="R3759">
        <f t="shared" si="4885"/>
        <v>1207</v>
      </c>
      <c r="S3759">
        <f t="shared" si="4886"/>
        <v>-56970.400000000882</v>
      </c>
      <c r="T3759">
        <f t="shared" si="4887"/>
        <v>-28485.200000000441</v>
      </c>
      <c r="U3759">
        <f t="shared" si="4888"/>
        <v>28485.200000000441</v>
      </c>
      <c r="V3759" s="2">
        <f t="shared" si="4889"/>
        <v>2.848520000000044E-3</v>
      </c>
      <c r="W3759" s="19">
        <f t="shared" si="4936"/>
        <v>354</v>
      </c>
      <c r="X3759" s="19">
        <f t="shared" si="4937"/>
        <v>2</v>
      </c>
      <c r="Y3759" s="19">
        <f t="shared" si="4938"/>
        <v>1</v>
      </c>
      <c r="Z3759" s="19">
        <f t="shared" si="4939"/>
        <v>8299.4</v>
      </c>
      <c r="AA3759" s="21">
        <f t="shared" si="4940"/>
        <v>2.8355160398895185E-3</v>
      </c>
      <c r="AB3759" s="19">
        <f t="shared" si="4941"/>
        <v>1</v>
      </c>
    </row>
    <row r="3760" spans="1:28" x14ac:dyDescent="0.25">
      <c r="A3760">
        <f t="shared" si="4922"/>
        <v>1</v>
      </c>
      <c r="B3760">
        <f t="shared" si="4923"/>
        <v>2015</v>
      </c>
      <c r="C3760" s="20">
        <v>42018</v>
      </c>
      <c r="D3760">
        <v>8307.25</v>
      </c>
      <c r="E3760">
        <v>8326.4500000000007</v>
      </c>
      <c r="F3760">
        <v>8236.65</v>
      </c>
      <c r="G3760">
        <v>8277.5499999999993</v>
      </c>
      <c r="H3760">
        <f t="shared" si="4896"/>
        <v>0</v>
      </c>
      <c r="I3760">
        <f t="shared" si="4897"/>
        <v>21.850000000000364</v>
      </c>
      <c r="J3760" s="14">
        <f t="shared" ref="J3760:K3760" si="4966">+AVERAGE(H3747:H3760)</f>
        <v>31.589285714285715</v>
      </c>
      <c r="K3760" s="14">
        <f t="shared" si="4966"/>
        <v>24.200000000000077</v>
      </c>
      <c r="L3760" s="14">
        <f t="shared" si="4899"/>
        <v>1.3053423848878354</v>
      </c>
      <c r="M3760" s="14">
        <f t="shared" si="4900"/>
        <v>56.622495358811783</v>
      </c>
      <c r="N3760" s="14">
        <f t="shared" si="4901"/>
        <v>1</v>
      </c>
      <c r="O3760">
        <f t="shared" si="4935"/>
        <v>1</v>
      </c>
      <c r="P3760">
        <f t="shared" si="4944"/>
        <v>0</v>
      </c>
      <c r="Q3760">
        <f t="shared" si="4945"/>
        <v>0</v>
      </c>
      <c r="R3760">
        <f t="shared" si="4885"/>
        <v>1207</v>
      </c>
      <c r="S3760">
        <f t="shared" si="4886"/>
        <v>0</v>
      </c>
      <c r="T3760">
        <f t="shared" si="4887"/>
        <v>-26372.950000000441</v>
      </c>
      <c r="U3760">
        <f t="shared" si="4888"/>
        <v>-26372.950000000441</v>
      </c>
      <c r="V3760" s="2">
        <f t="shared" si="4889"/>
        <v>-2.6372950000000442E-3</v>
      </c>
      <c r="W3760" s="19">
        <f t="shared" si="4936"/>
        <v>354</v>
      </c>
      <c r="X3760" s="19">
        <f t="shared" si="4937"/>
        <v>2</v>
      </c>
      <c r="Y3760" s="19" t="str">
        <f t="shared" si="4938"/>
        <v/>
      </c>
      <c r="Z3760" s="19">
        <f t="shared" si="4939"/>
        <v>8299.4</v>
      </c>
      <c r="AA3760" s="21" t="str">
        <f t="shared" si="4940"/>
        <v/>
      </c>
      <c r="AB3760" s="19" t="str">
        <f t="shared" si="4941"/>
        <v/>
      </c>
    </row>
    <row r="3761" spans="1:28" x14ac:dyDescent="0.25">
      <c r="A3761">
        <f t="shared" si="4922"/>
        <v>1</v>
      </c>
      <c r="B3761">
        <f t="shared" si="4923"/>
        <v>2015</v>
      </c>
      <c r="C3761" s="20">
        <v>42019</v>
      </c>
      <c r="D3761">
        <v>8424.5</v>
      </c>
      <c r="E3761">
        <v>8527.1</v>
      </c>
      <c r="F3761">
        <v>8380.5499999999993</v>
      </c>
      <c r="G3761">
        <v>8494.15</v>
      </c>
      <c r="H3761">
        <f t="shared" si="4896"/>
        <v>216.60000000000036</v>
      </c>
      <c r="I3761">
        <f t="shared" si="4897"/>
        <v>0</v>
      </c>
      <c r="J3761" s="14">
        <f t="shared" ref="J3761:K3761" si="4967">+AVERAGE(H3748:H3761)</f>
        <v>45.160714285714285</v>
      </c>
      <c r="K3761" s="14">
        <f t="shared" si="4967"/>
        <v>24.200000000000077</v>
      </c>
      <c r="L3761" s="14">
        <f t="shared" si="4899"/>
        <v>1.8661452184179397</v>
      </c>
      <c r="M3761" s="14">
        <f t="shared" si="4900"/>
        <v>65.109932547242607</v>
      </c>
      <c r="N3761" s="14">
        <f t="shared" si="4901"/>
        <v>1</v>
      </c>
      <c r="O3761">
        <f t="shared" si="4935"/>
        <v>1</v>
      </c>
      <c r="P3761">
        <f t="shared" si="4944"/>
        <v>0</v>
      </c>
      <c r="Q3761">
        <f t="shared" si="4945"/>
        <v>0</v>
      </c>
      <c r="R3761">
        <f t="shared" si="4885"/>
        <v>1207</v>
      </c>
      <c r="S3761">
        <f t="shared" si="4886"/>
        <v>0</v>
      </c>
      <c r="T3761">
        <f t="shared" si="4887"/>
        <v>261436.20000000045</v>
      </c>
      <c r="U3761">
        <f t="shared" si="4888"/>
        <v>261436.20000000045</v>
      </c>
      <c r="V3761" s="2">
        <f t="shared" si="4889"/>
        <v>2.6143620000000044E-2</v>
      </c>
      <c r="W3761" s="19">
        <f t="shared" si="4936"/>
        <v>354</v>
      </c>
      <c r="X3761" s="19">
        <f t="shared" si="4937"/>
        <v>3</v>
      </c>
      <c r="Y3761" s="19" t="str">
        <f t="shared" si="4938"/>
        <v/>
      </c>
      <c r="Z3761" s="19">
        <f t="shared" si="4939"/>
        <v>8299.4</v>
      </c>
      <c r="AA3761" s="21" t="str">
        <f t="shared" si="4940"/>
        <v/>
      </c>
      <c r="AB3761" s="19" t="str">
        <f t="shared" si="4941"/>
        <v/>
      </c>
    </row>
    <row r="3762" spans="1:28" x14ac:dyDescent="0.25">
      <c r="A3762">
        <f t="shared" si="4922"/>
        <v>1</v>
      </c>
      <c r="B3762">
        <f t="shared" si="4923"/>
        <v>2015</v>
      </c>
      <c r="C3762" s="20">
        <v>42020</v>
      </c>
      <c r="D3762">
        <v>8504.0499999999993</v>
      </c>
      <c r="E3762">
        <v>8530.75</v>
      </c>
      <c r="F3762">
        <v>8452.25</v>
      </c>
      <c r="G3762">
        <v>8513.7999999999993</v>
      </c>
      <c r="H3762">
        <f t="shared" si="4896"/>
        <v>19.649999999999636</v>
      </c>
      <c r="I3762">
        <f t="shared" si="4897"/>
        <v>0</v>
      </c>
      <c r="J3762" s="14">
        <f t="shared" ref="J3762:K3762" si="4968">+AVERAGE(H3749:H3762)</f>
        <v>43.307142857142935</v>
      </c>
      <c r="K3762" s="14">
        <f t="shared" si="4968"/>
        <v>24.200000000000077</v>
      </c>
      <c r="L3762" s="14">
        <f t="shared" si="4899"/>
        <v>1.7895513577331734</v>
      </c>
      <c r="M3762" s="14">
        <f t="shared" si="4900"/>
        <v>64.151941593482135</v>
      </c>
      <c r="N3762" s="14">
        <f t="shared" si="4901"/>
        <v>1</v>
      </c>
      <c r="O3762">
        <f t="shared" si="4935"/>
        <v>1</v>
      </c>
      <c r="P3762">
        <f t="shared" si="4944"/>
        <v>0</v>
      </c>
      <c r="Q3762">
        <f t="shared" si="4945"/>
        <v>0</v>
      </c>
      <c r="R3762">
        <f t="shared" si="4885"/>
        <v>1207</v>
      </c>
      <c r="S3762">
        <f t="shared" si="4886"/>
        <v>0</v>
      </c>
      <c r="T3762">
        <f t="shared" si="4887"/>
        <v>23717.549999999559</v>
      </c>
      <c r="U3762">
        <f t="shared" si="4888"/>
        <v>23717.549999999559</v>
      </c>
      <c r="V3762" s="2">
        <f t="shared" si="4889"/>
        <v>2.3717549999999559E-3</v>
      </c>
      <c r="W3762" s="19">
        <f t="shared" si="4936"/>
        <v>354</v>
      </c>
      <c r="X3762" s="19">
        <f t="shared" si="4937"/>
        <v>4</v>
      </c>
      <c r="Y3762" s="19" t="str">
        <f t="shared" si="4938"/>
        <v/>
      </c>
      <c r="Z3762" s="19">
        <f t="shared" si="4939"/>
        <v>8299.4</v>
      </c>
      <c r="AA3762" s="21" t="str">
        <f t="shared" si="4940"/>
        <v/>
      </c>
      <c r="AB3762" s="19" t="str">
        <f t="shared" si="4941"/>
        <v/>
      </c>
    </row>
    <row r="3763" spans="1:28" x14ac:dyDescent="0.25">
      <c r="A3763">
        <f t="shared" si="4922"/>
        <v>1</v>
      </c>
      <c r="B3763">
        <f t="shared" si="4923"/>
        <v>2015</v>
      </c>
      <c r="C3763" s="20">
        <v>42023</v>
      </c>
      <c r="D3763">
        <v>8550.0499999999993</v>
      </c>
      <c r="E3763">
        <v>8570.9500000000007</v>
      </c>
      <c r="F3763">
        <v>8531.5</v>
      </c>
      <c r="G3763">
        <v>8550.7000000000007</v>
      </c>
      <c r="H3763">
        <f t="shared" si="4896"/>
        <v>36.900000000001455</v>
      </c>
      <c r="I3763">
        <f t="shared" si="4897"/>
        <v>0</v>
      </c>
      <c r="J3763" s="14">
        <f t="shared" ref="J3763:K3763" si="4969">+AVERAGE(H3750:H3763)</f>
        <v>45.803571428571558</v>
      </c>
      <c r="K3763" s="14">
        <f t="shared" si="4969"/>
        <v>24.200000000000077</v>
      </c>
      <c r="L3763" s="14">
        <f t="shared" si="4899"/>
        <v>1.892709563164108</v>
      </c>
      <c r="M3763" s="14">
        <f t="shared" si="4900"/>
        <v>65.430335186980244</v>
      </c>
      <c r="N3763" s="14">
        <f t="shared" si="4901"/>
        <v>1</v>
      </c>
      <c r="O3763">
        <f t="shared" si="4935"/>
        <v>1</v>
      </c>
      <c r="P3763">
        <f t="shared" si="4944"/>
        <v>0</v>
      </c>
      <c r="Q3763">
        <f t="shared" si="4945"/>
        <v>0</v>
      </c>
      <c r="R3763">
        <f t="shared" ref="R3763:R3826" si="4970">IF($C3763="","",IF(MONTH($C3763)&lt;&gt;MONTH($C3762),ROUNDDOWN($B$10/$G3762,0)*$O3763,ABS(R3762)*$O3763))</f>
        <v>1207</v>
      </c>
      <c r="S3763">
        <f t="shared" ref="S3763:S3826" si="4971">IF($C3763="","",($R3763-$R3762)*($Q3763-$G3762)*$P3763)</f>
        <v>0</v>
      </c>
      <c r="T3763">
        <f t="shared" ref="T3763:T3826" si="4972">IF($C3763="","",$R3763*($G3763-$G3762))</f>
        <v>44538.300000001756</v>
      </c>
      <c r="U3763">
        <f t="shared" ref="U3763:U3826" si="4973">IF($C3763="","",$T3763-$S3763)</f>
        <v>44538.300000001756</v>
      </c>
      <c r="V3763" s="2">
        <f t="shared" ref="V3763:V3826" si="4974">IF($C3763="","",$U3763/$B$10)</f>
        <v>4.4538300000001758E-3</v>
      </c>
      <c r="W3763" s="19">
        <f t="shared" si="4936"/>
        <v>354</v>
      </c>
      <c r="X3763" s="19">
        <f t="shared" si="4937"/>
        <v>5</v>
      </c>
      <c r="Y3763" s="19" t="str">
        <f t="shared" si="4938"/>
        <v/>
      </c>
      <c r="Z3763" s="19">
        <f t="shared" si="4939"/>
        <v>8299.4</v>
      </c>
      <c r="AA3763" s="21" t="str">
        <f t="shared" si="4940"/>
        <v/>
      </c>
      <c r="AB3763" s="19" t="str">
        <f t="shared" si="4941"/>
        <v/>
      </c>
    </row>
    <row r="3764" spans="1:28" x14ac:dyDescent="0.25">
      <c r="A3764">
        <f t="shared" si="4922"/>
        <v>1</v>
      </c>
      <c r="B3764">
        <f t="shared" si="4923"/>
        <v>2015</v>
      </c>
      <c r="C3764" s="20">
        <v>42024</v>
      </c>
      <c r="D3764">
        <v>8575.1</v>
      </c>
      <c r="E3764">
        <v>8707.9</v>
      </c>
      <c r="F3764">
        <v>8574.5</v>
      </c>
      <c r="G3764">
        <v>8695.6</v>
      </c>
      <c r="H3764">
        <f t="shared" si="4896"/>
        <v>144.89999999999964</v>
      </c>
      <c r="I3764">
        <f t="shared" si="4897"/>
        <v>0</v>
      </c>
      <c r="J3764" s="14">
        <f t="shared" ref="J3764:K3764" si="4975">+AVERAGE(H3751:H3764)</f>
        <v>53.692857142857193</v>
      </c>
      <c r="K3764" s="14">
        <f t="shared" si="4975"/>
        <v>24.200000000000077</v>
      </c>
      <c r="L3764" s="14">
        <f t="shared" si="4899"/>
        <v>2.2187131050767364</v>
      </c>
      <c r="M3764" s="14">
        <f t="shared" si="4900"/>
        <v>68.931682714351169</v>
      </c>
      <c r="N3764" s="14">
        <f t="shared" si="4901"/>
        <v>1</v>
      </c>
      <c r="O3764">
        <f t="shared" si="4935"/>
        <v>1</v>
      </c>
      <c r="P3764">
        <f t="shared" si="4944"/>
        <v>0</v>
      </c>
      <c r="Q3764">
        <f t="shared" si="4945"/>
        <v>0</v>
      </c>
      <c r="R3764">
        <f t="shared" si="4970"/>
        <v>1207</v>
      </c>
      <c r="S3764">
        <f t="shared" si="4971"/>
        <v>0</v>
      </c>
      <c r="T3764">
        <f t="shared" si="4972"/>
        <v>174894.29999999955</v>
      </c>
      <c r="U3764">
        <f t="shared" si="4973"/>
        <v>174894.29999999955</v>
      </c>
      <c r="V3764" s="2">
        <f t="shared" si="4974"/>
        <v>1.7489429999999955E-2</v>
      </c>
      <c r="W3764" s="19">
        <f t="shared" si="4936"/>
        <v>354</v>
      </c>
      <c r="X3764" s="19">
        <f t="shared" si="4937"/>
        <v>6</v>
      </c>
      <c r="Y3764" s="19" t="str">
        <f t="shared" si="4938"/>
        <v/>
      </c>
      <c r="Z3764" s="19">
        <f t="shared" si="4939"/>
        <v>8299.4</v>
      </c>
      <c r="AA3764" s="21" t="str">
        <f t="shared" si="4940"/>
        <v/>
      </c>
      <c r="AB3764" s="19" t="str">
        <f t="shared" si="4941"/>
        <v/>
      </c>
    </row>
    <row r="3765" spans="1:28" x14ac:dyDescent="0.25">
      <c r="A3765">
        <f t="shared" si="4922"/>
        <v>1</v>
      </c>
      <c r="B3765">
        <f t="shared" si="4923"/>
        <v>2015</v>
      </c>
      <c r="C3765" s="20">
        <v>42025</v>
      </c>
      <c r="D3765">
        <v>8719.65</v>
      </c>
      <c r="E3765">
        <v>8741.85</v>
      </c>
      <c r="F3765">
        <v>8689.6</v>
      </c>
      <c r="G3765">
        <v>8729.5</v>
      </c>
      <c r="H3765">
        <f t="shared" si="4896"/>
        <v>33.899999999999636</v>
      </c>
      <c r="I3765">
        <f t="shared" si="4897"/>
        <v>0</v>
      </c>
      <c r="J3765" s="14">
        <f t="shared" ref="J3765:K3765" si="4976">+AVERAGE(H3752:H3765)</f>
        <v>56.02142857142865</v>
      </c>
      <c r="K3765" s="14">
        <f t="shared" si="4976"/>
        <v>24.200000000000077</v>
      </c>
      <c r="L3765" s="14">
        <f t="shared" si="4899"/>
        <v>2.3149350649350606</v>
      </c>
      <c r="M3765" s="14">
        <f t="shared" si="4900"/>
        <v>69.833496571988206</v>
      </c>
      <c r="N3765" s="14">
        <f t="shared" si="4901"/>
        <v>1</v>
      </c>
      <c r="O3765">
        <f t="shared" si="4935"/>
        <v>1</v>
      </c>
      <c r="P3765">
        <f t="shared" si="4944"/>
        <v>0</v>
      </c>
      <c r="Q3765">
        <f t="shared" si="4945"/>
        <v>0</v>
      </c>
      <c r="R3765">
        <f t="shared" si="4970"/>
        <v>1207</v>
      </c>
      <c r="S3765">
        <f t="shared" si="4971"/>
        <v>0</v>
      </c>
      <c r="T3765">
        <f t="shared" si="4972"/>
        <v>40917.299999999559</v>
      </c>
      <c r="U3765">
        <f t="shared" si="4973"/>
        <v>40917.299999999559</v>
      </c>
      <c r="V3765" s="2">
        <f t="shared" si="4974"/>
        <v>4.0917299999999558E-3</v>
      </c>
      <c r="W3765" s="19">
        <f t="shared" si="4936"/>
        <v>354</v>
      </c>
      <c r="X3765" s="19">
        <f t="shared" si="4937"/>
        <v>7</v>
      </c>
      <c r="Y3765" s="19" t="str">
        <f t="shared" si="4938"/>
        <v/>
      </c>
      <c r="Z3765" s="19">
        <f t="shared" si="4939"/>
        <v>8299.4</v>
      </c>
      <c r="AA3765" s="21" t="str">
        <f t="shared" si="4940"/>
        <v/>
      </c>
      <c r="AB3765" s="19" t="str">
        <f t="shared" si="4941"/>
        <v/>
      </c>
    </row>
    <row r="3766" spans="1:28" x14ac:dyDescent="0.25">
      <c r="A3766">
        <f t="shared" si="4922"/>
        <v>1</v>
      </c>
      <c r="B3766">
        <f t="shared" si="4923"/>
        <v>2015</v>
      </c>
      <c r="C3766" s="20">
        <v>42026</v>
      </c>
      <c r="D3766">
        <v>8745.85</v>
      </c>
      <c r="E3766">
        <v>8774.15</v>
      </c>
      <c r="F3766">
        <v>8727</v>
      </c>
      <c r="G3766">
        <v>8761.4</v>
      </c>
      <c r="H3766">
        <f t="shared" si="4896"/>
        <v>31.899999999999636</v>
      </c>
      <c r="I3766">
        <f t="shared" si="4897"/>
        <v>0</v>
      </c>
      <c r="J3766" s="14">
        <f t="shared" ref="J3766:K3766" si="4977">+AVERAGE(H3753:H3766)</f>
        <v>50.339285714285715</v>
      </c>
      <c r="K3766" s="14">
        <f t="shared" si="4977"/>
        <v>24.200000000000077</v>
      </c>
      <c r="L3766" s="14">
        <f t="shared" si="4899"/>
        <v>2.0801357733175849</v>
      </c>
      <c r="M3766" s="14">
        <f t="shared" si="4900"/>
        <v>67.533898711130206</v>
      </c>
      <c r="N3766" s="14">
        <f t="shared" si="4901"/>
        <v>1</v>
      </c>
      <c r="O3766">
        <f t="shared" si="4935"/>
        <v>1</v>
      </c>
      <c r="P3766">
        <f t="shared" si="4944"/>
        <v>0</v>
      </c>
      <c r="Q3766">
        <f t="shared" si="4945"/>
        <v>0</v>
      </c>
      <c r="R3766">
        <f t="shared" si="4970"/>
        <v>1207</v>
      </c>
      <c r="S3766">
        <f t="shared" si="4971"/>
        <v>0</v>
      </c>
      <c r="T3766">
        <f t="shared" si="4972"/>
        <v>38503.299999999559</v>
      </c>
      <c r="U3766">
        <f t="shared" si="4973"/>
        <v>38503.299999999559</v>
      </c>
      <c r="V3766" s="2">
        <f t="shared" si="4974"/>
        <v>3.8503299999999561E-3</v>
      </c>
      <c r="W3766" s="19">
        <f t="shared" si="4936"/>
        <v>354</v>
      </c>
      <c r="X3766" s="19">
        <f t="shared" si="4937"/>
        <v>8</v>
      </c>
      <c r="Y3766" s="19" t="str">
        <f t="shared" si="4938"/>
        <v/>
      </c>
      <c r="Z3766" s="19">
        <f t="shared" si="4939"/>
        <v>8299.4</v>
      </c>
      <c r="AA3766" s="21" t="str">
        <f t="shared" si="4940"/>
        <v/>
      </c>
      <c r="AB3766" s="19" t="str">
        <f t="shared" si="4941"/>
        <v/>
      </c>
    </row>
    <row r="3767" spans="1:28" x14ac:dyDescent="0.25">
      <c r="A3767">
        <f t="shared" si="4922"/>
        <v>1</v>
      </c>
      <c r="B3767">
        <f t="shared" si="4923"/>
        <v>2015</v>
      </c>
      <c r="C3767" s="20">
        <v>42027</v>
      </c>
      <c r="D3767">
        <v>8827.9500000000007</v>
      </c>
      <c r="E3767">
        <v>8866.4</v>
      </c>
      <c r="F3767">
        <v>8795.4</v>
      </c>
      <c r="G3767">
        <v>8835.6</v>
      </c>
      <c r="H3767">
        <f t="shared" si="4896"/>
        <v>74.200000000000728</v>
      </c>
      <c r="I3767">
        <f t="shared" si="4897"/>
        <v>0</v>
      </c>
      <c r="J3767" s="14">
        <f t="shared" ref="J3767:K3767" si="4978">+AVERAGE(H3754:H3767)</f>
        <v>55.639285714285769</v>
      </c>
      <c r="K3767" s="14">
        <f t="shared" si="4978"/>
        <v>22.982142857142858</v>
      </c>
      <c r="L3767" s="14">
        <f t="shared" si="4899"/>
        <v>2.4209790209790234</v>
      </c>
      <c r="M3767" s="14">
        <f t="shared" si="4900"/>
        <v>70.768601798855286</v>
      </c>
      <c r="N3767" s="14">
        <f t="shared" si="4901"/>
        <v>1</v>
      </c>
      <c r="O3767">
        <f t="shared" si="4935"/>
        <v>1</v>
      </c>
      <c r="P3767">
        <f t="shared" si="4944"/>
        <v>0</v>
      </c>
      <c r="Q3767">
        <f t="shared" si="4945"/>
        <v>0</v>
      </c>
      <c r="R3767">
        <f t="shared" si="4970"/>
        <v>1207</v>
      </c>
      <c r="S3767">
        <f t="shared" si="4971"/>
        <v>0</v>
      </c>
      <c r="T3767">
        <f t="shared" si="4972"/>
        <v>89559.400000000882</v>
      </c>
      <c r="U3767">
        <f t="shared" si="4973"/>
        <v>89559.400000000882</v>
      </c>
      <c r="V3767" s="2">
        <f t="shared" si="4974"/>
        <v>8.9559400000000875E-3</v>
      </c>
      <c r="W3767" s="19">
        <f t="shared" si="4936"/>
        <v>354</v>
      </c>
      <c r="X3767" s="19">
        <f t="shared" si="4937"/>
        <v>9</v>
      </c>
      <c r="Y3767" s="19" t="str">
        <f t="shared" si="4938"/>
        <v/>
      </c>
      <c r="Z3767" s="19">
        <f t="shared" si="4939"/>
        <v>8299.4</v>
      </c>
      <c r="AA3767" s="21" t="str">
        <f t="shared" si="4940"/>
        <v/>
      </c>
      <c r="AB3767" s="19" t="str">
        <f t="shared" si="4941"/>
        <v/>
      </c>
    </row>
    <row r="3768" spans="1:28" x14ac:dyDescent="0.25">
      <c r="A3768">
        <f t="shared" si="4922"/>
        <v>1</v>
      </c>
      <c r="B3768">
        <f t="shared" si="4923"/>
        <v>2015</v>
      </c>
      <c r="C3768" s="20">
        <v>42031</v>
      </c>
      <c r="D3768">
        <v>8871.35</v>
      </c>
      <c r="E3768">
        <v>8925.0499999999993</v>
      </c>
      <c r="F3768">
        <v>8825.4500000000007</v>
      </c>
      <c r="G3768">
        <v>8910.5</v>
      </c>
      <c r="H3768">
        <f t="shared" si="4896"/>
        <v>74.899999999999636</v>
      </c>
      <c r="I3768">
        <f t="shared" si="4897"/>
        <v>0</v>
      </c>
      <c r="J3768" s="14">
        <f t="shared" ref="J3768:K3768" si="4979">+AVERAGE(H3755:H3768)</f>
        <v>60.989285714285742</v>
      </c>
      <c r="K3768" s="14">
        <f t="shared" si="4979"/>
        <v>5.0500000000000522</v>
      </c>
      <c r="L3768" s="14">
        <f t="shared" si="4899"/>
        <v>12.077086280056458</v>
      </c>
      <c r="M3768" s="14">
        <f t="shared" si="4900"/>
        <v>92.353036612405958</v>
      </c>
      <c r="N3768" s="14">
        <f t="shared" si="4901"/>
        <v>1</v>
      </c>
      <c r="O3768">
        <f t="shared" si="4935"/>
        <v>1</v>
      </c>
      <c r="P3768">
        <f t="shared" si="4944"/>
        <v>0</v>
      </c>
      <c r="Q3768">
        <f t="shared" si="4945"/>
        <v>0</v>
      </c>
      <c r="R3768">
        <f t="shared" si="4970"/>
        <v>1207</v>
      </c>
      <c r="S3768">
        <f t="shared" si="4971"/>
        <v>0</v>
      </c>
      <c r="T3768">
        <f t="shared" si="4972"/>
        <v>90404.299999999566</v>
      </c>
      <c r="U3768">
        <f t="shared" si="4973"/>
        <v>90404.299999999566</v>
      </c>
      <c r="V3768" s="2">
        <f t="shared" si="4974"/>
        <v>9.040429999999957E-3</v>
      </c>
      <c r="W3768" s="19">
        <f t="shared" si="4936"/>
        <v>354</v>
      </c>
      <c r="X3768" s="19">
        <f t="shared" si="4937"/>
        <v>10</v>
      </c>
      <c r="Y3768" s="19" t="str">
        <f t="shared" si="4938"/>
        <v/>
      </c>
      <c r="Z3768" s="19">
        <f t="shared" si="4939"/>
        <v>8299.4</v>
      </c>
      <c r="AA3768" s="21" t="str">
        <f t="shared" si="4940"/>
        <v/>
      </c>
      <c r="AB3768" s="19" t="str">
        <f t="shared" si="4941"/>
        <v/>
      </c>
    </row>
    <row r="3769" spans="1:28" x14ac:dyDescent="0.25">
      <c r="A3769">
        <f t="shared" si="4922"/>
        <v>1</v>
      </c>
      <c r="B3769">
        <f t="shared" si="4923"/>
        <v>2015</v>
      </c>
      <c r="C3769" s="20">
        <v>42032</v>
      </c>
      <c r="D3769">
        <v>8902.75</v>
      </c>
      <c r="E3769">
        <v>8985.0499999999993</v>
      </c>
      <c r="F3769">
        <v>8874.0499999999993</v>
      </c>
      <c r="G3769">
        <v>8914.2999999999993</v>
      </c>
      <c r="H3769">
        <f t="shared" si="4896"/>
        <v>3.7999999999992724</v>
      </c>
      <c r="I3769">
        <f t="shared" si="4897"/>
        <v>0</v>
      </c>
      <c r="J3769" s="14">
        <f t="shared" ref="J3769:K3769" si="4980">+AVERAGE(H3756:H3769)</f>
        <v>61.260714285714258</v>
      </c>
      <c r="K3769" s="14">
        <f t="shared" si="4980"/>
        <v>3.2464285714286234</v>
      </c>
      <c r="L3769" s="14">
        <f t="shared" si="4899"/>
        <v>18.870187018701561</v>
      </c>
      <c r="M3769" s="14">
        <f t="shared" si="4900"/>
        <v>94.96733473590956</v>
      </c>
      <c r="N3769" s="14">
        <f t="shared" si="4901"/>
        <v>1</v>
      </c>
      <c r="O3769">
        <f t="shared" si="4935"/>
        <v>1</v>
      </c>
      <c r="P3769">
        <f t="shared" si="4944"/>
        <v>0</v>
      </c>
      <c r="Q3769">
        <f t="shared" si="4945"/>
        <v>0</v>
      </c>
      <c r="R3769">
        <f t="shared" si="4970"/>
        <v>1207</v>
      </c>
      <c r="S3769">
        <f t="shared" si="4971"/>
        <v>0</v>
      </c>
      <c r="T3769">
        <f t="shared" si="4972"/>
        <v>4586.5999999991218</v>
      </c>
      <c r="U3769">
        <f t="shared" si="4973"/>
        <v>4586.5999999991218</v>
      </c>
      <c r="V3769" s="2">
        <f t="shared" si="4974"/>
        <v>4.5865999999991218E-4</v>
      </c>
      <c r="W3769" s="19">
        <f t="shared" si="4936"/>
        <v>354</v>
      </c>
      <c r="X3769" s="19">
        <f t="shared" si="4937"/>
        <v>11</v>
      </c>
      <c r="Y3769" s="19" t="str">
        <f t="shared" si="4938"/>
        <v/>
      </c>
      <c r="Z3769" s="19">
        <f t="shared" si="4939"/>
        <v>8299.4</v>
      </c>
      <c r="AA3769" s="21" t="str">
        <f t="shared" si="4940"/>
        <v/>
      </c>
      <c r="AB3769" s="19" t="str">
        <f t="shared" si="4941"/>
        <v/>
      </c>
    </row>
    <row r="3770" spans="1:28" x14ac:dyDescent="0.25">
      <c r="A3770">
        <f t="shared" si="4922"/>
        <v>1</v>
      </c>
      <c r="B3770">
        <f t="shared" si="4923"/>
        <v>2015</v>
      </c>
      <c r="C3770" s="20">
        <v>42033</v>
      </c>
      <c r="D3770">
        <v>8901.5</v>
      </c>
      <c r="E3770">
        <v>8966.65</v>
      </c>
      <c r="F3770">
        <v>8861.25</v>
      </c>
      <c r="G3770">
        <v>8952.35</v>
      </c>
      <c r="H3770">
        <f t="shared" ref="H3770:H3833" si="4981">IF($C3770="","",IF($G3770&gt;$G3769,$G3770-$G3769,0))</f>
        <v>38.050000000001091</v>
      </c>
      <c r="I3770">
        <f t="shared" ref="I3770:I3833" si="4982">IF($C3770="","",IF($G3770&lt;$G3769,$G3769-$G3770,0))</f>
        <v>0</v>
      </c>
      <c r="J3770" s="14">
        <f t="shared" ref="J3770:K3770" si="4983">+AVERAGE(H3757:H3770)</f>
        <v>54.514285714285769</v>
      </c>
      <c r="K3770" s="14">
        <f t="shared" si="4983"/>
        <v>3.2464285714286234</v>
      </c>
      <c r="L3770" s="14">
        <f t="shared" ref="L3770:L3833" si="4984">IF($C3770="","",$J3770/$K3770)</f>
        <v>16.792079207920541</v>
      </c>
      <c r="M3770" s="14">
        <f t="shared" ref="M3770:M3833" si="4985">IF($C3770="","",100-100/(1+$L3770))</f>
        <v>94.379521424596476</v>
      </c>
      <c r="N3770" s="14">
        <f t="shared" ref="N3770:N3833" si="4986">IF($C3770="","",IF($M3770&gt;50,1,-1))</f>
        <v>1</v>
      </c>
      <c r="O3770">
        <f t="shared" si="4935"/>
        <v>1</v>
      </c>
      <c r="P3770">
        <f t="shared" si="4944"/>
        <v>0</v>
      </c>
      <c r="Q3770">
        <f t="shared" si="4945"/>
        <v>0</v>
      </c>
      <c r="R3770">
        <f t="shared" si="4970"/>
        <v>1207</v>
      </c>
      <c r="S3770">
        <f t="shared" si="4971"/>
        <v>0</v>
      </c>
      <c r="T3770">
        <f t="shared" si="4972"/>
        <v>45926.350000001315</v>
      </c>
      <c r="U3770">
        <f t="shared" si="4973"/>
        <v>45926.350000001315</v>
      </c>
      <c r="V3770" s="2">
        <f t="shared" si="4974"/>
        <v>4.5926350000001313E-3</v>
      </c>
      <c r="W3770" s="19">
        <f t="shared" si="4936"/>
        <v>354</v>
      </c>
      <c r="X3770" s="19">
        <f t="shared" si="4937"/>
        <v>12</v>
      </c>
      <c r="Y3770" s="19" t="str">
        <f t="shared" si="4938"/>
        <v/>
      </c>
      <c r="Z3770" s="19">
        <f t="shared" si="4939"/>
        <v>8299.4</v>
      </c>
      <c r="AA3770" s="21" t="str">
        <f t="shared" si="4940"/>
        <v/>
      </c>
      <c r="AB3770" s="19" t="str">
        <f t="shared" si="4941"/>
        <v/>
      </c>
    </row>
    <row r="3771" spans="1:28" x14ac:dyDescent="0.25">
      <c r="A3771">
        <f t="shared" si="4922"/>
        <v>1</v>
      </c>
      <c r="B3771">
        <f t="shared" si="4923"/>
        <v>2015</v>
      </c>
      <c r="C3771" s="20">
        <v>42034</v>
      </c>
      <c r="D3771">
        <v>8996.6</v>
      </c>
      <c r="E3771">
        <v>8996.6</v>
      </c>
      <c r="F3771">
        <v>8775.1</v>
      </c>
      <c r="G3771">
        <v>8808.9</v>
      </c>
      <c r="H3771">
        <f t="shared" si="4981"/>
        <v>0</v>
      </c>
      <c r="I3771">
        <f t="shared" si="4982"/>
        <v>143.45000000000073</v>
      </c>
      <c r="J3771" s="14">
        <f t="shared" ref="J3771:K3771" si="4987">+AVERAGE(H3758:H3771)</f>
        <v>50.950000000000081</v>
      </c>
      <c r="K3771" s="14">
        <f t="shared" si="4987"/>
        <v>13.492857142857247</v>
      </c>
      <c r="L3771" s="14">
        <f t="shared" si="4984"/>
        <v>3.7760719957649318</v>
      </c>
      <c r="M3771" s="14">
        <f t="shared" si="4985"/>
        <v>79.062292174684003</v>
      </c>
      <c r="N3771" s="14">
        <f t="shared" si="4986"/>
        <v>1</v>
      </c>
      <c r="O3771">
        <f t="shared" si="4935"/>
        <v>1</v>
      </c>
      <c r="P3771">
        <f t="shared" si="4944"/>
        <v>0</v>
      </c>
      <c r="Q3771">
        <f t="shared" si="4945"/>
        <v>0</v>
      </c>
      <c r="R3771">
        <f t="shared" si="4970"/>
        <v>1207</v>
      </c>
      <c r="S3771">
        <f t="shared" si="4971"/>
        <v>0</v>
      </c>
      <c r="T3771">
        <f t="shared" si="4972"/>
        <v>-173144.15000000087</v>
      </c>
      <c r="U3771">
        <f t="shared" si="4973"/>
        <v>-173144.15000000087</v>
      </c>
      <c r="V3771" s="2">
        <f t="shared" si="4974"/>
        <v>-1.7314415000000086E-2</v>
      </c>
      <c r="W3771" s="19">
        <f t="shared" si="4936"/>
        <v>354</v>
      </c>
      <c r="X3771" s="19">
        <f t="shared" si="4937"/>
        <v>13</v>
      </c>
      <c r="Y3771" s="19" t="str">
        <f t="shared" si="4938"/>
        <v/>
      </c>
      <c r="Z3771" s="19">
        <f t="shared" si="4939"/>
        <v>8299.4</v>
      </c>
      <c r="AA3771" s="21" t="str">
        <f t="shared" si="4940"/>
        <v/>
      </c>
      <c r="AB3771" s="19" t="str">
        <f t="shared" si="4941"/>
        <v/>
      </c>
    </row>
    <row r="3772" spans="1:28" x14ac:dyDescent="0.25">
      <c r="A3772">
        <f t="shared" si="4922"/>
        <v>2</v>
      </c>
      <c r="B3772">
        <f t="shared" si="4923"/>
        <v>2015</v>
      </c>
      <c r="C3772" s="20">
        <v>42037</v>
      </c>
      <c r="D3772">
        <v>8802.5</v>
      </c>
      <c r="E3772">
        <v>8840.7999999999993</v>
      </c>
      <c r="F3772">
        <v>8751.1</v>
      </c>
      <c r="G3772">
        <v>8797.4</v>
      </c>
      <c r="H3772">
        <f t="shared" si="4981"/>
        <v>0</v>
      </c>
      <c r="I3772">
        <f t="shared" si="4982"/>
        <v>11.5</v>
      </c>
      <c r="J3772" s="14">
        <f t="shared" ref="J3772:K3772" si="4988">+AVERAGE(H3759:H3772)</f>
        <v>48.200000000000081</v>
      </c>
      <c r="K3772" s="14">
        <f t="shared" si="4988"/>
        <v>14.314285714285818</v>
      </c>
      <c r="L3772" s="14">
        <f t="shared" si="4984"/>
        <v>3.3672654690618575</v>
      </c>
      <c r="M3772" s="14">
        <f t="shared" si="4985"/>
        <v>77.102376599634269</v>
      </c>
      <c r="N3772" s="14">
        <f t="shared" si="4986"/>
        <v>1</v>
      </c>
      <c r="O3772">
        <f t="shared" si="4935"/>
        <v>1</v>
      </c>
      <c r="P3772">
        <f t="shared" si="4944"/>
        <v>0</v>
      </c>
      <c r="Q3772">
        <f t="shared" si="4945"/>
        <v>0</v>
      </c>
      <c r="R3772">
        <f t="shared" si="4970"/>
        <v>1135</v>
      </c>
      <c r="S3772">
        <f t="shared" si="4971"/>
        <v>0</v>
      </c>
      <c r="T3772">
        <f t="shared" si="4972"/>
        <v>-13052.5</v>
      </c>
      <c r="U3772">
        <f t="shared" si="4973"/>
        <v>-13052.5</v>
      </c>
      <c r="V3772" s="2">
        <f t="shared" si="4974"/>
        <v>-1.30525E-3</v>
      </c>
      <c r="W3772" s="19">
        <f t="shared" si="4936"/>
        <v>354</v>
      </c>
      <c r="X3772" s="19">
        <f t="shared" si="4937"/>
        <v>14</v>
      </c>
      <c r="Y3772" s="19" t="str">
        <f t="shared" si="4938"/>
        <v/>
      </c>
      <c r="Z3772" s="19">
        <f t="shared" si="4939"/>
        <v>8299.4</v>
      </c>
      <c r="AA3772" s="21" t="str">
        <f t="shared" si="4940"/>
        <v/>
      </c>
      <c r="AB3772" s="19" t="str">
        <f t="shared" si="4941"/>
        <v/>
      </c>
    </row>
    <row r="3773" spans="1:28" x14ac:dyDescent="0.25">
      <c r="A3773">
        <f t="shared" si="4922"/>
        <v>2</v>
      </c>
      <c r="B3773">
        <f t="shared" si="4923"/>
        <v>2015</v>
      </c>
      <c r="C3773" s="20">
        <v>42038</v>
      </c>
      <c r="D3773">
        <v>8823.15</v>
      </c>
      <c r="E3773">
        <v>8837.2999999999993</v>
      </c>
      <c r="F3773">
        <v>8726.65</v>
      </c>
      <c r="G3773">
        <v>8756.5499999999993</v>
      </c>
      <c r="H3773">
        <f t="shared" si="4981"/>
        <v>0</v>
      </c>
      <c r="I3773">
        <f t="shared" si="4982"/>
        <v>40.850000000000364</v>
      </c>
      <c r="J3773" s="14">
        <f t="shared" ref="J3773:K3773" si="4989">+AVERAGE(H3760:H3773)</f>
        <v>48.200000000000081</v>
      </c>
      <c r="K3773" s="14">
        <f t="shared" si="4989"/>
        <v>15.546428571428676</v>
      </c>
      <c r="L3773" s="14">
        <f t="shared" si="4984"/>
        <v>3.1003905352630214</v>
      </c>
      <c r="M3773" s="14">
        <f t="shared" si="4985"/>
        <v>75.612079108073189</v>
      </c>
      <c r="N3773" s="14">
        <f t="shared" si="4986"/>
        <v>1</v>
      </c>
      <c r="O3773">
        <f t="shared" si="4935"/>
        <v>1</v>
      </c>
      <c r="P3773">
        <f t="shared" si="4944"/>
        <v>0</v>
      </c>
      <c r="Q3773">
        <f t="shared" si="4945"/>
        <v>0</v>
      </c>
      <c r="R3773">
        <f t="shared" si="4970"/>
        <v>1135</v>
      </c>
      <c r="S3773">
        <f t="shared" si="4971"/>
        <v>0</v>
      </c>
      <c r="T3773">
        <f t="shared" si="4972"/>
        <v>-46364.750000000415</v>
      </c>
      <c r="U3773">
        <f t="shared" si="4973"/>
        <v>-46364.750000000415</v>
      </c>
      <c r="V3773" s="2">
        <f t="shared" si="4974"/>
        <v>-4.6364750000000418E-3</v>
      </c>
      <c r="W3773" s="19">
        <f t="shared" si="4936"/>
        <v>354</v>
      </c>
      <c r="X3773" s="19">
        <f t="shared" si="4937"/>
        <v>15</v>
      </c>
      <c r="Y3773" s="19" t="str">
        <f t="shared" si="4938"/>
        <v/>
      </c>
      <c r="Z3773" s="19">
        <f t="shared" si="4939"/>
        <v>8299.4</v>
      </c>
      <c r="AA3773" s="21" t="str">
        <f t="shared" si="4940"/>
        <v/>
      </c>
      <c r="AB3773" s="19" t="str">
        <f t="shared" si="4941"/>
        <v/>
      </c>
    </row>
    <row r="3774" spans="1:28" x14ac:dyDescent="0.25">
      <c r="A3774">
        <f t="shared" si="4922"/>
        <v>2</v>
      </c>
      <c r="B3774">
        <f t="shared" si="4923"/>
        <v>2015</v>
      </c>
      <c r="C3774" s="20">
        <v>42039</v>
      </c>
      <c r="D3774">
        <v>8789.15</v>
      </c>
      <c r="E3774">
        <v>8792.85</v>
      </c>
      <c r="F3774">
        <v>8704.4</v>
      </c>
      <c r="G3774">
        <v>8723.7000000000007</v>
      </c>
      <c r="H3774">
        <f t="shared" si="4981"/>
        <v>0</v>
      </c>
      <c r="I3774">
        <f t="shared" si="4982"/>
        <v>32.849999999998545</v>
      </c>
      <c r="J3774" s="14">
        <f t="shared" ref="J3774:K3774" si="4990">+AVERAGE(H3761:H3774)</f>
        <v>48.200000000000081</v>
      </c>
      <c r="K3774" s="14">
        <f t="shared" si="4990"/>
        <v>16.332142857142831</v>
      </c>
      <c r="L3774" s="14">
        <f t="shared" si="4984"/>
        <v>2.9512355127924872</v>
      </c>
      <c r="M3774" s="14">
        <f t="shared" si="4985"/>
        <v>74.691460512480006</v>
      </c>
      <c r="N3774" s="14">
        <f t="shared" si="4986"/>
        <v>1</v>
      </c>
      <c r="O3774">
        <f t="shared" si="4935"/>
        <v>1</v>
      </c>
      <c r="P3774">
        <f t="shared" si="4944"/>
        <v>0</v>
      </c>
      <c r="Q3774">
        <f t="shared" si="4945"/>
        <v>0</v>
      </c>
      <c r="R3774">
        <f t="shared" si="4970"/>
        <v>1135</v>
      </c>
      <c r="S3774">
        <f t="shared" si="4971"/>
        <v>0</v>
      </c>
      <c r="T3774">
        <f t="shared" si="4972"/>
        <v>-37284.749999998348</v>
      </c>
      <c r="U3774">
        <f t="shared" si="4973"/>
        <v>-37284.749999998348</v>
      </c>
      <c r="V3774" s="2">
        <f t="shared" si="4974"/>
        <v>-3.728474999999835E-3</v>
      </c>
      <c r="W3774" s="19">
        <f t="shared" si="4936"/>
        <v>354</v>
      </c>
      <c r="X3774" s="19">
        <f t="shared" si="4937"/>
        <v>16</v>
      </c>
      <c r="Y3774" s="19" t="str">
        <f t="shared" si="4938"/>
        <v/>
      </c>
      <c r="Z3774" s="19">
        <f t="shared" si="4939"/>
        <v>8299.4</v>
      </c>
      <c r="AA3774" s="21" t="str">
        <f t="shared" si="4940"/>
        <v/>
      </c>
      <c r="AB3774" s="19" t="str">
        <f t="shared" si="4941"/>
        <v/>
      </c>
    </row>
    <row r="3775" spans="1:28" x14ac:dyDescent="0.25">
      <c r="A3775">
        <f t="shared" si="4922"/>
        <v>2</v>
      </c>
      <c r="B3775">
        <f t="shared" si="4923"/>
        <v>2015</v>
      </c>
      <c r="C3775" s="20">
        <v>42040</v>
      </c>
      <c r="D3775">
        <v>8733.1</v>
      </c>
      <c r="E3775">
        <v>8838.4500000000007</v>
      </c>
      <c r="F3775">
        <v>8683.65</v>
      </c>
      <c r="G3775">
        <v>8711.7000000000007</v>
      </c>
      <c r="H3775">
        <f t="shared" si="4981"/>
        <v>0</v>
      </c>
      <c r="I3775">
        <f t="shared" si="4982"/>
        <v>12</v>
      </c>
      <c r="J3775" s="14">
        <f t="shared" ref="J3775:K3775" si="4991">+AVERAGE(H3762:H3775)</f>
        <v>32.728571428571477</v>
      </c>
      <c r="K3775" s="14">
        <f t="shared" si="4991"/>
        <v>17.189285714285688</v>
      </c>
      <c r="L3775" s="14">
        <f t="shared" si="4984"/>
        <v>1.904009972989825</v>
      </c>
      <c r="M3775" s="14">
        <f t="shared" si="4985"/>
        <v>65.564856550046571</v>
      </c>
      <c r="N3775" s="14">
        <f t="shared" si="4986"/>
        <v>1</v>
      </c>
      <c r="O3775">
        <f t="shared" si="4935"/>
        <v>1</v>
      </c>
      <c r="P3775">
        <f t="shared" si="4944"/>
        <v>0</v>
      </c>
      <c r="Q3775">
        <f t="shared" si="4945"/>
        <v>0</v>
      </c>
      <c r="R3775">
        <f t="shared" si="4970"/>
        <v>1135</v>
      </c>
      <c r="S3775">
        <f t="shared" si="4971"/>
        <v>0</v>
      </c>
      <c r="T3775">
        <f t="shared" si="4972"/>
        <v>-13620</v>
      </c>
      <c r="U3775">
        <f t="shared" si="4973"/>
        <v>-13620</v>
      </c>
      <c r="V3775" s="2">
        <f t="shared" si="4974"/>
        <v>-1.3619999999999999E-3</v>
      </c>
      <c r="W3775" s="19">
        <f t="shared" si="4936"/>
        <v>354</v>
      </c>
      <c r="X3775" s="19">
        <f t="shared" si="4937"/>
        <v>17</v>
      </c>
      <c r="Y3775" s="19" t="str">
        <f t="shared" si="4938"/>
        <v/>
      </c>
      <c r="Z3775" s="19">
        <f t="shared" si="4939"/>
        <v>8299.4</v>
      </c>
      <c r="AA3775" s="21" t="str">
        <f t="shared" si="4940"/>
        <v/>
      </c>
      <c r="AB3775" s="19" t="str">
        <f t="shared" si="4941"/>
        <v/>
      </c>
    </row>
    <row r="3776" spans="1:28" x14ac:dyDescent="0.25">
      <c r="A3776">
        <f t="shared" si="4922"/>
        <v>2</v>
      </c>
      <c r="B3776">
        <f t="shared" si="4923"/>
        <v>2015</v>
      </c>
      <c r="C3776" s="20">
        <v>42041</v>
      </c>
      <c r="D3776">
        <v>8696.85</v>
      </c>
      <c r="E3776">
        <v>8726.2000000000007</v>
      </c>
      <c r="F3776">
        <v>8645.5499999999993</v>
      </c>
      <c r="G3776">
        <v>8661.0499999999993</v>
      </c>
      <c r="H3776">
        <f t="shared" si="4981"/>
        <v>0</v>
      </c>
      <c r="I3776">
        <f t="shared" si="4982"/>
        <v>50.650000000001455</v>
      </c>
      <c r="J3776" s="14">
        <f t="shared" ref="J3776:K3776" si="4992">+AVERAGE(H3763:H3776)</f>
        <v>31.325000000000077</v>
      </c>
      <c r="K3776" s="14">
        <f t="shared" si="4992"/>
        <v>20.807142857142935</v>
      </c>
      <c r="L3776" s="14">
        <f t="shared" si="4984"/>
        <v>1.5054926192928233</v>
      </c>
      <c r="M3776" s="14">
        <f t="shared" si="4985"/>
        <v>60.087689251215977</v>
      </c>
      <c r="N3776" s="14">
        <f t="shared" si="4986"/>
        <v>1</v>
      </c>
      <c r="O3776">
        <f t="shared" si="4935"/>
        <v>1</v>
      </c>
      <c r="P3776">
        <f t="shared" si="4944"/>
        <v>0</v>
      </c>
      <c r="Q3776">
        <f t="shared" si="4945"/>
        <v>0</v>
      </c>
      <c r="R3776">
        <f t="shared" si="4970"/>
        <v>1135</v>
      </c>
      <c r="S3776">
        <f t="shared" si="4971"/>
        <v>0</v>
      </c>
      <c r="T3776">
        <f t="shared" si="4972"/>
        <v>-57487.750000001652</v>
      </c>
      <c r="U3776">
        <f t="shared" si="4973"/>
        <v>-57487.750000001652</v>
      </c>
      <c r="V3776" s="2">
        <f t="shared" si="4974"/>
        <v>-5.748775000000165E-3</v>
      </c>
      <c r="W3776" s="19">
        <f t="shared" si="4936"/>
        <v>354</v>
      </c>
      <c r="X3776" s="19">
        <f t="shared" si="4937"/>
        <v>18</v>
      </c>
      <c r="Y3776" s="19" t="str">
        <f t="shared" si="4938"/>
        <v/>
      </c>
      <c r="Z3776" s="19">
        <f t="shared" si="4939"/>
        <v>8299.4</v>
      </c>
      <c r="AA3776" s="21" t="str">
        <f t="shared" si="4940"/>
        <v/>
      </c>
      <c r="AB3776" s="19" t="str">
        <f t="shared" si="4941"/>
        <v/>
      </c>
    </row>
    <row r="3777" spans="1:28" x14ac:dyDescent="0.25">
      <c r="A3777">
        <f t="shared" si="4922"/>
        <v>2</v>
      </c>
      <c r="B3777">
        <f t="shared" si="4923"/>
        <v>2015</v>
      </c>
      <c r="C3777" s="20">
        <v>42044</v>
      </c>
      <c r="D3777">
        <v>8584.4</v>
      </c>
      <c r="E3777">
        <v>8605.5499999999993</v>
      </c>
      <c r="F3777">
        <v>8516.35</v>
      </c>
      <c r="G3777">
        <v>8526.35</v>
      </c>
      <c r="H3777">
        <f t="shared" si="4981"/>
        <v>0</v>
      </c>
      <c r="I3777">
        <f t="shared" si="4982"/>
        <v>134.69999999999891</v>
      </c>
      <c r="J3777" s="14">
        <f t="shared" ref="J3777:K3777" si="4993">+AVERAGE(H3764:H3777)</f>
        <v>28.689285714285688</v>
      </c>
      <c r="K3777" s="14">
        <f t="shared" si="4993"/>
        <v>30.428571428571427</v>
      </c>
      <c r="L3777" s="14">
        <f t="shared" si="4984"/>
        <v>0.94284037558685363</v>
      </c>
      <c r="M3777" s="14">
        <f t="shared" si="4985"/>
        <v>48.528967558750658</v>
      </c>
      <c r="N3777" s="14">
        <f t="shared" si="4986"/>
        <v>-1</v>
      </c>
      <c r="O3777">
        <f t="shared" si="4935"/>
        <v>-1</v>
      </c>
      <c r="P3777">
        <f t="shared" si="4944"/>
        <v>1</v>
      </c>
      <c r="Q3777">
        <f t="shared" si="4945"/>
        <v>8526.35</v>
      </c>
      <c r="R3777">
        <f t="shared" si="4970"/>
        <v>-1135</v>
      </c>
      <c r="S3777">
        <f t="shared" si="4971"/>
        <v>305768.9999999975</v>
      </c>
      <c r="T3777">
        <f t="shared" si="4972"/>
        <v>152884.49999999875</v>
      </c>
      <c r="U3777">
        <f t="shared" si="4973"/>
        <v>-152884.49999999875</v>
      </c>
      <c r="V3777" s="2">
        <f t="shared" si="4974"/>
        <v>-1.5288449999999875E-2</v>
      </c>
      <c r="W3777" s="19">
        <f t="shared" si="4936"/>
        <v>355</v>
      </c>
      <c r="X3777" s="19">
        <f t="shared" si="4937"/>
        <v>19</v>
      </c>
      <c r="Y3777" s="19">
        <f t="shared" si="4938"/>
        <v>1</v>
      </c>
      <c r="Z3777" s="19">
        <f t="shared" si="4939"/>
        <v>8526.35</v>
      </c>
      <c r="AA3777" s="21">
        <f t="shared" si="4940"/>
        <v>2.7345350266284374E-2</v>
      </c>
      <c r="AB3777" s="19">
        <f t="shared" si="4941"/>
        <v>1</v>
      </c>
    </row>
    <row r="3778" spans="1:28" x14ac:dyDescent="0.25">
      <c r="A3778">
        <f t="shared" si="4922"/>
        <v>2</v>
      </c>
      <c r="B3778">
        <f t="shared" si="4923"/>
        <v>2015</v>
      </c>
      <c r="C3778" s="20">
        <v>42045</v>
      </c>
      <c r="D3778">
        <v>8478.1</v>
      </c>
      <c r="E3778">
        <v>8646.25</v>
      </c>
      <c r="F3778">
        <v>8470.5</v>
      </c>
      <c r="G3778">
        <v>8565.5499999999993</v>
      </c>
      <c r="H3778">
        <f t="shared" si="4981"/>
        <v>39.199999999998909</v>
      </c>
      <c r="I3778">
        <f t="shared" si="4982"/>
        <v>0</v>
      </c>
      <c r="J3778" s="14">
        <f t="shared" ref="J3778:K3778" si="4994">+AVERAGE(H3765:H3778)</f>
        <v>21.139285714285638</v>
      </c>
      <c r="K3778" s="14">
        <f t="shared" si="4994"/>
        <v>30.428571428571427</v>
      </c>
      <c r="L3778" s="14">
        <f t="shared" si="4984"/>
        <v>0.69471830985915251</v>
      </c>
      <c r="M3778" s="14">
        <f t="shared" si="4985"/>
        <v>40.993143569499189</v>
      </c>
      <c r="N3778" s="14">
        <f t="shared" si="4986"/>
        <v>-1</v>
      </c>
      <c r="O3778">
        <f t="shared" si="4935"/>
        <v>-1</v>
      </c>
      <c r="P3778">
        <f t="shared" si="4944"/>
        <v>0</v>
      </c>
      <c r="Q3778">
        <f t="shared" si="4945"/>
        <v>0</v>
      </c>
      <c r="R3778">
        <f t="shared" si="4970"/>
        <v>-1135</v>
      </c>
      <c r="S3778">
        <f t="shared" si="4971"/>
        <v>0</v>
      </c>
      <c r="T3778">
        <f t="shared" si="4972"/>
        <v>-44491.999999998763</v>
      </c>
      <c r="U3778">
        <f t="shared" si="4973"/>
        <v>-44491.999999998763</v>
      </c>
      <c r="V3778" s="2">
        <f t="shared" si="4974"/>
        <v>-4.4491999999998763E-3</v>
      </c>
      <c r="W3778" s="19">
        <f t="shared" si="4936"/>
        <v>355</v>
      </c>
      <c r="X3778" s="19">
        <f t="shared" si="4937"/>
        <v>2</v>
      </c>
      <c r="Y3778" s="19" t="str">
        <f t="shared" si="4938"/>
        <v/>
      </c>
      <c r="Z3778" s="19">
        <f t="shared" si="4939"/>
        <v>8526.35</v>
      </c>
      <c r="AA3778" s="21" t="str">
        <f t="shared" si="4940"/>
        <v/>
      </c>
      <c r="AB3778" s="19" t="str">
        <f t="shared" si="4941"/>
        <v/>
      </c>
    </row>
    <row r="3779" spans="1:28" x14ac:dyDescent="0.25">
      <c r="A3779">
        <f t="shared" si="4922"/>
        <v>2</v>
      </c>
      <c r="B3779">
        <f t="shared" si="4923"/>
        <v>2015</v>
      </c>
      <c r="C3779" s="20">
        <v>42046</v>
      </c>
      <c r="D3779">
        <v>8603.2999999999993</v>
      </c>
      <c r="E3779">
        <v>8651.9500000000007</v>
      </c>
      <c r="F3779">
        <v>8593.65</v>
      </c>
      <c r="G3779">
        <v>8627.4</v>
      </c>
      <c r="H3779">
        <f t="shared" si="4981"/>
        <v>61.850000000000364</v>
      </c>
      <c r="I3779">
        <f t="shared" si="4982"/>
        <v>0</v>
      </c>
      <c r="J3779" s="14">
        <f t="shared" ref="J3779:K3779" si="4995">+AVERAGE(H3766:H3779)</f>
        <v>23.135714285714261</v>
      </c>
      <c r="K3779" s="14">
        <f t="shared" si="4995"/>
        <v>30.428571428571427</v>
      </c>
      <c r="L3779" s="14">
        <f t="shared" si="4984"/>
        <v>0.76032863849765187</v>
      </c>
      <c r="M3779" s="14">
        <f t="shared" si="4985"/>
        <v>43.192425656754217</v>
      </c>
      <c r="N3779" s="14">
        <f t="shared" si="4986"/>
        <v>-1</v>
      </c>
      <c r="O3779">
        <f t="shared" si="4935"/>
        <v>-1</v>
      </c>
      <c r="P3779">
        <f t="shared" si="4944"/>
        <v>0</v>
      </c>
      <c r="Q3779">
        <f t="shared" si="4945"/>
        <v>0</v>
      </c>
      <c r="R3779">
        <f t="shared" si="4970"/>
        <v>-1135</v>
      </c>
      <c r="S3779">
        <f t="shared" si="4971"/>
        <v>0</v>
      </c>
      <c r="T3779">
        <f t="shared" si="4972"/>
        <v>-70199.750000000407</v>
      </c>
      <c r="U3779">
        <f t="shared" si="4973"/>
        <v>-70199.750000000407</v>
      </c>
      <c r="V3779" s="2">
        <f t="shared" si="4974"/>
        <v>-7.0199750000000411E-3</v>
      </c>
      <c r="W3779" s="19">
        <f t="shared" si="4936"/>
        <v>355</v>
      </c>
      <c r="X3779" s="19">
        <f t="shared" si="4937"/>
        <v>3</v>
      </c>
      <c r="Y3779" s="19" t="str">
        <f t="shared" si="4938"/>
        <v/>
      </c>
      <c r="Z3779" s="19">
        <f t="shared" si="4939"/>
        <v>8526.35</v>
      </c>
      <c r="AA3779" s="21" t="str">
        <f t="shared" si="4940"/>
        <v/>
      </c>
      <c r="AB3779" s="19" t="str">
        <f t="shared" si="4941"/>
        <v/>
      </c>
    </row>
    <row r="3780" spans="1:28" x14ac:dyDescent="0.25">
      <c r="A3780">
        <f t="shared" si="4922"/>
        <v>2</v>
      </c>
      <c r="B3780">
        <f t="shared" si="4923"/>
        <v>2015</v>
      </c>
      <c r="C3780" s="20">
        <v>42047</v>
      </c>
      <c r="D3780">
        <v>8676.9500000000007</v>
      </c>
      <c r="E3780">
        <v>8732.5499999999993</v>
      </c>
      <c r="F3780">
        <v>8599.25</v>
      </c>
      <c r="G3780">
        <v>8711.5499999999993</v>
      </c>
      <c r="H3780">
        <f t="shared" si="4981"/>
        <v>84.149999999999636</v>
      </c>
      <c r="I3780">
        <f t="shared" si="4982"/>
        <v>0</v>
      </c>
      <c r="J3780" s="14">
        <f t="shared" ref="J3780:K3780" si="4996">+AVERAGE(H3767:H3780)</f>
        <v>26.867857142857115</v>
      </c>
      <c r="K3780" s="14">
        <f t="shared" si="4996"/>
        <v>30.428571428571427</v>
      </c>
      <c r="L3780" s="14">
        <f t="shared" si="4984"/>
        <v>0.88298122065727613</v>
      </c>
      <c r="M3780" s="14">
        <f t="shared" si="4985"/>
        <v>46.892725799414045</v>
      </c>
      <c r="N3780" s="14">
        <f t="shared" si="4986"/>
        <v>-1</v>
      </c>
      <c r="O3780">
        <f t="shared" si="4935"/>
        <v>-1</v>
      </c>
      <c r="P3780">
        <f t="shared" si="4944"/>
        <v>0</v>
      </c>
      <c r="Q3780">
        <f t="shared" si="4945"/>
        <v>0</v>
      </c>
      <c r="R3780">
        <f t="shared" si="4970"/>
        <v>-1135</v>
      </c>
      <c r="S3780">
        <f t="shared" si="4971"/>
        <v>0</v>
      </c>
      <c r="T3780">
        <f t="shared" si="4972"/>
        <v>-95510.249999999593</v>
      </c>
      <c r="U3780">
        <f t="shared" si="4973"/>
        <v>-95510.249999999593</v>
      </c>
      <c r="V3780" s="2">
        <f t="shared" si="4974"/>
        <v>-9.5510249999999595E-3</v>
      </c>
      <c r="W3780" s="19">
        <f t="shared" si="4936"/>
        <v>355</v>
      </c>
      <c r="X3780" s="19">
        <f t="shared" si="4937"/>
        <v>4</v>
      </c>
      <c r="Y3780" s="19" t="str">
        <f t="shared" si="4938"/>
        <v/>
      </c>
      <c r="Z3780" s="19">
        <f t="shared" si="4939"/>
        <v>8526.35</v>
      </c>
      <c r="AA3780" s="21" t="str">
        <f t="shared" si="4940"/>
        <v/>
      </c>
      <c r="AB3780" s="19" t="str">
        <f t="shared" si="4941"/>
        <v/>
      </c>
    </row>
    <row r="3781" spans="1:28" x14ac:dyDescent="0.25">
      <c r="A3781">
        <f t="shared" si="4922"/>
        <v>2</v>
      </c>
      <c r="B3781">
        <f t="shared" si="4923"/>
        <v>2015</v>
      </c>
      <c r="C3781" s="20">
        <v>42048</v>
      </c>
      <c r="D3781">
        <v>8741.5</v>
      </c>
      <c r="E3781">
        <v>8822.1</v>
      </c>
      <c r="F3781">
        <v>8729.65</v>
      </c>
      <c r="G3781">
        <v>8805.5</v>
      </c>
      <c r="H3781">
        <f t="shared" si="4981"/>
        <v>93.950000000000728</v>
      </c>
      <c r="I3781">
        <f t="shared" si="4982"/>
        <v>0</v>
      </c>
      <c r="J3781" s="14">
        <f t="shared" ref="J3781:K3781" si="4997">+AVERAGE(H3768:H3781)</f>
        <v>28.278571428571404</v>
      </c>
      <c r="K3781" s="14">
        <f t="shared" si="4997"/>
        <v>30.428571428571427</v>
      </c>
      <c r="L3781" s="14">
        <f t="shared" si="4984"/>
        <v>0.92934272300469412</v>
      </c>
      <c r="M3781" s="14">
        <f t="shared" si="4985"/>
        <v>48.168876992334809</v>
      </c>
      <c r="N3781" s="14">
        <f t="shared" si="4986"/>
        <v>-1</v>
      </c>
      <c r="O3781">
        <f t="shared" si="4935"/>
        <v>-1</v>
      </c>
      <c r="P3781">
        <f t="shared" si="4944"/>
        <v>0</v>
      </c>
      <c r="Q3781">
        <f t="shared" si="4945"/>
        <v>0</v>
      </c>
      <c r="R3781">
        <f t="shared" si="4970"/>
        <v>-1135</v>
      </c>
      <c r="S3781">
        <f t="shared" si="4971"/>
        <v>0</v>
      </c>
      <c r="T3781">
        <f t="shared" si="4972"/>
        <v>-106633.25000000083</v>
      </c>
      <c r="U3781">
        <f t="shared" si="4973"/>
        <v>-106633.25000000083</v>
      </c>
      <c r="V3781" s="2">
        <f t="shared" si="4974"/>
        <v>-1.0663325000000083E-2</v>
      </c>
      <c r="W3781" s="19">
        <f t="shared" si="4936"/>
        <v>355</v>
      </c>
      <c r="X3781" s="19">
        <f t="shared" si="4937"/>
        <v>5</v>
      </c>
      <c r="Y3781" s="19" t="str">
        <f t="shared" si="4938"/>
        <v/>
      </c>
      <c r="Z3781" s="19">
        <f t="shared" si="4939"/>
        <v>8526.35</v>
      </c>
      <c r="AA3781" s="21" t="str">
        <f t="shared" si="4940"/>
        <v/>
      </c>
      <c r="AB3781" s="19" t="str">
        <f t="shared" si="4941"/>
        <v/>
      </c>
    </row>
    <row r="3782" spans="1:28" x14ac:dyDescent="0.25">
      <c r="A3782">
        <f t="shared" si="4922"/>
        <v>2</v>
      </c>
      <c r="B3782">
        <f t="shared" si="4923"/>
        <v>2015</v>
      </c>
      <c r="C3782" s="20">
        <v>42051</v>
      </c>
      <c r="D3782">
        <v>8831.4</v>
      </c>
      <c r="E3782">
        <v>8870.1</v>
      </c>
      <c r="F3782">
        <v>8793.4</v>
      </c>
      <c r="G3782">
        <v>8809.35</v>
      </c>
      <c r="H3782">
        <f t="shared" si="4981"/>
        <v>3.8500000000003638</v>
      </c>
      <c r="I3782">
        <f t="shared" si="4982"/>
        <v>0</v>
      </c>
      <c r="J3782" s="14">
        <f t="shared" ref="J3782:K3782" si="4998">+AVERAGE(H3769:H3782)</f>
        <v>23.203571428571454</v>
      </c>
      <c r="K3782" s="14">
        <f t="shared" si="4998"/>
        <v>30.428571428571427</v>
      </c>
      <c r="L3782" s="14">
        <f t="shared" si="4984"/>
        <v>0.76255868544601024</v>
      </c>
      <c r="M3782" s="14">
        <f t="shared" si="4985"/>
        <v>43.264300459479287</v>
      </c>
      <c r="N3782" s="14">
        <f t="shared" si="4986"/>
        <v>-1</v>
      </c>
      <c r="O3782">
        <f t="shared" si="4935"/>
        <v>-1</v>
      </c>
      <c r="P3782">
        <f t="shared" si="4944"/>
        <v>0</v>
      </c>
      <c r="Q3782">
        <f t="shared" si="4945"/>
        <v>0</v>
      </c>
      <c r="R3782">
        <f t="shared" si="4970"/>
        <v>-1135</v>
      </c>
      <c r="S3782">
        <f t="shared" si="4971"/>
        <v>0</v>
      </c>
      <c r="T3782">
        <f t="shared" si="4972"/>
        <v>-4369.7500000004129</v>
      </c>
      <c r="U3782">
        <f t="shared" si="4973"/>
        <v>-4369.7500000004129</v>
      </c>
      <c r="V3782" s="2">
        <f t="shared" si="4974"/>
        <v>-4.3697500000004129E-4</v>
      </c>
      <c r="W3782" s="19">
        <f t="shared" si="4936"/>
        <v>355</v>
      </c>
      <c r="X3782" s="19">
        <f t="shared" si="4937"/>
        <v>6</v>
      </c>
      <c r="Y3782" s="19" t="str">
        <f t="shared" si="4938"/>
        <v/>
      </c>
      <c r="Z3782" s="19">
        <f t="shared" si="4939"/>
        <v>8526.35</v>
      </c>
      <c r="AA3782" s="21" t="str">
        <f t="shared" si="4940"/>
        <v/>
      </c>
      <c r="AB3782" s="19" t="str">
        <f t="shared" si="4941"/>
        <v/>
      </c>
    </row>
    <row r="3783" spans="1:28" x14ac:dyDescent="0.25">
      <c r="A3783">
        <f t="shared" si="4922"/>
        <v>2</v>
      </c>
      <c r="B3783">
        <f t="shared" si="4923"/>
        <v>2015</v>
      </c>
      <c r="C3783" s="20">
        <v>42053</v>
      </c>
      <c r="D3783">
        <v>8811.5499999999993</v>
      </c>
      <c r="E3783">
        <v>8894.2999999999993</v>
      </c>
      <c r="F3783">
        <v>8808.9</v>
      </c>
      <c r="G3783">
        <v>8869.1</v>
      </c>
      <c r="H3783">
        <f t="shared" si="4981"/>
        <v>59.75</v>
      </c>
      <c r="I3783">
        <f t="shared" si="4982"/>
        <v>0</v>
      </c>
      <c r="J3783" s="14">
        <f t="shared" ref="J3783:K3783" si="4999">+AVERAGE(H3770:H3783)</f>
        <v>27.200000000000077</v>
      </c>
      <c r="K3783" s="14">
        <f t="shared" si="4999"/>
        <v>30.428571428571427</v>
      </c>
      <c r="L3783" s="14">
        <f t="shared" si="4984"/>
        <v>0.8938967136150261</v>
      </c>
      <c r="M3783" s="14">
        <f t="shared" si="4985"/>
        <v>47.198810114030806</v>
      </c>
      <c r="N3783" s="14">
        <f t="shared" si="4986"/>
        <v>-1</v>
      </c>
      <c r="O3783">
        <f t="shared" si="4935"/>
        <v>-1</v>
      </c>
      <c r="P3783">
        <f t="shared" si="4944"/>
        <v>0</v>
      </c>
      <c r="Q3783">
        <f t="shared" si="4945"/>
        <v>0</v>
      </c>
      <c r="R3783">
        <f t="shared" si="4970"/>
        <v>-1135</v>
      </c>
      <c r="S3783">
        <f t="shared" si="4971"/>
        <v>0</v>
      </c>
      <c r="T3783">
        <f t="shared" si="4972"/>
        <v>-67816.25</v>
      </c>
      <c r="U3783">
        <f t="shared" si="4973"/>
        <v>-67816.25</v>
      </c>
      <c r="V3783" s="2">
        <f t="shared" si="4974"/>
        <v>-6.7816250000000003E-3</v>
      </c>
      <c r="W3783" s="19">
        <f t="shared" si="4936"/>
        <v>355</v>
      </c>
      <c r="X3783" s="19">
        <f t="shared" si="4937"/>
        <v>7</v>
      </c>
      <c r="Y3783" s="19" t="str">
        <f t="shared" si="4938"/>
        <v/>
      </c>
      <c r="Z3783" s="19">
        <f t="shared" si="4939"/>
        <v>8526.35</v>
      </c>
      <c r="AA3783" s="21" t="str">
        <f t="shared" si="4940"/>
        <v/>
      </c>
      <c r="AB3783" s="19" t="str">
        <f t="shared" si="4941"/>
        <v/>
      </c>
    </row>
    <row r="3784" spans="1:28" x14ac:dyDescent="0.25">
      <c r="A3784">
        <f t="shared" si="4922"/>
        <v>2</v>
      </c>
      <c r="B3784">
        <f t="shared" si="4923"/>
        <v>2015</v>
      </c>
      <c r="C3784" s="20">
        <v>42054</v>
      </c>
      <c r="D3784">
        <v>8883.0499999999993</v>
      </c>
      <c r="E3784">
        <v>8913.4500000000007</v>
      </c>
      <c r="F3784">
        <v>8794.4500000000007</v>
      </c>
      <c r="G3784">
        <v>8895.2999999999993</v>
      </c>
      <c r="H3784">
        <f t="shared" si="4981"/>
        <v>26.199999999998909</v>
      </c>
      <c r="I3784">
        <f t="shared" si="4982"/>
        <v>0</v>
      </c>
      <c r="J3784" s="14">
        <f t="shared" ref="J3784:K3784" si="5000">+AVERAGE(H3771:H3784)</f>
        <v>26.35357142857135</v>
      </c>
      <c r="K3784" s="14">
        <f t="shared" si="5000"/>
        <v>30.428571428571427</v>
      </c>
      <c r="L3784" s="14">
        <f t="shared" si="4984"/>
        <v>0.86607981220657027</v>
      </c>
      <c r="M3784" s="14">
        <f t="shared" si="4985"/>
        <v>46.411724007799158</v>
      </c>
      <c r="N3784" s="14">
        <f t="shared" si="4986"/>
        <v>-1</v>
      </c>
      <c r="O3784">
        <f t="shared" si="4935"/>
        <v>-1</v>
      </c>
      <c r="P3784">
        <f t="shared" si="4944"/>
        <v>0</v>
      </c>
      <c r="Q3784">
        <f t="shared" si="4945"/>
        <v>0</v>
      </c>
      <c r="R3784">
        <f t="shared" si="4970"/>
        <v>-1135</v>
      </c>
      <c r="S3784">
        <f t="shared" si="4971"/>
        <v>0</v>
      </c>
      <c r="T3784">
        <f t="shared" si="4972"/>
        <v>-29736.999999998763</v>
      </c>
      <c r="U3784">
        <f t="shared" si="4973"/>
        <v>-29736.999999998763</v>
      </c>
      <c r="V3784" s="2">
        <f t="shared" si="4974"/>
        <v>-2.9736999999998761E-3</v>
      </c>
      <c r="W3784" s="19">
        <f t="shared" si="4936"/>
        <v>355</v>
      </c>
      <c r="X3784" s="19">
        <f t="shared" si="4937"/>
        <v>8</v>
      </c>
      <c r="Y3784" s="19" t="str">
        <f t="shared" si="4938"/>
        <v/>
      </c>
      <c r="Z3784" s="19">
        <f t="shared" si="4939"/>
        <v>8526.35</v>
      </c>
      <c r="AA3784" s="21" t="str">
        <f t="shared" si="4940"/>
        <v/>
      </c>
      <c r="AB3784" s="19" t="str">
        <f t="shared" si="4941"/>
        <v/>
      </c>
    </row>
    <row r="3785" spans="1:28" x14ac:dyDescent="0.25">
      <c r="A3785">
        <f t="shared" si="4922"/>
        <v>2</v>
      </c>
      <c r="B3785">
        <f t="shared" si="4923"/>
        <v>2015</v>
      </c>
      <c r="C3785" s="20">
        <v>42055</v>
      </c>
      <c r="D3785">
        <v>8895.5</v>
      </c>
      <c r="E3785">
        <v>8899.9500000000007</v>
      </c>
      <c r="F3785">
        <v>8816.2999999999993</v>
      </c>
      <c r="G3785">
        <v>8833.6</v>
      </c>
      <c r="H3785">
        <f t="shared" si="4981"/>
        <v>0</v>
      </c>
      <c r="I3785">
        <f t="shared" si="4982"/>
        <v>61.699999999998909</v>
      </c>
      <c r="J3785" s="14">
        <f t="shared" ref="J3785:K3785" si="5001">+AVERAGE(H3772:H3785)</f>
        <v>26.35357142857135</v>
      </c>
      <c r="K3785" s="14">
        <f t="shared" si="5001"/>
        <v>24.589285714285584</v>
      </c>
      <c r="L3785" s="14">
        <f t="shared" si="4984"/>
        <v>1.0717501815541055</v>
      </c>
      <c r="M3785" s="14">
        <f t="shared" si="4985"/>
        <v>51.731632080762822</v>
      </c>
      <c r="N3785" s="14">
        <f t="shared" si="4986"/>
        <v>1</v>
      </c>
      <c r="O3785">
        <f t="shared" si="4935"/>
        <v>1</v>
      </c>
      <c r="P3785">
        <f t="shared" si="4944"/>
        <v>1</v>
      </c>
      <c r="Q3785">
        <f t="shared" si="4945"/>
        <v>8833.6</v>
      </c>
      <c r="R3785">
        <f t="shared" si="4970"/>
        <v>1135</v>
      </c>
      <c r="S3785">
        <f t="shared" si="4971"/>
        <v>-140058.99999999753</v>
      </c>
      <c r="T3785">
        <f t="shared" si="4972"/>
        <v>-70029.499999998763</v>
      </c>
      <c r="U3785">
        <f t="shared" si="4973"/>
        <v>70029.499999998763</v>
      </c>
      <c r="V3785" s="2">
        <f t="shared" si="4974"/>
        <v>7.0029499999998759E-3</v>
      </c>
      <c r="W3785" s="19">
        <f t="shared" si="4936"/>
        <v>356</v>
      </c>
      <c r="X3785" s="19">
        <f t="shared" si="4937"/>
        <v>9</v>
      </c>
      <c r="Y3785" s="19">
        <f t="shared" si="4938"/>
        <v>1</v>
      </c>
      <c r="Z3785" s="19">
        <f t="shared" si="4939"/>
        <v>8833.6</v>
      </c>
      <c r="AA3785" s="21">
        <f t="shared" si="4940"/>
        <v>-3.6035349240882697E-2</v>
      </c>
      <c r="AB3785" s="19">
        <f t="shared" si="4941"/>
        <v>-1</v>
      </c>
    </row>
    <row r="3786" spans="1:28" x14ac:dyDescent="0.25">
      <c r="A3786">
        <f t="shared" si="4922"/>
        <v>2</v>
      </c>
      <c r="B3786">
        <f t="shared" si="4923"/>
        <v>2015</v>
      </c>
      <c r="C3786" s="20">
        <v>42058</v>
      </c>
      <c r="D3786">
        <v>8856.85</v>
      </c>
      <c r="E3786">
        <v>8869</v>
      </c>
      <c r="F3786">
        <v>8736.1</v>
      </c>
      <c r="G3786">
        <v>8754.9500000000007</v>
      </c>
      <c r="H3786">
        <f t="shared" si="4981"/>
        <v>0</v>
      </c>
      <c r="I3786">
        <f t="shared" si="4982"/>
        <v>78.649999999999636</v>
      </c>
      <c r="J3786" s="14">
        <f t="shared" ref="J3786:K3786" si="5002">+AVERAGE(H3773:H3786)</f>
        <v>26.35357142857135</v>
      </c>
      <c r="K3786" s="14">
        <f t="shared" si="5002"/>
        <v>29.38571428571413</v>
      </c>
      <c r="L3786" s="14">
        <f t="shared" si="4984"/>
        <v>0.89681575109382805</v>
      </c>
      <c r="M3786" s="14">
        <f t="shared" si="4985"/>
        <v>47.280066636765618</v>
      </c>
      <c r="N3786" s="14">
        <f t="shared" si="4986"/>
        <v>-1</v>
      </c>
      <c r="O3786">
        <f t="shared" si="4935"/>
        <v>-1</v>
      </c>
      <c r="P3786">
        <f t="shared" si="4944"/>
        <v>1</v>
      </c>
      <c r="Q3786">
        <f t="shared" si="4945"/>
        <v>8754.9500000000007</v>
      </c>
      <c r="R3786">
        <f t="shared" si="4970"/>
        <v>-1135</v>
      </c>
      <c r="S3786">
        <f t="shared" si="4971"/>
        <v>178535.49999999919</v>
      </c>
      <c r="T3786">
        <f t="shared" si="4972"/>
        <v>89267.749999999593</v>
      </c>
      <c r="U3786">
        <f t="shared" si="4973"/>
        <v>-89267.749999999593</v>
      </c>
      <c r="V3786" s="2">
        <f t="shared" si="4974"/>
        <v>-8.9267749999999597E-3</v>
      </c>
      <c r="W3786" s="19">
        <f t="shared" si="4936"/>
        <v>357</v>
      </c>
      <c r="X3786" s="19">
        <f t="shared" si="4937"/>
        <v>2</v>
      </c>
      <c r="Y3786" s="19">
        <f t="shared" si="4938"/>
        <v>1</v>
      </c>
      <c r="Z3786" s="19">
        <f t="shared" si="4939"/>
        <v>8754.9500000000007</v>
      </c>
      <c r="AA3786" s="21">
        <f t="shared" si="4940"/>
        <v>-8.9035047998550221E-3</v>
      </c>
      <c r="AB3786" s="19">
        <f t="shared" si="4941"/>
        <v>-1</v>
      </c>
    </row>
    <row r="3787" spans="1:28" x14ac:dyDescent="0.25">
      <c r="A3787">
        <f t="shared" si="4922"/>
        <v>2</v>
      </c>
      <c r="B3787">
        <f t="shared" si="4923"/>
        <v>2015</v>
      </c>
      <c r="C3787" s="20">
        <v>42059</v>
      </c>
      <c r="D3787">
        <v>8772.9</v>
      </c>
      <c r="E3787">
        <v>8800.5</v>
      </c>
      <c r="F3787">
        <v>8726.75</v>
      </c>
      <c r="G3787">
        <v>8762.1</v>
      </c>
      <c r="H3787">
        <f t="shared" si="4981"/>
        <v>7.1499999999996362</v>
      </c>
      <c r="I3787">
        <f t="shared" si="4982"/>
        <v>0</v>
      </c>
      <c r="J3787" s="14">
        <f t="shared" ref="J3787:K3787" si="5003">+AVERAGE(H3774:H3787)</f>
        <v>26.864285714285611</v>
      </c>
      <c r="K3787" s="14">
        <f t="shared" si="5003"/>
        <v>26.46785714285696</v>
      </c>
      <c r="L3787" s="14">
        <f t="shared" si="4984"/>
        <v>1.0149777357981411</v>
      </c>
      <c r="M3787" s="14">
        <f t="shared" si="4985"/>
        <v>50.37166008169833</v>
      </c>
      <c r="N3787" s="14">
        <f t="shared" si="4986"/>
        <v>1</v>
      </c>
      <c r="O3787">
        <f t="shared" si="4935"/>
        <v>1</v>
      </c>
      <c r="P3787">
        <f t="shared" si="4944"/>
        <v>1</v>
      </c>
      <c r="Q3787">
        <f t="shared" si="4945"/>
        <v>8762.1</v>
      </c>
      <c r="R3787">
        <f t="shared" si="4970"/>
        <v>1135</v>
      </c>
      <c r="S3787">
        <f t="shared" si="4971"/>
        <v>16230.499999999174</v>
      </c>
      <c r="T3787">
        <f t="shared" si="4972"/>
        <v>8115.2499999995871</v>
      </c>
      <c r="U3787">
        <f t="shared" si="4973"/>
        <v>-8115.2499999995871</v>
      </c>
      <c r="V3787" s="2">
        <f t="shared" si="4974"/>
        <v>-8.115249999999587E-4</v>
      </c>
      <c r="W3787" s="19">
        <f t="shared" si="4936"/>
        <v>358</v>
      </c>
      <c r="X3787" s="19">
        <f t="shared" si="4937"/>
        <v>2</v>
      </c>
      <c r="Y3787" s="19">
        <f t="shared" si="4938"/>
        <v>1</v>
      </c>
      <c r="Z3787" s="19">
        <f t="shared" si="4939"/>
        <v>8762.1</v>
      </c>
      <c r="AA3787" s="21">
        <f t="shared" si="4940"/>
        <v>-8.1668084911967753E-4</v>
      </c>
      <c r="AB3787" s="19">
        <f t="shared" si="4941"/>
        <v>-1</v>
      </c>
    </row>
    <row r="3788" spans="1:28" x14ac:dyDescent="0.25">
      <c r="A3788">
        <f t="shared" si="4922"/>
        <v>2</v>
      </c>
      <c r="B3788">
        <f t="shared" si="4923"/>
        <v>2015</v>
      </c>
      <c r="C3788" s="20">
        <v>42060</v>
      </c>
      <c r="D3788">
        <v>8801.9</v>
      </c>
      <c r="E3788">
        <v>8840.65</v>
      </c>
      <c r="F3788">
        <v>8751.4</v>
      </c>
      <c r="G3788">
        <v>8767.25</v>
      </c>
      <c r="H3788">
        <f t="shared" si="4981"/>
        <v>5.1499999999996362</v>
      </c>
      <c r="I3788">
        <f t="shared" si="4982"/>
        <v>0</v>
      </c>
      <c r="J3788" s="14">
        <f t="shared" ref="J3788:K3788" si="5004">+AVERAGE(H3775:H3788)</f>
        <v>27.232142857142726</v>
      </c>
      <c r="K3788" s="14">
        <f t="shared" si="5004"/>
        <v>24.121428571428492</v>
      </c>
      <c r="L3788" s="14">
        <f t="shared" si="4984"/>
        <v>1.1289606159312984</v>
      </c>
      <c r="M3788" s="14">
        <f t="shared" si="4985"/>
        <v>53.028722442450757</v>
      </c>
      <c r="N3788" s="14">
        <f t="shared" si="4986"/>
        <v>1</v>
      </c>
      <c r="O3788">
        <f t="shared" si="4935"/>
        <v>1</v>
      </c>
      <c r="P3788">
        <f t="shared" si="4944"/>
        <v>0</v>
      </c>
      <c r="Q3788">
        <f t="shared" si="4945"/>
        <v>0</v>
      </c>
      <c r="R3788">
        <f t="shared" si="4970"/>
        <v>1135</v>
      </c>
      <c r="S3788">
        <f t="shared" si="4971"/>
        <v>0</v>
      </c>
      <c r="T3788">
        <f t="shared" si="4972"/>
        <v>5845.2499999995871</v>
      </c>
      <c r="U3788">
        <f t="shared" si="4973"/>
        <v>5845.2499999995871</v>
      </c>
      <c r="V3788" s="2">
        <f t="shared" si="4974"/>
        <v>5.8452499999995871E-4</v>
      </c>
      <c r="W3788" s="19">
        <f t="shared" si="4936"/>
        <v>358</v>
      </c>
      <c r="X3788" s="19">
        <f t="shared" si="4937"/>
        <v>2</v>
      </c>
      <c r="Y3788" s="19" t="str">
        <f t="shared" si="4938"/>
        <v/>
      </c>
      <c r="Z3788" s="19">
        <f t="shared" si="4939"/>
        <v>8762.1</v>
      </c>
      <c r="AA3788" s="21" t="str">
        <f t="shared" si="4940"/>
        <v/>
      </c>
      <c r="AB3788" s="19" t="str">
        <f t="shared" si="4941"/>
        <v/>
      </c>
    </row>
    <row r="3789" spans="1:28" x14ac:dyDescent="0.25">
      <c r="A3789">
        <f t="shared" si="4922"/>
        <v>2</v>
      </c>
      <c r="B3789">
        <f t="shared" si="4923"/>
        <v>2015</v>
      </c>
      <c r="C3789" s="20">
        <v>42061</v>
      </c>
      <c r="D3789">
        <v>8779</v>
      </c>
      <c r="E3789">
        <v>8786.0499999999993</v>
      </c>
      <c r="F3789">
        <v>8669.4500000000007</v>
      </c>
      <c r="G3789">
        <v>8683.85</v>
      </c>
      <c r="H3789">
        <f t="shared" si="4981"/>
        <v>0</v>
      </c>
      <c r="I3789">
        <f t="shared" si="4982"/>
        <v>83.399999999999636</v>
      </c>
      <c r="J3789" s="14">
        <f t="shared" ref="J3789:K3789" si="5005">+AVERAGE(H3776:H3789)</f>
        <v>27.232142857142726</v>
      </c>
      <c r="K3789" s="14">
        <f t="shared" si="5005"/>
        <v>29.221428571428469</v>
      </c>
      <c r="L3789" s="14">
        <f t="shared" si="4984"/>
        <v>0.93192373502810932</v>
      </c>
      <c r="M3789" s="14">
        <f t="shared" si="4985"/>
        <v>48.238122350857182</v>
      </c>
      <c r="N3789" s="14">
        <f t="shared" si="4986"/>
        <v>-1</v>
      </c>
      <c r="O3789">
        <f t="shared" si="4935"/>
        <v>-1</v>
      </c>
      <c r="P3789">
        <f t="shared" si="4944"/>
        <v>1</v>
      </c>
      <c r="Q3789">
        <f t="shared" si="4945"/>
        <v>8683.85</v>
      </c>
      <c r="R3789">
        <f t="shared" si="4970"/>
        <v>-1135</v>
      </c>
      <c r="S3789">
        <f t="shared" si="4971"/>
        <v>189317.99999999919</v>
      </c>
      <c r="T3789">
        <f t="shared" si="4972"/>
        <v>94658.999999999593</v>
      </c>
      <c r="U3789">
        <f t="shared" si="4973"/>
        <v>-94658.999999999593</v>
      </c>
      <c r="V3789" s="2">
        <f t="shared" si="4974"/>
        <v>-9.4658999999999594E-3</v>
      </c>
      <c r="W3789" s="19">
        <f t="shared" si="4936"/>
        <v>359</v>
      </c>
      <c r="X3789" s="19">
        <f t="shared" si="4937"/>
        <v>3</v>
      </c>
      <c r="Y3789" s="19">
        <f t="shared" si="4938"/>
        <v>1</v>
      </c>
      <c r="Z3789" s="19">
        <f t="shared" si="4939"/>
        <v>8683.85</v>
      </c>
      <c r="AA3789" s="21">
        <f t="shared" si="4940"/>
        <v>-8.9305075267344103E-3</v>
      </c>
      <c r="AB3789" s="19">
        <f t="shared" si="4941"/>
        <v>-1</v>
      </c>
    </row>
    <row r="3790" spans="1:28" x14ac:dyDescent="0.25">
      <c r="A3790">
        <f t="shared" si="4922"/>
        <v>2</v>
      </c>
      <c r="B3790">
        <f t="shared" si="4923"/>
        <v>2015</v>
      </c>
      <c r="C3790" s="20">
        <v>42062</v>
      </c>
      <c r="D3790">
        <v>8729.5</v>
      </c>
      <c r="E3790">
        <v>8856.9500000000007</v>
      </c>
      <c r="F3790">
        <v>8717.4500000000007</v>
      </c>
      <c r="G3790">
        <v>8844.6</v>
      </c>
      <c r="H3790">
        <f t="shared" si="4981"/>
        <v>160.75</v>
      </c>
      <c r="I3790">
        <f t="shared" si="4982"/>
        <v>0</v>
      </c>
      <c r="J3790" s="14">
        <f t="shared" ref="J3790:K3790" si="5006">+AVERAGE(H3777:H3790)</f>
        <v>38.714285714285587</v>
      </c>
      <c r="K3790" s="14">
        <f t="shared" si="5006"/>
        <v>25.603571428571222</v>
      </c>
      <c r="L3790" s="14">
        <f t="shared" si="4984"/>
        <v>1.5120658390291606</v>
      </c>
      <c r="M3790" s="14">
        <f t="shared" si="4985"/>
        <v>60.192126159142767</v>
      </c>
      <c r="N3790" s="14">
        <f t="shared" si="4986"/>
        <v>1</v>
      </c>
      <c r="O3790">
        <f t="shared" si="4935"/>
        <v>1</v>
      </c>
      <c r="P3790">
        <f t="shared" si="4944"/>
        <v>1</v>
      </c>
      <c r="Q3790">
        <f t="shared" si="4945"/>
        <v>8844.6</v>
      </c>
      <c r="R3790">
        <f t="shared" si="4970"/>
        <v>1135</v>
      </c>
      <c r="S3790">
        <f t="shared" si="4971"/>
        <v>364902.5</v>
      </c>
      <c r="T3790">
        <f t="shared" si="4972"/>
        <v>182451.25</v>
      </c>
      <c r="U3790">
        <f t="shared" si="4973"/>
        <v>-182451.25</v>
      </c>
      <c r="V3790" s="2">
        <f t="shared" si="4974"/>
        <v>-1.8245125000000001E-2</v>
      </c>
      <c r="W3790" s="19">
        <f t="shared" si="4936"/>
        <v>360</v>
      </c>
      <c r="X3790" s="19">
        <f t="shared" si="4937"/>
        <v>2</v>
      </c>
      <c r="Y3790" s="19">
        <f t="shared" si="4938"/>
        <v>1</v>
      </c>
      <c r="Z3790" s="19">
        <f t="shared" si="4939"/>
        <v>8844.6</v>
      </c>
      <c r="AA3790" s="21">
        <f t="shared" si="4940"/>
        <v>-1.8511374563125793E-2</v>
      </c>
      <c r="AB3790" s="19">
        <f t="shared" si="4941"/>
        <v>-1</v>
      </c>
    </row>
    <row r="3791" spans="1:28" x14ac:dyDescent="0.25">
      <c r="A3791">
        <f t="shared" ref="A3791:A3854" si="5007">IF($C3791="","",MONTH($C3791))</f>
        <v>2</v>
      </c>
      <c r="B3791">
        <f t="shared" ref="B3791:B3854" si="5008">IF($C3791="","",YEAR($C3791))</f>
        <v>2015</v>
      </c>
      <c r="C3791" s="20">
        <v>42063</v>
      </c>
      <c r="D3791">
        <v>8913.0499999999993</v>
      </c>
      <c r="E3791">
        <v>8941.1</v>
      </c>
      <c r="F3791">
        <v>8751.35</v>
      </c>
      <c r="G3791">
        <v>8901.85</v>
      </c>
      <c r="H3791">
        <f t="shared" si="4981"/>
        <v>57.25</v>
      </c>
      <c r="I3791">
        <f t="shared" si="4982"/>
        <v>0</v>
      </c>
      <c r="J3791" s="14">
        <f t="shared" ref="J3791:K3791" si="5009">+AVERAGE(H3778:H3791)</f>
        <v>42.803571428571296</v>
      </c>
      <c r="K3791" s="14">
        <f t="shared" si="5009"/>
        <v>15.982142857142728</v>
      </c>
      <c r="L3791" s="14">
        <f t="shared" si="4984"/>
        <v>2.6782122905028065</v>
      </c>
      <c r="M3791" s="14">
        <f t="shared" si="4985"/>
        <v>72.81287970838406</v>
      </c>
      <c r="N3791" s="14">
        <f t="shared" si="4986"/>
        <v>1</v>
      </c>
      <c r="O3791">
        <f t="shared" si="4935"/>
        <v>1</v>
      </c>
      <c r="P3791">
        <f t="shared" si="4944"/>
        <v>0</v>
      </c>
      <c r="Q3791">
        <f t="shared" si="4945"/>
        <v>0</v>
      </c>
      <c r="R3791">
        <f t="shared" si="4970"/>
        <v>1135</v>
      </c>
      <c r="S3791">
        <f t="shared" si="4971"/>
        <v>0</v>
      </c>
      <c r="T3791">
        <f t="shared" si="4972"/>
        <v>64978.75</v>
      </c>
      <c r="U3791">
        <f t="shared" si="4973"/>
        <v>64978.75</v>
      </c>
      <c r="V3791" s="2">
        <f t="shared" si="4974"/>
        <v>6.4978750000000002E-3</v>
      </c>
      <c r="W3791" s="19">
        <f t="shared" si="4936"/>
        <v>360</v>
      </c>
      <c r="X3791" s="19">
        <f t="shared" si="4937"/>
        <v>2</v>
      </c>
      <c r="Y3791" s="19" t="str">
        <f t="shared" si="4938"/>
        <v/>
      </c>
      <c r="Z3791" s="19">
        <f t="shared" si="4939"/>
        <v>8844.6</v>
      </c>
      <c r="AA3791" s="21" t="str">
        <f t="shared" si="4940"/>
        <v/>
      </c>
      <c r="AB3791" s="19" t="str">
        <f t="shared" si="4941"/>
        <v/>
      </c>
    </row>
    <row r="3792" spans="1:28" x14ac:dyDescent="0.25">
      <c r="A3792">
        <f t="shared" si="5007"/>
        <v>3</v>
      </c>
      <c r="B3792">
        <f t="shared" si="5008"/>
        <v>2015</v>
      </c>
      <c r="C3792" s="20">
        <v>42065</v>
      </c>
      <c r="D3792">
        <v>8953.85</v>
      </c>
      <c r="E3792">
        <v>8972.35</v>
      </c>
      <c r="F3792">
        <v>8885.4500000000007</v>
      </c>
      <c r="G3792">
        <v>8956.75</v>
      </c>
      <c r="H3792">
        <f t="shared" si="4981"/>
        <v>54.899999999999636</v>
      </c>
      <c r="I3792">
        <f t="shared" si="4982"/>
        <v>0</v>
      </c>
      <c r="J3792" s="14">
        <f t="shared" ref="J3792:K3792" si="5010">+AVERAGE(H3779:H3792)</f>
        <v>43.924999999999919</v>
      </c>
      <c r="K3792" s="14">
        <f t="shared" si="5010"/>
        <v>15.982142857142728</v>
      </c>
      <c r="L3792" s="14">
        <f t="shared" si="4984"/>
        <v>2.7483798882681736</v>
      </c>
      <c r="M3792" s="14">
        <f t="shared" si="4985"/>
        <v>73.321807559318117</v>
      </c>
      <c r="N3792" s="14">
        <f t="shared" si="4986"/>
        <v>1</v>
      </c>
      <c r="O3792">
        <f t="shared" si="4935"/>
        <v>1</v>
      </c>
      <c r="P3792">
        <f t="shared" si="4944"/>
        <v>0</v>
      </c>
      <c r="Q3792">
        <f t="shared" si="4945"/>
        <v>0</v>
      </c>
      <c r="R3792">
        <f t="shared" si="4970"/>
        <v>1123</v>
      </c>
      <c r="S3792">
        <f t="shared" si="4971"/>
        <v>0</v>
      </c>
      <c r="T3792">
        <f t="shared" si="4972"/>
        <v>61652.69999999959</v>
      </c>
      <c r="U3792">
        <f t="shared" si="4973"/>
        <v>61652.69999999959</v>
      </c>
      <c r="V3792" s="2">
        <f t="shared" si="4974"/>
        <v>6.1652699999999588E-3</v>
      </c>
      <c r="W3792" s="19">
        <f t="shared" si="4936"/>
        <v>360</v>
      </c>
      <c r="X3792" s="19">
        <f t="shared" si="4937"/>
        <v>3</v>
      </c>
      <c r="Y3792" s="19" t="str">
        <f t="shared" si="4938"/>
        <v/>
      </c>
      <c r="Z3792" s="19">
        <f t="shared" si="4939"/>
        <v>8844.6</v>
      </c>
      <c r="AA3792" s="21" t="str">
        <f t="shared" si="4940"/>
        <v/>
      </c>
      <c r="AB3792" s="19" t="str">
        <f t="shared" si="4941"/>
        <v/>
      </c>
    </row>
    <row r="3793" spans="1:28" x14ac:dyDescent="0.25">
      <c r="A3793">
        <f t="shared" si="5007"/>
        <v>3</v>
      </c>
      <c r="B3793">
        <f t="shared" si="5008"/>
        <v>2015</v>
      </c>
      <c r="C3793" s="20">
        <v>42066</v>
      </c>
      <c r="D3793">
        <v>8962.85</v>
      </c>
      <c r="E3793">
        <v>9008.4</v>
      </c>
      <c r="F3793">
        <v>8925.5499999999993</v>
      </c>
      <c r="G3793">
        <v>8996.25</v>
      </c>
      <c r="H3793">
        <f t="shared" si="4981"/>
        <v>39.5</v>
      </c>
      <c r="I3793">
        <f t="shared" si="4982"/>
        <v>0</v>
      </c>
      <c r="J3793" s="14">
        <f t="shared" ref="J3793:K3793" si="5011">+AVERAGE(H3780:H3793)</f>
        <v>42.328571428571323</v>
      </c>
      <c r="K3793" s="14">
        <f t="shared" si="5011"/>
        <v>15.982142857142728</v>
      </c>
      <c r="L3793" s="14">
        <f t="shared" si="4984"/>
        <v>2.6484916201117468</v>
      </c>
      <c r="M3793" s="14">
        <f t="shared" si="4985"/>
        <v>72.591412996876457</v>
      </c>
      <c r="N3793" s="14">
        <f t="shared" si="4986"/>
        <v>1</v>
      </c>
      <c r="O3793">
        <f t="shared" si="4935"/>
        <v>1</v>
      </c>
      <c r="P3793">
        <f t="shared" si="4944"/>
        <v>0</v>
      </c>
      <c r="Q3793">
        <f t="shared" si="4945"/>
        <v>0</v>
      </c>
      <c r="R3793">
        <f t="shared" si="4970"/>
        <v>1123</v>
      </c>
      <c r="S3793">
        <f t="shared" si="4971"/>
        <v>0</v>
      </c>
      <c r="T3793">
        <f t="shared" si="4972"/>
        <v>44358.5</v>
      </c>
      <c r="U3793">
        <f t="shared" si="4973"/>
        <v>44358.5</v>
      </c>
      <c r="V3793" s="2">
        <f t="shared" si="4974"/>
        <v>4.4358499999999999E-3</v>
      </c>
      <c r="W3793" s="19">
        <f t="shared" si="4936"/>
        <v>360</v>
      </c>
      <c r="X3793" s="19">
        <f t="shared" si="4937"/>
        <v>4</v>
      </c>
      <c r="Y3793" s="19" t="str">
        <f t="shared" si="4938"/>
        <v/>
      </c>
      <c r="Z3793" s="19">
        <f t="shared" si="4939"/>
        <v>8844.6</v>
      </c>
      <c r="AA3793" s="21" t="str">
        <f t="shared" si="4940"/>
        <v/>
      </c>
      <c r="AB3793" s="19" t="str">
        <f t="shared" si="4941"/>
        <v/>
      </c>
    </row>
    <row r="3794" spans="1:28" x14ac:dyDescent="0.25">
      <c r="A3794">
        <f t="shared" si="5007"/>
        <v>3</v>
      </c>
      <c r="B3794">
        <f t="shared" si="5008"/>
        <v>2015</v>
      </c>
      <c r="C3794" s="20">
        <v>42067</v>
      </c>
      <c r="D3794">
        <v>9109.15</v>
      </c>
      <c r="E3794">
        <v>9119.2000000000007</v>
      </c>
      <c r="F3794">
        <v>8893.9500000000007</v>
      </c>
      <c r="G3794">
        <v>8922.65</v>
      </c>
      <c r="H3794">
        <f t="shared" si="4981"/>
        <v>0</v>
      </c>
      <c r="I3794">
        <f t="shared" si="4982"/>
        <v>73.600000000000364</v>
      </c>
      <c r="J3794" s="14">
        <f t="shared" ref="J3794:K3794" si="5012">+AVERAGE(H3781:H3794)</f>
        <v>36.317857142857065</v>
      </c>
      <c r="K3794" s="14">
        <f t="shared" si="5012"/>
        <v>21.239285714285611</v>
      </c>
      <c r="L3794" s="14">
        <f t="shared" si="4984"/>
        <v>1.7099377837565206</v>
      </c>
      <c r="M3794" s="14">
        <f t="shared" si="4985"/>
        <v>63.09878381732446</v>
      </c>
      <c r="N3794" s="14">
        <f t="shared" si="4986"/>
        <v>1</v>
      </c>
      <c r="O3794">
        <f t="shared" si="4935"/>
        <v>1</v>
      </c>
      <c r="P3794">
        <f t="shared" si="4944"/>
        <v>0</v>
      </c>
      <c r="Q3794">
        <f t="shared" si="4945"/>
        <v>0</v>
      </c>
      <c r="R3794">
        <f t="shared" si="4970"/>
        <v>1123</v>
      </c>
      <c r="S3794">
        <f t="shared" si="4971"/>
        <v>0</v>
      </c>
      <c r="T3794">
        <f t="shared" si="4972"/>
        <v>-82652.80000000041</v>
      </c>
      <c r="U3794">
        <f t="shared" si="4973"/>
        <v>-82652.80000000041</v>
      </c>
      <c r="V3794" s="2">
        <f t="shared" si="4974"/>
        <v>-8.2652800000000415E-3</v>
      </c>
      <c r="W3794" s="19">
        <f t="shared" si="4936"/>
        <v>360</v>
      </c>
      <c r="X3794" s="19">
        <f t="shared" si="4937"/>
        <v>5</v>
      </c>
      <c r="Y3794" s="19" t="str">
        <f t="shared" si="4938"/>
        <v/>
      </c>
      <c r="Z3794" s="19">
        <f t="shared" si="4939"/>
        <v>8844.6</v>
      </c>
      <c r="AA3794" s="21" t="str">
        <f t="shared" si="4940"/>
        <v/>
      </c>
      <c r="AB3794" s="19" t="str">
        <f t="shared" si="4941"/>
        <v/>
      </c>
    </row>
    <row r="3795" spans="1:28" x14ac:dyDescent="0.25">
      <c r="A3795">
        <f t="shared" si="5007"/>
        <v>3</v>
      </c>
      <c r="B3795">
        <f t="shared" si="5008"/>
        <v>2015</v>
      </c>
      <c r="C3795" s="20">
        <v>42068</v>
      </c>
      <c r="D3795">
        <v>8929.4</v>
      </c>
      <c r="E3795">
        <v>8957.5499999999993</v>
      </c>
      <c r="F3795">
        <v>8849.35</v>
      </c>
      <c r="G3795">
        <v>8937.75</v>
      </c>
      <c r="H3795">
        <f t="shared" si="4981"/>
        <v>15.100000000000364</v>
      </c>
      <c r="I3795">
        <f t="shared" si="4982"/>
        <v>0</v>
      </c>
      <c r="J3795" s="14">
        <f t="shared" ref="J3795:K3795" si="5013">+AVERAGE(H3782:H3795)</f>
        <v>30.68571428571418</v>
      </c>
      <c r="K3795" s="14">
        <f t="shared" si="5013"/>
        <v>21.239285714285611</v>
      </c>
      <c r="L3795" s="14">
        <f t="shared" si="4984"/>
        <v>1.4447620649066777</v>
      </c>
      <c r="M3795" s="14">
        <f t="shared" si="4985"/>
        <v>59.096223949377574</v>
      </c>
      <c r="N3795" s="14">
        <f t="shared" si="4986"/>
        <v>1</v>
      </c>
      <c r="O3795">
        <f t="shared" si="4935"/>
        <v>1</v>
      </c>
      <c r="P3795">
        <f t="shared" si="4944"/>
        <v>0</v>
      </c>
      <c r="Q3795">
        <f t="shared" si="4945"/>
        <v>0</v>
      </c>
      <c r="R3795">
        <f t="shared" si="4970"/>
        <v>1123</v>
      </c>
      <c r="S3795">
        <f t="shared" si="4971"/>
        <v>0</v>
      </c>
      <c r="T3795">
        <f t="shared" si="4972"/>
        <v>16957.30000000041</v>
      </c>
      <c r="U3795">
        <f t="shared" si="4973"/>
        <v>16957.30000000041</v>
      </c>
      <c r="V3795" s="2">
        <f t="shared" si="4974"/>
        <v>1.6957300000000411E-3</v>
      </c>
      <c r="W3795" s="19">
        <f t="shared" si="4936"/>
        <v>360</v>
      </c>
      <c r="X3795" s="19">
        <f t="shared" si="4937"/>
        <v>6</v>
      </c>
      <c r="Y3795" s="19" t="str">
        <f t="shared" si="4938"/>
        <v/>
      </c>
      <c r="Z3795" s="19">
        <f t="shared" si="4939"/>
        <v>8844.6</v>
      </c>
      <c r="AA3795" s="21" t="str">
        <f t="shared" si="4940"/>
        <v/>
      </c>
      <c r="AB3795" s="19" t="str">
        <f t="shared" si="4941"/>
        <v/>
      </c>
    </row>
    <row r="3796" spans="1:28" x14ac:dyDescent="0.25">
      <c r="A3796">
        <f t="shared" si="5007"/>
        <v>3</v>
      </c>
      <c r="B3796">
        <f t="shared" si="5008"/>
        <v>2015</v>
      </c>
      <c r="C3796" s="20">
        <v>42072</v>
      </c>
      <c r="D3796">
        <v>8891.15</v>
      </c>
      <c r="E3796">
        <v>8891.2999999999993</v>
      </c>
      <c r="F3796">
        <v>8740.4500000000007</v>
      </c>
      <c r="G3796">
        <v>8756.75</v>
      </c>
      <c r="H3796">
        <f t="shared" si="4981"/>
        <v>0</v>
      </c>
      <c r="I3796">
        <f t="shared" si="4982"/>
        <v>181</v>
      </c>
      <c r="J3796" s="14">
        <f t="shared" ref="J3796:K3796" si="5014">+AVERAGE(H3783:H3796)</f>
        <v>30.410714285714157</v>
      </c>
      <c r="K3796" s="14">
        <f t="shared" si="5014"/>
        <v>34.167857142857038</v>
      </c>
      <c r="L3796" s="14">
        <f t="shared" si="4984"/>
        <v>0.89003867461063968</v>
      </c>
      <c r="M3796" s="14">
        <f t="shared" si="4985"/>
        <v>47.091029753345836</v>
      </c>
      <c r="N3796" s="14">
        <f t="shared" si="4986"/>
        <v>-1</v>
      </c>
      <c r="O3796">
        <f t="shared" si="4935"/>
        <v>-1</v>
      </c>
      <c r="P3796">
        <f t="shared" si="4944"/>
        <v>1</v>
      </c>
      <c r="Q3796">
        <f t="shared" si="4945"/>
        <v>8756.75</v>
      </c>
      <c r="R3796">
        <f t="shared" si="4970"/>
        <v>-1123</v>
      </c>
      <c r="S3796">
        <f t="shared" si="4971"/>
        <v>406526</v>
      </c>
      <c r="T3796">
        <f t="shared" si="4972"/>
        <v>203263</v>
      </c>
      <c r="U3796">
        <f t="shared" si="4973"/>
        <v>-203263</v>
      </c>
      <c r="V3796" s="2">
        <f t="shared" si="4974"/>
        <v>-2.0326299999999999E-2</v>
      </c>
      <c r="W3796" s="19">
        <f t="shared" si="4936"/>
        <v>361</v>
      </c>
      <c r="X3796" s="19">
        <f t="shared" si="4937"/>
        <v>7</v>
      </c>
      <c r="Y3796" s="19">
        <f t="shared" si="4938"/>
        <v>1</v>
      </c>
      <c r="Z3796" s="19">
        <f t="shared" si="4939"/>
        <v>8756.75</v>
      </c>
      <c r="AA3796" s="21">
        <f t="shared" si="4940"/>
        <v>-9.93261425050318E-3</v>
      </c>
      <c r="AB3796" s="19">
        <f t="shared" si="4941"/>
        <v>-1</v>
      </c>
    </row>
    <row r="3797" spans="1:28" x14ac:dyDescent="0.25">
      <c r="A3797">
        <f t="shared" si="5007"/>
        <v>3</v>
      </c>
      <c r="B3797">
        <f t="shared" si="5008"/>
        <v>2015</v>
      </c>
      <c r="C3797" s="20">
        <v>42073</v>
      </c>
      <c r="D3797">
        <v>8769.75</v>
      </c>
      <c r="E3797">
        <v>8778</v>
      </c>
      <c r="F3797">
        <v>8677.35</v>
      </c>
      <c r="G3797">
        <v>8712.0499999999993</v>
      </c>
      <c r="H3797">
        <f t="shared" si="4981"/>
        <v>0</v>
      </c>
      <c r="I3797">
        <f t="shared" si="4982"/>
        <v>44.700000000000728</v>
      </c>
      <c r="J3797" s="14">
        <f t="shared" ref="J3797:K3797" si="5015">+AVERAGE(H3784:H3797)</f>
        <v>26.142857142857014</v>
      </c>
      <c r="K3797" s="14">
        <f t="shared" si="5015"/>
        <v>37.360714285714231</v>
      </c>
      <c r="L3797" s="14">
        <f t="shared" si="4984"/>
        <v>0.6997418984800664</v>
      </c>
      <c r="M3797" s="14">
        <f t="shared" si="4985"/>
        <v>41.167538383667875</v>
      </c>
      <c r="N3797" s="14">
        <f t="shared" si="4986"/>
        <v>-1</v>
      </c>
      <c r="O3797">
        <f t="shared" si="4935"/>
        <v>-1</v>
      </c>
      <c r="P3797">
        <f t="shared" si="4944"/>
        <v>0</v>
      </c>
      <c r="Q3797">
        <f t="shared" si="4945"/>
        <v>0</v>
      </c>
      <c r="R3797">
        <f t="shared" si="4970"/>
        <v>-1123</v>
      </c>
      <c r="S3797">
        <f t="shared" si="4971"/>
        <v>0</v>
      </c>
      <c r="T3797">
        <f t="shared" si="4972"/>
        <v>50198.100000000821</v>
      </c>
      <c r="U3797">
        <f t="shared" si="4973"/>
        <v>50198.100000000821</v>
      </c>
      <c r="V3797" s="2">
        <f t="shared" si="4974"/>
        <v>5.0198100000000819E-3</v>
      </c>
      <c r="W3797" s="19">
        <f t="shared" si="4936"/>
        <v>361</v>
      </c>
      <c r="X3797" s="19">
        <f t="shared" si="4937"/>
        <v>2</v>
      </c>
      <c r="Y3797" s="19" t="str">
        <f t="shared" si="4938"/>
        <v/>
      </c>
      <c r="Z3797" s="19">
        <f t="shared" si="4939"/>
        <v>8756.75</v>
      </c>
      <c r="AA3797" s="21" t="str">
        <f t="shared" si="4940"/>
        <v/>
      </c>
      <c r="AB3797" s="19" t="str">
        <f t="shared" si="4941"/>
        <v/>
      </c>
    </row>
    <row r="3798" spans="1:28" x14ac:dyDescent="0.25">
      <c r="A3798">
        <f t="shared" si="5007"/>
        <v>3</v>
      </c>
      <c r="B3798">
        <f t="shared" si="5008"/>
        <v>2015</v>
      </c>
      <c r="C3798" s="20">
        <v>42074</v>
      </c>
      <c r="D3798">
        <v>8728.75</v>
      </c>
      <c r="E3798">
        <v>8755.6</v>
      </c>
      <c r="F3798">
        <v>8682.35</v>
      </c>
      <c r="G3798">
        <v>8699.9500000000007</v>
      </c>
      <c r="H3798">
        <f t="shared" si="4981"/>
        <v>0</v>
      </c>
      <c r="I3798">
        <f t="shared" si="4982"/>
        <v>12.099999999998545</v>
      </c>
      <c r="J3798" s="14">
        <f t="shared" ref="J3798:K3798" si="5016">+AVERAGE(H3785:H3798)</f>
        <v>24.271428571428519</v>
      </c>
      <c r="K3798" s="14">
        <f t="shared" si="5016"/>
        <v>38.224999999999845</v>
      </c>
      <c r="L3798" s="14">
        <f t="shared" si="4984"/>
        <v>0.63496216014201745</v>
      </c>
      <c r="M3798" s="14">
        <f t="shared" si="4985"/>
        <v>38.836504943139651</v>
      </c>
      <c r="N3798" s="14">
        <f t="shared" si="4986"/>
        <v>-1</v>
      </c>
      <c r="O3798">
        <f t="shared" si="4935"/>
        <v>-1</v>
      </c>
      <c r="P3798">
        <f t="shared" si="4944"/>
        <v>0</v>
      </c>
      <c r="Q3798">
        <f t="shared" si="4945"/>
        <v>0</v>
      </c>
      <c r="R3798">
        <f t="shared" si="4970"/>
        <v>-1123</v>
      </c>
      <c r="S3798">
        <f t="shared" si="4971"/>
        <v>0</v>
      </c>
      <c r="T3798">
        <f t="shared" si="4972"/>
        <v>13588.299999998366</v>
      </c>
      <c r="U3798">
        <f t="shared" si="4973"/>
        <v>13588.299999998366</v>
      </c>
      <c r="V3798" s="2">
        <f t="shared" si="4974"/>
        <v>1.3588299999998366E-3</v>
      </c>
      <c r="W3798" s="19">
        <f t="shared" si="4936"/>
        <v>361</v>
      </c>
      <c r="X3798" s="19">
        <f t="shared" si="4937"/>
        <v>3</v>
      </c>
      <c r="Y3798" s="19" t="str">
        <f t="shared" si="4938"/>
        <v/>
      </c>
      <c r="Z3798" s="19">
        <f t="shared" si="4939"/>
        <v>8756.75</v>
      </c>
      <c r="AA3798" s="21" t="str">
        <f t="shared" si="4940"/>
        <v/>
      </c>
      <c r="AB3798" s="19" t="str">
        <f t="shared" si="4941"/>
        <v/>
      </c>
    </row>
    <row r="3799" spans="1:28" x14ac:dyDescent="0.25">
      <c r="A3799">
        <f t="shared" si="5007"/>
        <v>3</v>
      </c>
      <c r="B3799">
        <f t="shared" si="5008"/>
        <v>2015</v>
      </c>
      <c r="C3799" s="20">
        <v>42075</v>
      </c>
      <c r="D3799">
        <v>8740.65</v>
      </c>
      <c r="E3799">
        <v>8787.2000000000007</v>
      </c>
      <c r="F3799">
        <v>8732.9</v>
      </c>
      <c r="G3799">
        <v>8776</v>
      </c>
      <c r="H3799">
        <f t="shared" si="4981"/>
        <v>76.049999999999272</v>
      </c>
      <c r="I3799">
        <f t="shared" si="4982"/>
        <v>0</v>
      </c>
      <c r="J3799" s="14">
        <f t="shared" ref="J3799:K3799" si="5017">+AVERAGE(H3786:H3799)</f>
        <v>29.703571428571326</v>
      </c>
      <c r="K3799" s="14">
        <f t="shared" si="5017"/>
        <v>33.817857142857065</v>
      </c>
      <c r="L3799" s="14">
        <f t="shared" si="4984"/>
        <v>0.87833984581265079</v>
      </c>
      <c r="M3799" s="14">
        <f t="shared" si="4985"/>
        <v>46.761497807264114</v>
      </c>
      <c r="N3799" s="14">
        <f t="shared" si="4986"/>
        <v>-1</v>
      </c>
      <c r="O3799">
        <f t="shared" si="4935"/>
        <v>-1</v>
      </c>
      <c r="P3799">
        <f t="shared" si="4944"/>
        <v>0</v>
      </c>
      <c r="Q3799">
        <f t="shared" si="4945"/>
        <v>0</v>
      </c>
      <c r="R3799">
        <f t="shared" si="4970"/>
        <v>-1123</v>
      </c>
      <c r="S3799">
        <f t="shared" si="4971"/>
        <v>0</v>
      </c>
      <c r="T3799">
        <f t="shared" si="4972"/>
        <v>-85404.149999999179</v>
      </c>
      <c r="U3799">
        <f t="shared" si="4973"/>
        <v>-85404.149999999179</v>
      </c>
      <c r="V3799" s="2">
        <f t="shared" si="4974"/>
        <v>-8.5404149999999176E-3</v>
      </c>
      <c r="W3799" s="19">
        <f t="shared" si="4936"/>
        <v>361</v>
      </c>
      <c r="X3799" s="19">
        <f t="shared" si="4937"/>
        <v>4</v>
      </c>
      <c r="Y3799" s="19" t="str">
        <f t="shared" si="4938"/>
        <v/>
      </c>
      <c r="Z3799" s="19">
        <f t="shared" si="4939"/>
        <v>8756.75</v>
      </c>
      <c r="AA3799" s="21" t="str">
        <f t="shared" si="4940"/>
        <v/>
      </c>
      <c r="AB3799" s="19" t="str">
        <f t="shared" si="4941"/>
        <v/>
      </c>
    </row>
    <row r="3800" spans="1:28" x14ac:dyDescent="0.25">
      <c r="A3800">
        <f t="shared" si="5007"/>
        <v>3</v>
      </c>
      <c r="B3800">
        <f t="shared" si="5008"/>
        <v>2015</v>
      </c>
      <c r="C3800" s="20">
        <v>42076</v>
      </c>
      <c r="D3800">
        <v>8844.0499999999993</v>
      </c>
      <c r="E3800">
        <v>8849.75</v>
      </c>
      <c r="F3800">
        <v>8631.75</v>
      </c>
      <c r="G3800">
        <v>8647.75</v>
      </c>
      <c r="H3800">
        <f t="shared" si="4981"/>
        <v>0</v>
      </c>
      <c r="I3800">
        <f t="shared" si="4982"/>
        <v>128.25</v>
      </c>
      <c r="J3800" s="14">
        <f t="shared" ref="J3800:K3800" si="5018">+AVERAGE(H3787:H3800)</f>
        <v>29.703571428571326</v>
      </c>
      <c r="K3800" s="14">
        <f t="shared" si="5018"/>
        <v>37.360714285714231</v>
      </c>
      <c r="L3800" s="14">
        <f t="shared" si="4984"/>
        <v>0.7950482745435411</v>
      </c>
      <c r="M3800" s="14">
        <f t="shared" si="4985"/>
        <v>44.291191820215097</v>
      </c>
      <c r="N3800" s="14">
        <f t="shared" si="4986"/>
        <v>-1</v>
      </c>
      <c r="O3800">
        <f t="shared" si="4935"/>
        <v>-1</v>
      </c>
      <c r="P3800">
        <f t="shared" si="4944"/>
        <v>0</v>
      </c>
      <c r="Q3800">
        <f t="shared" si="4945"/>
        <v>0</v>
      </c>
      <c r="R3800">
        <f t="shared" si="4970"/>
        <v>-1123</v>
      </c>
      <c r="S3800">
        <f t="shared" si="4971"/>
        <v>0</v>
      </c>
      <c r="T3800">
        <f t="shared" si="4972"/>
        <v>144024.75</v>
      </c>
      <c r="U3800">
        <f t="shared" si="4973"/>
        <v>144024.75</v>
      </c>
      <c r="V3800" s="2">
        <f t="shared" si="4974"/>
        <v>1.4402475E-2</v>
      </c>
      <c r="W3800" s="19">
        <f t="shared" si="4936"/>
        <v>361</v>
      </c>
      <c r="X3800" s="19">
        <f t="shared" si="4937"/>
        <v>5</v>
      </c>
      <c r="Y3800" s="19" t="str">
        <f t="shared" si="4938"/>
        <v/>
      </c>
      <c r="Z3800" s="19">
        <f t="shared" si="4939"/>
        <v>8756.75</v>
      </c>
      <c r="AA3800" s="21" t="str">
        <f t="shared" si="4940"/>
        <v/>
      </c>
      <c r="AB3800" s="19" t="str">
        <f t="shared" si="4941"/>
        <v/>
      </c>
    </row>
    <row r="3801" spans="1:28" x14ac:dyDescent="0.25">
      <c r="A3801">
        <f t="shared" si="5007"/>
        <v>3</v>
      </c>
      <c r="B3801">
        <f t="shared" si="5008"/>
        <v>2015</v>
      </c>
      <c r="C3801" s="20">
        <v>42079</v>
      </c>
      <c r="D3801">
        <v>8656.75</v>
      </c>
      <c r="E3801">
        <v>8663.5499999999993</v>
      </c>
      <c r="F3801">
        <v>8612</v>
      </c>
      <c r="G3801">
        <v>8633.15</v>
      </c>
      <c r="H3801">
        <f t="shared" si="4981"/>
        <v>0</v>
      </c>
      <c r="I3801">
        <f t="shared" si="4982"/>
        <v>14.600000000000364</v>
      </c>
      <c r="J3801" s="14">
        <f t="shared" ref="J3801:K3801" si="5019">+AVERAGE(H3788:H3801)</f>
        <v>29.192857142857065</v>
      </c>
      <c r="K3801" s="14">
        <f t="shared" si="5019"/>
        <v>38.403571428571404</v>
      </c>
      <c r="L3801" s="14">
        <f t="shared" si="4984"/>
        <v>0.76015995536129299</v>
      </c>
      <c r="M3801" s="14">
        <f t="shared" si="4985"/>
        <v>43.186981560733294</v>
      </c>
      <c r="N3801" s="14">
        <f t="shared" si="4986"/>
        <v>-1</v>
      </c>
      <c r="O3801">
        <f t="shared" ref="O3801:O3864" si="5020">IF($C3801="","",N3801)</f>
        <v>-1</v>
      </c>
      <c r="P3801">
        <f t="shared" si="4944"/>
        <v>0</v>
      </c>
      <c r="Q3801">
        <f t="shared" si="4945"/>
        <v>0</v>
      </c>
      <c r="R3801">
        <f t="shared" si="4970"/>
        <v>-1123</v>
      </c>
      <c r="S3801">
        <f t="shared" si="4971"/>
        <v>0</v>
      </c>
      <c r="T3801">
        <f t="shared" si="4972"/>
        <v>16395.80000000041</v>
      </c>
      <c r="U3801">
        <f t="shared" si="4973"/>
        <v>16395.80000000041</v>
      </c>
      <c r="V3801" s="2">
        <f t="shared" si="4974"/>
        <v>1.6395800000000411E-3</v>
      </c>
      <c r="W3801" s="19">
        <f t="shared" ref="W3801:W3864" si="5021">+IF($C3801="","",IF(AND(P3801=1,O3801&lt;&gt;0),W3800+1,W3800))</f>
        <v>361</v>
      </c>
      <c r="X3801" s="19">
        <f t="shared" ref="X3801:X3864" si="5022">+IF($C3801="","",IF(O3800=0,IF(O3801=0,0,1),IF(O3801&lt;&gt;O3800,IF((O3800&lt;&gt;O3799),2,X3800+1),IF(P3800=1,2,X3800+1))))</f>
        <v>6</v>
      </c>
      <c r="Y3801" s="19" t="str">
        <f t="shared" ref="Y3801:Y3864" si="5023">+IF($C3801="","",IF(O3801=O3800,"",IF(O3801=0,1,IF(AND(O3800&lt;&gt;0,O3800&lt;&gt;O3801),1,""))))</f>
        <v/>
      </c>
      <c r="Z3801" s="19">
        <f t="shared" ref="Z3801:Z3864" si="5024">IF($C3801="","",IF(P3801=0,Z3800,Q3801))</f>
        <v>8756.75</v>
      </c>
      <c r="AA3801" s="21" t="str">
        <f t="shared" ref="AA3801:AA3864" si="5025">+IF($C3801="","",IF(Y3801=1,(Z3801/Z3800-1)*O3800,""))</f>
        <v/>
      </c>
      <c r="AB3801" s="19" t="str">
        <f t="shared" ref="AB3801:AB3864" si="5026">+IF($C3801="","",IF(Y3801=1,IF(AA3801&gt;0,1,-1),""))</f>
        <v/>
      </c>
    </row>
    <row r="3802" spans="1:28" x14ac:dyDescent="0.25">
      <c r="A3802">
        <f t="shared" si="5007"/>
        <v>3</v>
      </c>
      <c r="B3802">
        <f t="shared" si="5008"/>
        <v>2015</v>
      </c>
      <c r="C3802" s="20">
        <v>42080</v>
      </c>
      <c r="D3802">
        <v>8689.1</v>
      </c>
      <c r="E3802">
        <v>8742.5499999999993</v>
      </c>
      <c r="F3802">
        <v>8630.7999999999993</v>
      </c>
      <c r="G3802">
        <v>8723.2999999999993</v>
      </c>
      <c r="H3802">
        <f t="shared" si="4981"/>
        <v>90.149999999999636</v>
      </c>
      <c r="I3802">
        <f t="shared" si="4982"/>
        <v>0</v>
      </c>
      <c r="J3802" s="14">
        <f t="shared" ref="J3802:K3802" si="5027">+AVERAGE(H3789:H3802)</f>
        <v>35.264285714285634</v>
      </c>
      <c r="K3802" s="14">
        <f t="shared" si="5027"/>
        <v>38.403571428571404</v>
      </c>
      <c r="L3802" s="14">
        <f t="shared" si="4984"/>
        <v>0.91825537059425133</v>
      </c>
      <c r="M3802" s="14">
        <f t="shared" si="4985"/>
        <v>47.869297522664432</v>
      </c>
      <c r="N3802" s="14">
        <f t="shared" si="4986"/>
        <v>-1</v>
      </c>
      <c r="O3802">
        <f t="shared" si="5020"/>
        <v>-1</v>
      </c>
      <c r="P3802">
        <f t="shared" si="4944"/>
        <v>0</v>
      </c>
      <c r="Q3802">
        <f t="shared" si="4945"/>
        <v>0</v>
      </c>
      <c r="R3802">
        <f t="shared" si="4970"/>
        <v>-1123</v>
      </c>
      <c r="S3802">
        <f t="shared" si="4971"/>
        <v>0</v>
      </c>
      <c r="T3802">
        <f t="shared" si="4972"/>
        <v>-101238.44999999959</v>
      </c>
      <c r="U3802">
        <f t="shared" si="4973"/>
        <v>-101238.44999999959</v>
      </c>
      <c r="V3802" s="2">
        <f t="shared" si="4974"/>
        <v>-1.0123844999999959E-2</v>
      </c>
      <c r="W3802" s="19">
        <f t="shared" si="5021"/>
        <v>361</v>
      </c>
      <c r="X3802" s="19">
        <f t="shared" si="5022"/>
        <v>7</v>
      </c>
      <c r="Y3802" s="19" t="str">
        <f t="shared" si="5023"/>
        <v/>
      </c>
      <c r="Z3802" s="19">
        <f t="shared" si="5024"/>
        <v>8756.75</v>
      </c>
      <c r="AA3802" s="21" t="str">
        <f t="shared" si="5025"/>
        <v/>
      </c>
      <c r="AB3802" s="19" t="str">
        <f t="shared" si="5026"/>
        <v/>
      </c>
    </row>
    <row r="3803" spans="1:28" x14ac:dyDescent="0.25">
      <c r="A3803">
        <f t="shared" si="5007"/>
        <v>3</v>
      </c>
      <c r="B3803">
        <f t="shared" si="5008"/>
        <v>2015</v>
      </c>
      <c r="C3803" s="20">
        <v>42081</v>
      </c>
      <c r="D3803">
        <v>8742.9</v>
      </c>
      <c r="E3803">
        <v>8747.25</v>
      </c>
      <c r="F3803">
        <v>8664</v>
      </c>
      <c r="G3803">
        <v>8685.9</v>
      </c>
      <c r="H3803">
        <f t="shared" si="4981"/>
        <v>0</v>
      </c>
      <c r="I3803">
        <f t="shared" si="4982"/>
        <v>37.399999999999636</v>
      </c>
      <c r="J3803" s="14">
        <f t="shared" ref="J3803:K3803" si="5028">+AVERAGE(H3790:H3803)</f>
        <v>35.264285714285634</v>
      </c>
      <c r="K3803" s="14">
        <f t="shared" si="5028"/>
        <v>35.117857142857119</v>
      </c>
      <c r="L3803" s="14">
        <f t="shared" si="4984"/>
        <v>1.0041696328689091</v>
      </c>
      <c r="M3803" s="14">
        <f t="shared" si="4985"/>
        <v>50.104023950880361</v>
      </c>
      <c r="N3803" s="14">
        <f t="shared" si="4986"/>
        <v>1</v>
      </c>
      <c r="O3803">
        <f t="shared" si="5020"/>
        <v>1</v>
      </c>
      <c r="P3803">
        <f t="shared" ref="P3803:P3866" si="5029">IF($C3803="","",IF($O3803&lt;&gt;$O3802,1,0))</f>
        <v>1</v>
      </c>
      <c r="Q3803">
        <f t="shared" ref="Q3803:Q3866" si="5030">IF($C3803="","",IF($P3803=1,G3803,0))</f>
        <v>8685.9</v>
      </c>
      <c r="R3803">
        <f t="shared" si="4970"/>
        <v>1123</v>
      </c>
      <c r="S3803">
        <f t="shared" si="4971"/>
        <v>-84000.399999999179</v>
      </c>
      <c r="T3803">
        <f t="shared" si="4972"/>
        <v>-42000.19999999959</v>
      </c>
      <c r="U3803">
        <f t="shared" si="4973"/>
        <v>42000.19999999959</v>
      </c>
      <c r="V3803" s="2">
        <f t="shared" si="4974"/>
        <v>4.2000199999999589E-3</v>
      </c>
      <c r="W3803" s="19">
        <f t="shared" si="5021"/>
        <v>362</v>
      </c>
      <c r="X3803" s="19">
        <f t="shared" si="5022"/>
        <v>8</v>
      </c>
      <c r="Y3803" s="19">
        <f t="shared" si="5023"/>
        <v>1</v>
      </c>
      <c r="Z3803" s="19">
        <f t="shared" si="5024"/>
        <v>8685.9</v>
      </c>
      <c r="AA3803" s="21">
        <f t="shared" si="5025"/>
        <v>8.0909013047077982E-3</v>
      </c>
      <c r="AB3803" s="19">
        <f t="shared" si="5026"/>
        <v>1</v>
      </c>
    </row>
    <row r="3804" spans="1:28" x14ac:dyDescent="0.25">
      <c r="A3804">
        <f t="shared" si="5007"/>
        <v>3</v>
      </c>
      <c r="B3804">
        <f t="shared" si="5008"/>
        <v>2015</v>
      </c>
      <c r="C3804" s="20">
        <v>42082</v>
      </c>
      <c r="D3804">
        <v>8749.4500000000007</v>
      </c>
      <c r="E3804">
        <v>8788.2000000000007</v>
      </c>
      <c r="F3804">
        <v>8614.65</v>
      </c>
      <c r="G3804">
        <v>8634.65</v>
      </c>
      <c r="H3804">
        <f t="shared" si="4981"/>
        <v>0</v>
      </c>
      <c r="I3804">
        <f t="shared" si="4982"/>
        <v>51.25</v>
      </c>
      <c r="J3804" s="14">
        <f t="shared" ref="J3804:K3804" si="5031">+AVERAGE(H3791:H3804)</f>
        <v>23.78214285714278</v>
      </c>
      <c r="K3804" s="14">
        <f t="shared" si="5031"/>
        <v>38.778571428571404</v>
      </c>
      <c r="L3804" s="14">
        <f t="shared" si="4984"/>
        <v>0.61328053048443387</v>
      </c>
      <c r="M3804" s="14">
        <f t="shared" si="4985"/>
        <v>38.014500199805838</v>
      </c>
      <c r="N3804" s="14">
        <f t="shared" si="4986"/>
        <v>-1</v>
      </c>
      <c r="O3804">
        <f t="shared" si="5020"/>
        <v>-1</v>
      </c>
      <c r="P3804">
        <f t="shared" si="5029"/>
        <v>1</v>
      </c>
      <c r="Q3804">
        <f t="shared" si="5030"/>
        <v>8634.65</v>
      </c>
      <c r="R3804">
        <f t="shared" si="4970"/>
        <v>-1123</v>
      </c>
      <c r="S3804">
        <f t="shared" si="4971"/>
        <v>115107.5</v>
      </c>
      <c r="T3804">
        <f t="shared" si="4972"/>
        <v>57553.75</v>
      </c>
      <c r="U3804">
        <f t="shared" si="4973"/>
        <v>-57553.75</v>
      </c>
      <c r="V3804" s="2">
        <f t="shared" si="4974"/>
        <v>-5.7553750000000001E-3</v>
      </c>
      <c r="W3804" s="19">
        <f t="shared" si="5021"/>
        <v>363</v>
      </c>
      <c r="X3804" s="19">
        <f t="shared" si="5022"/>
        <v>2</v>
      </c>
      <c r="Y3804" s="19">
        <f t="shared" si="5023"/>
        <v>1</v>
      </c>
      <c r="Z3804" s="19">
        <f t="shared" si="5024"/>
        <v>8634.65</v>
      </c>
      <c r="AA3804" s="21">
        <f t="shared" si="5025"/>
        <v>-5.900367261884254E-3</v>
      </c>
      <c r="AB3804" s="19">
        <f t="shared" si="5026"/>
        <v>-1</v>
      </c>
    </row>
    <row r="3805" spans="1:28" x14ac:dyDescent="0.25">
      <c r="A3805">
        <f t="shared" si="5007"/>
        <v>3</v>
      </c>
      <c r="B3805">
        <f t="shared" si="5008"/>
        <v>2015</v>
      </c>
      <c r="C3805" s="20">
        <v>42083</v>
      </c>
      <c r="D3805">
        <v>8627.9</v>
      </c>
      <c r="E3805">
        <v>8627.9</v>
      </c>
      <c r="F3805">
        <v>8553</v>
      </c>
      <c r="G3805">
        <v>8570.9</v>
      </c>
      <c r="H3805">
        <f t="shared" si="4981"/>
        <v>0</v>
      </c>
      <c r="I3805">
        <f t="shared" si="4982"/>
        <v>63.75</v>
      </c>
      <c r="J3805" s="14">
        <f t="shared" ref="J3805:K3805" si="5032">+AVERAGE(H3792:H3805)</f>
        <v>19.692857142857065</v>
      </c>
      <c r="K3805" s="14">
        <f t="shared" si="5032"/>
        <v>43.332142857142834</v>
      </c>
      <c r="L3805" s="14">
        <f t="shared" si="4984"/>
        <v>0.45446303469875388</v>
      </c>
      <c r="M3805" s="14">
        <f t="shared" si="4985"/>
        <v>31.246104153680434</v>
      </c>
      <c r="N3805" s="14">
        <f t="shared" si="4986"/>
        <v>-1</v>
      </c>
      <c r="O3805">
        <f t="shared" si="5020"/>
        <v>-1</v>
      </c>
      <c r="P3805">
        <f t="shared" si="5029"/>
        <v>0</v>
      </c>
      <c r="Q3805">
        <f t="shared" si="5030"/>
        <v>0</v>
      </c>
      <c r="R3805">
        <f t="shared" si="4970"/>
        <v>-1123</v>
      </c>
      <c r="S3805">
        <f t="shared" si="4971"/>
        <v>0</v>
      </c>
      <c r="T3805">
        <f t="shared" si="4972"/>
        <v>71591.25</v>
      </c>
      <c r="U3805">
        <f t="shared" si="4973"/>
        <v>71591.25</v>
      </c>
      <c r="V3805" s="2">
        <f t="shared" si="4974"/>
        <v>7.1591249999999997E-3</v>
      </c>
      <c r="W3805" s="19">
        <f t="shared" si="5021"/>
        <v>363</v>
      </c>
      <c r="X3805" s="19">
        <f t="shared" si="5022"/>
        <v>2</v>
      </c>
      <c r="Y3805" s="19" t="str">
        <f t="shared" si="5023"/>
        <v/>
      </c>
      <c r="Z3805" s="19">
        <f t="shared" si="5024"/>
        <v>8634.65</v>
      </c>
      <c r="AA3805" s="21" t="str">
        <f t="shared" si="5025"/>
        <v/>
      </c>
      <c r="AB3805" s="19" t="str">
        <f t="shared" si="5026"/>
        <v/>
      </c>
    </row>
    <row r="3806" spans="1:28" x14ac:dyDescent="0.25">
      <c r="A3806">
        <f t="shared" si="5007"/>
        <v>3</v>
      </c>
      <c r="B3806">
        <f t="shared" si="5008"/>
        <v>2015</v>
      </c>
      <c r="C3806" s="20">
        <v>42086</v>
      </c>
      <c r="D3806">
        <v>8591.5499999999993</v>
      </c>
      <c r="E3806">
        <v>8608.35</v>
      </c>
      <c r="F3806">
        <v>8540.5499999999993</v>
      </c>
      <c r="G3806">
        <v>8550.9</v>
      </c>
      <c r="H3806">
        <f t="shared" si="4981"/>
        <v>0</v>
      </c>
      <c r="I3806">
        <f t="shared" si="4982"/>
        <v>20</v>
      </c>
      <c r="J3806" s="14">
        <f t="shared" ref="J3806:K3806" si="5033">+AVERAGE(H3793:H3806)</f>
        <v>15.771428571428519</v>
      </c>
      <c r="K3806" s="14">
        <f t="shared" si="5033"/>
        <v>44.760714285714258</v>
      </c>
      <c r="L3806" s="14">
        <f t="shared" si="4984"/>
        <v>0.35234979653714099</v>
      </c>
      <c r="M3806" s="14">
        <f t="shared" si="4985"/>
        <v>26.054634491710374</v>
      </c>
      <c r="N3806" s="14">
        <f t="shared" si="4986"/>
        <v>-1</v>
      </c>
      <c r="O3806">
        <f t="shared" si="5020"/>
        <v>-1</v>
      </c>
      <c r="P3806">
        <f t="shared" si="5029"/>
        <v>0</v>
      </c>
      <c r="Q3806">
        <f t="shared" si="5030"/>
        <v>0</v>
      </c>
      <c r="R3806">
        <f t="shared" si="4970"/>
        <v>-1123</v>
      </c>
      <c r="S3806">
        <f t="shared" si="4971"/>
        <v>0</v>
      </c>
      <c r="T3806">
        <f t="shared" si="4972"/>
        <v>22460</v>
      </c>
      <c r="U3806">
        <f t="shared" si="4973"/>
        <v>22460</v>
      </c>
      <c r="V3806" s="2">
        <f t="shared" si="4974"/>
        <v>2.2460000000000002E-3</v>
      </c>
      <c r="W3806" s="19">
        <f t="shared" si="5021"/>
        <v>363</v>
      </c>
      <c r="X3806" s="19">
        <f t="shared" si="5022"/>
        <v>3</v>
      </c>
      <c r="Y3806" s="19" t="str">
        <f t="shared" si="5023"/>
        <v/>
      </c>
      <c r="Z3806" s="19">
        <f t="shared" si="5024"/>
        <v>8634.65</v>
      </c>
      <c r="AA3806" s="21" t="str">
        <f t="shared" si="5025"/>
        <v/>
      </c>
      <c r="AB3806" s="19" t="str">
        <f t="shared" si="5026"/>
        <v/>
      </c>
    </row>
    <row r="3807" spans="1:28" x14ac:dyDescent="0.25">
      <c r="A3807">
        <f t="shared" si="5007"/>
        <v>3</v>
      </c>
      <c r="B3807">
        <f t="shared" si="5008"/>
        <v>2015</v>
      </c>
      <c r="C3807" s="20">
        <v>42087</v>
      </c>
      <c r="D3807">
        <v>8537.0499999999993</v>
      </c>
      <c r="E3807">
        <v>8627.75</v>
      </c>
      <c r="F3807">
        <v>8535.85</v>
      </c>
      <c r="G3807">
        <v>8542.9500000000007</v>
      </c>
      <c r="H3807">
        <f t="shared" si="4981"/>
        <v>0</v>
      </c>
      <c r="I3807">
        <f t="shared" si="4982"/>
        <v>7.9499999999989086</v>
      </c>
      <c r="J3807" s="14">
        <f t="shared" ref="J3807:K3807" si="5034">+AVERAGE(H3794:H3807)</f>
        <v>12.949999999999948</v>
      </c>
      <c r="K3807" s="14">
        <f t="shared" si="5034"/>
        <v>45.328571428571323</v>
      </c>
      <c r="L3807" s="14">
        <f t="shared" si="4984"/>
        <v>0.28569177434604426</v>
      </c>
      <c r="M3807" s="14">
        <f t="shared" si="4985"/>
        <v>22.220860399558745</v>
      </c>
      <c r="N3807" s="14">
        <f t="shared" si="4986"/>
        <v>-1</v>
      </c>
      <c r="O3807">
        <f t="shared" si="5020"/>
        <v>-1</v>
      </c>
      <c r="P3807">
        <f t="shared" si="5029"/>
        <v>0</v>
      </c>
      <c r="Q3807">
        <f t="shared" si="5030"/>
        <v>0</v>
      </c>
      <c r="R3807">
        <f t="shared" si="4970"/>
        <v>-1123</v>
      </c>
      <c r="S3807">
        <f t="shared" si="4971"/>
        <v>0</v>
      </c>
      <c r="T3807">
        <f t="shared" si="4972"/>
        <v>8927.8499999987744</v>
      </c>
      <c r="U3807">
        <f t="shared" si="4973"/>
        <v>8927.8499999987744</v>
      </c>
      <c r="V3807" s="2">
        <f t="shared" si="4974"/>
        <v>8.9278499999987748E-4</v>
      </c>
      <c r="W3807" s="19">
        <f t="shared" si="5021"/>
        <v>363</v>
      </c>
      <c r="X3807" s="19">
        <f t="shared" si="5022"/>
        <v>4</v>
      </c>
      <c r="Y3807" s="19" t="str">
        <f t="shared" si="5023"/>
        <v/>
      </c>
      <c r="Z3807" s="19">
        <f t="shared" si="5024"/>
        <v>8634.65</v>
      </c>
      <c r="AA3807" s="21" t="str">
        <f t="shared" si="5025"/>
        <v/>
      </c>
      <c r="AB3807" s="19" t="str">
        <f t="shared" si="5026"/>
        <v/>
      </c>
    </row>
    <row r="3808" spans="1:28" x14ac:dyDescent="0.25">
      <c r="A3808">
        <f t="shared" si="5007"/>
        <v>3</v>
      </c>
      <c r="B3808">
        <f t="shared" si="5008"/>
        <v>2015</v>
      </c>
      <c r="C3808" s="20">
        <v>42088</v>
      </c>
      <c r="D3808">
        <v>8568.9</v>
      </c>
      <c r="E3808">
        <v>8573.75</v>
      </c>
      <c r="F3808">
        <v>8516.5499999999993</v>
      </c>
      <c r="G3808">
        <v>8530.7999999999993</v>
      </c>
      <c r="H3808">
        <f t="shared" si="4981"/>
        <v>0</v>
      </c>
      <c r="I3808">
        <f t="shared" si="4982"/>
        <v>12.150000000001455</v>
      </c>
      <c r="J3808" s="14">
        <f t="shared" ref="J3808:K3808" si="5035">+AVERAGE(H3795:H3808)</f>
        <v>12.949999999999948</v>
      </c>
      <c r="K3808" s="14">
        <f t="shared" si="5035"/>
        <v>40.939285714285688</v>
      </c>
      <c r="L3808" s="14">
        <f t="shared" si="4984"/>
        <v>0.31632207973479787</v>
      </c>
      <c r="M3808" s="14">
        <f t="shared" si="4985"/>
        <v>24.030750878123072</v>
      </c>
      <c r="N3808" s="14">
        <f t="shared" si="4986"/>
        <v>-1</v>
      </c>
      <c r="O3808">
        <f t="shared" si="5020"/>
        <v>-1</v>
      </c>
      <c r="P3808">
        <f t="shared" si="5029"/>
        <v>0</v>
      </c>
      <c r="Q3808">
        <f t="shared" si="5030"/>
        <v>0</v>
      </c>
      <c r="R3808">
        <f t="shared" si="4970"/>
        <v>-1123</v>
      </c>
      <c r="S3808">
        <f t="shared" si="4971"/>
        <v>0</v>
      </c>
      <c r="T3808">
        <f t="shared" si="4972"/>
        <v>13644.450000001634</v>
      </c>
      <c r="U3808">
        <f t="shared" si="4973"/>
        <v>13644.450000001634</v>
      </c>
      <c r="V3808" s="2">
        <f t="shared" si="4974"/>
        <v>1.3644450000001634E-3</v>
      </c>
      <c r="W3808" s="19">
        <f t="shared" si="5021"/>
        <v>363</v>
      </c>
      <c r="X3808" s="19">
        <f t="shared" si="5022"/>
        <v>5</v>
      </c>
      <c r="Y3808" s="19" t="str">
        <f t="shared" si="5023"/>
        <v/>
      </c>
      <c r="Z3808" s="19">
        <f t="shared" si="5024"/>
        <v>8634.65</v>
      </c>
      <c r="AA3808" s="21" t="str">
        <f t="shared" si="5025"/>
        <v/>
      </c>
      <c r="AB3808" s="19" t="str">
        <f t="shared" si="5026"/>
        <v/>
      </c>
    </row>
    <row r="3809" spans="1:28" x14ac:dyDescent="0.25">
      <c r="A3809">
        <f t="shared" si="5007"/>
        <v>3</v>
      </c>
      <c r="B3809">
        <f t="shared" si="5008"/>
        <v>2015</v>
      </c>
      <c r="C3809" s="20">
        <v>42089</v>
      </c>
      <c r="D3809">
        <v>8474.9500000000007</v>
      </c>
      <c r="E3809">
        <v>8499.4500000000007</v>
      </c>
      <c r="F3809">
        <v>8325.35</v>
      </c>
      <c r="G3809">
        <v>8342.15</v>
      </c>
      <c r="H3809">
        <f t="shared" si="4981"/>
        <v>0</v>
      </c>
      <c r="I3809">
        <f t="shared" si="4982"/>
        <v>188.64999999999964</v>
      </c>
      <c r="J3809" s="14">
        <f t="shared" ref="J3809:K3809" si="5036">+AVERAGE(H3796:H3809)</f>
        <v>11.871428571428494</v>
      </c>
      <c r="K3809" s="14">
        <f t="shared" si="5036"/>
        <v>54.414285714285661</v>
      </c>
      <c r="L3809" s="14">
        <f t="shared" si="4984"/>
        <v>0.21816749803097804</v>
      </c>
      <c r="M3809" s="14">
        <f t="shared" si="4985"/>
        <v>17.909482758620612</v>
      </c>
      <c r="N3809" s="14">
        <f t="shared" si="4986"/>
        <v>-1</v>
      </c>
      <c r="O3809">
        <f t="shared" si="5020"/>
        <v>-1</v>
      </c>
      <c r="P3809">
        <f t="shared" si="5029"/>
        <v>0</v>
      </c>
      <c r="Q3809">
        <f t="shared" si="5030"/>
        <v>0</v>
      </c>
      <c r="R3809">
        <f t="shared" si="4970"/>
        <v>-1123</v>
      </c>
      <c r="S3809">
        <f t="shared" si="4971"/>
        <v>0</v>
      </c>
      <c r="T3809">
        <f t="shared" si="4972"/>
        <v>211853.9499999996</v>
      </c>
      <c r="U3809">
        <f t="shared" si="4973"/>
        <v>211853.9499999996</v>
      </c>
      <c r="V3809" s="2">
        <f t="shared" si="4974"/>
        <v>2.1185394999999961E-2</v>
      </c>
      <c r="W3809" s="19">
        <f t="shared" si="5021"/>
        <v>363</v>
      </c>
      <c r="X3809" s="19">
        <f t="shared" si="5022"/>
        <v>6</v>
      </c>
      <c r="Y3809" s="19" t="str">
        <f t="shared" si="5023"/>
        <v/>
      </c>
      <c r="Z3809" s="19">
        <f t="shared" si="5024"/>
        <v>8634.65</v>
      </c>
      <c r="AA3809" s="21" t="str">
        <f t="shared" si="5025"/>
        <v/>
      </c>
      <c r="AB3809" s="19" t="str">
        <f t="shared" si="5026"/>
        <v/>
      </c>
    </row>
    <row r="3810" spans="1:28" x14ac:dyDescent="0.25">
      <c r="A3810">
        <f t="shared" si="5007"/>
        <v>3</v>
      </c>
      <c r="B3810">
        <f t="shared" si="5008"/>
        <v>2015</v>
      </c>
      <c r="C3810" s="20">
        <v>42090</v>
      </c>
      <c r="D3810">
        <v>8396</v>
      </c>
      <c r="E3810">
        <v>8413.2000000000007</v>
      </c>
      <c r="F3810">
        <v>8269.15</v>
      </c>
      <c r="G3810">
        <v>8341.4</v>
      </c>
      <c r="H3810">
        <f t="shared" si="4981"/>
        <v>0</v>
      </c>
      <c r="I3810">
        <f t="shared" si="4982"/>
        <v>0.75</v>
      </c>
      <c r="J3810" s="14">
        <f t="shared" ref="J3810:K3810" si="5037">+AVERAGE(H3797:H3810)</f>
        <v>11.871428571428494</v>
      </c>
      <c r="K3810" s="14">
        <f t="shared" si="5037"/>
        <v>41.539285714285661</v>
      </c>
      <c r="L3810" s="14">
        <f t="shared" si="4984"/>
        <v>0.28578798039721282</v>
      </c>
      <c r="M3810" s="14">
        <f t="shared" si="4985"/>
        <v>22.226680040120272</v>
      </c>
      <c r="N3810" s="14">
        <f t="shared" si="4986"/>
        <v>-1</v>
      </c>
      <c r="O3810">
        <f t="shared" si="5020"/>
        <v>-1</v>
      </c>
      <c r="P3810">
        <f t="shared" si="5029"/>
        <v>0</v>
      </c>
      <c r="Q3810">
        <f t="shared" si="5030"/>
        <v>0</v>
      </c>
      <c r="R3810">
        <f t="shared" si="4970"/>
        <v>-1123</v>
      </c>
      <c r="S3810">
        <f t="shared" si="4971"/>
        <v>0</v>
      </c>
      <c r="T3810">
        <f t="shared" si="4972"/>
        <v>842.25</v>
      </c>
      <c r="U3810">
        <f t="shared" si="4973"/>
        <v>842.25</v>
      </c>
      <c r="V3810" s="2">
        <f t="shared" si="4974"/>
        <v>8.4225000000000001E-5</v>
      </c>
      <c r="W3810" s="19">
        <f t="shared" si="5021"/>
        <v>363</v>
      </c>
      <c r="X3810" s="19">
        <f t="shared" si="5022"/>
        <v>7</v>
      </c>
      <c r="Y3810" s="19" t="str">
        <f t="shared" si="5023"/>
        <v/>
      </c>
      <c r="Z3810" s="19">
        <f t="shared" si="5024"/>
        <v>8634.65</v>
      </c>
      <c r="AA3810" s="21" t="str">
        <f t="shared" si="5025"/>
        <v/>
      </c>
      <c r="AB3810" s="19" t="str">
        <f t="shared" si="5026"/>
        <v/>
      </c>
    </row>
    <row r="3811" spans="1:28" x14ac:dyDescent="0.25">
      <c r="A3811">
        <f t="shared" si="5007"/>
        <v>3</v>
      </c>
      <c r="B3811">
        <f t="shared" si="5008"/>
        <v>2015</v>
      </c>
      <c r="C3811" s="20">
        <v>42093</v>
      </c>
      <c r="D3811">
        <v>8390.9500000000007</v>
      </c>
      <c r="E3811">
        <v>8504.5499999999993</v>
      </c>
      <c r="F3811">
        <v>8380.75</v>
      </c>
      <c r="G3811">
        <v>8492.2999999999993</v>
      </c>
      <c r="H3811">
        <f t="shared" si="4981"/>
        <v>150.89999999999964</v>
      </c>
      <c r="I3811">
        <f t="shared" si="4982"/>
        <v>0</v>
      </c>
      <c r="J3811" s="14">
        <f t="shared" ref="J3811:K3811" si="5038">+AVERAGE(H3798:H3811)</f>
        <v>22.649999999999896</v>
      </c>
      <c r="K3811" s="14">
        <f t="shared" si="5038"/>
        <v>38.346428571428469</v>
      </c>
      <c r="L3811" s="14">
        <f t="shared" si="4984"/>
        <v>0.59066778429728861</v>
      </c>
      <c r="M3811" s="14">
        <f t="shared" si="4985"/>
        <v>37.133321623045802</v>
      </c>
      <c r="N3811" s="14">
        <f t="shared" si="4986"/>
        <v>-1</v>
      </c>
      <c r="O3811">
        <f t="shared" si="5020"/>
        <v>-1</v>
      </c>
      <c r="P3811">
        <f t="shared" si="5029"/>
        <v>0</v>
      </c>
      <c r="Q3811">
        <f t="shared" si="5030"/>
        <v>0</v>
      </c>
      <c r="R3811">
        <f t="shared" si="4970"/>
        <v>-1123</v>
      </c>
      <c r="S3811">
        <f t="shared" si="4971"/>
        <v>0</v>
      </c>
      <c r="T3811">
        <f t="shared" si="4972"/>
        <v>-169460.6999999996</v>
      </c>
      <c r="U3811">
        <f t="shared" si="4973"/>
        <v>-169460.6999999996</v>
      </c>
      <c r="V3811" s="2">
        <f t="shared" si="4974"/>
        <v>-1.6946069999999959E-2</v>
      </c>
      <c r="W3811" s="19">
        <f t="shared" si="5021"/>
        <v>363</v>
      </c>
      <c r="X3811" s="19">
        <f t="shared" si="5022"/>
        <v>8</v>
      </c>
      <c r="Y3811" s="19" t="str">
        <f t="shared" si="5023"/>
        <v/>
      </c>
      <c r="Z3811" s="19">
        <f t="shared" si="5024"/>
        <v>8634.65</v>
      </c>
      <c r="AA3811" s="21" t="str">
        <f t="shared" si="5025"/>
        <v/>
      </c>
      <c r="AB3811" s="19" t="str">
        <f t="shared" si="5026"/>
        <v/>
      </c>
    </row>
    <row r="3812" spans="1:28" x14ac:dyDescent="0.25">
      <c r="A3812">
        <f t="shared" si="5007"/>
        <v>3</v>
      </c>
      <c r="B3812">
        <f t="shared" si="5008"/>
        <v>2015</v>
      </c>
      <c r="C3812" s="20">
        <v>42094</v>
      </c>
      <c r="D3812">
        <v>8527.6</v>
      </c>
      <c r="E3812">
        <v>8550.4500000000007</v>
      </c>
      <c r="F3812">
        <v>8454.15</v>
      </c>
      <c r="G3812">
        <v>8491</v>
      </c>
      <c r="H3812">
        <f t="shared" si="4981"/>
        <v>0</v>
      </c>
      <c r="I3812">
        <f t="shared" si="4982"/>
        <v>1.2999999999992724</v>
      </c>
      <c r="J3812" s="14">
        <f t="shared" ref="J3812:K3812" si="5039">+AVERAGE(H3799:H3812)</f>
        <v>22.649999999999896</v>
      </c>
      <c r="K3812" s="14">
        <f t="shared" si="5039"/>
        <v>37.574999999999946</v>
      </c>
      <c r="L3812" s="14">
        <f t="shared" si="4984"/>
        <v>0.60279441117764276</v>
      </c>
      <c r="M3812" s="14">
        <f t="shared" si="4985"/>
        <v>37.60896637608959</v>
      </c>
      <c r="N3812" s="14">
        <f t="shared" si="4986"/>
        <v>-1</v>
      </c>
      <c r="O3812">
        <f t="shared" si="5020"/>
        <v>-1</v>
      </c>
      <c r="P3812">
        <f t="shared" si="5029"/>
        <v>0</v>
      </c>
      <c r="Q3812">
        <f t="shared" si="5030"/>
        <v>0</v>
      </c>
      <c r="R3812">
        <f t="shared" si="4970"/>
        <v>-1123</v>
      </c>
      <c r="S3812">
        <f t="shared" si="4971"/>
        <v>0</v>
      </c>
      <c r="T3812">
        <f t="shared" si="4972"/>
        <v>1459.8999999991829</v>
      </c>
      <c r="U3812">
        <f t="shared" si="4973"/>
        <v>1459.8999999991829</v>
      </c>
      <c r="V3812" s="2">
        <f t="shared" si="4974"/>
        <v>1.4598999999991828E-4</v>
      </c>
      <c r="W3812" s="19">
        <f t="shared" si="5021"/>
        <v>363</v>
      </c>
      <c r="X3812" s="19">
        <f t="shared" si="5022"/>
        <v>9</v>
      </c>
      <c r="Y3812" s="19" t="str">
        <f t="shared" si="5023"/>
        <v/>
      </c>
      <c r="Z3812" s="19">
        <f t="shared" si="5024"/>
        <v>8634.65</v>
      </c>
      <c r="AA3812" s="21" t="str">
        <f t="shared" si="5025"/>
        <v/>
      </c>
      <c r="AB3812" s="19" t="str">
        <f t="shared" si="5026"/>
        <v/>
      </c>
    </row>
    <row r="3813" spans="1:28" x14ac:dyDescent="0.25">
      <c r="A3813">
        <f t="shared" si="5007"/>
        <v>4</v>
      </c>
      <c r="B3813">
        <f t="shared" si="5008"/>
        <v>2015</v>
      </c>
      <c r="C3813" s="20">
        <v>42095</v>
      </c>
      <c r="D3813">
        <v>8483.7000000000007</v>
      </c>
      <c r="E3813">
        <v>8603.4</v>
      </c>
      <c r="F3813">
        <v>8464.75</v>
      </c>
      <c r="G3813">
        <v>8586.25</v>
      </c>
      <c r="H3813">
        <f t="shared" si="4981"/>
        <v>95.25</v>
      </c>
      <c r="I3813">
        <f t="shared" si="4982"/>
        <v>0</v>
      </c>
      <c r="J3813" s="14">
        <f t="shared" ref="J3813:K3813" si="5040">+AVERAGE(H3800:H3813)</f>
        <v>24.021428571428519</v>
      </c>
      <c r="K3813" s="14">
        <f t="shared" si="5040"/>
        <v>37.574999999999946</v>
      </c>
      <c r="L3813" s="14">
        <f t="shared" si="4984"/>
        <v>0.6392928428856568</v>
      </c>
      <c r="M3813" s="14">
        <f t="shared" si="4985"/>
        <v>38.998086623760635</v>
      </c>
      <c r="N3813" s="14">
        <f t="shared" si="4986"/>
        <v>-1</v>
      </c>
      <c r="O3813">
        <f t="shared" si="5020"/>
        <v>-1</v>
      </c>
      <c r="P3813">
        <f t="shared" si="5029"/>
        <v>0</v>
      </c>
      <c r="Q3813">
        <f t="shared" si="5030"/>
        <v>0</v>
      </c>
      <c r="R3813">
        <f t="shared" si="4970"/>
        <v>-1177</v>
      </c>
      <c r="S3813">
        <f t="shared" si="4971"/>
        <v>0</v>
      </c>
      <c r="T3813">
        <f t="shared" si="4972"/>
        <v>-112109.25</v>
      </c>
      <c r="U3813">
        <f t="shared" si="4973"/>
        <v>-112109.25</v>
      </c>
      <c r="V3813" s="2">
        <f t="shared" si="4974"/>
        <v>-1.1210925E-2</v>
      </c>
      <c r="W3813" s="19">
        <f t="shared" si="5021"/>
        <v>363</v>
      </c>
      <c r="X3813" s="19">
        <f t="shared" si="5022"/>
        <v>10</v>
      </c>
      <c r="Y3813" s="19" t="str">
        <f t="shared" si="5023"/>
        <v/>
      </c>
      <c r="Z3813" s="19">
        <f t="shared" si="5024"/>
        <v>8634.65</v>
      </c>
      <c r="AA3813" s="21" t="str">
        <f t="shared" si="5025"/>
        <v/>
      </c>
      <c r="AB3813" s="19" t="str">
        <f t="shared" si="5026"/>
        <v/>
      </c>
    </row>
    <row r="3814" spans="1:28" x14ac:dyDescent="0.25">
      <c r="A3814">
        <f t="shared" si="5007"/>
        <v>4</v>
      </c>
      <c r="B3814">
        <f t="shared" si="5008"/>
        <v>2015</v>
      </c>
      <c r="C3814" s="20">
        <v>42100</v>
      </c>
      <c r="D3814">
        <v>8615.7999999999993</v>
      </c>
      <c r="E3814">
        <v>8667.5499999999993</v>
      </c>
      <c r="F3814">
        <v>8573.75</v>
      </c>
      <c r="G3814">
        <v>8659.9</v>
      </c>
      <c r="H3814">
        <f t="shared" si="4981"/>
        <v>73.649999999999636</v>
      </c>
      <c r="I3814">
        <f t="shared" si="4982"/>
        <v>0</v>
      </c>
      <c r="J3814" s="14">
        <f t="shared" ref="J3814:K3814" si="5041">+AVERAGE(H3801:H3814)</f>
        <v>29.28214285714278</v>
      </c>
      <c r="K3814" s="14">
        <f t="shared" si="5041"/>
        <v>28.414285714285661</v>
      </c>
      <c r="L3814" s="14">
        <f t="shared" si="4984"/>
        <v>1.0305429864253386</v>
      </c>
      <c r="M3814" s="14">
        <f t="shared" si="4985"/>
        <v>50.752089136490227</v>
      </c>
      <c r="N3814" s="14">
        <f t="shared" si="4986"/>
        <v>1</v>
      </c>
      <c r="O3814">
        <f t="shared" si="5020"/>
        <v>1</v>
      </c>
      <c r="P3814">
        <f t="shared" si="5029"/>
        <v>1</v>
      </c>
      <c r="Q3814">
        <f t="shared" si="5030"/>
        <v>8659.9</v>
      </c>
      <c r="R3814">
        <f t="shared" si="4970"/>
        <v>1177</v>
      </c>
      <c r="S3814">
        <f t="shared" si="4971"/>
        <v>173372.09999999913</v>
      </c>
      <c r="T3814">
        <f t="shared" si="4972"/>
        <v>86686.049999999566</v>
      </c>
      <c r="U3814">
        <f t="shared" si="4973"/>
        <v>-86686.049999999566</v>
      </c>
      <c r="V3814" s="2">
        <f t="shared" si="4974"/>
        <v>-8.668604999999956E-3</v>
      </c>
      <c r="W3814" s="19">
        <f t="shared" si="5021"/>
        <v>364</v>
      </c>
      <c r="X3814" s="19">
        <f t="shared" si="5022"/>
        <v>11</v>
      </c>
      <c r="Y3814" s="19">
        <f t="shared" si="5023"/>
        <v>1</v>
      </c>
      <c r="Z3814" s="19">
        <f t="shared" si="5024"/>
        <v>8659.9</v>
      </c>
      <c r="AA3814" s="21">
        <f t="shared" si="5025"/>
        <v>-2.9242644461557887E-3</v>
      </c>
      <c r="AB3814" s="19">
        <f t="shared" si="5026"/>
        <v>-1</v>
      </c>
    </row>
    <row r="3815" spans="1:28" x14ac:dyDescent="0.25">
      <c r="A3815">
        <f t="shared" si="5007"/>
        <v>4</v>
      </c>
      <c r="B3815">
        <f t="shared" si="5008"/>
        <v>2015</v>
      </c>
      <c r="C3815" s="20">
        <v>42101</v>
      </c>
      <c r="D3815">
        <v>8684.4500000000007</v>
      </c>
      <c r="E3815">
        <v>8693.6</v>
      </c>
      <c r="F3815">
        <v>8586.85</v>
      </c>
      <c r="G3815">
        <v>8660.2999999999993</v>
      </c>
      <c r="H3815">
        <f t="shared" si="4981"/>
        <v>0.3999999999996362</v>
      </c>
      <c r="I3815">
        <f t="shared" si="4982"/>
        <v>0</v>
      </c>
      <c r="J3815" s="14">
        <f t="shared" ref="J3815:K3815" si="5042">+AVERAGE(H3802:H3815)</f>
        <v>29.31071428571418</v>
      </c>
      <c r="K3815" s="14">
        <f t="shared" si="5042"/>
        <v>27.371428571428492</v>
      </c>
      <c r="L3815" s="14">
        <f t="shared" si="4984"/>
        <v>1.0708507306889345</v>
      </c>
      <c r="M3815" s="14">
        <f t="shared" si="4985"/>
        <v>51.710667254741331</v>
      </c>
      <c r="N3815" s="14">
        <f t="shared" si="4986"/>
        <v>1</v>
      </c>
      <c r="O3815">
        <f t="shared" si="5020"/>
        <v>1</v>
      </c>
      <c r="P3815">
        <f t="shared" si="5029"/>
        <v>0</v>
      </c>
      <c r="Q3815">
        <f t="shared" si="5030"/>
        <v>0</v>
      </c>
      <c r="R3815">
        <f t="shared" si="4970"/>
        <v>1177</v>
      </c>
      <c r="S3815">
        <f t="shared" si="4971"/>
        <v>0</v>
      </c>
      <c r="T3815">
        <f t="shared" si="4972"/>
        <v>470.79999999957181</v>
      </c>
      <c r="U3815">
        <f t="shared" si="4973"/>
        <v>470.79999999957181</v>
      </c>
      <c r="V3815" s="2">
        <f t="shared" si="4974"/>
        <v>4.7079999999957184E-5</v>
      </c>
      <c r="W3815" s="19">
        <f t="shared" si="5021"/>
        <v>364</v>
      </c>
      <c r="X3815" s="19">
        <f t="shared" si="5022"/>
        <v>2</v>
      </c>
      <c r="Y3815" s="19" t="str">
        <f t="shared" si="5023"/>
        <v/>
      </c>
      <c r="Z3815" s="19">
        <f t="shared" si="5024"/>
        <v>8659.9</v>
      </c>
      <c r="AA3815" s="21" t="str">
        <f t="shared" si="5025"/>
        <v/>
      </c>
      <c r="AB3815" s="19" t="str">
        <f t="shared" si="5026"/>
        <v/>
      </c>
    </row>
    <row r="3816" spans="1:28" x14ac:dyDescent="0.25">
      <c r="A3816">
        <f t="shared" si="5007"/>
        <v>4</v>
      </c>
      <c r="B3816">
        <f t="shared" si="5008"/>
        <v>2015</v>
      </c>
      <c r="C3816" s="20">
        <v>42102</v>
      </c>
      <c r="D3816">
        <v>8698.9500000000007</v>
      </c>
      <c r="E3816">
        <v>8730.5</v>
      </c>
      <c r="F3816">
        <v>8679.7999999999993</v>
      </c>
      <c r="G3816">
        <v>8714.4</v>
      </c>
      <c r="H3816">
        <f t="shared" si="4981"/>
        <v>54.100000000000364</v>
      </c>
      <c r="I3816">
        <f t="shared" si="4982"/>
        <v>0</v>
      </c>
      <c r="J3816" s="14">
        <f t="shared" ref="J3816:K3816" si="5043">+AVERAGE(H3803:H3816)</f>
        <v>26.735714285714234</v>
      </c>
      <c r="K3816" s="14">
        <f t="shared" si="5043"/>
        <v>27.371428571428492</v>
      </c>
      <c r="L3816" s="14">
        <f t="shared" si="4984"/>
        <v>0.97677453027139971</v>
      </c>
      <c r="M3816" s="14">
        <f t="shared" si="4985"/>
        <v>49.412541254125436</v>
      </c>
      <c r="N3816" s="14">
        <f t="shared" si="4986"/>
        <v>-1</v>
      </c>
      <c r="O3816">
        <f t="shared" si="5020"/>
        <v>-1</v>
      </c>
      <c r="P3816">
        <f t="shared" si="5029"/>
        <v>1</v>
      </c>
      <c r="Q3816">
        <f t="shared" si="5030"/>
        <v>8714.4</v>
      </c>
      <c r="R3816">
        <f t="shared" si="4970"/>
        <v>-1177</v>
      </c>
      <c r="S3816">
        <f t="shared" si="4971"/>
        <v>-127351.40000000085</v>
      </c>
      <c r="T3816">
        <f t="shared" si="4972"/>
        <v>-63675.700000000426</v>
      </c>
      <c r="U3816">
        <f t="shared" si="4973"/>
        <v>63675.700000000426</v>
      </c>
      <c r="V3816" s="2">
        <f t="shared" si="4974"/>
        <v>6.3675700000000428E-3</v>
      </c>
      <c r="W3816" s="19">
        <f t="shared" si="5021"/>
        <v>365</v>
      </c>
      <c r="X3816" s="19">
        <f t="shared" si="5022"/>
        <v>3</v>
      </c>
      <c r="Y3816" s="19">
        <f t="shared" si="5023"/>
        <v>1</v>
      </c>
      <c r="Z3816" s="19">
        <f t="shared" si="5024"/>
        <v>8714.4</v>
      </c>
      <c r="AA3816" s="21">
        <f t="shared" si="5025"/>
        <v>6.2933752121849817E-3</v>
      </c>
      <c r="AB3816" s="19">
        <f t="shared" si="5026"/>
        <v>1</v>
      </c>
    </row>
    <row r="3817" spans="1:28" x14ac:dyDescent="0.25">
      <c r="A3817">
        <f t="shared" si="5007"/>
        <v>4</v>
      </c>
      <c r="B3817">
        <f t="shared" si="5008"/>
        <v>2015</v>
      </c>
      <c r="C3817" s="20">
        <v>42103</v>
      </c>
      <c r="D3817">
        <v>8756.2000000000007</v>
      </c>
      <c r="E3817">
        <v>8785.5</v>
      </c>
      <c r="F3817">
        <v>8682.4500000000007</v>
      </c>
      <c r="G3817">
        <v>8778.2999999999993</v>
      </c>
      <c r="H3817">
        <f t="shared" si="4981"/>
        <v>63.899999999999636</v>
      </c>
      <c r="I3817">
        <f t="shared" si="4982"/>
        <v>0</v>
      </c>
      <c r="J3817" s="14">
        <f t="shared" ref="J3817:K3817" si="5044">+AVERAGE(H3804:H3817)</f>
        <v>31.299999999999923</v>
      </c>
      <c r="K3817" s="14">
        <f t="shared" si="5044"/>
        <v>24.69999999999995</v>
      </c>
      <c r="L3817" s="14">
        <f t="shared" si="4984"/>
        <v>1.2672064777327929</v>
      </c>
      <c r="M3817" s="14">
        <f t="shared" si="4985"/>
        <v>55.892857142857125</v>
      </c>
      <c r="N3817" s="14">
        <f t="shared" si="4986"/>
        <v>1</v>
      </c>
      <c r="O3817">
        <f t="shared" si="5020"/>
        <v>1</v>
      </c>
      <c r="P3817">
        <f t="shared" si="5029"/>
        <v>1</v>
      </c>
      <c r="Q3817">
        <f t="shared" si="5030"/>
        <v>8778.2999999999993</v>
      </c>
      <c r="R3817">
        <f t="shared" si="4970"/>
        <v>1177</v>
      </c>
      <c r="S3817">
        <f t="shared" si="4971"/>
        <v>150420.59999999913</v>
      </c>
      <c r="T3817">
        <f t="shared" si="4972"/>
        <v>75210.299999999566</v>
      </c>
      <c r="U3817">
        <f t="shared" si="4973"/>
        <v>-75210.299999999566</v>
      </c>
      <c r="V3817" s="2">
        <f t="shared" si="4974"/>
        <v>-7.5210299999999564E-3</v>
      </c>
      <c r="W3817" s="19">
        <f t="shared" si="5021"/>
        <v>366</v>
      </c>
      <c r="X3817" s="19">
        <f t="shared" si="5022"/>
        <v>2</v>
      </c>
      <c r="Y3817" s="19">
        <f t="shared" si="5023"/>
        <v>1</v>
      </c>
      <c r="Z3817" s="19">
        <f t="shared" si="5024"/>
        <v>8778.2999999999993</v>
      </c>
      <c r="AA3817" s="21">
        <f t="shared" si="5025"/>
        <v>-7.3326907188102641E-3</v>
      </c>
      <c r="AB3817" s="19">
        <f t="shared" si="5026"/>
        <v>-1</v>
      </c>
    </row>
    <row r="3818" spans="1:28" x14ac:dyDescent="0.25">
      <c r="A3818">
        <f t="shared" si="5007"/>
        <v>4</v>
      </c>
      <c r="B3818">
        <f t="shared" si="5008"/>
        <v>2015</v>
      </c>
      <c r="C3818" s="20">
        <v>42104</v>
      </c>
      <c r="D3818">
        <v>8774.35</v>
      </c>
      <c r="E3818">
        <v>8787.4</v>
      </c>
      <c r="F3818">
        <v>8733.6</v>
      </c>
      <c r="G3818">
        <v>8780.35</v>
      </c>
      <c r="H3818">
        <f t="shared" si="4981"/>
        <v>2.0500000000010914</v>
      </c>
      <c r="I3818">
        <f t="shared" si="4982"/>
        <v>0</v>
      </c>
      <c r="J3818" s="14">
        <f t="shared" ref="J3818:K3818" si="5045">+AVERAGE(H3805:H3818)</f>
        <v>31.446428571428573</v>
      </c>
      <c r="K3818" s="14">
        <f t="shared" si="5045"/>
        <v>21.039285714285661</v>
      </c>
      <c r="L3818" s="14">
        <f t="shared" si="4984"/>
        <v>1.4946528602953697</v>
      </c>
      <c r="M3818" s="14">
        <f t="shared" si="4985"/>
        <v>59.914262384322321</v>
      </c>
      <c r="N3818" s="14">
        <f t="shared" si="4986"/>
        <v>1</v>
      </c>
      <c r="O3818">
        <f t="shared" si="5020"/>
        <v>1</v>
      </c>
      <c r="P3818">
        <f t="shared" si="5029"/>
        <v>0</v>
      </c>
      <c r="Q3818">
        <f t="shared" si="5030"/>
        <v>0</v>
      </c>
      <c r="R3818">
        <f t="shared" si="4970"/>
        <v>1177</v>
      </c>
      <c r="S3818">
        <f t="shared" si="4971"/>
        <v>0</v>
      </c>
      <c r="T3818">
        <f t="shared" si="4972"/>
        <v>2412.8500000012846</v>
      </c>
      <c r="U3818">
        <f t="shared" si="4973"/>
        <v>2412.8500000012846</v>
      </c>
      <c r="V3818" s="2">
        <f t="shared" si="4974"/>
        <v>2.4128500000012847E-4</v>
      </c>
      <c r="W3818" s="19">
        <f t="shared" si="5021"/>
        <v>366</v>
      </c>
      <c r="X3818" s="19">
        <f t="shared" si="5022"/>
        <v>2</v>
      </c>
      <c r="Y3818" s="19" t="str">
        <f t="shared" si="5023"/>
        <v/>
      </c>
      <c r="Z3818" s="19">
        <f t="shared" si="5024"/>
        <v>8778.2999999999993</v>
      </c>
      <c r="AA3818" s="21" t="str">
        <f t="shared" si="5025"/>
        <v/>
      </c>
      <c r="AB3818" s="19" t="str">
        <f t="shared" si="5026"/>
        <v/>
      </c>
    </row>
    <row r="3819" spans="1:28" x14ac:dyDescent="0.25">
      <c r="A3819">
        <f t="shared" si="5007"/>
        <v>4</v>
      </c>
      <c r="B3819">
        <f t="shared" si="5008"/>
        <v>2015</v>
      </c>
      <c r="C3819" s="20">
        <v>42107</v>
      </c>
      <c r="D3819">
        <v>8801.75</v>
      </c>
      <c r="E3819">
        <v>8841.65</v>
      </c>
      <c r="F3819">
        <v>8762.1</v>
      </c>
      <c r="G3819">
        <v>8834</v>
      </c>
      <c r="H3819">
        <f t="shared" si="4981"/>
        <v>53.649999999999636</v>
      </c>
      <c r="I3819">
        <f t="shared" si="4982"/>
        <v>0</v>
      </c>
      <c r="J3819" s="14">
        <f t="shared" ref="J3819:K3819" si="5046">+AVERAGE(H3806:H3819)</f>
        <v>35.278571428571404</v>
      </c>
      <c r="K3819" s="14">
        <f t="shared" si="5046"/>
        <v>16.485714285714234</v>
      </c>
      <c r="L3819" s="14">
        <f t="shared" si="4984"/>
        <v>2.1399480069324142</v>
      </c>
      <c r="M3819" s="14">
        <f t="shared" si="4985"/>
        <v>68.152338898854751</v>
      </c>
      <c r="N3819" s="14">
        <f t="shared" si="4986"/>
        <v>1</v>
      </c>
      <c r="O3819">
        <f t="shared" si="5020"/>
        <v>1</v>
      </c>
      <c r="P3819">
        <f t="shared" si="5029"/>
        <v>0</v>
      </c>
      <c r="Q3819">
        <f t="shared" si="5030"/>
        <v>0</v>
      </c>
      <c r="R3819">
        <f t="shared" si="4970"/>
        <v>1177</v>
      </c>
      <c r="S3819">
        <f t="shared" si="4971"/>
        <v>0</v>
      </c>
      <c r="T3819">
        <f t="shared" si="4972"/>
        <v>63146.049999999574</v>
      </c>
      <c r="U3819">
        <f t="shared" si="4973"/>
        <v>63146.049999999574</v>
      </c>
      <c r="V3819" s="2">
        <f t="shared" si="4974"/>
        <v>6.3146049999999575E-3</v>
      </c>
      <c r="W3819" s="19">
        <f t="shared" si="5021"/>
        <v>366</v>
      </c>
      <c r="X3819" s="19">
        <f t="shared" si="5022"/>
        <v>3</v>
      </c>
      <c r="Y3819" s="19" t="str">
        <f t="shared" si="5023"/>
        <v/>
      </c>
      <c r="Z3819" s="19">
        <f t="shared" si="5024"/>
        <v>8778.2999999999993</v>
      </c>
      <c r="AA3819" s="21" t="str">
        <f t="shared" si="5025"/>
        <v/>
      </c>
      <c r="AB3819" s="19" t="str">
        <f t="shared" si="5026"/>
        <v/>
      </c>
    </row>
    <row r="3820" spans="1:28" x14ac:dyDescent="0.25">
      <c r="A3820">
        <f t="shared" si="5007"/>
        <v>4</v>
      </c>
      <c r="B3820">
        <f t="shared" si="5008"/>
        <v>2015</v>
      </c>
      <c r="C3820" s="20">
        <v>42109</v>
      </c>
      <c r="D3820">
        <v>8844.75</v>
      </c>
      <c r="E3820">
        <v>8844.7999999999993</v>
      </c>
      <c r="F3820">
        <v>8722.4</v>
      </c>
      <c r="G3820">
        <v>8750.2000000000007</v>
      </c>
      <c r="H3820">
        <f t="shared" si="4981"/>
        <v>0</v>
      </c>
      <c r="I3820">
        <f t="shared" si="4982"/>
        <v>83.799999999999272</v>
      </c>
      <c r="J3820" s="14">
        <f t="shared" ref="J3820:K3820" si="5047">+AVERAGE(H3807:H3820)</f>
        <v>35.278571428571404</v>
      </c>
      <c r="K3820" s="14">
        <f t="shared" si="5047"/>
        <v>21.042857142857038</v>
      </c>
      <c r="L3820" s="14">
        <f t="shared" si="4984"/>
        <v>1.6765105227427091</v>
      </c>
      <c r="M3820" s="14">
        <f t="shared" si="4985"/>
        <v>62.637920101458562</v>
      </c>
      <c r="N3820" s="14">
        <f t="shared" si="4986"/>
        <v>1</v>
      </c>
      <c r="O3820">
        <f t="shared" si="5020"/>
        <v>1</v>
      </c>
      <c r="P3820">
        <f t="shared" si="5029"/>
        <v>0</v>
      </c>
      <c r="Q3820">
        <f t="shared" si="5030"/>
        <v>0</v>
      </c>
      <c r="R3820">
        <f t="shared" si="4970"/>
        <v>1177</v>
      </c>
      <c r="S3820">
        <f t="shared" si="4971"/>
        <v>0</v>
      </c>
      <c r="T3820">
        <f t="shared" si="4972"/>
        <v>-98632.599999999147</v>
      </c>
      <c r="U3820">
        <f t="shared" si="4973"/>
        <v>-98632.599999999147</v>
      </c>
      <c r="V3820" s="2">
        <f t="shared" si="4974"/>
        <v>-9.8632599999999154E-3</v>
      </c>
      <c r="W3820" s="19">
        <f t="shared" si="5021"/>
        <v>366</v>
      </c>
      <c r="X3820" s="19">
        <f t="shared" si="5022"/>
        <v>4</v>
      </c>
      <c r="Y3820" s="19" t="str">
        <f t="shared" si="5023"/>
        <v/>
      </c>
      <c r="Z3820" s="19">
        <f t="shared" si="5024"/>
        <v>8778.2999999999993</v>
      </c>
      <c r="AA3820" s="21" t="str">
        <f t="shared" si="5025"/>
        <v/>
      </c>
      <c r="AB3820" s="19" t="str">
        <f t="shared" si="5026"/>
        <v/>
      </c>
    </row>
    <row r="3821" spans="1:28" x14ac:dyDescent="0.25">
      <c r="A3821">
        <f t="shared" si="5007"/>
        <v>4</v>
      </c>
      <c r="B3821">
        <f t="shared" si="5008"/>
        <v>2015</v>
      </c>
      <c r="C3821" s="20">
        <v>42110</v>
      </c>
      <c r="D3821">
        <v>8757.0499999999993</v>
      </c>
      <c r="E3821">
        <v>8760</v>
      </c>
      <c r="F3821">
        <v>8645.65</v>
      </c>
      <c r="G3821">
        <v>8706.7000000000007</v>
      </c>
      <c r="H3821">
        <f t="shared" si="4981"/>
        <v>0</v>
      </c>
      <c r="I3821">
        <f t="shared" si="4982"/>
        <v>43.5</v>
      </c>
      <c r="J3821" s="14">
        <f t="shared" ref="J3821:K3821" si="5048">+AVERAGE(H3808:H3821)</f>
        <v>35.278571428571404</v>
      </c>
      <c r="K3821" s="14">
        <f t="shared" si="5048"/>
        <v>23.582142857142831</v>
      </c>
      <c r="L3821" s="14">
        <f t="shared" si="4984"/>
        <v>1.4959866727245197</v>
      </c>
      <c r="M3821" s="14">
        <f t="shared" si="4985"/>
        <v>59.935683514349869</v>
      </c>
      <c r="N3821" s="14">
        <f t="shared" si="4986"/>
        <v>1</v>
      </c>
      <c r="O3821">
        <f t="shared" si="5020"/>
        <v>1</v>
      </c>
      <c r="P3821">
        <f t="shared" si="5029"/>
        <v>0</v>
      </c>
      <c r="Q3821">
        <f t="shared" si="5030"/>
        <v>0</v>
      </c>
      <c r="R3821">
        <f t="shared" si="4970"/>
        <v>1177</v>
      </c>
      <c r="S3821">
        <f t="shared" si="4971"/>
        <v>0</v>
      </c>
      <c r="T3821">
        <f t="shared" si="4972"/>
        <v>-51199.5</v>
      </c>
      <c r="U3821">
        <f t="shared" si="4973"/>
        <v>-51199.5</v>
      </c>
      <c r="V3821" s="2">
        <f t="shared" si="4974"/>
        <v>-5.1199499999999998E-3</v>
      </c>
      <c r="W3821" s="19">
        <f t="shared" si="5021"/>
        <v>366</v>
      </c>
      <c r="X3821" s="19">
        <f t="shared" si="5022"/>
        <v>5</v>
      </c>
      <c r="Y3821" s="19" t="str">
        <f t="shared" si="5023"/>
        <v/>
      </c>
      <c r="Z3821" s="19">
        <f t="shared" si="5024"/>
        <v>8778.2999999999993</v>
      </c>
      <c r="AA3821" s="21" t="str">
        <f t="shared" si="5025"/>
        <v/>
      </c>
      <c r="AB3821" s="19" t="str">
        <f t="shared" si="5026"/>
        <v/>
      </c>
    </row>
    <row r="3822" spans="1:28" x14ac:dyDescent="0.25">
      <c r="A3822">
        <f t="shared" si="5007"/>
        <v>4</v>
      </c>
      <c r="B3822">
        <f t="shared" si="5008"/>
        <v>2015</v>
      </c>
      <c r="C3822" s="20">
        <v>42111</v>
      </c>
      <c r="D3822">
        <v>8698.0499999999993</v>
      </c>
      <c r="E3822">
        <v>8699.85</v>
      </c>
      <c r="F3822">
        <v>8596.7000000000007</v>
      </c>
      <c r="G3822">
        <v>8606</v>
      </c>
      <c r="H3822">
        <f t="shared" si="4981"/>
        <v>0</v>
      </c>
      <c r="I3822">
        <f t="shared" si="4982"/>
        <v>100.70000000000073</v>
      </c>
      <c r="J3822" s="14">
        <f t="shared" ref="J3822:K3822" si="5049">+AVERAGE(H3809:H3822)</f>
        <v>35.278571428571404</v>
      </c>
      <c r="K3822" s="14">
        <f t="shared" si="5049"/>
        <v>29.90714285714278</v>
      </c>
      <c r="L3822" s="14">
        <f t="shared" si="4984"/>
        <v>1.1796035347504201</v>
      </c>
      <c r="M3822" s="14">
        <f t="shared" si="4985"/>
        <v>54.120096427788781</v>
      </c>
      <c r="N3822" s="14">
        <f t="shared" si="4986"/>
        <v>1</v>
      </c>
      <c r="O3822">
        <f t="shared" si="5020"/>
        <v>1</v>
      </c>
      <c r="P3822">
        <f t="shared" si="5029"/>
        <v>0</v>
      </c>
      <c r="Q3822">
        <f t="shared" si="5030"/>
        <v>0</v>
      </c>
      <c r="R3822">
        <f t="shared" si="4970"/>
        <v>1177</v>
      </c>
      <c r="S3822">
        <f t="shared" si="4971"/>
        <v>0</v>
      </c>
      <c r="T3822">
        <f t="shared" si="4972"/>
        <v>-118523.90000000085</v>
      </c>
      <c r="U3822">
        <f t="shared" si="4973"/>
        <v>-118523.90000000085</v>
      </c>
      <c r="V3822" s="2">
        <f t="shared" si="4974"/>
        <v>-1.1852390000000086E-2</v>
      </c>
      <c r="W3822" s="19">
        <f t="shared" si="5021"/>
        <v>366</v>
      </c>
      <c r="X3822" s="19">
        <f t="shared" si="5022"/>
        <v>6</v>
      </c>
      <c r="Y3822" s="19" t="str">
        <f t="shared" si="5023"/>
        <v/>
      </c>
      <c r="Z3822" s="19">
        <f t="shared" si="5024"/>
        <v>8778.2999999999993</v>
      </c>
      <c r="AA3822" s="21" t="str">
        <f t="shared" si="5025"/>
        <v/>
      </c>
      <c r="AB3822" s="19" t="str">
        <f t="shared" si="5026"/>
        <v/>
      </c>
    </row>
    <row r="3823" spans="1:28" x14ac:dyDescent="0.25">
      <c r="A3823">
        <f t="shared" si="5007"/>
        <v>4</v>
      </c>
      <c r="B3823">
        <f t="shared" si="5008"/>
        <v>2015</v>
      </c>
      <c r="C3823" s="20">
        <v>42114</v>
      </c>
      <c r="D3823">
        <v>8618.7999999999993</v>
      </c>
      <c r="E3823">
        <v>8619.9500000000007</v>
      </c>
      <c r="F3823">
        <v>8422.75</v>
      </c>
      <c r="G3823">
        <v>8448.1</v>
      </c>
      <c r="H3823">
        <f t="shared" si="4981"/>
        <v>0</v>
      </c>
      <c r="I3823">
        <f t="shared" si="4982"/>
        <v>157.89999999999964</v>
      </c>
      <c r="J3823" s="14">
        <f t="shared" ref="J3823:K3823" si="5050">+AVERAGE(H3810:H3823)</f>
        <v>35.278571428571404</v>
      </c>
      <c r="K3823" s="14">
        <f t="shared" si="5050"/>
        <v>27.710714285714207</v>
      </c>
      <c r="L3823" s="14">
        <f t="shared" si="4984"/>
        <v>1.2731022038922568</v>
      </c>
      <c r="M3823" s="14">
        <f t="shared" si="4985"/>
        <v>56.007257470091332</v>
      </c>
      <c r="N3823" s="14">
        <f t="shared" si="4986"/>
        <v>1</v>
      </c>
      <c r="O3823">
        <f t="shared" si="5020"/>
        <v>1</v>
      </c>
      <c r="P3823">
        <f t="shared" si="5029"/>
        <v>0</v>
      </c>
      <c r="Q3823">
        <f t="shared" si="5030"/>
        <v>0</v>
      </c>
      <c r="R3823">
        <f t="shared" si="4970"/>
        <v>1177</v>
      </c>
      <c r="S3823">
        <f t="shared" si="4971"/>
        <v>0</v>
      </c>
      <c r="T3823">
        <f t="shared" si="4972"/>
        <v>-185848.29999999958</v>
      </c>
      <c r="U3823">
        <f t="shared" si="4973"/>
        <v>-185848.29999999958</v>
      </c>
      <c r="V3823" s="2">
        <f t="shared" si="4974"/>
        <v>-1.8584829999999958E-2</v>
      </c>
      <c r="W3823" s="19">
        <f t="shared" si="5021"/>
        <v>366</v>
      </c>
      <c r="X3823" s="19">
        <f t="shared" si="5022"/>
        <v>7</v>
      </c>
      <c r="Y3823" s="19" t="str">
        <f t="shared" si="5023"/>
        <v/>
      </c>
      <c r="Z3823" s="19">
        <f t="shared" si="5024"/>
        <v>8778.2999999999993</v>
      </c>
      <c r="AA3823" s="21" t="str">
        <f t="shared" si="5025"/>
        <v/>
      </c>
      <c r="AB3823" s="19" t="str">
        <f t="shared" si="5026"/>
        <v/>
      </c>
    </row>
    <row r="3824" spans="1:28" x14ac:dyDescent="0.25">
      <c r="A3824">
        <f t="shared" si="5007"/>
        <v>4</v>
      </c>
      <c r="B3824">
        <f t="shared" si="5008"/>
        <v>2015</v>
      </c>
      <c r="C3824" s="20">
        <v>42115</v>
      </c>
      <c r="D3824">
        <v>8416.1</v>
      </c>
      <c r="E3824">
        <v>8469.35</v>
      </c>
      <c r="F3824">
        <v>8352.7000000000007</v>
      </c>
      <c r="G3824">
        <v>8377.75</v>
      </c>
      <c r="H3824">
        <f t="shared" si="4981"/>
        <v>0</v>
      </c>
      <c r="I3824">
        <f t="shared" si="4982"/>
        <v>70.350000000000364</v>
      </c>
      <c r="J3824" s="14">
        <f t="shared" ref="J3824:K3824" si="5051">+AVERAGE(H3811:H3824)</f>
        <v>35.278571428571404</v>
      </c>
      <c r="K3824" s="14">
        <f t="shared" si="5051"/>
        <v>32.682142857142807</v>
      </c>
      <c r="L3824" s="14">
        <f t="shared" si="4984"/>
        <v>1.0794448694131797</v>
      </c>
      <c r="M3824" s="14">
        <f t="shared" si="4985"/>
        <v>51.910242261810943</v>
      </c>
      <c r="N3824" s="14">
        <f t="shared" si="4986"/>
        <v>1</v>
      </c>
      <c r="O3824">
        <f t="shared" si="5020"/>
        <v>1</v>
      </c>
      <c r="P3824">
        <f t="shared" si="5029"/>
        <v>0</v>
      </c>
      <c r="Q3824">
        <f t="shared" si="5030"/>
        <v>0</v>
      </c>
      <c r="R3824">
        <f t="shared" si="4970"/>
        <v>1177</v>
      </c>
      <c r="S3824">
        <f t="shared" si="4971"/>
        <v>0</v>
      </c>
      <c r="T3824">
        <f t="shared" si="4972"/>
        <v>-82801.950000000434</v>
      </c>
      <c r="U3824">
        <f t="shared" si="4973"/>
        <v>-82801.950000000434</v>
      </c>
      <c r="V3824" s="2">
        <f t="shared" si="4974"/>
        <v>-8.280195000000044E-3</v>
      </c>
      <c r="W3824" s="19">
        <f t="shared" si="5021"/>
        <v>366</v>
      </c>
      <c r="X3824" s="19">
        <f t="shared" si="5022"/>
        <v>8</v>
      </c>
      <c r="Y3824" s="19" t="str">
        <f t="shared" si="5023"/>
        <v/>
      </c>
      <c r="Z3824" s="19">
        <f t="shared" si="5024"/>
        <v>8778.2999999999993</v>
      </c>
      <c r="AA3824" s="21" t="str">
        <f t="shared" si="5025"/>
        <v/>
      </c>
      <c r="AB3824" s="19" t="str">
        <f t="shared" si="5026"/>
        <v/>
      </c>
    </row>
    <row r="3825" spans="1:28" x14ac:dyDescent="0.25">
      <c r="A3825">
        <f t="shared" si="5007"/>
        <v>4</v>
      </c>
      <c r="B3825">
        <f t="shared" si="5008"/>
        <v>2015</v>
      </c>
      <c r="C3825" s="20">
        <v>42116</v>
      </c>
      <c r="D3825">
        <v>8400.4</v>
      </c>
      <c r="E3825">
        <v>8449.9500000000007</v>
      </c>
      <c r="F3825">
        <v>8284.7000000000007</v>
      </c>
      <c r="G3825">
        <v>8429.7000000000007</v>
      </c>
      <c r="H3825">
        <f t="shared" si="4981"/>
        <v>51.950000000000728</v>
      </c>
      <c r="I3825">
        <f t="shared" si="4982"/>
        <v>0</v>
      </c>
      <c r="J3825" s="14">
        <f t="shared" ref="J3825:K3825" si="5052">+AVERAGE(H3812:H3825)</f>
        <v>28.210714285714339</v>
      </c>
      <c r="K3825" s="14">
        <f t="shared" si="5052"/>
        <v>32.682142857142807</v>
      </c>
      <c r="L3825" s="14">
        <f t="shared" si="4984"/>
        <v>0.86318435143700434</v>
      </c>
      <c r="M3825" s="14">
        <f t="shared" si="4985"/>
        <v>46.328445747800671</v>
      </c>
      <c r="N3825" s="14">
        <f t="shared" si="4986"/>
        <v>-1</v>
      </c>
      <c r="O3825">
        <f t="shared" si="5020"/>
        <v>-1</v>
      </c>
      <c r="P3825">
        <f t="shared" si="5029"/>
        <v>1</v>
      </c>
      <c r="Q3825">
        <f t="shared" si="5030"/>
        <v>8429.7000000000007</v>
      </c>
      <c r="R3825">
        <f t="shared" si="4970"/>
        <v>-1177</v>
      </c>
      <c r="S3825">
        <f t="shared" si="4971"/>
        <v>-122290.30000000171</v>
      </c>
      <c r="T3825">
        <f t="shared" si="4972"/>
        <v>-61145.150000000853</v>
      </c>
      <c r="U3825">
        <f t="shared" si="4973"/>
        <v>61145.150000000853</v>
      </c>
      <c r="V3825" s="2">
        <f t="shared" si="4974"/>
        <v>6.1145150000000851E-3</v>
      </c>
      <c r="W3825" s="19">
        <f t="shared" si="5021"/>
        <v>367</v>
      </c>
      <c r="X3825" s="19">
        <f t="shared" si="5022"/>
        <v>9</v>
      </c>
      <c r="Y3825" s="19">
        <f t="shared" si="5023"/>
        <v>1</v>
      </c>
      <c r="Z3825" s="19">
        <f t="shared" si="5024"/>
        <v>8429.7000000000007</v>
      </c>
      <c r="AA3825" s="21">
        <f t="shared" si="5025"/>
        <v>-3.9711561464064626E-2</v>
      </c>
      <c r="AB3825" s="19">
        <f t="shared" si="5026"/>
        <v>-1</v>
      </c>
    </row>
    <row r="3826" spans="1:28" x14ac:dyDescent="0.25">
      <c r="A3826">
        <f t="shared" si="5007"/>
        <v>4</v>
      </c>
      <c r="B3826">
        <f t="shared" si="5008"/>
        <v>2015</v>
      </c>
      <c r="C3826" s="20">
        <v>42117</v>
      </c>
      <c r="D3826">
        <v>8478.2000000000007</v>
      </c>
      <c r="E3826">
        <v>8504.9500000000007</v>
      </c>
      <c r="F3826">
        <v>8361.85</v>
      </c>
      <c r="G3826">
        <v>8398.2999999999993</v>
      </c>
      <c r="H3826">
        <f t="shared" si="4981"/>
        <v>0</v>
      </c>
      <c r="I3826">
        <f t="shared" si="4982"/>
        <v>31.400000000001455</v>
      </c>
      <c r="J3826" s="14">
        <f t="shared" ref="J3826:K3826" si="5053">+AVERAGE(H3813:H3826)</f>
        <v>28.210714285714339</v>
      </c>
      <c r="K3826" s="14">
        <f t="shared" si="5053"/>
        <v>34.832142857142962</v>
      </c>
      <c r="L3826" s="14">
        <f t="shared" si="4984"/>
        <v>0.80990464472469914</v>
      </c>
      <c r="M3826" s="14">
        <f t="shared" si="4985"/>
        <v>44.748470428280051</v>
      </c>
      <c r="N3826" s="14">
        <f t="shared" si="4986"/>
        <v>-1</v>
      </c>
      <c r="O3826">
        <f t="shared" si="5020"/>
        <v>-1</v>
      </c>
      <c r="P3826">
        <f t="shared" si="5029"/>
        <v>0</v>
      </c>
      <c r="Q3826">
        <f t="shared" si="5030"/>
        <v>0</v>
      </c>
      <c r="R3826">
        <f t="shared" si="4970"/>
        <v>-1177</v>
      </c>
      <c r="S3826">
        <f t="shared" si="4971"/>
        <v>0</v>
      </c>
      <c r="T3826">
        <f t="shared" si="4972"/>
        <v>36957.800000001713</v>
      </c>
      <c r="U3826">
        <f t="shared" si="4973"/>
        <v>36957.800000001713</v>
      </c>
      <c r="V3826" s="2">
        <f t="shared" si="4974"/>
        <v>3.6957800000001714E-3</v>
      </c>
      <c r="W3826" s="19">
        <f t="shared" si="5021"/>
        <v>367</v>
      </c>
      <c r="X3826" s="19">
        <f t="shared" si="5022"/>
        <v>2</v>
      </c>
      <c r="Y3826" s="19" t="str">
        <f t="shared" si="5023"/>
        <v/>
      </c>
      <c r="Z3826" s="19">
        <f t="shared" si="5024"/>
        <v>8429.7000000000007</v>
      </c>
      <c r="AA3826" s="21" t="str">
        <f t="shared" si="5025"/>
        <v/>
      </c>
      <c r="AB3826" s="19" t="str">
        <f t="shared" si="5026"/>
        <v/>
      </c>
    </row>
    <row r="3827" spans="1:28" x14ac:dyDescent="0.25">
      <c r="A3827">
        <f t="shared" si="5007"/>
        <v>4</v>
      </c>
      <c r="B3827">
        <f t="shared" si="5008"/>
        <v>2015</v>
      </c>
      <c r="C3827" s="20">
        <v>42118</v>
      </c>
      <c r="D3827">
        <v>8405.7000000000007</v>
      </c>
      <c r="E3827">
        <v>8413.2999999999993</v>
      </c>
      <c r="F3827">
        <v>8273.35</v>
      </c>
      <c r="G3827">
        <v>8305.25</v>
      </c>
      <c r="H3827">
        <f t="shared" si="4981"/>
        <v>0</v>
      </c>
      <c r="I3827">
        <f t="shared" si="4982"/>
        <v>93.049999999999272</v>
      </c>
      <c r="J3827" s="14">
        <f t="shared" ref="J3827:K3827" si="5054">+AVERAGE(H3814:H3827)</f>
        <v>21.407142857142908</v>
      </c>
      <c r="K3827" s="14">
        <f t="shared" si="5054"/>
        <v>41.478571428571477</v>
      </c>
      <c r="L3827" s="14">
        <f t="shared" si="4984"/>
        <v>0.51610125710349641</v>
      </c>
      <c r="M3827" s="14">
        <f t="shared" si="4985"/>
        <v>34.0413448432531</v>
      </c>
      <c r="N3827" s="14">
        <f t="shared" si="4986"/>
        <v>-1</v>
      </c>
      <c r="O3827">
        <f t="shared" si="5020"/>
        <v>-1</v>
      </c>
      <c r="P3827">
        <f t="shared" si="5029"/>
        <v>0</v>
      </c>
      <c r="Q3827">
        <f t="shared" si="5030"/>
        <v>0</v>
      </c>
      <c r="R3827">
        <f t="shared" ref="R3827:R3890" si="5055">IF($C3827="","",IF(MONTH($C3827)&lt;&gt;MONTH($C3826),ROUNDDOWN($B$10/$G3826,0)*$O3827,ABS(R3826)*$O3827))</f>
        <v>-1177</v>
      </c>
      <c r="S3827">
        <f t="shared" ref="S3827:S3890" si="5056">IF($C3827="","",($R3827-$R3826)*($Q3827-$G3826)*$P3827)</f>
        <v>0</v>
      </c>
      <c r="T3827">
        <f t="shared" ref="T3827:T3890" si="5057">IF($C3827="","",$R3827*($G3827-$G3826))</f>
        <v>109519.84999999915</v>
      </c>
      <c r="U3827">
        <f t="shared" ref="U3827:U3890" si="5058">IF($C3827="","",$T3827-$S3827)</f>
        <v>109519.84999999915</v>
      </c>
      <c r="V3827" s="2">
        <f t="shared" ref="V3827:V3890" si="5059">IF($C3827="","",$U3827/$B$10)</f>
        <v>1.0951984999999914E-2</v>
      </c>
      <c r="W3827" s="19">
        <f t="shared" si="5021"/>
        <v>367</v>
      </c>
      <c r="X3827" s="19">
        <f t="shared" si="5022"/>
        <v>3</v>
      </c>
      <c r="Y3827" s="19" t="str">
        <f t="shared" si="5023"/>
        <v/>
      </c>
      <c r="Z3827" s="19">
        <f t="shared" si="5024"/>
        <v>8429.7000000000007</v>
      </c>
      <c r="AA3827" s="21" t="str">
        <f t="shared" si="5025"/>
        <v/>
      </c>
      <c r="AB3827" s="19" t="str">
        <f t="shared" si="5026"/>
        <v/>
      </c>
    </row>
    <row r="3828" spans="1:28" x14ac:dyDescent="0.25">
      <c r="A3828">
        <f t="shared" si="5007"/>
        <v>4</v>
      </c>
      <c r="B3828">
        <f t="shared" si="5008"/>
        <v>2015</v>
      </c>
      <c r="C3828" s="20">
        <v>42121</v>
      </c>
      <c r="D3828">
        <v>8330.5499999999993</v>
      </c>
      <c r="E3828">
        <v>8334.4500000000007</v>
      </c>
      <c r="F3828">
        <v>8202.35</v>
      </c>
      <c r="G3828">
        <v>8213.7999999999993</v>
      </c>
      <c r="H3828">
        <f t="shared" si="4981"/>
        <v>0</v>
      </c>
      <c r="I3828">
        <f t="shared" si="4982"/>
        <v>91.450000000000728</v>
      </c>
      <c r="J3828" s="14">
        <f t="shared" ref="J3828:K3828" si="5060">+AVERAGE(H3815:H3828)</f>
        <v>16.14642857142865</v>
      </c>
      <c r="K3828" s="14">
        <f t="shared" si="5060"/>
        <v>48.010714285714393</v>
      </c>
      <c r="L3828" s="14">
        <f t="shared" si="4984"/>
        <v>0.33630885962954787</v>
      </c>
      <c r="M3828" s="14">
        <f t="shared" si="4985"/>
        <v>25.167000668002714</v>
      </c>
      <c r="N3828" s="14">
        <f t="shared" si="4986"/>
        <v>-1</v>
      </c>
      <c r="O3828">
        <f t="shared" si="5020"/>
        <v>-1</v>
      </c>
      <c r="P3828">
        <f t="shared" si="5029"/>
        <v>0</v>
      </c>
      <c r="Q3828">
        <f t="shared" si="5030"/>
        <v>0</v>
      </c>
      <c r="R3828">
        <f t="shared" si="5055"/>
        <v>-1177</v>
      </c>
      <c r="S3828">
        <f t="shared" si="5056"/>
        <v>0</v>
      </c>
      <c r="T3828">
        <f t="shared" si="5057"/>
        <v>107636.65000000085</v>
      </c>
      <c r="U3828">
        <f t="shared" si="5058"/>
        <v>107636.65000000085</v>
      </c>
      <c r="V3828" s="2">
        <f t="shared" si="5059"/>
        <v>1.0763665000000085E-2</v>
      </c>
      <c r="W3828" s="19">
        <f t="shared" si="5021"/>
        <v>367</v>
      </c>
      <c r="X3828" s="19">
        <f t="shared" si="5022"/>
        <v>4</v>
      </c>
      <c r="Y3828" s="19" t="str">
        <f t="shared" si="5023"/>
        <v/>
      </c>
      <c r="Z3828" s="19">
        <f t="shared" si="5024"/>
        <v>8429.7000000000007</v>
      </c>
      <c r="AA3828" s="21" t="str">
        <f t="shared" si="5025"/>
        <v/>
      </c>
      <c r="AB3828" s="19" t="str">
        <f t="shared" si="5026"/>
        <v/>
      </c>
    </row>
    <row r="3829" spans="1:28" x14ac:dyDescent="0.25">
      <c r="A3829">
        <f t="shared" si="5007"/>
        <v>4</v>
      </c>
      <c r="B3829">
        <f t="shared" si="5008"/>
        <v>2015</v>
      </c>
      <c r="C3829" s="20">
        <v>42122</v>
      </c>
      <c r="D3829">
        <v>8215.5499999999993</v>
      </c>
      <c r="E3829">
        <v>8308</v>
      </c>
      <c r="F3829">
        <v>8185.15</v>
      </c>
      <c r="G3829">
        <v>8285.6</v>
      </c>
      <c r="H3829">
        <f t="shared" si="4981"/>
        <v>71.800000000001091</v>
      </c>
      <c r="I3829">
        <f t="shared" si="4982"/>
        <v>0</v>
      </c>
      <c r="J3829" s="14">
        <f t="shared" ref="J3829:K3829" si="5061">+AVERAGE(H3816:H3829)</f>
        <v>21.246428571428755</v>
      </c>
      <c r="K3829" s="14">
        <f t="shared" si="5061"/>
        <v>48.010714285714393</v>
      </c>
      <c r="L3829" s="14">
        <f t="shared" si="4984"/>
        <v>0.44253514840437685</v>
      </c>
      <c r="M3829" s="14">
        <f t="shared" si="4985"/>
        <v>30.67759900990113</v>
      </c>
      <c r="N3829" s="14">
        <f t="shared" si="4986"/>
        <v>-1</v>
      </c>
      <c r="O3829">
        <f t="shared" si="5020"/>
        <v>-1</v>
      </c>
      <c r="P3829">
        <f t="shared" si="5029"/>
        <v>0</v>
      </c>
      <c r="Q3829">
        <f t="shared" si="5030"/>
        <v>0</v>
      </c>
      <c r="R3829">
        <f t="shared" si="5055"/>
        <v>-1177</v>
      </c>
      <c r="S3829">
        <f t="shared" si="5056"/>
        <v>0</v>
      </c>
      <c r="T3829">
        <f t="shared" si="5057"/>
        <v>-84508.600000001286</v>
      </c>
      <c r="U3829">
        <f t="shared" si="5058"/>
        <v>-84508.600000001286</v>
      </c>
      <c r="V3829" s="2">
        <f t="shared" si="5059"/>
        <v>-8.4508600000001294E-3</v>
      </c>
      <c r="W3829" s="19">
        <f t="shared" si="5021"/>
        <v>367</v>
      </c>
      <c r="X3829" s="19">
        <f t="shared" si="5022"/>
        <v>5</v>
      </c>
      <c r="Y3829" s="19" t="str">
        <f t="shared" si="5023"/>
        <v/>
      </c>
      <c r="Z3829" s="19">
        <f t="shared" si="5024"/>
        <v>8429.7000000000007</v>
      </c>
      <c r="AA3829" s="21" t="str">
        <f t="shared" si="5025"/>
        <v/>
      </c>
      <c r="AB3829" s="19" t="str">
        <f t="shared" si="5026"/>
        <v/>
      </c>
    </row>
    <row r="3830" spans="1:28" x14ac:dyDescent="0.25">
      <c r="A3830">
        <f t="shared" si="5007"/>
        <v>4</v>
      </c>
      <c r="B3830">
        <f t="shared" si="5008"/>
        <v>2015</v>
      </c>
      <c r="C3830" s="20">
        <v>42123</v>
      </c>
      <c r="D3830">
        <v>8274.7999999999993</v>
      </c>
      <c r="E3830">
        <v>8308.2000000000007</v>
      </c>
      <c r="F3830">
        <v>8219.2000000000007</v>
      </c>
      <c r="G3830">
        <v>8239.75</v>
      </c>
      <c r="H3830">
        <f t="shared" si="4981"/>
        <v>0</v>
      </c>
      <c r="I3830">
        <f t="shared" si="4982"/>
        <v>45.850000000000364</v>
      </c>
      <c r="J3830" s="14">
        <f t="shared" ref="J3830:K3830" si="5062">+AVERAGE(H3817:H3830)</f>
        <v>17.382142857143013</v>
      </c>
      <c r="K3830" s="14">
        <f t="shared" si="5062"/>
        <v>51.285714285714413</v>
      </c>
      <c r="L3830" s="14">
        <f t="shared" si="4984"/>
        <v>0.3389275766016735</v>
      </c>
      <c r="M3830" s="14">
        <f t="shared" si="4985"/>
        <v>25.313361418838213</v>
      </c>
      <c r="N3830" s="14">
        <f t="shared" si="4986"/>
        <v>-1</v>
      </c>
      <c r="O3830">
        <f t="shared" si="5020"/>
        <v>-1</v>
      </c>
      <c r="P3830">
        <f t="shared" si="5029"/>
        <v>0</v>
      </c>
      <c r="Q3830">
        <f t="shared" si="5030"/>
        <v>0</v>
      </c>
      <c r="R3830">
        <f t="shared" si="5055"/>
        <v>-1177</v>
      </c>
      <c r="S3830">
        <f t="shared" si="5056"/>
        <v>0</v>
      </c>
      <c r="T3830">
        <f t="shared" si="5057"/>
        <v>53965.450000000426</v>
      </c>
      <c r="U3830">
        <f t="shared" si="5058"/>
        <v>53965.450000000426</v>
      </c>
      <c r="V3830" s="2">
        <f t="shared" si="5059"/>
        <v>5.3965450000000425E-3</v>
      </c>
      <c r="W3830" s="19">
        <f t="shared" si="5021"/>
        <v>367</v>
      </c>
      <c r="X3830" s="19">
        <f t="shared" si="5022"/>
        <v>6</v>
      </c>
      <c r="Y3830" s="19" t="str">
        <f t="shared" si="5023"/>
        <v/>
      </c>
      <c r="Z3830" s="19">
        <f t="shared" si="5024"/>
        <v>8429.7000000000007</v>
      </c>
      <c r="AA3830" s="21" t="str">
        <f t="shared" si="5025"/>
        <v/>
      </c>
      <c r="AB3830" s="19" t="str">
        <f t="shared" si="5026"/>
        <v/>
      </c>
    </row>
    <row r="3831" spans="1:28" x14ac:dyDescent="0.25">
      <c r="A3831">
        <f t="shared" si="5007"/>
        <v>4</v>
      </c>
      <c r="B3831">
        <f t="shared" si="5008"/>
        <v>2015</v>
      </c>
      <c r="C3831" s="20">
        <v>42124</v>
      </c>
      <c r="D3831">
        <v>8224.5</v>
      </c>
      <c r="E3831">
        <v>8229.4</v>
      </c>
      <c r="F3831">
        <v>8144.75</v>
      </c>
      <c r="G3831">
        <v>8181.5</v>
      </c>
      <c r="H3831">
        <f t="shared" si="4981"/>
        <v>0</v>
      </c>
      <c r="I3831">
        <f t="shared" si="4982"/>
        <v>58.25</v>
      </c>
      <c r="J3831" s="14">
        <f t="shared" ref="J3831:K3831" si="5063">+AVERAGE(H3818:H3831)</f>
        <v>12.817857142857324</v>
      </c>
      <c r="K3831" s="14">
        <f t="shared" si="5063"/>
        <v>55.446428571428704</v>
      </c>
      <c r="L3831" s="14">
        <f t="shared" si="4984"/>
        <v>0.23117552334943911</v>
      </c>
      <c r="M3831" s="14">
        <f t="shared" si="4985"/>
        <v>18.776812807366497</v>
      </c>
      <c r="N3831" s="14">
        <f t="shared" si="4986"/>
        <v>-1</v>
      </c>
      <c r="O3831">
        <f t="shared" si="5020"/>
        <v>-1</v>
      </c>
      <c r="P3831">
        <f t="shared" si="5029"/>
        <v>0</v>
      </c>
      <c r="Q3831">
        <f t="shared" si="5030"/>
        <v>0</v>
      </c>
      <c r="R3831">
        <f t="shared" si="5055"/>
        <v>-1177</v>
      </c>
      <c r="S3831">
        <f t="shared" si="5056"/>
        <v>0</v>
      </c>
      <c r="T3831">
        <f t="shared" si="5057"/>
        <v>68560.25</v>
      </c>
      <c r="U3831">
        <f t="shared" si="5058"/>
        <v>68560.25</v>
      </c>
      <c r="V3831" s="2">
        <f t="shared" si="5059"/>
        <v>6.856025E-3</v>
      </c>
      <c r="W3831" s="19">
        <f t="shared" si="5021"/>
        <v>367</v>
      </c>
      <c r="X3831" s="19">
        <f t="shared" si="5022"/>
        <v>7</v>
      </c>
      <c r="Y3831" s="19" t="str">
        <f t="shared" si="5023"/>
        <v/>
      </c>
      <c r="Z3831" s="19">
        <f t="shared" si="5024"/>
        <v>8429.7000000000007</v>
      </c>
      <c r="AA3831" s="21" t="str">
        <f t="shared" si="5025"/>
        <v/>
      </c>
      <c r="AB3831" s="19" t="str">
        <f t="shared" si="5026"/>
        <v/>
      </c>
    </row>
    <row r="3832" spans="1:28" x14ac:dyDescent="0.25">
      <c r="A3832">
        <f t="shared" si="5007"/>
        <v>5</v>
      </c>
      <c r="B3832">
        <f t="shared" si="5008"/>
        <v>2015</v>
      </c>
      <c r="C3832" s="20">
        <v>42128</v>
      </c>
      <c r="D3832">
        <v>8230.0499999999993</v>
      </c>
      <c r="E3832">
        <v>8346</v>
      </c>
      <c r="F3832">
        <v>8220.4500000000007</v>
      </c>
      <c r="G3832">
        <v>8331.9500000000007</v>
      </c>
      <c r="H3832">
        <f t="shared" si="4981"/>
        <v>150.45000000000073</v>
      </c>
      <c r="I3832">
        <f t="shared" si="4982"/>
        <v>0</v>
      </c>
      <c r="J3832" s="14">
        <f t="shared" ref="J3832:K3832" si="5064">+AVERAGE(H3819:H3832)</f>
        <v>23.417857142857297</v>
      </c>
      <c r="K3832" s="14">
        <f t="shared" si="5064"/>
        <v>55.446428571428704</v>
      </c>
      <c r="L3832" s="14">
        <f t="shared" si="4984"/>
        <v>0.42235104669887458</v>
      </c>
      <c r="M3832" s="14">
        <f t="shared" si="4985"/>
        <v>29.693868309030066</v>
      </c>
      <c r="N3832" s="14">
        <f t="shared" si="4986"/>
        <v>-1</v>
      </c>
      <c r="O3832">
        <f t="shared" si="5020"/>
        <v>-1</v>
      </c>
      <c r="P3832">
        <f t="shared" si="5029"/>
        <v>0</v>
      </c>
      <c r="Q3832">
        <f t="shared" si="5030"/>
        <v>0</v>
      </c>
      <c r="R3832">
        <f t="shared" si="5055"/>
        <v>-1222</v>
      </c>
      <c r="S3832">
        <f t="shared" si="5056"/>
        <v>0</v>
      </c>
      <c r="T3832">
        <f t="shared" si="5057"/>
        <v>-183849.9000000009</v>
      </c>
      <c r="U3832">
        <f t="shared" si="5058"/>
        <v>-183849.9000000009</v>
      </c>
      <c r="V3832" s="2">
        <f t="shared" si="5059"/>
        <v>-1.8384990000000091E-2</v>
      </c>
      <c r="W3832" s="19">
        <f t="shared" si="5021"/>
        <v>367</v>
      </c>
      <c r="X3832" s="19">
        <f t="shared" si="5022"/>
        <v>8</v>
      </c>
      <c r="Y3832" s="19" t="str">
        <f t="shared" si="5023"/>
        <v/>
      </c>
      <c r="Z3832" s="19">
        <f t="shared" si="5024"/>
        <v>8429.7000000000007</v>
      </c>
      <c r="AA3832" s="21" t="str">
        <f t="shared" si="5025"/>
        <v/>
      </c>
      <c r="AB3832" s="19" t="str">
        <f t="shared" si="5026"/>
        <v/>
      </c>
    </row>
    <row r="3833" spans="1:28" x14ac:dyDescent="0.25">
      <c r="A3833">
        <f t="shared" si="5007"/>
        <v>5</v>
      </c>
      <c r="B3833">
        <f t="shared" si="5008"/>
        <v>2015</v>
      </c>
      <c r="C3833" s="20">
        <v>42129</v>
      </c>
      <c r="D3833">
        <v>8338.4</v>
      </c>
      <c r="E3833">
        <v>8355.65</v>
      </c>
      <c r="F3833">
        <v>8280.6</v>
      </c>
      <c r="G3833">
        <v>8324.7999999999993</v>
      </c>
      <c r="H3833">
        <f t="shared" si="4981"/>
        <v>0</v>
      </c>
      <c r="I3833">
        <f t="shared" si="4982"/>
        <v>7.1500000000014552</v>
      </c>
      <c r="J3833" s="14">
        <f t="shared" ref="J3833:K3833" si="5065">+AVERAGE(H3820:H3833)</f>
        <v>19.585714285714467</v>
      </c>
      <c r="K3833" s="14">
        <f t="shared" si="5065"/>
        <v>55.95714285714309</v>
      </c>
      <c r="L3833" s="14">
        <f t="shared" si="4984"/>
        <v>0.35001276487107658</v>
      </c>
      <c r="M3833" s="14">
        <f t="shared" si="4985"/>
        <v>25.926626323751989</v>
      </c>
      <c r="N3833" s="14">
        <f t="shared" si="4986"/>
        <v>-1</v>
      </c>
      <c r="O3833">
        <f t="shared" si="5020"/>
        <v>-1</v>
      </c>
      <c r="P3833">
        <f t="shared" si="5029"/>
        <v>0</v>
      </c>
      <c r="Q3833">
        <f t="shared" si="5030"/>
        <v>0</v>
      </c>
      <c r="R3833">
        <f t="shared" si="5055"/>
        <v>-1222</v>
      </c>
      <c r="S3833">
        <f t="shared" si="5056"/>
        <v>0</v>
      </c>
      <c r="T3833">
        <f t="shared" si="5057"/>
        <v>8737.3000000017782</v>
      </c>
      <c r="U3833">
        <f t="shared" si="5058"/>
        <v>8737.3000000017782</v>
      </c>
      <c r="V3833" s="2">
        <f t="shared" si="5059"/>
        <v>8.7373000000017778E-4</v>
      </c>
      <c r="W3833" s="19">
        <f t="shared" si="5021"/>
        <v>367</v>
      </c>
      <c r="X3833" s="19">
        <f t="shared" si="5022"/>
        <v>9</v>
      </c>
      <c r="Y3833" s="19" t="str">
        <f t="shared" si="5023"/>
        <v/>
      </c>
      <c r="Z3833" s="19">
        <f t="shared" si="5024"/>
        <v>8429.7000000000007</v>
      </c>
      <c r="AA3833" s="21" t="str">
        <f t="shared" si="5025"/>
        <v/>
      </c>
      <c r="AB3833" s="19" t="str">
        <f t="shared" si="5026"/>
        <v/>
      </c>
    </row>
    <row r="3834" spans="1:28" x14ac:dyDescent="0.25">
      <c r="A3834">
        <f t="shared" si="5007"/>
        <v>5</v>
      </c>
      <c r="B3834">
        <f t="shared" si="5008"/>
        <v>2015</v>
      </c>
      <c r="C3834" s="20">
        <v>42130</v>
      </c>
      <c r="D3834">
        <v>8316.6</v>
      </c>
      <c r="E3834">
        <v>8331.9500000000007</v>
      </c>
      <c r="F3834">
        <v>8083</v>
      </c>
      <c r="G3834">
        <v>8097</v>
      </c>
      <c r="H3834">
        <f t="shared" ref="H3834:H3897" si="5066">IF($C3834="","",IF($G3834&gt;$G3833,$G3834-$G3833,0))</f>
        <v>0</v>
      </c>
      <c r="I3834">
        <f t="shared" ref="I3834:I3897" si="5067">IF($C3834="","",IF($G3834&lt;$G3833,$G3833-$G3834,0))</f>
        <v>227.79999999999927</v>
      </c>
      <c r="J3834" s="14">
        <f t="shared" ref="J3834:K3834" si="5068">+AVERAGE(H3821:H3834)</f>
        <v>19.585714285714467</v>
      </c>
      <c r="K3834" s="14">
        <f t="shared" si="5068"/>
        <v>66.242857142857375</v>
      </c>
      <c r="L3834" s="14">
        <f t="shared" ref="L3834:L3897" si="5069">IF($C3834="","",$J3834/$K3834)</f>
        <v>0.29566530084106274</v>
      </c>
      <c r="M3834" s="14">
        <f t="shared" ref="M3834:M3897" si="5070">IF($C3834="","",100-100/(1+$L3834))</f>
        <v>22.819573901464821</v>
      </c>
      <c r="N3834" s="14">
        <f t="shared" ref="N3834:N3897" si="5071">IF($C3834="","",IF($M3834&gt;50,1,-1))</f>
        <v>-1</v>
      </c>
      <c r="O3834">
        <f t="shared" si="5020"/>
        <v>-1</v>
      </c>
      <c r="P3834">
        <f t="shared" si="5029"/>
        <v>0</v>
      </c>
      <c r="Q3834">
        <f t="shared" si="5030"/>
        <v>0</v>
      </c>
      <c r="R3834">
        <f t="shared" si="5055"/>
        <v>-1222</v>
      </c>
      <c r="S3834">
        <f t="shared" si="5056"/>
        <v>0</v>
      </c>
      <c r="T3834">
        <f t="shared" si="5057"/>
        <v>278371.5999999991</v>
      </c>
      <c r="U3834">
        <f t="shared" si="5058"/>
        <v>278371.5999999991</v>
      </c>
      <c r="V3834" s="2">
        <f t="shared" si="5059"/>
        <v>2.7837159999999909E-2</v>
      </c>
      <c r="W3834" s="19">
        <f t="shared" si="5021"/>
        <v>367</v>
      </c>
      <c r="X3834" s="19">
        <f t="shared" si="5022"/>
        <v>10</v>
      </c>
      <c r="Y3834" s="19" t="str">
        <f t="shared" si="5023"/>
        <v/>
      </c>
      <c r="Z3834" s="19">
        <f t="shared" si="5024"/>
        <v>8429.7000000000007</v>
      </c>
      <c r="AA3834" s="21" t="str">
        <f t="shared" si="5025"/>
        <v/>
      </c>
      <c r="AB3834" s="19" t="str">
        <f t="shared" si="5026"/>
        <v/>
      </c>
    </row>
    <row r="3835" spans="1:28" x14ac:dyDescent="0.25">
      <c r="A3835">
        <f t="shared" si="5007"/>
        <v>5</v>
      </c>
      <c r="B3835">
        <f t="shared" si="5008"/>
        <v>2015</v>
      </c>
      <c r="C3835" s="20">
        <v>42131</v>
      </c>
      <c r="D3835">
        <v>8077</v>
      </c>
      <c r="E3835">
        <v>8122.6</v>
      </c>
      <c r="F3835">
        <v>7997.15</v>
      </c>
      <c r="G3835">
        <v>8057.3</v>
      </c>
      <c r="H3835">
        <f t="shared" si="5066"/>
        <v>0</v>
      </c>
      <c r="I3835">
        <f t="shared" si="5067"/>
        <v>39.699999999999818</v>
      </c>
      <c r="J3835" s="14">
        <f t="shared" ref="J3835:K3835" si="5072">+AVERAGE(H3822:H3835)</f>
        <v>19.585714285714467</v>
      </c>
      <c r="K3835" s="14">
        <f t="shared" si="5072"/>
        <v>65.971428571428788</v>
      </c>
      <c r="L3835" s="14">
        <f t="shared" si="5069"/>
        <v>0.2968817669987025</v>
      </c>
      <c r="M3835" s="14">
        <f t="shared" si="5070"/>
        <v>22.891968609116816</v>
      </c>
      <c r="N3835" s="14">
        <f t="shared" si="5071"/>
        <v>-1</v>
      </c>
      <c r="O3835">
        <f t="shared" si="5020"/>
        <v>-1</v>
      </c>
      <c r="P3835">
        <f t="shared" si="5029"/>
        <v>0</v>
      </c>
      <c r="Q3835">
        <f t="shared" si="5030"/>
        <v>0</v>
      </c>
      <c r="R3835">
        <f t="shared" si="5055"/>
        <v>-1222</v>
      </c>
      <c r="S3835">
        <f t="shared" si="5056"/>
        <v>0</v>
      </c>
      <c r="T3835">
        <f t="shared" si="5057"/>
        <v>48513.399999999776</v>
      </c>
      <c r="U3835">
        <f t="shared" si="5058"/>
        <v>48513.399999999776</v>
      </c>
      <c r="V3835" s="2">
        <f t="shared" si="5059"/>
        <v>4.8513399999999774E-3</v>
      </c>
      <c r="W3835" s="19">
        <f t="shared" si="5021"/>
        <v>367</v>
      </c>
      <c r="X3835" s="19">
        <f t="shared" si="5022"/>
        <v>11</v>
      </c>
      <c r="Y3835" s="19" t="str">
        <f t="shared" si="5023"/>
        <v/>
      </c>
      <c r="Z3835" s="19">
        <f t="shared" si="5024"/>
        <v>8429.7000000000007</v>
      </c>
      <c r="AA3835" s="21" t="str">
        <f t="shared" si="5025"/>
        <v/>
      </c>
      <c r="AB3835" s="19" t="str">
        <f t="shared" si="5026"/>
        <v/>
      </c>
    </row>
    <row r="3836" spans="1:28" x14ac:dyDescent="0.25">
      <c r="A3836">
        <f t="shared" si="5007"/>
        <v>5</v>
      </c>
      <c r="B3836">
        <f t="shared" si="5008"/>
        <v>2015</v>
      </c>
      <c r="C3836" s="20">
        <v>42132</v>
      </c>
      <c r="D3836">
        <v>8131.5</v>
      </c>
      <c r="E3836">
        <v>8224.9500000000007</v>
      </c>
      <c r="F3836">
        <v>8123.45</v>
      </c>
      <c r="G3836">
        <v>8191.5</v>
      </c>
      <c r="H3836">
        <f t="shared" si="5066"/>
        <v>134.19999999999982</v>
      </c>
      <c r="I3836">
        <f t="shared" si="5067"/>
        <v>0</v>
      </c>
      <c r="J3836" s="14">
        <f t="shared" ref="J3836:K3836" si="5073">+AVERAGE(H3823:H3836)</f>
        <v>29.171428571428741</v>
      </c>
      <c r="K3836" s="14">
        <f t="shared" si="5073"/>
        <v>58.778571428571595</v>
      </c>
      <c r="L3836" s="14">
        <f t="shared" si="5069"/>
        <v>0.49629359581966365</v>
      </c>
      <c r="M3836" s="14">
        <f t="shared" si="5070"/>
        <v>33.168196215382181</v>
      </c>
      <c r="N3836" s="14">
        <f t="shared" si="5071"/>
        <v>-1</v>
      </c>
      <c r="O3836">
        <f t="shared" si="5020"/>
        <v>-1</v>
      </c>
      <c r="P3836">
        <f t="shared" si="5029"/>
        <v>0</v>
      </c>
      <c r="Q3836">
        <f t="shared" si="5030"/>
        <v>0</v>
      </c>
      <c r="R3836">
        <f t="shared" si="5055"/>
        <v>-1222</v>
      </c>
      <c r="S3836">
        <f t="shared" si="5056"/>
        <v>0</v>
      </c>
      <c r="T3836">
        <f t="shared" si="5057"/>
        <v>-163992.39999999979</v>
      </c>
      <c r="U3836">
        <f t="shared" si="5058"/>
        <v>-163992.39999999979</v>
      </c>
      <c r="V3836" s="2">
        <f t="shared" si="5059"/>
        <v>-1.6399239999999978E-2</v>
      </c>
      <c r="W3836" s="19">
        <f t="shared" si="5021"/>
        <v>367</v>
      </c>
      <c r="X3836" s="19">
        <f t="shared" si="5022"/>
        <v>12</v>
      </c>
      <c r="Y3836" s="19" t="str">
        <f t="shared" si="5023"/>
        <v/>
      </c>
      <c r="Z3836" s="19">
        <f t="shared" si="5024"/>
        <v>8429.7000000000007</v>
      </c>
      <c r="AA3836" s="21" t="str">
        <f t="shared" si="5025"/>
        <v/>
      </c>
      <c r="AB3836" s="19" t="str">
        <f t="shared" si="5026"/>
        <v/>
      </c>
    </row>
    <row r="3837" spans="1:28" x14ac:dyDescent="0.25">
      <c r="A3837">
        <f t="shared" si="5007"/>
        <v>5</v>
      </c>
      <c r="B3837">
        <f t="shared" si="5008"/>
        <v>2015</v>
      </c>
      <c r="C3837" s="20">
        <v>42135</v>
      </c>
      <c r="D3837">
        <v>8243.2000000000007</v>
      </c>
      <c r="E3837">
        <v>8332.75</v>
      </c>
      <c r="F3837">
        <v>8224.65</v>
      </c>
      <c r="G3837">
        <v>8325.25</v>
      </c>
      <c r="H3837">
        <f t="shared" si="5066"/>
        <v>133.75</v>
      </c>
      <c r="I3837">
        <f t="shared" si="5067"/>
        <v>0</v>
      </c>
      <c r="J3837" s="14">
        <f t="shared" ref="J3837:K3837" si="5074">+AVERAGE(H3824:H3837)</f>
        <v>38.725000000000172</v>
      </c>
      <c r="K3837" s="14">
        <f t="shared" si="5074"/>
        <v>47.500000000000192</v>
      </c>
      <c r="L3837" s="14">
        <f t="shared" si="5069"/>
        <v>0.81526315789473713</v>
      </c>
      <c r="M3837" s="14">
        <f t="shared" si="5070"/>
        <v>44.911568570600181</v>
      </c>
      <c r="N3837" s="14">
        <f t="shared" si="5071"/>
        <v>-1</v>
      </c>
      <c r="O3837">
        <f t="shared" si="5020"/>
        <v>-1</v>
      </c>
      <c r="P3837">
        <f t="shared" si="5029"/>
        <v>0</v>
      </c>
      <c r="Q3837">
        <f t="shared" si="5030"/>
        <v>0</v>
      </c>
      <c r="R3837">
        <f t="shared" si="5055"/>
        <v>-1222</v>
      </c>
      <c r="S3837">
        <f t="shared" si="5056"/>
        <v>0</v>
      </c>
      <c r="T3837">
        <f t="shared" si="5057"/>
        <v>-163442.5</v>
      </c>
      <c r="U3837">
        <f t="shared" si="5058"/>
        <v>-163442.5</v>
      </c>
      <c r="V3837" s="2">
        <f t="shared" si="5059"/>
        <v>-1.6344250000000001E-2</v>
      </c>
      <c r="W3837" s="19">
        <f t="shared" si="5021"/>
        <v>367</v>
      </c>
      <c r="X3837" s="19">
        <f t="shared" si="5022"/>
        <v>13</v>
      </c>
      <c r="Y3837" s="19" t="str">
        <f t="shared" si="5023"/>
        <v/>
      </c>
      <c r="Z3837" s="19">
        <f t="shared" si="5024"/>
        <v>8429.7000000000007</v>
      </c>
      <c r="AA3837" s="21" t="str">
        <f t="shared" si="5025"/>
        <v/>
      </c>
      <c r="AB3837" s="19" t="str">
        <f t="shared" si="5026"/>
        <v/>
      </c>
    </row>
    <row r="3838" spans="1:28" x14ac:dyDescent="0.25">
      <c r="A3838">
        <f t="shared" si="5007"/>
        <v>5</v>
      </c>
      <c r="B3838">
        <f t="shared" si="5008"/>
        <v>2015</v>
      </c>
      <c r="C3838" s="20">
        <v>42136</v>
      </c>
      <c r="D3838">
        <v>8326.15</v>
      </c>
      <c r="E3838">
        <v>8326.65</v>
      </c>
      <c r="F3838">
        <v>8115.3</v>
      </c>
      <c r="G3838">
        <v>8126.95</v>
      </c>
      <c r="H3838">
        <f t="shared" si="5066"/>
        <v>0</v>
      </c>
      <c r="I3838">
        <f t="shared" si="5067"/>
        <v>198.30000000000018</v>
      </c>
      <c r="J3838" s="14">
        <f t="shared" ref="J3838:K3838" si="5075">+AVERAGE(H3825:H3838)</f>
        <v>38.725000000000172</v>
      </c>
      <c r="K3838" s="14">
        <f t="shared" si="5075"/>
        <v>56.639285714285897</v>
      </c>
      <c r="L3838" s="14">
        <f t="shared" si="5069"/>
        <v>0.68371271833028646</v>
      </c>
      <c r="M3838" s="14">
        <f t="shared" si="5070"/>
        <v>40.607445135195896</v>
      </c>
      <c r="N3838" s="14">
        <f t="shared" si="5071"/>
        <v>-1</v>
      </c>
      <c r="O3838">
        <f t="shared" si="5020"/>
        <v>-1</v>
      </c>
      <c r="P3838">
        <f t="shared" si="5029"/>
        <v>0</v>
      </c>
      <c r="Q3838">
        <f t="shared" si="5030"/>
        <v>0</v>
      </c>
      <c r="R3838">
        <f t="shared" si="5055"/>
        <v>-1222</v>
      </c>
      <c r="S3838">
        <f t="shared" si="5056"/>
        <v>0</v>
      </c>
      <c r="T3838">
        <f t="shared" si="5057"/>
        <v>242322.60000000021</v>
      </c>
      <c r="U3838">
        <f t="shared" si="5058"/>
        <v>242322.60000000021</v>
      </c>
      <c r="V3838" s="2">
        <f t="shared" si="5059"/>
        <v>2.4232260000000019E-2</v>
      </c>
      <c r="W3838" s="19">
        <f t="shared" si="5021"/>
        <v>367</v>
      </c>
      <c r="X3838" s="19">
        <f t="shared" si="5022"/>
        <v>14</v>
      </c>
      <c r="Y3838" s="19" t="str">
        <f t="shared" si="5023"/>
        <v/>
      </c>
      <c r="Z3838" s="19">
        <f t="shared" si="5024"/>
        <v>8429.7000000000007</v>
      </c>
      <c r="AA3838" s="21" t="str">
        <f t="shared" si="5025"/>
        <v/>
      </c>
      <c r="AB3838" s="19" t="str">
        <f t="shared" si="5026"/>
        <v/>
      </c>
    </row>
    <row r="3839" spans="1:28" x14ac:dyDescent="0.25">
      <c r="A3839">
        <f t="shared" si="5007"/>
        <v>5</v>
      </c>
      <c r="B3839">
        <f t="shared" si="5008"/>
        <v>2015</v>
      </c>
      <c r="C3839" s="20">
        <v>42137</v>
      </c>
      <c r="D3839">
        <v>8181.55</v>
      </c>
      <c r="E3839">
        <v>8254.9500000000007</v>
      </c>
      <c r="F3839">
        <v>8089.8</v>
      </c>
      <c r="G3839">
        <v>8235.4500000000007</v>
      </c>
      <c r="H3839">
        <f t="shared" si="5066"/>
        <v>108.50000000000091</v>
      </c>
      <c r="I3839">
        <f t="shared" si="5067"/>
        <v>0</v>
      </c>
      <c r="J3839" s="14">
        <f t="shared" ref="J3839:K3839" si="5076">+AVERAGE(H3826:H3839)</f>
        <v>42.764285714285897</v>
      </c>
      <c r="K3839" s="14">
        <f t="shared" si="5076"/>
        <v>56.639285714285897</v>
      </c>
      <c r="L3839" s="14">
        <f t="shared" si="5069"/>
        <v>0.75502869033356534</v>
      </c>
      <c r="M3839" s="14">
        <f t="shared" si="5070"/>
        <v>43.020874501491058</v>
      </c>
      <c r="N3839" s="14">
        <f t="shared" si="5071"/>
        <v>-1</v>
      </c>
      <c r="O3839">
        <f t="shared" si="5020"/>
        <v>-1</v>
      </c>
      <c r="P3839">
        <f t="shared" si="5029"/>
        <v>0</v>
      </c>
      <c r="Q3839">
        <f t="shared" si="5030"/>
        <v>0</v>
      </c>
      <c r="R3839">
        <f t="shared" si="5055"/>
        <v>-1222</v>
      </c>
      <c r="S3839">
        <f t="shared" si="5056"/>
        <v>0</v>
      </c>
      <c r="T3839">
        <f t="shared" si="5057"/>
        <v>-132587.00000000111</v>
      </c>
      <c r="U3839">
        <f t="shared" si="5058"/>
        <v>-132587.00000000111</v>
      </c>
      <c r="V3839" s="2">
        <f t="shared" si="5059"/>
        <v>-1.3258700000000111E-2</v>
      </c>
      <c r="W3839" s="19">
        <f t="shared" si="5021"/>
        <v>367</v>
      </c>
      <c r="X3839" s="19">
        <f t="shared" si="5022"/>
        <v>15</v>
      </c>
      <c r="Y3839" s="19" t="str">
        <f t="shared" si="5023"/>
        <v/>
      </c>
      <c r="Z3839" s="19">
        <f t="shared" si="5024"/>
        <v>8429.7000000000007</v>
      </c>
      <c r="AA3839" s="21" t="str">
        <f t="shared" si="5025"/>
        <v/>
      </c>
      <c r="AB3839" s="19" t="str">
        <f t="shared" si="5026"/>
        <v/>
      </c>
    </row>
    <row r="3840" spans="1:28" x14ac:dyDescent="0.25">
      <c r="A3840">
        <f t="shared" si="5007"/>
        <v>5</v>
      </c>
      <c r="B3840">
        <f t="shared" si="5008"/>
        <v>2015</v>
      </c>
      <c r="C3840" s="20">
        <v>42138</v>
      </c>
      <c r="D3840">
        <v>8232.4500000000007</v>
      </c>
      <c r="E3840">
        <v>8236.25</v>
      </c>
      <c r="F3840">
        <v>8137.3</v>
      </c>
      <c r="G3840">
        <v>8224.2000000000007</v>
      </c>
      <c r="H3840">
        <f t="shared" si="5066"/>
        <v>0</v>
      </c>
      <c r="I3840">
        <f t="shared" si="5067"/>
        <v>11.25</v>
      </c>
      <c r="J3840" s="14">
        <f t="shared" ref="J3840:K3840" si="5077">+AVERAGE(H3827:H3840)</f>
        <v>42.764285714285897</v>
      </c>
      <c r="K3840" s="14">
        <f t="shared" si="5077"/>
        <v>55.200000000000081</v>
      </c>
      <c r="L3840" s="14">
        <f t="shared" si="5069"/>
        <v>0.77471532091097528</v>
      </c>
      <c r="M3840" s="14">
        <f t="shared" si="5070"/>
        <v>43.652934742982204</v>
      </c>
      <c r="N3840" s="14">
        <f t="shared" si="5071"/>
        <v>-1</v>
      </c>
      <c r="O3840">
        <f t="shared" si="5020"/>
        <v>-1</v>
      </c>
      <c r="P3840">
        <f t="shared" si="5029"/>
        <v>0</v>
      </c>
      <c r="Q3840">
        <f t="shared" si="5030"/>
        <v>0</v>
      </c>
      <c r="R3840">
        <f t="shared" si="5055"/>
        <v>-1222</v>
      </c>
      <c r="S3840">
        <f t="shared" si="5056"/>
        <v>0</v>
      </c>
      <c r="T3840">
        <f t="shared" si="5057"/>
        <v>13747.5</v>
      </c>
      <c r="U3840">
        <f t="shared" si="5058"/>
        <v>13747.5</v>
      </c>
      <c r="V3840" s="2">
        <f t="shared" si="5059"/>
        <v>1.3747500000000001E-3</v>
      </c>
      <c r="W3840" s="19">
        <f t="shared" si="5021"/>
        <v>367</v>
      </c>
      <c r="X3840" s="19">
        <f t="shared" si="5022"/>
        <v>16</v>
      </c>
      <c r="Y3840" s="19" t="str">
        <f t="shared" si="5023"/>
        <v/>
      </c>
      <c r="Z3840" s="19">
        <f t="shared" si="5024"/>
        <v>8429.7000000000007</v>
      </c>
      <c r="AA3840" s="21" t="str">
        <f t="shared" si="5025"/>
        <v/>
      </c>
      <c r="AB3840" s="19" t="str">
        <f t="shared" si="5026"/>
        <v/>
      </c>
    </row>
    <row r="3841" spans="1:28" x14ac:dyDescent="0.25">
      <c r="A3841">
        <f t="shared" si="5007"/>
        <v>5</v>
      </c>
      <c r="B3841">
        <f t="shared" si="5008"/>
        <v>2015</v>
      </c>
      <c r="C3841" s="20">
        <v>42139</v>
      </c>
      <c r="D3841">
        <v>8240.2999999999993</v>
      </c>
      <c r="E3841">
        <v>8279.2000000000007</v>
      </c>
      <c r="F3841">
        <v>8212.2000000000007</v>
      </c>
      <c r="G3841">
        <v>8262.35</v>
      </c>
      <c r="H3841">
        <f t="shared" si="5066"/>
        <v>38.149999999999636</v>
      </c>
      <c r="I3841">
        <f t="shared" si="5067"/>
        <v>0</v>
      </c>
      <c r="J3841" s="14">
        <f t="shared" ref="J3841:K3841" si="5078">+AVERAGE(H3828:H3841)</f>
        <v>45.48928571428587</v>
      </c>
      <c r="K3841" s="14">
        <f t="shared" si="5078"/>
        <v>48.553571428571558</v>
      </c>
      <c r="L3841" s="14">
        <f t="shared" si="5069"/>
        <v>0.93688856197131365</v>
      </c>
      <c r="M3841" s="14">
        <f t="shared" si="5070"/>
        <v>48.370803584991663</v>
      </c>
      <c r="N3841" s="14">
        <f t="shared" si="5071"/>
        <v>-1</v>
      </c>
      <c r="O3841">
        <f t="shared" si="5020"/>
        <v>-1</v>
      </c>
      <c r="P3841">
        <f t="shared" si="5029"/>
        <v>0</v>
      </c>
      <c r="Q3841">
        <f t="shared" si="5030"/>
        <v>0</v>
      </c>
      <c r="R3841">
        <f t="shared" si="5055"/>
        <v>-1222</v>
      </c>
      <c r="S3841">
        <f t="shared" si="5056"/>
        <v>0</v>
      </c>
      <c r="T3841">
        <f t="shared" si="5057"/>
        <v>-46619.299999999552</v>
      </c>
      <c r="U3841">
        <f t="shared" si="5058"/>
        <v>-46619.299999999552</v>
      </c>
      <c r="V3841" s="2">
        <f t="shared" si="5059"/>
        <v>-4.6619299999999548E-3</v>
      </c>
      <c r="W3841" s="19">
        <f t="shared" si="5021"/>
        <v>367</v>
      </c>
      <c r="X3841" s="19">
        <f t="shared" si="5022"/>
        <v>17</v>
      </c>
      <c r="Y3841" s="19" t="str">
        <f t="shared" si="5023"/>
        <v/>
      </c>
      <c r="Z3841" s="19">
        <f t="shared" si="5024"/>
        <v>8429.7000000000007</v>
      </c>
      <c r="AA3841" s="21" t="str">
        <f t="shared" si="5025"/>
        <v/>
      </c>
      <c r="AB3841" s="19" t="str">
        <f t="shared" si="5026"/>
        <v/>
      </c>
    </row>
    <row r="3842" spans="1:28" x14ac:dyDescent="0.25">
      <c r="A3842">
        <f t="shared" si="5007"/>
        <v>5</v>
      </c>
      <c r="B3842">
        <f t="shared" si="5008"/>
        <v>2015</v>
      </c>
      <c r="C3842" s="20">
        <v>42142</v>
      </c>
      <c r="D3842">
        <v>8284.9500000000007</v>
      </c>
      <c r="E3842">
        <v>8384.6</v>
      </c>
      <c r="F3842">
        <v>8271.9500000000007</v>
      </c>
      <c r="G3842">
        <v>8373.65</v>
      </c>
      <c r="H3842">
        <f t="shared" si="5066"/>
        <v>111.29999999999927</v>
      </c>
      <c r="I3842">
        <f t="shared" si="5067"/>
        <v>0</v>
      </c>
      <c r="J3842" s="14">
        <f t="shared" ref="J3842:K3842" si="5079">+AVERAGE(H3829:H3842)</f>
        <v>53.439285714285816</v>
      </c>
      <c r="K3842" s="14">
        <f t="shared" si="5079"/>
        <v>42.02142857142865</v>
      </c>
      <c r="L3842" s="14">
        <f t="shared" si="5069"/>
        <v>1.2717151113377529</v>
      </c>
      <c r="M3842" s="14">
        <f t="shared" si="5070"/>
        <v>55.980395824759619</v>
      </c>
      <c r="N3842" s="14">
        <f t="shared" si="5071"/>
        <v>1</v>
      </c>
      <c r="O3842">
        <f t="shared" si="5020"/>
        <v>1</v>
      </c>
      <c r="P3842">
        <f t="shared" si="5029"/>
        <v>1</v>
      </c>
      <c r="Q3842">
        <f t="shared" si="5030"/>
        <v>8373.65</v>
      </c>
      <c r="R3842">
        <f t="shared" si="5055"/>
        <v>1222</v>
      </c>
      <c r="S3842">
        <f t="shared" si="5056"/>
        <v>272017.19999999821</v>
      </c>
      <c r="T3842">
        <f t="shared" si="5057"/>
        <v>136008.5999999991</v>
      </c>
      <c r="U3842">
        <f t="shared" si="5058"/>
        <v>-136008.5999999991</v>
      </c>
      <c r="V3842" s="2">
        <f t="shared" si="5059"/>
        <v>-1.3600859999999911E-2</v>
      </c>
      <c r="W3842" s="19">
        <f t="shared" si="5021"/>
        <v>368</v>
      </c>
      <c r="X3842" s="19">
        <f t="shared" si="5022"/>
        <v>18</v>
      </c>
      <c r="Y3842" s="19">
        <f t="shared" si="5023"/>
        <v>1</v>
      </c>
      <c r="Z3842" s="19">
        <f t="shared" si="5024"/>
        <v>8373.65</v>
      </c>
      <c r="AA3842" s="21">
        <f t="shared" si="5025"/>
        <v>6.6491096954816031E-3</v>
      </c>
      <c r="AB3842" s="19">
        <f t="shared" si="5026"/>
        <v>1</v>
      </c>
    </row>
    <row r="3843" spans="1:28" x14ac:dyDescent="0.25">
      <c r="A3843">
        <f t="shared" si="5007"/>
        <v>5</v>
      </c>
      <c r="B3843">
        <f t="shared" si="5008"/>
        <v>2015</v>
      </c>
      <c r="C3843" s="20">
        <v>42143</v>
      </c>
      <c r="D3843">
        <v>8356.2000000000007</v>
      </c>
      <c r="E3843">
        <v>8427.7999999999993</v>
      </c>
      <c r="F3843">
        <v>8335</v>
      </c>
      <c r="G3843">
        <v>8365.65</v>
      </c>
      <c r="H3843">
        <f t="shared" si="5066"/>
        <v>0</v>
      </c>
      <c r="I3843">
        <f t="shared" si="5067"/>
        <v>8</v>
      </c>
      <c r="J3843" s="14">
        <f t="shared" ref="J3843:K3843" si="5080">+AVERAGE(H3830:H3843)</f>
        <v>48.310714285714312</v>
      </c>
      <c r="K3843" s="14">
        <f t="shared" si="5080"/>
        <v>42.59285714285722</v>
      </c>
      <c r="L3843" s="14">
        <f t="shared" si="5069"/>
        <v>1.1342445077980867</v>
      </c>
      <c r="M3843" s="14">
        <f t="shared" si="5070"/>
        <v>53.145012375751357</v>
      </c>
      <c r="N3843" s="14">
        <f t="shared" si="5071"/>
        <v>1</v>
      </c>
      <c r="O3843">
        <f t="shared" si="5020"/>
        <v>1</v>
      </c>
      <c r="P3843">
        <f t="shared" si="5029"/>
        <v>0</v>
      </c>
      <c r="Q3843">
        <f t="shared" si="5030"/>
        <v>0</v>
      </c>
      <c r="R3843">
        <f t="shared" si="5055"/>
        <v>1222</v>
      </c>
      <c r="S3843">
        <f t="shared" si="5056"/>
        <v>0</v>
      </c>
      <c r="T3843">
        <f t="shared" si="5057"/>
        <v>-9776</v>
      </c>
      <c r="U3843">
        <f t="shared" si="5058"/>
        <v>-9776</v>
      </c>
      <c r="V3843" s="2">
        <f t="shared" si="5059"/>
        <v>-9.7759999999999991E-4</v>
      </c>
      <c r="W3843" s="19">
        <f t="shared" si="5021"/>
        <v>368</v>
      </c>
      <c r="X3843" s="19">
        <f t="shared" si="5022"/>
        <v>2</v>
      </c>
      <c r="Y3843" s="19" t="str">
        <f t="shared" si="5023"/>
        <v/>
      </c>
      <c r="Z3843" s="19">
        <f t="shared" si="5024"/>
        <v>8373.65</v>
      </c>
      <c r="AA3843" s="21" t="str">
        <f t="shared" si="5025"/>
        <v/>
      </c>
      <c r="AB3843" s="19" t="str">
        <f t="shared" si="5026"/>
        <v/>
      </c>
    </row>
    <row r="3844" spans="1:28" x14ac:dyDescent="0.25">
      <c r="A3844">
        <f t="shared" si="5007"/>
        <v>5</v>
      </c>
      <c r="B3844">
        <f t="shared" si="5008"/>
        <v>2015</v>
      </c>
      <c r="C3844" s="20">
        <v>42144</v>
      </c>
      <c r="D3844">
        <v>8392.65</v>
      </c>
      <c r="E3844">
        <v>8440.35</v>
      </c>
      <c r="F3844">
        <v>8391.4500000000007</v>
      </c>
      <c r="G3844">
        <v>8423.25</v>
      </c>
      <c r="H3844">
        <f t="shared" si="5066"/>
        <v>57.600000000000364</v>
      </c>
      <c r="I3844">
        <f t="shared" si="5067"/>
        <v>0</v>
      </c>
      <c r="J3844" s="14">
        <f t="shared" ref="J3844:K3844" si="5081">+AVERAGE(H3831:H3844)</f>
        <v>52.425000000000054</v>
      </c>
      <c r="K3844" s="14">
        <f t="shared" si="5081"/>
        <v>39.317857142857193</v>
      </c>
      <c r="L3844" s="14">
        <f t="shared" si="5069"/>
        <v>1.3333636115905165</v>
      </c>
      <c r="M3844" s="14">
        <f t="shared" si="5070"/>
        <v>57.143413266895038</v>
      </c>
      <c r="N3844" s="14">
        <f t="shared" si="5071"/>
        <v>1</v>
      </c>
      <c r="O3844">
        <f t="shared" si="5020"/>
        <v>1</v>
      </c>
      <c r="P3844">
        <f t="shared" si="5029"/>
        <v>0</v>
      </c>
      <c r="Q3844">
        <f t="shared" si="5030"/>
        <v>0</v>
      </c>
      <c r="R3844">
        <f t="shared" si="5055"/>
        <v>1222</v>
      </c>
      <c r="S3844">
        <f t="shared" si="5056"/>
        <v>0</v>
      </c>
      <c r="T3844">
        <f t="shared" si="5057"/>
        <v>70387.200000000448</v>
      </c>
      <c r="U3844">
        <f t="shared" si="5058"/>
        <v>70387.200000000448</v>
      </c>
      <c r="V3844" s="2">
        <f t="shared" si="5059"/>
        <v>7.0387200000000451E-3</v>
      </c>
      <c r="W3844" s="19">
        <f t="shared" si="5021"/>
        <v>368</v>
      </c>
      <c r="X3844" s="19">
        <f t="shared" si="5022"/>
        <v>3</v>
      </c>
      <c r="Y3844" s="19" t="str">
        <f t="shared" si="5023"/>
        <v/>
      </c>
      <c r="Z3844" s="19">
        <f t="shared" si="5024"/>
        <v>8373.65</v>
      </c>
      <c r="AA3844" s="21" t="str">
        <f t="shared" si="5025"/>
        <v/>
      </c>
      <c r="AB3844" s="19" t="str">
        <f t="shared" si="5026"/>
        <v/>
      </c>
    </row>
    <row r="3845" spans="1:28" x14ac:dyDescent="0.25">
      <c r="A3845">
        <f t="shared" si="5007"/>
        <v>5</v>
      </c>
      <c r="B3845">
        <f t="shared" si="5008"/>
        <v>2015</v>
      </c>
      <c r="C3845" s="20">
        <v>42145</v>
      </c>
      <c r="D3845">
        <v>8434.5</v>
      </c>
      <c r="E3845">
        <v>8446.35</v>
      </c>
      <c r="F3845">
        <v>8382.5</v>
      </c>
      <c r="G3845">
        <v>8421</v>
      </c>
      <c r="H3845">
        <f t="shared" si="5066"/>
        <v>0</v>
      </c>
      <c r="I3845">
        <f t="shared" si="5067"/>
        <v>2.25</v>
      </c>
      <c r="J3845" s="14">
        <f t="shared" ref="J3845:K3845" si="5082">+AVERAGE(H3832:H3845)</f>
        <v>52.425000000000054</v>
      </c>
      <c r="K3845" s="14">
        <f t="shared" si="5082"/>
        <v>35.317857142857193</v>
      </c>
      <c r="L3845" s="14">
        <f t="shared" si="5069"/>
        <v>1.4843765800384259</v>
      </c>
      <c r="M3845" s="14">
        <f t="shared" si="5070"/>
        <v>59.748453272549646</v>
      </c>
      <c r="N3845" s="14">
        <f t="shared" si="5071"/>
        <v>1</v>
      </c>
      <c r="O3845">
        <f t="shared" si="5020"/>
        <v>1</v>
      </c>
      <c r="P3845">
        <f t="shared" si="5029"/>
        <v>0</v>
      </c>
      <c r="Q3845">
        <f t="shared" si="5030"/>
        <v>0</v>
      </c>
      <c r="R3845">
        <f t="shared" si="5055"/>
        <v>1222</v>
      </c>
      <c r="S3845">
        <f t="shared" si="5056"/>
        <v>0</v>
      </c>
      <c r="T3845">
        <f t="shared" si="5057"/>
        <v>-2749.5</v>
      </c>
      <c r="U3845">
        <f t="shared" si="5058"/>
        <v>-2749.5</v>
      </c>
      <c r="V3845" s="2">
        <f t="shared" si="5059"/>
        <v>-2.7494999999999999E-4</v>
      </c>
      <c r="W3845" s="19">
        <f t="shared" si="5021"/>
        <v>368</v>
      </c>
      <c r="X3845" s="19">
        <f t="shared" si="5022"/>
        <v>4</v>
      </c>
      <c r="Y3845" s="19" t="str">
        <f t="shared" si="5023"/>
        <v/>
      </c>
      <c r="Z3845" s="19">
        <f t="shared" si="5024"/>
        <v>8373.65</v>
      </c>
      <c r="AA3845" s="21" t="str">
        <f t="shared" si="5025"/>
        <v/>
      </c>
      <c r="AB3845" s="19" t="str">
        <f t="shared" si="5026"/>
        <v/>
      </c>
    </row>
    <row r="3846" spans="1:28" x14ac:dyDescent="0.25">
      <c r="A3846">
        <f t="shared" si="5007"/>
        <v>5</v>
      </c>
      <c r="B3846">
        <f t="shared" si="5008"/>
        <v>2015</v>
      </c>
      <c r="C3846" s="20">
        <v>42146</v>
      </c>
      <c r="D3846">
        <v>8432.5</v>
      </c>
      <c r="E3846">
        <v>8489.5499999999993</v>
      </c>
      <c r="F3846">
        <v>8420.6</v>
      </c>
      <c r="G3846">
        <v>8458.9500000000007</v>
      </c>
      <c r="H3846">
        <f t="shared" si="5066"/>
        <v>37.950000000000728</v>
      </c>
      <c r="I3846">
        <f t="shared" si="5067"/>
        <v>0</v>
      </c>
      <c r="J3846" s="14">
        <f t="shared" ref="J3846:K3846" si="5083">+AVERAGE(H3833:H3846)</f>
        <v>44.389285714285769</v>
      </c>
      <c r="K3846" s="14">
        <f t="shared" si="5083"/>
        <v>35.317857142857193</v>
      </c>
      <c r="L3846" s="14">
        <f t="shared" si="5069"/>
        <v>1.2568510466174536</v>
      </c>
      <c r="M3846" s="14">
        <f t="shared" si="5070"/>
        <v>55.690474056815127</v>
      </c>
      <c r="N3846" s="14">
        <f t="shared" si="5071"/>
        <v>1</v>
      </c>
      <c r="O3846">
        <f t="shared" si="5020"/>
        <v>1</v>
      </c>
      <c r="P3846">
        <f t="shared" si="5029"/>
        <v>0</v>
      </c>
      <c r="Q3846">
        <f t="shared" si="5030"/>
        <v>0</v>
      </c>
      <c r="R3846">
        <f t="shared" si="5055"/>
        <v>1222</v>
      </c>
      <c r="S3846">
        <f t="shared" si="5056"/>
        <v>0</v>
      </c>
      <c r="T3846">
        <f t="shared" si="5057"/>
        <v>46374.900000000889</v>
      </c>
      <c r="U3846">
        <f t="shared" si="5058"/>
        <v>46374.900000000889</v>
      </c>
      <c r="V3846" s="2">
        <f t="shared" si="5059"/>
        <v>4.6374900000000887E-3</v>
      </c>
      <c r="W3846" s="19">
        <f t="shared" si="5021"/>
        <v>368</v>
      </c>
      <c r="X3846" s="19">
        <f t="shared" si="5022"/>
        <v>5</v>
      </c>
      <c r="Y3846" s="19" t="str">
        <f t="shared" si="5023"/>
        <v/>
      </c>
      <c r="Z3846" s="19">
        <f t="shared" si="5024"/>
        <v>8373.65</v>
      </c>
      <c r="AA3846" s="21" t="str">
        <f t="shared" si="5025"/>
        <v/>
      </c>
      <c r="AB3846" s="19" t="str">
        <f t="shared" si="5026"/>
        <v/>
      </c>
    </row>
    <row r="3847" spans="1:28" x14ac:dyDescent="0.25">
      <c r="A3847">
        <f t="shared" si="5007"/>
        <v>5</v>
      </c>
      <c r="B3847">
        <f t="shared" si="5008"/>
        <v>2015</v>
      </c>
      <c r="C3847" s="20">
        <v>42149</v>
      </c>
      <c r="D3847">
        <v>8438.15</v>
      </c>
      <c r="E3847">
        <v>8441.9500000000007</v>
      </c>
      <c r="F3847">
        <v>8364.15</v>
      </c>
      <c r="G3847">
        <v>8370.25</v>
      </c>
      <c r="H3847">
        <f t="shared" si="5066"/>
        <v>0</v>
      </c>
      <c r="I3847">
        <f t="shared" si="5067"/>
        <v>88.700000000000728</v>
      </c>
      <c r="J3847" s="14">
        <f t="shared" ref="J3847:K3847" si="5084">+AVERAGE(H3834:H3847)</f>
        <v>44.389285714285769</v>
      </c>
      <c r="K3847" s="14">
        <f t="shared" si="5084"/>
        <v>41.142857142857146</v>
      </c>
      <c r="L3847" s="14">
        <f t="shared" si="5069"/>
        <v>1.0789062500000013</v>
      </c>
      <c r="M3847" s="14">
        <f t="shared" si="5070"/>
        <v>51.897782788425431</v>
      </c>
      <c r="N3847" s="14">
        <f t="shared" si="5071"/>
        <v>1</v>
      </c>
      <c r="O3847">
        <f t="shared" si="5020"/>
        <v>1</v>
      </c>
      <c r="P3847">
        <f t="shared" si="5029"/>
        <v>0</v>
      </c>
      <c r="Q3847">
        <f t="shared" si="5030"/>
        <v>0</v>
      </c>
      <c r="R3847">
        <f t="shared" si="5055"/>
        <v>1222</v>
      </c>
      <c r="S3847">
        <f t="shared" si="5056"/>
        <v>0</v>
      </c>
      <c r="T3847">
        <f t="shared" si="5057"/>
        <v>-108391.4000000009</v>
      </c>
      <c r="U3847">
        <f t="shared" si="5058"/>
        <v>-108391.4000000009</v>
      </c>
      <c r="V3847" s="2">
        <f t="shared" si="5059"/>
        <v>-1.0839140000000089E-2</v>
      </c>
      <c r="W3847" s="19">
        <f t="shared" si="5021"/>
        <v>368</v>
      </c>
      <c r="X3847" s="19">
        <f t="shared" si="5022"/>
        <v>6</v>
      </c>
      <c r="Y3847" s="19" t="str">
        <f t="shared" si="5023"/>
        <v/>
      </c>
      <c r="Z3847" s="19">
        <f t="shared" si="5024"/>
        <v>8373.65</v>
      </c>
      <c r="AA3847" s="21" t="str">
        <f t="shared" si="5025"/>
        <v/>
      </c>
      <c r="AB3847" s="19" t="str">
        <f t="shared" si="5026"/>
        <v/>
      </c>
    </row>
    <row r="3848" spans="1:28" x14ac:dyDescent="0.25">
      <c r="A3848">
        <f t="shared" si="5007"/>
        <v>5</v>
      </c>
      <c r="B3848">
        <f t="shared" si="5008"/>
        <v>2015</v>
      </c>
      <c r="C3848" s="20">
        <v>42150</v>
      </c>
      <c r="D3848">
        <v>8377.1</v>
      </c>
      <c r="E3848">
        <v>8378.9</v>
      </c>
      <c r="F3848">
        <v>8320.0499999999993</v>
      </c>
      <c r="G3848">
        <v>8339.35</v>
      </c>
      <c r="H3848">
        <f t="shared" si="5066"/>
        <v>0</v>
      </c>
      <c r="I3848">
        <f t="shared" si="5067"/>
        <v>30.899999999999636</v>
      </c>
      <c r="J3848" s="14">
        <f t="shared" ref="J3848:K3848" si="5085">+AVERAGE(H3835:H3848)</f>
        <v>44.389285714285769</v>
      </c>
      <c r="K3848" s="14">
        <f t="shared" si="5085"/>
        <v>27.078571428571454</v>
      </c>
      <c r="L3848" s="14">
        <f t="shared" si="5069"/>
        <v>1.6392772355579008</v>
      </c>
      <c r="M3848" s="14">
        <f t="shared" si="5070"/>
        <v>62.110839038528823</v>
      </c>
      <c r="N3848" s="14">
        <f t="shared" si="5071"/>
        <v>1</v>
      </c>
      <c r="O3848">
        <f t="shared" si="5020"/>
        <v>1</v>
      </c>
      <c r="P3848">
        <f t="shared" si="5029"/>
        <v>0</v>
      </c>
      <c r="Q3848">
        <f t="shared" si="5030"/>
        <v>0</v>
      </c>
      <c r="R3848">
        <f t="shared" si="5055"/>
        <v>1222</v>
      </c>
      <c r="S3848">
        <f t="shared" si="5056"/>
        <v>0</v>
      </c>
      <c r="T3848">
        <f t="shared" si="5057"/>
        <v>-37759.799999999552</v>
      </c>
      <c r="U3848">
        <f t="shared" si="5058"/>
        <v>-37759.799999999552</v>
      </c>
      <c r="V3848" s="2">
        <f t="shared" si="5059"/>
        <v>-3.7759799999999553E-3</v>
      </c>
      <c r="W3848" s="19">
        <f t="shared" si="5021"/>
        <v>368</v>
      </c>
      <c r="X3848" s="19">
        <f t="shared" si="5022"/>
        <v>7</v>
      </c>
      <c r="Y3848" s="19" t="str">
        <f t="shared" si="5023"/>
        <v/>
      </c>
      <c r="Z3848" s="19">
        <f t="shared" si="5024"/>
        <v>8373.65</v>
      </c>
      <c r="AA3848" s="21" t="str">
        <f t="shared" si="5025"/>
        <v/>
      </c>
      <c r="AB3848" s="19" t="str">
        <f t="shared" si="5026"/>
        <v/>
      </c>
    </row>
    <row r="3849" spans="1:28" x14ac:dyDescent="0.25">
      <c r="A3849">
        <f t="shared" si="5007"/>
        <v>5</v>
      </c>
      <c r="B3849">
        <f t="shared" si="5008"/>
        <v>2015</v>
      </c>
      <c r="C3849" s="20">
        <v>42151</v>
      </c>
      <c r="D3849">
        <v>8302.75</v>
      </c>
      <c r="E3849">
        <v>8342.85</v>
      </c>
      <c r="F3849">
        <v>8277.9500000000007</v>
      </c>
      <c r="G3849">
        <v>8334.6</v>
      </c>
      <c r="H3849">
        <f t="shared" si="5066"/>
        <v>0</v>
      </c>
      <c r="I3849">
        <f t="shared" si="5067"/>
        <v>4.75</v>
      </c>
      <c r="J3849" s="14">
        <f t="shared" ref="J3849:K3849" si="5086">+AVERAGE(H3836:H3849)</f>
        <v>44.389285714285769</v>
      </c>
      <c r="K3849" s="14">
        <f t="shared" si="5086"/>
        <v>24.582142857142895</v>
      </c>
      <c r="L3849" s="14">
        <f t="shared" si="5069"/>
        <v>1.8057533052448056</v>
      </c>
      <c r="M3849" s="14">
        <f t="shared" si="5070"/>
        <v>64.3589478044739</v>
      </c>
      <c r="N3849" s="14">
        <f t="shared" si="5071"/>
        <v>1</v>
      </c>
      <c r="O3849">
        <f t="shared" si="5020"/>
        <v>1</v>
      </c>
      <c r="P3849">
        <f t="shared" si="5029"/>
        <v>0</v>
      </c>
      <c r="Q3849">
        <f t="shared" si="5030"/>
        <v>0</v>
      </c>
      <c r="R3849">
        <f t="shared" si="5055"/>
        <v>1222</v>
      </c>
      <c r="S3849">
        <f t="shared" si="5056"/>
        <v>0</v>
      </c>
      <c r="T3849">
        <f t="shared" si="5057"/>
        <v>-5804.5</v>
      </c>
      <c r="U3849">
        <f t="shared" si="5058"/>
        <v>-5804.5</v>
      </c>
      <c r="V3849" s="2">
        <f t="shared" si="5059"/>
        <v>-5.8045000000000004E-4</v>
      </c>
      <c r="W3849" s="19">
        <f t="shared" si="5021"/>
        <v>368</v>
      </c>
      <c r="X3849" s="19">
        <f t="shared" si="5022"/>
        <v>8</v>
      </c>
      <c r="Y3849" s="19" t="str">
        <f t="shared" si="5023"/>
        <v/>
      </c>
      <c r="Z3849" s="19">
        <f t="shared" si="5024"/>
        <v>8373.65</v>
      </c>
      <c r="AA3849" s="21" t="str">
        <f t="shared" si="5025"/>
        <v/>
      </c>
      <c r="AB3849" s="19" t="str">
        <f t="shared" si="5026"/>
        <v/>
      </c>
    </row>
    <row r="3850" spans="1:28" x14ac:dyDescent="0.25">
      <c r="A3850">
        <f t="shared" si="5007"/>
        <v>5</v>
      </c>
      <c r="B3850">
        <f t="shared" si="5008"/>
        <v>2015</v>
      </c>
      <c r="C3850" s="20">
        <v>42152</v>
      </c>
      <c r="D3850">
        <v>8345.7000000000007</v>
      </c>
      <c r="E3850">
        <v>8364.5</v>
      </c>
      <c r="F3850">
        <v>8270.15</v>
      </c>
      <c r="G3850">
        <v>8319</v>
      </c>
      <c r="H3850">
        <f t="shared" si="5066"/>
        <v>0</v>
      </c>
      <c r="I3850">
        <f t="shared" si="5067"/>
        <v>15.600000000000364</v>
      </c>
      <c r="J3850" s="14">
        <f t="shared" ref="J3850:K3850" si="5087">+AVERAGE(H3837:H3850)</f>
        <v>34.803571428571495</v>
      </c>
      <c r="K3850" s="14">
        <f t="shared" si="5087"/>
        <v>25.696428571428637</v>
      </c>
      <c r="L3850" s="14">
        <f t="shared" si="5069"/>
        <v>1.3544127866574001</v>
      </c>
      <c r="M3850" s="14">
        <f t="shared" si="5070"/>
        <v>57.526564344746149</v>
      </c>
      <c r="N3850" s="14">
        <f t="shared" si="5071"/>
        <v>1</v>
      </c>
      <c r="O3850">
        <f t="shared" si="5020"/>
        <v>1</v>
      </c>
      <c r="P3850">
        <f t="shared" si="5029"/>
        <v>0</v>
      </c>
      <c r="Q3850">
        <f t="shared" si="5030"/>
        <v>0</v>
      </c>
      <c r="R3850">
        <f t="shared" si="5055"/>
        <v>1222</v>
      </c>
      <c r="S3850">
        <f t="shared" si="5056"/>
        <v>0</v>
      </c>
      <c r="T3850">
        <f t="shared" si="5057"/>
        <v>-19063.200000000445</v>
      </c>
      <c r="U3850">
        <f t="shared" si="5058"/>
        <v>-19063.200000000445</v>
      </c>
      <c r="V3850" s="2">
        <f t="shared" si="5059"/>
        <v>-1.9063200000000444E-3</v>
      </c>
      <c r="W3850" s="19">
        <f t="shared" si="5021"/>
        <v>368</v>
      </c>
      <c r="X3850" s="19">
        <f t="shared" si="5022"/>
        <v>9</v>
      </c>
      <c r="Y3850" s="19" t="str">
        <f t="shared" si="5023"/>
        <v/>
      </c>
      <c r="Z3850" s="19">
        <f t="shared" si="5024"/>
        <v>8373.65</v>
      </c>
      <c r="AA3850" s="21" t="str">
        <f t="shared" si="5025"/>
        <v/>
      </c>
      <c r="AB3850" s="19" t="str">
        <f t="shared" si="5026"/>
        <v/>
      </c>
    </row>
    <row r="3851" spans="1:28" x14ac:dyDescent="0.25">
      <c r="A3851">
        <f t="shared" si="5007"/>
        <v>5</v>
      </c>
      <c r="B3851">
        <f t="shared" si="5008"/>
        <v>2015</v>
      </c>
      <c r="C3851" s="20">
        <v>42153</v>
      </c>
      <c r="D3851">
        <v>8327.1</v>
      </c>
      <c r="E3851">
        <v>8443.9</v>
      </c>
      <c r="F3851">
        <v>8305.7000000000007</v>
      </c>
      <c r="G3851">
        <v>8433.65</v>
      </c>
      <c r="H3851">
        <f t="shared" si="5066"/>
        <v>114.64999999999964</v>
      </c>
      <c r="I3851">
        <f t="shared" si="5067"/>
        <v>0</v>
      </c>
      <c r="J3851" s="14">
        <f t="shared" ref="J3851:K3851" si="5088">+AVERAGE(H3838:H3851)</f>
        <v>33.439285714285752</v>
      </c>
      <c r="K3851" s="14">
        <f t="shared" si="5088"/>
        <v>25.696428571428637</v>
      </c>
      <c r="L3851" s="14">
        <f t="shared" si="5069"/>
        <v>1.3013203613620552</v>
      </c>
      <c r="M3851" s="14">
        <f t="shared" si="5070"/>
        <v>56.546684382171733</v>
      </c>
      <c r="N3851" s="14">
        <f t="shared" si="5071"/>
        <v>1</v>
      </c>
      <c r="O3851">
        <f t="shared" si="5020"/>
        <v>1</v>
      </c>
      <c r="P3851">
        <f t="shared" si="5029"/>
        <v>0</v>
      </c>
      <c r="Q3851">
        <f t="shared" si="5030"/>
        <v>0</v>
      </c>
      <c r="R3851">
        <f t="shared" si="5055"/>
        <v>1222</v>
      </c>
      <c r="S3851">
        <f t="shared" si="5056"/>
        <v>0</v>
      </c>
      <c r="T3851">
        <f t="shared" si="5057"/>
        <v>140102.29999999955</v>
      </c>
      <c r="U3851">
        <f t="shared" si="5058"/>
        <v>140102.29999999955</v>
      </c>
      <c r="V3851" s="2">
        <f t="shared" si="5059"/>
        <v>1.4010229999999955E-2</v>
      </c>
      <c r="W3851" s="19">
        <f t="shared" si="5021"/>
        <v>368</v>
      </c>
      <c r="X3851" s="19">
        <f t="shared" si="5022"/>
        <v>10</v>
      </c>
      <c r="Y3851" s="19" t="str">
        <f t="shared" si="5023"/>
        <v/>
      </c>
      <c r="Z3851" s="19">
        <f t="shared" si="5024"/>
        <v>8373.65</v>
      </c>
      <c r="AA3851" s="21" t="str">
        <f t="shared" si="5025"/>
        <v/>
      </c>
      <c r="AB3851" s="19" t="str">
        <f t="shared" si="5026"/>
        <v/>
      </c>
    </row>
    <row r="3852" spans="1:28" x14ac:dyDescent="0.25">
      <c r="A3852">
        <f t="shared" si="5007"/>
        <v>6</v>
      </c>
      <c r="B3852">
        <f t="shared" si="5008"/>
        <v>2015</v>
      </c>
      <c r="C3852" s="20">
        <v>42156</v>
      </c>
      <c r="D3852">
        <v>8417.25</v>
      </c>
      <c r="E3852">
        <v>8467.15</v>
      </c>
      <c r="F3852">
        <v>8405.4</v>
      </c>
      <c r="G3852">
        <v>8433.4</v>
      </c>
      <c r="H3852">
        <f t="shared" si="5066"/>
        <v>0</v>
      </c>
      <c r="I3852">
        <f t="shared" si="5067"/>
        <v>0.25</v>
      </c>
      <c r="J3852" s="14">
        <f t="shared" ref="J3852:K3852" si="5089">+AVERAGE(H3839:H3852)</f>
        <v>33.439285714285752</v>
      </c>
      <c r="K3852" s="14">
        <f t="shared" si="5089"/>
        <v>11.550000000000052</v>
      </c>
      <c r="L3852" s="14">
        <f t="shared" si="5069"/>
        <v>2.8951762523190996</v>
      </c>
      <c r="M3852" s="14">
        <f t="shared" si="5070"/>
        <v>74.32722076684918</v>
      </c>
      <c r="N3852" s="14">
        <f t="shared" si="5071"/>
        <v>1</v>
      </c>
      <c r="O3852">
        <f t="shared" si="5020"/>
        <v>1</v>
      </c>
      <c r="P3852">
        <f t="shared" si="5029"/>
        <v>0</v>
      </c>
      <c r="Q3852">
        <f t="shared" si="5030"/>
        <v>0</v>
      </c>
      <c r="R3852">
        <f t="shared" si="5055"/>
        <v>1185</v>
      </c>
      <c r="S3852">
        <f t="shared" si="5056"/>
        <v>0</v>
      </c>
      <c r="T3852">
        <f t="shared" si="5057"/>
        <v>-296.25</v>
      </c>
      <c r="U3852">
        <f t="shared" si="5058"/>
        <v>-296.25</v>
      </c>
      <c r="V3852" s="2">
        <f t="shared" si="5059"/>
        <v>-2.9624999999999998E-5</v>
      </c>
      <c r="W3852" s="19">
        <f t="shared" si="5021"/>
        <v>368</v>
      </c>
      <c r="X3852" s="19">
        <f t="shared" si="5022"/>
        <v>11</v>
      </c>
      <c r="Y3852" s="19" t="str">
        <f t="shared" si="5023"/>
        <v/>
      </c>
      <c r="Z3852" s="19">
        <f t="shared" si="5024"/>
        <v>8373.65</v>
      </c>
      <c r="AA3852" s="21" t="str">
        <f t="shared" si="5025"/>
        <v/>
      </c>
      <c r="AB3852" s="19" t="str">
        <f t="shared" si="5026"/>
        <v/>
      </c>
    </row>
    <row r="3853" spans="1:28" x14ac:dyDescent="0.25">
      <c r="A3853">
        <f t="shared" si="5007"/>
        <v>6</v>
      </c>
      <c r="B3853">
        <f t="shared" si="5008"/>
        <v>2015</v>
      </c>
      <c r="C3853" s="20">
        <v>42157</v>
      </c>
      <c r="D3853">
        <v>8442.7999999999993</v>
      </c>
      <c r="E3853">
        <v>8445.35</v>
      </c>
      <c r="F3853">
        <v>8226.0499999999993</v>
      </c>
      <c r="G3853">
        <v>8236.4500000000007</v>
      </c>
      <c r="H3853">
        <f t="shared" si="5066"/>
        <v>0</v>
      </c>
      <c r="I3853">
        <f t="shared" si="5067"/>
        <v>196.94999999999891</v>
      </c>
      <c r="J3853" s="14">
        <f t="shared" ref="J3853:K3853" si="5090">+AVERAGE(H3840:H3853)</f>
        <v>25.689285714285688</v>
      </c>
      <c r="K3853" s="14">
        <f t="shared" si="5090"/>
        <v>25.617857142857115</v>
      </c>
      <c r="L3853" s="14">
        <f t="shared" si="5069"/>
        <v>1.0027882336539802</v>
      </c>
      <c r="M3853" s="14">
        <f t="shared" si="5070"/>
        <v>50.069608798552139</v>
      </c>
      <c r="N3853" s="14">
        <f t="shared" si="5071"/>
        <v>1</v>
      </c>
      <c r="O3853">
        <f t="shared" si="5020"/>
        <v>1</v>
      </c>
      <c r="P3853">
        <f t="shared" si="5029"/>
        <v>0</v>
      </c>
      <c r="Q3853">
        <f t="shared" si="5030"/>
        <v>0</v>
      </c>
      <c r="R3853">
        <f t="shared" si="5055"/>
        <v>1185</v>
      </c>
      <c r="S3853">
        <f t="shared" si="5056"/>
        <v>0</v>
      </c>
      <c r="T3853">
        <f t="shared" si="5057"/>
        <v>-233385.74999999872</v>
      </c>
      <c r="U3853">
        <f t="shared" si="5058"/>
        <v>-233385.74999999872</v>
      </c>
      <c r="V3853" s="2">
        <f t="shared" si="5059"/>
        <v>-2.3338574999999872E-2</v>
      </c>
      <c r="W3853" s="19">
        <f t="shared" si="5021"/>
        <v>368</v>
      </c>
      <c r="X3853" s="19">
        <f t="shared" si="5022"/>
        <v>12</v>
      </c>
      <c r="Y3853" s="19" t="str">
        <f t="shared" si="5023"/>
        <v/>
      </c>
      <c r="Z3853" s="19">
        <f t="shared" si="5024"/>
        <v>8373.65</v>
      </c>
      <c r="AA3853" s="21" t="str">
        <f t="shared" si="5025"/>
        <v/>
      </c>
      <c r="AB3853" s="19" t="str">
        <f t="shared" si="5026"/>
        <v/>
      </c>
    </row>
    <row r="3854" spans="1:28" x14ac:dyDescent="0.25">
      <c r="A3854">
        <f t="shared" si="5007"/>
        <v>6</v>
      </c>
      <c r="B3854">
        <f t="shared" si="5008"/>
        <v>2015</v>
      </c>
      <c r="C3854" s="20">
        <v>42158</v>
      </c>
      <c r="D3854">
        <v>8232.4500000000007</v>
      </c>
      <c r="E3854">
        <v>8236.7000000000007</v>
      </c>
      <c r="F3854">
        <v>8094.15</v>
      </c>
      <c r="G3854">
        <v>8135.1</v>
      </c>
      <c r="H3854">
        <f t="shared" si="5066"/>
        <v>0</v>
      </c>
      <c r="I3854">
        <f t="shared" si="5067"/>
        <v>101.35000000000036</v>
      </c>
      <c r="J3854" s="14">
        <f t="shared" ref="J3854:K3854" si="5091">+AVERAGE(H3841:H3854)</f>
        <v>25.689285714285688</v>
      </c>
      <c r="K3854" s="14">
        <f t="shared" si="5091"/>
        <v>32.053571428571431</v>
      </c>
      <c r="L3854" s="14">
        <f t="shared" si="5069"/>
        <v>0.80144846796657299</v>
      </c>
      <c r="M3854" s="14">
        <f t="shared" si="5070"/>
        <v>44.489114299851536</v>
      </c>
      <c r="N3854" s="14">
        <f t="shared" si="5071"/>
        <v>-1</v>
      </c>
      <c r="O3854">
        <f t="shared" si="5020"/>
        <v>-1</v>
      </c>
      <c r="P3854">
        <f t="shared" si="5029"/>
        <v>1</v>
      </c>
      <c r="Q3854">
        <f t="shared" si="5030"/>
        <v>8135.1</v>
      </c>
      <c r="R3854">
        <f t="shared" si="5055"/>
        <v>-1185</v>
      </c>
      <c r="S3854">
        <f t="shared" si="5056"/>
        <v>240199.50000000087</v>
      </c>
      <c r="T3854">
        <f t="shared" si="5057"/>
        <v>120099.75000000044</v>
      </c>
      <c r="U3854">
        <f t="shared" si="5058"/>
        <v>-120099.75000000044</v>
      </c>
      <c r="V3854" s="2">
        <f t="shared" si="5059"/>
        <v>-1.2009975000000044E-2</v>
      </c>
      <c r="W3854" s="19">
        <f t="shared" si="5021"/>
        <v>369</v>
      </c>
      <c r="X3854" s="19">
        <f t="shared" si="5022"/>
        <v>13</v>
      </c>
      <c r="Y3854" s="19">
        <f t="shared" si="5023"/>
        <v>1</v>
      </c>
      <c r="Z3854" s="19">
        <f t="shared" si="5024"/>
        <v>8135.1</v>
      </c>
      <c r="AA3854" s="21">
        <f t="shared" si="5025"/>
        <v>-2.8488174213156636E-2</v>
      </c>
      <c r="AB3854" s="19">
        <f t="shared" si="5026"/>
        <v>-1</v>
      </c>
    </row>
    <row r="3855" spans="1:28" x14ac:dyDescent="0.25">
      <c r="A3855">
        <f t="shared" ref="A3855:A3918" si="5092">IF($C3855="","",MONTH($C3855))</f>
        <v>6</v>
      </c>
      <c r="B3855">
        <f t="shared" ref="B3855:B3918" si="5093">IF($C3855="","",YEAR($C3855))</f>
        <v>2015</v>
      </c>
      <c r="C3855" s="20">
        <v>42159</v>
      </c>
      <c r="D3855">
        <v>8155.15</v>
      </c>
      <c r="E3855">
        <v>8160.05</v>
      </c>
      <c r="F3855">
        <v>8056.75</v>
      </c>
      <c r="G3855">
        <v>8130.65</v>
      </c>
      <c r="H3855">
        <f t="shared" si="5066"/>
        <v>0</v>
      </c>
      <c r="I3855">
        <f t="shared" si="5067"/>
        <v>4.4500000000007276</v>
      </c>
      <c r="J3855" s="14">
        <f t="shared" ref="J3855:K3855" si="5094">+AVERAGE(H3842:H3855)</f>
        <v>22.964285714285715</v>
      </c>
      <c r="K3855" s="14">
        <f t="shared" si="5094"/>
        <v>32.371428571428623</v>
      </c>
      <c r="L3855" s="14">
        <f t="shared" si="5069"/>
        <v>0.70939982347749231</v>
      </c>
      <c r="M3855" s="14">
        <f t="shared" si="5070"/>
        <v>41.499935458887272</v>
      </c>
      <c r="N3855" s="14">
        <f t="shared" si="5071"/>
        <v>-1</v>
      </c>
      <c r="O3855">
        <f t="shared" si="5020"/>
        <v>-1</v>
      </c>
      <c r="P3855">
        <f t="shared" si="5029"/>
        <v>0</v>
      </c>
      <c r="Q3855">
        <f t="shared" si="5030"/>
        <v>0</v>
      </c>
      <c r="R3855">
        <f t="shared" si="5055"/>
        <v>-1185</v>
      </c>
      <c r="S3855">
        <f t="shared" si="5056"/>
        <v>0</v>
      </c>
      <c r="T3855">
        <f t="shared" si="5057"/>
        <v>5273.2500000008622</v>
      </c>
      <c r="U3855">
        <f t="shared" si="5058"/>
        <v>5273.2500000008622</v>
      </c>
      <c r="V3855" s="2">
        <f t="shared" si="5059"/>
        <v>5.2732500000008623E-4</v>
      </c>
      <c r="W3855" s="19">
        <f t="shared" si="5021"/>
        <v>369</v>
      </c>
      <c r="X3855" s="19">
        <f t="shared" si="5022"/>
        <v>2</v>
      </c>
      <c r="Y3855" s="19" t="str">
        <f t="shared" si="5023"/>
        <v/>
      </c>
      <c r="Z3855" s="19">
        <f t="shared" si="5024"/>
        <v>8135.1</v>
      </c>
      <c r="AA3855" s="21" t="str">
        <f t="shared" si="5025"/>
        <v/>
      </c>
      <c r="AB3855" s="19" t="str">
        <f t="shared" si="5026"/>
        <v/>
      </c>
    </row>
    <row r="3856" spans="1:28" x14ac:dyDescent="0.25">
      <c r="A3856">
        <f t="shared" si="5092"/>
        <v>6</v>
      </c>
      <c r="B3856">
        <f t="shared" si="5093"/>
        <v>2015</v>
      </c>
      <c r="C3856" s="20">
        <v>42160</v>
      </c>
      <c r="D3856">
        <v>8119.15</v>
      </c>
      <c r="E3856">
        <v>8191</v>
      </c>
      <c r="F3856">
        <v>8100.15</v>
      </c>
      <c r="G3856">
        <v>8114.7</v>
      </c>
      <c r="H3856">
        <f t="shared" si="5066"/>
        <v>0</v>
      </c>
      <c r="I3856">
        <f t="shared" si="5067"/>
        <v>15.949999999999818</v>
      </c>
      <c r="J3856" s="14">
        <f t="shared" ref="J3856:K3856" si="5095">+AVERAGE(H3843:H3856)</f>
        <v>15.014285714285766</v>
      </c>
      <c r="K3856" s="14">
        <f t="shared" si="5095"/>
        <v>33.510714285714322</v>
      </c>
      <c r="L3856" s="14">
        <f t="shared" si="5069"/>
        <v>0.44804433550037409</v>
      </c>
      <c r="M3856" s="14">
        <f t="shared" si="5070"/>
        <v>30.941340987708884</v>
      </c>
      <c r="N3856" s="14">
        <f t="shared" si="5071"/>
        <v>-1</v>
      </c>
      <c r="O3856">
        <f t="shared" si="5020"/>
        <v>-1</v>
      </c>
      <c r="P3856">
        <f t="shared" si="5029"/>
        <v>0</v>
      </c>
      <c r="Q3856">
        <f t="shared" si="5030"/>
        <v>0</v>
      </c>
      <c r="R3856">
        <f t="shared" si="5055"/>
        <v>-1185</v>
      </c>
      <c r="S3856">
        <f t="shared" si="5056"/>
        <v>0</v>
      </c>
      <c r="T3856">
        <f t="shared" si="5057"/>
        <v>18900.749999999785</v>
      </c>
      <c r="U3856">
        <f t="shared" si="5058"/>
        <v>18900.749999999785</v>
      </c>
      <c r="V3856" s="2">
        <f t="shared" si="5059"/>
        <v>1.8900749999999785E-3</v>
      </c>
      <c r="W3856" s="19">
        <f t="shared" si="5021"/>
        <v>369</v>
      </c>
      <c r="X3856" s="19">
        <f t="shared" si="5022"/>
        <v>3</v>
      </c>
      <c r="Y3856" s="19" t="str">
        <f t="shared" si="5023"/>
        <v/>
      </c>
      <c r="Z3856" s="19">
        <f t="shared" si="5024"/>
        <v>8135.1</v>
      </c>
      <c r="AA3856" s="21" t="str">
        <f t="shared" si="5025"/>
        <v/>
      </c>
      <c r="AB3856" s="19" t="str">
        <f t="shared" si="5026"/>
        <v/>
      </c>
    </row>
    <row r="3857" spans="1:28" x14ac:dyDescent="0.25">
      <c r="A3857">
        <f t="shared" si="5092"/>
        <v>6</v>
      </c>
      <c r="B3857">
        <f t="shared" si="5093"/>
        <v>2015</v>
      </c>
      <c r="C3857" s="20">
        <v>42163</v>
      </c>
      <c r="D3857">
        <v>8124.35</v>
      </c>
      <c r="E3857">
        <v>8131</v>
      </c>
      <c r="F3857">
        <v>8030.55</v>
      </c>
      <c r="G3857">
        <v>8044.15</v>
      </c>
      <c r="H3857">
        <f t="shared" si="5066"/>
        <v>0</v>
      </c>
      <c r="I3857">
        <f t="shared" si="5067"/>
        <v>70.550000000000182</v>
      </c>
      <c r="J3857" s="14">
        <f t="shared" ref="J3857:K3857" si="5096">+AVERAGE(H3844:H3857)</f>
        <v>15.014285714285766</v>
      </c>
      <c r="K3857" s="14">
        <f t="shared" si="5096"/>
        <v>37.978571428571477</v>
      </c>
      <c r="L3857" s="14">
        <f t="shared" si="5069"/>
        <v>0.39533571562911501</v>
      </c>
      <c r="M3857" s="14">
        <f t="shared" si="5070"/>
        <v>28.332659388057735</v>
      </c>
      <c r="N3857" s="14">
        <f t="shared" si="5071"/>
        <v>-1</v>
      </c>
      <c r="O3857">
        <f t="shared" si="5020"/>
        <v>-1</v>
      </c>
      <c r="P3857">
        <f t="shared" si="5029"/>
        <v>0</v>
      </c>
      <c r="Q3857">
        <f t="shared" si="5030"/>
        <v>0</v>
      </c>
      <c r="R3857">
        <f t="shared" si="5055"/>
        <v>-1185</v>
      </c>
      <c r="S3857">
        <f t="shared" si="5056"/>
        <v>0</v>
      </c>
      <c r="T3857">
        <f t="shared" si="5057"/>
        <v>83601.750000000218</v>
      </c>
      <c r="U3857">
        <f t="shared" si="5058"/>
        <v>83601.750000000218</v>
      </c>
      <c r="V3857" s="2">
        <f t="shared" si="5059"/>
        <v>8.3601750000000218E-3</v>
      </c>
      <c r="W3857" s="19">
        <f t="shared" si="5021"/>
        <v>369</v>
      </c>
      <c r="X3857" s="19">
        <f t="shared" si="5022"/>
        <v>4</v>
      </c>
      <c r="Y3857" s="19" t="str">
        <f t="shared" si="5023"/>
        <v/>
      </c>
      <c r="Z3857" s="19">
        <f t="shared" si="5024"/>
        <v>8135.1</v>
      </c>
      <c r="AA3857" s="21" t="str">
        <f t="shared" si="5025"/>
        <v/>
      </c>
      <c r="AB3857" s="19" t="str">
        <f t="shared" si="5026"/>
        <v/>
      </c>
    </row>
    <row r="3858" spans="1:28" x14ac:dyDescent="0.25">
      <c r="A3858">
        <f t="shared" si="5092"/>
        <v>6</v>
      </c>
      <c r="B3858">
        <f t="shared" si="5093"/>
        <v>2015</v>
      </c>
      <c r="C3858" s="20">
        <v>42164</v>
      </c>
      <c r="D3858">
        <v>8026.5</v>
      </c>
      <c r="E3858">
        <v>8057.15</v>
      </c>
      <c r="F3858">
        <v>8005.15</v>
      </c>
      <c r="G3858">
        <v>8022.4</v>
      </c>
      <c r="H3858">
        <f t="shared" si="5066"/>
        <v>0</v>
      </c>
      <c r="I3858">
        <f t="shared" si="5067"/>
        <v>21.75</v>
      </c>
      <c r="J3858" s="14">
        <f t="shared" ref="J3858:K3858" si="5097">+AVERAGE(H3845:H3858)</f>
        <v>10.900000000000025</v>
      </c>
      <c r="K3858" s="14">
        <f t="shared" si="5097"/>
        <v>39.532142857142908</v>
      </c>
      <c r="L3858" s="14">
        <f t="shared" si="5069"/>
        <v>0.27572499774144033</v>
      </c>
      <c r="M3858" s="14">
        <f t="shared" si="5070"/>
        <v>21.613200198286265</v>
      </c>
      <c r="N3858" s="14">
        <f t="shared" si="5071"/>
        <v>-1</v>
      </c>
      <c r="O3858">
        <f t="shared" si="5020"/>
        <v>-1</v>
      </c>
      <c r="P3858">
        <f t="shared" si="5029"/>
        <v>0</v>
      </c>
      <c r="Q3858">
        <f t="shared" si="5030"/>
        <v>0</v>
      </c>
      <c r="R3858">
        <f t="shared" si="5055"/>
        <v>-1185</v>
      </c>
      <c r="S3858">
        <f t="shared" si="5056"/>
        <v>0</v>
      </c>
      <c r="T3858">
        <f t="shared" si="5057"/>
        <v>25773.75</v>
      </c>
      <c r="U3858">
        <f t="shared" si="5058"/>
        <v>25773.75</v>
      </c>
      <c r="V3858" s="2">
        <f t="shared" si="5059"/>
        <v>2.5773749999999998E-3</v>
      </c>
      <c r="W3858" s="19">
        <f t="shared" si="5021"/>
        <v>369</v>
      </c>
      <c r="X3858" s="19">
        <f t="shared" si="5022"/>
        <v>5</v>
      </c>
      <c r="Y3858" s="19" t="str">
        <f t="shared" si="5023"/>
        <v/>
      </c>
      <c r="Z3858" s="19">
        <f t="shared" si="5024"/>
        <v>8135.1</v>
      </c>
      <c r="AA3858" s="21" t="str">
        <f t="shared" si="5025"/>
        <v/>
      </c>
      <c r="AB3858" s="19" t="str">
        <f t="shared" si="5026"/>
        <v/>
      </c>
    </row>
    <row r="3859" spans="1:28" x14ac:dyDescent="0.25">
      <c r="A3859">
        <f t="shared" si="5092"/>
        <v>6</v>
      </c>
      <c r="B3859">
        <f t="shared" si="5093"/>
        <v>2015</v>
      </c>
      <c r="C3859" s="20">
        <v>42165</v>
      </c>
      <c r="D3859">
        <v>8024.15</v>
      </c>
      <c r="E3859">
        <v>8152.25</v>
      </c>
      <c r="F3859">
        <v>8023.8</v>
      </c>
      <c r="G3859">
        <v>8124.45</v>
      </c>
      <c r="H3859">
        <f t="shared" si="5066"/>
        <v>102.05000000000018</v>
      </c>
      <c r="I3859">
        <f t="shared" si="5067"/>
        <v>0</v>
      </c>
      <c r="J3859" s="14">
        <f t="shared" ref="J3859:K3859" si="5098">+AVERAGE(H3846:H3859)</f>
        <v>18.189285714285752</v>
      </c>
      <c r="K3859" s="14">
        <f t="shared" si="5098"/>
        <v>39.371428571428623</v>
      </c>
      <c r="L3859" s="14">
        <f t="shared" si="5069"/>
        <v>0.46199201741654605</v>
      </c>
      <c r="M3859" s="14">
        <f t="shared" si="5070"/>
        <v>31.60017372960229</v>
      </c>
      <c r="N3859" s="14">
        <f t="shared" si="5071"/>
        <v>-1</v>
      </c>
      <c r="O3859">
        <f t="shared" si="5020"/>
        <v>-1</v>
      </c>
      <c r="P3859">
        <f t="shared" si="5029"/>
        <v>0</v>
      </c>
      <c r="Q3859">
        <f t="shared" si="5030"/>
        <v>0</v>
      </c>
      <c r="R3859">
        <f t="shared" si="5055"/>
        <v>-1185</v>
      </c>
      <c r="S3859">
        <f t="shared" si="5056"/>
        <v>0</v>
      </c>
      <c r="T3859">
        <f t="shared" si="5057"/>
        <v>-120929.25000000022</v>
      </c>
      <c r="U3859">
        <f t="shared" si="5058"/>
        <v>-120929.25000000022</v>
      </c>
      <c r="V3859" s="2">
        <f t="shared" si="5059"/>
        <v>-1.2092925000000022E-2</v>
      </c>
      <c r="W3859" s="19">
        <f t="shared" si="5021"/>
        <v>369</v>
      </c>
      <c r="X3859" s="19">
        <f t="shared" si="5022"/>
        <v>6</v>
      </c>
      <c r="Y3859" s="19" t="str">
        <f t="shared" si="5023"/>
        <v/>
      </c>
      <c r="Z3859" s="19">
        <f t="shared" si="5024"/>
        <v>8135.1</v>
      </c>
      <c r="AA3859" s="21" t="str">
        <f t="shared" si="5025"/>
        <v/>
      </c>
      <c r="AB3859" s="19" t="str">
        <f t="shared" si="5026"/>
        <v/>
      </c>
    </row>
    <row r="3860" spans="1:28" x14ac:dyDescent="0.25">
      <c r="A3860">
        <f t="shared" si="5092"/>
        <v>6</v>
      </c>
      <c r="B3860">
        <f t="shared" si="5093"/>
        <v>2015</v>
      </c>
      <c r="C3860" s="20">
        <v>42166</v>
      </c>
      <c r="D3860">
        <v>8157.3</v>
      </c>
      <c r="E3860">
        <v>8163.05</v>
      </c>
      <c r="F3860">
        <v>7958.25</v>
      </c>
      <c r="G3860">
        <v>7965.35</v>
      </c>
      <c r="H3860">
        <f t="shared" si="5066"/>
        <v>0</v>
      </c>
      <c r="I3860">
        <f t="shared" si="5067"/>
        <v>159.09999999999945</v>
      </c>
      <c r="J3860" s="14">
        <f t="shared" ref="J3860:K3860" si="5099">+AVERAGE(H3847:H3860)</f>
        <v>15.478571428571415</v>
      </c>
      <c r="K3860" s="14">
        <f t="shared" si="5099"/>
        <v>50.735714285714302</v>
      </c>
      <c r="L3860" s="14">
        <f t="shared" si="5069"/>
        <v>0.30508235956638002</v>
      </c>
      <c r="M3860" s="14">
        <f t="shared" si="5070"/>
        <v>23.376483279395885</v>
      </c>
      <c r="N3860" s="14">
        <f t="shared" si="5071"/>
        <v>-1</v>
      </c>
      <c r="O3860">
        <f t="shared" si="5020"/>
        <v>-1</v>
      </c>
      <c r="P3860">
        <f t="shared" si="5029"/>
        <v>0</v>
      </c>
      <c r="Q3860">
        <f t="shared" si="5030"/>
        <v>0</v>
      </c>
      <c r="R3860">
        <f t="shared" si="5055"/>
        <v>-1185</v>
      </c>
      <c r="S3860">
        <f t="shared" si="5056"/>
        <v>0</v>
      </c>
      <c r="T3860">
        <f t="shared" si="5057"/>
        <v>188533.49999999936</v>
      </c>
      <c r="U3860">
        <f t="shared" si="5058"/>
        <v>188533.49999999936</v>
      </c>
      <c r="V3860" s="2">
        <f t="shared" si="5059"/>
        <v>1.8853349999999935E-2</v>
      </c>
      <c r="W3860" s="19">
        <f t="shared" si="5021"/>
        <v>369</v>
      </c>
      <c r="X3860" s="19">
        <f t="shared" si="5022"/>
        <v>7</v>
      </c>
      <c r="Y3860" s="19" t="str">
        <f t="shared" si="5023"/>
        <v/>
      </c>
      <c r="Z3860" s="19">
        <f t="shared" si="5024"/>
        <v>8135.1</v>
      </c>
      <c r="AA3860" s="21" t="str">
        <f t="shared" si="5025"/>
        <v/>
      </c>
      <c r="AB3860" s="19" t="str">
        <f t="shared" si="5026"/>
        <v/>
      </c>
    </row>
    <row r="3861" spans="1:28" x14ac:dyDescent="0.25">
      <c r="A3861">
        <f t="shared" si="5092"/>
        <v>6</v>
      </c>
      <c r="B3861">
        <f t="shared" si="5093"/>
        <v>2015</v>
      </c>
      <c r="C3861" s="20">
        <v>42167</v>
      </c>
      <c r="D3861">
        <v>7959.85</v>
      </c>
      <c r="E3861">
        <v>7995.6</v>
      </c>
      <c r="F3861">
        <v>7940.3</v>
      </c>
      <c r="G3861">
        <v>7982.9</v>
      </c>
      <c r="H3861">
        <f t="shared" si="5066"/>
        <v>17.549999999999272</v>
      </c>
      <c r="I3861">
        <f t="shared" si="5067"/>
        <v>0</v>
      </c>
      <c r="J3861" s="14">
        <f t="shared" ref="J3861:K3861" si="5100">+AVERAGE(H3848:H3861)</f>
        <v>16.732142857142794</v>
      </c>
      <c r="K3861" s="14">
        <f t="shared" si="5100"/>
        <v>44.399999999999963</v>
      </c>
      <c r="L3861" s="14">
        <f t="shared" si="5069"/>
        <v>0.37685006435006324</v>
      </c>
      <c r="M3861" s="14">
        <f t="shared" si="5070"/>
        <v>27.370450429397607</v>
      </c>
      <c r="N3861" s="14">
        <f t="shared" si="5071"/>
        <v>-1</v>
      </c>
      <c r="O3861">
        <f t="shared" si="5020"/>
        <v>-1</v>
      </c>
      <c r="P3861">
        <f t="shared" si="5029"/>
        <v>0</v>
      </c>
      <c r="Q3861">
        <f t="shared" si="5030"/>
        <v>0</v>
      </c>
      <c r="R3861">
        <f t="shared" si="5055"/>
        <v>-1185</v>
      </c>
      <c r="S3861">
        <f t="shared" si="5056"/>
        <v>0</v>
      </c>
      <c r="T3861">
        <f t="shared" si="5057"/>
        <v>-20796.749999999138</v>
      </c>
      <c r="U3861">
        <f t="shared" si="5058"/>
        <v>-20796.749999999138</v>
      </c>
      <c r="V3861" s="2">
        <f t="shared" si="5059"/>
        <v>-2.0796749999999137E-3</v>
      </c>
      <c r="W3861" s="19">
        <f t="shared" si="5021"/>
        <v>369</v>
      </c>
      <c r="X3861" s="19">
        <f t="shared" si="5022"/>
        <v>8</v>
      </c>
      <c r="Y3861" s="19" t="str">
        <f t="shared" si="5023"/>
        <v/>
      </c>
      <c r="Z3861" s="19">
        <f t="shared" si="5024"/>
        <v>8135.1</v>
      </c>
      <c r="AA3861" s="21" t="str">
        <f t="shared" si="5025"/>
        <v/>
      </c>
      <c r="AB3861" s="19" t="str">
        <f t="shared" si="5026"/>
        <v/>
      </c>
    </row>
    <row r="3862" spans="1:28" x14ac:dyDescent="0.25">
      <c r="A3862">
        <f t="shared" si="5092"/>
        <v>6</v>
      </c>
      <c r="B3862">
        <f t="shared" si="5093"/>
        <v>2015</v>
      </c>
      <c r="C3862" s="20">
        <v>42170</v>
      </c>
      <c r="D3862">
        <v>7986.6</v>
      </c>
      <c r="E3862">
        <v>8057.7</v>
      </c>
      <c r="F3862">
        <v>7944.85</v>
      </c>
      <c r="G3862">
        <v>8013.9</v>
      </c>
      <c r="H3862">
        <f t="shared" si="5066"/>
        <v>31</v>
      </c>
      <c r="I3862">
        <f t="shared" si="5067"/>
        <v>0</v>
      </c>
      <c r="J3862" s="14">
        <f t="shared" ref="J3862:K3862" si="5101">+AVERAGE(H3849:H3862)</f>
        <v>18.946428571428505</v>
      </c>
      <c r="K3862" s="14">
        <f t="shared" si="5101"/>
        <v>42.192857142857129</v>
      </c>
      <c r="L3862" s="14">
        <f t="shared" si="5069"/>
        <v>0.44904350770272417</v>
      </c>
      <c r="M3862" s="14">
        <f t="shared" si="5070"/>
        <v>30.988959635492662</v>
      </c>
      <c r="N3862" s="14">
        <f t="shared" si="5071"/>
        <v>-1</v>
      </c>
      <c r="O3862">
        <f t="shared" si="5020"/>
        <v>-1</v>
      </c>
      <c r="P3862">
        <f t="shared" si="5029"/>
        <v>0</v>
      </c>
      <c r="Q3862">
        <f t="shared" si="5030"/>
        <v>0</v>
      </c>
      <c r="R3862">
        <f t="shared" si="5055"/>
        <v>-1185</v>
      </c>
      <c r="S3862">
        <f t="shared" si="5056"/>
        <v>0</v>
      </c>
      <c r="T3862">
        <f t="shared" si="5057"/>
        <v>-36735</v>
      </c>
      <c r="U3862">
        <f t="shared" si="5058"/>
        <v>-36735</v>
      </c>
      <c r="V3862" s="2">
        <f t="shared" si="5059"/>
        <v>-3.6735000000000001E-3</v>
      </c>
      <c r="W3862" s="19">
        <f t="shared" si="5021"/>
        <v>369</v>
      </c>
      <c r="X3862" s="19">
        <f t="shared" si="5022"/>
        <v>9</v>
      </c>
      <c r="Y3862" s="19" t="str">
        <f t="shared" si="5023"/>
        <v/>
      </c>
      <c r="Z3862" s="19">
        <f t="shared" si="5024"/>
        <v>8135.1</v>
      </c>
      <c r="AA3862" s="21" t="str">
        <f t="shared" si="5025"/>
        <v/>
      </c>
      <c r="AB3862" s="19" t="str">
        <f t="shared" si="5026"/>
        <v/>
      </c>
    </row>
    <row r="3863" spans="1:28" x14ac:dyDescent="0.25">
      <c r="A3863">
        <f t="shared" si="5092"/>
        <v>6</v>
      </c>
      <c r="B3863">
        <f t="shared" si="5093"/>
        <v>2015</v>
      </c>
      <c r="C3863" s="20">
        <v>42171</v>
      </c>
      <c r="D3863">
        <v>8004.2</v>
      </c>
      <c r="E3863">
        <v>8061.85</v>
      </c>
      <c r="F3863">
        <v>7952.35</v>
      </c>
      <c r="G3863">
        <v>8047.3</v>
      </c>
      <c r="H3863">
        <f t="shared" si="5066"/>
        <v>33.400000000000546</v>
      </c>
      <c r="I3863">
        <f t="shared" si="5067"/>
        <v>0</v>
      </c>
      <c r="J3863" s="14">
        <f t="shared" ref="J3863:K3863" si="5102">+AVERAGE(H3850:H3863)</f>
        <v>21.332142857142831</v>
      </c>
      <c r="K3863" s="14">
        <f t="shared" si="5102"/>
        <v>41.853571428571414</v>
      </c>
      <c r="L3863" s="14">
        <f t="shared" si="5069"/>
        <v>0.50968512671729627</v>
      </c>
      <c r="M3863" s="14">
        <f t="shared" si="5070"/>
        <v>33.76102193081617</v>
      </c>
      <c r="N3863" s="14">
        <f t="shared" si="5071"/>
        <v>-1</v>
      </c>
      <c r="O3863">
        <f t="shared" si="5020"/>
        <v>-1</v>
      </c>
      <c r="P3863">
        <f t="shared" si="5029"/>
        <v>0</v>
      </c>
      <c r="Q3863">
        <f t="shared" si="5030"/>
        <v>0</v>
      </c>
      <c r="R3863">
        <f t="shared" si="5055"/>
        <v>-1185</v>
      </c>
      <c r="S3863">
        <f t="shared" si="5056"/>
        <v>0</v>
      </c>
      <c r="T3863">
        <f t="shared" si="5057"/>
        <v>-39579.000000000648</v>
      </c>
      <c r="U3863">
        <f t="shared" si="5058"/>
        <v>-39579.000000000648</v>
      </c>
      <c r="V3863" s="2">
        <f t="shared" si="5059"/>
        <v>-3.9579000000000645E-3</v>
      </c>
      <c r="W3863" s="19">
        <f t="shared" si="5021"/>
        <v>369</v>
      </c>
      <c r="X3863" s="19">
        <f t="shared" si="5022"/>
        <v>10</v>
      </c>
      <c r="Y3863" s="19" t="str">
        <f t="shared" si="5023"/>
        <v/>
      </c>
      <c r="Z3863" s="19">
        <f t="shared" si="5024"/>
        <v>8135.1</v>
      </c>
      <c r="AA3863" s="21" t="str">
        <f t="shared" si="5025"/>
        <v/>
      </c>
      <c r="AB3863" s="19" t="str">
        <f t="shared" si="5026"/>
        <v/>
      </c>
    </row>
    <row r="3864" spans="1:28" x14ac:dyDescent="0.25">
      <c r="A3864">
        <f t="shared" si="5092"/>
        <v>6</v>
      </c>
      <c r="B3864">
        <f t="shared" si="5093"/>
        <v>2015</v>
      </c>
      <c r="C3864" s="20">
        <v>42172</v>
      </c>
      <c r="D3864">
        <v>8084.2</v>
      </c>
      <c r="E3864">
        <v>8136.85</v>
      </c>
      <c r="F3864">
        <v>8048.95</v>
      </c>
      <c r="G3864">
        <v>8091.55</v>
      </c>
      <c r="H3864">
        <f t="shared" si="5066"/>
        <v>44.25</v>
      </c>
      <c r="I3864">
        <f t="shared" si="5067"/>
        <v>0</v>
      </c>
      <c r="J3864" s="14">
        <f t="shared" ref="J3864:K3864" si="5103">+AVERAGE(H3851:H3864)</f>
        <v>24.492857142857115</v>
      </c>
      <c r="K3864" s="14">
        <f t="shared" si="5103"/>
        <v>40.739285714285678</v>
      </c>
      <c r="L3864" s="14">
        <f t="shared" si="5069"/>
        <v>0.6012097834662925</v>
      </c>
      <c r="M3864" s="14">
        <f t="shared" si="5070"/>
        <v>37.547221461812207</v>
      </c>
      <c r="N3864" s="14">
        <f t="shared" si="5071"/>
        <v>-1</v>
      </c>
      <c r="O3864">
        <f t="shared" si="5020"/>
        <v>-1</v>
      </c>
      <c r="P3864">
        <f t="shared" si="5029"/>
        <v>0</v>
      </c>
      <c r="Q3864">
        <f t="shared" si="5030"/>
        <v>0</v>
      </c>
      <c r="R3864">
        <f t="shared" si="5055"/>
        <v>-1185</v>
      </c>
      <c r="S3864">
        <f t="shared" si="5056"/>
        <v>0</v>
      </c>
      <c r="T3864">
        <f t="shared" si="5057"/>
        <v>-52436.25</v>
      </c>
      <c r="U3864">
        <f t="shared" si="5058"/>
        <v>-52436.25</v>
      </c>
      <c r="V3864" s="2">
        <f t="shared" si="5059"/>
        <v>-5.243625E-3</v>
      </c>
      <c r="W3864" s="19">
        <f t="shared" si="5021"/>
        <v>369</v>
      </c>
      <c r="X3864" s="19">
        <f t="shared" si="5022"/>
        <v>11</v>
      </c>
      <c r="Y3864" s="19" t="str">
        <f t="shared" si="5023"/>
        <v/>
      </c>
      <c r="Z3864" s="19">
        <f t="shared" si="5024"/>
        <v>8135.1</v>
      </c>
      <c r="AA3864" s="21" t="str">
        <f t="shared" si="5025"/>
        <v/>
      </c>
      <c r="AB3864" s="19" t="str">
        <f t="shared" si="5026"/>
        <v/>
      </c>
    </row>
    <row r="3865" spans="1:28" x14ac:dyDescent="0.25">
      <c r="A3865">
        <f t="shared" si="5092"/>
        <v>6</v>
      </c>
      <c r="B3865">
        <f t="shared" si="5093"/>
        <v>2015</v>
      </c>
      <c r="C3865" s="20">
        <v>42173</v>
      </c>
      <c r="D3865">
        <v>8113.7</v>
      </c>
      <c r="E3865">
        <v>8186.9</v>
      </c>
      <c r="F3865">
        <v>8101.8</v>
      </c>
      <c r="G3865">
        <v>8174.6</v>
      </c>
      <c r="H3865">
        <f t="shared" si="5066"/>
        <v>83.050000000000182</v>
      </c>
      <c r="I3865">
        <f t="shared" si="5067"/>
        <v>0</v>
      </c>
      <c r="J3865" s="14">
        <f t="shared" ref="J3865:K3865" si="5104">+AVERAGE(H3852:H3865)</f>
        <v>22.235714285714298</v>
      </c>
      <c r="K3865" s="14">
        <f t="shared" si="5104"/>
        <v>40.739285714285678</v>
      </c>
      <c r="L3865" s="14">
        <f t="shared" si="5069"/>
        <v>0.54580520732883397</v>
      </c>
      <c r="M3865" s="14">
        <f t="shared" si="5070"/>
        <v>35.308796007485995</v>
      </c>
      <c r="N3865" s="14">
        <f t="shared" si="5071"/>
        <v>-1</v>
      </c>
      <c r="O3865">
        <f t="shared" ref="O3865:O3928" si="5105">IF($C3865="","",N3865)</f>
        <v>-1</v>
      </c>
      <c r="P3865">
        <f t="shared" si="5029"/>
        <v>0</v>
      </c>
      <c r="Q3865">
        <f t="shared" si="5030"/>
        <v>0</v>
      </c>
      <c r="R3865">
        <f t="shared" si="5055"/>
        <v>-1185</v>
      </c>
      <c r="S3865">
        <f t="shared" si="5056"/>
        <v>0</v>
      </c>
      <c r="T3865">
        <f t="shared" si="5057"/>
        <v>-98414.250000000218</v>
      </c>
      <c r="U3865">
        <f t="shared" si="5058"/>
        <v>-98414.250000000218</v>
      </c>
      <c r="V3865" s="2">
        <f t="shared" si="5059"/>
        <v>-9.8414250000000217E-3</v>
      </c>
      <c r="W3865" s="19">
        <f t="shared" ref="W3865:W3928" si="5106">+IF($C3865="","",IF(AND(P3865=1,O3865&lt;&gt;0),W3864+1,W3864))</f>
        <v>369</v>
      </c>
      <c r="X3865" s="19">
        <f t="shared" ref="X3865:X3928" si="5107">+IF($C3865="","",IF(O3864=0,IF(O3865=0,0,1),IF(O3865&lt;&gt;O3864,IF((O3864&lt;&gt;O3863),2,X3864+1),IF(P3864=1,2,X3864+1))))</f>
        <v>12</v>
      </c>
      <c r="Y3865" s="19" t="str">
        <f t="shared" ref="Y3865:Y3928" si="5108">+IF($C3865="","",IF(O3865=O3864,"",IF(O3865=0,1,IF(AND(O3864&lt;&gt;0,O3864&lt;&gt;O3865),1,""))))</f>
        <v/>
      </c>
      <c r="Z3865" s="19">
        <f t="shared" ref="Z3865:Z3928" si="5109">IF($C3865="","",IF(P3865=0,Z3864,Q3865))</f>
        <v>8135.1</v>
      </c>
      <c r="AA3865" s="21" t="str">
        <f t="shared" ref="AA3865:AA3928" si="5110">+IF($C3865="","",IF(Y3865=1,(Z3865/Z3864-1)*O3864,""))</f>
        <v/>
      </c>
      <c r="AB3865" s="19" t="str">
        <f t="shared" ref="AB3865:AB3928" si="5111">+IF($C3865="","",IF(Y3865=1,IF(AA3865&gt;0,1,-1),""))</f>
        <v/>
      </c>
    </row>
    <row r="3866" spans="1:28" x14ac:dyDescent="0.25">
      <c r="A3866">
        <f t="shared" si="5092"/>
        <v>6</v>
      </c>
      <c r="B3866">
        <f t="shared" si="5093"/>
        <v>2015</v>
      </c>
      <c r="C3866" s="20">
        <v>42174</v>
      </c>
      <c r="D3866">
        <v>8201.15</v>
      </c>
      <c r="E3866">
        <v>8250.7999999999993</v>
      </c>
      <c r="F3866">
        <v>8195.65</v>
      </c>
      <c r="G3866">
        <v>8224.9500000000007</v>
      </c>
      <c r="H3866">
        <f t="shared" si="5066"/>
        <v>50.350000000000364</v>
      </c>
      <c r="I3866">
        <f t="shared" si="5067"/>
        <v>0</v>
      </c>
      <c r="J3866" s="14">
        <f t="shared" ref="J3866:K3866" si="5112">+AVERAGE(H3853:H3866)</f>
        <v>25.832142857142895</v>
      </c>
      <c r="K3866" s="14">
        <f t="shared" si="5112"/>
        <v>40.721428571428532</v>
      </c>
      <c r="L3866" s="14">
        <f t="shared" si="5069"/>
        <v>0.63436239256270988</v>
      </c>
      <c r="M3866" s="14">
        <f t="shared" si="5070"/>
        <v>38.814059565334105</v>
      </c>
      <c r="N3866" s="14">
        <f t="shared" si="5071"/>
        <v>-1</v>
      </c>
      <c r="O3866">
        <f t="shared" si="5105"/>
        <v>-1</v>
      </c>
      <c r="P3866">
        <f t="shared" si="5029"/>
        <v>0</v>
      </c>
      <c r="Q3866">
        <f t="shared" si="5030"/>
        <v>0</v>
      </c>
      <c r="R3866">
        <f t="shared" si="5055"/>
        <v>-1185</v>
      </c>
      <c r="S3866">
        <f t="shared" si="5056"/>
        <v>0</v>
      </c>
      <c r="T3866">
        <f t="shared" si="5057"/>
        <v>-59664.750000000429</v>
      </c>
      <c r="U3866">
        <f t="shared" si="5058"/>
        <v>-59664.750000000429</v>
      </c>
      <c r="V3866" s="2">
        <f t="shared" si="5059"/>
        <v>-5.9664750000000431E-3</v>
      </c>
      <c r="W3866" s="19">
        <f t="shared" si="5106"/>
        <v>369</v>
      </c>
      <c r="X3866" s="19">
        <f t="shared" si="5107"/>
        <v>13</v>
      </c>
      <c r="Y3866" s="19" t="str">
        <f t="shared" si="5108"/>
        <v/>
      </c>
      <c r="Z3866" s="19">
        <f t="shared" si="5109"/>
        <v>8135.1</v>
      </c>
      <c r="AA3866" s="21" t="str">
        <f t="shared" si="5110"/>
        <v/>
      </c>
      <c r="AB3866" s="19" t="str">
        <f t="shared" si="5111"/>
        <v/>
      </c>
    </row>
    <row r="3867" spans="1:28" x14ac:dyDescent="0.25">
      <c r="A3867">
        <f t="shared" si="5092"/>
        <v>6</v>
      </c>
      <c r="B3867">
        <f t="shared" si="5093"/>
        <v>2015</v>
      </c>
      <c r="C3867" s="20">
        <v>42177</v>
      </c>
      <c r="D3867">
        <v>8259.2999999999993</v>
      </c>
      <c r="E3867">
        <v>8369.4500000000007</v>
      </c>
      <c r="F3867">
        <v>8257.4</v>
      </c>
      <c r="G3867">
        <v>8353.1</v>
      </c>
      <c r="H3867">
        <f t="shared" si="5066"/>
        <v>128.14999999999964</v>
      </c>
      <c r="I3867">
        <f t="shared" si="5067"/>
        <v>0</v>
      </c>
      <c r="J3867" s="14">
        <f t="shared" ref="J3867:K3867" si="5113">+AVERAGE(H3854:H3867)</f>
        <v>34.985714285714302</v>
      </c>
      <c r="K3867" s="14">
        <f t="shared" si="5113"/>
        <v>26.653571428571468</v>
      </c>
      <c r="L3867" s="14">
        <f t="shared" si="5069"/>
        <v>1.3126088704274408</v>
      </c>
      <c r="M3867" s="14">
        <f t="shared" si="5070"/>
        <v>56.758792514050619</v>
      </c>
      <c r="N3867" s="14">
        <f t="shared" si="5071"/>
        <v>1</v>
      </c>
      <c r="O3867">
        <f t="shared" si="5105"/>
        <v>1</v>
      </c>
      <c r="P3867">
        <f t="shared" ref="P3867:P3930" si="5114">IF($C3867="","",IF($O3867&lt;&gt;$O3866,1,0))</f>
        <v>1</v>
      </c>
      <c r="Q3867">
        <f t="shared" ref="Q3867:Q3930" si="5115">IF($C3867="","",IF($P3867=1,G3867,0))</f>
        <v>8353.1</v>
      </c>
      <c r="R3867">
        <f t="shared" si="5055"/>
        <v>1185</v>
      </c>
      <c r="S3867">
        <f t="shared" si="5056"/>
        <v>303715.49999999913</v>
      </c>
      <c r="T3867">
        <f t="shared" si="5057"/>
        <v>151857.74999999956</v>
      </c>
      <c r="U3867">
        <f t="shared" si="5058"/>
        <v>-151857.74999999956</v>
      </c>
      <c r="V3867" s="2">
        <f t="shared" si="5059"/>
        <v>-1.5185774999999957E-2</v>
      </c>
      <c r="W3867" s="19">
        <f t="shared" si="5106"/>
        <v>370</v>
      </c>
      <c r="X3867" s="19">
        <f t="shared" si="5107"/>
        <v>14</v>
      </c>
      <c r="Y3867" s="19">
        <f t="shared" si="5108"/>
        <v>1</v>
      </c>
      <c r="Z3867" s="19">
        <f t="shared" si="5109"/>
        <v>8353.1</v>
      </c>
      <c r="AA3867" s="21">
        <f t="shared" si="5110"/>
        <v>-2.6797457929220281E-2</v>
      </c>
      <c r="AB3867" s="19">
        <f t="shared" si="5111"/>
        <v>-1</v>
      </c>
    </row>
    <row r="3868" spans="1:28" x14ac:dyDescent="0.25">
      <c r="A3868">
        <f t="shared" si="5092"/>
        <v>6</v>
      </c>
      <c r="B3868">
        <f t="shared" si="5093"/>
        <v>2015</v>
      </c>
      <c r="C3868" s="20">
        <v>42178</v>
      </c>
      <c r="D3868">
        <v>8377.4500000000007</v>
      </c>
      <c r="E3868">
        <v>8398.4500000000007</v>
      </c>
      <c r="F3868">
        <v>8334.9500000000007</v>
      </c>
      <c r="G3868">
        <v>8381.5499999999993</v>
      </c>
      <c r="H3868">
        <f t="shared" si="5066"/>
        <v>28.449999999998909</v>
      </c>
      <c r="I3868">
        <f t="shared" si="5067"/>
        <v>0</v>
      </c>
      <c r="J3868" s="14">
        <f t="shared" ref="J3868:K3868" si="5116">+AVERAGE(H3855:H3868)</f>
        <v>37.017857142857075</v>
      </c>
      <c r="K3868" s="14">
        <f t="shared" si="5116"/>
        <v>19.414285714285729</v>
      </c>
      <c r="L3868" s="14">
        <f t="shared" si="5069"/>
        <v>1.9067328918322246</v>
      </c>
      <c r="M3868" s="14">
        <f t="shared" si="5070"/>
        <v>65.597114106702051</v>
      </c>
      <c r="N3868" s="14">
        <f t="shared" si="5071"/>
        <v>1</v>
      </c>
      <c r="O3868">
        <f t="shared" si="5105"/>
        <v>1</v>
      </c>
      <c r="P3868">
        <f t="shared" si="5114"/>
        <v>0</v>
      </c>
      <c r="Q3868">
        <f t="shared" si="5115"/>
        <v>0</v>
      </c>
      <c r="R3868">
        <f t="shared" si="5055"/>
        <v>1185</v>
      </c>
      <c r="S3868">
        <f t="shared" si="5056"/>
        <v>0</v>
      </c>
      <c r="T3868">
        <f t="shared" si="5057"/>
        <v>33713.249999998705</v>
      </c>
      <c r="U3868">
        <f t="shared" si="5058"/>
        <v>33713.249999998705</v>
      </c>
      <c r="V3868" s="2">
        <f t="shared" si="5059"/>
        <v>3.3713249999998704E-3</v>
      </c>
      <c r="W3868" s="19">
        <f t="shared" si="5106"/>
        <v>370</v>
      </c>
      <c r="X3868" s="19">
        <f t="shared" si="5107"/>
        <v>2</v>
      </c>
      <c r="Y3868" s="19" t="str">
        <f t="shared" si="5108"/>
        <v/>
      </c>
      <c r="Z3868" s="19">
        <f t="shared" si="5109"/>
        <v>8353.1</v>
      </c>
      <c r="AA3868" s="21" t="str">
        <f t="shared" si="5110"/>
        <v/>
      </c>
      <c r="AB3868" s="19" t="str">
        <f t="shared" si="5111"/>
        <v/>
      </c>
    </row>
    <row r="3869" spans="1:28" x14ac:dyDescent="0.25">
      <c r="A3869">
        <f t="shared" si="5092"/>
        <v>6</v>
      </c>
      <c r="B3869">
        <f t="shared" si="5093"/>
        <v>2015</v>
      </c>
      <c r="C3869" s="20">
        <v>42179</v>
      </c>
      <c r="D3869">
        <v>8399.4</v>
      </c>
      <c r="E3869">
        <v>8421.35</v>
      </c>
      <c r="F3869">
        <v>8338.9</v>
      </c>
      <c r="G3869">
        <v>8360.85</v>
      </c>
      <c r="H3869">
        <f t="shared" si="5066"/>
        <v>0</v>
      </c>
      <c r="I3869">
        <f t="shared" si="5067"/>
        <v>20.699999999998909</v>
      </c>
      <c r="J3869" s="14">
        <f t="shared" ref="J3869:K3869" si="5117">+AVERAGE(H3856:H3869)</f>
        <v>37.017857142857075</v>
      </c>
      <c r="K3869" s="14">
        <f t="shared" si="5117"/>
        <v>20.574999999999882</v>
      </c>
      <c r="L3869" s="14">
        <f t="shared" si="5069"/>
        <v>1.7991668113174866</v>
      </c>
      <c r="M3869" s="14">
        <f t="shared" si="5070"/>
        <v>64.275083715738646</v>
      </c>
      <c r="N3869" s="14">
        <f t="shared" si="5071"/>
        <v>1</v>
      </c>
      <c r="O3869">
        <f t="shared" si="5105"/>
        <v>1</v>
      </c>
      <c r="P3869">
        <f t="shared" si="5114"/>
        <v>0</v>
      </c>
      <c r="Q3869">
        <f t="shared" si="5115"/>
        <v>0</v>
      </c>
      <c r="R3869">
        <f t="shared" si="5055"/>
        <v>1185</v>
      </c>
      <c r="S3869">
        <f t="shared" si="5056"/>
        <v>0</v>
      </c>
      <c r="T3869">
        <f t="shared" si="5057"/>
        <v>-24529.499999998705</v>
      </c>
      <c r="U3869">
        <f t="shared" si="5058"/>
        <v>-24529.499999998705</v>
      </c>
      <c r="V3869" s="2">
        <f t="shared" si="5059"/>
        <v>-2.4529499999998705E-3</v>
      </c>
      <c r="W3869" s="19">
        <f t="shared" si="5106"/>
        <v>370</v>
      </c>
      <c r="X3869" s="19">
        <f t="shared" si="5107"/>
        <v>3</v>
      </c>
      <c r="Y3869" s="19" t="str">
        <f t="shared" si="5108"/>
        <v/>
      </c>
      <c r="Z3869" s="19">
        <f t="shared" si="5109"/>
        <v>8353.1</v>
      </c>
      <c r="AA3869" s="21" t="str">
        <f t="shared" si="5110"/>
        <v/>
      </c>
      <c r="AB3869" s="19" t="str">
        <f t="shared" si="5111"/>
        <v/>
      </c>
    </row>
    <row r="3870" spans="1:28" x14ac:dyDescent="0.25">
      <c r="A3870">
        <f t="shared" si="5092"/>
        <v>6</v>
      </c>
      <c r="B3870">
        <f t="shared" si="5093"/>
        <v>2015</v>
      </c>
      <c r="C3870" s="20">
        <v>42180</v>
      </c>
      <c r="D3870">
        <v>8336.25</v>
      </c>
      <c r="E3870">
        <v>8423.15</v>
      </c>
      <c r="F3870">
        <v>8329.5</v>
      </c>
      <c r="G3870">
        <v>8398</v>
      </c>
      <c r="H3870">
        <f t="shared" si="5066"/>
        <v>37.149999999999636</v>
      </c>
      <c r="I3870">
        <f t="shared" si="5067"/>
        <v>0</v>
      </c>
      <c r="J3870" s="14">
        <f t="shared" ref="J3870:K3870" si="5118">+AVERAGE(H3857:H3870)</f>
        <v>39.671428571428478</v>
      </c>
      <c r="K3870" s="14">
        <f t="shared" si="5118"/>
        <v>19.43571428571418</v>
      </c>
      <c r="L3870" s="14">
        <f t="shared" si="5069"/>
        <v>2.0411613377434827</v>
      </c>
      <c r="M3870" s="14">
        <f t="shared" si="5070"/>
        <v>67.117824773413957</v>
      </c>
      <c r="N3870" s="14">
        <f t="shared" si="5071"/>
        <v>1</v>
      </c>
      <c r="O3870">
        <f t="shared" si="5105"/>
        <v>1</v>
      </c>
      <c r="P3870">
        <f t="shared" si="5114"/>
        <v>0</v>
      </c>
      <c r="Q3870">
        <f t="shared" si="5115"/>
        <v>0</v>
      </c>
      <c r="R3870">
        <f t="shared" si="5055"/>
        <v>1185</v>
      </c>
      <c r="S3870">
        <f t="shared" si="5056"/>
        <v>0</v>
      </c>
      <c r="T3870">
        <f t="shared" si="5057"/>
        <v>44022.749999999571</v>
      </c>
      <c r="U3870">
        <f t="shared" si="5058"/>
        <v>44022.749999999571</v>
      </c>
      <c r="V3870" s="2">
        <f t="shared" si="5059"/>
        <v>4.4022749999999573E-3</v>
      </c>
      <c r="W3870" s="19">
        <f t="shared" si="5106"/>
        <v>370</v>
      </c>
      <c r="X3870" s="19">
        <f t="shared" si="5107"/>
        <v>4</v>
      </c>
      <c r="Y3870" s="19" t="str">
        <f t="shared" si="5108"/>
        <v/>
      </c>
      <c r="Z3870" s="19">
        <f t="shared" si="5109"/>
        <v>8353.1</v>
      </c>
      <c r="AA3870" s="21" t="str">
        <f t="shared" si="5110"/>
        <v/>
      </c>
      <c r="AB3870" s="19" t="str">
        <f t="shared" si="5111"/>
        <v/>
      </c>
    </row>
    <row r="3871" spans="1:28" x14ac:dyDescent="0.25">
      <c r="A3871">
        <f t="shared" si="5092"/>
        <v>6</v>
      </c>
      <c r="B3871">
        <f t="shared" si="5093"/>
        <v>2015</v>
      </c>
      <c r="C3871" s="20">
        <v>42181</v>
      </c>
      <c r="D3871">
        <v>8393.9500000000007</v>
      </c>
      <c r="E3871">
        <v>8408.5499999999993</v>
      </c>
      <c r="F3871">
        <v>8339.7000000000007</v>
      </c>
      <c r="G3871">
        <v>8381.1</v>
      </c>
      <c r="H3871">
        <f t="shared" si="5066"/>
        <v>0</v>
      </c>
      <c r="I3871">
        <f t="shared" si="5067"/>
        <v>16.899999999999636</v>
      </c>
      <c r="J3871" s="14">
        <f t="shared" ref="J3871:K3871" si="5119">+AVERAGE(H3858:H3871)</f>
        <v>39.671428571428478</v>
      </c>
      <c r="K3871" s="14">
        <f t="shared" si="5119"/>
        <v>15.603571428571286</v>
      </c>
      <c r="L3871" s="14">
        <f t="shared" si="5069"/>
        <v>2.542458228427575</v>
      </c>
      <c r="M3871" s="14">
        <f t="shared" si="5070"/>
        <v>71.771015054597285</v>
      </c>
      <c r="N3871" s="14">
        <f t="shared" si="5071"/>
        <v>1</v>
      </c>
      <c r="O3871">
        <f t="shared" si="5105"/>
        <v>1</v>
      </c>
      <c r="P3871">
        <f t="shared" si="5114"/>
        <v>0</v>
      </c>
      <c r="Q3871">
        <f t="shared" si="5115"/>
        <v>0</v>
      </c>
      <c r="R3871">
        <f t="shared" si="5055"/>
        <v>1185</v>
      </c>
      <c r="S3871">
        <f t="shared" si="5056"/>
        <v>0</v>
      </c>
      <c r="T3871">
        <f t="shared" si="5057"/>
        <v>-20026.499999999571</v>
      </c>
      <c r="U3871">
        <f t="shared" si="5058"/>
        <v>-20026.499999999571</v>
      </c>
      <c r="V3871" s="2">
        <f t="shared" si="5059"/>
        <v>-2.002649999999957E-3</v>
      </c>
      <c r="W3871" s="19">
        <f t="shared" si="5106"/>
        <v>370</v>
      </c>
      <c r="X3871" s="19">
        <f t="shared" si="5107"/>
        <v>5</v>
      </c>
      <c r="Y3871" s="19" t="str">
        <f t="shared" si="5108"/>
        <v/>
      </c>
      <c r="Z3871" s="19">
        <f t="shared" si="5109"/>
        <v>8353.1</v>
      </c>
      <c r="AA3871" s="21" t="str">
        <f t="shared" si="5110"/>
        <v/>
      </c>
      <c r="AB3871" s="19" t="str">
        <f t="shared" si="5111"/>
        <v/>
      </c>
    </row>
    <row r="3872" spans="1:28" x14ac:dyDescent="0.25">
      <c r="A3872">
        <f t="shared" si="5092"/>
        <v>6</v>
      </c>
      <c r="B3872">
        <f t="shared" si="5093"/>
        <v>2015</v>
      </c>
      <c r="C3872" s="20">
        <v>42184</v>
      </c>
      <c r="D3872">
        <v>8247.0499999999993</v>
      </c>
      <c r="E3872">
        <v>8329.4500000000007</v>
      </c>
      <c r="F3872">
        <v>8195.65</v>
      </c>
      <c r="G3872">
        <v>8318.4</v>
      </c>
      <c r="H3872">
        <f t="shared" si="5066"/>
        <v>0</v>
      </c>
      <c r="I3872">
        <f t="shared" si="5067"/>
        <v>62.700000000000728</v>
      </c>
      <c r="J3872" s="14">
        <f t="shared" ref="J3872:K3872" si="5120">+AVERAGE(H3859:H3872)</f>
        <v>39.671428571428478</v>
      </c>
      <c r="K3872" s="14">
        <f t="shared" si="5120"/>
        <v>18.528571428571336</v>
      </c>
      <c r="L3872" s="14">
        <f t="shared" si="5069"/>
        <v>2.1410948342328506</v>
      </c>
      <c r="M3872" s="14">
        <f t="shared" si="5070"/>
        <v>68.163966617574914</v>
      </c>
      <c r="N3872" s="14">
        <f t="shared" si="5071"/>
        <v>1</v>
      </c>
      <c r="O3872">
        <f t="shared" si="5105"/>
        <v>1</v>
      </c>
      <c r="P3872">
        <f t="shared" si="5114"/>
        <v>0</v>
      </c>
      <c r="Q3872">
        <f t="shared" si="5115"/>
        <v>0</v>
      </c>
      <c r="R3872">
        <f t="shared" si="5055"/>
        <v>1185</v>
      </c>
      <c r="S3872">
        <f t="shared" si="5056"/>
        <v>0</v>
      </c>
      <c r="T3872">
        <f t="shared" si="5057"/>
        <v>-74299.500000000859</v>
      </c>
      <c r="U3872">
        <f t="shared" si="5058"/>
        <v>-74299.500000000859</v>
      </c>
      <c r="V3872" s="2">
        <f t="shared" si="5059"/>
        <v>-7.4299500000000861E-3</v>
      </c>
      <c r="W3872" s="19">
        <f t="shared" si="5106"/>
        <v>370</v>
      </c>
      <c r="X3872" s="19">
        <f t="shared" si="5107"/>
        <v>6</v>
      </c>
      <c r="Y3872" s="19" t="str">
        <f t="shared" si="5108"/>
        <v/>
      </c>
      <c r="Z3872" s="19">
        <f t="shared" si="5109"/>
        <v>8353.1</v>
      </c>
      <c r="AA3872" s="21" t="str">
        <f t="shared" si="5110"/>
        <v/>
      </c>
      <c r="AB3872" s="19" t="str">
        <f t="shared" si="5111"/>
        <v/>
      </c>
    </row>
    <row r="3873" spans="1:28" x14ac:dyDescent="0.25">
      <c r="A3873">
        <f t="shared" si="5092"/>
        <v>6</v>
      </c>
      <c r="B3873">
        <f t="shared" si="5093"/>
        <v>2015</v>
      </c>
      <c r="C3873" s="20">
        <v>42185</v>
      </c>
      <c r="D3873">
        <v>8316.35</v>
      </c>
      <c r="E3873">
        <v>8378</v>
      </c>
      <c r="F3873">
        <v>8298.9500000000007</v>
      </c>
      <c r="G3873">
        <v>8368.5</v>
      </c>
      <c r="H3873">
        <f t="shared" si="5066"/>
        <v>50.100000000000364</v>
      </c>
      <c r="I3873">
        <f t="shared" si="5067"/>
        <v>0</v>
      </c>
      <c r="J3873" s="14">
        <f t="shared" ref="J3873:K3873" si="5121">+AVERAGE(H3860:H3873)</f>
        <v>35.960714285714211</v>
      </c>
      <c r="K3873" s="14">
        <f t="shared" si="5121"/>
        <v>18.528571428571336</v>
      </c>
      <c r="L3873" s="14">
        <f t="shared" si="5069"/>
        <v>1.9408249807247551</v>
      </c>
      <c r="M3873" s="14">
        <f t="shared" si="5070"/>
        <v>65.995936291538371</v>
      </c>
      <c r="N3873" s="14">
        <f t="shared" si="5071"/>
        <v>1</v>
      </c>
      <c r="O3873">
        <f t="shared" si="5105"/>
        <v>1</v>
      </c>
      <c r="P3873">
        <f t="shared" si="5114"/>
        <v>0</v>
      </c>
      <c r="Q3873">
        <f t="shared" si="5115"/>
        <v>0</v>
      </c>
      <c r="R3873">
        <f t="shared" si="5055"/>
        <v>1185</v>
      </c>
      <c r="S3873">
        <f t="shared" si="5056"/>
        <v>0</v>
      </c>
      <c r="T3873">
        <f t="shared" si="5057"/>
        <v>59368.500000000429</v>
      </c>
      <c r="U3873">
        <f t="shared" si="5058"/>
        <v>59368.500000000429</v>
      </c>
      <c r="V3873" s="2">
        <f t="shared" si="5059"/>
        <v>5.936850000000043E-3</v>
      </c>
      <c r="W3873" s="19">
        <f t="shared" si="5106"/>
        <v>370</v>
      </c>
      <c r="X3873" s="19">
        <f t="shared" si="5107"/>
        <v>7</v>
      </c>
      <c r="Y3873" s="19" t="str">
        <f t="shared" si="5108"/>
        <v/>
      </c>
      <c r="Z3873" s="19">
        <f t="shared" si="5109"/>
        <v>8353.1</v>
      </c>
      <c r="AA3873" s="21" t="str">
        <f t="shared" si="5110"/>
        <v/>
      </c>
      <c r="AB3873" s="19" t="str">
        <f t="shared" si="5111"/>
        <v/>
      </c>
    </row>
    <row r="3874" spans="1:28" x14ac:dyDescent="0.25">
      <c r="A3874">
        <f t="shared" si="5092"/>
        <v>7</v>
      </c>
      <c r="B3874">
        <f t="shared" si="5093"/>
        <v>2015</v>
      </c>
      <c r="C3874" s="20">
        <v>42186</v>
      </c>
      <c r="D3874">
        <v>8376.25</v>
      </c>
      <c r="E3874">
        <v>8481.6</v>
      </c>
      <c r="F3874">
        <v>8370.15</v>
      </c>
      <c r="G3874">
        <v>8453.0499999999993</v>
      </c>
      <c r="H3874">
        <f t="shared" si="5066"/>
        <v>84.549999999999272</v>
      </c>
      <c r="I3874">
        <f t="shared" si="5067"/>
        <v>0</v>
      </c>
      <c r="J3874" s="14">
        <f t="shared" ref="J3874:K3874" si="5122">+AVERAGE(H3861:H3874)</f>
        <v>41.999999999999872</v>
      </c>
      <c r="K3874" s="14">
        <f t="shared" si="5122"/>
        <v>7.1642857142856622</v>
      </c>
      <c r="L3874" s="14">
        <f t="shared" si="5069"/>
        <v>5.8624127617148805</v>
      </c>
      <c r="M3874" s="14">
        <f t="shared" si="5070"/>
        <v>85.427865756211006</v>
      </c>
      <c r="N3874" s="14">
        <f t="shared" si="5071"/>
        <v>1</v>
      </c>
      <c r="O3874">
        <f t="shared" si="5105"/>
        <v>1</v>
      </c>
      <c r="P3874">
        <f t="shared" si="5114"/>
        <v>0</v>
      </c>
      <c r="Q3874">
        <f t="shared" si="5115"/>
        <v>0</v>
      </c>
      <c r="R3874">
        <f t="shared" si="5055"/>
        <v>1194</v>
      </c>
      <c r="S3874">
        <f t="shared" si="5056"/>
        <v>0</v>
      </c>
      <c r="T3874">
        <f t="shared" si="5057"/>
        <v>100952.69999999914</v>
      </c>
      <c r="U3874">
        <f t="shared" si="5058"/>
        <v>100952.69999999914</v>
      </c>
      <c r="V3874" s="2">
        <f t="shared" si="5059"/>
        <v>1.0095269999999913E-2</v>
      </c>
      <c r="W3874" s="19">
        <f t="shared" si="5106"/>
        <v>370</v>
      </c>
      <c r="X3874" s="19">
        <f t="shared" si="5107"/>
        <v>8</v>
      </c>
      <c r="Y3874" s="19" t="str">
        <f t="shared" si="5108"/>
        <v/>
      </c>
      <c r="Z3874" s="19">
        <f t="shared" si="5109"/>
        <v>8353.1</v>
      </c>
      <c r="AA3874" s="21" t="str">
        <f t="shared" si="5110"/>
        <v/>
      </c>
      <c r="AB3874" s="19" t="str">
        <f t="shared" si="5111"/>
        <v/>
      </c>
    </row>
    <row r="3875" spans="1:28" x14ac:dyDescent="0.25">
      <c r="A3875">
        <f t="shared" si="5092"/>
        <v>7</v>
      </c>
      <c r="B3875">
        <f t="shared" si="5093"/>
        <v>2015</v>
      </c>
      <c r="C3875" s="20">
        <v>42187</v>
      </c>
      <c r="D3875">
        <v>8471.9500000000007</v>
      </c>
      <c r="E3875">
        <v>8479.25</v>
      </c>
      <c r="F3875">
        <v>8433.2000000000007</v>
      </c>
      <c r="G3875">
        <v>8444.9</v>
      </c>
      <c r="H3875">
        <f t="shared" si="5066"/>
        <v>0</v>
      </c>
      <c r="I3875">
        <f t="shared" si="5067"/>
        <v>8.1499999999996362</v>
      </c>
      <c r="J3875" s="14">
        <f t="shared" ref="J3875:K3875" si="5123">+AVERAGE(H3862:H3875)</f>
        <v>40.746428571428496</v>
      </c>
      <c r="K3875" s="14">
        <f t="shared" si="5123"/>
        <v>7.7464285714284937</v>
      </c>
      <c r="L3875" s="14">
        <f t="shared" si="5069"/>
        <v>5.2600276625173317</v>
      </c>
      <c r="M3875" s="14">
        <f t="shared" si="5070"/>
        <v>84.02562969509512</v>
      </c>
      <c r="N3875" s="14">
        <f t="shared" si="5071"/>
        <v>1</v>
      </c>
      <c r="O3875">
        <f t="shared" si="5105"/>
        <v>1</v>
      </c>
      <c r="P3875">
        <f t="shared" si="5114"/>
        <v>0</v>
      </c>
      <c r="Q3875">
        <f t="shared" si="5115"/>
        <v>0</v>
      </c>
      <c r="R3875">
        <f t="shared" si="5055"/>
        <v>1194</v>
      </c>
      <c r="S3875">
        <f t="shared" si="5056"/>
        <v>0</v>
      </c>
      <c r="T3875">
        <f t="shared" si="5057"/>
        <v>-9731.0999999995656</v>
      </c>
      <c r="U3875">
        <f t="shared" si="5058"/>
        <v>-9731.0999999995656</v>
      </c>
      <c r="V3875" s="2">
        <f t="shared" si="5059"/>
        <v>-9.7310999999995654E-4</v>
      </c>
      <c r="W3875" s="19">
        <f t="shared" si="5106"/>
        <v>370</v>
      </c>
      <c r="X3875" s="19">
        <f t="shared" si="5107"/>
        <v>9</v>
      </c>
      <c r="Y3875" s="19" t="str">
        <f t="shared" si="5108"/>
        <v/>
      </c>
      <c r="Z3875" s="19">
        <f t="shared" si="5109"/>
        <v>8353.1</v>
      </c>
      <c r="AA3875" s="21" t="str">
        <f t="shared" si="5110"/>
        <v/>
      </c>
      <c r="AB3875" s="19" t="str">
        <f t="shared" si="5111"/>
        <v/>
      </c>
    </row>
    <row r="3876" spans="1:28" x14ac:dyDescent="0.25">
      <c r="A3876">
        <f t="shared" si="5092"/>
        <v>7</v>
      </c>
      <c r="B3876">
        <f t="shared" si="5093"/>
        <v>2015</v>
      </c>
      <c r="C3876" s="20">
        <v>42188</v>
      </c>
      <c r="D3876">
        <v>8440.1</v>
      </c>
      <c r="E3876">
        <v>8497.75</v>
      </c>
      <c r="F3876">
        <v>8424.15</v>
      </c>
      <c r="G3876">
        <v>8484.9</v>
      </c>
      <c r="H3876">
        <f t="shared" si="5066"/>
        <v>40</v>
      </c>
      <c r="I3876">
        <f t="shared" si="5067"/>
        <v>0</v>
      </c>
      <c r="J3876" s="14">
        <f t="shared" ref="J3876:K3876" si="5124">+AVERAGE(H3863:H3876)</f>
        <v>41.389285714285634</v>
      </c>
      <c r="K3876" s="14">
        <f t="shared" si="5124"/>
        <v>7.7464285714284937</v>
      </c>
      <c r="L3876" s="14">
        <f t="shared" si="5069"/>
        <v>5.3430152143845522</v>
      </c>
      <c r="M3876" s="14">
        <f t="shared" si="5070"/>
        <v>84.234627126035861</v>
      </c>
      <c r="N3876" s="14">
        <f t="shared" si="5071"/>
        <v>1</v>
      </c>
      <c r="O3876">
        <f t="shared" si="5105"/>
        <v>1</v>
      </c>
      <c r="P3876">
        <f t="shared" si="5114"/>
        <v>0</v>
      </c>
      <c r="Q3876">
        <f t="shared" si="5115"/>
        <v>0</v>
      </c>
      <c r="R3876">
        <f t="shared" si="5055"/>
        <v>1194</v>
      </c>
      <c r="S3876">
        <f t="shared" si="5056"/>
        <v>0</v>
      </c>
      <c r="T3876">
        <f t="shared" si="5057"/>
        <v>47760</v>
      </c>
      <c r="U3876">
        <f t="shared" si="5058"/>
        <v>47760</v>
      </c>
      <c r="V3876" s="2">
        <f t="shared" si="5059"/>
        <v>4.7759999999999999E-3</v>
      </c>
      <c r="W3876" s="19">
        <f t="shared" si="5106"/>
        <v>370</v>
      </c>
      <c r="X3876" s="19">
        <f t="shared" si="5107"/>
        <v>10</v>
      </c>
      <c r="Y3876" s="19" t="str">
        <f t="shared" si="5108"/>
        <v/>
      </c>
      <c r="Z3876" s="19">
        <f t="shared" si="5109"/>
        <v>8353.1</v>
      </c>
      <c r="AA3876" s="21" t="str">
        <f t="shared" si="5110"/>
        <v/>
      </c>
      <c r="AB3876" s="19" t="str">
        <f t="shared" si="5111"/>
        <v/>
      </c>
    </row>
    <row r="3877" spans="1:28" x14ac:dyDescent="0.25">
      <c r="A3877">
        <f t="shared" si="5092"/>
        <v>7</v>
      </c>
      <c r="B3877">
        <f t="shared" si="5093"/>
        <v>2015</v>
      </c>
      <c r="C3877" s="20">
        <v>42191</v>
      </c>
      <c r="D3877">
        <v>8386.15</v>
      </c>
      <c r="E3877">
        <v>8533.15</v>
      </c>
      <c r="F3877">
        <v>8386.15</v>
      </c>
      <c r="G3877">
        <v>8522.15</v>
      </c>
      <c r="H3877">
        <f t="shared" si="5066"/>
        <v>37.25</v>
      </c>
      <c r="I3877">
        <f t="shared" si="5067"/>
        <v>0</v>
      </c>
      <c r="J3877" s="14">
        <f t="shared" ref="J3877:K3877" si="5125">+AVERAGE(H3864:H3877)</f>
        <v>41.664285714285597</v>
      </c>
      <c r="K3877" s="14">
        <f t="shared" si="5125"/>
        <v>7.7464285714284937</v>
      </c>
      <c r="L3877" s="14">
        <f t="shared" si="5069"/>
        <v>5.378515444905525</v>
      </c>
      <c r="M3877" s="14">
        <f t="shared" si="5070"/>
        <v>84.322370798699041</v>
      </c>
      <c r="N3877" s="14">
        <f t="shared" si="5071"/>
        <v>1</v>
      </c>
      <c r="O3877">
        <f t="shared" si="5105"/>
        <v>1</v>
      </c>
      <c r="P3877">
        <f t="shared" si="5114"/>
        <v>0</v>
      </c>
      <c r="Q3877">
        <f t="shared" si="5115"/>
        <v>0</v>
      </c>
      <c r="R3877">
        <f t="shared" si="5055"/>
        <v>1194</v>
      </c>
      <c r="S3877">
        <f t="shared" si="5056"/>
        <v>0</v>
      </c>
      <c r="T3877">
        <f t="shared" si="5057"/>
        <v>44476.5</v>
      </c>
      <c r="U3877">
        <f t="shared" si="5058"/>
        <v>44476.5</v>
      </c>
      <c r="V3877" s="2">
        <f t="shared" si="5059"/>
        <v>4.44765E-3</v>
      </c>
      <c r="W3877" s="19">
        <f t="shared" si="5106"/>
        <v>370</v>
      </c>
      <c r="X3877" s="19">
        <f t="shared" si="5107"/>
        <v>11</v>
      </c>
      <c r="Y3877" s="19" t="str">
        <f t="shared" si="5108"/>
        <v/>
      </c>
      <c r="Z3877" s="19">
        <f t="shared" si="5109"/>
        <v>8353.1</v>
      </c>
      <c r="AA3877" s="21" t="str">
        <f t="shared" si="5110"/>
        <v/>
      </c>
      <c r="AB3877" s="19" t="str">
        <f t="shared" si="5111"/>
        <v/>
      </c>
    </row>
    <row r="3878" spans="1:28" x14ac:dyDescent="0.25">
      <c r="A3878">
        <f t="shared" si="5092"/>
        <v>7</v>
      </c>
      <c r="B3878">
        <f t="shared" si="5093"/>
        <v>2015</v>
      </c>
      <c r="C3878" s="20">
        <v>42192</v>
      </c>
      <c r="D3878">
        <v>8525.5</v>
      </c>
      <c r="E3878">
        <v>8561.35</v>
      </c>
      <c r="F3878">
        <v>8483.85</v>
      </c>
      <c r="G3878">
        <v>8510.7999999999993</v>
      </c>
      <c r="H3878">
        <f t="shared" si="5066"/>
        <v>0</v>
      </c>
      <c r="I3878">
        <f t="shared" si="5067"/>
        <v>11.350000000000364</v>
      </c>
      <c r="J3878" s="14">
        <f t="shared" ref="J3878:K3878" si="5126">+AVERAGE(H3865:H3878)</f>
        <v>38.503571428571313</v>
      </c>
      <c r="K3878" s="14">
        <f t="shared" si="5126"/>
        <v>8.5571428571428054</v>
      </c>
      <c r="L3878" s="14">
        <f t="shared" si="5069"/>
        <v>4.4995826377295627</v>
      </c>
      <c r="M3878" s="14">
        <f t="shared" si="5070"/>
        <v>81.816802003490977</v>
      </c>
      <c r="N3878" s="14">
        <f t="shared" si="5071"/>
        <v>1</v>
      </c>
      <c r="O3878">
        <f t="shared" si="5105"/>
        <v>1</v>
      </c>
      <c r="P3878">
        <f t="shared" si="5114"/>
        <v>0</v>
      </c>
      <c r="Q3878">
        <f t="shared" si="5115"/>
        <v>0</v>
      </c>
      <c r="R3878">
        <f t="shared" si="5055"/>
        <v>1194</v>
      </c>
      <c r="S3878">
        <f t="shared" si="5056"/>
        <v>0</v>
      </c>
      <c r="T3878">
        <f t="shared" si="5057"/>
        <v>-13551.900000000434</v>
      </c>
      <c r="U3878">
        <f t="shared" si="5058"/>
        <v>-13551.900000000434</v>
      </c>
      <c r="V3878" s="2">
        <f t="shared" si="5059"/>
        <v>-1.3551900000000434E-3</v>
      </c>
      <c r="W3878" s="19">
        <f t="shared" si="5106"/>
        <v>370</v>
      </c>
      <c r="X3878" s="19">
        <f t="shared" si="5107"/>
        <v>12</v>
      </c>
      <c r="Y3878" s="19" t="str">
        <f t="shared" si="5108"/>
        <v/>
      </c>
      <c r="Z3878" s="19">
        <f t="shared" si="5109"/>
        <v>8353.1</v>
      </c>
      <c r="AA3878" s="21" t="str">
        <f t="shared" si="5110"/>
        <v/>
      </c>
      <c r="AB3878" s="19" t="str">
        <f t="shared" si="5111"/>
        <v/>
      </c>
    </row>
    <row r="3879" spans="1:28" x14ac:dyDescent="0.25">
      <c r="A3879">
        <f t="shared" si="5092"/>
        <v>7</v>
      </c>
      <c r="B3879">
        <f t="shared" si="5093"/>
        <v>2015</v>
      </c>
      <c r="C3879" s="20">
        <v>42193</v>
      </c>
      <c r="D3879">
        <v>8439.2000000000007</v>
      </c>
      <c r="E3879">
        <v>8457.5</v>
      </c>
      <c r="F3879">
        <v>8341.4</v>
      </c>
      <c r="G3879">
        <v>8363.0499999999993</v>
      </c>
      <c r="H3879">
        <f t="shared" si="5066"/>
        <v>0</v>
      </c>
      <c r="I3879">
        <f t="shared" si="5067"/>
        <v>147.75</v>
      </c>
      <c r="J3879" s="14">
        <f t="shared" ref="J3879:K3879" si="5127">+AVERAGE(H3866:H3879)</f>
        <v>32.571428571428442</v>
      </c>
      <c r="K3879" s="14">
        <f t="shared" si="5127"/>
        <v>19.110714285714234</v>
      </c>
      <c r="L3879" s="14">
        <f t="shared" si="5069"/>
        <v>1.7043543262941485</v>
      </c>
      <c r="M3879" s="14">
        <f t="shared" si="5070"/>
        <v>63.02259691797385</v>
      </c>
      <c r="N3879" s="14">
        <f t="shared" si="5071"/>
        <v>1</v>
      </c>
      <c r="O3879">
        <f t="shared" si="5105"/>
        <v>1</v>
      </c>
      <c r="P3879">
        <f t="shared" si="5114"/>
        <v>0</v>
      </c>
      <c r="Q3879">
        <f t="shared" si="5115"/>
        <v>0</v>
      </c>
      <c r="R3879">
        <f t="shared" si="5055"/>
        <v>1194</v>
      </c>
      <c r="S3879">
        <f t="shared" si="5056"/>
        <v>0</v>
      </c>
      <c r="T3879">
        <f t="shared" si="5057"/>
        <v>-176413.5</v>
      </c>
      <c r="U3879">
        <f t="shared" si="5058"/>
        <v>-176413.5</v>
      </c>
      <c r="V3879" s="2">
        <f t="shared" si="5059"/>
        <v>-1.764135E-2</v>
      </c>
      <c r="W3879" s="19">
        <f t="shared" si="5106"/>
        <v>370</v>
      </c>
      <c r="X3879" s="19">
        <f t="shared" si="5107"/>
        <v>13</v>
      </c>
      <c r="Y3879" s="19" t="str">
        <f t="shared" si="5108"/>
        <v/>
      </c>
      <c r="Z3879" s="19">
        <f t="shared" si="5109"/>
        <v>8353.1</v>
      </c>
      <c r="AA3879" s="21" t="str">
        <f t="shared" si="5110"/>
        <v/>
      </c>
      <c r="AB3879" s="19" t="str">
        <f t="shared" si="5111"/>
        <v/>
      </c>
    </row>
    <row r="3880" spans="1:28" x14ac:dyDescent="0.25">
      <c r="A3880">
        <f t="shared" si="5092"/>
        <v>7</v>
      </c>
      <c r="B3880">
        <f t="shared" si="5093"/>
        <v>2015</v>
      </c>
      <c r="C3880" s="20">
        <v>42194</v>
      </c>
      <c r="D3880">
        <v>8364.85</v>
      </c>
      <c r="E3880">
        <v>8400.2999999999993</v>
      </c>
      <c r="F3880">
        <v>8323</v>
      </c>
      <c r="G3880">
        <v>8328.5499999999993</v>
      </c>
      <c r="H3880">
        <f t="shared" si="5066"/>
        <v>0</v>
      </c>
      <c r="I3880">
        <f t="shared" si="5067"/>
        <v>34.5</v>
      </c>
      <c r="J3880" s="14">
        <f t="shared" ref="J3880:K3880" si="5128">+AVERAGE(H3867:H3880)</f>
        <v>28.974999999999845</v>
      </c>
      <c r="K3880" s="14">
        <f t="shared" si="5128"/>
        <v>21.57499999999995</v>
      </c>
      <c r="L3880" s="14">
        <f t="shared" si="5069"/>
        <v>1.342989571263032</v>
      </c>
      <c r="M3880" s="14">
        <f t="shared" si="5070"/>
        <v>57.319485657764517</v>
      </c>
      <c r="N3880" s="14">
        <f t="shared" si="5071"/>
        <v>1</v>
      </c>
      <c r="O3880">
        <f t="shared" si="5105"/>
        <v>1</v>
      </c>
      <c r="P3880">
        <f t="shared" si="5114"/>
        <v>0</v>
      </c>
      <c r="Q3880">
        <f t="shared" si="5115"/>
        <v>0</v>
      </c>
      <c r="R3880">
        <f t="shared" si="5055"/>
        <v>1194</v>
      </c>
      <c r="S3880">
        <f t="shared" si="5056"/>
        <v>0</v>
      </c>
      <c r="T3880">
        <f t="shared" si="5057"/>
        <v>-41193</v>
      </c>
      <c r="U3880">
        <f t="shared" si="5058"/>
        <v>-41193</v>
      </c>
      <c r="V3880" s="2">
        <f t="shared" si="5059"/>
        <v>-4.1193000000000002E-3</v>
      </c>
      <c r="W3880" s="19">
        <f t="shared" si="5106"/>
        <v>370</v>
      </c>
      <c r="X3880" s="19">
        <f t="shared" si="5107"/>
        <v>14</v>
      </c>
      <c r="Y3880" s="19" t="str">
        <f t="shared" si="5108"/>
        <v/>
      </c>
      <c r="Z3880" s="19">
        <f t="shared" si="5109"/>
        <v>8353.1</v>
      </c>
      <c r="AA3880" s="21" t="str">
        <f t="shared" si="5110"/>
        <v/>
      </c>
      <c r="AB3880" s="19" t="str">
        <f t="shared" si="5111"/>
        <v/>
      </c>
    </row>
    <row r="3881" spans="1:28" x14ac:dyDescent="0.25">
      <c r="A3881">
        <f t="shared" si="5092"/>
        <v>7</v>
      </c>
      <c r="B3881">
        <f t="shared" si="5093"/>
        <v>2015</v>
      </c>
      <c r="C3881" s="20">
        <v>42195</v>
      </c>
      <c r="D3881">
        <v>8365.7000000000007</v>
      </c>
      <c r="E3881">
        <v>8377.1</v>
      </c>
      <c r="F3881">
        <v>8315.4</v>
      </c>
      <c r="G3881">
        <v>8360.5499999999993</v>
      </c>
      <c r="H3881">
        <f t="shared" si="5066"/>
        <v>32</v>
      </c>
      <c r="I3881">
        <f t="shared" si="5067"/>
        <v>0</v>
      </c>
      <c r="J3881" s="14">
        <f t="shared" ref="J3881:K3881" si="5129">+AVERAGE(H3868:H3881)</f>
        <v>22.107142857142726</v>
      </c>
      <c r="K3881" s="14">
        <f t="shared" si="5129"/>
        <v>21.57499999999995</v>
      </c>
      <c r="L3881" s="14">
        <f t="shared" si="5069"/>
        <v>1.0246647905975794</v>
      </c>
      <c r="M3881" s="14">
        <f t="shared" si="5070"/>
        <v>50.609108004251404</v>
      </c>
      <c r="N3881" s="14">
        <f t="shared" si="5071"/>
        <v>1</v>
      </c>
      <c r="O3881">
        <f t="shared" si="5105"/>
        <v>1</v>
      </c>
      <c r="P3881">
        <f t="shared" si="5114"/>
        <v>0</v>
      </c>
      <c r="Q3881">
        <f t="shared" si="5115"/>
        <v>0</v>
      </c>
      <c r="R3881">
        <f t="shared" si="5055"/>
        <v>1194</v>
      </c>
      <c r="S3881">
        <f t="shared" si="5056"/>
        <v>0</v>
      </c>
      <c r="T3881">
        <f t="shared" si="5057"/>
        <v>38208</v>
      </c>
      <c r="U3881">
        <f t="shared" si="5058"/>
        <v>38208</v>
      </c>
      <c r="V3881" s="2">
        <f t="shared" si="5059"/>
        <v>3.8208000000000001E-3</v>
      </c>
      <c r="W3881" s="19">
        <f t="shared" si="5106"/>
        <v>370</v>
      </c>
      <c r="X3881" s="19">
        <f t="shared" si="5107"/>
        <v>15</v>
      </c>
      <c r="Y3881" s="19" t="str">
        <f t="shared" si="5108"/>
        <v/>
      </c>
      <c r="Z3881" s="19">
        <f t="shared" si="5109"/>
        <v>8353.1</v>
      </c>
      <c r="AA3881" s="21" t="str">
        <f t="shared" si="5110"/>
        <v/>
      </c>
      <c r="AB3881" s="19" t="str">
        <f t="shared" si="5111"/>
        <v/>
      </c>
    </row>
    <row r="3882" spans="1:28" x14ac:dyDescent="0.25">
      <c r="A3882">
        <f t="shared" si="5092"/>
        <v>7</v>
      </c>
      <c r="B3882">
        <f t="shared" si="5093"/>
        <v>2015</v>
      </c>
      <c r="C3882" s="20">
        <v>42198</v>
      </c>
      <c r="D3882">
        <v>8397.25</v>
      </c>
      <c r="E3882">
        <v>8471.65</v>
      </c>
      <c r="F3882">
        <v>8355.4</v>
      </c>
      <c r="G3882">
        <v>8459.65</v>
      </c>
      <c r="H3882">
        <f t="shared" si="5066"/>
        <v>99.100000000000364</v>
      </c>
      <c r="I3882">
        <f t="shared" si="5067"/>
        <v>0</v>
      </c>
      <c r="J3882" s="14">
        <f t="shared" ref="J3882:K3882" si="5130">+AVERAGE(H3869:H3882)</f>
        <v>27.153571428571404</v>
      </c>
      <c r="K3882" s="14">
        <f t="shared" si="5130"/>
        <v>21.57499999999995</v>
      </c>
      <c r="L3882" s="14">
        <f t="shared" si="5069"/>
        <v>1.2585664625062094</v>
      </c>
      <c r="M3882" s="14">
        <f t="shared" si="5070"/>
        <v>55.724127821753186</v>
      </c>
      <c r="N3882" s="14">
        <f t="shared" si="5071"/>
        <v>1</v>
      </c>
      <c r="O3882">
        <f t="shared" si="5105"/>
        <v>1</v>
      </c>
      <c r="P3882">
        <f t="shared" si="5114"/>
        <v>0</v>
      </c>
      <c r="Q3882">
        <f t="shared" si="5115"/>
        <v>0</v>
      </c>
      <c r="R3882">
        <f t="shared" si="5055"/>
        <v>1194</v>
      </c>
      <c r="S3882">
        <f t="shared" si="5056"/>
        <v>0</v>
      </c>
      <c r="T3882">
        <f t="shared" si="5057"/>
        <v>118325.40000000043</v>
      </c>
      <c r="U3882">
        <f t="shared" si="5058"/>
        <v>118325.40000000043</v>
      </c>
      <c r="V3882" s="2">
        <f t="shared" si="5059"/>
        <v>1.1832540000000042E-2</v>
      </c>
      <c r="W3882" s="19">
        <f t="shared" si="5106"/>
        <v>370</v>
      </c>
      <c r="X3882" s="19">
        <f t="shared" si="5107"/>
        <v>16</v>
      </c>
      <c r="Y3882" s="19" t="str">
        <f t="shared" si="5108"/>
        <v/>
      </c>
      <c r="Z3882" s="19">
        <f t="shared" si="5109"/>
        <v>8353.1</v>
      </c>
      <c r="AA3882" s="21" t="str">
        <f t="shared" si="5110"/>
        <v/>
      </c>
      <c r="AB3882" s="19" t="str">
        <f t="shared" si="5111"/>
        <v/>
      </c>
    </row>
    <row r="3883" spans="1:28" x14ac:dyDescent="0.25">
      <c r="A3883">
        <f t="shared" si="5092"/>
        <v>7</v>
      </c>
      <c r="B3883">
        <f t="shared" si="5093"/>
        <v>2015</v>
      </c>
      <c r="C3883" s="20">
        <v>42199</v>
      </c>
      <c r="D3883">
        <v>8470.6</v>
      </c>
      <c r="E3883">
        <v>8480.25</v>
      </c>
      <c r="F3883">
        <v>8424.1</v>
      </c>
      <c r="G3883">
        <v>8454.1</v>
      </c>
      <c r="H3883">
        <f t="shared" si="5066"/>
        <v>0</v>
      </c>
      <c r="I3883">
        <f t="shared" si="5067"/>
        <v>5.5499999999992724</v>
      </c>
      <c r="J3883" s="14">
        <f t="shared" ref="J3883:K3883" si="5131">+AVERAGE(H3870:H3883)</f>
        <v>27.153571428571404</v>
      </c>
      <c r="K3883" s="14">
        <f t="shared" si="5131"/>
        <v>20.492857142857115</v>
      </c>
      <c r="L3883" s="14">
        <f t="shared" si="5069"/>
        <v>1.3250261415127227</v>
      </c>
      <c r="M3883" s="14">
        <f t="shared" si="5070"/>
        <v>56.98973090472979</v>
      </c>
      <c r="N3883" s="14">
        <f t="shared" si="5071"/>
        <v>1</v>
      </c>
      <c r="O3883">
        <f t="shared" si="5105"/>
        <v>1</v>
      </c>
      <c r="P3883">
        <f t="shared" si="5114"/>
        <v>0</v>
      </c>
      <c r="Q3883">
        <f t="shared" si="5115"/>
        <v>0</v>
      </c>
      <c r="R3883">
        <f t="shared" si="5055"/>
        <v>1194</v>
      </c>
      <c r="S3883">
        <f t="shared" si="5056"/>
        <v>0</v>
      </c>
      <c r="T3883">
        <f t="shared" si="5057"/>
        <v>-6626.6999999991313</v>
      </c>
      <c r="U3883">
        <f t="shared" si="5058"/>
        <v>-6626.6999999991313</v>
      </c>
      <c r="V3883" s="2">
        <f t="shared" si="5059"/>
        <v>-6.6266999999991312E-4</v>
      </c>
      <c r="W3883" s="19">
        <f t="shared" si="5106"/>
        <v>370</v>
      </c>
      <c r="X3883" s="19">
        <f t="shared" si="5107"/>
        <v>17</v>
      </c>
      <c r="Y3883" s="19" t="str">
        <f t="shared" si="5108"/>
        <v/>
      </c>
      <c r="Z3883" s="19">
        <f t="shared" si="5109"/>
        <v>8353.1</v>
      </c>
      <c r="AA3883" s="21" t="str">
        <f t="shared" si="5110"/>
        <v/>
      </c>
      <c r="AB3883" s="19" t="str">
        <f t="shared" si="5111"/>
        <v/>
      </c>
    </row>
    <row r="3884" spans="1:28" x14ac:dyDescent="0.25">
      <c r="A3884">
        <f t="shared" si="5092"/>
        <v>7</v>
      </c>
      <c r="B3884">
        <f t="shared" si="5093"/>
        <v>2015</v>
      </c>
      <c r="C3884" s="20">
        <v>42200</v>
      </c>
      <c r="D3884">
        <v>8463.4</v>
      </c>
      <c r="E3884">
        <v>8531.4</v>
      </c>
      <c r="F3884">
        <v>8462.9500000000007</v>
      </c>
      <c r="G3884">
        <v>8523.7999999999993</v>
      </c>
      <c r="H3884">
        <f t="shared" si="5066"/>
        <v>69.699999999998909</v>
      </c>
      <c r="I3884">
        <f t="shared" si="5067"/>
        <v>0</v>
      </c>
      <c r="J3884" s="14">
        <f t="shared" ref="J3884:K3884" si="5132">+AVERAGE(H3871:H3884)</f>
        <v>29.47857142857135</v>
      </c>
      <c r="K3884" s="14">
        <f t="shared" si="5132"/>
        <v>20.492857142857115</v>
      </c>
      <c r="L3884" s="14">
        <f t="shared" si="5069"/>
        <v>1.4384803067270806</v>
      </c>
      <c r="M3884" s="14">
        <f t="shared" si="5070"/>
        <v>58.990851915380183</v>
      </c>
      <c r="N3884" s="14">
        <f t="shared" si="5071"/>
        <v>1</v>
      </c>
      <c r="O3884">
        <f t="shared" si="5105"/>
        <v>1</v>
      </c>
      <c r="P3884">
        <f t="shared" si="5114"/>
        <v>0</v>
      </c>
      <c r="Q3884">
        <f t="shared" si="5115"/>
        <v>0</v>
      </c>
      <c r="R3884">
        <f t="shared" si="5055"/>
        <v>1194</v>
      </c>
      <c r="S3884">
        <f t="shared" si="5056"/>
        <v>0</v>
      </c>
      <c r="T3884">
        <f t="shared" si="5057"/>
        <v>83221.799999998693</v>
      </c>
      <c r="U3884">
        <f t="shared" si="5058"/>
        <v>83221.799999998693</v>
      </c>
      <c r="V3884" s="2">
        <f t="shared" si="5059"/>
        <v>8.3221799999998701E-3</v>
      </c>
      <c r="W3884" s="19">
        <f t="shared" si="5106"/>
        <v>370</v>
      </c>
      <c r="X3884" s="19">
        <f t="shared" si="5107"/>
        <v>18</v>
      </c>
      <c r="Y3884" s="19" t="str">
        <f t="shared" si="5108"/>
        <v/>
      </c>
      <c r="Z3884" s="19">
        <f t="shared" si="5109"/>
        <v>8353.1</v>
      </c>
      <c r="AA3884" s="21" t="str">
        <f t="shared" si="5110"/>
        <v/>
      </c>
      <c r="AB3884" s="19" t="str">
        <f t="shared" si="5111"/>
        <v/>
      </c>
    </row>
    <row r="3885" spans="1:28" x14ac:dyDescent="0.25">
      <c r="A3885">
        <f t="shared" si="5092"/>
        <v>7</v>
      </c>
      <c r="B3885">
        <f t="shared" si="5093"/>
        <v>2015</v>
      </c>
      <c r="C3885" s="20">
        <v>42201</v>
      </c>
      <c r="D3885">
        <v>8546.15</v>
      </c>
      <c r="E3885">
        <v>8616.1</v>
      </c>
      <c r="F3885">
        <v>8542.9</v>
      </c>
      <c r="G3885">
        <v>8608.0499999999993</v>
      </c>
      <c r="H3885">
        <f t="shared" si="5066"/>
        <v>84.25</v>
      </c>
      <c r="I3885">
        <f t="shared" si="5067"/>
        <v>0</v>
      </c>
      <c r="J3885" s="14">
        <f t="shared" ref="J3885:K3885" si="5133">+AVERAGE(H3872:H3885)</f>
        <v>35.496428571428496</v>
      </c>
      <c r="K3885" s="14">
        <f t="shared" si="5133"/>
        <v>19.285714285714285</v>
      </c>
      <c r="L3885" s="14">
        <f t="shared" si="5069"/>
        <v>1.8405555555555517</v>
      </c>
      <c r="M3885" s="14">
        <f t="shared" si="5070"/>
        <v>64.795619010365698</v>
      </c>
      <c r="N3885" s="14">
        <f t="shared" si="5071"/>
        <v>1</v>
      </c>
      <c r="O3885">
        <f t="shared" si="5105"/>
        <v>1</v>
      </c>
      <c r="P3885">
        <f t="shared" si="5114"/>
        <v>0</v>
      </c>
      <c r="Q3885">
        <f t="shared" si="5115"/>
        <v>0</v>
      </c>
      <c r="R3885">
        <f t="shared" si="5055"/>
        <v>1194</v>
      </c>
      <c r="S3885">
        <f t="shared" si="5056"/>
        <v>0</v>
      </c>
      <c r="T3885">
        <f t="shared" si="5057"/>
        <v>100594.5</v>
      </c>
      <c r="U3885">
        <f t="shared" si="5058"/>
        <v>100594.5</v>
      </c>
      <c r="V3885" s="2">
        <f t="shared" si="5059"/>
        <v>1.0059449999999999E-2</v>
      </c>
      <c r="W3885" s="19">
        <f t="shared" si="5106"/>
        <v>370</v>
      </c>
      <c r="X3885" s="19">
        <f t="shared" si="5107"/>
        <v>19</v>
      </c>
      <c r="Y3885" s="19" t="str">
        <f t="shared" si="5108"/>
        <v/>
      </c>
      <c r="Z3885" s="19">
        <f t="shared" si="5109"/>
        <v>8353.1</v>
      </c>
      <c r="AA3885" s="21" t="str">
        <f t="shared" si="5110"/>
        <v/>
      </c>
      <c r="AB3885" s="19" t="str">
        <f t="shared" si="5111"/>
        <v/>
      </c>
    </row>
    <row r="3886" spans="1:28" x14ac:dyDescent="0.25">
      <c r="A3886">
        <f t="shared" si="5092"/>
        <v>7</v>
      </c>
      <c r="B3886">
        <f t="shared" si="5093"/>
        <v>2015</v>
      </c>
      <c r="C3886" s="20">
        <v>42202</v>
      </c>
      <c r="D3886">
        <v>8623.65</v>
      </c>
      <c r="E3886">
        <v>8642.9500000000007</v>
      </c>
      <c r="F3886">
        <v>8593.15</v>
      </c>
      <c r="G3886">
        <v>8609.85</v>
      </c>
      <c r="H3886">
        <f t="shared" si="5066"/>
        <v>1.8000000000010914</v>
      </c>
      <c r="I3886">
        <f t="shared" si="5067"/>
        <v>0</v>
      </c>
      <c r="J3886" s="14">
        <f t="shared" ref="J3886:K3886" si="5134">+AVERAGE(H3873:H3886)</f>
        <v>35.625</v>
      </c>
      <c r="K3886" s="14">
        <f t="shared" si="5134"/>
        <v>14.807142857142805</v>
      </c>
      <c r="L3886" s="14">
        <f t="shared" si="5069"/>
        <v>2.4059334298118751</v>
      </c>
      <c r="M3886" s="14">
        <f t="shared" si="5070"/>
        <v>70.639473125132852</v>
      </c>
      <c r="N3886" s="14">
        <f t="shared" si="5071"/>
        <v>1</v>
      </c>
      <c r="O3886">
        <f t="shared" si="5105"/>
        <v>1</v>
      </c>
      <c r="P3886">
        <f t="shared" si="5114"/>
        <v>0</v>
      </c>
      <c r="Q3886">
        <f t="shared" si="5115"/>
        <v>0</v>
      </c>
      <c r="R3886">
        <f t="shared" si="5055"/>
        <v>1194</v>
      </c>
      <c r="S3886">
        <f t="shared" si="5056"/>
        <v>0</v>
      </c>
      <c r="T3886">
        <f t="shared" si="5057"/>
        <v>2149.2000000013031</v>
      </c>
      <c r="U3886">
        <f t="shared" si="5058"/>
        <v>2149.2000000013031</v>
      </c>
      <c r="V3886" s="2">
        <f t="shared" si="5059"/>
        <v>2.149200000001303E-4</v>
      </c>
      <c r="W3886" s="19">
        <f t="shared" si="5106"/>
        <v>370</v>
      </c>
      <c r="X3886" s="19">
        <f t="shared" si="5107"/>
        <v>20</v>
      </c>
      <c r="Y3886" s="19" t="str">
        <f t="shared" si="5108"/>
        <v/>
      </c>
      <c r="Z3886" s="19">
        <f t="shared" si="5109"/>
        <v>8353.1</v>
      </c>
      <c r="AA3886" s="21" t="str">
        <f t="shared" si="5110"/>
        <v/>
      </c>
      <c r="AB3886" s="19" t="str">
        <f t="shared" si="5111"/>
        <v/>
      </c>
    </row>
    <row r="3887" spans="1:28" x14ac:dyDescent="0.25">
      <c r="A3887">
        <f t="shared" si="5092"/>
        <v>7</v>
      </c>
      <c r="B3887">
        <f t="shared" si="5093"/>
        <v>2015</v>
      </c>
      <c r="C3887" s="20">
        <v>42205</v>
      </c>
      <c r="D3887">
        <v>8623.9</v>
      </c>
      <c r="E3887">
        <v>8624.1</v>
      </c>
      <c r="F3887">
        <v>8559</v>
      </c>
      <c r="G3887">
        <v>8603.4500000000007</v>
      </c>
      <c r="H3887">
        <f t="shared" si="5066"/>
        <v>0</v>
      </c>
      <c r="I3887">
        <f t="shared" si="5067"/>
        <v>6.3999999999996362</v>
      </c>
      <c r="J3887" s="14">
        <f t="shared" ref="J3887:K3887" si="5135">+AVERAGE(H3874:H3887)</f>
        <v>32.046428571428542</v>
      </c>
      <c r="K3887" s="14">
        <f t="shared" si="5135"/>
        <v>15.264285714285636</v>
      </c>
      <c r="L3887" s="14">
        <f t="shared" si="5069"/>
        <v>2.0994384651380527</v>
      </c>
      <c r="M3887" s="14">
        <f t="shared" si="5070"/>
        <v>67.736091190458311</v>
      </c>
      <c r="N3887" s="14">
        <f t="shared" si="5071"/>
        <v>1</v>
      </c>
      <c r="O3887">
        <f t="shared" si="5105"/>
        <v>1</v>
      </c>
      <c r="P3887">
        <f t="shared" si="5114"/>
        <v>0</v>
      </c>
      <c r="Q3887">
        <f t="shared" si="5115"/>
        <v>0</v>
      </c>
      <c r="R3887">
        <f t="shared" si="5055"/>
        <v>1194</v>
      </c>
      <c r="S3887">
        <f t="shared" si="5056"/>
        <v>0</v>
      </c>
      <c r="T3887">
        <f t="shared" si="5057"/>
        <v>-7641.5999999995656</v>
      </c>
      <c r="U3887">
        <f t="shared" si="5058"/>
        <v>-7641.5999999995656</v>
      </c>
      <c r="V3887" s="2">
        <f t="shared" si="5059"/>
        <v>-7.6415999999995658E-4</v>
      </c>
      <c r="W3887" s="19">
        <f t="shared" si="5106"/>
        <v>370</v>
      </c>
      <c r="X3887" s="19">
        <f t="shared" si="5107"/>
        <v>21</v>
      </c>
      <c r="Y3887" s="19" t="str">
        <f t="shared" si="5108"/>
        <v/>
      </c>
      <c r="Z3887" s="19">
        <f t="shared" si="5109"/>
        <v>8353.1</v>
      </c>
      <c r="AA3887" s="21" t="str">
        <f t="shared" si="5110"/>
        <v/>
      </c>
      <c r="AB3887" s="19" t="str">
        <f t="shared" si="5111"/>
        <v/>
      </c>
    </row>
    <row r="3888" spans="1:28" x14ac:dyDescent="0.25">
      <c r="A3888">
        <f t="shared" si="5092"/>
        <v>7</v>
      </c>
      <c r="B3888">
        <f t="shared" si="5093"/>
        <v>2015</v>
      </c>
      <c r="C3888" s="20">
        <v>42206</v>
      </c>
      <c r="D3888">
        <v>8601.5</v>
      </c>
      <c r="E3888">
        <v>8646.75</v>
      </c>
      <c r="F3888">
        <v>8517.9</v>
      </c>
      <c r="G3888">
        <v>8529.4500000000007</v>
      </c>
      <c r="H3888">
        <f t="shared" si="5066"/>
        <v>0</v>
      </c>
      <c r="I3888">
        <f t="shared" si="5067"/>
        <v>74</v>
      </c>
      <c r="J3888" s="14">
        <f t="shared" ref="J3888:K3888" si="5136">+AVERAGE(H3875:H3888)</f>
        <v>26.007142857142885</v>
      </c>
      <c r="K3888" s="14">
        <f t="shared" si="5136"/>
        <v>20.549999999999923</v>
      </c>
      <c r="L3888" s="14">
        <f t="shared" si="5069"/>
        <v>1.2655543969412644</v>
      </c>
      <c r="M3888" s="14">
        <f t="shared" si="5070"/>
        <v>55.860693464252961</v>
      </c>
      <c r="N3888" s="14">
        <f t="shared" si="5071"/>
        <v>1</v>
      </c>
      <c r="O3888">
        <f t="shared" si="5105"/>
        <v>1</v>
      </c>
      <c r="P3888">
        <f t="shared" si="5114"/>
        <v>0</v>
      </c>
      <c r="Q3888">
        <f t="shared" si="5115"/>
        <v>0</v>
      </c>
      <c r="R3888">
        <f t="shared" si="5055"/>
        <v>1194</v>
      </c>
      <c r="S3888">
        <f t="shared" si="5056"/>
        <v>0</v>
      </c>
      <c r="T3888">
        <f t="shared" si="5057"/>
        <v>-88356</v>
      </c>
      <c r="U3888">
        <f t="shared" si="5058"/>
        <v>-88356</v>
      </c>
      <c r="V3888" s="2">
        <f t="shared" si="5059"/>
        <v>-8.8356000000000007E-3</v>
      </c>
      <c r="W3888" s="19">
        <f t="shared" si="5106"/>
        <v>370</v>
      </c>
      <c r="X3888" s="19">
        <f t="shared" si="5107"/>
        <v>22</v>
      </c>
      <c r="Y3888" s="19" t="str">
        <f t="shared" si="5108"/>
        <v/>
      </c>
      <c r="Z3888" s="19">
        <f t="shared" si="5109"/>
        <v>8353.1</v>
      </c>
      <c r="AA3888" s="21" t="str">
        <f t="shared" si="5110"/>
        <v/>
      </c>
      <c r="AB3888" s="19" t="str">
        <f t="shared" si="5111"/>
        <v/>
      </c>
    </row>
    <row r="3889" spans="1:28" x14ac:dyDescent="0.25">
      <c r="A3889">
        <f t="shared" si="5092"/>
        <v>7</v>
      </c>
      <c r="B3889">
        <f t="shared" si="5093"/>
        <v>2015</v>
      </c>
      <c r="C3889" s="20">
        <v>42207</v>
      </c>
      <c r="D3889">
        <v>8512.25</v>
      </c>
      <c r="E3889">
        <v>8643.9</v>
      </c>
      <c r="F3889">
        <v>8498.65</v>
      </c>
      <c r="G3889">
        <v>8633.5</v>
      </c>
      <c r="H3889">
        <f t="shared" si="5066"/>
        <v>104.04999999999927</v>
      </c>
      <c r="I3889">
        <f t="shared" si="5067"/>
        <v>0</v>
      </c>
      <c r="J3889" s="14">
        <f t="shared" ref="J3889:K3889" si="5137">+AVERAGE(H3876:H3889)</f>
        <v>33.439285714285688</v>
      </c>
      <c r="K3889" s="14">
        <f t="shared" si="5137"/>
        <v>19.967857142857092</v>
      </c>
      <c r="L3889" s="14">
        <f t="shared" si="5069"/>
        <v>1.6746556966553419</v>
      </c>
      <c r="M3889" s="14">
        <f t="shared" si="5070"/>
        <v>62.612010164504518</v>
      </c>
      <c r="N3889" s="14">
        <f t="shared" si="5071"/>
        <v>1</v>
      </c>
      <c r="O3889">
        <f t="shared" si="5105"/>
        <v>1</v>
      </c>
      <c r="P3889">
        <f t="shared" si="5114"/>
        <v>0</v>
      </c>
      <c r="Q3889">
        <f t="shared" si="5115"/>
        <v>0</v>
      </c>
      <c r="R3889">
        <f t="shared" si="5055"/>
        <v>1194</v>
      </c>
      <c r="S3889">
        <f t="shared" si="5056"/>
        <v>0</v>
      </c>
      <c r="T3889">
        <f t="shared" si="5057"/>
        <v>124235.69999999914</v>
      </c>
      <c r="U3889">
        <f t="shared" si="5058"/>
        <v>124235.69999999914</v>
      </c>
      <c r="V3889" s="2">
        <f t="shared" si="5059"/>
        <v>1.2423569999999913E-2</v>
      </c>
      <c r="W3889" s="19">
        <f t="shared" si="5106"/>
        <v>370</v>
      </c>
      <c r="X3889" s="19">
        <f t="shared" si="5107"/>
        <v>23</v>
      </c>
      <c r="Y3889" s="19" t="str">
        <f t="shared" si="5108"/>
        <v/>
      </c>
      <c r="Z3889" s="19">
        <f t="shared" si="5109"/>
        <v>8353.1</v>
      </c>
      <c r="AA3889" s="21" t="str">
        <f t="shared" si="5110"/>
        <v/>
      </c>
      <c r="AB3889" s="19" t="str">
        <f t="shared" si="5111"/>
        <v/>
      </c>
    </row>
    <row r="3890" spans="1:28" x14ac:dyDescent="0.25">
      <c r="A3890">
        <f t="shared" si="5092"/>
        <v>7</v>
      </c>
      <c r="B3890">
        <f t="shared" si="5093"/>
        <v>2015</v>
      </c>
      <c r="C3890" s="20">
        <v>42208</v>
      </c>
      <c r="D3890">
        <v>8643.9500000000007</v>
      </c>
      <c r="E3890">
        <v>8654.75</v>
      </c>
      <c r="F3890">
        <v>8573.7999999999993</v>
      </c>
      <c r="G3890">
        <v>8589.7999999999993</v>
      </c>
      <c r="H3890">
        <f t="shared" si="5066"/>
        <v>0</v>
      </c>
      <c r="I3890">
        <f t="shared" si="5067"/>
        <v>43.700000000000728</v>
      </c>
      <c r="J3890" s="14">
        <f t="shared" ref="J3890:K3890" si="5138">+AVERAGE(H3877:H3890)</f>
        <v>30.582142857142831</v>
      </c>
      <c r="K3890" s="14">
        <f t="shared" si="5138"/>
        <v>23.089285714285715</v>
      </c>
      <c r="L3890" s="14">
        <f t="shared" si="5069"/>
        <v>1.3245166279969052</v>
      </c>
      <c r="M3890" s="14">
        <f t="shared" si="5070"/>
        <v>56.980303433590606</v>
      </c>
      <c r="N3890" s="14">
        <f t="shared" si="5071"/>
        <v>1</v>
      </c>
      <c r="O3890">
        <f t="shared" si="5105"/>
        <v>1</v>
      </c>
      <c r="P3890">
        <f t="shared" si="5114"/>
        <v>0</v>
      </c>
      <c r="Q3890">
        <f t="shared" si="5115"/>
        <v>0</v>
      </c>
      <c r="R3890">
        <f t="shared" si="5055"/>
        <v>1194</v>
      </c>
      <c r="S3890">
        <f t="shared" si="5056"/>
        <v>0</v>
      </c>
      <c r="T3890">
        <f t="shared" si="5057"/>
        <v>-52177.800000000869</v>
      </c>
      <c r="U3890">
        <f t="shared" si="5058"/>
        <v>-52177.800000000869</v>
      </c>
      <c r="V3890" s="2">
        <f t="shared" si="5059"/>
        <v>-5.2177800000000867E-3</v>
      </c>
      <c r="W3890" s="19">
        <f t="shared" si="5106"/>
        <v>370</v>
      </c>
      <c r="X3890" s="19">
        <f t="shared" si="5107"/>
        <v>24</v>
      </c>
      <c r="Y3890" s="19" t="str">
        <f t="shared" si="5108"/>
        <v/>
      </c>
      <c r="Z3890" s="19">
        <f t="shared" si="5109"/>
        <v>8353.1</v>
      </c>
      <c r="AA3890" s="21" t="str">
        <f t="shared" si="5110"/>
        <v/>
      </c>
      <c r="AB3890" s="19" t="str">
        <f t="shared" si="5111"/>
        <v/>
      </c>
    </row>
    <row r="3891" spans="1:28" x14ac:dyDescent="0.25">
      <c r="A3891">
        <f t="shared" si="5092"/>
        <v>7</v>
      </c>
      <c r="B3891">
        <f t="shared" si="5093"/>
        <v>2015</v>
      </c>
      <c r="C3891" s="20">
        <v>42209</v>
      </c>
      <c r="D3891">
        <v>8588.15</v>
      </c>
      <c r="E3891">
        <v>8589.15</v>
      </c>
      <c r="F3891">
        <v>8513.5</v>
      </c>
      <c r="G3891">
        <v>8521.5499999999993</v>
      </c>
      <c r="H3891">
        <f t="shared" si="5066"/>
        <v>0</v>
      </c>
      <c r="I3891">
        <f t="shared" si="5067"/>
        <v>68.25</v>
      </c>
      <c r="J3891" s="14">
        <f t="shared" ref="J3891:K3891" si="5139">+AVERAGE(H3878:H3891)</f>
        <v>27.921428571428546</v>
      </c>
      <c r="K3891" s="14">
        <f t="shared" si="5139"/>
        <v>27.964285714285715</v>
      </c>
      <c r="L3891" s="14">
        <f t="shared" si="5069"/>
        <v>0.99846743295019058</v>
      </c>
      <c r="M3891" s="14">
        <f t="shared" si="5070"/>
        <v>49.961656441717764</v>
      </c>
      <c r="N3891" s="14">
        <f t="shared" si="5071"/>
        <v>-1</v>
      </c>
      <c r="O3891">
        <f t="shared" si="5105"/>
        <v>-1</v>
      </c>
      <c r="P3891">
        <f t="shared" si="5114"/>
        <v>1</v>
      </c>
      <c r="Q3891">
        <f t="shared" si="5115"/>
        <v>8521.5499999999993</v>
      </c>
      <c r="R3891">
        <f t="shared" ref="R3891:R3954" si="5140">IF($C3891="","",IF(MONTH($C3891)&lt;&gt;MONTH($C3890),ROUNDDOWN($B$10/$G3890,0)*$O3891,ABS(R3890)*$O3891))</f>
        <v>-1194</v>
      </c>
      <c r="S3891">
        <f t="shared" ref="S3891:S3954" si="5141">IF($C3891="","",($R3891-$R3890)*($Q3891-$G3890)*$P3891)</f>
        <v>162981</v>
      </c>
      <c r="T3891">
        <f t="shared" ref="T3891:T3954" si="5142">IF($C3891="","",$R3891*($G3891-$G3890))</f>
        <v>81490.5</v>
      </c>
      <c r="U3891">
        <f t="shared" ref="U3891:U3954" si="5143">IF($C3891="","",$T3891-$S3891)</f>
        <v>-81490.5</v>
      </c>
      <c r="V3891" s="2">
        <f t="shared" ref="V3891:V3954" si="5144">IF($C3891="","",$U3891/$B$10)</f>
        <v>-8.1490499999999997E-3</v>
      </c>
      <c r="W3891" s="19">
        <f t="shared" si="5106"/>
        <v>371</v>
      </c>
      <c r="X3891" s="19">
        <f t="shared" si="5107"/>
        <v>25</v>
      </c>
      <c r="Y3891" s="19">
        <f t="shared" si="5108"/>
        <v>1</v>
      </c>
      <c r="Z3891" s="19">
        <f t="shared" si="5109"/>
        <v>8521.5499999999993</v>
      </c>
      <c r="AA3891" s="21">
        <f t="shared" si="5110"/>
        <v>2.0166165854592855E-2</v>
      </c>
      <c r="AB3891" s="19">
        <f t="shared" si="5111"/>
        <v>1</v>
      </c>
    </row>
    <row r="3892" spans="1:28" x14ac:dyDescent="0.25">
      <c r="A3892">
        <f t="shared" si="5092"/>
        <v>7</v>
      </c>
      <c r="B3892">
        <f t="shared" si="5093"/>
        <v>2015</v>
      </c>
      <c r="C3892" s="20">
        <v>42212</v>
      </c>
      <c r="D3892">
        <v>8492.1</v>
      </c>
      <c r="E3892">
        <v>8492.2000000000007</v>
      </c>
      <c r="F3892">
        <v>8351.5499999999993</v>
      </c>
      <c r="G3892">
        <v>8361</v>
      </c>
      <c r="H3892">
        <f t="shared" si="5066"/>
        <v>0</v>
      </c>
      <c r="I3892">
        <f t="shared" si="5067"/>
        <v>160.54999999999927</v>
      </c>
      <c r="J3892" s="14">
        <f t="shared" ref="J3892:K3892" si="5145">+AVERAGE(H3879:H3892)</f>
        <v>27.921428571428546</v>
      </c>
      <c r="K3892" s="14">
        <f t="shared" si="5145"/>
        <v>38.621428571428496</v>
      </c>
      <c r="L3892" s="14">
        <f t="shared" si="5069"/>
        <v>0.72295172923987505</v>
      </c>
      <c r="M3892" s="14">
        <f t="shared" si="5070"/>
        <v>41.960068699012481</v>
      </c>
      <c r="N3892" s="14">
        <f t="shared" si="5071"/>
        <v>-1</v>
      </c>
      <c r="O3892">
        <f t="shared" si="5105"/>
        <v>-1</v>
      </c>
      <c r="P3892">
        <f t="shared" si="5114"/>
        <v>0</v>
      </c>
      <c r="Q3892">
        <f t="shared" si="5115"/>
        <v>0</v>
      </c>
      <c r="R3892">
        <f t="shared" si="5140"/>
        <v>-1194</v>
      </c>
      <c r="S3892">
        <f t="shared" si="5141"/>
        <v>0</v>
      </c>
      <c r="T3892">
        <f t="shared" si="5142"/>
        <v>191696.69999999914</v>
      </c>
      <c r="U3892">
        <f t="shared" si="5143"/>
        <v>191696.69999999914</v>
      </c>
      <c r="V3892" s="2">
        <f t="shared" si="5144"/>
        <v>1.9169669999999913E-2</v>
      </c>
      <c r="W3892" s="19">
        <f t="shared" si="5106"/>
        <v>371</v>
      </c>
      <c r="X3892" s="19">
        <f t="shared" si="5107"/>
        <v>2</v>
      </c>
      <c r="Y3892" s="19" t="str">
        <f t="shared" si="5108"/>
        <v/>
      </c>
      <c r="Z3892" s="19">
        <f t="shared" si="5109"/>
        <v>8521.5499999999993</v>
      </c>
      <c r="AA3892" s="21" t="str">
        <f t="shared" si="5110"/>
        <v/>
      </c>
      <c r="AB3892" s="19" t="str">
        <f t="shared" si="5111"/>
        <v/>
      </c>
    </row>
    <row r="3893" spans="1:28" x14ac:dyDescent="0.25">
      <c r="A3893">
        <f t="shared" si="5092"/>
        <v>7</v>
      </c>
      <c r="B3893">
        <f t="shared" si="5093"/>
        <v>2015</v>
      </c>
      <c r="C3893" s="20">
        <v>42213</v>
      </c>
      <c r="D3893">
        <v>8371.1</v>
      </c>
      <c r="E3893">
        <v>8397.4</v>
      </c>
      <c r="F3893">
        <v>8321.75</v>
      </c>
      <c r="G3893">
        <v>8337</v>
      </c>
      <c r="H3893">
        <f t="shared" si="5066"/>
        <v>0</v>
      </c>
      <c r="I3893">
        <f t="shared" si="5067"/>
        <v>24</v>
      </c>
      <c r="J3893" s="14">
        <f t="shared" ref="J3893:K3893" si="5146">+AVERAGE(H3880:H3893)</f>
        <v>27.921428571428546</v>
      </c>
      <c r="K3893" s="14">
        <f t="shared" si="5146"/>
        <v>29.78214285714278</v>
      </c>
      <c r="L3893" s="14">
        <f t="shared" si="5069"/>
        <v>0.93752248471039845</v>
      </c>
      <c r="M3893" s="14">
        <f t="shared" si="5070"/>
        <v>48.387695735594519</v>
      </c>
      <c r="N3893" s="14">
        <f t="shared" si="5071"/>
        <v>-1</v>
      </c>
      <c r="O3893">
        <f t="shared" si="5105"/>
        <v>-1</v>
      </c>
      <c r="P3893">
        <f t="shared" si="5114"/>
        <v>0</v>
      </c>
      <c r="Q3893">
        <f t="shared" si="5115"/>
        <v>0</v>
      </c>
      <c r="R3893">
        <f t="shared" si="5140"/>
        <v>-1194</v>
      </c>
      <c r="S3893">
        <f t="shared" si="5141"/>
        <v>0</v>
      </c>
      <c r="T3893">
        <f t="shared" si="5142"/>
        <v>28656</v>
      </c>
      <c r="U3893">
        <f t="shared" si="5143"/>
        <v>28656</v>
      </c>
      <c r="V3893" s="2">
        <f t="shared" si="5144"/>
        <v>2.8655999999999998E-3</v>
      </c>
      <c r="W3893" s="19">
        <f t="shared" si="5106"/>
        <v>371</v>
      </c>
      <c r="X3893" s="19">
        <f t="shared" si="5107"/>
        <v>3</v>
      </c>
      <c r="Y3893" s="19" t="str">
        <f t="shared" si="5108"/>
        <v/>
      </c>
      <c r="Z3893" s="19">
        <f t="shared" si="5109"/>
        <v>8521.5499999999993</v>
      </c>
      <c r="AA3893" s="21" t="str">
        <f t="shared" si="5110"/>
        <v/>
      </c>
      <c r="AB3893" s="19" t="str">
        <f t="shared" si="5111"/>
        <v/>
      </c>
    </row>
    <row r="3894" spans="1:28" x14ac:dyDescent="0.25">
      <c r="A3894">
        <f t="shared" si="5092"/>
        <v>7</v>
      </c>
      <c r="B3894">
        <f t="shared" si="5093"/>
        <v>2015</v>
      </c>
      <c r="C3894" s="20">
        <v>42214</v>
      </c>
      <c r="D3894">
        <v>8365.6</v>
      </c>
      <c r="E3894">
        <v>8381.5</v>
      </c>
      <c r="F3894">
        <v>8338.4500000000007</v>
      </c>
      <c r="G3894">
        <v>8375.0499999999993</v>
      </c>
      <c r="H3894">
        <f t="shared" si="5066"/>
        <v>38.049999999999272</v>
      </c>
      <c r="I3894">
        <f t="shared" si="5067"/>
        <v>0</v>
      </c>
      <c r="J3894" s="14">
        <f t="shared" ref="J3894:K3894" si="5147">+AVERAGE(H3881:H3894)</f>
        <v>30.639285714285638</v>
      </c>
      <c r="K3894" s="14">
        <f t="shared" si="5147"/>
        <v>27.317857142857065</v>
      </c>
      <c r="L3894" s="14">
        <f t="shared" si="5069"/>
        <v>1.1215845208523993</v>
      </c>
      <c r="M3894" s="14">
        <f t="shared" si="5070"/>
        <v>52.865417796401289</v>
      </c>
      <c r="N3894" s="14">
        <f t="shared" si="5071"/>
        <v>1</v>
      </c>
      <c r="O3894">
        <f t="shared" si="5105"/>
        <v>1</v>
      </c>
      <c r="P3894">
        <f t="shared" si="5114"/>
        <v>1</v>
      </c>
      <c r="Q3894">
        <f t="shared" si="5115"/>
        <v>8375.0499999999993</v>
      </c>
      <c r="R3894">
        <f t="shared" si="5140"/>
        <v>1194</v>
      </c>
      <c r="S3894">
        <f t="shared" si="5141"/>
        <v>90863.399999998263</v>
      </c>
      <c r="T3894">
        <f t="shared" si="5142"/>
        <v>45431.699999999131</v>
      </c>
      <c r="U3894">
        <f t="shared" si="5143"/>
        <v>-45431.699999999131</v>
      </c>
      <c r="V3894" s="2">
        <f t="shared" si="5144"/>
        <v>-4.5431699999999133E-3</v>
      </c>
      <c r="W3894" s="19">
        <f t="shared" si="5106"/>
        <v>372</v>
      </c>
      <c r="X3894" s="19">
        <f t="shared" si="5107"/>
        <v>4</v>
      </c>
      <c r="Y3894" s="19">
        <f t="shared" si="5108"/>
        <v>1</v>
      </c>
      <c r="Z3894" s="19">
        <f t="shared" si="5109"/>
        <v>8375.0499999999993</v>
      </c>
      <c r="AA3894" s="21">
        <f t="shared" si="5110"/>
        <v>1.7191708081276347E-2</v>
      </c>
      <c r="AB3894" s="19">
        <f t="shared" si="5111"/>
        <v>1</v>
      </c>
    </row>
    <row r="3895" spans="1:28" x14ac:dyDescent="0.25">
      <c r="A3895">
        <f t="shared" si="5092"/>
        <v>7</v>
      </c>
      <c r="B3895">
        <f t="shared" si="5093"/>
        <v>2015</v>
      </c>
      <c r="C3895" s="20">
        <v>42215</v>
      </c>
      <c r="D3895">
        <v>8417</v>
      </c>
      <c r="E3895">
        <v>8458.9</v>
      </c>
      <c r="F3895">
        <v>8408.2999999999993</v>
      </c>
      <c r="G3895">
        <v>8421.7999999999993</v>
      </c>
      <c r="H3895">
        <f t="shared" si="5066"/>
        <v>46.75</v>
      </c>
      <c r="I3895">
        <f t="shared" si="5067"/>
        <v>0</v>
      </c>
      <c r="J3895" s="14">
        <f t="shared" ref="J3895:K3895" si="5148">+AVERAGE(H3882:H3895)</f>
        <v>31.692857142857065</v>
      </c>
      <c r="K3895" s="14">
        <f t="shared" si="5148"/>
        <v>27.317857142857065</v>
      </c>
      <c r="L3895" s="14">
        <f t="shared" si="5069"/>
        <v>1.1601516538109562</v>
      </c>
      <c r="M3895" s="14">
        <f t="shared" si="5070"/>
        <v>53.706953942988577</v>
      </c>
      <c r="N3895" s="14">
        <f t="shared" si="5071"/>
        <v>1</v>
      </c>
      <c r="O3895">
        <f t="shared" si="5105"/>
        <v>1</v>
      </c>
      <c r="P3895">
        <f t="shared" si="5114"/>
        <v>0</v>
      </c>
      <c r="Q3895">
        <f t="shared" si="5115"/>
        <v>0</v>
      </c>
      <c r="R3895">
        <f t="shared" si="5140"/>
        <v>1194</v>
      </c>
      <c r="S3895">
        <f t="shared" si="5141"/>
        <v>0</v>
      </c>
      <c r="T3895">
        <f t="shared" si="5142"/>
        <v>55819.5</v>
      </c>
      <c r="U3895">
        <f t="shared" si="5143"/>
        <v>55819.5</v>
      </c>
      <c r="V3895" s="2">
        <f t="shared" si="5144"/>
        <v>5.5819499999999996E-3</v>
      </c>
      <c r="W3895" s="19">
        <f t="shared" si="5106"/>
        <v>372</v>
      </c>
      <c r="X3895" s="19">
        <f t="shared" si="5107"/>
        <v>2</v>
      </c>
      <c r="Y3895" s="19" t="str">
        <f t="shared" si="5108"/>
        <v/>
      </c>
      <c r="Z3895" s="19">
        <f t="shared" si="5109"/>
        <v>8375.0499999999993</v>
      </c>
      <c r="AA3895" s="21" t="str">
        <f t="shared" si="5110"/>
        <v/>
      </c>
      <c r="AB3895" s="19" t="str">
        <f t="shared" si="5111"/>
        <v/>
      </c>
    </row>
    <row r="3896" spans="1:28" x14ac:dyDescent="0.25">
      <c r="A3896">
        <f t="shared" si="5092"/>
        <v>7</v>
      </c>
      <c r="B3896">
        <f t="shared" si="5093"/>
        <v>2015</v>
      </c>
      <c r="C3896" s="20">
        <v>42216</v>
      </c>
      <c r="D3896">
        <v>8456.1</v>
      </c>
      <c r="E3896">
        <v>8548.9500000000007</v>
      </c>
      <c r="F3896">
        <v>8448</v>
      </c>
      <c r="G3896">
        <v>8532.85</v>
      </c>
      <c r="H3896">
        <f t="shared" si="5066"/>
        <v>111.05000000000109</v>
      </c>
      <c r="I3896">
        <f t="shared" si="5067"/>
        <v>0</v>
      </c>
      <c r="J3896" s="14">
        <f t="shared" ref="J3896:K3896" si="5149">+AVERAGE(H3883:H3896)</f>
        <v>32.546428571428542</v>
      </c>
      <c r="K3896" s="14">
        <f t="shared" si="5149"/>
        <v>27.317857142857065</v>
      </c>
      <c r="L3896" s="14">
        <f t="shared" si="5069"/>
        <v>1.1913975683095852</v>
      </c>
      <c r="M3896" s="14">
        <f t="shared" si="5070"/>
        <v>54.367020641928221</v>
      </c>
      <c r="N3896" s="14">
        <f t="shared" si="5071"/>
        <v>1</v>
      </c>
      <c r="O3896">
        <f t="shared" si="5105"/>
        <v>1</v>
      </c>
      <c r="P3896">
        <f t="shared" si="5114"/>
        <v>0</v>
      </c>
      <c r="Q3896">
        <f t="shared" si="5115"/>
        <v>0</v>
      </c>
      <c r="R3896">
        <f t="shared" si="5140"/>
        <v>1194</v>
      </c>
      <c r="S3896">
        <f t="shared" si="5141"/>
        <v>0</v>
      </c>
      <c r="T3896">
        <f t="shared" si="5142"/>
        <v>132593.70000000129</v>
      </c>
      <c r="U3896">
        <f t="shared" si="5143"/>
        <v>132593.70000000129</v>
      </c>
      <c r="V3896" s="2">
        <f t="shared" si="5144"/>
        <v>1.325937000000013E-2</v>
      </c>
      <c r="W3896" s="19">
        <f t="shared" si="5106"/>
        <v>372</v>
      </c>
      <c r="X3896" s="19">
        <f t="shared" si="5107"/>
        <v>3</v>
      </c>
      <c r="Y3896" s="19" t="str">
        <f t="shared" si="5108"/>
        <v/>
      </c>
      <c r="Z3896" s="19">
        <f t="shared" si="5109"/>
        <v>8375.0499999999993</v>
      </c>
      <c r="AA3896" s="21" t="str">
        <f t="shared" si="5110"/>
        <v/>
      </c>
      <c r="AB3896" s="19" t="str">
        <f t="shared" si="5111"/>
        <v/>
      </c>
    </row>
    <row r="3897" spans="1:28" x14ac:dyDescent="0.25">
      <c r="A3897">
        <f t="shared" si="5092"/>
        <v>8</v>
      </c>
      <c r="B3897">
        <f t="shared" si="5093"/>
        <v>2015</v>
      </c>
      <c r="C3897" s="20">
        <v>42219</v>
      </c>
      <c r="D3897">
        <v>8510.65</v>
      </c>
      <c r="E3897">
        <v>8563.9500000000007</v>
      </c>
      <c r="F3897">
        <v>8508.1</v>
      </c>
      <c r="G3897">
        <v>8543.0499999999993</v>
      </c>
      <c r="H3897">
        <f t="shared" si="5066"/>
        <v>10.199999999998909</v>
      </c>
      <c r="I3897">
        <f t="shared" si="5067"/>
        <v>0</v>
      </c>
      <c r="J3897" s="14">
        <f t="shared" ref="J3897:K3897" si="5150">+AVERAGE(H3884:H3897)</f>
        <v>33.274999999999899</v>
      </c>
      <c r="K3897" s="14">
        <f t="shared" si="5150"/>
        <v>26.921428571428546</v>
      </c>
      <c r="L3897" s="14">
        <f t="shared" si="5069"/>
        <v>1.2360042451578643</v>
      </c>
      <c r="M3897" s="14">
        <f t="shared" si="5070"/>
        <v>55.277365766834713</v>
      </c>
      <c r="N3897" s="14">
        <f t="shared" si="5071"/>
        <v>1</v>
      </c>
      <c r="O3897">
        <f t="shared" si="5105"/>
        <v>1</v>
      </c>
      <c r="P3897">
        <f t="shared" si="5114"/>
        <v>0</v>
      </c>
      <c r="Q3897">
        <f t="shared" si="5115"/>
        <v>0</v>
      </c>
      <c r="R3897">
        <f t="shared" si="5140"/>
        <v>1171</v>
      </c>
      <c r="S3897">
        <f t="shared" si="5141"/>
        <v>0</v>
      </c>
      <c r="T3897">
        <f t="shared" si="5142"/>
        <v>11944.199999998722</v>
      </c>
      <c r="U3897">
        <f t="shared" si="5143"/>
        <v>11944.199999998722</v>
      </c>
      <c r="V3897" s="2">
        <f t="shared" si="5144"/>
        <v>1.1944199999998721E-3</v>
      </c>
      <c r="W3897" s="19">
        <f t="shared" si="5106"/>
        <v>372</v>
      </c>
      <c r="X3897" s="19">
        <f t="shared" si="5107"/>
        <v>4</v>
      </c>
      <c r="Y3897" s="19" t="str">
        <f t="shared" si="5108"/>
        <v/>
      </c>
      <c r="Z3897" s="19">
        <f t="shared" si="5109"/>
        <v>8375.0499999999993</v>
      </c>
      <c r="AA3897" s="21" t="str">
        <f t="shared" si="5110"/>
        <v/>
      </c>
      <c r="AB3897" s="19" t="str">
        <f t="shared" si="5111"/>
        <v/>
      </c>
    </row>
    <row r="3898" spans="1:28" x14ac:dyDescent="0.25">
      <c r="A3898">
        <f t="shared" si="5092"/>
        <v>8</v>
      </c>
      <c r="B3898">
        <f t="shared" si="5093"/>
        <v>2015</v>
      </c>
      <c r="C3898" s="20">
        <v>42220</v>
      </c>
      <c r="D3898">
        <v>8564.1</v>
      </c>
      <c r="E3898">
        <v>8565.15</v>
      </c>
      <c r="F3898">
        <v>8448.25</v>
      </c>
      <c r="G3898">
        <v>8516.9</v>
      </c>
      <c r="H3898">
        <f t="shared" ref="H3898:H3961" si="5151">IF($C3898="","",IF($G3898&gt;$G3897,$G3898-$G3897,0))</f>
        <v>0</v>
      </c>
      <c r="I3898">
        <f t="shared" ref="I3898:I3961" si="5152">IF($C3898="","",IF($G3898&lt;$G3897,$G3897-$G3898,0))</f>
        <v>26.149999999999636</v>
      </c>
      <c r="J3898" s="14">
        <f t="shared" ref="J3898:K3898" si="5153">+AVERAGE(H3885:H3898)</f>
        <v>28.296428571428546</v>
      </c>
      <c r="K3898" s="14">
        <f t="shared" si="5153"/>
        <v>28.789285714285661</v>
      </c>
      <c r="L3898" s="14">
        <f t="shared" ref="L3898:L3961" si="5154">IF($C3898="","",$J3898/$K3898)</f>
        <v>0.98288053591365931</v>
      </c>
      <c r="M3898" s="14">
        <f t="shared" ref="M3898:M3961" si="5155">IF($C3898="","",100-100/(1+$L3898))</f>
        <v>49.568318318318347</v>
      </c>
      <c r="N3898" s="14">
        <f t="shared" ref="N3898:N3961" si="5156">IF($C3898="","",IF($M3898&gt;50,1,-1))</f>
        <v>-1</v>
      </c>
      <c r="O3898">
        <f t="shared" si="5105"/>
        <v>-1</v>
      </c>
      <c r="P3898">
        <f t="shared" si="5114"/>
        <v>1</v>
      </c>
      <c r="Q3898">
        <f t="shared" si="5115"/>
        <v>8516.9</v>
      </c>
      <c r="R3898">
        <f t="shared" si="5140"/>
        <v>-1171</v>
      </c>
      <c r="S3898">
        <f t="shared" si="5141"/>
        <v>61243.299999999144</v>
      </c>
      <c r="T3898">
        <f t="shared" si="5142"/>
        <v>30621.649999999572</v>
      </c>
      <c r="U3898">
        <f t="shared" si="5143"/>
        <v>-30621.649999999572</v>
      </c>
      <c r="V3898" s="2">
        <f t="shared" si="5144"/>
        <v>-3.062164999999957E-3</v>
      </c>
      <c r="W3898" s="19">
        <f t="shared" si="5106"/>
        <v>373</v>
      </c>
      <c r="X3898" s="19">
        <f t="shared" si="5107"/>
        <v>5</v>
      </c>
      <c r="Y3898" s="19">
        <f t="shared" si="5108"/>
        <v>1</v>
      </c>
      <c r="Z3898" s="19">
        <f t="shared" si="5109"/>
        <v>8516.9</v>
      </c>
      <c r="AA3898" s="21">
        <f t="shared" si="5110"/>
        <v>1.693721231515033E-2</v>
      </c>
      <c r="AB3898" s="19">
        <f t="shared" si="5111"/>
        <v>1</v>
      </c>
    </row>
    <row r="3899" spans="1:28" x14ac:dyDescent="0.25">
      <c r="A3899">
        <f t="shared" si="5092"/>
        <v>8</v>
      </c>
      <c r="B3899">
        <f t="shared" si="5093"/>
        <v>2015</v>
      </c>
      <c r="C3899" s="20">
        <v>42221</v>
      </c>
      <c r="D3899">
        <v>8547.4500000000007</v>
      </c>
      <c r="E3899">
        <v>8591.85</v>
      </c>
      <c r="F3899">
        <v>8545.85</v>
      </c>
      <c r="G3899">
        <v>8567.9500000000007</v>
      </c>
      <c r="H3899">
        <f t="shared" si="5151"/>
        <v>51.050000000001091</v>
      </c>
      <c r="I3899">
        <f t="shared" si="5152"/>
        <v>0</v>
      </c>
      <c r="J3899" s="14">
        <f t="shared" ref="J3899:K3899" si="5157">+AVERAGE(H3886:H3899)</f>
        <v>25.92500000000005</v>
      </c>
      <c r="K3899" s="14">
        <f t="shared" si="5157"/>
        <v>28.789285714285661</v>
      </c>
      <c r="L3899" s="14">
        <f t="shared" si="5154"/>
        <v>0.90050862175909041</v>
      </c>
      <c r="M3899" s="14">
        <f t="shared" si="5155"/>
        <v>47.382506527415238</v>
      </c>
      <c r="N3899" s="14">
        <f t="shared" si="5156"/>
        <v>-1</v>
      </c>
      <c r="O3899">
        <f t="shared" si="5105"/>
        <v>-1</v>
      </c>
      <c r="P3899">
        <f t="shared" si="5114"/>
        <v>0</v>
      </c>
      <c r="Q3899">
        <f t="shared" si="5115"/>
        <v>0</v>
      </c>
      <c r="R3899">
        <f t="shared" si="5140"/>
        <v>-1171</v>
      </c>
      <c r="S3899">
        <f t="shared" si="5141"/>
        <v>0</v>
      </c>
      <c r="T3899">
        <f t="shared" si="5142"/>
        <v>-59779.550000001276</v>
      </c>
      <c r="U3899">
        <f t="shared" si="5143"/>
        <v>-59779.550000001276</v>
      </c>
      <c r="V3899" s="2">
        <f t="shared" si="5144"/>
        <v>-5.9779550000001276E-3</v>
      </c>
      <c r="W3899" s="19">
        <f t="shared" si="5106"/>
        <v>373</v>
      </c>
      <c r="X3899" s="19">
        <f t="shared" si="5107"/>
        <v>2</v>
      </c>
      <c r="Y3899" s="19" t="str">
        <f t="shared" si="5108"/>
        <v/>
      </c>
      <c r="Z3899" s="19">
        <f t="shared" si="5109"/>
        <v>8516.9</v>
      </c>
      <c r="AA3899" s="21" t="str">
        <f t="shared" si="5110"/>
        <v/>
      </c>
      <c r="AB3899" s="19" t="str">
        <f t="shared" si="5111"/>
        <v/>
      </c>
    </row>
    <row r="3900" spans="1:28" x14ac:dyDescent="0.25">
      <c r="A3900">
        <f t="shared" si="5092"/>
        <v>8</v>
      </c>
      <c r="B3900">
        <f t="shared" si="5093"/>
        <v>2015</v>
      </c>
      <c r="C3900" s="20">
        <v>42222</v>
      </c>
      <c r="D3900">
        <v>8585.7999999999993</v>
      </c>
      <c r="E3900">
        <v>8606.2999999999993</v>
      </c>
      <c r="F3900">
        <v>8551.5</v>
      </c>
      <c r="G3900">
        <v>8588.65</v>
      </c>
      <c r="H3900">
        <f t="shared" si="5151"/>
        <v>20.699999999998909</v>
      </c>
      <c r="I3900">
        <f t="shared" si="5152"/>
        <v>0</v>
      </c>
      <c r="J3900" s="14">
        <f t="shared" ref="J3900:K3900" si="5158">+AVERAGE(H3887:H3900)</f>
        <v>27.274999999999896</v>
      </c>
      <c r="K3900" s="14">
        <f t="shared" si="5158"/>
        <v>28.789285714285661</v>
      </c>
      <c r="L3900" s="14">
        <f t="shared" si="5154"/>
        <v>0.94740106686515135</v>
      </c>
      <c r="M3900" s="14">
        <f t="shared" si="5155"/>
        <v>48.649509491654939</v>
      </c>
      <c r="N3900" s="14">
        <f t="shared" si="5156"/>
        <v>-1</v>
      </c>
      <c r="O3900">
        <f t="shared" si="5105"/>
        <v>-1</v>
      </c>
      <c r="P3900">
        <f t="shared" si="5114"/>
        <v>0</v>
      </c>
      <c r="Q3900">
        <f t="shared" si="5115"/>
        <v>0</v>
      </c>
      <c r="R3900">
        <f t="shared" si="5140"/>
        <v>-1171</v>
      </c>
      <c r="S3900">
        <f t="shared" si="5141"/>
        <v>0</v>
      </c>
      <c r="T3900">
        <f t="shared" si="5142"/>
        <v>-24239.699999998724</v>
      </c>
      <c r="U3900">
        <f t="shared" si="5143"/>
        <v>-24239.699999998724</v>
      </c>
      <c r="V3900" s="2">
        <f t="shared" si="5144"/>
        <v>-2.4239699999998722E-3</v>
      </c>
      <c r="W3900" s="19">
        <f t="shared" si="5106"/>
        <v>373</v>
      </c>
      <c r="X3900" s="19">
        <f t="shared" si="5107"/>
        <v>3</v>
      </c>
      <c r="Y3900" s="19" t="str">
        <f t="shared" si="5108"/>
        <v/>
      </c>
      <c r="Z3900" s="19">
        <f t="shared" si="5109"/>
        <v>8516.9</v>
      </c>
      <c r="AA3900" s="21" t="str">
        <f t="shared" si="5110"/>
        <v/>
      </c>
      <c r="AB3900" s="19" t="str">
        <f t="shared" si="5111"/>
        <v/>
      </c>
    </row>
    <row r="3901" spans="1:28" x14ac:dyDescent="0.25">
      <c r="A3901">
        <f t="shared" si="5092"/>
        <v>8</v>
      </c>
      <c r="B3901">
        <f t="shared" si="5093"/>
        <v>2015</v>
      </c>
      <c r="C3901" s="20">
        <v>42223</v>
      </c>
      <c r="D3901">
        <v>8580.7999999999993</v>
      </c>
      <c r="E3901">
        <v>8595.9500000000007</v>
      </c>
      <c r="F3901">
        <v>8552.7000000000007</v>
      </c>
      <c r="G3901">
        <v>8564.6</v>
      </c>
      <c r="H3901">
        <f t="shared" si="5151"/>
        <v>0</v>
      </c>
      <c r="I3901">
        <f t="shared" si="5152"/>
        <v>24.049999999999272</v>
      </c>
      <c r="J3901" s="14">
        <f t="shared" ref="J3901:K3901" si="5159">+AVERAGE(H3888:H3901)</f>
        <v>27.274999999999896</v>
      </c>
      <c r="K3901" s="14">
        <f t="shared" si="5159"/>
        <v>30.049999999999923</v>
      </c>
      <c r="L3901" s="14">
        <f t="shared" si="5154"/>
        <v>0.90765391014974928</v>
      </c>
      <c r="M3901" s="14">
        <f t="shared" si="5155"/>
        <v>47.579590056694251</v>
      </c>
      <c r="N3901" s="14">
        <f t="shared" si="5156"/>
        <v>-1</v>
      </c>
      <c r="O3901">
        <f t="shared" si="5105"/>
        <v>-1</v>
      </c>
      <c r="P3901">
        <f t="shared" si="5114"/>
        <v>0</v>
      </c>
      <c r="Q3901">
        <f t="shared" si="5115"/>
        <v>0</v>
      </c>
      <c r="R3901">
        <f t="shared" si="5140"/>
        <v>-1171</v>
      </c>
      <c r="S3901">
        <f t="shared" si="5141"/>
        <v>0</v>
      </c>
      <c r="T3901">
        <f t="shared" si="5142"/>
        <v>28162.549999999148</v>
      </c>
      <c r="U3901">
        <f t="shared" si="5143"/>
        <v>28162.549999999148</v>
      </c>
      <c r="V3901" s="2">
        <f t="shared" si="5144"/>
        <v>2.8162549999999147E-3</v>
      </c>
      <c r="W3901" s="19">
        <f t="shared" si="5106"/>
        <v>373</v>
      </c>
      <c r="X3901" s="19">
        <f t="shared" si="5107"/>
        <v>4</v>
      </c>
      <c r="Y3901" s="19" t="str">
        <f t="shared" si="5108"/>
        <v/>
      </c>
      <c r="Z3901" s="19">
        <f t="shared" si="5109"/>
        <v>8516.9</v>
      </c>
      <c r="AA3901" s="21" t="str">
        <f t="shared" si="5110"/>
        <v/>
      </c>
      <c r="AB3901" s="19" t="str">
        <f t="shared" si="5111"/>
        <v/>
      </c>
    </row>
    <row r="3902" spans="1:28" x14ac:dyDescent="0.25">
      <c r="A3902">
        <f t="shared" si="5092"/>
        <v>8</v>
      </c>
      <c r="B3902">
        <f t="shared" si="5093"/>
        <v>2015</v>
      </c>
      <c r="C3902" s="20">
        <v>42226</v>
      </c>
      <c r="D3902">
        <v>8577</v>
      </c>
      <c r="E3902">
        <v>8621.5499999999993</v>
      </c>
      <c r="F3902">
        <v>8497.7999999999993</v>
      </c>
      <c r="G3902">
        <v>8525.6</v>
      </c>
      <c r="H3902">
        <f t="shared" si="5151"/>
        <v>0</v>
      </c>
      <c r="I3902">
        <f t="shared" si="5152"/>
        <v>39</v>
      </c>
      <c r="J3902" s="14">
        <f t="shared" ref="J3902:K3902" si="5160">+AVERAGE(H3889:H3902)</f>
        <v>27.274999999999896</v>
      </c>
      <c r="K3902" s="14">
        <f t="shared" si="5160"/>
        <v>27.549999999999923</v>
      </c>
      <c r="L3902" s="14">
        <f t="shared" si="5154"/>
        <v>0.99001814882032568</v>
      </c>
      <c r="M3902" s="14">
        <f t="shared" si="5155"/>
        <v>49.749202006383925</v>
      </c>
      <c r="N3902" s="14">
        <f t="shared" si="5156"/>
        <v>-1</v>
      </c>
      <c r="O3902">
        <f t="shared" si="5105"/>
        <v>-1</v>
      </c>
      <c r="P3902">
        <f t="shared" si="5114"/>
        <v>0</v>
      </c>
      <c r="Q3902">
        <f t="shared" si="5115"/>
        <v>0</v>
      </c>
      <c r="R3902">
        <f t="shared" si="5140"/>
        <v>-1171</v>
      </c>
      <c r="S3902">
        <f t="shared" si="5141"/>
        <v>0</v>
      </c>
      <c r="T3902">
        <f t="shared" si="5142"/>
        <v>45669</v>
      </c>
      <c r="U3902">
        <f t="shared" si="5143"/>
        <v>45669</v>
      </c>
      <c r="V3902" s="2">
        <f t="shared" si="5144"/>
        <v>4.5668999999999996E-3</v>
      </c>
      <c r="W3902" s="19">
        <f t="shared" si="5106"/>
        <v>373</v>
      </c>
      <c r="X3902" s="19">
        <f t="shared" si="5107"/>
        <v>5</v>
      </c>
      <c r="Y3902" s="19" t="str">
        <f t="shared" si="5108"/>
        <v/>
      </c>
      <c r="Z3902" s="19">
        <f t="shared" si="5109"/>
        <v>8516.9</v>
      </c>
      <c r="AA3902" s="21" t="str">
        <f t="shared" si="5110"/>
        <v/>
      </c>
      <c r="AB3902" s="19" t="str">
        <f t="shared" si="5111"/>
        <v/>
      </c>
    </row>
    <row r="3903" spans="1:28" x14ac:dyDescent="0.25">
      <c r="A3903">
        <f t="shared" si="5092"/>
        <v>8</v>
      </c>
      <c r="B3903">
        <f t="shared" si="5093"/>
        <v>2015</v>
      </c>
      <c r="C3903" s="20">
        <v>42227</v>
      </c>
      <c r="D3903">
        <v>8548.4500000000007</v>
      </c>
      <c r="E3903">
        <v>8556.25</v>
      </c>
      <c r="F3903">
        <v>8441.2999999999993</v>
      </c>
      <c r="G3903">
        <v>8462.35</v>
      </c>
      <c r="H3903">
        <f t="shared" si="5151"/>
        <v>0</v>
      </c>
      <c r="I3903">
        <f t="shared" si="5152"/>
        <v>63.25</v>
      </c>
      <c r="J3903" s="14">
        <f t="shared" ref="J3903:K3903" si="5161">+AVERAGE(H3890:H3903)</f>
        <v>19.842857142857092</v>
      </c>
      <c r="K3903" s="14">
        <f t="shared" si="5161"/>
        <v>32.067857142857065</v>
      </c>
      <c r="L3903" s="14">
        <f t="shared" si="5154"/>
        <v>0.61877714667557626</v>
      </c>
      <c r="M3903" s="14">
        <f t="shared" si="5155"/>
        <v>38.224974200206397</v>
      </c>
      <c r="N3903" s="14">
        <f t="shared" si="5156"/>
        <v>-1</v>
      </c>
      <c r="O3903">
        <f t="shared" si="5105"/>
        <v>-1</v>
      </c>
      <c r="P3903">
        <f t="shared" si="5114"/>
        <v>0</v>
      </c>
      <c r="Q3903">
        <f t="shared" si="5115"/>
        <v>0</v>
      </c>
      <c r="R3903">
        <f t="shared" si="5140"/>
        <v>-1171</v>
      </c>
      <c r="S3903">
        <f t="shared" si="5141"/>
        <v>0</v>
      </c>
      <c r="T3903">
        <f t="shared" si="5142"/>
        <v>74065.75</v>
      </c>
      <c r="U3903">
        <f t="shared" si="5143"/>
        <v>74065.75</v>
      </c>
      <c r="V3903" s="2">
        <f t="shared" si="5144"/>
        <v>7.4065750000000003E-3</v>
      </c>
      <c r="W3903" s="19">
        <f t="shared" si="5106"/>
        <v>373</v>
      </c>
      <c r="X3903" s="19">
        <f t="shared" si="5107"/>
        <v>6</v>
      </c>
      <c r="Y3903" s="19" t="str">
        <f t="shared" si="5108"/>
        <v/>
      </c>
      <c r="Z3903" s="19">
        <f t="shared" si="5109"/>
        <v>8516.9</v>
      </c>
      <c r="AA3903" s="21" t="str">
        <f t="shared" si="5110"/>
        <v/>
      </c>
      <c r="AB3903" s="19" t="str">
        <f t="shared" si="5111"/>
        <v/>
      </c>
    </row>
    <row r="3904" spans="1:28" x14ac:dyDescent="0.25">
      <c r="A3904">
        <f t="shared" si="5092"/>
        <v>8</v>
      </c>
      <c r="B3904">
        <f t="shared" si="5093"/>
        <v>2015</v>
      </c>
      <c r="C3904" s="20">
        <v>42228</v>
      </c>
      <c r="D3904">
        <v>8445.7000000000007</v>
      </c>
      <c r="E3904">
        <v>8446.9500000000007</v>
      </c>
      <c r="F3904">
        <v>8337.9500000000007</v>
      </c>
      <c r="G3904">
        <v>8349.4500000000007</v>
      </c>
      <c r="H3904">
        <f t="shared" si="5151"/>
        <v>0</v>
      </c>
      <c r="I3904">
        <f t="shared" si="5152"/>
        <v>112.89999999999964</v>
      </c>
      <c r="J3904" s="14">
        <f t="shared" ref="J3904:K3904" si="5162">+AVERAGE(H3891:H3904)</f>
        <v>19.842857142857092</v>
      </c>
      <c r="K3904" s="14">
        <f t="shared" si="5162"/>
        <v>37.01071428571413</v>
      </c>
      <c r="L3904" s="14">
        <f t="shared" si="5154"/>
        <v>0.53613818392357515</v>
      </c>
      <c r="M3904" s="14">
        <f t="shared" si="5155"/>
        <v>34.901689804636007</v>
      </c>
      <c r="N3904" s="14">
        <f t="shared" si="5156"/>
        <v>-1</v>
      </c>
      <c r="O3904">
        <f t="shared" si="5105"/>
        <v>-1</v>
      </c>
      <c r="P3904">
        <f t="shared" si="5114"/>
        <v>0</v>
      </c>
      <c r="Q3904">
        <f t="shared" si="5115"/>
        <v>0</v>
      </c>
      <c r="R3904">
        <f t="shared" si="5140"/>
        <v>-1171</v>
      </c>
      <c r="S3904">
        <f t="shared" si="5141"/>
        <v>0</v>
      </c>
      <c r="T3904">
        <f t="shared" si="5142"/>
        <v>132205.89999999959</v>
      </c>
      <c r="U3904">
        <f t="shared" si="5143"/>
        <v>132205.89999999959</v>
      </c>
      <c r="V3904" s="2">
        <f t="shared" si="5144"/>
        <v>1.3220589999999959E-2</v>
      </c>
      <c r="W3904" s="19">
        <f t="shared" si="5106"/>
        <v>373</v>
      </c>
      <c r="X3904" s="19">
        <f t="shared" si="5107"/>
        <v>7</v>
      </c>
      <c r="Y3904" s="19" t="str">
        <f t="shared" si="5108"/>
        <v/>
      </c>
      <c r="Z3904" s="19">
        <f t="shared" si="5109"/>
        <v>8516.9</v>
      </c>
      <c r="AA3904" s="21" t="str">
        <f t="shared" si="5110"/>
        <v/>
      </c>
      <c r="AB3904" s="19" t="str">
        <f t="shared" si="5111"/>
        <v/>
      </c>
    </row>
    <row r="3905" spans="1:28" x14ac:dyDescent="0.25">
      <c r="A3905">
        <f t="shared" si="5092"/>
        <v>8</v>
      </c>
      <c r="B3905">
        <f t="shared" si="5093"/>
        <v>2015</v>
      </c>
      <c r="C3905" s="20">
        <v>42229</v>
      </c>
      <c r="D3905">
        <v>8384.4500000000007</v>
      </c>
      <c r="E3905">
        <v>8429.5</v>
      </c>
      <c r="F3905">
        <v>8339.75</v>
      </c>
      <c r="G3905">
        <v>8355.85</v>
      </c>
      <c r="H3905">
        <f t="shared" si="5151"/>
        <v>6.3999999999996362</v>
      </c>
      <c r="I3905">
        <f t="shared" si="5152"/>
        <v>0</v>
      </c>
      <c r="J3905" s="14">
        <f t="shared" ref="J3905:K3905" si="5163">+AVERAGE(H3892:H3905)</f>
        <v>20.299999999999923</v>
      </c>
      <c r="K3905" s="14">
        <f t="shared" si="5163"/>
        <v>32.13571428571413</v>
      </c>
      <c r="L3905" s="14">
        <f t="shared" si="5154"/>
        <v>0.63169593242942945</v>
      </c>
      <c r="M3905" s="14">
        <f t="shared" si="5155"/>
        <v>38.714071652363458</v>
      </c>
      <c r="N3905" s="14">
        <f t="shared" si="5156"/>
        <v>-1</v>
      </c>
      <c r="O3905">
        <f t="shared" si="5105"/>
        <v>-1</v>
      </c>
      <c r="P3905">
        <f t="shared" si="5114"/>
        <v>0</v>
      </c>
      <c r="Q3905">
        <f t="shared" si="5115"/>
        <v>0</v>
      </c>
      <c r="R3905">
        <f t="shared" si="5140"/>
        <v>-1171</v>
      </c>
      <c r="S3905">
        <f t="shared" si="5141"/>
        <v>0</v>
      </c>
      <c r="T3905">
        <f t="shared" si="5142"/>
        <v>-7494.399999999574</v>
      </c>
      <c r="U3905">
        <f t="shared" si="5143"/>
        <v>-7494.399999999574</v>
      </c>
      <c r="V3905" s="2">
        <f t="shared" si="5144"/>
        <v>-7.4943999999995737E-4</v>
      </c>
      <c r="W3905" s="19">
        <f t="shared" si="5106"/>
        <v>373</v>
      </c>
      <c r="X3905" s="19">
        <f t="shared" si="5107"/>
        <v>8</v>
      </c>
      <c r="Y3905" s="19" t="str">
        <f t="shared" si="5108"/>
        <v/>
      </c>
      <c r="Z3905" s="19">
        <f t="shared" si="5109"/>
        <v>8516.9</v>
      </c>
      <c r="AA3905" s="21" t="str">
        <f t="shared" si="5110"/>
        <v/>
      </c>
      <c r="AB3905" s="19" t="str">
        <f t="shared" si="5111"/>
        <v/>
      </c>
    </row>
    <row r="3906" spans="1:28" x14ac:dyDescent="0.25">
      <c r="A3906">
        <f t="shared" si="5092"/>
        <v>8</v>
      </c>
      <c r="B3906">
        <f t="shared" si="5093"/>
        <v>2015</v>
      </c>
      <c r="C3906" s="20">
        <v>42230</v>
      </c>
      <c r="D3906">
        <v>8402.35</v>
      </c>
      <c r="E3906">
        <v>8530.1</v>
      </c>
      <c r="F3906">
        <v>8381.2000000000007</v>
      </c>
      <c r="G3906">
        <v>8518.5499999999993</v>
      </c>
      <c r="H3906">
        <f t="shared" si="5151"/>
        <v>162.69999999999891</v>
      </c>
      <c r="I3906">
        <f t="shared" si="5152"/>
        <v>0</v>
      </c>
      <c r="J3906" s="14">
        <f t="shared" ref="J3906:K3906" si="5164">+AVERAGE(H3893:H3906)</f>
        <v>31.921428571428415</v>
      </c>
      <c r="K3906" s="14">
        <f t="shared" si="5164"/>
        <v>20.667857142857038</v>
      </c>
      <c r="L3906" s="14">
        <f t="shared" si="5154"/>
        <v>1.5444962847762229</v>
      </c>
      <c r="M3906" s="14">
        <f t="shared" si="5155"/>
        <v>60.699490662139219</v>
      </c>
      <c r="N3906" s="14">
        <f t="shared" si="5156"/>
        <v>1</v>
      </c>
      <c r="O3906">
        <f t="shared" si="5105"/>
        <v>1</v>
      </c>
      <c r="P3906">
        <f t="shared" si="5114"/>
        <v>1</v>
      </c>
      <c r="Q3906">
        <f t="shared" si="5115"/>
        <v>8518.5499999999993</v>
      </c>
      <c r="R3906">
        <f t="shared" si="5140"/>
        <v>1171</v>
      </c>
      <c r="S3906">
        <f t="shared" si="5141"/>
        <v>381043.39999999746</v>
      </c>
      <c r="T3906">
        <f t="shared" si="5142"/>
        <v>190521.69999999873</v>
      </c>
      <c r="U3906">
        <f t="shared" si="5143"/>
        <v>-190521.69999999873</v>
      </c>
      <c r="V3906" s="2">
        <f t="shared" si="5144"/>
        <v>-1.9052169999999872E-2</v>
      </c>
      <c r="W3906" s="19">
        <f t="shared" si="5106"/>
        <v>374</v>
      </c>
      <c r="X3906" s="19">
        <f t="shared" si="5107"/>
        <v>9</v>
      </c>
      <c r="Y3906" s="19">
        <f t="shared" si="5108"/>
        <v>1</v>
      </c>
      <c r="Z3906" s="19">
        <f t="shared" si="5109"/>
        <v>8518.5499999999993</v>
      </c>
      <c r="AA3906" s="21">
        <f t="shared" si="5110"/>
        <v>-1.9373246134146704E-4</v>
      </c>
      <c r="AB3906" s="19">
        <f t="shared" si="5111"/>
        <v>-1</v>
      </c>
    </row>
    <row r="3907" spans="1:28" x14ac:dyDescent="0.25">
      <c r="A3907">
        <f t="shared" si="5092"/>
        <v>8</v>
      </c>
      <c r="B3907">
        <f t="shared" si="5093"/>
        <v>2015</v>
      </c>
      <c r="C3907" s="20">
        <v>42233</v>
      </c>
      <c r="D3907">
        <v>8530.5</v>
      </c>
      <c r="E3907">
        <v>8530.6</v>
      </c>
      <c r="F3907">
        <v>8428.0499999999993</v>
      </c>
      <c r="G3907">
        <v>8477.2999999999993</v>
      </c>
      <c r="H3907">
        <f t="shared" si="5151"/>
        <v>0</v>
      </c>
      <c r="I3907">
        <f t="shared" si="5152"/>
        <v>41.25</v>
      </c>
      <c r="J3907" s="14">
        <f t="shared" ref="J3907:K3907" si="5165">+AVERAGE(H3894:H3907)</f>
        <v>31.921428571428415</v>
      </c>
      <c r="K3907" s="14">
        <f t="shared" si="5165"/>
        <v>21.899999999999896</v>
      </c>
      <c r="L3907" s="14">
        <f t="shared" si="5154"/>
        <v>1.4575994781474231</v>
      </c>
      <c r="M3907" s="14">
        <f t="shared" si="5155"/>
        <v>59.309887193098866</v>
      </c>
      <c r="N3907" s="14">
        <f t="shared" si="5156"/>
        <v>1</v>
      </c>
      <c r="O3907">
        <f t="shared" si="5105"/>
        <v>1</v>
      </c>
      <c r="P3907">
        <f t="shared" si="5114"/>
        <v>0</v>
      </c>
      <c r="Q3907">
        <f t="shared" si="5115"/>
        <v>0</v>
      </c>
      <c r="R3907">
        <f t="shared" si="5140"/>
        <v>1171</v>
      </c>
      <c r="S3907">
        <f t="shared" si="5141"/>
        <v>0</v>
      </c>
      <c r="T3907">
        <f t="shared" si="5142"/>
        <v>-48303.75</v>
      </c>
      <c r="U3907">
        <f t="shared" si="5143"/>
        <v>-48303.75</v>
      </c>
      <c r="V3907" s="2">
        <f t="shared" si="5144"/>
        <v>-4.8303749999999996E-3</v>
      </c>
      <c r="W3907" s="19">
        <f t="shared" si="5106"/>
        <v>374</v>
      </c>
      <c r="X3907" s="19">
        <f t="shared" si="5107"/>
        <v>2</v>
      </c>
      <c r="Y3907" s="19" t="str">
        <f t="shared" si="5108"/>
        <v/>
      </c>
      <c r="Z3907" s="19">
        <f t="shared" si="5109"/>
        <v>8518.5499999999993</v>
      </c>
      <c r="AA3907" s="21" t="str">
        <f t="shared" si="5110"/>
        <v/>
      </c>
      <c r="AB3907" s="19" t="str">
        <f t="shared" si="5111"/>
        <v/>
      </c>
    </row>
    <row r="3908" spans="1:28" x14ac:dyDescent="0.25">
      <c r="A3908">
        <f t="shared" si="5092"/>
        <v>8</v>
      </c>
      <c r="B3908">
        <f t="shared" si="5093"/>
        <v>2015</v>
      </c>
      <c r="C3908" s="20">
        <v>42234</v>
      </c>
      <c r="D3908">
        <v>8505.85</v>
      </c>
      <c r="E3908">
        <v>8525.75</v>
      </c>
      <c r="F3908">
        <v>8433.6</v>
      </c>
      <c r="G3908">
        <v>8466.5499999999993</v>
      </c>
      <c r="H3908">
        <f t="shared" si="5151"/>
        <v>0</v>
      </c>
      <c r="I3908">
        <f t="shared" si="5152"/>
        <v>10.75</v>
      </c>
      <c r="J3908" s="14">
        <f t="shared" ref="J3908:K3908" si="5166">+AVERAGE(H3895:H3908)</f>
        <v>29.203571428571326</v>
      </c>
      <c r="K3908" s="14">
        <f t="shared" si="5166"/>
        <v>22.667857142857038</v>
      </c>
      <c r="L3908" s="14">
        <f t="shared" si="5154"/>
        <v>1.2883251930045705</v>
      </c>
      <c r="M3908" s="14">
        <f t="shared" si="5155"/>
        <v>56.299917378132776</v>
      </c>
      <c r="N3908" s="14">
        <f t="shared" si="5156"/>
        <v>1</v>
      </c>
      <c r="O3908">
        <f t="shared" si="5105"/>
        <v>1</v>
      </c>
      <c r="P3908">
        <f t="shared" si="5114"/>
        <v>0</v>
      </c>
      <c r="Q3908">
        <f t="shared" si="5115"/>
        <v>0</v>
      </c>
      <c r="R3908">
        <f t="shared" si="5140"/>
        <v>1171</v>
      </c>
      <c r="S3908">
        <f t="shared" si="5141"/>
        <v>0</v>
      </c>
      <c r="T3908">
        <f t="shared" si="5142"/>
        <v>-12588.25</v>
      </c>
      <c r="U3908">
        <f t="shared" si="5143"/>
        <v>-12588.25</v>
      </c>
      <c r="V3908" s="2">
        <f t="shared" si="5144"/>
        <v>-1.2588250000000001E-3</v>
      </c>
      <c r="W3908" s="19">
        <f t="shared" si="5106"/>
        <v>374</v>
      </c>
      <c r="X3908" s="19">
        <f t="shared" si="5107"/>
        <v>3</v>
      </c>
      <c r="Y3908" s="19" t="str">
        <f t="shared" si="5108"/>
        <v/>
      </c>
      <c r="Z3908" s="19">
        <f t="shared" si="5109"/>
        <v>8518.5499999999993</v>
      </c>
      <c r="AA3908" s="21" t="str">
        <f t="shared" si="5110"/>
        <v/>
      </c>
      <c r="AB3908" s="19" t="str">
        <f t="shared" si="5111"/>
        <v/>
      </c>
    </row>
    <row r="3909" spans="1:28" x14ac:dyDescent="0.25">
      <c r="A3909">
        <f t="shared" si="5092"/>
        <v>8</v>
      </c>
      <c r="B3909">
        <f t="shared" si="5093"/>
        <v>2015</v>
      </c>
      <c r="C3909" s="20">
        <v>42235</v>
      </c>
      <c r="D3909">
        <v>8468.0499999999993</v>
      </c>
      <c r="E3909">
        <v>8520.4500000000007</v>
      </c>
      <c r="F3909">
        <v>8425.9500000000007</v>
      </c>
      <c r="G3909">
        <v>8495.15</v>
      </c>
      <c r="H3909">
        <f t="shared" si="5151"/>
        <v>28.600000000000364</v>
      </c>
      <c r="I3909">
        <f t="shared" si="5152"/>
        <v>0</v>
      </c>
      <c r="J3909" s="14">
        <f t="shared" ref="J3909:K3909" si="5167">+AVERAGE(H3896:H3909)</f>
        <v>27.90714285714278</v>
      </c>
      <c r="K3909" s="14">
        <f t="shared" si="5167"/>
        <v>22.667857142857038</v>
      </c>
      <c r="L3909" s="14">
        <f t="shared" si="5154"/>
        <v>1.2311328186544848</v>
      </c>
      <c r="M3909" s="14">
        <f t="shared" si="5155"/>
        <v>55.17971894640214</v>
      </c>
      <c r="N3909" s="14">
        <f t="shared" si="5156"/>
        <v>1</v>
      </c>
      <c r="O3909">
        <f t="shared" si="5105"/>
        <v>1</v>
      </c>
      <c r="P3909">
        <f t="shared" si="5114"/>
        <v>0</v>
      </c>
      <c r="Q3909">
        <f t="shared" si="5115"/>
        <v>0</v>
      </c>
      <c r="R3909">
        <f t="shared" si="5140"/>
        <v>1171</v>
      </c>
      <c r="S3909">
        <f t="shared" si="5141"/>
        <v>0</v>
      </c>
      <c r="T3909">
        <f t="shared" si="5142"/>
        <v>33490.600000000428</v>
      </c>
      <c r="U3909">
        <f t="shared" si="5143"/>
        <v>33490.600000000428</v>
      </c>
      <c r="V3909" s="2">
        <f t="shared" si="5144"/>
        <v>3.349060000000043E-3</v>
      </c>
      <c r="W3909" s="19">
        <f t="shared" si="5106"/>
        <v>374</v>
      </c>
      <c r="X3909" s="19">
        <f t="shared" si="5107"/>
        <v>4</v>
      </c>
      <c r="Y3909" s="19" t="str">
        <f t="shared" si="5108"/>
        <v/>
      </c>
      <c r="Z3909" s="19">
        <f t="shared" si="5109"/>
        <v>8518.5499999999993</v>
      </c>
      <c r="AA3909" s="21" t="str">
        <f t="shared" si="5110"/>
        <v/>
      </c>
      <c r="AB3909" s="19" t="str">
        <f t="shared" si="5111"/>
        <v/>
      </c>
    </row>
    <row r="3910" spans="1:28" x14ac:dyDescent="0.25">
      <c r="A3910">
        <f t="shared" si="5092"/>
        <v>8</v>
      </c>
      <c r="B3910">
        <f t="shared" si="5093"/>
        <v>2015</v>
      </c>
      <c r="C3910" s="20">
        <v>42236</v>
      </c>
      <c r="D3910">
        <v>8471.0499999999993</v>
      </c>
      <c r="E3910">
        <v>8501.35</v>
      </c>
      <c r="F3910">
        <v>8359.75</v>
      </c>
      <c r="G3910">
        <v>8372.75</v>
      </c>
      <c r="H3910">
        <f t="shared" si="5151"/>
        <v>0</v>
      </c>
      <c r="I3910">
        <f t="shared" si="5152"/>
        <v>122.39999999999964</v>
      </c>
      <c r="J3910" s="14">
        <f t="shared" ref="J3910:K3910" si="5168">+AVERAGE(H3897:H3910)</f>
        <v>19.974999999999845</v>
      </c>
      <c r="K3910" s="14">
        <f t="shared" si="5168"/>
        <v>31.410714285714157</v>
      </c>
      <c r="L3910" s="14">
        <f t="shared" si="5154"/>
        <v>0.63592950540079363</v>
      </c>
      <c r="M3910" s="14">
        <f t="shared" si="5155"/>
        <v>38.872671670836723</v>
      </c>
      <c r="N3910" s="14">
        <f t="shared" si="5156"/>
        <v>-1</v>
      </c>
      <c r="O3910">
        <f t="shared" si="5105"/>
        <v>-1</v>
      </c>
      <c r="P3910">
        <f t="shared" si="5114"/>
        <v>1</v>
      </c>
      <c r="Q3910">
        <f t="shared" si="5115"/>
        <v>8372.75</v>
      </c>
      <c r="R3910">
        <f t="shared" si="5140"/>
        <v>-1171</v>
      </c>
      <c r="S3910">
        <f t="shared" si="5141"/>
        <v>286660.79999999917</v>
      </c>
      <c r="T3910">
        <f t="shared" si="5142"/>
        <v>143330.39999999959</v>
      </c>
      <c r="U3910">
        <f t="shared" si="5143"/>
        <v>-143330.39999999959</v>
      </c>
      <c r="V3910" s="2">
        <f t="shared" si="5144"/>
        <v>-1.4333039999999958E-2</v>
      </c>
      <c r="W3910" s="19">
        <f t="shared" si="5106"/>
        <v>375</v>
      </c>
      <c r="X3910" s="19">
        <f t="shared" si="5107"/>
        <v>5</v>
      </c>
      <c r="Y3910" s="19">
        <f t="shared" si="5108"/>
        <v>1</v>
      </c>
      <c r="Z3910" s="19">
        <f t="shared" si="5109"/>
        <v>8372.75</v>
      </c>
      <c r="AA3910" s="21">
        <f t="shared" si="5110"/>
        <v>-1.7115588920649571E-2</v>
      </c>
      <c r="AB3910" s="19">
        <f t="shared" si="5111"/>
        <v>-1</v>
      </c>
    </row>
    <row r="3911" spans="1:28" x14ac:dyDescent="0.25">
      <c r="A3911">
        <f t="shared" si="5092"/>
        <v>8</v>
      </c>
      <c r="B3911">
        <f t="shared" si="5093"/>
        <v>2015</v>
      </c>
      <c r="C3911" s="20">
        <v>42237</v>
      </c>
      <c r="D3911">
        <v>8305.4</v>
      </c>
      <c r="E3911">
        <v>8322.2000000000007</v>
      </c>
      <c r="F3911">
        <v>8225.0499999999993</v>
      </c>
      <c r="G3911">
        <v>8299.9500000000007</v>
      </c>
      <c r="H3911">
        <f t="shared" si="5151"/>
        <v>0</v>
      </c>
      <c r="I3911">
        <f t="shared" si="5152"/>
        <v>72.799999999999272</v>
      </c>
      <c r="J3911" s="14">
        <f t="shared" ref="J3911:K3911" si="5169">+AVERAGE(H3898:H3911)</f>
        <v>19.246428571428492</v>
      </c>
      <c r="K3911" s="14">
        <f t="shared" si="5169"/>
        <v>36.610714285714103</v>
      </c>
      <c r="L3911" s="14">
        <f t="shared" si="5154"/>
        <v>0.52570480928689933</v>
      </c>
      <c r="M3911" s="14">
        <f t="shared" si="5155"/>
        <v>34.456521739130466</v>
      </c>
      <c r="N3911" s="14">
        <f t="shared" si="5156"/>
        <v>-1</v>
      </c>
      <c r="O3911">
        <f t="shared" si="5105"/>
        <v>-1</v>
      </c>
      <c r="P3911">
        <f t="shared" si="5114"/>
        <v>0</v>
      </c>
      <c r="Q3911">
        <f t="shared" si="5115"/>
        <v>0</v>
      </c>
      <c r="R3911">
        <f t="shared" si="5140"/>
        <v>-1171</v>
      </c>
      <c r="S3911">
        <f t="shared" si="5141"/>
        <v>0</v>
      </c>
      <c r="T3911">
        <f t="shared" si="5142"/>
        <v>85248.799999999144</v>
      </c>
      <c r="U3911">
        <f t="shared" si="5143"/>
        <v>85248.799999999144</v>
      </c>
      <c r="V3911" s="2">
        <f t="shared" si="5144"/>
        <v>8.5248799999999136E-3</v>
      </c>
      <c r="W3911" s="19">
        <f t="shared" si="5106"/>
        <v>375</v>
      </c>
      <c r="X3911" s="19">
        <f t="shared" si="5107"/>
        <v>2</v>
      </c>
      <c r="Y3911" s="19" t="str">
        <f t="shared" si="5108"/>
        <v/>
      </c>
      <c r="Z3911" s="19">
        <f t="shared" si="5109"/>
        <v>8372.75</v>
      </c>
      <c r="AA3911" s="21" t="str">
        <f t="shared" si="5110"/>
        <v/>
      </c>
      <c r="AB3911" s="19" t="str">
        <f t="shared" si="5111"/>
        <v/>
      </c>
    </row>
    <row r="3912" spans="1:28" x14ac:dyDescent="0.25">
      <c r="A3912">
        <f t="shared" si="5092"/>
        <v>8</v>
      </c>
      <c r="B3912">
        <f t="shared" si="5093"/>
        <v>2015</v>
      </c>
      <c r="C3912" s="20">
        <v>42240</v>
      </c>
      <c r="D3912">
        <v>8055.95</v>
      </c>
      <c r="E3912">
        <v>8060.05</v>
      </c>
      <c r="F3912">
        <v>7769.4</v>
      </c>
      <c r="G3912">
        <v>7809</v>
      </c>
      <c r="H3912">
        <f t="shared" si="5151"/>
        <v>0</v>
      </c>
      <c r="I3912">
        <f t="shared" si="5152"/>
        <v>490.95000000000073</v>
      </c>
      <c r="J3912" s="14">
        <f t="shared" ref="J3912:K3912" si="5170">+AVERAGE(H3899:H3912)</f>
        <v>19.246428571428492</v>
      </c>
      <c r="K3912" s="14">
        <f t="shared" si="5170"/>
        <v>69.810714285714184</v>
      </c>
      <c r="L3912" s="14">
        <f t="shared" si="5154"/>
        <v>0.27569447997135038</v>
      </c>
      <c r="M3912" s="14">
        <f t="shared" si="5155"/>
        <v>21.611324991979416</v>
      </c>
      <c r="N3912" s="14">
        <f t="shared" si="5156"/>
        <v>-1</v>
      </c>
      <c r="O3912">
        <f t="shared" si="5105"/>
        <v>-1</v>
      </c>
      <c r="P3912">
        <f t="shared" si="5114"/>
        <v>0</v>
      </c>
      <c r="Q3912">
        <f t="shared" si="5115"/>
        <v>0</v>
      </c>
      <c r="R3912">
        <f t="shared" si="5140"/>
        <v>-1171</v>
      </c>
      <c r="S3912">
        <f t="shared" si="5141"/>
        <v>0</v>
      </c>
      <c r="T3912">
        <f t="shared" si="5142"/>
        <v>574902.45000000088</v>
      </c>
      <c r="U3912">
        <f t="shared" si="5143"/>
        <v>574902.45000000088</v>
      </c>
      <c r="V3912" s="2">
        <f t="shared" si="5144"/>
        <v>5.7490245000000086E-2</v>
      </c>
      <c r="W3912" s="19">
        <f t="shared" si="5106"/>
        <v>375</v>
      </c>
      <c r="X3912" s="19">
        <f t="shared" si="5107"/>
        <v>3</v>
      </c>
      <c r="Y3912" s="19" t="str">
        <f t="shared" si="5108"/>
        <v/>
      </c>
      <c r="Z3912" s="19">
        <f t="shared" si="5109"/>
        <v>8372.75</v>
      </c>
      <c r="AA3912" s="21" t="str">
        <f t="shared" si="5110"/>
        <v/>
      </c>
      <c r="AB3912" s="19" t="str">
        <f t="shared" si="5111"/>
        <v/>
      </c>
    </row>
    <row r="3913" spans="1:28" x14ac:dyDescent="0.25">
      <c r="A3913">
        <f t="shared" si="5092"/>
        <v>8</v>
      </c>
      <c r="B3913">
        <f t="shared" si="5093"/>
        <v>2015</v>
      </c>
      <c r="C3913" s="20">
        <v>42241</v>
      </c>
      <c r="D3913">
        <v>7895.4</v>
      </c>
      <c r="E3913">
        <v>7925.4</v>
      </c>
      <c r="F3913">
        <v>7667.25</v>
      </c>
      <c r="G3913">
        <v>7880.7</v>
      </c>
      <c r="H3913">
        <f t="shared" si="5151"/>
        <v>71.699999999999818</v>
      </c>
      <c r="I3913">
        <f t="shared" si="5152"/>
        <v>0</v>
      </c>
      <c r="J3913" s="14">
        <f t="shared" ref="J3913:K3913" si="5171">+AVERAGE(H3900:H3913)</f>
        <v>20.721428571428401</v>
      </c>
      <c r="K3913" s="14">
        <f t="shared" si="5171"/>
        <v>69.810714285714184</v>
      </c>
      <c r="L3913" s="14">
        <f t="shared" si="5154"/>
        <v>0.29682304189901065</v>
      </c>
      <c r="M3913" s="14">
        <f t="shared" si="5155"/>
        <v>22.888476862992505</v>
      </c>
      <c r="N3913" s="14">
        <f t="shared" si="5156"/>
        <v>-1</v>
      </c>
      <c r="O3913">
        <f t="shared" si="5105"/>
        <v>-1</v>
      </c>
      <c r="P3913">
        <f t="shared" si="5114"/>
        <v>0</v>
      </c>
      <c r="Q3913">
        <f t="shared" si="5115"/>
        <v>0</v>
      </c>
      <c r="R3913">
        <f t="shared" si="5140"/>
        <v>-1171</v>
      </c>
      <c r="S3913">
        <f t="shared" si="5141"/>
        <v>0</v>
      </c>
      <c r="T3913">
        <f t="shared" si="5142"/>
        <v>-83960.699999999793</v>
      </c>
      <c r="U3913">
        <f t="shared" si="5143"/>
        <v>-83960.699999999793</v>
      </c>
      <c r="V3913" s="2">
        <f t="shared" si="5144"/>
        <v>-8.3960699999999795E-3</v>
      </c>
      <c r="W3913" s="19">
        <f t="shared" si="5106"/>
        <v>375</v>
      </c>
      <c r="X3913" s="19">
        <f t="shared" si="5107"/>
        <v>4</v>
      </c>
      <c r="Y3913" s="19" t="str">
        <f t="shared" si="5108"/>
        <v/>
      </c>
      <c r="Z3913" s="19">
        <f t="shared" si="5109"/>
        <v>8372.75</v>
      </c>
      <c r="AA3913" s="21" t="str">
        <f t="shared" si="5110"/>
        <v/>
      </c>
      <c r="AB3913" s="19" t="str">
        <f t="shared" si="5111"/>
        <v/>
      </c>
    </row>
    <row r="3914" spans="1:28" x14ac:dyDescent="0.25">
      <c r="A3914">
        <f t="shared" si="5092"/>
        <v>8</v>
      </c>
      <c r="B3914">
        <f t="shared" si="5093"/>
        <v>2015</v>
      </c>
      <c r="C3914" s="20">
        <v>42242</v>
      </c>
      <c r="D3914">
        <v>7865.25</v>
      </c>
      <c r="E3914">
        <v>7930.05</v>
      </c>
      <c r="F3914">
        <v>7777.1</v>
      </c>
      <c r="G3914">
        <v>7791.85</v>
      </c>
      <c r="H3914">
        <f t="shared" si="5151"/>
        <v>0</v>
      </c>
      <c r="I3914">
        <f t="shared" si="5152"/>
        <v>88.849999999999454</v>
      </c>
      <c r="J3914" s="14">
        <f t="shared" ref="J3914:K3914" si="5172">+AVERAGE(H3901:H3914)</f>
        <v>19.242857142857051</v>
      </c>
      <c r="K3914" s="14">
        <f t="shared" si="5172"/>
        <v>76.157142857142716</v>
      </c>
      <c r="L3914" s="14">
        <f t="shared" si="5154"/>
        <v>0.25267304445694916</v>
      </c>
      <c r="M3914" s="14">
        <f t="shared" si="5155"/>
        <v>20.17070979335125</v>
      </c>
      <c r="N3914" s="14">
        <f t="shared" si="5156"/>
        <v>-1</v>
      </c>
      <c r="O3914">
        <f t="shared" si="5105"/>
        <v>-1</v>
      </c>
      <c r="P3914">
        <f t="shared" si="5114"/>
        <v>0</v>
      </c>
      <c r="Q3914">
        <f t="shared" si="5115"/>
        <v>0</v>
      </c>
      <c r="R3914">
        <f t="shared" si="5140"/>
        <v>-1171</v>
      </c>
      <c r="S3914">
        <f t="shared" si="5141"/>
        <v>0</v>
      </c>
      <c r="T3914">
        <f t="shared" si="5142"/>
        <v>104043.34999999937</v>
      </c>
      <c r="U3914">
        <f t="shared" si="5143"/>
        <v>104043.34999999937</v>
      </c>
      <c r="V3914" s="2">
        <f t="shared" si="5144"/>
        <v>1.0404334999999936E-2</v>
      </c>
      <c r="W3914" s="19">
        <f t="shared" si="5106"/>
        <v>375</v>
      </c>
      <c r="X3914" s="19">
        <f t="shared" si="5107"/>
        <v>5</v>
      </c>
      <c r="Y3914" s="19" t="str">
        <f t="shared" si="5108"/>
        <v/>
      </c>
      <c r="Z3914" s="19">
        <f t="shared" si="5109"/>
        <v>8372.75</v>
      </c>
      <c r="AA3914" s="21" t="str">
        <f t="shared" si="5110"/>
        <v/>
      </c>
      <c r="AB3914" s="19" t="str">
        <f t="shared" si="5111"/>
        <v/>
      </c>
    </row>
    <row r="3915" spans="1:28" x14ac:dyDescent="0.25">
      <c r="A3915">
        <f t="shared" si="5092"/>
        <v>8</v>
      </c>
      <c r="B3915">
        <f t="shared" si="5093"/>
        <v>2015</v>
      </c>
      <c r="C3915" s="20">
        <v>42243</v>
      </c>
      <c r="D3915">
        <v>7921.6</v>
      </c>
      <c r="E3915">
        <v>7963.6</v>
      </c>
      <c r="F3915">
        <v>7862.3</v>
      </c>
      <c r="G3915">
        <v>7948.95</v>
      </c>
      <c r="H3915">
        <f t="shared" si="5151"/>
        <v>157.09999999999945</v>
      </c>
      <c r="I3915">
        <f t="shared" si="5152"/>
        <v>0</v>
      </c>
      <c r="J3915" s="14">
        <f t="shared" ref="J3915:K3915" si="5173">+AVERAGE(H3902:H3915)</f>
        <v>30.464285714285584</v>
      </c>
      <c r="K3915" s="14">
        <f t="shared" si="5173"/>
        <v>74.439285714285617</v>
      </c>
      <c r="L3915" s="14">
        <f t="shared" si="5154"/>
        <v>0.40925010794991001</v>
      </c>
      <c r="M3915" s="14">
        <f t="shared" si="5155"/>
        <v>29.04027508255875</v>
      </c>
      <c r="N3915" s="14">
        <f t="shared" si="5156"/>
        <v>-1</v>
      </c>
      <c r="O3915">
        <f t="shared" si="5105"/>
        <v>-1</v>
      </c>
      <c r="P3915">
        <f t="shared" si="5114"/>
        <v>0</v>
      </c>
      <c r="Q3915">
        <f t="shared" si="5115"/>
        <v>0</v>
      </c>
      <c r="R3915">
        <f t="shared" si="5140"/>
        <v>-1171</v>
      </c>
      <c r="S3915">
        <f t="shared" si="5141"/>
        <v>0</v>
      </c>
      <c r="T3915">
        <f t="shared" si="5142"/>
        <v>-183964.09999999937</v>
      </c>
      <c r="U3915">
        <f t="shared" si="5143"/>
        <v>-183964.09999999937</v>
      </c>
      <c r="V3915" s="2">
        <f t="shared" si="5144"/>
        <v>-1.8396409999999936E-2</v>
      </c>
      <c r="W3915" s="19">
        <f t="shared" si="5106"/>
        <v>375</v>
      </c>
      <c r="X3915" s="19">
        <f t="shared" si="5107"/>
        <v>6</v>
      </c>
      <c r="Y3915" s="19" t="str">
        <f t="shared" si="5108"/>
        <v/>
      </c>
      <c r="Z3915" s="19">
        <f t="shared" si="5109"/>
        <v>8372.75</v>
      </c>
      <c r="AA3915" s="21" t="str">
        <f t="shared" si="5110"/>
        <v/>
      </c>
      <c r="AB3915" s="19" t="str">
        <f t="shared" si="5111"/>
        <v/>
      </c>
    </row>
    <row r="3916" spans="1:28" x14ac:dyDescent="0.25">
      <c r="A3916">
        <f t="shared" si="5092"/>
        <v>8</v>
      </c>
      <c r="B3916">
        <f t="shared" si="5093"/>
        <v>2015</v>
      </c>
      <c r="C3916" s="20">
        <v>42244</v>
      </c>
      <c r="D3916">
        <v>8053.7</v>
      </c>
      <c r="E3916">
        <v>8091.8</v>
      </c>
      <c r="F3916">
        <v>7961.65</v>
      </c>
      <c r="G3916">
        <v>8001.95</v>
      </c>
      <c r="H3916">
        <f t="shared" si="5151"/>
        <v>53</v>
      </c>
      <c r="I3916">
        <f t="shared" si="5152"/>
        <v>0</v>
      </c>
      <c r="J3916" s="14">
        <f t="shared" ref="J3916:K3916" si="5174">+AVERAGE(H3903:H3916)</f>
        <v>34.249999999999872</v>
      </c>
      <c r="K3916" s="14">
        <f t="shared" si="5174"/>
        <v>71.65357142857134</v>
      </c>
      <c r="L3916" s="14">
        <f t="shared" si="5154"/>
        <v>0.47799431789861818</v>
      </c>
      <c r="M3916" s="14">
        <f t="shared" si="5155"/>
        <v>32.340741240346617</v>
      </c>
      <c r="N3916" s="14">
        <f t="shared" si="5156"/>
        <v>-1</v>
      </c>
      <c r="O3916">
        <f t="shared" si="5105"/>
        <v>-1</v>
      </c>
      <c r="P3916">
        <f t="shared" si="5114"/>
        <v>0</v>
      </c>
      <c r="Q3916">
        <f t="shared" si="5115"/>
        <v>0</v>
      </c>
      <c r="R3916">
        <f t="shared" si="5140"/>
        <v>-1171</v>
      </c>
      <c r="S3916">
        <f t="shared" si="5141"/>
        <v>0</v>
      </c>
      <c r="T3916">
        <f t="shared" si="5142"/>
        <v>-62063</v>
      </c>
      <c r="U3916">
        <f t="shared" si="5143"/>
        <v>-62063</v>
      </c>
      <c r="V3916" s="2">
        <f t="shared" si="5144"/>
        <v>-6.2062999999999997E-3</v>
      </c>
      <c r="W3916" s="19">
        <f t="shared" si="5106"/>
        <v>375</v>
      </c>
      <c r="X3916" s="19">
        <f t="shared" si="5107"/>
        <v>7</v>
      </c>
      <c r="Y3916" s="19" t="str">
        <f t="shared" si="5108"/>
        <v/>
      </c>
      <c r="Z3916" s="19">
        <f t="shared" si="5109"/>
        <v>8372.75</v>
      </c>
      <c r="AA3916" s="21" t="str">
        <f t="shared" si="5110"/>
        <v/>
      </c>
      <c r="AB3916" s="19" t="str">
        <f t="shared" si="5111"/>
        <v/>
      </c>
    </row>
    <row r="3917" spans="1:28" x14ac:dyDescent="0.25">
      <c r="A3917">
        <f t="shared" si="5092"/>
        <v>8</v>
      </c>
      <c r="B3917">
        <f t="shared" si="5093"/>
        <v>2015</v>
      </c>
      <c r="C3917" s="20">
        <v>42247</v>
      </c>
      <c r="D3917">
        <v>8009.25</v>
      </c>
      <c r="E3917">
        <v>8043.6</v>
      </c>
      <c r="F3917">
        <v>7947.95</v>
      </c>
      <c r="G3917">
        <v>7971.3</v>
      </c>
      <c r="H3917">
        <f t="shared" si="5151"/>
        <v>0</v>
      </c>
      <c r="I3917">
        <f t="shared" si="5152"/>
        <v>30.649999999999636</v>
      </c>
      <c r="J3917" s="14">
        <f t="shared" ref="J3917:K3917" si="5175">+AVERAGE(H3904:H3917)</f>
        <v>34.249999999999872</v>
      </c>
      <c r="K3917" s="14">
        <f t="shared" si="5175"/>
        <v>69.324999999999889</v>
      </c>
      <c r="L3917" s="14">
        <f t="shared" si="5154"/>
        <v>0.49404976559682551</v>
      </c>
      <c r="M3917" s="14">
        <f t="shared" si="5155"/>
        <v>33.06782524740521</v>
      </c>
      <c r="N3917" s="14">
        <f t="shared" si="5156"/>
        <v>-1</v>
      </c>
      <c r="O3917">
        <f t="shared" si="5105"/>
        <v>-1</v>
      </c>
      <c r="P3917">
        <f t="shared" si="5114"/>
        <v>0</v>
      </c>
      <c r="Q3917">
        <f t="shared" si="5115"/>
        <v>0</v>
      </c>
      <c r="R3917">
        <f t="shared" si="5140"/>
        <v>-1171</v>
      </c>
      <c r="S3917">
        <f t="shared" si="5141"/>
        <v>0</v>
      </c>
      <c r="T3917">
        <f t="shared" si="5142"/>
        <v>35891.149999999572</v>
      </c>
      <c r="U3917">
        <f t="shared" si="5143"/>
        <v>35891.149999999572</v>
      </c>
      <c r="V3917" s="2">
        <f t="shared" si="5144"/>
        <v>3.5891149999999574E-3</v>
      </c>
      <c r="W3917" s="19">
        <f t="shared" si="5106"/>
        <v>375</v>
      </c>
      <c r="X3917" s="19">
        <f t="shared" si="5107"/>
        <v>8</v>
      </c>
      <c r="Y3917" s="19" t="str">
        <f t="shared" si="5108"/>
        <v/>
      </c>
      <c r="Z3917" s="19">
        <f t="shared" si="5109"/>
        <v>8372.75</v>
      </c>
      <c r="AA3917" s="21" t="str">
        <f t="shared" si="5110"/>
        <v/>
      </c>
      <c r="AB3917" s="19" t="str">
        <f t="shared" si="5111"/>
        <v/>
      </c>
    </row>
    <row r="3918" spans="1:28" x14ac:dyDescent="0.25">
      <c r="A3918">
        <f t="shared" si="5092"/>
        <v>9</v>
      </c>
      <c r="B3918">
        <f t="shared" si="5093"/>
        <v>2015</v>
      </c>
      <c r="C3918" s="20">
        <v>42248</v>
      </c>
      <c r="D3918">
        <v>7907.95</v>
      </c>
      <c r="E3918">
        <v>7929.1</v>
      </c>
      <c r="F3918">
        <v>7746.5</v>
      </c>
      <c r="G3918">
        <v>7785.85</v>
      </c>
      <c r="H3918">
        <f t="shared" si="5151"/>
        <v>0</v>
      </c>
      <c r="I3918">
        <f t="shared" si="5152"/>
        <v>185.44999999999982</v>
      </c>
      <c r="J3918" s="14">
        <f t="shared" ref="J3918:K3918" si="5176">+AVERAGE(H3905:H3918)</f>
        <v>34.249999999999872</v>
      </c>
      <c r="K3918" s="14">
        <f t="shared" si="5176"/>
        <v>74.507142857142753</v>
      </c>
      <c r="L3918" s="14">
        <f t="shared" si="5154"/>
        <v>0.45968747004122218</v>
      </c>
      <c r="M3918" s="14">
        <f t="shared" si="5155"/>
        <v>31.492184421384422</v>
      </c>
      <c r="N3918" s="14">
        <f t="shared" si="5156"/>
        <v>-1</v>
      </c>
      <c r="O3918">
        <f t="shared" si="5105"/>
        <v>-1</v>
      </c>
      <c r="P3918">
        <f t="shared" si="5114"/>
        <v>0</v>
      </c>
      <c r="Q3918">
        <f t="shared" si="5115"/>
        <v>0</v>
      </c>
      <c r="R3918">
        <f t="shared" si="5140"/>
        <v>-1254</v>
      </c>
      <c r="S3918">
        <f t="shared" si="5141"/>
        <v>0</v>
      </c>
      <c r="T3918">
        <f t="shared" si="5142"/>
        <v>232554.29999999978</v>
      </c>
      <c r="U3918">
        <f t="shared" si="5143"/>
        <v>232554.29999999978</v>
      </c>
      <c r="V3918" s="2">
        <f t="shared" si="5144"/>
        <v>2.325542999999998E-2</v>
      </c>
      <c r="W3918" s="19">
        <f t="shared" si="5106"/>
        <v>375</v>
      </c>
      <c r="X3918" s="19">
        <f t="shared" si="5107"/>
        <v>9</v>
      </c>
      <c r="Y3918" s="19" t="str">
        <f t="shared" si="5108"/>
        <v/>
      </c>
      <c r="Z3918" s="19">
        <f t="shared" si="5109"/>
        <v>8372.75</v>
      </c>
      <c r="AA3918" s="21" t="str">
        <f t="shared" si="5110"/>
        <v/>
      </c>
      <c r="AB3918" s="19" t="str">
        <f t="shared" si="5111"/>
        <v/>
      </c>
    </row>
    <row r="3919" spans="1:28" x14ac:dyDescent="0.25">
      <c r="A3919">
        <f t="shared" ref="A3919:A3982" si="5177">IF($C3919="","",MONTH($C3919))</f>
        <v>9</v>
      </c>
      <c r="B3919">
        <f t="shared" ref="B3919:B3982" si="5178">IF($C3919="","",YEAR($C3919))</f>
        <v>2015</v>
      </c>
      <c r="C3919" s="20">
        <v>42249</v>
      </c>
      <c r="D3919">
        <v>7856.65</v>
      </c>
      <c r="E3919">
        <v>7862.55</v>
      </c>
      <c r="F3919">
        <v>7699.25</v>
      </c>
      <c r="G3919">
        <v>7717</v>
      </c>
      <c r="H3919">
        <f t="shared" si="5151"/>
        <v>0</v>
      </c>
      <c r="I3919">
        <f t="shared" si="5152"/>
        <v>68.850000000000364</v>
      </c>
      <c r="J3919" s="14">
        <f t="shared" ref="J3919:K3919" si="5179">+AVERAGE(H3906:H3919)</f>
        <v>33.792857142857038</v>
      </c>
      <c r="K3919" s="14">
        <f t="shared" si="5179"/>
        <v>79.424999999999926</v>
      </c>
      <c r="L3919" s="14">
        <f t="shared" si="5154"/>
        <v>0.42546877107783532</v>
      </c>
      <c r="M3919" s="14">
        <f t="shared" si="5155"/>
        <v>29.847638875745204</v>
      </c>
      <c r="N3919" s="14">
        <f t="shared" si="5156"/>
        <v>-1</v>
      </c>
      <c r="O3919">
        <f t="shared" si="5105"/>
        <v>-1</v>
      </c>
      <c r="P3919">
        <f t="shared" si="5114"/>
        <v>0</v>
      </c>
      <c r="Q3919">
        <f t="shared" si="5115"/>
        <v>0</v>
      </c>
      <c r="R3919">
        <f t="shared" si="5140"/>
        <v>-1254</v>
      </c>
      <c r="S3919">
        <f t="shared" si="5141"/>
        <v>0</v>
      </c>
      <c r="T3919">
        <f t="shared" si="5142"/>
        <v>86337.90000000046</v>
      </c>
      <c r="U3919">
        <f t="shared" si="5143"/>
        <v>86337.90000000046</v>
      </c>
      <c r="V3919" s="2">
        <f t="shared" si="5144"/>
        <v>8.6337900000000457E-3</v>
      </c>
      <c r="W3919" s="19">
        <f t="shared" si="5106"/>
        <v>375</v>
      </c>
      <c r="X3919" s="19">
        <f t="shared" si="5107"/>
        <v>10</v>
      </c>
      <c r="Y3919" s="19" t="str">
        <f t="shared" si="5108"/>
        <v/>
      </c>
      <c r="Z3919" s="19">
        <f t="shared" si="5109"/>
        <v>8372.75</v>
      </c>
      <c r="AA3919" s="21" t="str">
        <f t="shared" si="5110"/>
        <v/>
      </c>
      <c r="AB3919" s="19" t="str">
        <f t="shared" si="5111"/>
        <v/>
      </c>
    </row>
    <row r="3920" spans="1:28" x14ac:dyDescent="0.25">
      <c r="A3920">
        <f t="shared" si="5177"/>
        <v>9</v>
      </c>
      <c r="B3920">
        <f t="shared" si="5178"/>
        <v>2015</v>
      </c>
      <c r="C3920" s="20">
        <v>42250</v>
      </c>
      <c r="D3920">
        <v>7774.45</v>
      </c>
      <c r="E3920">
        <v>7845.6</v>
      </c>
      <c r="F3920">
        <v>7754.05</v>
      </c>
      <c r="G3920">
        <v>7823</v>
      </c>
      <c r="H3920">
        <f t="shared" si="5151"/>
        <v>106</v>
      </c>
      <c r="I3920">
        <f t="shared" si="5152"/>
        <v>0</v>
      </c>
      <c r="J3920" s="14">
        <f t="shared" ref="J3920:K3920" si="5180">+AVERAGE(H3907:H3920)</f>
        <v>29.742857142857115</v>
      </c>
      <c r="K3920" s="14">
        <f t="shared" si="5180"/>
        <v>79.424999999999926</v>
      </c>
      <c r="L3920" s="14">
        <f t="shared" si="5154"/>
        <v>0.37447726966140565</v>
      </c>
      <c r="M3920" s="14">
        <f t="shared" si="5155"/>
        <v>27.245068210815589</v>
      </c>
      <c r="N3920" s="14">
        <f t="shared" si="5156"/>
        <v>-1</v>
      </c>
      <c r="O3920">
        <f t="shared" si="5105"/>
        <v>-1</v>
      </c>
      <c r="P3920">
        <f t="shared" si="5114"/>
        <v>0</v>
      </c>
      <c r="Q3920">
        <f t="shared" si="5115"/>
        <v>0</v>
      </c>
      <c r="R3920">
        <f t="shared" si="5140"/>
        <v>-1254</v>
      </c>
      <c r="S3920">
        <f t="shared" si="5141"/>
        <v>0</v>
      </c>
      <c r="T3920">
        <f t="shared" si="5142"/>
        <v>-132924</v>
      </c>
      <c r="U3920">
        <f t="shared" si="5143"/>
        <v>-132924</v>
      </c>
      <c r="V3920" s="2">
        <f t="shared" si="5144"/>
        <v>-1.3292399999999999E-2</v>
      </c>
      <c r="W3920" s="19">
        <f t="shared" si="5106"/>
        <v>375</v>
      </c>
      <c r="X3920" s="19">
        <f t="shared" si="5107"/>
        <v>11</v>
      </c>
      <c r="Y3920" s="19" t="str">
        <f t="shared" si="5108"/>
        <v/>
      </c>
      <c r="Z3920" s="19">
        <f t="shared" si="5109"/>
        <v>8372.75</v>
      </c>
      <c r="AA3920" s="21" t="str">
        <f t="shared" si="5110"/>
        <v/>
      </c>
      <c r="AB3920" s="19" t="str">
        <f t="shared" si="5111"/>
        <v/>
      </c>
    </row>
    <row r="3921" spans="1:28" x14ac:dyDescent="0.25">
      <c r="A3921">
        <f t="shared" si="5177"/>
        <v>9</v>
      </c>
      <c r="B3921">
        <f t="shared" si="5178"/>
        <v>2015</v>
      </c>
      <c r="C3921" s="20">
        <v>42251</v>
      </c>
      <c r="D3921">
        <v>7803.4</v>
      </c>
      <c r="E3921">
        <v>7804.9</v>
      </c>
      <c r="F3921">
        <v>7626.85</v>
      </c>
      <c r="G3921">
        <v>7655.05</v>
      </c>
      <c r="H3921">
        <f t="shared" si="5151"/>
        <v>0</v>
      </c>
      <c r="I3921">
        <f t="shared" si="5152"/>
        <v>167.94999999999982</v>
      </c>
      <c r="J3921" s="14">
        <f t="shared" ref="J3921:K3921" si="5181">+AVERAGE(H3908:H3921)</f>
        <v>29.742857142857115</v>
      </c>
      <c r="K3921" s="14">
        <f t="shared" si="5181"/>
        <v>88.474999999999909</v>
      </c>
      <c r="L3921" s="14">
        <f t="shared" si="5154"/>
        <v>0.33617244580793609</v>
      </c>
      <c r="M3921" s="14">
        <f t="shared" si="5155"/>
        <v>25.15936074438838</v>
      </c>
      <c r="N3921" s="14">
        <f t="shared" si="5156"/>
        <v>-1</v>
      </c>
      <c r="O3921">
        <f t="shared" si="5105"/>
        <v>-1</v>
      </c>
      <c r="P3921">
        <f t="shared" si="5114"/>
        <v>0</v>
      </c>
      <c r="Q3921">
        <f t="shared" si="5115"/>
        <v>0</v>
      </c>
      <c r="R3921">
        <f t="shared" si="5140"/>
        <v>-1254</v>
      </c>
      <c r="S3921">
        <f t="shared" si="5141"/>
        <v>0</v>
      </c>
      <c r="T3921">
        <f t="shared" si="5142"/>
        <v>210609.29999999978</v>
      </c>
      <c r="U3921">
        <f t="shared" si="5143"/>
        <v>210609.29999999978</v>
      </c>
      <c r="V3921" s="2">
        <f t="shared" si="5144"/>
        <v>2.1060929999999978E-2</v>
      </c>
      <c r="W3921" s="19">
        <f t="shared" si="5106"/>
        <v>375</v>
      </c>
      <c r="X3921" s="19">
        <f t="shared" si="5107"/>
        <v>12</v>
      </c>
      <c r="Y3921" s="19" t="str">
        <f t="shared" si="5108"/>
        <v/>
      </c>
      <c r="Z3921" s="19">
        <f t="shared" si="5109"/>
        <v>8372.75</v>
      </c>
      <c r="AA3921" s="21" t="str">
        <f t="shared" si="5110"/>
        <v/>
      </c>
      <c r="AB3921" s="19" t="str">
        <f t="shared" si="5111"/>
        <v/>
      </c>
    </row>
    <row r="3922" spans="1:28" x14ac:dyDescent="0.25">
      <c r="A3922">
        <f t="shared" si="5177"/>
        <v>9</v>
      </c>
      <c r="B3922">
        <f t="shared" si="5178"/>
        <v>2015</v>
      </c>
      <c r="C3922" s="20">
        <v>42254</v>
      </c>
      <c r="D3922">
        <v>7685.85</v>
      </c>
      <c r="E3922">
        <v>7705.05</v>
      </c>
      <c r="F3922">
        <v>7545.9</v>
      </c>
      <c r="G3922">
        <v>7558.8</v>
      </c>
      <c r="H3922">
        <f t="shared" si="5151"/>
        <v>0</v>
      </c>
      <c r="I3922">
        <f t="shared" si="5152"/>
        <v>96.25</v>
      </c>
      <c r="J3922" s="14">
        <f t="shared" ref="J3922:K3922" si="5182">+AVERAGE(H3909:H3922)</f>
        <v>29.742857142857115</v>
      </c>
      <c r="K3922" s="14">
        <f t="shared" si="5182"/>
        <v>94.58214285714277</v>
      </c>
      <c r="L3922" s="14">
        <f t="shared" si="5154"/>
        <v>0.31446588377449686</v>
      </c>
      <c r="M3922" s="14">
        <f t="shared" si="5155"/>
        <v>23.923472465599957</v>
      </c>
      <c r="N3922" s="14">
        <f t="shared" si="5156"/>
        <v>-1</v>
      </c>
      <c r="O3922">
        <f t="shared" si="5105"/>
        <v>-1</v>
      </c>
      <c r="P3922">
        <f t="shared" si="5114"/>
        <v>0</v>
      </c>
      <c r="Q3922">
        <f t="shared" si="5115"/>
        <v>0</v>
      </c>
      <c r="R3922">
        <f t="shared" si="5140"/>
        <v>-1254</v>
      </c>
      <c r="S3922">
        <f t="shared" si="5141"/>
        <v>0</v>
      </c>
      <c r="T3922">
        <f t="shared" si="5142"/>
        <v>120697.5</v>
      </c>
      <c r="U3922">
        <f t="shared" si="5143"/>
        <v>120697.5</v>
      </c>
      <c r="V3922" s="2">
        <f t="shared" si="5144"/>
        <v>1.2069750000000001E-2</v>
      </c>
      <c r="W3922" s="19">
        <f t="shared" si="5106"/>
        <v>375</v>
      </c>
      <c r="X3922" s="19">
        <f t="shared" si="5107"/>
        <v>13</v>
      </c>
      <c r="Y3922" s="19" t="str">
        <f t="shared" si="5108"/>
        <v/>
      </c>
      <c r="Z3922" s="19">
        <f t="shared" si="5109"/>
        <v>8372.75</v>
      </c>
      <c r="AA3922" s="21" t="str">
        <f t="shared" si="5110"/>
        <v/>
      </c>
      <c r="AB3922" s="19" t="str">
        <f t="shared" si="5111"/>
        <v/>
      </c>
    </row>
    <row r="3923" spans="1:28" x14ac:dyDescent="0.25">
      <c r="A3923">
        <f t="shared" si="5177"/>
        <v>9</v>
      </c>
      <c r="B3923">
        <f t="shared" si="5178"/>
        <v>2015</v>
      </c>
      <c r="C3923" s="20">
        <v>42255</v>
      </c>
      <c r="D3923">
        <v>7587.7</v>
      </c>
      <c r="E3923">
        <v>7720.9</v>
      </c>
      <c r="F3923">
        <v>7539.5</v>
      </c>
      <c r="G3923">
        <v>7688.25</v>
      </c>
      <c r="H3923">
        <f t="shared" si="5151"/>
        <v>129.44999999999982</v>
      </c>
      <c r="I3923">
        <f t="shared" si="5152"/>
        <v>0</v>
      </c>
      <c r="J3923" s="14">
        <f t="shared" ref="J3923:K3923" si="5183">+AVERAGE(H3910:H3923)</f>
        <v>36.946428571428505</v>
      </c>
      <c r="K3923" s="14">
        <f t="shared" si="5183"/>
        <v>94.58214285714277</v>
      </c>
      <c r="L3923" s="14">
        <f t="shared" si="5154"/>
        <v>0.39062795000566369</v>
      </c>
      <c r="M3923" s="14">
        <f t="shared" si="5155"/>
        <v>28.090040186814363</v>
      </c>
      <c r="N3923" s="14">
        <f t="shared" si="5156"/>
        <v>-1</v>
      </c>
      <c r="O3923">
        <f t="shared" si="5105"/>
        <v>-1</v>
      </c>
      <c r="P3923">
        <f t="shared" si="5114"/>
        <v>0</v>
      </c>
      <c r="Q3923">
        <f t="shared" si="5115"/>
        <v>0</v>
      </c>
      <c r="R3923">
        <f t="shared" si="5140"/>
        <v>-1254</v>
      </c>
      <c r="S3923">
        <f t="shared" si="5141"/>
        <v>0</v>
      </c>
      <c r="T3923">
        <f t="shared" si="5142"/>
        <v>-162330.29999999978</v>
      </c>
      <c r="U3923">
        <f t="shared" si="5143"/>
        <v>-162330.29999999978</v>
      </c>
      <c r="V3923" s="2">
        <f t="shared" si="5144"/>
        <v>-1.6233029999999978E-2</v>
      </c>
      <c r="W3923" s="19">
        <f t="shared" si="5106"/>
        <v>375</v>
      </c>
      <c r="X3923" s="19">
        <f t="shared" si="5107"/>
        <v>14</v>
      </c>
      <c r="Y3923" s="19" t="str">
        <f t="shared" si="5108"/>
        <v/>
      </c>
      <c r="Z3923" s="19">
        <f t="shared" si="5109"/>
        <v>8372.75</v>
      </c>
      <c r="AA3923" s="21" t="str">
        <f t="shared" si="5110"/>
        <v/>
      </c>
      <c r="AB3923" s="19" t="str">
        <f t="shared" si="5111"/>
        <v/>
      </c>
    </row>
    <row r="3924" spans="1:28" x14ac:dyDescent="0.25">
      <c r="A3924">
        <f t="shared" si="5177"/>
        <v>9</v>
      </c>
      <c r="B3924">
        <f t="shared" si="5178"/>
        <v>2015</v>
      </c>
      <c r="C3924" s="20">
        <v>42256</v>
      </c>
      <c r="D3924">
        <v>7805.85</v>
      </c>
      <c r="E3924">
        <v>7846.05</v>
      </c>
      <c r="F3924">
        <v>7764.55</v>
      </c>
      <c r="G3924">
        <v>7818.6</v>
      </c>
      <c r="H3924">
        <f t="shared" si="5151"/>
        <v>130.35000000000036</v>
      </c>
      <c r="I3924">
        <f t="shared" si="5152"/>
        <v>0</v>
      </c>
      <c r="J3924" s="14">
        <f t="shared" ref="J3924:K3924" si="5184">+AVERAGE(H3911:H3924)</f>
        <v>46.257142857142817</v>
      </c>
      <c r="K3924" s="14">
        <f t="shared" si="5184"/>
        <v>85.839285714285651</v>
      </c>
      <c r="L3924" s="14">
        <f t="shared" si="5154"/>
        <v>0.53888079883503215</v>
      </c>
      <c r="M3924" s="14">
        <f t="shared" si="5155"/>
        <v>35.017708924757343</v>
      </c>
      <c r="N3924" s="14">
        <f t="shared" si="5156"/>
        <v>-1</v>
      </c>
      <c r="O3924">
        <f t="shared" si="5105"/>
        <v>-1</v>
      </c>
      <c r="P3924">
        <f t="shared" si="5114"/>
        <v>0</v>
      </c>
      <c r="Q3924">
        <f t="shared" si="5115"/>
        <v>0</v>
      </c>
      <c r="R3924">
        <f t="shared" si="5140"/>
        <v>-1254</v>
      </c>
      <c r="S3924">
        <f t="shared" si="5141"/>
        <v>0</v>
      </c>
      <c r="T3924">
        <f t="shared" si="5142"/>
        <v>-163458.90000000046</v>
      </c>
      <c r="U3924">
        <f t="shared" si="5143"/>
        <v>-163458.90000000046</v>
      </c>
      <c r="V3924" s="2">
        <f t="shared" si="5144"/>
        <v>-1.6345890000000047E-2</v>
      </c>
      <c r="W3924" s="19">
        <f t="shared" si="5106"/>
        <v>375</v>
      </c>
      <c r="X3924" s="19">
        <f t="shared" si="5107"/>
        <v>15</v>
      </c>
      <c r="Y3924" s="19" t="str">
        <f t="shared" si="5108"/>
        <v/>
      </c>
      <c r="Z3924" s="19">
        <f t="shared" si="5109"/>
        <v>8372.75</v>
      </c>
      <c r="AA3924" s="21" t="str">
        <f t="shared" si="5110"/>
        <v/>
      </c>
      <c r="AB3924" s="19" t="str">
        <f t="shared" si="5111"/>
        <v/>
      </c>
    </row>
    <row r="3925" spans="1:28" x14ac:dyDescent="0.25">
      <c r="A3925">
        <f t="shared" si="5177"/>
        <v>9</v>
      </c>
      <c r="B3925">
        <f t="shared" si="5178"/>
        <v>2015</v>
      </c>
      <c r="C3925" s="20">
        <v>42257</v>
      </c>
      <c r="D3925">
        <v>7729.05</v>
      </c>
      <c r="E3925">
        <v>7819.85</v>
      </c>
      <c r="F3925">
        <v>7678.5</v>
      </c>
      <c r="G3925">
        <v>7788.1</v>
      </c>
      <c r="H3925">
        <f t="shared" si="5151"/>
        <v>0</v>
      </c>
      <c r="I3925">
        <f t="shared" si="5152"/>
        <v>30.5</v>
      </c>
      <c r="J3925" s="14">
        <f t="shared" ref="J3925:K3925" si="5185">+AVERAGE(H3912:H3925)</f>
        <v>46.257142857142817</v>
      </c>
      <c r="K3925" s="14">
        <f t="shared" si="5185"/>
        <v>82.817857142857136</v>
      </c>
      <c r="L3925" s="14">
        <f t="shared" si="5154"/>
        <v>0.55854068739488505</v>
      </c>
      <c r="M3925" s="14">
        <f t="shared" si="5155"/>
        <v>35.837414570709143</v>
      </c>
      <c r="N3925" s="14">
        <f t="shared" si="5156"/>
        <v>-1</v>
      </c>
      <c r="O3925">
        <f t="shared" si="5105"/>
        <v>-1</v>
      </c>
      <c r="P3925">
        <f t="shared" si="5114"/>
        <v>0</v>
      </c>
      <c r="Q3925">
        <f t="shared" si="5115"/>
        <v>0</v>
      </c>
      <c r="R3925">
        <f t="shared" si="5140"/>
        <v>-1254</v>
      </c>
      <c r="S3925">
        <f t="shared" si="5141"/>
        <v>0</v>
      </c>
      <c r="T3925">
        <f t="shared" si="5142"/>
        <v>38247</v>
      </c>
      <c r="U3925">
        <f t="shared" si="5143"/>
        <v>38247</v>
      </c>
      <c r="V3925" s="2">
        <f t="shared" si="5144"/>
        <v>3.8246999999999999E-3</v>
      </c>
      <c r="W3925" s="19">
        <f t="shared" si="5106"/>
        <v>375</v>
      </c>
      <c r="X3925" s="19">
        <f t="shared" si="5107"/>
        <v>16</v>
      </c>
      <c r="Y3925" s="19" t="str">
        <f t="shared" si="5108"/>
        <v/>
      </c>
      <c r="Z3925" s="19">
        <f t="shared" si="5109"/>
        <v>8372.75</v>
      </c>
      <c r="AA3925" s="21" t="str">
        <f t="shared" si="5110"/>
        <v/>
      </c>
      <c r="AB3925" s="19" t="str">
        <f t="shared" si="5111"/>
        <v/>
      </c>
    </row>
    <row r="3926" spans="1:28" x14ac:dyDescent="0.25">
      <c r="A3926">
        <f t="shared" si="5177"/>
        <v>9</v>
      </c>
      <c r="B3926">
        <f t="shared" si="5178"/>
        <v>2015</v>
      </c>
      <c r="C3926" s="20">
        <v>42258</v>
      </c>
      <c r="D3926">
        <v>7833.8</v>
      </c>
      <c r="E3926">
        <v>7864.85</v>
      </c>
      <c r="F3926">
        <v>7759.9</v>
      </c>
      <c r="G3926">
        <v>7789.3</v>
      </c>
      <c r="H3926">
        <f t="shared" si="5151"/>
        <v>1.1999999999998181</v>
      </c>
      <c r="I3926">
        <f t="shared" si="5152"/>
        <v>0</v>
      </c>
      <c r="J3926" s="14">
        <f t="shared" ref="J3926:K3926" si="5186">+AVERAGE(H3913:H3926)</f>
        <v>46.342857142857092</v>
      </c>
      <c r="K3926" s="14">
        <f t="shared" si="5186"/>
        <v>47.749999999999936</v>
      </c>
      <c r="L3926" s="14">
        <f t="shared" si="5154"/>
        <v>0.97053103964098753</v>
      </c>
      <c r="M3926" s="14">
        <f t="shared" si="5155"/>
        <v>49.252258407348371</v>
      </c>
      <c r="N3926" s="14">
        <f t="shared" si="5156"/>
        <v>-1</v>
      </c>
      <c r="O3926">
        <f t="shared" si="5105"/>
        <v>-1</v>
      </c>
      <c r="P3926">
        <f t="shared" si="5114"/>
        <v>0</v>
      </c>
      <c r="Q3926">
        <f t="shared" si="5115"/>
        <v>0</v>
      </c>
      <c r="R3926">
        <f t="shared" si="5140"/>
        <v>-1254</v>
      </c>
      <c r="S3926">
        <f t="shared" si="5141"/>
        <v>0</v>
      </c>
      <c r="T3926">
        <f t="shared" si="5142"/>
        <v>-1504.7999999997719</v>
      </c>
      <c r="U3926">
        <f t="shared" si="5143"/>
        <v>-1504.7999999997719</v>
      </c>
      <c r="V3926" s="2">
        <f t="shared" si="5144"/>
        <v>-1.5047999999997719E-4</v>
      </c>
      <c r="W3926" s="19">
        <f t="shared" si="5106"/>
        <v>375</v>
      </c>
      <c r="X3926" s="19">
        <f t="shared" si="5107"/>
        <v>17</v>
      </c>
      <c r="Y3926" s="19" t="str">
        <f t="shared" si="5108"/>
        <v/>
      </c>
      <c r="Z3926" s="19">
        <f t="shared" si="5109"/>
        <v>8372.75</v>
      </c>
      <c r="AA3926" s="21" t="str">
        <f t="shared" si="5110"/>
        <v/>
      </c>
      <c r="AB3926" s="19" t="str">
        <f t="shared" si="5111"/>
        <v/>
      </c>
    </row>
    <row r="3927" spans="1:28" x14ac:dyDescent="0.25">
      <c r="A3927">
        <f t="shared" si="5177"/>
        <v>9</v>
      </c>
      <c r="B3927">
        <f t="shared" si="5178"/>
        <v>2015</v>
      </c>
      <c r="C3927" s="20">
        <v>42261</v>
      </c>
      <c r="D3927">
        <v>7811.1</v>
      </c>
      <c r="E3927">
        <v>7879.95</v>
      </c>
      <c r="F3927">
        <v>7761.85</v>
      </c>
      <c r="G3927">
        <v>7872.25</v>
      </c>
      <c r="H3927">
        <f t="shared" si="5151"/>
        <v>82.949999999999818</v>
      </c>
      <c r="I3927">
        <f t="shared" si="5152"/>
        <v>0</v>
      </c>
      <c r="J3927" s="14">
        <f t="shared" ref="J3927:K3927" si="5187">+AVERAGE(H3914:H3927)</f>
        <v>47.146428571428523</v>
      </c>
      <c r="K3927" s="14">
        <f t="shared" si="5187"/>
        <v>47.749999999999936</v>
      </c>
      <c r="L3927" s="14">
        <f t="shared" si="5154"/>
        <v>0.98735976065819031</v>
      </c>
      <c r="M3927" s="14">
        <f t="shared" si="5155"/>
        <v>49.681984118023415</v>
      </c>
      <c r="N3927" s="14">
        <f t="shared" si="5156"/>
        <v>-1</v>
      </c>
      <c r="O3927">
        <f t="shared" si="5105"/>
        <v>-1</v>
      </c>
      <c r="P3927">
        <f t="shared" si="5114"/>
        <v>0</v>
      </c>
      <c r="Q3927">
        <f t="shared" si="5115"/>
        <v>0</v>
      </c>
      <c r="R3927">
        <f t="shared" si="5140"/>
        <v>-1254</v>
      </c>
      <c r="S3927">
        <f t="shared" si="5141"/>
        <v>0</v>
      </c>
      <c r="T3927">
        <f t="shared" si="5142"/>
        <v>-104019.29999999977</v>
      </c>
      <c r="U3927">
        <f t="shared" si="5143"/>
        <v>-104019.29999999977</v>
      </c>
      <c r="V3927" s="2">
        <f t="shared" si="5144"/>
        <v>-1.0401929999999978E-2</v>
      </c>
      <c r="W3927" s="19">
        <f t="shared" si="5106"/>
        <v>375</v>
      </c>
      <c r="X3927" s="19">
        <f t="shared" si="5107"/>
        <v>18</v>
      </c>
      <c r="Y3927" s="19" t="str">
        <f t="shared" si="5108"/>
        <v/>
      </c>
      <c r="Z3927" s="19">
        <f t="shared" si="5109"/>
        <v>8372.75</v>
      </c>
      <c r="AA3927" s="21" t="str">
        <f t="shared" si="5110"/>
        <v/>
      </c>
      <c r="AB3927" s="19" t="str">
        <f t="shared" si="5111"/>
        <v/>
      </c>
    </row>
    <row r="3928" spans="1:28" x14ac:dyDescent="0.25">
      <c r="A3928">
        <f t="shared" si="5177"/>
        <v>9</v>
      </c>
      <c r="B3928">
        <f t="shared" si="5178"/>
        <v>2015</v>
      </c>
      <c r="C3928" s="20">
        <v>42262</v>
      </c>
      <c r="D3928">
        <v>7867.35</v>
      </c>
      <c r="E3928">
        <v>7880</v>
      </c>
      <c r="F3928">
        <v>7799.75</v>
      </c>
      <c r="G3928">
        <v>7829.1</v>
      </c>
      <c r="H3928">
        <f t="shared" si="5151"/>
        <v>0</v>
      </c>
      <c r="I3928">
        <f t="shared" si="5152"/>
        <v>43.149999999999636</v>
      </c>
      <c r="J3928" s="14">
        <f t="shared" ref="J3928:K3928" si="5188">+AVERAGE(H3915:H3928)</f>
        <v>47.146428571428523</v>
      </c>
      <c r="K3928" s="14">
        <f t="shared" si="5188"/>
        <v>44.485714285714231</v>
      </c>
      <c r="L3928" s="14">
        <f t="shared" si="5154"/>
        <v>1.0598105330764291</v>
      </c>
      <c r="M3928" s="14">
        <f t="shared" si="5155"/>
        <v>51.451845500253341</v>
      </c>
      <c r="N3928" s="14">
        <f t="shared" si="5156"/>
        <v>1</v>
      </c>
      <c r="O3928">
        <f t="shared" si="5105"/>
        <v>1</v>
      </c>
      <c r="P3928">
        <f t="shared" si="5114"/>
        <v>1</v>
      </c>
      <c r="Q3928">
        <f t="shared" si="5115"/>
        <v>7829.1</v>
      </c>
      <c r="R3928">
        <f t="shared" si="5140"/>
        <v>1254</v>
      </c>
      <c r="S3928">
        <f t="shared" si="5141"/>
        <v>-108220.19999999908</v>
      </c>
      <c r="T3928">
        <f t="shared" si="5142"/>
        <v>-54110.09999999954</v>
      </c>
      <c r="U3928">
        <f t="shared" si="5143"/>
        <v>54110.09999999954</v>
      </c>
      <c r="V3928" s="2">
        <f t="shared" si="5144"/>
        <v>5.411009999999954E-3</v>
      </c>
      <c r="W3928" s="19">
        <f t="shared" si="5106"/>
        <v>376</v>
      </c>
      <c r="X3928" s="19">
        <f t="shared" si="5107"/>
        <v>19</v>
      </c>
      <c r="Y3928" s="19">
        <f t="shared" si="5108"/>
        <v>1</v>
      </c>
      <c r="Z3928" s="19">
        <f t="shared" si="5109"/>
        <v>7829.1</v>
      </c>
      <c r="AA3928" s="21">
        <f t="shared" si="5110"/>
        <v>6.4930876952016936E-2</v>
      </c>
      <c r="AB3928" s="19">
        <f t="shared" si="5111"/>
        <v>1</v>
      </c>
    </row>
    <row r="3929" spans="1:28" x14ac:dyDescent="0.25">
      <c r="A3929">
        <f t="shared" si="5177"/>
        <v>9</v>
      </c>
      <c r="B3929">
        <f t="shared" si="5178"/>
        <v>2015</v>
      </c>
      <c r="C3929" s="20">
        <v>42263</v>
      </c>
      <c r="D3929">
        <v>7886.85</v>
      </c>
      <c r="E3929">
        <v>7913.9</v>
      </c>
      <c r="F3929">
        <v>7853.3</v>
      </c>
      <c r="G3929">
        <v>7899.15</v>
      </c>
      <c r="H3929">
        <f t="shared" si="5151"/>
        <v>70.049999999999272</v>
      </c>
      <c r="I3929">
        <f t="shared" si="5152"/>
        <v>0</v>
      </c>
      <c r="J3929" s="14">
        <f t="shared" ref="J3929:K3929" si="5189">+AVERAGE(H3916:H3929)</f>
        <v>40.928571428571367</v>
      </c>
      <c r="K3929" s="14">
        <f t="shared" si="5189"/>
        <v>44.485714285714231</v>
      </c>
      <c r="L3929" s="14">
        <f t="shared" si="5154"/>
        <v>0.92003853564547178</v>
      </c>
      <c r="M3929" s="14">
        <f t="shared" si="5155"/>
        <v>47.917711991971899</v>
      </c>
      <c r="N3929" s="14">
        <f t="shared" si="5156"/>
        <v>-1</v>
      </c>
      <c r="O3929">
        <f t="shared" ref="O3929:O3992" si="5190">IF($C3929="","",N3929)</f>
        <v>-1</v>
      </c>
      <c r="P3929">
        <f t="shared" si="5114"/>
        <v>1</v>
      </c>
      <c r="Q3929">
        <f t="shared" si="5115"/>
        <v>7899.15</v>
      </c>
      <c r="R3929">
        <f t="shared" si="5140"/>
        <v>-1254</v>
      </c>
      <c r="S3929">
        <f t="shared" si="5141"/>
        <v>-175685.39999999816</v>
      </c>
      <c r="T3929">
        <f t="shared" si="5142"/>
        <v>-87842.69999999908</v>
      </c>
      <c r="U3929">
        <f t="shared" si="5143"/>
        <v>87842.69999999908</v>
      </c>
      <c r="V3929" s="2">
        <f t="shared" si="5144"/>
        <v>8.7842699999999083E-3</v>
      </c>
      <c r="W3929" s="19">
        <f t="shared" ref="W3929:W3992" si="5191">+IF($C3929="","",IF(AND(P3929=1,O3929&lt;&gt;0),W3928+1,W3928))</f>
        <v>377</v>
      </c>
      <c r="X3929" s="19">
        <f t="shared" ref="X3929:X3992" si="5192">+IF($C3929="","",IF(O3928=0,IF(O3929=0,0,1),IF(O3929&lt;&gt;O3928,IF((O3928&lt;&gt;O3927),2,X3928+1),IF(P3928=1,2,X3928+1))))</f>
        <v>2</v>
      </c>
      <c r="Y3929" s="19">
        <f t="shared" ref="Y3929:Y3992" si="5193">+IF($C3929="","",IF(O3929=O3928,"",IF(O3929=0,1,IF(AND(O3928&lt;&gt;0,O3928&lt;&gt;O3929),1,""))))</f>
        <v>1</v>
      </c>
      <c r="Z3929" s="19">
        <f t="shared" ref="Z3929:Z3992" si="5194">IF($C3929="","",IF(P3929=0,Z3928,Q3929))</f>
        <v>7899.15</v>
      </c>
      <c r="AA3929" s="21">
        <f t="shared" ref="AA3929:AA3992" si="5195">+IF($C3929="","",IF(Y3929=1,(Z3929/Z3928-1)*O3928,""))</f>
        <v>8.9473885887265681E-3</v>
      </c>
      <c r="AB3929" s="19">
        <f t="shared" ref="AB3929:AB3992" si="5196">+IF($C3929="","",IF(Y3929=1,IF(AA3929&gt;0,1,-1),""))</f>
        <v>1</v>
      </c>
    </row>
    <row r="3930" spans="1:28" x14ac:dyDescent="0.25">
      <c r="A3930">
        <f t="shared" si="5177"/>
        <v>9</v>
      </c>
      <c r="B3930">
        <f t="shared" si="5178"/>
        <v>2015</v>
      </c>
      <c r="C3930" s="20">
        <v>42265</v>
      </c>
      <c r="D3930">
        <v>7967.45</v>
      </c>
      <c r="E3930">
        <v>8055</v>
      </c>
      <c r="F3930">
        <v>7955.85</v>
      </c>
      <c r="G3930">
        <v>7981.9</v>
      </c>
      <c r="H3930">
        <f t="shared" si="5151"/>
        <v>82.75</v>
      </c>
      <c r="I3930">
        <f t="shared" si="5152"/>
        <v>0</v>
      </c>
      <c r="J3930" s="14">
        <f t="shared" ref="J3930:K3930" si="5197">+AVERAGE(H3917:H3930)</f>
        <v>43.053571428571367</v>
      </c>
      <c r="K3930" s="14">
        <f t="shared" si="5197"/>
        <v>44.485714285714231</v>
      </c>
      <c r="L3930" s="14">
        <f t="shared" si="5154"/>
        <v>0.9678066795118816</v>
      </c>
      <c r="M3930" s="14">
        <f t="shared" si="5155"/>
        <v>49.181999918403974</v>
      </c>
      <c r="N3930" s="14">
        <f t="shared" si="5156"/>
        <v>-1</v>
      </c>
      <c r="O3930">
        <f t="shared" si="5190"/>
        <v>-1</v>
      </c>
      <c r="P3930">
        <f t="shared" si="5114"/>
        <v>0</v>
      </c>
      <c r="Q3930">
        <f t="shared" si="5115"/>
        <v>0</v>
      </c>
      <c r="R3930">
        <f t="shared" si="5140"/>
        <v>-1254</v>
      </c>
      <c r="S3930">
        <f t="shared" si="5141"/>
        <v>0</v>
      </c>
      <c r="T3930">
        <f t="shared" si="5142"/>
        <v>-103768.5</v>
      </c>
      <c r="U3930">
        <f t="shared" si="5143"/>
        <v>-103768.5</v>
      </c>
      <c r="V3930" s="2">
        <f t="shared" si="5144"/>
        <v>-1.037685E-2</v>
      </c>
      <c r="W3930" s="19">
        <f t="shared" si="5191"/>
        <v>377</v>
      </c>
      <c r="X3930" s="19">
        <f t="shared" si="5192"/>
        <v>2</v>
      </c>
      <c r="Y3930" s="19" t="str">
        <f t="shared" si="5193"/>
        <v/>
      </c>
      <c r="Z3930" s="19">
        <f t="shared" si="5194"/>
        <v>7899.15</v>
      </c>
      <c r="AA3930" s="21" t="str">
        <f t="shared" si="5195"/>
        <v/>
      </c>
      <c r="AB3930" s="19" t="str">
        <f t="shared" si="5196"/>
        <v/>
      </c>
    </row>
    <row r="3931" spans="1:28" x14ac:dyDescent="0.25">
      <c r="A3931">
        <f t="shared" si="5177"/>
        <v>9</v>
      </c>
      <c r="B3931">
        <f t="shared" si="5178"/>
        <v>2015</v>
      </c>
      <c r="C3931" s="20">
        <v>42268</v>
      </c>
      <c r="D3931">
        <v>7911.5</v>
      </c>
      <c r="E3931">
        <v>7987.9</v>
      </c>
      <c r="F3931">
        <v>7908.35</v>
      </c>
      <c r="G3931">
        <v>7977.1</v>
      </c>
      <c r="H3931">
        <f t="shared" si="5151"/>
        <v>0</v>
      </c>
      <c r="I3931">
        <f t="shared" si="5152"/>
        <v>4.7999999999992724</v>
      </c>
      <c r="J3931" s="14">
        <f t="shared" ref="J3931:K3931" si="5198">+AVERAGE(H3918:H3931)</f>
        <v>43.053571428571367</v>
      </c>
      <c r="K3931" s="14">
        <f t="shared" si="5198"/>
        <v>42.639285714285634</v>
      </c>
      <c r="L3931" s="14">
        <f t="shared" si="5154"/>
        <v>1.009716056621158</v>
      </c>
      <c r="M3931" s="14">
        <f t="shared" si="5155"/>
        <v>50.241727098441288</v>
      </c>
      <c r="N3931" s="14">
        <f t="shared" si="5156"/>
        <v>1</v>
      </c>
      <c r="O3931">
        <f t="shared" si="5190"/>
        <v>1</v>
      </c>
      <c r="P3931">
        <f t="shared" ref="P3931:P3994" si="5199">IF($C3931="","",IF($O3931&lt;&gt;$O3930,1,0))</f>
        <v>1</v>
      </c>
      <c r="Q3931">
        <f t="shared" ref="Q3931:Q3994" si="5200">IF($C3931="","",IF($P3931=1,G3931,0))</f>
        <v>7977.1</v>
      </c>
      <c r="R3931">
        <f t="shared" si="5140"/>
        <v>1254</v>
      </c>
      <c r="S3931">
        <f t="shared" si="5141"/>
        <v>-12038.399999998175</v>
      </c>
      <c r="T3931">
        <f t="shared" si="5142"/>
        <v>-6019.1999999990876</v>
      </c>
      <c r="U3931">
        <f t="shared" si="5143"/>
        <v>6019.1999999990876</v>
      </c>
      <c r="V3931" s="2">
        <f t="shared" si="5144"/>
        <v>6.0191999999990875E-4</v>
      </c>
      <c r="W3931" s="19">
        <f t="shared" si="5191"/>
        <v>378</v>
      </c>
      <c r="X3931" s="19">
        <f t="shared" si="5192"/>
        <v>3</v>
      </c>
      <c r="Y3931" s="19">
        <f t="shared" si="5193"/>
        <v>1</v>
      </c>
      <c r="Z3931" s="19">
        <f t="shared" si="5194"/>
        <v>7977.1</v>
      </c>
      <c r="AA3931" s="21">
        <f t="shared" si="5195"/>
        <v>-9.8681503706095075E-3</v>
      </c>
      <c r="AB3931" s="19">
        <f t="shared" si="5196"/>
        <v>-1</v>
      </c>
    </row>
    <row r="3932" spans="1:28" x14ac:dyDescent="0.25">
      <c r="A3932">
        <f t="shared" si="5177"/>
        <v>9</v>
      </c>
      <c r="B3932">
        <f t="shared" si="5178"/>
        <v>2015</v>
      </c>
      <c r="C3932" s="20">
        <v>42269</v>
      </c>
      <c r="D3932">
        <v>8014.8</v>
      </c>
      <c r="E3932">
        <v>8021.6</v>
      </c>
      <c r="F3932">
        <v>7787.75</v>
      </c>
      <c r="G3932">
        <v>7812</v>
      </c>
      <c r="H3932">
        <f t="shared" si="5151"/>
        <v>0</v>
      </c>
      <c r="I3932">
        <f t="shared" si="5152"/>
        <v>165.10000000000036</v>
      </c>
      <c r="J3932" s="14">
        <f t="shared" ref="J3932:K3932" si="5201">+AVERAGE(H3919:H3932)</f>
        <v>43.053571428571367</v>
      </c>
      <c r="K3932" s="14">
        <f t="shared" si="5201"/>
        <v>41.185714285714248</v>
      </c>
      <c r="L3932" s="14">
        <f t="shared" si="5154"/>
        <v>1.0453520638224068</v>
      </c>
      <c r="M3932" s="14">
        <f t="shared" si="5155"/>
        <v>51.108661550854272</v>
      </c>
      <c r="N3932" s="14">
        <f t="shared" si="5156"/>
        <v>1</v>
      </c>
      <c r="O3932">
        <f t="shared" si="5190"/>
        <v>1</v>
      </c>
      <c r="P3932">
        <f t="shared" si="5199"/>
        <v>0</v>
      </c>
      <c r="Q3932">
        <f t="shared" si="5200"/>
        <v>0</v>
      </c>
      <c r="R3932">
        <f t="shared" si="5140"/>
        <v>1254</v>
      </c>
      <c r="S3932">
        <f t="shared" si="5141"/>
        <v>0</v>
      </c>
      <c r="T3932">
        <f t="shared" si="5142"/>
        <v>-207035.40000000046</v>
      </c>
      <c r="U3932">
        <f t="shared" si="5143"/>
        <v>-207035.40000000046</v>
      </c>
      <c r="V3932" s="2">
        <f t="shared" si="5144"/>
        <v>-2.0703540000000045E-2</v>
      </c>
      <c r="W3932" s="19">
        <f t="shared" si="5191"/>
        <v>378</v>
      </c>
      <c r="X3932" s="19">
        <f t="shared" si="5192"/>
        <v>2</v>
      </c>
      <c r="Y3932" s="19" t="str">
        <f t="shared" si="5193"/>
        <v/>
      </c>
      <c r="Z3932" s="19">
        <f t="shared" si="5194"/>
        <v>7977.1</v>
      </c>
      <c r="AA3932" s="21" t="str">
        <f t="shared" si="5195"/>
        <v/>
      </c>
      <c r="AB3932" s="19" t="str">
        <f t="shared" si="5196"/>
        <v/>
      </c>
    </row>
    <row r="3933" spans="1:28" x14ac:dyDescent="0.25">
      <c r="A3933">
        <f t="shared" si="5177"/>
        <v>9</v>
      </c>
      <c r="B3933">
        <f t="shared" si="5178"/>
        <v>2015</v>
      </c>
      <c r="C3933" s="20">
        <v>42270</v>
      </c>
      <c r="D3933">
        <v>7737.35</v>
      </c>
      <c r="E3933">
        <v>7882.9</v>
      </c>
      <c r="F3933">
        <v>7723.25</v>
      </c>
      <c r="G3933">
        <v>7845.95</v>
      </c>
      <c r="H3933">
        <f t="shared" si="5151"/>
        <v>33.949999999999818</v>
      </c>
      <c r="I3933">
        <f t="shared" si="5152"/>
        <v>0</v>
      </c>
      <c r="J3933" s="14">
        <f t="shared" ref="J3933:K3933" si="5202">+AVERAGE(H3920:H3933)</f>
        <v>45.47857142857135</v>
      </c>
      <c r="K3933" s="14">
        <f t="shared" si="5202"/>
        <v>36.267857142857075</v>
      </c>
      <c r="L3933" s="14">
        <f t="shared" si="5154"/>
        <v>1.2539635647464304</v>
      </c>
      <c r="M3933" s="14">
        <f t="shared" si="5155"/>
        <v>55.633710515968374</v>
      </c>
      <c r="N3933" s="14">
        <f t="shared" si="5156"/>
        <v>1</v>
      </c>
      <c r="O3933">
        <f t="shared" si="5190"/>
        <v>1</v>
      </c>
      <c r="P3933">
        <f t="shared" si="5199"/>
        <v>0</v>
      </c>
      <c r="Q3933">
        <f t="shared" si="5200"/>
        <v>0</v>
      </c>
      <c r="R3933">
        <f t="shared" si="5140"/>
        <v>1254</v>
      </c>
      <c r="S3933">
        <f t="shared" si="5141"/>
        <v>0</v>
      </c>
      <c r="T3933">
        <f t="shared" si="5142"/>
        <v>42573.29999999977</v>
      </c>
      <c r="U3933">
        <f t="shared" si="5143"/>
        <v>42573.29999999977</v>
      </c>
      <c r="V3933" s="2">
        <f t="shared" si="5144"/>
        <v>4.2573299999999767E-3</v>
      </c>
      <c r="W3933" s="19">
        <f t="shared" si="5191"/>
        <v>378</v>
      </c>
      <c r="X3933" s="19">
        <f t="shared" si="5192"/>
        <v>3</v>
      </c>
      <c r="Y3933" s="19" t="str">
        <f t="shared" si="5193"/>
        <v/>
      </c>
      <c r="Z3933" s="19">
        <f t="shared" si="5194"/>
        <v>7977.1</v>
      </c>
      <c r="AA3933" s="21" t="str">
        <f t="shared" si="5195"/>
        <v/>
      </c>
      <c r="AB3933" s="19" t="str">
        <f t="shared" si="5196"/>
        <v/>
      </c>
    </row>
    <row r="3934" spans="1:28" x14ac:dyDescent="0.25">
      <c r="A3934">
        <f t="shared" si="5177"/>
        <v>9</v>
      </c>
      <c r="B3934">
        <f t="shared" si="5178"/>
        <v>2015</v>
      </c>
      <c r="C3934" s="20">
        <v>42271</v>
      </c>
      <c r="D3934">
        <v>7838.4</v>
      </c>
      <c r="E3934">
        <v>7894.5</v>
      </c>
      <c r="F3934">
        <v>7804.1</v>
      </c>
      <c r="G3934">
        <v>7868.5</v>
      </c>
      <c r="H3934">
        <f t="shared" si="5151"/>
        <v>22.550000000000182</v>
      </c>
      <c r="I3934">
        <f t="shared" si="5152"/>
        <v>0</v>
      </c>
      <c r="J3934" s="14">
        <f t="shared" ref="J3934:K3934" si="5203">+AVERAGE(H3921:H3934)</f>
        <v>39.517857142857075</v>
      </c>
      <c r="K3934" s="14">
        <f t="shared" si="5203"/>
        <v>36.267857142857075</v>
      </c>
      <c r="L3934" s="14">
        <f t="shared" si="5154"/>
        <v>1.0896110290497294</v>
      </c>
      <c r="M3934" s="14">
        <f t="shared" si="5155"/>
        <v>52.144203581526867</v>
      </c>
      <c r="N3934" s="14">
        <f t="shared" si="5156"/>
        <v>1</v>
      </c>
      <c r="O3934">
        <f t="shared" si="5190"/>
        <v>1</v>
      </c>
      <c r="P3934">
        <f t="shared" si="5199"/>
        <v>0</v>
      </c>
      <c r="Q3934">
        <f t="shared" si="5200"/>
        <v>0</v>
      </c>
      <c r="R3934">
        <f t="shared" si="5140"/>
        <v>1254</v>
      </c>
      <c r="S3934">
        <f t="shared" si="5141"/>
        <v>0</v>
      </c>
      <c r="T3934">
        <f t="shared" si="5142"/>
        <v>28277.70000000023</v>
      </c>
      <c r="U3934">
        <f t="shared" si="5143"/>
        <v>28277.70000000023</v>
      </c>
      <c r="V3934" s="2">
        <f t="shared" si="5144"/>
        <v>2.8277700000000228E-3</v>
      </c>
      <c r="W3934" s="19">
        <f t="shared" si="5191"/>
        <v>378</v>
      </c>
      <c r="X3934" s="19">
        <f t="shared" si="5192"/>
        <v>4</v>
      </c>
      <c r="Y3934" s="19" t="str">
        <f t="shared" si="5193"/>
        <v/>
      </c>
      <c r="Z3934" s="19">
        <f t="shared" si="5194"/>
        <v>7977.1</v>
      </c>
      <c r="AA3934" s="21" t="str">
        <f t="shared" si="5195"/>
        <v/>
      </c>
      <c r="AB3934" s="19" t="str">
        <f t="shared" si="5196"/>
        <v/>
      </c>
    </row>
    <row r="3935" spans="1:28" x14ac:dyDescent="0.25">
      <c r="A3935">
        <f t="shared" si="5177"/>
        <v>9</v>
      </c>
      <c r="B3935">
        <f t="shared" si="5178"/>
        <v>2015</v>
      </c>
      <c r="C3935" s="20">
        <v>42275</v>
      </c>
      <c r="D3935">
        <v>7892.8</v>
      </c>
      <c r="E3935">
        <v>7893.95</v>
      </c>
      <c r="F3935">
        <v>7787.95</v>
      </c>
      <c r="G3935">
        <v>7795.7</v>
      </c>
      <c r="H3935">
        <f t="shared" si="5151"/>
        <v>0</v>
      </c>
      <c r="I3935">
        <f t="shared" si="5152"/>
        <v>72.800000000000182</v>
      </c>
      <c r="J3935" s="14">
        <f t="shared" ref="J3935:K3935" si="5204">+AVERAGE(H3922:H3935)</f>
        <v>39.517857142857075</v>
      </c>
      <c r="K3935" s="14">
        <f t="shared" si="5204"/>
        <v>29.471428571428532</v>
      </c>
      <c r="L3935" s="14">
        <f t="shared" si="5154"/>
        <v>1.3408870576829854</v>
      </c>
      <c r="M3935" s="14">
        <f t="shared" si="5155"/>
        <v>57.281151317492352</v>
      </c>
      <c r="N3935" s="14">
        <f t="shared" si="5156"/>
        <v>1</v>
      </c>
      <c r="O3935">
        <f t="shared" si="5190"/>
        <v>1</v>
      </c>
      <c r="P3935">
        <f t="shared" si="5199"/>
        <v>0</v>
      </c>
      <c r="Q3935">
        <f t="shared" si="5200"/>
        <v>0</v>
      </c>
      <c r="R3935">
        <f t="shared" si="5140"/>
        <v>1254</v>
      </c>
      <c r="S3935">
        <f t="shared" si="5141"/>
        <v>0</v>
      </c>
      <c r="T3935">
        <f t="shared" si="5142"/>
        <v>-91291.20000000023</v>
      </c>
      <c r="U3935">
        <f t="shared" si="5143"/>
        <v>-91291.20000000023</v>
      </c>
      <c r="V3935" s="2">
        <f t="shared" si="5144"/>
        <v>-9.1291200000000235E-3</v>
      </c>
      <c r="W3935" s="19">
        <f t="shared" si="5191"/>
        <v>378</v>
      </c>
      <c r="X3935" s="19">
        <f t="shared" si="5192"/>
        <v>5</v>
      </c>
      <c r="Y3935" s="19" t="str">
        <f t="shared" si="5193"/>
        <v/>
      </c>
      <c r="Z3935" s="19">
        <f t="shared" si="5194"/>
        <v>7977.1</v>
      </c>
      <c r="AA3935" s="21" t="str">
        <f t="shared" si="5195"/>
        <v/>
      </c>
      <c r="AB3935" s="19" t="str">
        <f t="shared" si="5196"/>
        <v/>
      </c>
    </row>
    <row r="3936" spans="1:28" x14ac:dyDescent="0.25">
      <c r="A3936">
        <f t="shared" si="5177"/>
        <v>9</v>
      </c>
      <c r="B3936">
        <f t="shared" si="5178"/>
        <v>2015</v>
      </c>
      <c r="C3936" s="20">
        <v>42276</v>
      </c>
      <c r="D3936">
        <v>7725.7</v>
      </c>
      <c r="E3936">
        <v>7926.55</v>
      </c>
      <c r="F3936">
        <v>7691.2</v>
      </c>
      <c r="G3936">
        <v>7843.3</v>
      </c>
      <c r="H3936">
        <f t="shared" si="5151"/>
        <v>47.600000000000364</v>
      </c>
      <c r="I3936">
        <f t="shared" si="5152"/>
        <v>0</v>
      </c>
      <c r="J3936" s="14">
        <f t="shared" ref="J3936:K3936" si="5205">+AVERAGE(H3923:H3936)</f>
        <v>42.917857142857102</v>
      </c>
      <c r="K3936" s="14">
        <f t="shared" si="5205"/>
        <v>22.596428571428532</v>
      </c>
      <c r="L3936" s="14">
        <f t="shared" si="5154"/>
        <v>1.8993203730045849</v>
      </c>
      <c r="M3936" s="14">
        <f t="shared" si="5155"/>
        <v>65.509158307893614</v>
      </c>
      <c r="N3936" s="14">
        <f t="shared" si="5156"/>
        <v>1</v>
      </c>
      <c r="O3936">
        <f t="shared" si="5190"/>
        <v>1</v>
      </c>
      <c r="P3936">
        <f t="shared" si="5199"/>
        <v>0</v>
      </c>
      <c r="Q3936">
        <f t="shared" si="5200"/>
        <v>0</v>
      </c>
      <c r="R3936">
        <f t="shared" si="5140"/>
        <v>1254</v>
      </c>
      <c r="S3936">
        <f t="shared" si="5141"/>
        <v>0</v>
      </c>
      <c r="T3936">
        <f t="shared" si="5142"/>
        <v>59690.40000000046</v>
      </c>
      <c r="U3936">
        <f t="shared" si="5143"/>
        <v>59690.40000000046</v>
      </c>
      <c r="V3936" s="2">
        <f t="shared" si="5144"/>
        <v>5.9690400000000461E-3</v>
      </c>
      <c r="W3936" s="19">
        <f t="shared" si="5191"/>
        <v>378</v>
      </c>
      <c r="X3936" s="19">
        <f t="shared" si="5192"/>
        <v>6</v>
      </c>
      <c r="Y3936" s="19" t="str">
        <f t="shared" si="5193"/>
        <v/>
      </c>
      <c r="Z3936" s="19">
        <f t="shared" si="5194"/>
        <v>7977.1</v>
      </c>
      <c r="AA3936" s="21" t="str">
        <f t="shared" si="5195"/>
        <v/>
      </c>
      <c r="AB3936" s="19" t="str">
        <f t="shared" si="5196"/>
        <v/>
      </c>
    </row>
    <row r="3937" spans="1:28" x14ac:dyDescent="0.25">
      <c r="A3937">
        <f t="shared" si="5177"/>
        <v>9</v>
      </c>
      <c r="B3937">
        <f t="shared" si="5178"/>
        <v>2015</v>
      </c>
      <c r="C3937" s="20">
        <v>42277</v>
      </c>
      <c r="D3937">
        <v>7924.25</v>
      </c>
      <c r="E3937">
        <v>7957.7</v>
      </c>
      <c r="F3937">
        <v>7874.5</v>
      </c>
      <c r="G3937">
        <v>7948.9</v>
      </c>
      <c r="H3937">
        <f t="shared" si="5151"/>
        <v>105.59999999999945</v>
      </c>
      <c r="I3937">
        <f t="shared" si="5152"/>
        <v>0</v>
      </c>
      <c r="J3937" s="14">
        <f t="shared" ref="J3937:K3937" si="5206">+AVERAGE(H3924:H3937)</f>
        <v>41.214285714285651</v>
      </c>
      <c r="K3937" s="14">
        <f t="shared" si="5206"/>
        <v>22.596428571428532</v>
      </c>
      <c r="L3937" s="14">
        <f t="shared" si="5154"/>
        <v>1.8239291923502454</v>
      </c>
      <c r="M3937" s="14">
        <f t="shared" si="5155"/>
        <v>64.588347232327763</v>
      </c>
      <c r="N3937" s="14">
        <f t="shared" si="5156"/>
        <v>1</v>
      </c>
      <c r="O3937">
        <f t="shared" si="5190"/>
        <v>1</v>
      </c>
      <c r="P3937">
        <f t="shared" si="5199"/>
        <v>0</v>
      </c>
      <c r="Q3937">
        <f t="shared" si="5200"/>
        <v>0</v>
      </c>
      <c r="R3937">
        <f t="shared" si="5140"/>
        <v>1254</v>
      </c>
      <c r="S3937">
        <f t="shared" si="5141"/>
        <v>0</v>
      </c>
      <c r="T3937">
        <f t="shared" si="5142"/>
        <v>132422.39999999932</v>
      </c>
      <c r="U3937">
        <f t="shared" si="5143"/>
        <v>132422.39999999932</v>
      </c>
      <c r="V3937" s="2">
        <f t="shared" si="5144"/>
        <v>1.3242239999999933E-2</v>
      </c>
      <c r="W3937" s="19">
        <f t="shared" si="5191"/>
        <v>378</v>
      </c>
      <c r="X3937" s="19">
        <f t="shared" si="5192"/>
        <v>7</v>
      </c>
      <c r="Y3937" s="19" t="str">
        <f t="shared" si="5193"/>
        <v/>
      </c>
      <c r="Z3937" s="19">
        <f t="shared" si="5194"/>
        <v>7977.1</v>
      </c>
      <c r="AA3937" s="21" t="str">
        <f t="shared" si="5195"/>
        <v/>
      </c>
      <c r="AB3937" s="19" t="str">
        <f t="shared" si="5196"/>
        <v/>
      </c>
    </row>
    <row r="3938" spans="1:28" x14ac:dyDescent="0.25">
      <c r="A3938">
        <f t="shared" si="5177"/>
        <v>10</v>
      </c>
      <c r="B3938">
        <f t="shared" si="5178"/>
        <v>2015</v>
      </c>
      <c r="C3938" s="20">
        <v>42278</v>
      </c>
      <c r="D3938">
        <v>7992.05</v>
      </c>
      <c r="E3938">
        <v>8008.25</v>
      </c>
      <c r="F3938">
        <v>7930.65</v>
      </c>
      <c r="G3938">
        <v>7950.9</v>
      </c>
      <c r="H3938">
        <f t="shared" si="5151"/>
        <v>2</v>
      </c>
      <c r="I3938">
        <f t="shared" si="5152"/>
        <v>0</v>
      </c>
      <c r="J3938" s="14">
        <f t="shared" ref="J3938:K3938" si="5207">+AVERAGE(H3925:H3938)</f>
        <v>32.046428571428478</v>
      </c>
      <c r="K3938" s="14">
        <f t="shared" si="5207"/>
        <v>22.596428571428532</v>
      </c>
      <c r="L3938" s="14">
        <f t="shared" si="5154"/>
        <v>1.4182076813655744</v>
      </c>
      <c r="M3938" s="14">
        <f t="shared" si="5155"/>
        <v>58.647058823529385</v>
      </c>
      <c r="N3938" s="14">
        <f t="shared" si="5156"/>
        <v>1</v>
      </c>
      <c r="O3938">
        <f t="shared" si="5190"/>
        <v>1</v>
      </c>
      <c r="P3938">
        <f t="shared" si="5199"/>
        <v>0</v>
      </c>
      <c r="Q3938">
        <f t="shared" si="5200"/>
        <v>0</v>
      </c>
      <c r="R3938">
        <f t="shared" si="5140"/>
        <v>1258</v>
      </c>
      <c r="S3938">
        <f t="shared" si="5141"/>
        <v>0</v>
      </c>
      <c r="T3938">
        <f t="shared" si="5142"/>
        <v>2516</v>
      </c>
      <c r="U3938">
        <f t="shared" si="5143"/>
        <v>2516</v>
      </c>
      <c r="V3938" s="2">
        <f t="shared" si="5144"/>
        <v>2.5159999999999999E-4</v>
      </c>
      <c r="W3938" s="19">
        <f t="shared" si="5191"/>
        <v>378</v>
      </c>
      <c r="X3938" s="19">
        <f t="shared" si="5192"/>
        <v>8</v>
      </c>
      <c r="Y3938" s="19" t="str">
        <f t="shared" si="5193"/>
        <v/>
      </c>
      <c r="Z3938" s="19">
        <f t="shared" si="5194"/>
        <v>7977.1</v>
      </c>
      <c r="AA3938" s="21" t="str">
        <f t="shared" si="5195"/>
        <v/>
      </c>
      <c r="AB3938" s="19" t="str">
        <f t="shared" si="5196"/>
        <v/>
      </c>
    </row>
    <row r="3939" spans="1:28" x14ac:dyDescent="0.25">
      <c r="A3939">
        <f t="shared" si="5177"/>
        <v>10</v>
      </c>
      <c r="B3939">
        <f t="shared" si="5178"/>
        <v>2015</v>
      </c>
      <c r="C3939" s="20">
        <v>42282</v>
      </c>
      <c r="D3939">
        <v>8005.1</v>
      </c>
      <c r="E3939">
        <v>8128.9</v>
      </c>
      <c r="F3939">
        <v>8005.1</v>
      </c>
      <c r="G3939">
        <v>8119.3</v>
      </c>
      <c r="H3939">
        <f t="shared" si="5151"/>
        <v>168.40000000000055</v>
      </c>
      <c r="I3939">
        <f t="shared" si="5152"/>
        <v>0</v>
      </c>
      <c r="J3939" s="14">
        <f t="shared" ref="J3939:K3939" si="5208">+AVERAGE(H3926:H3939)</f>
        <v>44.074999999999946</v>
      </c>
      <c r="K3939" s="14">
        <f t="shared" si="5208"/>
        <v>20.417857142857105</v>
      </c>
      <c r="L3939" s="14">
        <f t="shared" si="5154"/>
        <v>2.1586496414203267</v>
      </c>
      <c r="M3939" s="14">
        <f t="shared" si="5155"/>
        <v>68.340901539483895</v>
      </c>
      <c r="N3939" s="14">
        <f t="shared" si="5156"/>
        <v>1</v>
      </c>
      <c r="O3939">
        <f t="shared" si="5190"/>
        <v>1</v>
      </c>
      <c r="P3939">
        <f t="shared" si="5199"/>
        <v>0</v>
      </c>
      <c r="Q3939">
        <f t="shared" si="5200"/>
        <v>0</v>
      </c>
      <c r="R3939">
        <f t="shared" si="5140"/>
        <v>1258</v>
      </c>
      <c r="S3939">
        <f t="shared" si="5141"/>
        <v>0</v>
      </c>
      <c r="T3939">
        <f t="shared" si="5142"/>
        <v>211847.20000000068</v>
      </c>
      <c r="U3939">
        <f t="shared" si="5143"/>
        <v>211847.20000000068</v>
      </c>
      <c r="V3939" s="2">
        <f t="shared" si="5144"/>
        <v>2.1184720000000067E-2</v>
      </c>
      <c r="W3939" s="19">
        <f t="shared" si="5191"/>
        <v>378</v>
      </c>
      <c r="X3939" s="19">
        <f t="shared" si="5192"/>
        <v>9</v>
      </c>
      <c r="Y3939" s="19" t="str">
        <f t="shared" si="5193"/>
        <v/>
      </c>
      <c r="Z3939" s="19">
        <f t="shared" si="5194"/>
        <v>7977.1</v>
      </c>
      <c r="AA3939" s="21" t="str">
        <f t="shared" si="5195"/>
        <v/>
      </c>
      <c r="AB3939" s="19" t="str">
        <f t="shared" si="5196"/>
        <v/>
      </c>
    </row>
    <row r="3940" spans="1:28" x14ac:dyDescent="0.25">
      <c r="A3940">
        <f t="shared" si="5177"/>
        <v>10</v>
      </c>
      <c r="B3940">
        <f t="shared" si="5178"/>
        <v>2015</v>
      </c>
      <c r="C3940" s="20">
        <v>42283</v>
      </c>
      <c r="D3940">
        <v>8180.45</v>
      </c>
      <c r="E3940">
        <v>8180.95</v>
      </c>
      <c r="F3940">
        <v>8096.5</v>
      </c>
      <c r="G3940">
        <v>8152.9</v>
      </c>
      <c r="H3940">
        <f t="shared" si="5151"/>
        <v>33.599999999999454</v>
      </c>
      <c r="I3940">
        <f t="shared" si="5152"/>
        <v>0</v>
      </c>
      <c r="J3940" s="14">
        <f t="shared" ref="J3940:K3940" si="5209">+AVERAGE(H3927:H3940)</f>
        <v>46.389285714285634</v>
      </c>
      <c r="K3940" s="14">
        <f t="shared" si="5209"/>
        <v>20.417857142857105</v>
      </c>
      <c r="L3940" s="14">
        <f t="shared" si="5154"/>
        <v>2.2719958019940529</v>
      </c>
      <c r="M3940" s="14">
        <f t="shared" si="5155"/>
        <v>69.437613599914471</v>
      </c>
      <c r="N3940" s="14">
        <f t="shared" si="5156"/>
        <v>1</v>
      </c>
      <c r="O3940">
        <f t="shared" si="5190"/>
        <v>1</v>
      </c>
      <c r="P3940">
        <f t="shared" si="5199"/>
        <v>0</v>
      </c>
      <c r="Q3940">
        <f t="shared" si="5200"/>
        <v>0</v>
      </c>
      <c r="R3940">
        <f t="shared" si="5140"/>
        <v>1258</v>
      </c>
      <c r="S3940">
        <f t="shared" si="5141"/>
        <v>0</v>
      </c>
      <c r="T3940">
        <f t="shared" si="5142"/>
        <v>42268.799999999312</v>
      </c>
      <c r="U3940">
        <f t="shared" si="5143"/>
        <v>42268.799999999312</v>
      </c>
      <c r="V3940" s="2">
        <f t="shared" si="5144"/>
        <v>4.2268799999999312E-3</v>
      </c>
      <c r="W3940" s="19">
        <f t="shared" si="5191"/>
        <v>378</v>
      </c>
      <c r="X3940" s="19">
        <f t="shared" si="5192"/>
        <v>10</v>
      </c>
      <c r="Y3940" s="19" t="str">
        <f t="shared" si="5193"/>
        <v/>
      </c>
      <c r="Z3940" s="19">
        <f t="shared" si="5194"/>
        <v>7977.1</v>
      </c>
      <c r="AA3940" s="21" t="str">
        <f t="shared" si="5195"/>
        <v/>
      </c>
      <c r="AB3940" s="19" t="str">
        <f t="shared" si="5196"/>
        <v/>
      </c>
    </row>
    <row r="3941" spans="1:28" x14ac:dyDescent="0.25">
      <c r="A3941">
        <f t="shared" si="5177"/>
        <v>10</v>
      </c>
      <c r="B3941">
        <f t="shared" si="5178"/>
        <v>2015</v>
      </c>
      <c r="C3941" s="20">
        <v>42284</v>
      </c>
      <c r="D3941">
        <v>8146.2</v>
      </c>
      <c r="E3941">
        <v>8188.9</v>
      </c>
      <c r="F3941">
        <v>8132.9</v>
      </c>
      <c r="G3941">
        <v>8177.4</v>
      </c>
      <c r="H3941">
        <f t="shared" si="5151"/>
        <v>24.5</v>
      </c>
      <c r="I3941">
        <f t="shared" si="5152"/>
        <v>0</v>
      </c>
      <c r="J3941" s="14">
        <f t="shared" ref="J3941:K3941" si="5210">+AVERAGE(H3928:H3941)</f>
        <v>42.214285714285651</v>
      </c>
      <c r="K3941" s="14">
        <f t="shared" si="5210"/>
        <v>20.417857142857105</v>
      </c>
      <c r="L3941" s="14">
        <f t="shared" si="5154"/>
        <v>2.0675179289837335</v>
      </c>
      <c r="M3941" s="14">
        <f t="shared" si="5155"/>
        <v>67.40035353823346</v>
      </c>
      <c r="N3941" s="14">
        <f t="shared" si="5156"/>
        <v>1</v>
      </c>
      <c r="O3941">
        <f t="shared" si="5190"/>
        <v>1</v>
      </c>
      <c r="P3941">
        <f t="shared" si="5199"/>
        <v>0</v>
      </c>
      <c r="Q3941">
        <f t="shared" si="5200"/>
        <v>0</v>
      </c>
      <c r="R3941">
        <f t="shared" si="5140"/>
        <v>1258</v>
      </c>
      <c r="S3941">
        <f t="shared" si="5141"/>
        <v>0</v>
      </c>
      <c r="T3941">
        <f t="shared" si="5142"/>
        <v>30821</v>
      </c>
      <c r="U3941">
        <f t="shared" si="5143"/>
        <v>30821</v>
      </c>
      <c r="V3941" s="2">
        <f t="shared" si="5144"/>
        <v>3.0820999999999999E-3</v>
      </c>
      <c r="W3941" s="19">
        <f t="shared" si="5191"/>
        <v>378</v>
      </c>
      <c r="X3941" s="19">
        <f t="shared" si="5192"/>
        <v>11</v>
      </c>
      <c r="Y3941" s="19" t="str">
        <f t="shared" si="5193"/>
        <v/>
      </c>
      <c r="Z3941" s="19">
        <f t="shared" si="5194"/>
        <v>7977.1</v>
      </c>
      <c r="AA3941" s="21" t="str">
        <f t="shared" si="5195"/>
        <v/>
      </c>
      <c r="AB3941" s="19" t="str">
        <f t="shared" si="5196"/>
        <v/>
      </c>
    </row>
    <row r="3942" spans="1:28" x14ac:dyDescent="0.25">
      <c r="A3942">
        <f t="shared" si="5177"/>
        <v>10</v>
      </c>
      <c r="B3942">
        <f t="shared" si="5178"/>
        <v>2015</v>
      </c>
      <c r="C3942" s="20">
        <v>42285</v>
      </c>
      <c r="D3942">
        <v>8196.75</v>
      </c>
      <c r="E3942">
        <v>8196.75</v>
      </c>
      <c r="F3942">
        <v>8105.85</v>
      </c>
      <c r="G3942">
        <v>8129.35</v>
      </c>
      <c r="H3942">
        <f t="shared" si="5151"/>
        <v>0</v>
      </c>
      <c r="I3942">
        <f t="shared" si="5152"/>
        <v>48.049999999999272</v>
      </c>
      <c r="J3942" s="14">
        <f t="shared" ref="J3942:K3942" si="5211">+AVERAGE(H3929:H3942)</f>
        <v>42.214285714285651</v>
      </c>
      <c r="K3942" s="14">
        <f t="shared" si="5211"/>
        <v>20.767857142857078</v>
      </c>
      <c r="L3942" s="14">
        <f t="shared" si="5154"/>
        <v>2.0326741186586448</v>
      </c>
      <c r="M3942" s="14">
        <f t="shared" si="5155"/>
        <v>67.025800963992097</v>
      </c>
      <c r="N3942" s="14">
        <f t="shared" si="5156"/>
        <v>1</v>
      </c>
      <c r="O3942">
        <f t="shared" si="5190"/>
        <v>1</v>
      </c>
      <c r="P3942">
        <f t="shared" si="5199"/>
        <v>0</v>
      </c>
      <c r="Q3942">
        <f t="shared" si="5200"/>
        <v>0</v>
      </c>
      <c r="R3942">
        <f t="shared" si="5140"/>
        <v>1258</v>
      </c>
      <c r="S3942">
        <f t="shared" si="5141"/>
        <v>0</v>
      </c>
      <c r="T3942">
        <f t="shared" si="5142"/>
        <v>-60446.899999999085</v>
      </c>
      <c r="U3942">
        <f t="shared" si="5143"/>
        <v>-60446.899999999085</v>
      </c>
      <c r="V3942" s="2">
        <f t="shared" si="5144"/>
        <v>-6.0446899999999082E-3</v>
      </c>
      <c r="W3942" s="19">
        <f t="shared" si="5191"/>
        <v>378</v>
      </c>
      <c r="X3942" s="19">
        <f t="shared" si="5192"/>
        <v>12</v>
      </c>
      <c r="Y3942" s="19" t="str">
        <f t="shared" si="5193"/>
        <v/>
      </c>
      <c r="Z3942" s="19">
        <f t="shared" si="5194"/>
        <v>7977.1</v>
      </c>
      <c r="AA3942" s="21" t="str">
        <f t="shared" si="5195"/>
        <v/>
      </c>
      <c r="AB3942" s="19" t="str">
        <f t="shared" si="5196"/>
        <v/>
      </c>
    </row>
    <row r="3943" spans="1:28" x14ac:dyDescent="0.25">
      <c r="A3943">
        <f t="shared" si="5177"/>
        <v>10</v>
      </c>
      <c r="B3943">
        <f t="shared" si="5178"/>
        <v>2015</v>
      </c>
      <c r="C3943" s="20">
        <v>42286</v>
      </c>
      <c r="D3943">
        <v>8186.35</v>
      </c>
      <c r="E3943">
        <v>8232.2000000000007</v>
      </c>
      <c r="F3943">
        <v>8139.65</v>
      </c>
      <c r="G3943">
        <v>8189.7</v>
      </c>
      <c r="H3943">
        <f t="shared" si="5151"/>
        <v>60.349999999999454</v>
      </c>
      <c r="I3943">
        <f t="shared" si="5152"/>
        <v>0</v>
      </c>
      <c r="J3943" s="14">
        <f t="shared" ref="J3943:K3943" si="5212">+AVERAGE(H3930:H3943)</f>
        <v>41.521428571428523</v>
      </c>
      <c r="K3943" s="14">
        <f t="shared" si="5212"/>
        <v>20.767857142857078</v>
      </c>
      <c r="L3943" s="14">
        <f t="shared" si="5154"/>
        <v>1.9993121238177167</v>
      </c>
      <c r="M3943" s="14">
        <f t="shared" si="5155"/>
        <v>66.659021845077731</v>
      </c>
      <c r="N3943" s="14">
        <f t="shared" si="5156"/>
        <v>1</v>
      </c>
      <c r="O3943">
        <f t="shared" si="5190"/>
        <v>1</v>
      </c>
      <c r="P3943">
        <f t="shared" si="5199"/>
        <v>0</v>
      </c>
      <c r="Q3943">
        <f t="shared" si="5200"/>
        <v>0</v>
      </c>
      <c r="R3943">
        <f t="shared" si="5140"/>
        <v>1258</v>
      </c>
      <c r="S3943">
        <f t="shared" si="5141"/>
        <v>0</v>
      </c>
      <c r="T3943">
        <f t="shared" si="5142"/>
        <v>75920.299999999319</v>
      </c>
      <c r="U3943">
        <f t="shared" si="5143"/>
        <v>75920.299999999319</v>
      </c>
      <c r="V3943" s="2">
        <f t="shared" si="5144"/>
        <v>7.592029999999932E-3</v>
      </c>
      <c r="W3943" s="19">
        <f t="shared" si="5191"/>
        <v>378</v>
      </c>
      <c r="X3943" s="19">
        <f t="shared" si="5192"/>
        <v>13</v>
      </c>
      <c r="Y3943" s="19" t="str">
        <f t="shared" si="5193"/>
        <v/>
      </c>
      <c r="Z3943" s="19">
        <f t="shared" si="5194"/>
        <v>7977.1</v>
      </c>
      <c r="AA3943" s="21" t="str">
        <f t="shared" si="5195"/>
        <v/>
      </c>
      <c r="AB3943" s="19" t="str">
        <f t="shared" si="5196"/>
        <v/>
      </c>
    </row>
    <row r="3944" spans="1:28" x14ac:dyDescent="0.25">
      <c r="A3944">
        <f t="shared" si="5177"/>
        <v>10</v>
      </c>
      <c r="B3944">
        <f t="shared" si="5178"/>
        <v>2015</v>
      </c>
      <c r="C3944" s="20">
        <v>42289</v>
      </c>
      <c r="D3944">
        <v>8231.5</v>
      </c>
      <c r="E3944">
        <v>8244.5</v>
      </c>
      <c r="F3944">
        <v>8128.2</v>
      </c>
      <c r="G3944">
        <v>8143.6</v>
      </c>
      <c r="H3944">
        <f t="shared" si="5151"/>
        <v>0</v>
      </c>
      <c r="I3944">
        <f t="shared" si="5152"/>
        <v>46.099999999999454</v>
      </c>
      <c r="J3944" s="14">
        <f t="shared" ref="J3944:K3944" si="5213">+AVERAGE(H3931:H3944)</f>
        <v>35.610714285714231</v>
      </c>
      <c r="K3944" s="14">
        <f t="shared" si="5213"/>
        <v>24.06071428571418</v>
      </c>
      <c r="L3944" s="14">
        <f t="shared" si="5154"/>
        <v>1.4800356241650627</v>
      </c>
      <c r="M3944" s="14">
        <f t="shared" si="5155"/>
        <v>59.677998563562433</v>
      </c>
      <c r="N3944" s="14">
        <f t="shared" si="5156"/>
        <v>1</v>
      </c>
      <c r="O3944">
        <f t="shared" si="5190"/>
        <v>1</v>
      </c>
      <c r="P3944">
        <f t="shared" si="5199"/>
        <v>0</v>
      </c>
      <c r="Q3944">
        <f t="shared" si="5200"/>
        <v>0</v>
      </c>
      <c r="R3944">
        <f t="shared" si="5140"/>
        <v>1258</v>
      </c>
      <c r="S3944">
        <f t="shared" si="5141"/>
        <v>0</v>
      </c>
      <c r="T3944">
        <f t="shared" si="5142"/>
        <v>-57993.799999999312</v>
      </c>
      <c r="U3944">
        <f t="shared" si="5143"/>
        <v>-57993.799999999312</v>
      </c>
      <c r="V3944" s="2">
        <f t="shared" si="5144"/>
        <v>-5.7993799999999313E-3</v>
      </c>
      <c r="W3944" s="19">
        <f t="shared" si="5191"/>
        <v>378</v>
      </c>
      <c r="X3944" s="19">
        <f t="shared" si="5192"/>
        <v>14</v>
      </c>
      <c r="Y3944" s="19" t="str">
        <f t="shared" si="5193"/>
        <v/>
      </c>
      <c r="Z3944" s="19">
        <f t="shared" si="5194"/>
        <v>7977.1</v>
      </c>
      <c r="AA3944" s="21" t="str">
        <f t="shared" si="5195"/>
        <v/>
      </c>
      <c r="AB3944" s="19" t="str">
        <f t="shared" si="5196"/>
        <v/>
      </c>
    </row>
    <row r="3945" spans="1:28" x14ac:dyDescent="0.25">
      <c r="A3945">
        <f t="shared" si="5177"/>
        <v>10</v>
      </c>
      <c r="B3945">
        <f t="shared" si="5178"/>
        <v>2015</v>
      </c>
      <c r="C3945" s="20">
        <v>42290</v>
      </c>
      <c r="D3945">
        <v>8121.95</v>
      </c>
      <c r="E3945">
        <v>8150.25</v>
      </c>
      <c r="F3945">
        <v>8088.6</v>
      </c>
      <c r="G3945">
        <v>8131.7</v>
      </c>
      <c r="H3945">
        <f t="shared" si="5151"/>
        <v>0</v>
      </c>
      <c r="I3945">
        <f t="shared" si="5152"/>
        <v>11.900000000000546</v>
      </c>
      <c r="J3945" s="14">
        <f t="shared" ref="J3945:K3945" si="5214">+AVERAGE(H3932:H3945)</f>
        <v>35.610714285714231</v>
      </c>
      <c r="K3945" s="14">
        <f t="shared" si="5214"/>
        <v>24.567857142857129</v>
      </c>
      <c r="L3945" s="14">
        <f t="shared" si="5154"/>
        <v>1.4494839366186931</v>
      </c>
      <c r="M3945" s="14">
        <f t="shared" si="5155"/>
        <v>59.175074183976236</v>
      </c>
      <c r="N3945" s="14">
        <f t="shared" si="5156"/>
        <v>1</v>
      </c>
      <c r="O3945">
        <f t="shared" si="5190"/>
        <v>1</v>
      </c>
      <c r="P3945">
        <f t="shared" si="5199"/>
        <v>0</v>
      </c>
      <c r="Q3945">
        <f t="shared" si="5200"/>
        <v>0</v>
      </c>
      <c r="R3945">
        <f t="shared" si="5140"/>
        <v>1258</v>
      </c>
      <c r="S3945">
        <f t="shared" si="5141"/>
        <v>0</v>
      </c>
      <c r="T3945">
        <f t="shared" si="5142"/>
        <v>-14970.200000000686</v>
      </c>
      <c r="U3945">
        <f t="shared" si="5143"/>
        <v>-14970.200000000686</v>
      </c>
      <c r="V3945" s="2">
        <f t="shared" si="5144"/>
        <v>-1.4970200000000687E-3</v>
      </c>
      <c r="W3945" s="19">
        <f t="shared" si="5191"/>
        <v>378</v>
      </c>
      <c r="X3945" s="19">
        <f t="shared" si="5192"/>
        <v>15</v>
      </c>
      <c r="Y3945" s="19" t="str">
        <f t="shared" si="5193"/>
        <v/>
      </c>
      <c r="Z3945" s="19">
        <f t="shared" si="5194"/>
        <v>7977.1</v>
      </c>
      <c r="AA3945" s="21" t="str">
        <f t="shared" si="5195"/>
        <v/>
      </c>
      <c r="AB3945" s="19" t="str">
        <f t="shared" si="5196"/>
        <v/>
      </c>
    </row>
    <row r="3946" spans="1:28" x14ac:dyDescent="0.25">
      <c r="A3946">
        <f t="shared" si="5177"/>
        <v>10</v>
      </c>
      <c r="B3946">
        <f t="shared" si="5178"/>
        <v>2015</v>
      </c>
      <c r="C3946" s="20">
        <v>42291</v>
      </c>
      <c r="D3946">
        <v>8102.4</v>
      </c>
      <c r="E3946">
        <v>8139.3</v>
      </c>
      <c r="F3946">
        <v>8096.35</v>
      </c>
      <c r="G3946">
        <v>8107.9</v>
      </c>
      <c r="H3946">
        <f t="shared" si="5151"/>
        <v>0</v>
      </c>
      <c r="I3946">
        <f t="shared" si="5152"/>
        <v>23.800000000000182</v>
      </c>
      <c r="J3946" s="14">
        <f t="shared" ref="J3946:K3946" si="5215">+AVERAGE(H3933:H3946)</f>
        <v>35.610714285714231</v>
      </c>
      <c r="K3946" s="14">
        <f t="shared" si="5215"/>
        <v>14.474999999999975</v>
      </c>
      <c r="L3946" s="14">
        <f t="shared" si="5154"/>
        <v>2.4601529731063416</v>
      </c>
      <c r="M3946" s="14">
        <f t="shared" si="5155"/>
        <v>71.099543639475186</v>
      </c>
      <c r="N3946" s="14">
        <f t="shared" si="5156"/>
        <v>1</v>
      </c>
      <c r="O3946">
        <f t="shared" si="5190"/>
        <v>1</v>
      </c>
      <c r="P3946">
        <f t="shared" si="5199"/>
        <v>0</v>
      </c>
      <c r="Q3946">
        <f t="shared" si="5200"/>
        <v>0</v>
      </c>
      <c r="R3946">
        <f t="shared" si="5140"/>
        <v>1258</v>
      </c>
      <c r="S3946">
        <f t="shared" si="5141"/>
        <v>0</v>
      </c>
      <c r="T3946">
        <f t="shared" si="5142"/>
        <v>-29940.400000000227</v>
      </c>
      <c r="U3946">
        <f t="shared" si="5143"/>
        <v>-29940.400000000227</v>
      </c>
      <c r="V3946" s="2">
        <f t="shared" si="5144"/>
        <v>-2.9940400000000229E-3</v>
      </c>
      <c r="W3946" s="19">
        <f t="shared" si="5191"/>
        <v>378</v>
      </c>
      <c r="X3946" s="19">
        <f t="shared" si="5192"/>
        <v>16</v>
      </c>
      <c r="Y3946" s="19" t="str">
        <f t="shared" si="5193"/>
        <v/>
      </c>
      <c r="Z3946" s="19">
        <f t="shared" si="5194"/>
        <v>7977.1</v>
      </c>
      <c r="AA3946" s="21" t="str">
        <f t="shared" si="5195"/>
        <v/>
      </c>
      <c r="AB3946" s="19" t="str">
        <f t="shared" si="5196"/>
        <v/>
      </c>
    </row>
    <row r="3947" spans="1:28" x14ac:dyDescent="0.25">
      <c r="A3947">
        <f t="shared" si="5177"/>
        <v>10</v>
      </c>
      <c r="B3947">
        <f t="shared" si="5178"/>
        <v>2015</v>
      </c>
      <c r="C3947" s="20">
        <v>42292</v>
      </c>
      <c r="D3947">
        <v>8134.35</v>
      </c>
      <c r="E3947">
        <v>8190.55</v>
      </c>
      <c r="F3947">
        <v>8129.8</v>
      </c>
      <c r="G3947">
        <v>8179.5</v>
      </c>
      <c r="H3947">
        <f t="shared" si="5151"/>
        <v>71.600000000000364</v>
      </c>
      <c r="I3947">
        <f t="shared" si="5152"/>
        <v>0</v>
      </c>
      <c r="J3947" s="14">
        <f t="shared" ref="J3947:K3947" si="5216">+AVERAGE(H3934:H3947)</f>
        <v>38.29999999999999</v>
      </c>
      <c r="K3947" s="14">
        <f t="shared" si="5216"/>
        <v>14.474999999999975</v>
      </c>
      <c r="L3947" s="14">
        <f t="shared" si="5154"/>
        <v>2.6459412780656342</v>
      </c>
      <c r="M3947" s="14">
        <f t="shared" si="5155"/>
        <v>72.572240644244459</v>
      </c>
      <c r="N3947" s="14">
        <f t="shared" si="5156"/>
        <v>1</v>
      </c>
      <c r="O3947">
        <f t="shared" si="5190"/>
        <v>1</v>
      </c>
      <c r="P3947">
        <f t="shared" si="5199"/>
        <v>0</v>
      </c>
      <c r="Q3947">
        <f t="shared" si="5200"/>
        <v>0</v>
      </c>
      <c r="R3947">
        <f t="shared" si="5140"/>
        <v>1258</v>
      </c>
      <c r="S3947">
        <f t="shared" si="5141"/>
        <v>0</v>
      </c>
      <c r="T3947">
        <f t="shared" si="5142"/>
        <v>90072.800000000454</v>
      </c>
      <c r="U3947">
        <f t="shared" si="5143"/>
        <v>90072.800000000454</v>
      </c>
      <c r="V3947" s="2">
        <f t="shared" si="5144"/>
        <v>9.0072800000000446E-3</v>
      </c>
      <c r="W3947" s="19">
        <f t="shared" si="5191"/>
        <v>378</v>
      </c>
      <c r="X3947" s="19">
        <f t="shared" si="5192"/>
        <v>17</v>
      </c>
      <c r="Y3947" s="19" t="str">
        <f t="shared" si="5193"/>
        <v/>
      </c>
      <c r="Z3947" s="19">
        <f t="shared" si="5194"/>
        <v>7977.1</v>
      </c>
      <c r="AA3947" s="21" t="str">
        <f t="shared" si="5195"/>
        <v/>
      </c>
      <c r="AB3947" s="19" t="str">
        <f t="shared" si="5196"/>
        <v/>
      </c>
    </row>
    <row r="3948" spans="1:28" x14ac:dyDescent="0.25">
      <c r="A3948">
        <f t="shared" si="5177"/>
        <v>10</v>
      </c>
      <c r="B3948">
        <f t="shared" si="5178"/>
        <v>2015</v>
      </c>
      <c r="C3948" s="20">
        <v>42293</v>
      </c>
      <c r="D3948">
        <v>8193.65</v>
      </c>
      <c r="E3948">
        <v>8246.4</v>
      </c>
      <c r="F3948">
        <v>8147.65</v>
      </c>
      <c r="G3948">
        <v>8238.15</v>
      </c>
      <c r="H3948">
        <f t="shared" si="5151"/>
        <v>58.649999999999636</v>
      </c>
      <c r="I3948">
        <f t="shared" si="5152"/>
        <v>0</v>
      </c>
      <c r="J3948" s="14">
        <f t="shared" ref="J3948:K3948" si="5217">+AVERAGE(H3935:H3948)</f>
        <v>40.878571428571377</v>
      </c>
      <c r="K3948" s="14">
        <f t="shared" si="5217"/>
        <v>14.474999999999975</v>
      </c>
      <c r="L3948" s="14">
        <f t="shared" si="5154"/>
        <v>2.8240809277078722</v>
      </c>
      <c r="M3948" s="14">
        <f t="shared" si="5155"/>
        <v>73.849925801664625</v>
      </c>
      <c r="N3948" s="14">
        <f t="shared" si="5156"/>
        <v>1</v>
      </c>
      <c r="O3948">
        <f t="shared" si="5190"/>
        <v>1</v>
      </c>
      <c r="P3948">
        <f t="shared" si="5199"/>
        <v>0</v>
      </c>
      <c r="Q3948">
        <f t="shared" si="5200"/>
        <v>0</v>
      </c>
      <c r="R3948">
        <f t="shared" si="5140"/>
        <v>1258</v>
      </c>
      <c r="S3948">
        <f t="shared" si="5141"/>
        <v>0</v>
      </c>
      <c r="T3948">
        <f t="shared" si="5142"/>
        <v>73781.699999999546</v>
      </c>
      <c r="U3948">
        <f t="shared" si="5143"/>
        <v>73781.699999999546</v>
      </c>
      <c r="V3948" s="2">
        <f t="shared" si="5144"/>
        <v>7.3781699999999548E-3</v>
      </c>
      <c r="W3948" s="19">
        <f t="shared" si="5191"/>
        <v>378</v>
      </c>
      <c r="X3948" s="19">
        <f t="shared" si="5192"/>
        <v>18</v>
      </c>
      <c r="Y3948" s="19" t="str">
        <f t="shared" si="5193"/>
        <v/>
      </c>
      <c r="Z3948" s="19">
        <f t="shared" si="5194"/>
        <v>7977.1</v>
      </c>
      <c r="AA3948" s="21" t="str">
        <f t="shared" si="5195"/>
        <v/>
      </c>
      <c r="AB3948" s="19" t="str">
        <f t="shared" si="5196"/>
        <v/>
      </c>
    </row>
    <row r="3949" spans="1:28" x14ac:dyDescent="0.25">
      <c r="A3949">
        <f t="shared" si="5177"/>
        <v>10</v>
      </c>
      <c r="B3949">
        <f t="shared" si="5178"/>
        <v>2015</v>
      </c>
      <c r="C3949" s="20">
        <v>42296</v>
      </c>
      <c r="D3949">
        <v>8262.5499999999993</v>
      </c>
      <c r="E3949">
        <v>8283.0499999999993</v>
      </c>
      <c r="F3949">
        <v>8239.2000000000007</v>
      </c>
      <c r="G3949">
        <v>8275.0499999999993</v>
      </c>
      <c r="H3949">
        <f t="shared" si="5151"/>
        <v>36.899999999999636</v>
      </c>
      <c r="I3949">
        <f t="shared" si="5152"/>
        <v>0</v>
      </c>
      <c r="J3949" s="14">
        <f t="shared" ref="J3949:K3949" si="5218">+AVERAGE(H3936:H3949)</f>
        <v>43.514285714285634</v>
      </c>
      <c r="K3949" s="14">
        <f t="shared" si="5218"/>
        <v>9.2749999999999613</v>
      </c>
      <c r="L3949" s="14">
        <f t="shared" si="5154"/>
        <v>4.6915671929149125</v>
      </c>
      <c r="M3949" s="14">
        <f t="shared" si="5155"/>
        <v>82.430146810094072</v>
      </c>
      <c r="N3949" s="14">
        <f t="shared" si="5156"/>
        <v>1</v>
      </c>
      <c r="O3949">
        <f t="shared" si="5190"/>
        <v>1</v>
      </c>
      <c r="P3949">
        <f t="shared" si="5199"/>
        <v>0</v>
      </c>
      <c r="Q3949">
        <f t="shared" si="5200"/>
        <v>0</v>
      </c>
      <c r="R3949">
        <f t="shared" si="5140"/>
        <v>1258</v>
      </c>
      <c r="S3949">
        <f t="shared" si="5141"/>
        <v>0</v>
      </c>
      <c r="T3949">
        <f t="shared" si="5142"/>
        <v>46420.199999999546</v>
      </c>
      <c r="U3949">
        <f t="shared" si="5143"/>
        <v>46420.199999999546</v>
      </c>
      <c r="V3949" s="2">
        <f t="shared" si="5144"/>
        <v>4.6420199999999542E-3</v>
      </c>
      <c r="W3949" s="19">
        <f t="shared" si="5191"/>
        <v>378</v>
      </c>
      <c r="X3949" s="19">
        <f t="shared" si="5192"/>
        <v>19</v>
      </c>
      <c r="Y3949" s="19" t="str">
        <f t="shared" si="5193"/>
        <v/>
      </c>
      <c r="Z3949" s="19">
        <f t="shared" si="5194"/>
        <v>7977.1</v>
      </c>
      <c r="AA3949" s="21" t="str">
        <f t="shared" si="5195"/>
        <v/>
      </c>
      <c r="AB3949" s="19" t="str">
        <f t="shared" si="5196"/>
        <v/>
      </c>
    </row>
    <row r="3950" spans="1:28" x14ac:dyDescent="0.25">
      <c r="A3950">
        <f t="shared" si="5177"/>
        <v>10</v>
      </c>
      <c r="B3950">
        <f t="shared" si="5178"/>
        <v>2015</v>
      </c>
      <c r="C3950" s="20">
        <v>42297</v>
      </c>
      <c r="D3950">
        <v>8280.2999999999993</v>
      </c>
      <c r="E3950">
        <v>8294.0499999999993</v>
      </c>
      <c r="F3950">
        <v>8229.2000000000007</v>
      </c>
      <c r="G3950">
        <v>8261.65</v>
      </c>
      <c r="H3950">
        <f t="shared" si="5151"/>
        <v>0</v>
      </c>
      <c r="I3950">
        <f t="shared" si="5152"/>
        <v>13.399999999999636</v>
      </c>
      <c r="J3950" s="14">
        <f t="shared" ref="J3950:K3950" si="5219">+AVERAGE(H3937:H3950)</f>
        <v>40.114285714285607</v>
      </c>
      <c r="K3950" s="14">
        <f t="shared" si="5219"/>
        <v>10.232142857142792</v>
      </c>
      <c r="L3950" s="14">
        <f t="shared" si="5154"/>
        <v>3.9204188481675537</v>
      </c>
      <c r="M3950" s="14">
        <f t="shared" si="5155"/>
        <v>79.67652692062147</v>
      </c>
      <c r="N3950" s="14">
        <f t="shared" si="5156"/>
        <v>1</v>
      </c>
      <c r="O3950">
        <f t="shared" si="5190"/>
        <v>1</v>
      </c>
      <c r="P3950">
        <f t="shared" si="5199"/>
        <v>0</v>
      </c>
      <c r="Q3950">
        <f t="shared" si="5200"/>
        <v>0</v>
      </c>
      <c r="R3950">
        <f t="shared" si="5140"/>
        <v>1258</v>
      </c>
      <c r="S3950">
        <f t="shared" si="5141"/>
        <v>0</v>
      </c>
      <c r="T3950">
        <f t="shared" si="5142"/>
        <v>-16857.199999999542</v>
      </c>
      <c r="U3950">
        <f t="shared" si="5143"/>
        <v>-16857.199999999542</v>
      </c>
      <c r="V3950" s="2">
        <f t="shared" si="5144"/>
        <v>-1.6857199999999542E-3</v>
      </c>
      <c r="W3950" s="19">
        <f t="shared" si="5191"/>
        <v>378</v>
      </c>
      <c r="X3950" s="19">
        <f t="shared" si="5192"/>
        <v>20</v>
      </c>
      <c r="Y3950" s="19" t="str">
        <f t="shared" si="5193"/>
        <v/>
      </c>
      <c r="Z3950" s="19">
        <f t="shared" si="5194"/>
        <v>7977.1</v>
      </c>
      <c r="AA3950" s="21" t="str">
        <f t="shared" si="5195"/>
        <v/>
      </c>
      <c r="AB3950" s="19" t="str">
        <f t="shared" si="5196"/>
        <v/>
      </c>
    </row>
    <row r="3951" spans="1:28" x14ac:dyDescent="0.25">
      <c r="A3951">
        <f t="shared" si="5177"/>
        <v>10</v>
      </c>
      <c r="B3951">
        <f t="shared" si="5178"/>
        <v>2015</v>
      </c>
      <c r="C3951" s="20">
        <v>42298</v>
      </c>
      <c r="D3951">
        <v>8258.35</v>
      </c>
      <c r="E3951">
        <v>8294.4</v>
      </c>
      <c r="F3951">
        <v>8217.15</v>
      </c>
      <c r="G3951">
        <v>8251.7000000000007</v>
      </c>
      <c r="H3951">
        <f t="shared" si="5151"/>
        <v>0</v>
      </c>
      <c r="I3951">
        <f t="shared" si="5152"/>
        <v>9.9499999999989086</v>
      </c>
      <c r="J3951" s="14">
        <f t="shared" ref="J3951:K3951" si="5220">+AVERAGE(H3938:H3951)</f>
        <v>32.571428571428505</v>
      </c>
      <c r="K3951" s="14">
        <f t="shared" si="5220"/>
        <v>10.942857142856999</v>
      </c>
      <c r="L3951" s="14">
        <f t="shared" si="5154"/>
        <v>2.9765013054830618</v>
      </c>
      <c r="M3951" s="14">
        <f t="shared" si="5155"/>
        <v>74.852265265922739</v>
      </c>
      <c r="N3951" s="14">
        <f t="shared" si="5156"/>
        <v>1</v>
      </c>
      <c r="O3951">
        <f t="shared" si="5190"/>
        <v>1</v>
      </c>
      <c r="P3951">
        <f t="shared" si="5199"/>
        <v>0</v>
      </c>
      <c r="Q3951">
        <f t="shared" si="5200"/>
        <v>0</v>
      </c>
      <c r="R3951">
        <f t="shared" si="5140"/>
        <v>1258</v>
      </c>
      <c r="S3951">
        <f t="shared" si="5141"/>
        <v>0</v>
      </c>
      <c r="T3951">
        <f t="shared" si="5142"/>
        <v>-12517.099999998627</v>
      </c>
      <c r="U3951">
        <f t="shared" si="5143"/>
        <v>-12517.099999998627</v>
      </c>
      <c r="V3951" s="2">
        <f t="shared" si="5144"/>
        <v>-1.2517099999998628E-3</v>
      </c>
      <c r="W3951" s="19">
        <f t="shared" si="5191"/>
        <v>378</v>
      </c>
      <c r="X3951" s="19">
        <f t="shared" si="5192"/>
        <v>21</v>
      </c>
      <c r="Y3951" s="19" t="str">
        <f t="shared" si="5193"/>
        <v/>
      </c>
      <c r="Z3951" s="19">
        <f t="shared" si="5194"/>
        <v>7977.1</v>
      </c>
      <c r="AA3951" s="21" t="str">
        <f t="shared" si="5195"/>
        <v/>
      </c>
      <c r="AB3951" s="19" t="str">
        <f t="shared" si="5196"/>
        <v/>
      </c>
    </row>
    <row r="3952" spans="1:28" x14ac:dyDescent="0.25">
      <c r="A3952">
        <f t="shared" si="5177"/>
        <v>10</v>
      </c>
      <c r="B3952">
        <f t="shared" si="5178"/>
        <v>2015</v>
      </c>
      <c r="C3952" s="20">
        <v>42300</v>
      </c>
      <c r="D3952">
        <v>8308.25</v>
      </c>
      <c r="E3952">
        <v>8328.1</v>
      </c>
      <c r="F3952">
        <v>8280.75</v>
      </c>
      <c r="G3952">
        <v>8295.4500000000007</v>
      </c>
      <c r="H3952">
        <f t="shared" si="5151"/>
        <v>43.75</v>
      </c>
      <c r="I3952">
        <f t="shared" si="5152"/>
        <v>0</v>
      </c>
      <c r="J3952" s="14">
        <f t="shared" ref="J3952:K3952" si="5221">+AVERAGE(H3939:H3952)</f>
        <v>35.553571428571367</v>
      </c>
      <c r="K3952" s="14">
        <f t="shared" si="5221"/>
        <v>10.942857142856999</v>
      </c>
      <c r="L3952" s="14">
        <f t="shared" si="5154"/>
        <v>3.2490208877284967</v>
      </c>
      <c r="M3952" s="14">
        <f t="shared" si="5155"/>
        <v>76.465166295414605</v>
      </c>
      <c r="N3952" s="14">
        <f t="shared" si="5156"/>
        <v>1</v>
      </c>
      <c r="O3952">
        <f t="shared" si="5190"/>
        <v>1</v>
      </c>
      <c r="P3952">
        <f t="shared" si="5199"/>
        <v>0</v>
      </c>
      <c r="Q3952">
        <f t="shared" si="5200"/>
        <v>0</v>
      </c>
      <c r="R3952">
        <f t="shared" si="5140"/>
        <v>1258</v>
      </c>
      <c r="S3952">
        <f t="shared" si="5141"/>
        <v>0</v>
      </c>
      <c r="T3952">
        <f t="shared" si="5142"/>
        <v>55037.5</v>
      </c>
      <c r="U3952">
        <f t="shared" si="5143"/>
        <v>55037.5</v>
      </c>
      <c r="V3952" s="2">
        <f t="shared" si="5144"/>
        <v>5.50375E-3</v>
      </c>
      <c r="W3952" s="19">
        <f t="shared" si="5191"/>
        <v>378</v>
      </c>
      <c r="X3952" s="19">
        <f t="shared" si="5192"/>
        <v>22</v>
      </c>
      <c r="Y3952" s="19" t="str">
        <f t="shared" si="5193"/>
        <v/>
      </c>
      <c r="Z3952" s="19">
        <f t="shared" si="5194"/>
        <v>7977.1</v>
      </c>
      <c r="AA3952" s="21" t="str">
        <f t="shared" si="5195"/>
        <v/>
      </c>
      <c r="AB3952" s="19" t="str">
        <f t="shared" si="5196"/>
        <v/>
      </c>
    </row>
    <row r="3953" spans="1:28" x14ac:dyDescent="0.25">
      <c r="A3953">
        <f t="shared" si="5177"/>
        <v>10</v>
      </c>
      <c r="B3953">
        <f t="shared" si="5178"/>
        <v>2015</v>
      </c>
      <c r="C3953" s="20">
        <v>42303</v>
      </c>
      <c r="D3953">
        <v>8333.65</v>
      </c>
      <c r="E3953">
        <v>8336.2999999999993</v>
      </c>
      <c r="F3953">
        <v>8252.0499999999993</v>
      </c>
      <c r="G3953">
        <v>8260.5499999999993</v>
      </c>
      <c r="H3953">
        <f t="shared" si="5151"/>
        <v>0</v>
      </c>
      <c r="I3953">
        <f t="shared" si="5152"/>
        <v>34.900000000001455</v>
      </c>
      <c r="J3953" s="14">
        <f t="shared" ref="J3953:K3953" si="5222">+AVERAGE(H3940:H3953)</f>
        <v>23.524999999999896</v>
      </c>
      <c r="K3953" s="14">
        <f t="shared" si="5222"/>
        <v>13.435714285714246</v>
      </c>
      <c r="L3953" s="14">
        <f t="shared" si="5154"/>
        <v>1.7509303561935115</v>
      </c>
      <c r="M3953" s="14">
        <f t="shared" si="5155"/>
        <v>63.648661706445033</v>
      </c>
      <c r="N3953" s="14">
        <f t="shared" si="5156"/>
        <v>1</v>
      </c>
      <c r="O3953">
        <f t="shared" si="5190"/>
        <v>1</v>
      </c>
      <c r="P3953">
        <f t="shared" si="5199"/>
        <v>0</v>
      </c>
      <c r="Q3953">
        <f t="shared" si="5200"/>
        <v>0</v>
      </c>
      <c r="R3953">
        <f t="shared" si="5140"/>
        <v>1258</v>
      </c>
      <c r="S3953">
        <f t="shared" si="5141"/>
        <v>0</v>
      </c>
      <c r="T3953">
        <f t="shared" si="5142"/>
        <v>-43904.200000001831</v>
      </c>
      <c r="U3953">
        <f t="shared" si="5143"/>
        <v>-43904.200000001831</v>
      </c>
      <c r="V3953" s="2">
        <f t="shared" si="5144"/>
        <v>-4.3904200000001829E-3</v>
      </c>
      <c r="W3953" s="19">
        <f t="shared" si="5191"/>
        <v>378</v>
      </c>
      <c r="X3953" s="19">
        <f t="shared" si="5192"/>
        <v>23</v>
      </c>
      <c r="Y3953" s="19" t="str">
        <f t="shared" si="5193"/>
        <v/>
      </c>
      <c r="Z3953" s="19">
        <f t="shared" si="5194"/>
        <v>7977.1</v>
      </c>
      <c r="AA3953" s="21" t="str">
        <f t="shared" si="5195"/>
        <v/>
      </c>
      <c r="AB3953" s="19" t="str">
        <f t="shared" si="5196"/>
        <v/>
      </c>
    </row>
    <row r="3954" spans="1:28" x14ac:dyDescent="0.25">
      <c r="A3954">
        <f t="shared" si="5177"/>
        <v>10</v>
      </c>
      <c r="B3954">
        <f t="shared" si="5178"/>
        <v>2015</v>
      </c>
      <c r="C3954" s="20">
        <v>42304</v>
      </c>
      <c r="D3954">
        <v>8230.35</v>
      </c>
      <c r="E3954">
        <v>8241.9500000000007</v>
      </c>
      <c r="F3954">
        <v>8217.0499999999993</v>
      </c>
      <c r="G3954">
        <v>8232.9</v>
      </c>
      <c r="H3954">
        <f t="shared" si="5151"/>
        <v>0</v>
      </c>
      <c r="I3954">
        <f t="shared" si="5152"/>
        <v>27.649999999999636</v>
      </c>
      <c r="J3954" s="14">
        <f t="shared" ref="J3954:K3954" si="5223">+AVERAGE(H3941:H3954)</f>
        <v>21.124999999999936</v>
      </c>
      <c r="K3954" s="14">
        <f t="shared" si="5223"/>
        <v>15.410714285714221</v>
      </c>
      <c r="L3954" s="14">
        <f t="shared" si="5154"/>
        <v>1.370799536500581</v>
      </c>
      <c r="M3954" s="14">
        <f t="shared" si="5155"/>
        <v>57.820136852394938</v>
      </c>
      <c r="N3954" s="14">
        <f t="shared" si="5156"/>
        <v>1</v>
      </c>
      <c r="O3954">
        <f t="shared" si="5190"/>
        <v>1</v>
      </c>
      <c r="P3954">
        <f t="shared" si="5199"/>
        <v>0</v>
      </c>
      <c r="Q3954">
        <f t="shared" si="5200"/>
        <v>0</v>
      </c>
      <c r="R3954">
        <f t="shared" si="5140"/>
        <v>1258</v>
      </c>
      <c r="S3954">
        <f t="shared" si="5141"/>
        <v>0</v>
      </c>
      <c r="T3954">
        <f t="shared" si="5142"/>
        <v>-34783.699999999546</v>
      </c>
      <c r="U3954">
        <f t="shared" si="5143"/>
        <v>-34783.699999999546</v>
      </c>
      <c r="V3954" s="2">
        <f t="shared" si="5144"/>
        <v>-3.4783699999999546E-3</v>
      </c>
      <c r="W3954" s="19">
        <f t="shared" si="5191"/>
        <v>378</v>
      </c>
      <c r="X3954" s="19">
        <f t="shared" si="5192"/>
        <v>24</v>
      </c>
      <c r="Y3954" s="19" t="str">
        <f t="shared" si="5193"/>
        <v/>
      </c>
      <c r="Z3954" s="19">
        <f t="shared" si="5194"/>
        <v>7977.1</v>
      </c>
      <c r="AA3954" s="21" t="str">
        <f t="shared" si="5195"/>
        <v/>
      </c>
      <c r="AB3954" s="19" t="str">
        <f t="shared" si="5196"/>
        <v/>
      </c>
    </row>
    <row r="3955" spans="1:28" x14ac:dyDescent="0.25">
      <c r="A3955">
        <f t="shared" si="5177"/>
        <v>10</v>
      </c>
      <c r="B3955">
        <f t="shared" si="5178"/>
        <v>2015</v>
      </c>
      <c r="C3955" s="20">
        <v>42305</v>
      </c>
      <c r="D3955">
        <v>8188.9</v>
      </c>
      <c r="E3955">
        <v>8209.1</v>
      </c>
      <c r="F3955">
        <v>8131.8</v>
      </c>
      <c r="G3955">
        <v>8171.2</v>
      </c>
      <c r="H3955">
        <f t="shared" si="5151"/>
        <v>0</v>
      </c>
      <c r="I3955">
        <f t="shared" si="5152"/>
        <v>61.699999999999818</v>
      </c>
      <c r="J3955" s="14">
        <f t="shared" ref="J3955:K3955" si="5224">+AVERAGE(H3942:H3955)</f>
        <v>19.374999999999936</v>
      </c>
      <c r="K3955" s="14">
        <f t="shared" si="5224"/>
        <v>19.817857142857065</v>
      </c>
      <c r="L3955" s="14">
        <f t="shared" si="5154"/>
        <v>0.97765363128491678</v>
      </c>
      <c r="M3955" s="14">
        <f t="shared" si="5155"/>
        <v>49.435028248587585</v>
      </c>
      <c r="N3955" s="14">
        <f t="shared" si="5156"/>
        <v>-1</v>
      </c>
      <c r="O3955">
        <f t="shared" si="5190"/>
        <v>-1</v>
      </c>
      <c r="P3955">
        <f t="shared" si="5199"/>
        <v>1</v>
      </c>
      <c r="Q3955">
        <f t="shared" si="5200"/>
        <v>8171.2</v>
      </c>
      <c r="R3955">
        <f t="shared" ref="R3955:R4018" si="5225">IF($C3955="","",IF(MONTH($C3955)&lt;&gt;MONTH($C3954),ROUNDDOWN($B$10/$G3954,0)*$O3955,ABS(R3954)*$O3955))</f>
        <v>-1258</v>
      </c>
      <c r="S3955">
        <f t="shared" ref="S3955:S4018" si="5226">IF($C3955="","",($R3955-$R3954)*($Q3955-$G3954)*$P3955)</f>
        <v>155237.19999999955</v>
      </c>
      <c r="T3955">
        <f t="shared" ref="T3955:T4018" si="5227">IF($C3955="","",$R3955*($G3955-$G3954))</f>
        <v>77618.599999999773</v>
      </c>
      <c r="U3955">
        <f t="shared" ref="U3955:U4018" si="5228">IF($C3955="","",$T3955-$S3955)</f>
        <v>-77618.599999999773</v>
      </c>
      <c r="V3955" s="2">
        <f t="shared" ref="V3955:V4018" si="5229">IF($C3955="","",$U3955/$B$10)</f>
        <v>-7.7618599999999772E-3</v>
      </c>
      <c r="W3955" s="19">
        <f t="shared" si="5191"/>
        <v>379</v>
      </c>
      <c r="X3955" s="19">
        <f t="shared" si="5192"/>
        <v>25</v>
      </c>
      <c r="Y3955" s="19">
        <f t="shared" si="5193"/>
        <v>1</v>
      </c>
      <c r="Z3955" s="19">
        <f t="shared" si="5194"/>
        <v>8171.2</v>
      </c>
      <c r="AA3955" s="21">
        <f t="shared" si="5195"/>
        <v>2.4332150781612327E-2</v>
      </c>
      <c r="AB3955" s="19">
        <f t="shared" si="5196"/>
        <v>1</v>
      </c>
    </row>
    <row r="3956" spans="1:28" x14ac:dyDescent="0.25">
      <c r="A3956">
        <f t="shared" si="5177"/>
        <v>10</v>
      </c>
      <c r="B3956">
        <f t="shared" si="5178"/>
        <v>2015</v>
      </c>
      <c r="C3956" s="20">
        <v>42306</v>
      </c>
      <c r="D3956">
        <v>8175.45</v>
      </c>
      <c r="E3956">
        <v>8179.6</v>
      </c>
      <c r="F3956">
        <v>8098</v>
      </c>
      <c r="G3956">
        <v>8111.75</v>
      </c>
      <c r="H3956">
        <f t="shared" si="5151"/>
        <v>0</v>
      </c>
      <c r="I3956">
        <f t="shared" si="5152"/>
        <v>59.449999999999818</v>
      </c>
      <c r="J3956" s="14">
        <f t="shared" ref="J3956:K3956" si="5230">+AVERAGE(H3943:H3956)</f>
        <v>19.374999999999936</v>
      </c>
      <c r="K3956" s="14">
        <f t="shared" si="5230"/>
        <v>20.632142857142817</v>
      </c>
      <c r="L3956" s="14">
        <f t="shared" si="5154"/>
        <v>0.93906872078933579</v>
      </c>
      <c r="M3956" s="14">
        <f t="shared" si="5155"/>
        <v>48.428851990715913</v>
      </c>
      <c r="N3956" s="14">
        <f t="shared" si="5156"/>
        <v>-1</v>
      </c>
      <c r="O3956">
        <f t="shared" si="5190"/>
        <v>-1</v>
      </c>
      <c r="P3956">
        <f t="shared" si="5199"/>
        <v>0</v>
      </c>
      <c r="Q3956">
        <f t="shared" si="5200"/>
        <v>0</v>
      </c>
      <c r="R3956">
        <f t="shared" si="5225"/>
        <v>-1258</v>
      </c>
      <c r="S3956">
        <f t="shared" si="5226"/>
        <v>0</v>
      </c>
      <c r="T3956">
        <f t="shared" si="5227"/>
        <v>74788.099999999773</v>
      </c>
      <c r="U3956">
        <f t="shared" si="5228"/>
        <v>74788.099999999773</v>
      </c>
      <c r="V3956" s="2">
        <f t="shared" si="5229"/>
        <v>7.4788099999999772E-3</v>
      </c>
      <c r="W3956" s="19">
        <f t="shared" si="5191"/>
        <v>379</v>
      </c>
      <c r="X3956" s="19">
        <f t="shared" si="5192"/>
        <v>2</v>
      </c>
      <c r="Y3956" s="19" t="str">
        <f t="shared" si="5193"/>
        <v/>
      </c>
      <c r="Z3956" s="19">
        <f t="shared" si="5194"/>
        <v>8171.2</v>
      </c>
      <c r="AA3956" s="21" t="str">
        <f t="shared" si="5195"/>
        <v/>
      </c>
      <c r="AB3956" s="19" t="str">
        <f t="shared" si="5196"/>
        <v/>
      </c>
    </row>
    <row r="3957" spans="1:28" x14ac:dyDescent="0.25">
      <c r="A3957">
        <f t="shared" si="5177"/>
        <v>10</v>
      </c>
      <c r="B3957">
        <f t="shared" si="5178"/>
        <v>2015</v>
      </c>
      <c r="C3957" s="20">
        <v>42307</v>
      </c>
      <c r="D3957">
        <v>8123.55</v>
      </c>
      <c r="E3957">
        <v>8146.1</v>
      </c>
      <c r="F3957">
        <v>8044.4</v>
      </c>
      <c r="G3957">
        <v>8065.8</v>
      </c>
      <c r="H3957">
        <f t="shared" si="5151"/>
        <v>0</v>
      </c>
      <c r="I3957">
        <f t="shared" si="5152"/>
        <v>45.949999999999818</v>
      </c>
      <c r="J3957" s="14">
        <f t="shared" ref="J3957:K3957" si="5231">+AVERAGE(H3944:H3957)</f>
        <v>15.064285714285688</v>
      </c>
      <c r="K3957" s="14">
        <f t="shared" si="5231"/>
        <v>23.914285714285661</v>
      </c>
      <c r="L3957" s="14">
        <f t="shared" si="5154"/>
        <v>0.62992831541218663</v>
      </c>
      <c r="M3957" s="14">
        <f t="shared" si="5155"/>
        <v>38.647608576140748</v>
      </c>
      <c r="N3957" s="14">
        <f t="shared" si="5156"/>
        <v>-1</v>
      </c>
      <c r="O3957">
        <f t="shared" si="5190"/>
        <v>-1</v>
      </c>
      <c r="P3957">
        <f t="shared" si="5199"/>
        <v>0</v>
      </c>
      <c r="Q3957">
        <f t="shared" si="5200"/>
        <v>0</v>
      </c>
      <c r="R3957">
        <f t="shared" si="5225"/>
        <v>-1258</v>
      </c>
      <c r="S3957">
        <f t="shared" si="5226"/>
        <v>0</v>
      </c>
      <c r="T3957">
        <f t="shared" si="5227"/>
        <v>57805.099999999773</v>
      </c>
      <c r="U3957">
        <f t="shared" si="5228"/>
        <v>57805.099999999773</v>
      </c>
      <c r="V3957" s="2">
        <f t="shared" si="5229"/>
        <v>5.7805099999999774E-3</v>
      </c>
      <c r="W3957" s="19">
        <f t="shared" si="5191"/>
        <v>379</v>
      </c>
      <c r="X3957" s="19">
        <f t="shared" si="5192"/>
        <v>3</v>
      </c>
      <c r="Y3957" s="19" t="str">
        <f t="shared" si="5193"/>
        <v/>
      </c>
      <c r="Z3957" s="19">
        <f t="shared" si="5194"/>
        <v>8171.2</v>
      </c>
      <c r="AA3957" s="21" t="str">
        <f t="shared" si="5195"/>
        <v/>
      </c>
      <c r="AB3957" s="19" t="str">
        <f t="shared" si="5196"/>
        <v/>
      </c>
    </row>
    <row r="3958" spans="1:28" x14ac:dyDescent="0.25">
      <c r="A3958">
        <f t="shared" si="5177"/>
        <v>11</v>
      </c>
      <c r="B3958">
        <f t="shared" si="5178"/>
        <v>2015</v>
      </c>
      <c r="C3958" s="20">
        <v>42310</v>
      </c>
      <c r="D3958">
        <v>8054.55</v>
      </c>
      <c r="E3958">
        <v>8060.7</v>
      </c>
      <c r="F3958">
        <v>7995.6</v>
      </c>
      <c r="G3958">
        <v>8050.8</v>
      </c>
      <c r="H3958">
        <f t="shared" si="5151"/>
        <v>0</v>
      </c>
      <c r="I3958">
        <f t="shared" si="5152"/>
        <v>15</v>
      </c>
      <c r="J3958" s="14">
        <f t="shared" ref="J3958:K3958" si="5232">+AVERAGE(H3945:H3958)</f>
        <v>15.064285714285688</v>
      </c>
      <c r="K3958" s="14">
        <f t="shared" si="5232"/>
        <v>21.692857142857129</v>
      </c>
      <c r="L3958" s="14">
        <f t="shared" si="5154"/>
        <v>0.69443529799143822</v>
      </c>
      <c r="M3958" s="14">
        <f t="shared" si="5155"/>
        <v>40.983287990672338</v>
      </c>
      <c r="N3958" s="14">
        <f t="shared" si="5156"/>
        <v>-1</v>
      </c>
      <c r="O3958">
        <f t="shared" si="5190"/>
        <v>-1</v>
      </c>
      <c r="P3958">
        <f t="shared" si="5199"/>
        <v>0</v>
      </c>
      <c r="Q3958">
        <f t="shared" si="5200"/>
        <v>0</v>
      </c>
      <c r="R3958">
        <f t="shared" si="5225"/>
        <v>-1239</v>
      </c>
      <c r="S3958">
        <f t="shared" si="5226"/>
        <v>0</v>
      </c>
      <c r="T3958">
        <f t="shared" si="5227"/>
        <v>18585</v>
      </c>
      <c r="U3958">
        <f t="shared" si="5228"/>
        <v>18585</v>
      </c>
      <c r="V3958" s="2">
        <f t="shared" si="5229"/>
        <v>1.8584999999999999E-3</v>
      </c>
      <c r="W3958" s="19">
        <f t="shared" si="5191"/>
        <v>379</v>
      </c>
      <c r="X3958" s="19">
        <f t="shared" si="5192"/>
        <v>4</v>
      </c>
      <c r="Y3958" s="19" t="str">
        <f t="shared" si="5193"/>
        <v/>
      </c>
      <c r="Z3958" s="19">
        <f t="shared" si="5194"/>
        <v>8171.2</v>
      </c>
      <c r="AA3958" s="21" t="str">
        <f t="shared" si="5195"/>
        <v/>
      </c>
      <c r="AB3958" s="19" t="str">
        <f t="shared" si="5196"/>
        <v/>
      </c>
    </row>
    <row r="3959" spans="1:28" x14ac:dyDescent="0.25">
      <c r="A3959">
        <f t="shared" si="5177"/>
        <v>11</v>
      </c>
      <c r="B3959">
        <f t="shared" si="5178"/>
        <v>2015</v>
      </c>
      <c r="C3959" s="20">
        <v>42311</v>
      </c>
      <c r="D3959">
        <v>8086.35</v>
      </c>
      <c r="E3959">
        <v>8100.35</v>
      </c>
      <c r="F3959">
        <v>8031.75</v>
      </c>
      <c r="G3959">
        <v>8060.7</v>
      </c>
      <c r="H3959">
        <f t="shared" si="5151"/>
        <v>9.8999999999996362</v>
      </c>
      <c r="I3959">
        <f t="shared" si="5152"/>
        <v>0</v>
      </c>
      <c r="J3959" s="14">
        <f t="shared" ref="J3959:K3959" si="5233">+AVERAGE(H3946:H3959)</f>
        <v>15.771428571428519</v>
      </c>
      <c r="K3959" s="14">
        <f t="shared" si="5233"/>
        <v>20.842857142857092</v>
      </c>
      <c r="L3959" s="14">
        <f t="shared" si="5154"/>
        <v>0.75668265935572243</v>
      </c>
      <c r="M3959" s="14">
        <f t="shared" si="5155"/>
        <v>43.07452204447911</v>
      </c>
      <c r="N3959" s="14">
        <f t="shared" si="5156"/>
        <v>-1</v>
      </c>
      <c r="O3959">
        <f t="shared" si="5190"/>
        <v>-1</v>
      </c>
      <c r="P3959">
        <f t="shared" si="5199"/>
        <v>0</v>
      </c>
      <c r="Q3959">
        <f t="shared" si="5200"/>
        <v>0</v>
      </c>
      <c r="R3959">
        <f t="shared" si="5225"/>
        <v>-1239</v>
      </c>
      <c r="S3959">
        <f t="shared" si="5226"/>
        <v>0</v>
      </c>
      <c r="T3959">
        <f t="shared" si="5227"/>
        <v>-12266.099999999549</v>
      </c>
      <c r="U3959">
        <f t="shared" si="5228"/>
        <v>-12266.099999999549</v>
      </c>
      <c r="V3959" s="2">
        <f t="shared" si="5229"/>
        <v>-1.2266099999999548E-3</v>
      </c>
      <c r="W3959" s="19">
        <f t="shared" si="5191"/>
        <v>379</v>
      </c>
      <c r="X3959" s="19">
        <f t="shared" si="5192"/>
        <v>5</v>
      </c>
      <c r="Y3959" s="19" t="str">
        <f t="shared" si="5193"/>
        <v/>
      </c>
      <c r="Z3959" s="19">
        <f t="shared" si="5194"/>
        <v>8171.2</v>
      </c>
      <c r="AA3959" s="21" t="str">
        <f t="shared" si="5195"/>
        <v/>
      </c>
      <c r="AB3959" s="19" t="str">
        <f t="shared" si="5196"/>
        <v/>
      </c>
    </row>
    <row r="3960" spans="1:28" x14ac:dyDescent="0.25">
      <c r="A3960">
        <f t="shared" si="5177"/>
        <v>11</v>
      </c>
      <c r="B3960">
        <f t="shared" si="5178"/>
        <v>2015</v>
      </c>
      <c r="C3960" s="20">
        <v>42312</v>
      </c>
      <c r="D3960">
        <v>8104.9</v>
      </c>
      <c r="E3960">
        <v>8116.1</v>
      </c>
      <c r="F3960">
        <v>8027.3</v>
      </c>
      <c r="G3960">
        <v>8040.2</v>
      </c>
      <c r="H3960">
        <f t="shared" si="5151"/>
        <v>0</v>
      </c>
      <c r="I3960">
        <f t="shared" si="5152"/>
        <v>20.5</v>
      </c>
      <c r="J3960" s="14">
        <f t="shared" ref="J3960:K3960" si="5234">+AVERAGE(H3947:H3960)</f>
        <v>15.771428571428519</v>
      </c>
      <c r="K3960" s="14">
        <f t="shared" si="5234"/>
        <v>20.607142857142794</v>
      </c>
      <c r="L3960" s="14">
        <f t="shared" si="5154"/>
        <v>0.7653379549393412</v>
      </c>
      <c r="M3960" s="14">
        <f t="shared" si="5155"/>
        <v>43.353622619281353</v>
      </c>
      <c r="N3960" s="14">
        <f t="shared" si="5156"/>
        <v>-1</v>
      </c>
      <c r="O3960">
        <f t="shared" si="5190"/>
        <v>-1</v>
      </c>
      <c r="P3960">
        <f t="shared" si="5199"/>
        <v>0</v>
      </c>
      <c r="Q3960">
        <f t="shared" si="5200"/>
        <v>0</v>
      </c>
      <c r="R3960">
        <f t="shared" si="5225"/>
        <v>-1239</v>
      </c>
      <c r="S3960">
        <f t="shared" si="5226"/>
        <v>0</v>
      </c>
      <c r="T3960">
        <f t="shared" si="5227"/>
        <v>25399.5</v>
      </c>
      <c r="U3960">
        <f t="shared" si="5228"/>
        <v>25399.5</v>
      </c>
      <c r="V3960" s="2">
        <f t="shared" si="5229"/>
        <v>2.53995E-3</v>
      </c>
      <c r="W3960" s="19">
        <f t="shared" si="5191"/>
        <v>379</v>
      </c>
      <c r="X3960" s="19">
        <f t="shared" si="5192"/>
        <v>6</v>
      </c>
      <c r="Y3960" s="19" t="str">
        <f t="shared" si="5193"/>
        <v/>
      </c>
      <c r="Z3960" s="19">
        <f t="shared" si="5194"/>
        <v>8171.2</v>
      </c>
      <c r="AA3960" s="21" t="str">
        <f t="shared" si="5195"/>
        <v/>
      </c>
      <c r="AB3960" s="19" t="str">
        <f t="shared" si="5196"/>
        <v/>
      </c>
    </row>
    <row r="3961" spans="1:28" x14ac:dyDescent="0.25">
      <c r="A3961">
        <f t="shared" si="5177"/>
        <v>11</v>
      </c>
      <c r="B3961">
        <f t="shared" si="5178"/>
        <v>2015</v>
      </c>
      <c r="C3961" s="20">
        <v>42313</v>
      </c>
      <c r="D3961">
        <v>8030.35</v>
      </c>
      <c r="E3961">
        <v>8031.2</v>
      </c>
      <c r="F3961">
        <v>7944.1</v>
      </c>
      <c r="G3961">
        <v>7955.45</v>
      </c>
      <c r="H3961">
        <f t="shared" si="5151"/>
        <v>0</v>
      </c>
      <c r="I3961">
        <f t="shared" si="5152"/>
        <v>84.75</v>
      </c>
      <c r="J3961" s="14">
        <f t="shared" ref="J3961:K3961" si="5235">+AVERAGE(H3948:H3961)</f>
        <v>10.657142857142778</v>
      </c>
      <c r="K3961" s="14">
        <f t="shared" si="5235"/>
        <v>26.660714285714221</v>
      </c>
      <c r="L3961" s="14">
        <f t="shared" si="5154"/>
        <v>0.39973208305425123</v>
      </c>
      <c r="M3961" s="14">
        <f t="shared" si="5155"/>
        <v>28.557756723131305</v>
      </c>
      <c r="N3961" s="14">
        <f t="shared" si="5156"/>
        <v>-1</v>
      </c>
      <c r="O3961">
        <f t="shared" si="5190"/>
        <v>-1</v>
      </c>
      <c r="P3961">
        <f t="shared" si="5199"/>
        <v>0</v>
      </c>
      <c r="Q3961">
        <f t="shared" si="5200"/>
        <v>0</v>
      </c>
      <c r="R3961">
        <f t="shared" si="5225"/>
        <v>-1239</v>
      </c>
      <c r="S3961">
        <f t="shared" si="5226"/>
        <v>0</v>
      </c>
      <c r="T3961">
        <f t="shared" si="5227"/>
        <v>105005.25</v>
      </c>
      <c r="U3961">
        <f t="shared" si="5228"/>
        <v>105005.25</v>
      </c>
      <c r="V3961" s="2">
        <f t="shared" si="5229"/>
        <v>1.0500525E-2</v>
      </c>
      <c r="W3961" s="19">
        <f t="shared" si="5191"/>
        <v>379</v>
      </c>
      <c r="X3961" s="19">
        <f t="shared" si="5192"/>
        <v>7</v>
      </c>
      <c r="Y3961" s="19" t="str">
        <f t="shared" si="5193"/>
        <v/>
      </c>
      <c r="Z3961" s="19">
        <f t="shared" si="5194"/>
        <v>8171.2</v>
      </c>
      <c r="AA3961" s="21" t="str">
        <f t="shared" si="5195"/>
        <v/>
      </c>
      <c r="AB3961" s="19" t="str">
        <f t="shared" si="5196"/>
        <v/>
      </c>
    </row>
    <row r="3962" spans="1:28" x14ac:dyDescent="0.25">
      <c r="A3962">
        <f t="shared" si="5177"/>
        <v>11</v>
      </c>
      <c r="B3962">
        <f t="shared" si="5178"/>
        <v>2015</v>
      </c>
      <c r="C3962" s="20">
        <v>42314</v>
      </c>
      <c r="D3962">
        <v>7956.55</v>
      </c>
      <c r="E3962">
        <v>8002.65</v>
      </c>
      <c r="F3962">
        <v>7926.15</v>
      </c>
      <c r="G3962">
        <v>7954.3</v>
      </c>
      <c r="H3962">
        <f t="shared" ref="H3962:H4025" si="5236">IF($C3962="","",IF($G3962&gt;$G3961,$G3962-$G3961,0))</f>
        <v>0</v>
      </c>
      <c r="I3962">
        <f t="shared" ref="I3962:I4025" si="5237">IF($C3962="","",IF($G3962&lt;$G3961,$G3961-$G3962,0))</f>
        <v>1.1499999999996362</v>
      </c>
      <c r="J3962" s="14">
        <f t="shared" ref="J3962:K3962" si="5238">+AVERAGE(H3949:H3962)</f>
        <v>6.467857142857091</v>
      </c>
      <c r="K3962" s="14">
        <f t="shared" si="5238"/>
        <v>26.742857142857051</v>
      </c>
      <c r="L3962" s="14">
        <f t="shared" ref="L3962:L4025" si="5239">IF($C3962="","",$J3962/$K3962)</f>
        <v>0.24185363247863137</v>
      </c>
      <c r="M3962" s="14">
        <f t="shared" ref="M3962:M4025" si="5240">IF($C3962="","",100-100/(1+$L3962))</f>
        <v>19.475212388428787</v>
      </c>
      <c r="N3962" s="14">
        <f t="shared" ref="N3962:N4025" si="5241">IF($C3962="","",IF($M3962&gt;50,1,-1))</f>
        <v>-1</v>
      </c>
      <c r="O3962">
        <f t="shared" si="5190"/>
        <v>-1</v>
      </c>
      <c r="P3962">
        <f t="shared" si="5199"/>
        <v>0</v>
      </c>
      <c r="Q3962">
        <f t="shared" si="5200"/>
        <v>0</v>
      </c>
      <c r="R3962">
        <f t="shared" si="5225"/>
        <v>-1239</v>
      </c>
      <c r="S3962">
        <f t="shared" si="5226"/>
        <v>0</v>
      </c>
      <c r="T3962">
        <f t="shared" si="5227"/>
        <v>1424.8499999995493</v>
      </c>
      <c r="U3962">
        <f t="shared" si="5228"/>
        <v>1424.8499999995493</v>
      </c>
      <c r="V3962" s="2">
        <f t="shared" si="5229"/>
        <v>1.4248499999995493E-4</v>
      </c>
      <c r="W3962" s="19">
        <f t="shared" si="5191"/>
        <v>379</v>
      </c>
      <c r="X3962" s="19">
        <f t="shared" si="5192"/>
        <v>8</v>
      </c>
      <c r="Y3962" s="19" t="str">
        <f t="shared" si="5193"/>
        <v/>
      </c>
      <c r="Z3962" s="19">
        <f t="shared" si="5194"/>
        <v>8171.2</v>
      </c>
      <c r="AA3962" s="21" t="str">
        <f t="shared" si="5195"/>
        <v/>
      </c>
      <c r="AB3962" s="19" t="str">
        <f t="shared" si="5196"/>
        <v/>
      </c>
    </row>
    <row r="3963" spans="1:28" x14ac:dyDescent="0.25">
      <c r="A3963">
        <f t="shared" si="5177"/>
        <v>11</v>
      </c>
      <c r="B3963">
        <f t="shared" si="5178"/>
        <v>2015</v>
      </c>
      <c r="C3963" s="20">
        <v>42317</v>
      </c>
      <c r="D3963">
        <v>7788.25</v>
      </c>
      <c r="E3963">
        <v>7937.75</v>
      </c>
      <c r="F3963">
        <v>7771.7</v>
      </c>
      <c r="G3963">
        <v>7915.2</v>
      </c>
      <c r="H3963">
        <f t="shared" si="5236"/>
        <v>0</v>
      </c>
      <c r="I3963">
        <f t="shared" si="5237"/>
        <v>39.100000000000364</v>
      </c>
      <c r="J3963" s="14">
        <f t="shared" ref="J3963:K3963" si="5242">+AVERAGE(H3950:H3963)</f>
        <v>3.8321428571428311</v>
      </c>
      <c r="K3963" s="14">
        <f t="shared" si="5242"/>
        <v>29.535714285714221</v>
      </c>
      <c r="L3963" s="14">
        <f t="shared" si="5239"/>
        <v>0.12974607013301029</v>
      </c>
      <c r="M3963" s="14">
        <f t="shared" si="5240"/>
        <v>11.484533875628756</v>
      </c>
      <c r="N3963" s="14">
        <f t="shared" si="5241"/>
        <v>-1</v>
      </c>
      <c r="O3963">
        <f t="shared" si="5190"/>
        <v>-1</v>
      </c>
      <c r="P3963">
        <f t="shared" si="5199"/>
        <v>0</v>
      </c>
      <c r="Q3963">
        <f t="shared" si="5200"/>
        <v>0</v>
      </c>
      <c r="R3963">
        <f t="shared" si="5225"/>
        <v>-1239</v>
      </c>
      <c r="S3963">
        <f t="shared" si="5226"/>
        <v>0</v>
      </c>
      <c r="T3963">
        <f t="shared" si="5227"/>
        <v>48444.900000000453</v>
      </c>
      <c r="U3963">
        <f t="shared" si="5228"/>
        <v>48444.900000000453</v>
      </c>
      <c r="V3963" s="2">
        <f t="shared" si="5229"/>
        <v>4.844490000000045E-3</v>
      </c>
      <c r="W3963" s="19">
        <f t="shared" si="5191"/>
        <v>379</v>
      </c>
      <c r="X3963" s="19">
        <f t="shared" si="5192"/>
        <v>9</v>
      </c>
      <c r="Y3963" s="19" t="str">
        <f t="shared" si="5193"/>
        <v/>
      </c>
      <c r="Z3963" s="19">
        <f t="shared" si="5194"/>
        <v>8171.2</v>
      </c>
      <c r="AA3963" s="21" t="str">
        <f t="shared" si="5195"/>
        <v/>
      </c>
      <c r="AB3963" s="19" t="str">
        <f t="shared" si="5196"/>
        <v/>
      </c>
    </row>
    <row r="3964" spans="1:28" x14ac:dyDescent="0.25">
      <c r="A3964">
        <f t="shared" si="5177"/>
        <v>11</v>
      </c>
      <c r="B3964">
        <f t="shared" si="5178"/>
        <v>2015</v>
      </c>
      <c r="C3964" s="20">
        <v>42318</v>
      </c>
      <c r="D3964">
        <v>7877.6</v>
      </c>
      <c r="E3964">
        <v>7885.1</v>
      </c>
      <c r="F3964">
        <v>7772.85</v>
      </c>
      <c r="G3964">
        <v>7783.35</v>
      </c>
      <c r="H3964">
        <f t="shared" si="5236"/>
        <v>0</v>
      </c>
      <c r="I3964">
        <f t="shared" si="5237"/>
        <v>131.84999999999945</v>
      </c>
      <c r="J3964" s="14">
        <f t="shared" ref="J3964:K3964" si="5243">+AVERAGE(H3951:H3964)</f>
        <v>3.8321428571428311</v>
      </c>
      <c r="K3964" s="14">
        <f t="shared" si="5243"/>
        <v>37.996428571428496</v>
      </c>
      <c r="L3964" s="14">
        <f t="shared" si="5239"/>
        <v>0.10085534354732539</v>
      </c>
      <c r="M3964" s="14">
        <f t="shared" si="5240"/>
        <v>9.1615437158469604</v>
      </c>
      <c r="N3964" s="14">
        <f t="shared" si="5241"/>
        <v>-1</v>
      </c>
      <c r="O3964">
        <f t="shared" si="5190"/>
        <v>-1</v>
      </c>
      <c r="P3964">
        <f t="shared" si="5199"/>
        <v>0</v>
      </c>
      <c r="Q3964">
        <f t="shared" si="5200"/>
        <v>0</v>
      </c>
      <c r="R3964">
        <f t="shared" si="5225"/>
        <v>-1239</v>
      </c>
      <c r="S3964">
        <f t="shared" si="5226"/>
        <v>0</v>
      </c>
      <c r="T3964">
        <f t="shared" si="5227"/>
        <v>163362.14999999932</v>
      </c>
      <c r="U3964">
        <f t="shared" si="5228"/>
        <v>163362.14999999932</v>
      </c>
      <c r="V3964" s="2">
        <f t="shared" si="5229"/>
        <v>1.6336214999999932E-2</v>
      </c>
      <c r="W3964" s="19">
        <f t="shared" si="5191"/>
        <v>379</v>
      </c>
      <c r="X3964" s="19">
        <f t="shared" si="5192"/>
        <v>10</v>
      </c>
      <c r="Y3964" s="19" t="str">
        <f t="shared" si="5193"/>
        <v/>
      </c>
      <c r="Z3964" s="19">
        <f t="shared" si="5194"/>
        <v>8171.2</v>
      </c>
      <c r="AA3964" s="21" t="str">
        <f t="shared" si="5195"/>
        <v/>
      </c>
      <c r="AB3964" s="19" t="str">
        <f t="shared" si="5196"/>
        <v/>
      </c>
    </row>
    <row r="3965" spans="1:28" x14ac:dyDescent="0.25">
      <c r="A3965">
        <f t="shared" si="5177"/>
        <v>11</v>
      </c>
      <c r="B3965">
        <f t="shared" si="5178"/>
        <v>2015</v>
      </c>
      <c r="C3965" s="20">
        <v>42319</v>
      </c>
      <c r="D3965">
        <v>7838.8</v>
      </c>
      <c r="E3965">
        <v>7847.95</v>
      </c>
      <c r="F3965">
        <v>7819.1</v>
      </c>
      <c r="G3965">
        <v>7825</v>
      </c>
      <c r="H3965">
        <f t="shared" si="5236"/>
        <v>41.649999999999636</v>
      </c>
      <c r="I3965">
        <f t="shared" si="5237"/>
        <v>0</v>
      </c>
      <c r="J3965" s="14">
        <f t="shared" ref="J3965:K3965" si="5244">+AVERAGE(H3952:H3965)</f>
        <v>6.8071428571428054</v>
      </c>
      <c r="K3965" s="14">
        <f t="shared" si="5244"/>
        <v>37.285714285714285</v>
      </c>
      <c r="L3965" s="14">
        <f t="shared" si="5239"/>
        <v>0.18256704980842775</v>
      </c>
      <c r="M3965" s="14">
        <f t="shared" si="5240"/>
        <v>15.438198606836124</v>
      </c>
      <c r="N3965" s="14">
        <f t="shared" si="5241"/>
        <v>-1</v>
      </c>
      <c r="O3965">
        <f t="shared" si="5190"/>
        <v>-1</v>
      </c>
      <c r="P3965">
        <f t="shared" si="5199"/>
        <v>0</v>
      </c>
      <c r="Q3965">
        <f t="shared" si="5200"/>
        <v>0</v>
      </c>
      <c r="R3965">
        <f t="shared" si="5225"/>
        <v>-1239</v>
      </c>
      <c r="S3965">
        <f t="shared" si="5226"/>
        <v>0</v>
      </c>
      <c r="T3965">
        <f t="shared" si="5227"/>
        <v>-51604.349999999547</v>
      </c>
      <c r="U3965">
        <f t="shared" si="5228"/>
        <v>-51604.349999999547</v>
      </c>
      <c r="V3965" s="2">
        <f t="shared" si="5229"/>
        <v>-5.1604349999999546E-3</v>
      </c>
      <c r="W3965" s="19">
        <f t="shared" si="5191"/>
        <v>379</v>
      </c>
      <c r="X3965" s="19">
        <f t="shared" si="5192"/>
        <v>11</v>
      </c>
      <c r="Y3965" s="19" t="str">
        <f t="shared" si="5193"/>
        <v/>
      </c>
      <c r="Z3965" s="19">
        <f t="shared" si="5194"/>
        <v>8171.2</v>
      </c>
      <c r="AA3965" s="21" t="str">
        <f t="shared" si="5195"/>
        <v/>
      </c>
      <c r="AB3965" s="19" t="str">
        <f t="shared" si="5196"/>
        <v/>
      </c>
    </row>
    <row r="3966" spans="1:28" x14ac:dyDescent="0.25">
      <c r="A3966">
        <f t="shared" si="5177"/>
        <v>11</v>
      </c>
      <c r="B3966">
        <f t="shared" si="5178"/>
        <v>2015</v>
      </c>
      <c r="C3966" s="20">
        <v>42321</v>
      </c>
      <c r="D3966">
        <v>7762.45</v>
      </c>
      <c r="E3966">
        <v>7775.1</v>
      </c>
      <c r="F3966">
        <v>7730.9</v>
      </c>
      <c r="G3966">
        <v>7762.25</v>
      </c>
      <c r="H3966">
        <f t="shared" si="5236"/>
        <v>0</v>
      </c>
      <c r="I3966">
        <f t="shared" si="5237"/>
        <v>62.75</v>
      </c>
      <c r="J3966" s="14">
        <f t="shared" ref="J3966:K3966" si="5245">+AVERAGE(H3953:H3966)</f>
        <v>3.682142857142805</v>
      </c>
      <c r="K3966" s="14">
        <f t="shared" si="5245"/>
        <v>41.767857142857146</v>
      </c>
      <c r="L3966" s="14">
        <f t="shared" si="5239"/>
        <v>8.8157332193243718E-2</v>
      </c>
      <c r="M3966" s="14">
        <f t="shared" si="5240"/>
        <v>8.1015244381579805</v>
      </c>
      <c r="N3966" s="14">
        <f t="shared" si="5241"/>
        <v>-1</v>
      </c>
      <c r="O3966">
        <f t="shared" si="5190"/>
        <v>-1</v>
      </c>
      <c r="P3966">
        <f t="shared" si="5199"/>
        <v>0</v>
      </c>
      <c r="Q3966">
        <f t="shared" si="5200"/>
        <v>0</v>
      </c>
      <c r="R3966">
        <f t="shared" si="5225"/>
        <v>-1239</v>
      </c>
      <c r="S3966">
        <f t="shared" si="5226"/>
        <v>0</v>
      </c>
      <c r="T3966">
        <f t="shared" si="5227"/>
        <v>77747.25</v>
      </c>
      <c r="U3966">
        <f t="shared" si="5228"/>
        <v>77747.25</v>
      </c>
      <c r="V3966" s="2">
        <f t="shared" si="5229"/>
        <v>7.7747249999999997E-3</v>
      </c>
      <c r="W3966" s="19">
        <f t="shared" si="5191"/>
        <v>379</v>
      </c>
      <c r="X3966" s="19">
        <f t="shared" si="5192"/>
        <v>12</v>
      </c>
      <c r="Y3966" s="19" t="str">
        <f t="shared" si="5193"/>
        <v/>
      </c>
      <c r="Z3966" s="19">
        <f t="shared" si="5194"/>
        <v>8171.2</v>
      </c>
      <c r="AA3966" s="21" t="str">
        <f t="shared" si="5195"/>
        <v/>
      </c>
      <c r="AB3966" s="19" t="str">
        <f t="shared" si="5196"/>
        <v/>
      </c>
    </row>
    <row r="3967" spans="1:28" x14ac:dyDescent="0.25">
      <c r="A3967">
        <f t="shared" si="5177"/>
        <v>11</v>
      </c>
      <c r="B3967">
        <f t="shared" si="5178"/>
        <v>2015</v>
      </c>
      <c r="C3967" s="20">
        <v>42324</v>
      </c>
      <c r="D3967">
        <v>7732.95</v>
      </c>
      <c r="E3967">
        <v>7838.85</v>
      </c>
      <c r="F3967">
        <v>7714.15</v>
      </c>
      <c r="G3967">
        <v>7806.6</v>
      </c>
      <c r="H3967">
        <f t="shared" si="5236"/>
        <v>44.350000000000364</v>
      </c>
      <c r="I3967">
        <f t="shared" si="5237"/>
        <v>0</v>
      </c>
      <c r="J3967" s="14">
        <f t="shared" ref="J3967:K3967" si="5246">+AVERAGE(H3954:H3967)</f>
        <v>6.8499999999999739</v>
      </c>
      <c r="K3967" s="14">
        <f t="shared" si="5246"/>
        <v>39.274999999999899</v>
      </c>
      <c r="L3967" s="14">
        <f t="shared" si="5239"/>
        <v>0.17441120305537852</v>
      </c>
      <c r="M3967" s="14">
        <f t="shared" si="5240"/>
        <v>14.850948509485079</v>
      </c>
      <c r="N3967" s="14">
        <f t="shared" si="5241"/>
        <v>-1</v>
      </c>
      <c r="O3967">
        <f t="shared" si="5190"/>
        <v>-1</v>
      </c>
      <c r="P3967">
        <f t="shared" si="5199"/>
        <v>0</v>
      </c>
      <c r="Q3967">
        <f t="shared" si="5200"/>
        <v>0</v>
      </c>
      <c r="R3967">
        <f t="shared" si="5225"/>
        <v>-1239</v>
      </c>
      <c r="S3967">
        <f t="shared" si="5226"/>
        <v>0</v>
      </c>
      <c r="T3967">
        <f t="shared" si="5227"/>
        <v>-54949.650000000453</v>
      </c>
      <c r="U3967">
        <f t="shared" si="5228"/>
        <v>-54949.650000000453</v>
      </c>
      <c r="V3967" s="2">
        <f t="shared" si="5229"/>
        <v>-5.4949650000000452E-3</v>
      </c>
      <c r="W3967" s="19">
        <f t="shared" si="5191"/>
        <v>379</v>
      </c>
      <c r="X3967" s="19">
        <f t="shared" si="5192"/>
        <v>13</v>
      </c>
      <c r="Y3967" s="19" t="str">
        <f t="shared" si="5193"/>
        <v/>
      </c>
      <c r="Z3967" s="19">
        <f t="shared" si="5194"/>
        <v>8171.2</v>
      </c>
      <c r="AA3967" s="21" t="str">
        <f t="shared" si="5195"/>
        <v/>
      </c>
      <c r="AB3967" s="19" t="str">
        <f t="shared" si="5196"/>
        <v/>
      </c>
    </row>
    <row r="3968" spans="1:28" x14ac:dyDescent="0.25">
      <c r="A3968">
        <f t="shared" si="5177"/>
        <v>11</v>
      </c>
      <c r="B3968">
        <f t="shared" si="5178"/>
        <v>2015</v>
      </c>
      <c r="C3968" s="20">
        <v>42325</v>
      </c>
      <c r="D3968">
        <v>7848.75</v>
      </c>
      <c r="E3968">
        <v>7860.45</v>
      </c>
      <c r="F3968">
        <v>7793</v>
      </c>
      <c r="G3968">
        <v>7837.55</v>
      </c>
      <c r="H3968">
        <f t="shared" si="5236"/>
        <v>30.949999999999818</v>
      </c>
      <c r="I3968">
        <f t="shared" si="5237"/>
        <v>0</v>
      </c>
      <c r="J3968" s="14">
        <f t="shared" ref="J3968:K3968" si="5247">+AVERAGE(H3955:H3968)</f>
        <v>9.060714285714246</v>
      </c>
      <c r="K3968" s="14">
        <f t="shared" si="5247"/>
        <v>37.299999999999919</v>
      </c>
      <c r="L3968" s="14">
        <f t="shared" si="5239"/>
        <v>0.24291459211030203</v>
      </c>
      <c r="M3968" s="14">
        <f t="shared" si="5240"/>
        <v>19.543948848316731</v>
      </c>
      <c r="N3968" s="14">
        <f t="shared" si="5241"/>
        <v>-1</v>
      </c>
      <c r="O3968">
        <f t="shared" si="5190"/>
        <v>-1</v>
      </c>
      <c r="P3968">
        <f t="shared" si="5199"/>
        <v>0</v>
      </c>
      <c r="Q3968">
        <f t="shared" si="5200"/>
        <v>0</v>
      </c>
      <c r="R3968">
        <f t="shared" si="5225"/>
        <v>-1239</v>
      </c>
      <c r="S3968">
        <f t="shared" si="5226"/>
        <v>0</v>
      </c>
      <c r="T3968">
        <f t="shared" si="5227"/>
        <v>-38347.049999999777</v>
      </c>
      <c r="U3968">
        <f t="shared" si="5228"/>
        <v>-38347.049999999777</v>
      </c>
      <c r="V3968" s="2">
        <f t="shared" si="5229"/>
        <v>-3.8347049999999778E-3</v>
      </c>
      <c r="W3968" s="19">
        <f t="shared" si="5191"/>
        <v>379</v>
      </c>
      <c r="X3968" s="19">
        <f t="shared" si="5192"/>
        <v>14</v>
      </c>
      <c r="Y3968" s="19" t="str">
        <f t="shared" si="5193"/>
        <v/>
      </c>
      <c r="Z3968" s="19">
        <f t="shared" si="5194"/>
        <v>8171.2</v>
      </c>
      <c r="AA3968" s="21" t="str">
        <f t="shared" si="5195"/>
        <v/>
      </c>
      <c r="AB3968" s="19" t="str">
        <f t="shared" si="5196"/>
        <v/>
      </c>
    </row>
    <row r="3969" spans="1:28" x14ac:dyDescent="0.25">
      <c r="A3969">
        <f t="shared" si="5177"/>
        <v>11</v>
      </c>
      <c r="B3969">
        <f t="shared" si="5178"/>
        <v>2015</v>
      </c>
      <c r="C3969" s="20">
        <v>42326</v>
      </c>
      <c r="D3969">
        <v>7823.15</v>
      </c>
      <c r="E3969">
        <v>7843.4</v>
      </c>
      <c r="F3969">
        <v>7725.05</v>
      </c>
      <c r="G3969">
        <v>7731.8</v>
      </c>
      <c r="H3969">
        <f t="shared" si="5236"/>
        <v>0</v>
      </c>
      <c r="I3969">
        <f t="shared" si="5237"/>
        <v>105.75</v>
      </c>
      <c r="J3969" s="14">
        <f t="shared" ref="J3969:K3969" si="5248">+AVERAGE(H3956:H3969)</f>
        <v>9.060714285714246</v>
      </c>
      <c r="K3969" s="14">
        <f t="shared" si="5248"/>
        <v>40.446428571428505</v>
      </c>
      <c r="L3969" s="14">
        <f t="shared" si="5239"/>
        <v>0.2240176600441495</v>
      </c>
      <c r="M3969" s="14">
        <f t="shared" si="5240"/>
        <v>18.301832347424565</v>
      </c>
      <c r="N3969" s="14">
        <f t="shared" si="5241"/>
        <v>-1</v>
      </c>
      <c r="O3969">
        <f t="shared" si="5190"/>
        <v>-1</v>
      </c>
      <c r="P3969">
        <f t="shared" si="5199"/>
        <v>0</v>
      </c>
      <c r="Q3969">
        <f t="shared" si="5200"/>
        <v>0</v>
      </c>
      <c r="R3969">
        <f t="shared" si="5225"/>
        <v>-1239</v>
      </c>
      <c r="S3969">
        <f t="shared" si="5226"/>
        <v>0</v>
      </c>
      <c r="T3969">
        <f t="shared" si="5227"/>
        <v>131024.25</v>
      </c>
      <c r="U3969">
        <f t="shared" si="5228"/>
        <v>131024.25</v>
      </c>
      <c r="V3969" s="2">
        <f t="shared" si="5229"/>
        <v>1.3102424999999999E-2</v>
      </c>
      <c r="W3969" s="19">
        <f t="shared" si="5191"/>
        <v>379</v>
      </c>
      <c r="X3969" s="19">
        <f t="shared" si="5192"/>
        <v>15</v>
      </c>
      <c r="Y3969" s="19" t="str">
        <f t="shared" si="5193"/>
        <v/>
      </c>
      <c r="Z3969" s="19">
        <f t="shared" si="5194"/>
        <v>8171.2</v>
      </c>
      <c r="AA3969" s="21" t="str">
        <f t="shared" si="5195"/>
        <v/>
      </c>
      <c r="AB3969" s="19" t="str">
        <f t="shared" si="5196"/>
        <v/>
      </c>
    </row>
    <row r="3970" spans="1:28" x14ac:dyDescent="0.25">
      <c r="A3970">
        <f t="shared" si="5177"/>
        <v>11</v>
      </c>
      <c r="B3970">
        <f t="shared" si="5178"/>
        <v>2015</v>
      </c>
      <c r="C3970" s="20">
        <v>42327</v>
      </c>
      <c r="D3970">
        <v>7788.5</v>
      </c>
      <c r="E3970">
        <v>7854.9</v>
      </c>
      <c r="F3970">
        <v>7765.45</v>
      </c>
      <c r="G3970">
        <v>7842.75</v>
      </c>
      <c r="H3970">
        <f t="shared" si="5236"/>
        <v>110.94999999999982</v>
      </c>
      <c r="I3970">
        <f t="shared" si="5237"/>
        <v>0</v>
      </c>
      <c r="J3970" s="14">
        <f t="shared" ref="J3970:K3970" si="5249">+AVERAGE(H3957:H3970)</f>
        <v>16.985714285714234</v>
      </c>
      <c r="K3970" s="14">
        <f t="shared" si="5249"/>
        <v>36.199999999999946</v>
      </c>
      <c r="L3970" s="14">
        <f t="shared" si="5239"/>
        <v>0.4692186266771895</v>
      </c>
      <c r="M3970" s="14">
        <f t="shared" si="5240"/>
        <v>31.936610260542537</v>
      </c>
      <c r="N3970" s="14">
        <f t="shared" si="5241"/>
        <v>-1</v>
      </c>
      <c r="O3970">
        <f t="shared" si="5190"/>
        <v>-1</v>
      </c>
      <c r="P3970">
        <f t="shared" si="5199"/>
        <v>0</v>
      </c>
      <c r="Q3970">
        <f t="shared" si="5200"/>
        <v>0</v>
      </c>
      <c r="R3970">
        <f t="shared" si="5225"/>
        <v>-1239</v>
      </c>
      <c r="S3970">
        <f t="shared" si="5226"/>
        <v>0</v>
      </c>
      <c r="T3970">
        <f t="shared" si="5227"/>
        <v>-137467.04999999978</v>
      </c>
      <c r="U3970">
        <f t="shared" si="5228"/>
        <v>-137467.04999999978</v>
      </c>
      <c r="V3970" s="2">
        <f t="shared" si="5229"/>
        <v>-1.3746704999999979E-2</v>
      </c>
      <c r="W3970" s="19">
        <f t="shared" si="5191"/>
        <v>379</v>
      </c>
      <c r="X3970" s="19">
        <f t="shared" si="5192"/>
        <v>16</v>
      </c>
      <c r="Y3970" s="19" t="str">
        <f t="shared" si="5193"/>
        <v/>
      </c>
      <c r="Z3970" s="19">
        <f t="shared" si="5194"/>
        <v>8171.2</v>
      </c>
      <c r="AA3970" s="21" t="str">
        <f t="shared" si="5195"/>
        <v/>
      </c>
      <c r="AB3970" s="19" t="str">
        <f t="shared" si="5196"/>
        <v/>
      </c>
    </row>
    <row r="3971" spans="1:28" x14ac:dyDescent="0.25">
      <c r="A3971">
        <f t="shared" si="5177"/>
        <v>11</v>
      </c>
      <c r="B3971">
        <f t="shared" si="5178"/>
        <v>2015</v>
      </c>
      <c r="C3971" s="20">
        <v>42328</v>
      </c>
      <c r="D3971">
        <v>7841.9</v>
      </c>
      <c r="E3971">
        <v>7906.95</v>
      </c>
      <c r="F3971">
        <v>7817.8</v>
      </c>
      <c r="G3971">
        <v>7856.55</v>
      </c>
      <c r="H3971">
        <f t="shared" si="5236"/>
        <v>13.800000000000182</v>
      </c>
      <c r="I3971">
        <f t="shared" si="5237"/>
        <v>0</v>
      </c>
      <c r="J3971" s="14">
        <f t="shared" ref="J3971:K3971" si="5250">+AVERAGE(H3958:H3971)</f>
        <v>17.971428571428532</v>
      </c>
      <c r="K3971" s="14">
        <f t="shared" si="5250"/>
        <v>32.917857142857102</v>
      </c>
      <c r="L3971" s="14">
        <f t="shared" si="5239"/>
        <v>0.54594770532711245</v>
      </c>
      <c r="M3971" s="14">
        <f t="shared" si="5240"/>
        <v>35.314758930451234</v>
      </c>
      <c r="N3971" s="14">
        <f t="shared" si="5241"/>
        <v>-1</v>
      </c>
      <c r="O3971">
        <f t="shared" si="5190"/>
        <v>-1</v>
      </c>
      <c r="P3971">
        <f t="shared" si="5199"/>
        <v>0</v>
      </c>
      <c r="Q3971">
        <f t="shared" si="5200"/>
        <v>0</v>
      </c>
      <c r="R3971">
        <f t="shared" si="5225"/>
        <v>-1239</v>
      </c>
      <c r="S3971">
        <f t="shared" si="5226"/>
        <v>0</v>
      </c>
      <c r="T3971">
        <f t="shared" si="5227"/>
        <v>-17098.200000000226</v>
      </c>
      <c r="U3971">
        <f t="shared" si="5228"/>
        <v>-17098.200000000226</v>
      </c>
      <c r="V3971" s="2">
        <f t="shared" si="5229"/>
        <v>-1.7098200000000227E-3</v>
      </c>
      <c r="W3971" s="19">
        <f t="shared" si="5191"/>
        <v>379</v>
      </c>
      <c r="X3971" s="19">
        <f t="shared" si="5192"/>
        <v>17</v>
      </c>
      <c r="Y3971" s="19" t="str">
        <f t="shared" si="5193"/>
        <v/>
      </c>
      <c r="Z3971" s="19">
        <f t="shared" si="5194"/>
        <v>8171.2</v>
      </c>
      <c r="AA3971" s="21" t="str">
        <f t="shared" si="5195"/>
        <v/>
      </c>
      <c r="AB3971" s="19" t="str">
        <f t="shared" si="5196"/>
        <v/>
      </c>
    </row>
    <row r="3972" spans="1:28" x14ac:dyDescent="0.25">
      <c r="A3972">
        <f t="shared" si="5177"/>
        <v>11</v>
      </c>
      <c r="B3972">
        <f t="shared" si="5178"/>
        <v>2015</v>
      </c>
      <c r="C3972" s="20">
        <v>42331</v>
      </c>
      <c r="D3972">
        <v>7869.5</v>
      </c>
      <c r="E3972">
        <v>7877.5</v>
      </c>
      <c r="F3972">
        <v>7825.2</v>
      </c>
      <c r="G3972">
        <v>7849.25</v>
      </c>
      <c r="H3972">
        <f t="shared" si="5236"/>
        <v>0</v>
      </c>
      <c r="I3972">
        <f t="shared" si="5237"/>
        <v>7.3000000000001819</v>
      </c>
      <c r="J3972" s="14">
        <f t="shared" ref="J3972:K3972" si="5251">+AVERAGE(H3959:H3972)</f>
        <v>17.971428571428532</v>
      </c>
      <c r="K3972" s="14">
        <f t="shared" si="5251"/>
        <v>32.367857142857119</v>
      </c>
      <c r="L3972" s="14">
        <f t="shared" si="5239"/>
        <v>0.55522453933575999</v>
      </c>
      <c r="M3972" s="14">
        <f t="shared" si="5240"/>
        <v>35.700603050727182</v>
      </c>
      <c r="N3972" s="14">
        <f t="shared" si="5241"/>
        <v>-1</v>
      </c>
      <c r="O3972">
        <f t="shared" si="5190"/>
        <v>-1</v>
      </c>
      <c r="P3972">
        <f t="shared" si="5199"/>
        <v>0</v>
      </c>
      <c r="Q3972">
        <f t="shared" si="5200"/>
        <v>0</v>
      </c>
      <c r="R3972">
        <f t="shared" si="5225"/>
        <v>-1239</v>
      </c>
      <c r="S3972">
        <f t="shared" si="5226"/>
        <v>0</v>
      </c>
      <c r="T3972">
        <f t="shared" si="5227"/>
        <v>9044.7000000002263</v>
      </c>
      <c r="U3972">
        <f t="shared" si="5228"/>
        <v>9044.7000000002263</v>
      </c>
      <c r="V3972" s="2">
        <f t="shared" si="5229"/>
        <v>9.0447000000002265E-4</v>
      </c>
      <c r="W3972" s="19">
        <f t="shared" si="5191"/>
        <v>379</v>
      </c>
      <c r="X3972" s="19">
        <f t="shared" si="5192"/>
        <v>18</v>
      </c>
      <c r="Y3972" s="19" t="str">
        <f t="shared" si="5193"/>
        <v/>
      </c>
      <c r="Z3972" s="19">
        <f t="shared" si="5194"/>
        <v>8171.2</v>
      </c>
      <c r="AA3972" s="21" t="str">
        <f t="shared" si="5195"/>
        <v/>
      </c>
      <c r="AB3972" s="19" t="str">
        <f t="shared" si="5196"/>
        <v/>
      </c>
    </row>
    <row r="3973" spans="1:28" x14ac:dyDescent="0.25">
      <c r="A3973">
        <f t="shared" si="5177"/>
        <v>11</v>
      </c>
      <c r="B3973">
        <f t="shared" si="5178"/>
        <v>2015</v>
      </c>
      <c r="C3973" s="20">
        <v>42332</v>
      </c>
      <c r="D3973">
        <v>7837</v>
      </c>
      <c r="E3973">
        <v>7870.35</v>
      </c>
      <c r="F3973">
        <v>7812.65</v>
      </c>
      <c r="G3973">
        <v>7831.6</v>
      </c>
      <c r="H3973">
        <f t="shared" si="5236"/>
        <v>0</v>
      </c>
      <c r="I3973">
        <f t="shared" si="5237"/>
        <v>17.649999999999636</v>
      </c>
      <c r="J3973" s="14">
        <f t="shared" ref="J3973:K3973" si="5252">+AVERAGE(H3960:H3973)</f>
        <v>17.264285714285702</v>
      </c>
      <c r="K3973" s="14">
        <f t="shared" si="5252"/>
        <v>33.628571428571377</v>
      </c>
      <c r="L3973" s="14">
        <f t="shared" si="5239"/>
        <v>0.51338147833474979</v>
      </c>
      <c r="M3973" s="14">
        <f t="shared" si="5240"/>
        <v>33.922807017543889</v>
      </c>
      <c r="N3973" s="14">
        <f t="shared" si="5241"/>
        <v>-1</v>
      </c>
      <c r="O3973">
        <f t="shared" si="5190"/>
        <v>-1</v>
      </c>
      <c r="P3973">
        <f t="shared" si="5199"/>
        <v>0</v>
      </c>
      <c r="Q3973">
        <f t="shared" si="5200"/>
        <v>0</v>
      </c>
      <c r="R3973">
        <f t="shared" si="5225"/>
        <v>-1239</v>
      </c>
      <c r="S3973">
        <f t="shared" si="5226"/>
        <v>0</v>
      </c>
      <c r="T3973">
        <f t="shared" si="5227"/>
        <v>21868.349999999547</v>
      </c>
      <c r="U3973">
        <f t="shared" si="5228"/>
        <v>21868.349999999547</v>
      </c>
      <c r="V3973" s="2">
        <f t="shared" si="5229"/>
        <v>2.1868349999999547E-3</v>
      </c>
      <c r="W3973" s="19">
        <f t="shared" si="5191"/>
        <v>379</v>
      </c>
      <c r="X3973" s="19">
        <f t="shared" si="5192"/>
        <v>19</v>
      </c>
      <c r="Y3973" s="19" t="str">
        <f t="shared" si="5193"/>
        <v/>
      </c>
      <c r="Z3973" s="19">
        <f t="shared" si="5194"/>
        <v>8171.2</v>
      </c>
      <c r="AA3973" s="21" t="str">
        <f t="shared" si="5195"/>
        <v/>
      </c>
      <c r="AB3973" s="19" t="str">
        <f t="shared" si="5196"/>
        <v/>
      </c>
    </row>
    <row r="3974" spans="1:28" x14ac:dyDescent="0.25">
      <c r="A3974">
        <f t="shared" si="5177"/>
        <v>11</v>
      </c>
      <c r="B3974">
        <f t="shared" si="5178"/>
        <v>2015</v>
      </c>
      <c r="C3974" s="20">
        <v>42334</v>
      </c>
      <c r="D3974">
        <v>7837.15</v>
      </c>
      <c r="E3974">
        <v>7897.1</v>
      </c>
      <c r="F3974">
        <v>7832</v>
      </c>
      <c r="G3974">
        <v>7883.8</v>
      </c>
      <c r="H3974">
        <f t="shared" si="5236"/>
        <v>52.199999999999818</v>
      </c>
      <c r="I3974">
        <f t="shared" si="5237"/>
        <v>0</v>
      </c>
      <c r="J3974" s="14">
        <f t="shared" ref="J3974:K3974" si="5253">+AVERAGE(H3961:H3974)</f>
        <v>20.992857142857115</v>
      </c>
      <c r="K3974" s="14">
        <f t="shared" si="5253"/>
        <v>32.164285714285661</v>
      </c>
      <c r="L3974" s="14">
        <f t="shared" si="5239"/>
        <v>0.65267599378192342</v>
      </c>
      <c r="M3974" s="14">
        <f t="shared" si="5240"/>
        <v>39.492072023649563</v>
      </c>
      <c r="N3974" s="14">
        <f t="shared" si="5241"/>
        <v>-1</v>
      </c>
      <c r="O3974">
        <f t="shared" si="5190"/>
        <v>-1</v>
      </c>
      <c r="P3974">
        <f t="shared" si="5199"/>
        <v>0</v>
      </c>
      <c r="Q3974">
        <f t="shared" si="5200"/>
        <v>0</v>
      </c>
      <c r="R3974">
        <f t="shared" si="5225"/>
        <v>-1239</v>
      </c>
      <c r="S3974">
        <f t="shared" si="5226"/>
        <v>0</v>
      </c>
      <c r="T3974">
        <f t="shared" si="5227"/>
        <v>-64675.799999999777</v>
      </c>
      <c r="U3974">
        <f t="shared" si="5228"/>
        <v>-64675.799999999777</v>
      </c>
      <c r="V3974" s="2">
        <f t="shared" si="5229"/>
        <v>-6.467579999999978E-3</v>
      </c>
      <c r="W3974" s="19">
        <f t="shared" si="5191"/>
        <v>379</v>
      </c>
      <c r="X3974" s="19">
        <f t="shared" si="5192"/>
        <v>20</v>
      </c>
      <c r="Y3974" s="19" t="str">
        <f t="shared" si="5193"/>
        <v/>
      </c>
      <c r="Z3974" s="19">
        <f t="shared" si="5194"/>
        <v>8171.2</v>
      </c>
      <c r="AA3974" s="21" t="str">
        <f t="shared" si="5195"/>
        <v/>
      </c>
      <c r="AB3974" s="19" t="str">
        <f t="shared" si="5196"/>
        <v/>
      </c>
    </row>
    <row r="3975" spans="1:28" x14ac:dyDescent="0.25">
      <c r="A3975">
        <f t="shared" si="5177"/>
        <v>11</v>
      </c>
      <c r="B3975">
        <f t="shared" si="5178"/>
        <v>2015</v>
      </c>
      <c r="C3975" s="20">
        <v>42335</v>
      </c>
      <c r="D3975">
        <v>7910.6</v>
      </c>
      <c r="E3975">
        <v>7959.3</v>
      </c>
      <c r="F3975">
        <v>7879.45</v>
      </c>
      <c r="G3975">
        <v>7942.7</v>
      </c>
      <c r="H3975">
        <f t="shared" si="5236"/>
        <v>58.899999999999636</v>
      </c>
      <c r="I3975">
        <f t="shared" si="5237"/>
        <v>0</v>
      </c>
      <c r="J3975" s="14">
        <f t="shared" ref="J3975:K3975" si="5254">+AVERAGE(H3962:H3975)</f>
        <v>25.19999999999995</v>
      </c>
      <c r="K3975" s="14">
        <f t="shared" si="5254"/>
        <v>26.110714285714234</v>
      </c>
      <c r="L3975" s="14">
        <f t="shared" si="5239"/>
        <v>0.96512105047189167</v>
      </c>
      <c r="M3975" s="14">
        <f t="shared" si="5240"/>
        <v>49.112549592816869</v>
      </c>
      <c r="N3975" s="14">
        <f t="shared" si="5241"/>
        <v>-1</v>
      </c>
      <c r="O3975">
        <f t="shared" si="5190"/>
        <v>-1</v>
      </c>
      <c r="P3975">
        <f t="shared" si="5199"/>
        <v>0</v>
      </c>
      <c r="Q3975">
        <f t="shared" si="5200"/>
        <v>0</v>
      </c>
      <c r="R3975">
        <f t="shared" si="5225"/>
        <v>-1239</v>
      </c>
      <c r="S3975">
        <f t="shared" si="5226"/>
        <v>0</v>
      </c>
      <c r="T3975">
        <f t="shared" si="5227"/>
        <v>-72977.099999999555</v>
      </c>
      <c r="U3975">
        <f t="shared" si="5228"/>
        <v>-72977.099999999555</v>
      </c>
      <c r="V3975" s="2">
        <f t="shared" si="5229"/>
        <v>-7.2977099999999556E-3</v>
      </c>
      <c r="W3975" s="19">
        <f t="shared" si="5191"/>
        <v>379</v>
      </c>
      <c r="X3975" s="19">
        <f t="shared" si="5192"/>
        <v>21</v>
      </c>
      <c r="Y3975" s="19" t="str">
        <f t="shared" si="5193"/>
        <v/>
      </c>
      <c r="Z3975" s="19">
        <f t="shared" si="5194"/>
        <v>8171.2</v>
      </c>
      <c r="AA3975" s="21" t="str">
        <f t="shared" si="5195"/>
        <v/>
      </c>
      <c r="AB3975" s="19" t="str">
        <f t="shared" si="5196"/>
        <v/>
      </c>
    </row>
    <row r="3976" spans="1:28" x14ac:dyDescent="0.25">
      <c r="A3976">
        <f t="shared" si="5177"/>
        <v>11</v>
      </c>
      <c r="B3976">
        <f t="shared" si="5178"/>
        <v>2015</v>
      </c>
      <c r="C3976" s="20">
        <v>42338</v>
      </c>
      <c r="D3976">
        <v>7936.25</v>
      </c>
      <c r="E3976">
        <v>7966</v>
      </c>
      <c r="F3976">
        <v>7922.8</v>
      </c>
      <c r="G3976">
        <v>7935.25</v>
      </c>
      <c r="H3976">
        <f t="shared" si="5236"/>
        <v>0</v>
      </c>
      <c r="I3976">
        <f t="shared" si="5237"/>
        <v>7.4499999999998181</v>
      </c>
      <c r="J3976" s="14">
        <f t="shared" ref="J3976:K3976" si="5255">+AVERAGE(H3963:H3976)</f>
        <v>25.19999999999995</v>
      </c>
      <c r="K3976" s="14">
        <f t="shared" si="5255"/>
        <v>26.560714285714248</v>
      </c>
      <c r="L3976" s="14">
        <f t="shared" si="5239"/>
        <v>0.94876966518757511</v>
      </c>
      <c r="M3976" s="14">
        <f t="shared" si="5240"/>
        <v>48.685572345270117</v>
      </c>
      <c r="N3976" s="14">
        <f t="shared" si="5241"/>
        <v>-1</v>
      </c>
      <c r="O3976">
        <f t="shared" si="5190"/>
        <v>-1</v>
      </c>
      <c r="P3976">
        <f t="shared" si="5199"/>
        <v>0</v>
      </c>
      <c r="Q3976">
        <f t="shared" si="5200"/>
        <v>0</v>
      </c>
      <c r="R3976">
        <f t="shared" si="5225"/>
        <v>-1239</v>
      </c>
      <c r="S3976">
        <f t="shared" si="5226"/>
        <v>0</v>
      </c>
      <c r="T3976">
        <f t="shared" si="5227"/>
        <v>9230.5499999997737</v>
      </c>
      <c r="U3976">
        <f t="shared" si="5228"/>
        <v>9230.5499999997737</v>
      </c>
      <c r="V3976" s="2">
        <f t="shared" si="5229"/>
        <v>9.2305499999997733E-4</v>
      </c>
      <c r="W3976" s="19">
        <f t="shared" si="5191"/>
        <v>379</v>
      </c>
      <c r="X3976" s="19">
        <f t="shared" si="5192"/>
        <v>22</v>
      </c>
      <c r="Y3976" s="19" t="str">
        <f t="shared" si="5193"/>
        <v/>
      </c>
      <c r="Z3976" s="19">
        <f t="shared" si="5194"/>
        <v>8171.2</v>
      </c>
      <c r="AA3976" s="21" t="str">
        <f t="shared" si="5195"/>
        <v/>
      </c>
      <c r="AB3976" s="19" t="str">
        <f t="shared" si="5196"/>
        <v/>
      </c>
    </row>
    <row r="3977" spans="1:28" x14ac:dyDescent="0.25">
      <c r="A3977">
        <f t="shared" si="5177"/>
        <v>12</v>
      </c>
      <c r="B3977">
        <f t="shared" si="5178"/>
        <v>2015</v>
      </c>
      <c r="C3977" s="20">
        <v>42339</v>
      </c>
      <c r="D3977">
        <v>7958.15</v>
      </c>
      <c r="E3977">
        <v>7972.15</v>
      </c>
      <c r="F3977">
        <v>7934.15</v>
      </c>
      <c r="G3977">
        <v>7954.9</v>
      </c>
      <c r="H3977">
        <f t="shared" si="5236"/>
        <v>19.649999999999636</v>
      </c>
      <c r="I3977">
        <f t="shared" si="5237"/>
        <v>0</v>
      </c>
      <c r="J3977" s="14">
        <f t="shared" ref="J3977:K3977" si="5256">+AVERAGE(H3964:H3977)</f>
        <v>26.60357142857135</v>
      </c>
      <c r="K3977" s="14">
        <f t="shared" si="5256"/>
        <v>23.767857142857078</v>
      </c>
      <c r="L3977" s="14">
        <f t="shared" si="5239"/>
        <v>1.1193087903831702</v>
      </c>
      <c r="M3977" s="14">
        <f t="shared" si="5240"/>
        <v>52.8148043108338</v>
      </c>
      <c r="N3977" s="14">
        <f t="shared" si="5241"/>
        <v>1</v>
      </c>
      <c r="O3977">
        <f t="shared" si="5190"/>
        <v>1</v>
      </c>
      <c r="P3977">
        <f t="shared" si="5199"/>
        <v>1</v>
      </c>
      <c r="Q3977">
        <f t="shared" si="5200"/>
        <v>7954.9</v>
      </c>
      <c r="R3977">
        <f t="shared" si="5225"/>
        <v>1260</v>
      </c>
      <c r="S3977">
        <f t="shared" si="5226"/>
        <v>49105.349999999089</v>
      </c>
      <c r="T3977">
        <f t="shared" si="5227"/>
        <v>24758.999999999542</v>
      </c>
      <c r="U3977">
        <f t="shared" si="5228"/>
        <v>-24346.349999999547</v>
      </c>
      <c r="V3977" s="2">
        <f t="shared" si="5229"/>
        <v>-2.4346349999999546E-3</v>
      </c>
      <c r="W3977" s="19">
        <f t="shared" si="5191"/>
        <v>380</v>
      </c>
      <c r="X3977" s="19">
        <f t="shared" si="5192"/>
        <v>23</v>
      </c>
      <c r="Y3977" s="19">
        <f t="shared" si="5193"/>
        <v>1</v>
      </c>
      <c r="Z3977" s="19">
        <f t="shared" si="5194"/>
        <v>7954.9</v>
      </c>
      <c r="AA3977" s="21">
        <f t="shared" si="5195"/>
        <v>2.6471020168396309E-2</v>
      </c>
      <c r="AB3977" s="19">
        <f t="shared" si="5196"/>
        <v>1</v>
      </c>
    </row>
    <row r="3978" spans="1:28" x14ac:dyDescent="0.25">
      <c r="A3978">
        <f t="shared" si="5177"/>
        <v>12</v>
      </c>
      <c r="B3978">
        <f t="shared" si="5178"/>
        <v>2015</v>
      </c>
      <c r="C3978" s="20">
        <v>42340</v>
      </c>
      <c r="D3978">
        <v>7976.7</v>
      </c>
      <c r="E3978">
        <v>7979.3</v>
      </c>
      <c r="F3978">
        <v>7910.8</v>
      </c>
      <c r="G3978">
        <v>7931.35</v>
      </c>
      <c r="H3978">
        <f t="shared" si="5236"/>
        <v>0</v>
      </c>
      <c r="I3978">
        <f t="shared" si="5237"/>
        <v>23.549999999999272</v>
      </c>
      <c r="J3978" s="14">
        <f t="shared" ref="J3978:K3978" si="5257">+AVERAGE(H3965:H3978)</f>
        <v>26.60357142857135</v>
      </c>
      <c r="K3978" s="14">
        <f t="shared" si="5257"/>
        <v>16.03214285714278</v>
      </c>
      <c r="L3978" s="14">
        <f t="shared" si="5239"/>
        <v>1.659389619068838</v>
      </c>
      <c r="M3978" s="14">
        <f t="shared" si="5240"/>
        <v>62.397386496900694</v>
      </c>
      <c r="N3978" s="14">
        <f t="shared" si="5241"/>
        <v>1</v>
      </c>
      <c r="O3978">
        <f t="shared" si="5190"/>
        <v>1</v>
      </c>
      <c r="P3978">
        <f t="shared" si="5199"/>
        <v>0</v>
      </c>
      <c r="Q3978">
        <f t="shared" si="5200"/>
        <v>0</v>
      </c>
      <c r="R3978">
        <f t="shared" si="5225"/>
        <v>1260</v>
      </c>
      <c r="S3978">
        <f t="shared" si="5226"/>
        <v>0</v>
      </c>
      <c r="T3978">
        <f t="shared" si="5227"/>
        <v>-29672.999999999083</v>
      </c>
      <c r="U3978">
        <f t="shared" si="5228"/>
        <v>-29672.999999999083</v>
      </c>
      <c r="V3978" s="2">
        <f t="shared" si="5229"/>
        <v>-2.9672999999999085E-3</v>
      </c>
      <c r="W3978" s="19">
        <f t="shared" si="5191"/>
        <v>380</v>
      </c>
      <c r="X3978" s="19">
        <f t="shared" si="5192"/>
        <v>2</v>
      </c>
      <c r="Y3978" s="19" t="str">
        <f t="shared" si="5193"/>
        <v/>
      </c>
      <c r="Z3978" s="19">
        <f t="shared" si="5194"/>
        <v>7954.9</v>
      </c>
      <c r="AA3978" s="21" t="str">
        <f t="shared" si="5195"/>
        <v/>
      </c>
      <c r="AB3978" s="19" t="str">
        <f t="shared" si="5196"/>
        <v/>
      </c>
    </row>
    <row r="3979" spans="1:28" x14ac:dyDescent="0.25">
      <c r="A3979">
        <f t="shared" si="5177"/>
        <v>12</v>
      </c>
      <c r="B3979">
        <f t="shared" si="5178"/>
        <v>2015</v>
      </c>
      <c r="C3979" s="20">
        <v>42341</v>
      </c>
      <c r="D3979">
        <v>7902.3</v>
      </c>
      <c r="E3979">
        <v>7912.3</v>
      </c>
      <c r="F3979">
        <v>7853.3</v>
      </c>
      <c r="G3979">
        <v>7864.15</v>
      </c>
      <c r="H3979">
        <f t="shared" si="5236"/>
        <v>0</v>
      </c>
      <c r="I3979">
        <f t="shared" si="5237"/>
        <v>67.200000000000728</v>
      </c>
      <c r="J3979" s="14">
        <f t="shared" ref="J3979:K3979" si="5258">+AVERAGE(H3966:H3979)</f>
        <v>23.628571428571377</v>
      </c>
      <c r="K3979" s="14">
        <f t="shared" si="5258"/>
        <v>20.832142857142831</v>
      </c>
      <c r="L3979" s="14">
        <f t="shared" si="5239"/>
        <v>1.1342362420709744</v>
      </c>
      <c r="M3979" s="14">
        <f t="shared" si="5240"/>
        <v>53.144830910113235</v>
      </c>
      <c r="N3979" s="14">
        <f t="shared" si="5241"/>
        <v>1</v>
      </c>
      <c r="O3979">
        <f t="shared" si="5190"/>
        <v>1</v>
      </c>
      <c r="P3979">
        <f t="shared" si="5199"/>
        <v>0</v>
      </c>
      <c r="Q3979">
        <f t="shared" si="5200"/>
        <v>0</v>
      </c>
      <c r="R3979">
        <f t="shared" si="5225"/>
        <v>1260</v>
      </c>
      <c r="S3979">
        <f t="shared" si="5226"/>
        <v>0</v>
      </c>
      <c r="T3979">
        <f t="shared" si="5227"/>
        <v>-84672.000000000917</v>
      </c>
      <c r="U3979">
        <f t="shared" si="5228"/>
        <v>-84672.000000000917</v>
      </c>
      <c r="V3979" s="2">
        <f t="shared" si="5229"/>
        <v>-8.4672000000000913E-3</v>
      </c>
      <c r="W3979" s="19">
        <f t="shared" si="5191"/>
        <v>380</v>
      </c>
      <c r="X3979" s="19">
        <f t="shared" si="5192"/>
        <v>3</v>
      </c>
      <c r="Y3979" s="19" t="str">
        <f t="shared" si="5193"/>
        <v/>
      </c>
      <c r="Z3979" s="19">
        <f t="shared" si="5194"/>
        <v>7954.9</v>
      </c>
      <c r="AA3979" s="21" t="str">
        <f t="shared" si="5195"/>
        <v/>
      </c>
      <c r="AB3979" s="19" t="str">
        <f t="shared" si="5196"/>
        <v/>
      </c>
    </row>
    <row r="3980" spans="1:28" x14ac:dyDescent="0.25">
      <c r="A3980">
        <f t="shared" si="5177"/>
        <v>12</v>
      </c>
      <c r="B3980">
        <f t="shared" si="5178"/>
        <v>2015</v>
      </c>
      <c r="C3980" s="20">
        <v>42342</v>
      </c>
      <c r="D3980">
        <v>7817.6</v>
      </c>
      <c r="E3980">
        <v>7821.4</v>
      </c>
      <c r="F3980">
        <v>7775.7</v>
      </c>
      <c r="G3980">
        <v>7781.9</v>
      </c>
      <c r="H3980">
        <f t="shared" si="5236"/>
        <v>0</v>
      </c>
      <c r="I3980">
        <f t="shared" si="5237"/>
        <v>82.25</v>
      </c>
      <c r="J3980" s="14">
        <f t="shared" ref="J3980:K3980" si="5259">+AVERAGE(H3967:H3980)</f>
        <v>23.628571428571377</v>
      </c>
      <c r="K3980" s="14">
        <f t="shared" si="5259"/>
        <v>22.224999999999973</v>
      </c>
      <c r="L3980" s="14">
        <f t="shared" si="5239"/>
        <v>1.0631528201831904</v>
      </c>
      <c r="M3980" s="14">
        <f t="shared" si="5240"/>
        <v>51.530493029052082</v>
      </c>
      <c r="N3980" s="14">
        <f t="shared" si="5241"/>
        <v>1</v>
      </c>
      <c r="O3980">
        <f t="shared" si="5190"/>
        <v>1</v>
      </c>
      <c r="P3980">
        <f t="shared" si="5199"/>
        <v>0</v>
      </c>
      <c r="Q3980">
        <f t="shared" si="5200"/>
        <v>0</v>
      </c>
      <c r="R3980">
        <f t="shared" si="5225"/>
        <v>1260</v>
      </c>
      <c r="S3980">
        <f t="shared" si="5226"/>
        <v>0</v>
      </c>
      <c r="T3980">
        <f t="shared" si="5227"/>
        <v>-103635</v>
      </c>
      <c r="U3980">
        <f t="shared" si="5228"/>
        <v>-103635</v>
      </c>
      <c r="V3980" s="2">
        <f t="shared" si="5229"/>
        <v>-1.0363499999999999E-2</v>
      </c>
      <c r="W3980" s="19">
        <f t="shared" si="5191"/>
        <v>380</v>
      </c>
      <c r="X3980" s="19">
        <f t="shared" si="5192"/>
        <v>4</v>
      </c>
      <c r="Y3980" s="19" t="str">
        <f t="shared" si="5193"/>
        <v/>
      </c>
      <c r="Z3980" s="19">
        <f t="shared" si="5194"/>
        <v>7954.9</v>
      </c>
      <c r="AA3980" s="21" t="str">
        <f t="shared" si="5195"/>
        <v/>
      </c>
      <c r="AB3980" s="19" t="str">
        <f t="shared" si="5196"/>
        <v/>
      </c>
    </row>
    <row r="3981" spans="1:28" x14ac:dyDescent="0.25">
      <c r="A3981">
        <f t="shared" si="5177"/>
        <v>12</v>
      </c>
      <c r="B3981">
        <f t="shared" si="5178"/>
        <v>2015</v>
      </c>
      <c r="C3981" s="20">
        <v>42345</v>
      </c>
      <c r="D3981">
        <v>7816.55</v>
      </c>
      <c r="E3981">
        <v>7825.4</v>
      </c>
      <c r="F3981">
        <v>7746.05</v>
      </c>
      <c r="G3981">
        <v>7765.4</v>
      </c>
      <c r="H3981">
        <f t="shared" si="5236"/>
        <v>0</v>
      </c>
      <c r="I3981">
        <f t="shared" si="5237"/>
        <v>16.5</v>
      </c>
      <c r="J3981" s="14">
        <f t="shared" ref="J3981:K3981" si="5260">+AVERAGE(H3968:H3981)</f>
        <v>20.460714285714207</v>
      </c>
      <c r="K3981" s="14">
        <f t="shared" si="5260"/>
        <v>23.403571428571404</v>
      </c>
      <c r="L3981" s="14">
        <f t="shared" si="5239"/>
        <v>0.87425606592400185</v>
      </c>
      <c r="M3981" s="14">
        <f t="shared" si="5240"/>
        <v>46.645497475981038</v>
      </c>
      <c r="N3981" s="14">
        <f t="shared" si="5241"/>
        <v>-1</v>
      </c>
      <c r="O3981">
        <f t="shared" si="5190"/>
        <v>-1</v>
      </c>
      <c r="P3981">
        <f t="shared" si="5199"/>
        <v>1</v>
      </c>
      <c r="Q3981">
        <f t="shared" si="5200"/>
        <v>7765.4</v>
      </c>
      <c r="R3981">
        <f t="shared" si="5225"/>
        <v>-1260</v>
      </c>
      <c r="S3981">
        <f t="shared" si="5226"/>
        <v>41580</v>
      </c>
      <c r="T3981">
        <f t="shared" si="5227"/>
        <v>20790</v>
      </c>
      <c r="U3981">
        <f t="shared" si="5228"/>
        <v>-20790</v>
      </c>
      <c r="V3981" s="2">
        <f t="shared" si="5229"/>
        <v>-2.0790000000000001E-3</v>
      </c>
      <c r="W3981" s="19">
        <f t="shared" si="5191"/>
        <v>381</v>
      </c>
      <c r="X3981" s="19">
        <f t="shared" si="5192"/>
        <v>5</v>
      </c>
      <c r="Y3981" s="19">
        <f t="shared" si="5193"/>
        <v>1</v>
      </c>
      <c r="Z3981" s="19">
        <f t="shared" si="5194"/>
        <v>7765.4</v>
      </c>
      <c r="AA3981" s="21">
        <f t="shared" si="5195"/>
        <v>-2.3821795371406274E-2</v>
      </c>
      <c r="AB3981" s="19">
        <f t="shared" si="5196"/>
        <v>-1</v>
      </c>
    </row>
    <row r="3982" spans="1:28" x14ac:dyDescent="0.25">
      <c r="A3982">
        <f t="shared" si="5177"/>
        <v>12</v>
      </c>
      <c r="B3982">
        <f t="shared" si="5178"/>
        <v>2015</v>
      </c>
      <c r="C3982" s="20">
        <v>42346</v>
      </c>
      <c r="D3982">
        <v>7738.5</v>
      </c>
      <c r="E3982">
        <v>7771.25</v>
      </c>
      <c r="F3982">
        <v>7685.45</v>
      </c>
      <c r="G3982">
        <v>7701.7</v>
      </c>
      <c r="H3982">
        <f t="shared" si="5236"/>
        <v>0</v>
      </c>
      <c r="I3982">
        <f t="shared" si="5237"/>
        <v>63.699999999999818</v>
      </c>
      <c r="J3982" s="14">
        <f t="shared" ref="J3982:K3982" si="5261">+AVERAGE(H3969:H3982)</f>
        <v>18.249999999999936</v>
      </c>
      <c r="K3982" s="14">
        <f t="shared" si="5261"/>
        <v>27.95357142857139</v>
      </c>
      <c r="L3982" s="14">
        <f t="shared" si="5239"/>
        <v>0.65286827647885382</v>
      </c>
      <c r="M3982" s="14">
        <f t="shared" si="5240"/>
        <v>39.499111076756535</v>
      </c>
      <c r="N3982" s="14">
        <f t="shared" si="5241"/>
        <v>-1</v>
      </c>
      <c r="O3982">
        <f t="shared" si="5190"/>
        <v>-1</v>
      </c>
      <c r="P3982">
        <f t="shared" si="5199"/>
        <v>0</v>
      </c>
      <c r="Q3982">
        <f t="shared" si="5200"/>
        <v>0</v>
      </c>
      <c r="R3982">
        <f t="shared" si="5225"/>
        <v>-1260</v>
      </c>
      <c r="S3982">
        <f t="shared" si="5226"/>
        <v>0</v>
      </c>
      <c r="T3982">
        <f t="shared" si="5227"/>
        <v>80261.999999999767</v>
      </c>
      <c r="U3982">
        <f t="shared" si="5228"/>
        <v>80261.999999999767</v>
      </c>
      <c r="V3982" s="2">
        <f t="shared" si="5229"/>
        <v>8.0261999999999764E-3</v>
      </c>
      <c r="W3982" s="19">
        <f t="shared" si="5191"/>
        <v>381</v>
      </c>
      <c r="X3982" s="19">
        <f t="shared" si="5192"/>
        <v>2</v>
      </c>
      <c r="Y3982" s="19" t="str">
        <f t="shared" si="5193"/>
        <v/>
      </c>
      <c r="Z3982" s="19">
        <f t="shared" si="5194"/>
        <v>7765.4</v>
      </c>
      <c r="AA3982" s="21" t="str">
        <f t="shared" si="5195"/>
        <v/>
      </c>
      <c r="AB3982" s="19" t="str">
        <f t="shared" si="5196"/>
        <v/>
      </c>
    </row>
    <row r="3983" spans="1:28" x14ac:dyDescent="0.25">
      <c r="A3983">
        <f t="shared" ref="A3983:A4046" si="5262">IF($C3983="","",MONTH($C3983))</f>
        <v>12</v>
      </c>
      <c r="B3983">
        <f t="shared" ref="B3983:B4046" si="5263">IF($C3983="","",YEAR($C3983))</f>
        <v>2015</v>
      </c>
      <c r="C3983" s="20">
        <v>42347</v>
      </c>
      <c r="D3983">
        <v>7695.5</v>
      </c>
      <c r="E3983">
        <v>7702.85</v>
      </c>
      <c r="F3983">
        <v>7606.9</v>
      </c>
      <c r="G3983">
        <v>7612.5</v>
      </c>
      <c r="H3983">
        <f t="shared" si="5236"/>
        <v>0</v>
      </c>
      <c r="I3983">
        <f t="shared" si="5237"/>
        <v>89.199999999999818</v>
      </c>
      <c r="J3983" s="14">
        <f t="shared" ref="J3983:K3983" si="5264">+AVERAGE(H3970:H3983)</f>
        <v>18.249999999999936</v>
      </c>
      <c r="K3983" s="14">
        <f t="shared" si="5264"/>
        <v>26.771428571428519</v>
      </c>
      <c r="L3983" s="14">
        <f t="shared" si="5239"/>
        <v>0.68169690501600744</v>
      </c>
      <c r="M3983" s="14">
        <f t="shared" si="5240"/>
        <v>40.536252578137358</v>
      </c>
      <c r="N3983" s="14">
        <f t="shared" si="5241"/>
        <v>-1</v>
      </c>
      <c r="O3983">
        <f t="shared" si="5190"/>
        <v>-1</v>
      </c>
      <c r="P3983">
        <f t="shared" si="5199"/>
        <v>0</v>
      </c>
      <c r="Q3983">
        <f t="shared" si="5200"/>
        <v>0</v>
      </c>
      <c r="R3983">
        <f t="shared" si="5225"/>
        <v>-1260</v>
      </c>
      <c r="S3983">
        <f t="shared" si="5226"/>
        <v>0</v>
      </c>
      <c r="T3983">
        <f t="shared" si="5227"/>
        <v>112391.99999999977</v>
      </c>
      <c r="U3983">
        <f t="shared" si="5228"/>
        <v>112391.99999999977</v>
      </c>
      <c r="V3983" s="2">
        <f t="shared" si="5229"/>
        <v>1.1239199999999977E-2</v>
      </c>
      <c r="W3983" s="19">
        <f t="shared" si="5191"/>
        <v>381</v>
      </c>
      <c r="X3983" s="19">
        <f t="shared" si="5192"/>
        <v>3</v>
      </c>
      <c r="Y3983" s="19" t="str">
        <f t="shared" si="5193"/>
        <v/>
      </c>
      <c r="Z3983" s="19">
        <f t="shared" si="5194"/>
        <v>7765.4</v>
      </c>
      <c r="AA3983" s="21" t="str">
        <f t="shared" si="5195"/>
        <v/>
      </c>
      <c r="AB3983" s="19" t="str">
        <f t="shared" si="5196"/>
        <v/>
      </c>
    </row>
    <row r="3984" spans="1:28" x14ac:dyDescent="0.25">
      <c r="A3984">
        <f t="shared" si="5262"/>
        <v>12</v>
      </c>
      <c r="B3984">
        <f t="shared" si="5263"/>
        <v>2015</v>
      </c>
      <c r="C3984" s="20">
        <v>42348</v>
      </c>
      <c r="D3984">
        <v>7643.3</v>
      </c>
      <c r="E3984">
        <v>7691.95</v>
      </c>
      <c r="F3984">
        <v>7610</v>
      </c>
      <c r="G3984">
        <v>7683.3</v>
      </c>
      <c r="H3984">
        <f t="shared" si="5236"/>
        <v>70.800000000000182</v>
      </c>
      <c r="I3984">
        <f t="shared" si="5237"/>
        <v>0</v>
      </c>
      <c r="J3984" s="14">
        <f t="shared" ref="J3984:K3984" si="5265">+AVERAGE(H3971:H3984)</f>
        <v>15.382142857142819</v>
      </c>
      <c r="K3984" s="14">
        <f t="shared" si="5265"/>
        <v>26.771428571428519</v>
      </c>
      <c r="L3984" s="14">
        <f t="shared" si="5239"/>
        <v>0.57457310565634978</v>
      </c>
      <c r="M3984" s="14">
        <f t="shared" si="5240"/>
        <v>36.49072269761924</v>
      </c>
      <c r="N3984" s="14">
        <f t="shared" si="5241"/>
        <v>-1</v>
      </c>
      <c r="O3984">
        <f t="shared" si="5190"/>
        <v>-1</v>
      </c>
      <c r="P3984">
        <f t="shared" si="5199"/>
        <v>0</v>
      </c>
      <c r="Q3984">
        <f t="shared" si="5200"/>
        <v>0</v>
      </c>
      <c r="R3984">
        <f t="shared" si="5225"/>
        <v>-1260</v>
      </c>
      <c r="S3984">
        <f t="shared" si="5226"/>
        <v>0</v>
      </c>
      <c r="T3984">
        <f t="shared" si="5227"/>
        <v>-89208.000000000233</v>
      </c>
      <c r="U3984">
        <f t="shared" si="5228"/>
        <v>-89208.000000000233</v>
      </c>
      <c r="V3984" s="2">
        <f t="shared" si="5229"/>
        <v>-8.9208000000000238E-3</v>
      </c>
      <c r="W3984" s="19">
        <f t="shared" si="5191"/>
        <v>381</v>
      </c>
      <c r="X3984" s="19">
        <f t="shared" si="5192"/>
        <v>4</v>
      </c>
      <c r="Y3984" s="19" t="str">
        <f t="shared" si="5193"/>
        <v/>
      </c>
      <c r="Z3984" s="19">
        <f t="shared" si="5194"/>
        <v>7765.4</v>
      </c>
      <c r="AA3984" s="21" t="str">
        <f t="shared" si="5195"/>
        <v/>
      </c>
      <c r="AB3984" s="19" t="str">
        <f t="shared" si="5196"/>
        <v/>
      </c>
    </row>
    <row r="3985" spans="1:28" x14ac:dyDescent="0.25">
      <c r="A3985">
        <f t="shared" si="5262"/>
        <v>12</v>
      </c>
      <c r="B3985">
        <f t="shared" si="5263"/>
        <v>2015</v>
      </c>
      <c r="C3985" s="20">
        <v>42349</v>
      </c>
      <c r="D3985">
        <v>7699.6</v>
      </c>
      <c r="E3985">
        <v>7703.05</v>
      </c>
      <c r="F3985">
        <v>7575.3</v>
      </c>
      <c r="G3985">
        <v>7610.45</v>
      </c>
      <c r="H3985">
        <f t="shared" si="5236"/>
        <v>0</v>
      </c>
      <c r="I3985">
        <f t="shared" si="5237"/>
        <v>72.850000000000364</v>
      </c>
      <c r="J3985" s="14">
        <f t="shared" ref="J3985:K3985" si="5266">+AVERAGE(H3972:H3985)</f>
        <v>14.396428571428519</v>
      </c>
      <c r="K3985" s="14">
        <f t="shared" si="5266"/>
        <v>31.974999999999973</v>
      </c>
      <c r="L3985" s="14">
        <f t="shared" si="5239"/>
        <v>0.45024014296883602</v>
      </c>
      <c r="M3985" s="14">
        <f t="shared" si="5240"/>
        <v>31.045902649414614</v>
      </c>
      <c r="N3985" s="14">
        <f t="shared" si="5241"/>
        <v>-1</v>
      </c>
      <c r="O3985">
        <f t="shared" si="5190"/>
        <v>-1</v>
      </c>
      <c r="P3985">
        <f t="shared" si="5199"/>
        <v>0</v>
      </c>
      <c r="Q3985">
        <f t="shared" si="5200"/>
        <v>0</v>
      </c>
      <c r="R3985">
        <f t="shared" si="5225"/>
        <v>-1260</v>
      </c>
      <c r="S3985">
        <f t="shared" si="5226"/>
        <v>0</v>
      </c>
      <c r="T3985">
        <f t="shared" si="5227"/>
        <v>91791.000000000466</v>
      </c>
      <c r="U3985">
        <f t="shared" si="5228"/>
        <v>91791.000000000466</v>
      </c>
      <c r="V3985" s="2">
        <f t="shared" si="5229"/>
        <v>9.1791000000000459E-3</v>
      </c>
      <c r="W3985" s="19">
        <f t="shared" si="5191"/>
        <v>381</v>
      </c>
      <c r="X3985" s="19">
        <f t="shared" si="5192"/>
        <v>5</v>
      </c>
      <c r="Y3985" s="19" t="str">
        <f t="shared" si="5193"/>
        <v/>
      </c>
      <c r="Z3985" s="19">
        <f t="shared" si="5194"/>
        <v>7765.4</v>
      </c>
      <c r="AA3985" s="21" t="str">
        <f t="shared" si="5195"/>
        <v/>
      </c>
      <c r="AB3985" s="19" t="str">
        <f t="shared" si="5196"/>
        <v/>
      </c>
    </row>
    <row r="3986" spans="1:28" x14ac:dyDescent="0.25">
      <c r="A3986">
        <f t="shared" si="5262"/>
        <v>12</v>
      </c>
      <c r="B3986">
        <f t="shared" si="5263"/>
        <v>2015</v>
      </c>
      <c r="C3986" s="20">
        <v>42352</v>
      </c>
      <c r="D3986">
        <v>7558.2</v>
      </c>
      <c r="E3986">
        <v>7663.95</v>
      </c>
      <c r="F3986">
        <v>7551.05</v>
      </c>
      <c r="G3986">
        <v>7650.05</v>
      </c>
      <c r="H3986">
        <f t="shared" si="5236"/>
        <v>39.600000000000364</v>
      </c>
      <c r="I3986">
        <f t="shared" si="5237"/>
        <v>0</v>
      </c>
      <c r="J3986" s="14">
        <f t="shared" ref="J3986:K3986" si="5267">+AVERAGE(H3973:H3986)</f>
        <v>17.224999999999973</v>
      </c>
      <c r="K3986" s="14">
        <f t="shared" si="5267"/>
        <v>31.45357142857139</v>
      </c>
      <c r="L3986" s="14">
        <f t="shared" si="5239"/>
        <v>0.54763256500510937</v>
      </c>
      <c r="M3986" s="14">
        <f t="shared" si="5240"/>
        <v>35.38517975055025</v>
      </c>
      <c r="N3986" s="14">
        <f t="shared" si="5241"/>
        <v>-1</v>
      </c>
      <c r="O3986">
        <f t="shared" si="5190"/>
        <v>-1</v>
      </c>
      <c r="P3986">
        <f t="shared" si="5199"/>
        <v>0</v>
      </c>
      <c r="Q3986">
        <f t="shared" si="5200"/>
        <v>0</v>
      </c>
      <c r="R3986">
        <f t="shared" si="5225"/>
        <v>-1260</v>
      </c>
      <c r="S3986">
        <f t="shared" si="5226"/>
        <v>0</v>
      </c>
      <c r="T3986">
        <f t="shared" si="5227"/>
        <v>-49896.000000000458</v>
      </c>
      <c r="U3986">
        <f t="shared" si="5228"/>
        <v>-49896.000000000458</v>
      </c>
      <c r="V3986" s="2">
        <f t="shared" si="5229"/>
        <v>-4.9896000000000463E-3</v>
      </c>
      <c r="W3986" s="19">
        <f t="shared" si="5191"/>
        <v>381</v>
      </c>
      <c r="X3986" s="19">
        <f t="shared" si="5192"/>
        <v>6</v>
      </c>
      <c r="Y3986" s="19" t="str">
        <f t="shared" si="5193"/>
        <v/>
      </c>
      <c r="Z3986" s="19">
        <f t="shared" si="5194"/>
        <v>7765.4</v>
      </c>
      <c r="AA3986" s="21" t="str">
        <f t="shared" si="5195"/>
        <v/>
      </c>
      <c r="AB3986" s="19" t="str">
        <f t="shared" si="5196"/>
        <v/>
      </c>
    </row>
    <row r="3987" spans="1:28" x14ac:dyDescent="0.25">
      <c r="A3987">
        <f t="shared" si="5262"/>
        <v>12</v>
      </c>
      <c r="B3987">
        <f t="shared" si="5263"/>
        <v>2015</v>
      </c>
      <c r="C3987" s="20">
        <v>42353</v>
      </c>
      <c r="D3987">
        <v>7659.15</v>
      </c>
      <c r="E3987">
        <v>7705</v>
      </c>
      <c r="F3987">
        <v>7625.1</v>
      </c>
      <c r="G3987">
        <v>7700.9</v>
      </c>
      <c r="H3987">
        <f t="shared" si="5236"/>
        <v>50.849999999999454</v>
      </c>
      <c r="I3987">
        <f t="shared" si="5237"/>
        <v>0</v>
      </c>
      <c r="J3987" s="14">
        <f t="shared" ref="J3987:K3987" si="5268">+AVERAGE(H3974:H3987)</f>
        <v>20.857142857142794</v>
      </c>
      <c r="K3987" s="14">
        <f t="shared" si="5268"/>
        <v>30.192857142857129</v>
      </c>
      <c r="L3987" s="14">
        <f t="shared" si="5239"/>
        <v>0.69079725573692752</v>
      </c>
      <c r="M3987" s="14">
        <f t="shared" si="5240"/>
        <v>40.856303344060386</v>
      </c>
      <c r="N3987" s="14">
        <f t="shared" si="5241"/>
        <v>-1</v>
      </c>
      <c r="O3987">
        <f t="shared" si="5190"/>
        <v>-1</v>
      </c>
      <c r="P3987">
        <f t="shared" si="5199"/>
        <v>0</v>
      </c>
      <c r="Q3987">
        <f t="shared" si="5200"/>
        <v>0</v>
      </c>
      <c r="R3987">
        <f t="shared" si="5225"/>
        <v>-1260</v>
      </c>
      <c r="S3987">
        <f t="shared" si="5226"/>
        <v>0</v>
      </c>
      <c r="T3987">
        <f t="shared" si="5227"/>
        <v>-64070.999999999316</v>
      </c>
      <c r="U3987">
        <f t="shared" si="5228"/>
        <v>-64070.999999999316</v>
      </c>
      <c r="V3987" s="2">
        <f t="shared" si="5229"/>
        <v>-6.4070999999999313E-3</v>
      </c>
      <c r="W3987" s="19">
        <f t="shared" si="5191"/>
        <v>381</v>
      </c>
      <c r="X3987" s="19">
        <f t="shared" si="5192"/>
        <v>7</v>
      </c>
      <c r="Y3987" s="19" t="str">
        <f t="shared" si="5193"/>
        <v/>
      </c>
      <c r="Z3987" s="19">
        <f t="shared" si="5194"/>
        <v>7765.4</v>
      </c>
      <c r="AA3987" s="21" t="str">
        <f t="shared" si="5195"/>
        <v/>
      </c>
      <c r="AB3987" s="19" t="str">
        <f t="shared" si="5196"/>
        <v/>
      </c>
    </row>
    <row r="3988" spans="1:28" x14ac:dyDescent="0.25">
      <c r="A3988">
        <f t="shared" si="5262"/>
        <v>12</v>
      </c>
      <c r="B3988">
        <f t="shared" si="5263"/>
        <v>2015</v>
      </c>
      <c r="C3988" s="20">
        <v>42354</v>
      </c>
      <c r="D3988">
        <v>7725.25</v>
      </c>
      <c r="E3988">
        <v>7776.6</v>
      </c>
      <c r="F3988">
        <v>7715.75</v>
      </c>
      <c r="G3988">
        <v>7750.9</v>
      </c>
      <c r="H3988">
        <f t="shared" si="5236"/>
        <v>50</v>
      </c>
      <c r="I3988">
        <f t="shared" si="5237"/>
        <v>0</v>
      </c>
      <c r="J3988" s="14">
        <f t="shared" ref="J3988:K3988" si="5269">+AVERAGE(H3975:H3988)</f>
        <v>20.69999999999995</v>
      </c>
      <c r="K3988" s="14">
        <f t="shared" si="5269"/>
        <v>30.192857142857129</v>
      </c>
      <c r="L3988" s="14">
        <f t="shared" si="5239"/>
        <v>0.68559261887863598</v>
      </c>
      <c r="M3988" s="14">
        <f t="shared" si="5240"/>
        <v>40.673684210526275</v>
      </c>
      <c r="N3988" s="14">
        <f t="shared" si="5241"/>
        <v>-1</v>
      </c>
      <c r="O3988">
        <f t="shared" si="5190"/>
        <v>-1</v>
      </c>
      <c r="P3988">
        <f t="shared" si="5199"/>
        <v>0</v>
      </c>
      <c r="Q3988">
        <f t="shared" si="5200"/>
        <v>0</v>
      </c>
      <c r="R3988">
        <f t="shared" si="5225"/>
        <v>-1260</v>
      </c>
      <c r="S3988">
        <f t="shared" si="5226"/>
        <v>0</v>
      </c>
      <c r="T3988">
        <f t="shared" si="5227"/>
        <v>-63000</v>
      </c>
      <c r="U3988">
        <f t="shared" si="5228"/>
        <v>-63000</v>
      </c>
      <c r="V3988" s="2">
        <f t="shared" si="5229"/>
        <v>-6.3E-3</v>
      </c>
      <c r="W3988" s="19">
        <f t="shared" si="5191"/>
        <v>381</v>
      </c>
      <c r="X3988" s="19">
        <f t="shared" si="5192"/>
        <v>8</v>
      </c>
      <c r="Y3988" s="19" t="str">
        <f t="shared" si="5193"/>
        <v/>
      </c>
      <c r="Z3988" s="19">
        <f t="shared" si="5194"/>
        <v>7765.4</v>
      </c>
      <c r="AA3988" s="21" t="str">
        <f t="shared" si="5195"/>
        <v/>
      </c>
      <c r="AB3988" s="19" t="str">
        <f t="shared" si="5196"/>
        <v/>
      </c>
    </row>
    <row r="3989" spans="1:28" x14ac:dyDescent="0.25">
      <c r="A3989">
        <f t="shared" si="5262"/>
        <v>12</v>
      </c>
      <c r="B3989">
        <f t="shared" si="5263"/>
        <v>2015</v>
      </c>
      <c r="C3989" s="20">
        <v>42355</v>
      </c>
      <c r="D3989">
        <v>7783.05</v>
      </c>
      <c r="E3989">
        <v>7852.9</v>
      </c>
      <c r="F3989">
        <v>7737.55</v>
      </c>
      <c r="G3989">
        <v>7844.35</v>
      </c>
      <c r="H3989">
        <f t="shared" si="5236"/>
        <v>93.450000000000728</v>
      </c>
      <c r="I3989">
        <f t="shared" si="5237"/>
        <v>0</v>
      </c>
      <c r="J3989" s="14">
        <f t="shared" ref="J3989:K3989" si="5270">+AVERAGE(H3976:H3989)</f>
        <v>23.167857142857169</v>
      </c>
      <c r="K3989" s="14">
        <f t="shared" si="5270"/>
        <v>30.192857142857129</v>
      </c>
      <c r="L3989" s="14">
        <f t="shared" si="5239"/>
        <v>0.76732907499408687</v>
      </c>
      <c r="M3989" s="14">
        <f t="shared" si="5240"/>
        <v>43.417441938290651</v>
      </c>
      <c r="N3989" s="14">
        <f t="shared" si="5241"/>
        <v>-1</v>
      </c>
      <c r="O3989">
        <f t="shared" si="5190"/>
        <v>-1</v>
      </c>
      <c r="P3989">
        <f t="shared" si="5199"/>
        <v>0</v>
      </c>
      <c r="Q3989">
        <f t="shared" si="5200"/>
        <v>0</v>
      </c>
      <c r="R3989">
        <f t="shared" si="5225"/>
        <v>-1260</v>
      </c>
      <c r="S3989">
        <f t="shared" si="5226"/>
        <v>0</v>
      </c>
      <c r="T3989">
        <f t="shared" si="5227"/>
        <v>-117747.00000000092</v>
      </c>
      <c r="U3989">
        <f t="shared" si="5228"/>
        <v>-117747.00000000092</v>
      </c>
      <c r="V3989" s="2">
        <f t="shared" si="5229"/>
        <v>-1.1774700000000091E-2</v>
      </c>
      <c r="W3989" s="19">
        <f t="shared" si="5191"/>
        <v>381</v>
      </c>
      <c r="X3989" s="19">
        <f t="shared" si="5192"/>
        <v>9</v>
      </c>
      <c r="Y3989" s="19" t="str">
        <f t="shared" si="5193"/>
        <v/>
      </c>
      <c r="Z3989" s="19">
        <f t="shared" si="5194"/>
        <v>7765.4</v>
      </c>
      <c r="AA3989" s="21" t="str">
        <f t="shared" si="5195"/>
        <v/>
      </c>
      <c r="AB3989" s="19" t="str">
        <f t="shared" si="5196"/>
        <v/>
      </c>
    </row>
    <row r="3990" spans="1:28" x14ac:dyDescent="0.25">
      <c r="A3990">
        <f t="shared" si="5262"/>
        <v>12</v>
      </c>
      <c r="B3990">
        <f t="shared" si="5263"/>
        <v>2015</v>
      </c>
      <c r="C3990" s="20">
        <v>42356</v>
      </c>
      <c r="D3990">
        <v>7828.9</v>
      </c>
      <c r="E3990">
        <v>7836.15</v>
      </c>
      <c r="F3990">
        <v>7753.35</v>
      </c>
      <c r="G3990">
        <v>7761.95</v>
      </c>
      <c r="H3990">
        <f t="shared" si="5236"/>
        <v>0</v>
      </c>
      <c r="I3990">
        <f t="shared" si="5237"/>
        <v>82.400000000000546</v>
      </c>
      <c r="J3990" s="14">
        <f t="shared" ref="J3990:K3990" si="5271">+AVERAGE(H3977:H3990)</f>
        <v>23.167857142857169</v>
      </c>
      <c r="K3990" s="14">
        <f t="shared" si="5271"/>
        <v>35.546428571428613</v>
      </c>
      <c r="L3990" s="14">
        <f t="shared" si="5239"/>
        <v>0.65176328745101975</v>
      </c>
      <c r="M3990" s="14">
        <f t="shared" si="5240"/>
        <v>39.458637469586371</v>
      </c>
      <c r="N3990" s="14">
        <f t="shared" si="5241"/>
        <v>-1</v>
      </c>
      <c r="O3990">
        <f t="shared" si="5190"/>
        <v>-1</v>
      </c>
      <c r="P3990">
        <f t="shared" si="5199"/>
        <v>0</v>
      </c>
      <c r="Q3990">
        <f t="shared" si="5200"/>
        <v>0</v>
      </c>
      <c r="R3990">
        <f t="shared" si="5225"/>
        <v>-1260</v>
      </c>
      <c r="S3990">
        <f t="shared" si="5226"/>
        <v>0</v>
      </c>
      <c r="T3990">
        <f t="shared" si="5227"/>
        <v>103824.00000000068</v>
      </c>
      <c r="U3990">
        <f t="shared" si="5228"/>
        <v>103824.00000000068</v>
      </c>
      <c r="V3990" s="2">
        <f t="shared" si="5229"/>
        <v>1.0382400000000068E-2</v>
      </c>
      <c r="W3990" s="19">
        <f t="shared" si="5191"/>
        <v>381</v>
      </c>
      <c r="X3990" s="19">
        <f t="shared" si="5192"/>
        <v>10</v>
      </c>
      <c r="Y3990" s="19" t="str">
        <f t="shared" si="5193"/>
        <v/>
      </c>
      <c r="Z3990" s="19">
        <f t="shared" si="5194"/>
        <v>7765.4</v>
      </c>
      <c r="AA3990" s="21" t="str">
        <f t="shared" si="5195"/>
        <v/>
      </c>
      <c r="AB3990" s="19" t="str">
        <f t="shared" si="5196"/>
        <v/>
      </c>
    </row>
    <row r="3991" spans="1:28" x14ac:dyDescent="0.25">
      <c r="A3991">
        <f t="shared" si="5262"/>
        <v>12</v>
      </c>
      <c r="B3991">
        <f t="shared" si="5263"/>
        <v>2015</v>
      </c>
      <c r="C3991" s="20">
        <v>42359</v>
      </c>
      <c r="D3991">
        <v>7745.65</v>
      </c>
      <c r="E3991">
        <v>7840.75</v>
      </c>
      <c r="F3991">
        <v>7733.45</v>
      </c>
      <c r="G3991">
        <v>7834.45</v>
      </c>
      <c r="H3991">
        <f t="shared" si="5236"/>
        <v>72.5</v>
      </c>
      <c r="I3991">
        <f t="shared" si="5237"/>
        <v>0</v>
      </c>
      <c r="J3991" s="14">
        <f t="shared" ref="J3991:K3991" si="5272">+AVERAGE(H3978:H3991)</f>
        <v>26.942857142857196</v>
      </c>
      <c r="K3991" s="14">
        <f t="shared" si="5272"/>
        <v>35.546428571428613</v>
      </c>
      <c r="L3991" s="14">
        <f t="shared" si="5239"/>
        <v>0.75796242338993325</v>
      </c>
      <c r="M3991" s="14">
        <f t="shared" si="5240"/>
        <v>43.115962736469129</v>
      </c>
      <c r="N3991" s="14">
        <f t="shared" si="5241"/>
        <v>-1</v>
      </c>
      <c r="O3991">
        <f t="shared" si="5190"/>
        <v>-1</v>
      </c>
      <c r="P3991">
        <f t="shared" si="5199"/>
        <v>0</v>
      </c>
      <c r="Q3991">
        <f t="shared" si="5200"/>
        <v>0</v>
      </c>
      <c r="R3991">
        <f t="shared" si="5225"/>
        <v>-1260</v>
      </c>
      <c r="S3991">
        <f t="shared" si="5226"/>
        <v>0</v>
      </c>
      <c r="T3991">
        <f t="shared" si="5227"/>
        <v>-91350</v>
      </c>
      <c r="U3991">
        <f t="shared" si="5228"/>
        <v>-91350</v>
      </c>
      <c r="V3991" s="2">
        <f t="shared" si="5229"/>
        <v>-9.1350000000000008E-3</v>
      </c>
      <c r="W3991" s="19">
        <f t="shared" si="5191"/>
        <v>381</v>
      </c>
      <c r="X3991" s="19">
        <f t="shared" si="5192"/>
        <v>11</v>
      </c>
      <c r="Y3991" s="19" t="str">
        <f t="shared" si="5193"/>
        <v/>
      </c>
      <c r="Z3991" s="19">
        <f t="shared" si="5194"/>
        <v>7765.4</v>
      </c>
      <c r="AA3991" s="21" t="str">
        <f t="shared" si="5195"/>
        <v/>
      </c>
      <c r="AB3991" s="19" t="str">
        <f t="shared" si="5196"/>
        <v/>
      </c>
    </row>
    <row r="3992" spans="1:28" x14ac:dyDescent="0.25">
      <c r="A3992">
        <f t="shared" si="5262"/>
        <v>12</v>
      </c>
      <c r="B3992">
        <f t="shared" si="5263"/>
        <v>2015</v>
      </c>
      <c r="C3992" s="20">
        <v>42360</v>
      </c>
      <c r="D3992">
        <v>7829.4</v>
      </c>
      <c r="E3992">
        <v>7846.3</v>
      </c>
      <c r="F3992">
        <v>7776.85</v>
      </c>
      <c r="G3992">
        <v>7786.1</v>
      </c>
      <c r="H3992">
        <f t="shared" si="5236"/>
        <v>0</v>
      </c>
      <c r="I3992">
        <f t="shared" si="5237"/>
        <v>48.349999999999454</v>
      </c>
      <c r="J3992" s="14">
        <f t="shared" ref="J3992:K3992" si="5273">+AVERAGE(H3979:H3992)</f>
        <v>26.942857142857196</v>
      </c>
      <c r="K3992" s="14">
        <f t="shared" si="5273"/>
        <v>37.317857142857193</v>
      </c>
      <c r="L3992" s="14">
        <f t="shared" si="5239"/>
        <v>0.72198296487702218</v>
      </c>
      <c r="M3992" s="14">
        <f t="shared" si="5240"/>
        <v>41.9274162174179</v>
      </c>
      <c r="N3992" s="14">
        <f t="shared" si="5241"/>
        <v>-1</v>
      </c>
      <c r="O3992">
        <f t="shared" si="5190"/>
        <v>-1</v>
      </c>
      <c r="P3992">
        <f t="shared" si="5199"/>
        <v>0</v>
      </c>
      <c r="Q3992">
        <f t="shared" si="5200"/>
        <v>0</v>
      </c>
      <c r="R3992">
        <f t="shared" si="5225"/>
        <v>-1260</v>
      </c>
      <c r="S3992">
        <f t="shared" si="5226"/>
        <v>0</v>
      </c>
      <c r="T3992">
        <f t="shared" si="5227"/>
        <v>60920.999999999316</v>
      </c>
      <c r="U3992">
        <f t="shared" si="5228"/>
        <v>60920.999999999316</v>
      </c>
      <c r="V3992" s="2">
        <f t="shared" si="5229"/>
        <v>6.0920999999999319E-3</v>
      </c>
      <c r="W3992" s="19">
        <f t="shared" si="5191"/>
        <v>381</v>
      </c>
      <c r="X3992" s="19">
        <f t="shared" si="5192"/>
        <v>12</v>
      </c>
      <c r="Y3992" s="19" t="str">
        <f t="shared" si="5193"/>
        <v/>
      </c>
      <c r="Z3992" s="19">
        <f t="shared" si="5194"/>
        <v>7765.4</v>
      </c>
      <c r="AA3992" s="21" t="str">
        <f t="shared" si="5195"/>
        <v/>
      </c>
      <c r="AB3992" s="19" t="str">
        <f t="shared" si="5196"/>
        <v/>
      </c>
    </row>
    <row r="3993" spans="1:28" x14ac:dyDescent="0.25">
      <c r="A3993">
        <f t="shared" si="5262"/>
        <v>12</v>
      </c>
      <c r="B3993">
        <f t="shared" si="5263"/>
        <v>2015</v>
      </c>
      <c r="C3993" s="20">
        <v>42361</v>
      </c>
      <c r="D3993">
        <v>7830.45</v>
      </c>
      <c r="E3993">
        <v>7871.45</v>
      </c>
      <c r="F3993">
        <v>7826.1</v>
      </c>
      <c r="G3993">
        <v>7865.95</v>
      </c>
      <c r="H3993">
        <f t="shared" si="5236"/>
        <v>79.849999999999454</v>
      </c>
      <c r="I3993">
        <f t="shared" si="5237"/>
        <v>0</v>
      </c>
      <c r="J3993" s="14">
        <f t="shared" ref="J3993:K3993" si="5274">+AVERAGE(H3980:H3993)</f>
        <v>32.646428571428586</v>
      </c>
      <c r="K3993" s="14">
        <f t="shared" si="5274"/>
        <v>32.517857142857146</v>
      </c>
      <c r="L3993" s="14">
        <f t="shared" si="5239"/>
        <v>1.0039538714991767</v>
      </c>
      <c r="M3993" s="14">
        <f t="shared" si="5240"/>
        <v>50.098651759289723</v>
      </c>
      <c r="N3993" s="14">
        <f t="shared" si="5241"/>
        <v>1</v>
      </c>
      <c r="O3993">
        <f t="shared" ref="O3993:O4056" si="5275">IF($C3993="","",N3993)</f>
        <v>1</v>
      </c>
      <c r="P3993">
        <f t="shared" si="5199"/>
        <v>1</v>
      </c>
      <c r="Q3993">
        <f t="shared" si="5200"/>
        <v>7865.95</v>
      </c>
      <c r="R3993">
        <f t="shared" si="5225"/>
        <v>1260</v>
      </c>
      <c r="S3993">
        <f t="shared" si="5226"/>
        <v>201221.99999999863</v>
      </c>
      <c r="T3993">
        <f t="shared" si="5227"/>
        <v>100610.99999999932</v>
      </c>
      <c r="U3993">
        <f t="shared" si="5228"/>
        <v>-100610.99999999932</v>
      </c>
      <c r="V3993" s="2">
        <f t="shared" si="5229"/>
        <v>-1.0061099999999932E-2</v>
      </c>
      <c r="W3993" s="19">
        <f t="shared" ref="W3993:W4056" si="5276">+IF($C3993="","",IF(AND(P3993=1,O3993&lt;&gt;0),W3992+1,W3992))</f>
        <v>382</v>
      </c>
      <c r="X3993" s="19">
        <f t="shared" ref="X3993:X4056" si="5277">+IF($C3993="","",IF(O3992=0,IF(O3993=0,0,1),IF(O3993&lt;&gt;O3992,IF((O3992&lt;&gt;O3991),2,X3992+1),IF(P3992=1,2,X3992+1))))</f>
        <v>13</v>
      </c>
      <c r="Y3993" s="19">
        <f t="shared" ref="Y3993:Y4056" si="5278">+IF($C3993="","",IF(O3993=O3992,"",IF(O3993=0,1,IF(AND(O3992&lt;&gt;0,O3992&lt;&gt;O3993),1,""))))</f>
        <v>1</v>
      </c>
      <c r="Z3993" s="19">
        <f t="shared" ref="Z3993:Z4056" si="5279">IF($C3993="","",IF(P3993=0,Z3992,Q3993))</f>
        <v>7865.95</v>
      </c>
      <c r="AA3993" s="21">
        <f t="shared" ref="AA3993:AA4056" si="5280">+IF($C3993="","",IF(Y3993=1,(Z3993/Z3992-1)*O3992,""))</f>
        <v>-1.2948463697942225E-2</v>
      </c>
      <c r="AB3993" s="19">
        <f t="shared" ref="AB3993:AB4056" si="5281">+IF($C3993="","",IF(Y3993=1,IF(AA3993&gt;0,1,-1),""))</f>
        <v>-1</v>
      </c>
    </row>
    <row r="3994" spans="1:28" x14ac:dyDescent="0.25">
      <c r="A3994">
        <f t="shared" si="5262"/>
        <v>12</v>
      </c>
      <c r="B3994">
        <f t="shared" si="5263"/>
        <v>2015</v>
      </c>
      <c r="C3994" s="20">
        <v>42362</v>
      </c>
      <c r="D3994">
        <v>7888.75</v>
      </c>
      <c r="E3994">
        <v>7888.75</v>
      </c>
      <c r="F3994">
        <v>7835.5</v>
      </c>
      <c r="G3994">
        <v>7861.05</v>
      </c>
      <c r="H3994">
        <f t="shared" si="5236"/>
        <v>0</v>
      </c>
      <c r="I3994">
        <f t="shared" si="5237"/>
        <v>4.8999999999996362</v>
      </c>
      <c r="J3994" s="14">
        <f t="shared" ref="J3994:K3994" si="5282">+AVERAGE(H3981:H3994)</f>
        <v>32.646428571428586</v>
      </c>
      <c r="K3994" s="14">
        <f t="shared" si="5282"/>
        <v>26.992857142857115</v>
      </c>
      <c r="L3994" s="14">
        <f t="shared" si="5239"/>
        <v>1.2094469436358843</v>
      </c>
      <c r="M3994" s="14">
        <f t="shared" si="5240"/>
        <v>54.739804778729301</v>
      </c>
      <c r="N3994" s="14">
        <f t="shared" si="5241"/>
        <v>1</v>
      </c>
      <c r="O3994">
        <f t="shared" si="5275"/>
        <v>1</v>
      </c>
      <c r="P3994">
        <f t="shared" si="5199"/>
        <v>0</v>
      </c>
      <c r="Q3994">
        <f t="shared" si="5200"/>
        <v>0</v>
      </c>
      <c r="R3994">
        <f t="shared" si="5225"/>
        <v>1260</v>
      </c>
      <c r="S3994">
        <f t="shared" si="5226"/>
        <v>0</v>
      </c>
      <c r="T3994">
        <f t="shared" si="5227"/>
        <v>-6173.9999999995416</v>
      </c>
      <c r="U3994">
        <f t="shared" si="5228"/>
        <v>-6173.9999999995416</v>
      </c>
      <c r="V3994" s="2">
        <f t="shared" si="5229"/>
        <v>-6.1739999999995418E-4</v>
      </c>
      <c r="W3994" s="19">
        <f t="shared" si="5276"/>
        <v>382</v>
      </c>
      <c r="X3994" s="19">
        <f t="shared" si="5277"/>
        <v>2</v>
      </c>
      <c r="Y3994" s="19" t="str">
        <f t="shared" si="5278"/>
        <v/>
      </c>
      <c r="Z3994" s="19">
        <f t="shared" si="5279"/>
        <v>7865.95</v>
      </c>
      <c r="AA3994" s="21" t="str">
        <f t="shared" si="5280"/>
        <v/>
      </c>
      <c r="AB3994" s="19" t="str">
        <f t="shared" si="5281"/>
        <v/>
      </c>
    </row>
    <row r="3995" spans="1:28" x14ac:dyDescent="0.25">
      <c r="A3995">
        <f t="shared" si="5262"/>
        <v>12</v>
      </c>
      <c r="B3995">
        <f t="shared" si="5263"/>
        <v>2015</v>
      </c>
      <c r="C3995" s="20">
        <v>42366</v>
      </c>
      <c r="D3995">
        <v>7863.2</v>
      </c>
      <c r="E3995">
        <v>7937.2</v>
      </c>
      <c r="F3995">
        <v>7863</v>
      </c>
      <c r="G3995">
        <v>7925.15</v>
      </c>
      <c r="H3995">
        <f t="shared" si="5236"/>
        <v>64.099999999999454</v>
      </c>
      <c r="I3995">
        <f t="shared" si="5237"/>
        <v>0</v>
      </c>
      <c r="J3995" s="14">
        <f t="shared" ref="J3995:K3995" si="5283">+AVERAGE(H3982:H3995)</f>
        <v>37.224999999999973</v>
      </c>
      <c r="K3995" s="14">
        <f t="shared" si="5283"/>
        <v>25.814285714285688</v>
      </c>
      <c r="L3995" s="14">
        <f t="shared" si="5239"/>
        <v>1.442030990592142</v>
      </c>
      <c r="M3995" s="14">
        <f t="shared" si="5240"/>
        <v>59.050478726417772</v>
      </c>
      <c r="N3995" s="14">
        <f t="shared" si="5241"/>
        <v>1</v>
      </c>
      <c r="O3995">
        <f t="shared" si="5275"/>
        <v>1</v>
      </c>
      <c r="P3995">
        <f t="shared" ref="P3995:P4058" si="5284">IF($C3995="","",IF($O3995&lt;&gt;$O3994,1,0))</f>
        <v>0</v>
      </c>
      <c r="Q3995">
        <f t="shared" ref="Q3995:Q4058" si="5285">IF($C3995="","",IF($P3995=1,G3995,0))</f>
        <v>0</v>
      </c>
      <c r="R3995">
        <f t="shared" si="5225"/>
        <v>1260</v>
      </c>
      <c r="S3995">
        <f t="shared" si="5226"/>
        <v>0</v>
      </c>
      <c r="T3995">
        <f t="shared" si="5227"/>
        <v>80765.999999999316</v>
      </c>
      <c r="U3995">
        <f t="shared" si="5228"/>
        <v>80765.999999999316</v>
      </c>
      <c r="V3995" s="2">
        <f t="shared" si="5229"/>
        <v>8.0765999999999321E-3</v>
      </c>
      <c r="W3995" s="19">
        <f t="shared" si="5276"/>
        <v>382</v>
      </c>
      <c r="X3995" s="19">
        <f t="shared" si="5277"/>
        <v>3</v>
      </c>
      <c r="Y3995" s="19" t="str">
        <f t="shared" si="5278"/>
        <v/>
      </c>
      <c r="Z3995" s="19">
        <f t="shared" si="5279"/>
        <v>7865.95</v>
      </c>
      <c r="AA3995" s="21" t="str">
        <f t="shared" si="5280"/>
        <v/>
      </c>
      <c r="AB3995" s="19" t="str">
        <f t="shared" si="5281"/>
        <v/>
      </c>
    </row>
    <row r="3996" spans="1:28" x14ac:dyDescent="0.25">
      <c r="A3996">
        <f t="shared" si="5262"/>
        <v>12</v>
      </c>
      <c r="B3996">
        <f t="shared" si="5263"/>
        <v>2015</v>
      </c>
      <c r="C3996" s="20">
        <v>42367</v>
      </c>
      <c r="D3996">
        <v>7929.2</v>
      </c>
      <c r="E3996">
        <v>7942.15</v>
      </c>
      <c r="F3996">
        <v>7902.75</v>
      </c>
      <c r="G3996">
        <v>7928.95</v>
      </c>
      <c r="H3996">
        <f t="shared" si="5236"/>
        <v>3.8000000000001819</v>
      </c>
      <c r="I3996">
        <f t="shared" si="5237"/>
        <v>0</v>
      </c>
      <c r="J3996" s="14">
        <f t="shared" ref="J3996:K3996" si="5286">+AVERAGE(H3983:H3996)</f>
        <v>37.496428571428559</v>
      </c>
      <c r="K3996" s="14">
        <f t="shared" si="5286"/>
        <v>21.264285714285702</v>
      </c>
      <c r="L3996" s="14">
        <f t="shared" si="5239"/>
        <v>1.763352368155862</v>
      </c>
      <c r="M3996" s="14">
        <f t="shared" si="5240"/>
        <v>63.812070746976239</v>
      </c>
      <c r="N3996" s="14">
        <f t="shared" si="5241"/>
        <v>1</v>
      </c>
      <c r="O3996">
        <f t="shared" si="5275"/>
        <v>1</v>
      </c>
      <c r="P3996">
        <f t="shared" si="5284"/>
        <v>0</v>
      </c>
      <c r="Q3996">
        <f t="shared" si="5285"/>
        <v>0</v>
      </c>
      <c r="R3996">
        <f t="shared" si="5225"/>
        <v>1260</v>
      </c>
      <c r="S3996">
        <f t="shared" si="5226"/>
        <v>0</v>
      </c>
      <c r="T3996">
        <f t="shared" si="5227"/>
        <v>4788.0000000002292</v>
      </c>
      <c r="U3996">
        <f t="shared" si="5228"/>
        <v>4788.0000000002292</v>
      </c>
      <c r="V3996" s="2">
        <f t="shared" si="5229"/>
        <v>4.7880000000002291E-4</v>
      </c>
      <c r="W3996" s="19">
        <f t="shared" si="5276"/>
        <v>382</v>
      </c>
      <c r="X3996" s="19">
        <f t="shared" si="5277"/>
        <v>4</v>
      </c>
      <c r="Y3996" s="19" t="str">
        <f t="shared" si="5278"/>
        <v/>
      </c>
      <c r="Z3996" s="19">
        <f t="shared" si="5279"/>
        <v>7865.95</v>
      </c>
      <c r="AA3996" s="21" t="str">
        <f t="shared" si="5280"/>
        <v/>
      </c>
      <c r="AB3996" s="19" t="str">
        <f t="shared" si="5281"/>
        <v/>
      </c>
    </row>
    <row r="3997" spans="1:28" x14ac:dyDescent="0.25">
      <c r="A3997">
        <f t="shared" si="5262"/>
        <v>12</v>
      </c>
      <c r="B3997">
        <f t="shared" si="5263"/>
        <v>2015</v>
      </c>
      <c r="C3997" s="20">
        <v>42368</v>
      </c>
      <c r="D3997">
        <v>7938.6</v>
      </c>
      <c r="E3997">
        <v>7944.75</v>
      </c>
      <c r="F3997">
        <v>7889.85</v>
      </c>
      <c r="G3997">
        <v>7896.25</v>
      </c>
      <c r="H3997">
        <f t="shared" si="5236"/>
        <v>0</v>
      </c>
      <c r="I3997">
        <f t="shared" si="5237"/>
        <v>32.699999999999818</v>
      </c>
      <c r="J3997" s="14">
        <f t="shared" ref="J3997:K3997" si="5287">+AVERAGE(H3984:H3997)</f>
        <v>37.496428571428559</v>
      </c>
      <c r="K3997" s="14">
        <f t="shared" si="5287"/>
        <v>17.228571428571417</v>
      </c>
      <c r="L3997" s="14">
        <f t="shared" si="5239"/>
        <v>2.1764096185737984</v>
      </c>
      <c r="M3997" s="14">
        <f t="shared" si="5240"/>
        <v>68.517914246557467</v>
      </c>
      <c r="N3997" s="14">
        <f t="shared" si="5241"/>
        <v>1</v>
      </c>
      <c r="O3997">
        <f t="shared" si="5275"/>
        <v>1</v>
      </c>
      <c r="P3997">
        <f t="shared" si="5284"/>
        <v>0</v>
      </c>
      <c r="Q3997">
        <f t="shared" si="5285"/>
        <v>0</v>
      </c>
      <c r="R3997">
        <f t="shared" si="5225"/>
        <v>1260</v>
      </c>
      <c r="S3997">
        <f t="shared" si="5226"/>
        <v>0</v>
      </c>
      <c r="T3997">
        <f t="shared" si="5227"/>
        <v>-41201.999999999767</v>
      </c>
      <c r="U3997">
        <f t="shared" si="5228"/>
        <v>-41201.999999999767</v>
      </c>
      <c r="V3997" s="2">
        <f t="shared" si="5229"/>
        <v>-4.1201999999999767E-3</v>
      </c>
      <c r="W3997" s="19">
        <f t="shared" si="5276"/>
        <v>382</v>
      </c>
      <c r="X3997" s="19">
        <f t="shared" si="5277"/>
        <v>5</v>
      </c>
      <c r="Y3997" s="19" t="str">
        <f t="shared" si="5278"/>
        <v/>
      </c>
      <c r="Z3997" s="19">
        <f t="shared" si="5279"/>
        <v>7865.95</v>
      </c>
      <c r="AA3997" s="21" t="str">
        <f t="shared" si="5280"/>
        <v/>
      </c>
      <c r="AB3997" s="19" t="str">
        <f t="shared" si="5281"/>
        <v/>
      </c>
    </row>
    <row r="3998" spans="1:28" x14ac:dyDescent="0.25">
      <c r="A3998">
        <f t="shared" si="5262"/>
        <v>12</v>
      </c>
      <c r="B3998">
        <f t="shared" si="5263"/>
        <v>2015</v>
      </c>
      <c r="C3998" s="20">
        <v>42369</v>
      </c>
      <c r="D3998">
        <v>7897.8</v>
      </c>
      <c r="E3998">
        <v>7955.55</v>
      </c>
      <c r="F3998">
        <v>7891.15</v>
      </c>
      <c r="G3998">
        <v>7946.35</v>
      </c>
      <c r="H3998">
        <f t="shared" si="5236"/>
        <v>50.100000000000364</v>
      </c>
      <c r="I3998">
        <f t="shared" si="5237"/>
        <v>0</v>
      </c>
      <c r="J3998" s="14">
        <f t="shared" ref="J3998:K3998" si="5288">+AVERAGE(H3985:H3998)</f>
        <v>36.017857142857146</v>
      </c>
      <c r="K3998" s="14">
        <f t="shared" si="5288"/>
        <v>17.228571428571417</v>
      </c>
      <c r="L3998" s="14">
        <f t="shared" si="5239"/>
        <v>2.0905887230514111</v>
      </c>
      <c r="M3998" s="14">
        <f t="shared" si="5240"/>
        <v>67.643705144543588</v>
      </c>
      <c r="N3998" s="14">
        <f t="shared" si="5241"/>
        <v>1</v>
      </c>
      <c r="O3998">
        <f t="shared" si="5275"/>
        <v>1</v>
      </c>
      <c r="P3998">
        <f t="shared" si="5284"/>
        <v>0</v>
      </c>
      <c r="Q3998">
        <f t="shared" si="5285"/>
        <v>0</v>
      </c>
      <c r="R3998">
        <f t="shared" si="5225"/>
        <v>1260</v>
      </c>
      <c r="S3998">
        <f t="shared" si="5226"/>
        <v>0</v>
      </c>
      <c r="T3998">
        <f t="shared" si="5227"/>
        <v>63126.000000000458</v>
      </c>
      <c r="U3998">
        <f t="shared" si="5228"/>
        <v>63126.000000000458</v>
      </c>
      <c r="V3998" s="2">
        <f t="shared" si="5229"/>
        <v>6.3126000000000458E-3</v>
      </c>
      <c r="W3998" s="19">
        <f t="shared" si="5276"/>
        <v>382</v>
      </c>
      <c r="X3998" s="19">
        <f t="shared" si="5277"/>
        <v>6</v>
      </c>
      <c r="Y3998" s="19" t="str">
        <f t="shared" si="5278"/>
        <v/>
      </c>
      <c r="Z3998" s="19">
        <f t="shared" si="5279"/>
        <v>7865.95</v>
      </c>
      <c r="AA3998" s="21" t="str">
        <f t="shared" si="5280"/>
        <v/>
      </c>
      <c r="AB3998" s="19" t="str">
        <f t="shared" si="5281"/>
        <v/>
      </c>
    </row>
    <row r="3999" spans="1:28" x14ac:dyDescent="0.25">
      <c r="A3999">
        <f t="shared" si="5262"/>
        <v>1</v>
      </c>
      <c r="B3999">
        <f t="shared" si="5263"/>
        <v>2016</v>
      </c>
      <c r="C3999" s="20">
        <v>42370</v>
      </c>
      <c r="D3999">
        <v>7938.45</v>
      </c>
      <c r="E3999">
        <v>7972.55</v>
      </c>
      <c r="F3999">
        <v>7909.8</v>
      </c>
      <c r="G3999">
        <v>7963.2</v>
      </c>
      <c r="H3999">
        <f t="shared" si="5236"/>
        <v>16.849999999999454</v>
      </c>
      <c r="I3999">
        <f t="shared" si="5237"/>
        <v>0</v>
      </c>
      <c r="J3999" s="14">
        <f t="shared" ref="J3999:K3999" si="5289">+AVERAGE(H3986:H3999)</f>
        <v>37.221428571428532</v>
      </c>
      <c r="K3999" s="14">
        <f t="shared" si="5289"/>
        <v>12.024999999999961</v>
      </c>
      <c r="L3999" s="14">
        <f t="shared" si="5239"/>
        <v>3.095337095337102</v>
      </c>
      <c r="M3999" s="14">
        <f t="shared" si="5240"/>
        <v>75.581985640728163</v>
      </c>
      <c r="N3999" s="14">
        <f t="shared" si="5241"/>
        <v>1</v>
      </c>
      <c r="O3999">
        <f t="shared" si="5275"/>
        <v>1</v>
      </c>
      <c r="P3999">
        <f t="shared" si="5284"/>
        <v>0</v>
      </c>
      <c r="Q3999">
        <f t="shared" si="5285"/>
        <v>0</v>
      </c>
      <c r="R3999">
        <f t="shared" si="5225"/>
        <v>1258</v>
      </c>
      <c r="S3999">
        <f t="shared" si="5226"/>
        <v>0</v>
      </c>
      <c r="T3999">
        <f t="shared" si="5227"/>
        <v>21197.299999999312</v>
      </c>
      <c r="U3999">
        <f t="shared" si="5228"/>
        <v>21197.299999999312</v>
      </c>
      <c r="V3999" s="2">
        <f t="shared" si="5229"/>
        <v>2.1197299999999313E-3</v>
      </c>
      <c r="W3999" s="19">
        <f t="shared" si="5276"/>
        <v>382</v>
      </c>
      <c r="X3999" s="19">
        <f t="shared" si="5277"/>
        <v>7</v>
      </c>
      <c r="Y3999" s="19" t="str">
        <f t="shared" si="5278"/>
        <v/>
      </c>
      <c r="Z3999" s="19">
        <f t="shared" si="5279"/>
        <v>7865.95</v>
      </c>
      <c r="AA3999" s="21" t="str">
        <f t="shared" si="5280"/>
        <v/>
      </c>
      <c r="AB3999" s="19" t="str">
        <f t="shared" si="5281"/>
        <v/>
      </c>
    </row>
    <row r="4000" spans="1:28" x14ac:dyDescent="0.25">
      <c r="A4000">
        <f t="shared" si="5262"/>
        <v>1</v>
      </c>
      <c r="B4000">
        <f t="shared" si="5263"/>
        <v>2016</v>
      </c>
      <c r="C4000" s="20">
        <v>42373</v>
      </c>
      <c r="D4000">
        <v>7924.55</v>
      </c>
      <c r="E4000">
        <v>7937.55</v>
      </c>
      <c r="F4000">
        <v>7781.1</v>
      </c>
      <c r="G4000">
        <v>7791.3</v>
      </c>
      <c r="H4000">
        <f t="shared" si="5236"/>
        <v>0</v>
      </c>
      <c r="I4000">
        <f t="shared" si="5237"/>
        <v>171.89999999999964</v>
      </c>
      <c r="J4000" s="14">
        <f t="shared" ref="J4000:K4000" si="5290">+AVERAGE(H3987:H4000)</f>
        <v>34.392857142857075</v>
      </c>
      <c r="K4000" s="14">
        <f t="shared" si="5290"/>
        <v>24.303571428571363</v>
      </c>
      <c r="L4000" s="14">
        <f t="shared" si="5239"/>
        <v>1.4151359294636308</v>
      </c>
      <c r="M4000" s="14">
        <f t="shared" si="5240"/>
        <v>58.594463036203244</v>
      </c>
      <c r="N4000" s="14">
        <f t="shared" si="5241"/>
        <v>1</v>
      </c>
      <c r="O4000">
        <f t="shared" si="5275"/>
        <v>1</v>
      </c>
      <c r="P4000">
        <f t="shared" si="5284"/>
        <v>0</v>
      </c>
      <c r="Q4000">
        <f t="shared" si="5285"/>
        <v>0</v>
      </c>
      <c r="R4000">
        <f t="shared" si="5225"/>
        <v>1258</v>
      </c>
      <c r="S4000">
        <f t="shared" si="5226"/>
        <v>0</v>
      </c>
      <c r="T4000">
        <f t="shared" si="5227"/>
        <v>-216250.19999999955</v>
      </c>
      <c r="U4000">
        <f t="shared" si="5228"/>
        <v>-216250.19999999955</v>
      </c>
      <c r="V4000" s="2">
        <f t="shared" si="5229"/>
        <v>-2.1625019999999953E-2</v>
      </c>
      <c r="W4000" s="19">
        <f t="shared" si="5276"/>
        <v>382</v>
      </c>
      <c r="X4000" s="19">
        <f t="shared" si="5277"/>
        <v>8</v>
      </c>
      <c r="Y4000" s="19" t="str">
        <f t="shared" si="5278"/>
        <v/>
      </c>
      <c r="Z4000" s="19">
        <f t="shared" si="5279"/>
        <v>7865.95</v>
      </c>
      <c r="AA4000" s="21" t="str">
        <f t="shared" si="5280"/>
        <v/>
      </c>
      <c r="AB4000" s="19" t="str">
        <f t="shared" si="5281"/>
        <v/>
      </c>
    </row>
    <row r="4001" spans="1:28" x14ac:dyDescent="0.25">
      <c r="A4001">
        <f t="shared" si="5262"/>
        <v>1</v>
      </c>
      <c r="B4001">
        <f t="shared" si="5263"/>
        <v>2016</v>
      </c>
      <c r="C4001" s="20">
        <v>42374</v>
      </c>
      <c r="D4001">
        <v>7828.4</v>
      </c>
      <c r="E4001">
        <v>7831.2</v>
      </c>
      <c r="F4001">
        <v>7763.25</v>
      </c>
      <c r="G4001">
        <v>7784.65</v>
      </c>
      <c r="H4001">
        <f t="shared" si="5236"/>
        <v>0</v>
      </c>
      <c r="I4001">
        <f t="shared" si="5237"/>
        <v>6.6500000000005457</v>
      </c>
      <c r="J4001" s="14">
        <f t="shared" ref="J4001:K4001" si="5291">+AVERAGE(H3988:H4001)</f>
        <v>30.760714285714261</v>
      </c>
      <c r="K4001" s="14">
        <f t="shared" si="5291"/>
        <v>24.778571428571404</v>
      </c>
      <c r="L4001" s="14">
        <f t="shared" si="5239"/>
        <v>1.241424041510522</v>
      </c>
      <c r="M4001" s="14">
        <f t="shared" si="5240"/>
        <v>55.385505755256901</v>
      </c>
      <c r="N4001" s="14">
        <f t="shared" si="5241"/>
        <v>1</v>
      </c>
      <c r="O4001">
        <f t="shared" si="5275"/>
        <v>1</v>
      </c>
      <c r="P4001">
        <f t="shared" si="5284"/>
        <v>0</v>
      </c>
      <c r="Q4001">
        <f t="shared" si="5285"/>
        <v>0</v>
      </c>
      <c r="R4001">
        <f t="shared" si="5225"/>
        <v>1258</v>
      </c>
      <c r="S4001">
        <f t="shared" si="5226"/>
        <v>0</v>
      </c>
      <c r="T4001">
        <f t="shared" si="5227"/>
        <v>-8365.7000000006865</v>
      </c>
      <c r="U4001">
        <f t="shared" si="5228"/>
        <v>-8365.7000000006865</v>
      </c>
      <c r="V4001" s="2">
        <f t="shared" si="5229"/>
        <v>-8.3657000000006865E-4</v>
      </c>
      <c r="W4001" s="19">
        <f t="shared" si="5276"/>
        <v>382</v>
      </c>
      <c r="X4001" s="19">
        <f t="shared" si="5277"/>
        <v>9</v>
      </c>
      <c r="Y4001" s="19" t="str">
        <f t="shared" si="5278"/>
        <v/>
      </c>
      <c r="Z4001" s="19">
        <f t="shared" si="5279"/>
        <v>7865.95</v>
      </c>
      <c r="AA4001" s="21" t="str">
        <f t="shared" si="5280"/>
        <v/>
      </c>
      <c r="AB4001" s="19" t="str">
        <f t="shared" si="5281"/>
        <v/>
      </c>
    </row>
    <row r="4002" spans="1:28" x14ac:dyDescent="0.25">
      <c r="A4002">
        <f t="shared" si="5262"/>
        <v>1</v>
      </c>
      <c r="B4002">
        <f t="shared" si="5263"/>
        <v>2016</v>
      </c>
      <c r="C4002" s="20">
        <v>42375</v>
      </c>
      <c r="D4002">
        <v>7788.05</v>
      </c>
      <c r="E4002">
        <v>7800.95</v>
      </c>
      <c r="F4002">
        <v>7721.2</v>
      </c>
      <c r="G4002">
        <v>7741</v>
      </c>
      <c r="H4002">
        <f t="shared" si="5236"/>
        <v>0</v>
      </c>
      <c r="I4002">
        <f t="shared" si="5237"/>
        <v>43.649999999999636</v>
      </c>
      <c r="J4002" s="14">
        <f t="shared" ref="J4002:K4002" si="5292">+AVERAGE(H3989:H4002)</f>
        <v>27.189285714285688</v>
      </c>
      <c r="K4002" s="14">
        <f t="shared" si="5292"/>
        <v>27.896428571428519</v>
      </c>
      <c r="L4002" s="14">
        <f t="shared" si="5239"/>
        <v>0.97465113301754025</v>
      </c>
      <c r="M4002" s="14">
        <f t="shared" si="5240"/>
        <v>49.358143153526996</v>
      </c>
      <c r="N4002" s="14">
        <f t="shared" si="5241"/>
        <v>-1</v>
      </c>
      <c r="O4002">
        <f t="shared" si="5275"/>
        <v>-1</v>
      </c>
      <c r="P4002">
        <f t="shared" si="5284"/>
        <v>1</v>
      </c>
      <c r="Q4002">
        <f t="shared" si="5285"/>
        <v>7741</v>
      </c>
      <c r="R4002">
        <f t="shared" si="5225"/>
        <v>-1258</v>
      </c>
      <c r="S4002">
        <f t="shared" si="5226"/>
        <v>109823.39999999909</v>
      </c>
      <c r="T4002">
        <f t="shared" si="5227"/>
        <v>54911.699999999546</v>
      </c>
      <c r="U4002">
        <f t="shared" si="5228"/>
        <v>-54911.699999999546</v>
      </c>
      <c r="V4002" s="2">
        <f t="shared" si="5229"/>
        <v>-5.491169999999955E-3</v>
      </c>
      <c r="W4002" s="19">
        <f t="shared" si="5276"/>
        <v>383</v>
      </c>
      <c r="X4002" s="19">
        <f t="shared" si="5277"/>
        <v>10</v>
      </c>
      <c r="Y4002" s="19">
        <f t="shared" si="5278"/>
        <v>1</v>
      </c>
      <c r="Z4002" s="19">
        <f t="shared" si="5279"/>
        <v>7741</v>
      </c>
      <c r="AA4002" s="21">
        <f t="shared" si="5280"/>
        <v>-1.5884921719563461E-2</v>
      </c>
      <c r="AB4002" s="19">
        <f t="shared" si="5281"/>
        <v>-1</v>
      </c>
    </row>
    <row r="4003" spans="1:28" x14ac:dyDescent="0.25">
      <c r="A4003">
        <f t="shared" si="5262"/>
        <v>1</v>
      </c>
      <c r="B4003">
        <f t="shared" si="5263"/>
        <v>2016</v>
      </c>
      <c r="C4003" s="20">
        <v>42376</v>
      </c>
      <c r="D4003">
        <v>7673.35</v>
      </c>
      <c r="E4003">
        <v>7674.95</v>
      </c>
      <c r="F4003">
        <v>7556.6</v>
      </c>
      <c r="G4003">
        <v>7568.3</v>
      </c>
      <c r="H4003">
        <f t="shared" si="5236"/>
        <v>0</v>
      </c>
      <c r="I4003">
        <f t="shared" si="5237"/>
        <v>172.69999999999982</v>
      </c>
      <c r="J4003" s="14">
        <f t="shared" ref="J4003:K4003" si="5293">+AVERAGE(H3990:H4003)</f>
        <v>20.514285714285638</v>
      </c>
      <c r="K4003" s="14">
        <f t="shared" si="5293"/>
        <v>40.23214285714279</v>
      </c>
      <c r="L4003" s="14">
        <f t="shared" si="5239"/>
        <v>0.50989791389258665</v>
      </c>
      <c r="M4003" s="14">
        <f t="shared" si="5240"/>
        <v>33.770356869892368</v>
      </c>
      <c r="N4003" s="14">
        <f t="shared" si="5241"/>
        <v>-1</v>
      </c>
      <c r="O4003">
        <f t="shared" si="5275"/>
        <v>-1</v>
      </c>
      <c r="P4003">
        <f t="shared" si="5284"/>
        <v>0</v>
      </c>
      <c r="Q4003">
        <f t="shared" si="5285"/>
        <v>0</v>
      </c>
      <c r="R4003">
        <f t="shared" si="5225"/>
        <v>-1258</v>
      </c>
      <c r="S4003">
        <f t="shared" si="5226"/>
        <v>0</v>
      </c>
      <c r="T4003">
        <f t="shared" si="5227"/>
        <v>217256.59999999977</v>
      </c>
      <c r="U4003">
        <f t="shared" si="5228"/>
        <v>217256.59999999977</v>
      </c>
      <c r="V4003" s="2">
        <f t="shared" si="5229"/>
        <v>2.1725659999999977E-2</v>
      </c>
      <c r="W4003" s="19">
        <f t="shared" si="5276"/>
        <v>383</v>
      </c>
      <c r="X4003" s="19">
        <f t="shared" si="5277"/>
        <v>2</v>
      </c>
      <c r="Y4003" s="19" t="str">
        <f t="shared" si="5278"/>
        <v/>
      </c>
      <c r="Z4003" s="19">
        <f t="shared" si="5279"/>
        <v>7741</v>
      </c>
      <c r="AA4003" s="21" t="str">
        <f t="shared" si="5280"/>
        <v/>
      </c>
      <c r="AB4003" s="19" t="str">
        <f t="shared" si="5281"/>
        <v/>
      </c>
    </row>
    <row r="4004" spans="1:28" x14ac:dyDescent="0.25">
      <c r="A4004">
        <f t="shared" si="5262"/>
        <v>1</v>
      </c>
      <c r="B4004">
        <f t="shared" si="5263"/>
        <v>2016</v>
      </c>
      <c r="C4004" s="20">
        <v>42377</v>
      </c>
      <c r="D4004">
        <v>7611.65</v>
      </c>
      <c r="E4004">
        <v>7634.1</v>
      </c>
      <c r="F4004">
        <v>7581.05</v>
      </c>
      <c r="G4004">
        <v>7601.35</v>
      </c>
      <c r="H4004">
        <f t="shared" si="5236"/>
        <v>33.050000000000182</v>
      </c>
      <c r="I4004">
        <f t="shared" si="5237"/>
        <v>0</v>
      </c>
      <c r="J4004" s="14">
        <f t="shared" ref="J4004:K4004" si="5294">+AVERAGE(H3991:H4004)</f>
        <v>22.874999999999936</v>
      </c>
      <c r="K4004" s="14">
        <f t="shared" si="5294"/>
        <v>34.346428571428469</v>
      </c>
      <c r="L4004" s="14">
        <f t="shared" si="5239"/>
        <v>0.66600811063741305</v>
      </c>
      <c r="M4004" s="14">
        <f t="shared" si="5240"/>
        <v>39.976282611409324</v>
      </c>
      <c r="N4004" s="14">
        <f t="shared" si="5241"/>
        <v>-1</v>
      </c>
      <c r="O4004">
        <f t="shared" si="5275"/>
        <v>-1</v>
      </c>
      <c r="P4004">
        <f t="shared" si="5284"/>
        <v>0</v>
      </c>
      <c r="Q4004">
        <f t="shared" si="5285"/>
        <v>0</v>
      </c>
      <c r="R4004">
        <f t="shared" si="5225"/>
        <v>-1258</v>
      </c>
      <c r="S4004">
        <f t="shared" si="5226"/>
        <v>0</v>
      </c>
      <c r="T4004">
        <f t="shared" si="5227"/>
        <v>-41576.900000000227</v>
      </c>
      <c r="U4004">
        <f t="shared" si="5228"/>
        <v>-41576.900000000227</v>
      </c>
      <c r="V4004" s="2">
        <f t="shared" si="5229"/>
        <v>-4.1576900000000229E-3</v>
      </c>
      <c r="W4004" s="19">
        <f t="shared" si="5276"/>
        <v>383</v>
      </c>
      <c r="X4004" s="19">
        <f t="shared" si="5277"/>
        <v>3</v>
      </c>
      <c r="Y4004" s="19" t="str">
        <f t="shared" si="5278"/>
        <v/>
      </c>
      <c r="Z4004" s="19">
        <f t="shared" si="5279"/>
        <v>7741</v>
      </c>
      <c r="AA4004" s="21" t="str">
        <f t="shared" si="5280"/>
        <v/>
      </c>
      <c r="AB4004" s="19" t="str">
        <f t="shared" si="5281"/>
        <v/>
      </c>
    </row>
    <row r="4005" spans="1:28" x14ac:dyDescent="0.25">
      <c r="A4005">
        <f t="shared" si="5262"/>
        <v>1</v>
      </c>
      <c r="B4005">
        <f t="shared" si="5263"/>
        <v>2016</v>
      </c>
      <c r="C4005" s="20">
        <v>42380</v>
      </c>
      <c r="D4005">
        <v>7527.45</v>
      </c>
      <c r="E4005">
        <v>7605.1</v>
      </c>
      <c r="F4005">
        <v>7494.35</v>
      </c>
      <c r="G4005">
        <v>7563.85</v>
      </c>
      <c r="H4005">
        <f t="shared" si="5236"/>
        <v>0</v>
      </c>
      <c r="I4005">
        <f t="shared" si="5237"/>
        <v>37.5</v>
      </c>
      <c r="J4005" s="14">
        <f t="shared" ref="J4005:K4005" si="5295">+AVERAGE(H3992:H4005)</f>
        <v>17.696428571428505</v>
      </c>
      <c r="K4005" s="14">
        <f t="shared" si="5295"/>
        <v>37.024999999999899</v>
      </c>
      <c r="L4005" s="14">
        <f t="shared" si="5239"/>
        <v>0.4779589080736949</v>
      </c>
      <c r="M4005" s="14">
        <f t="shared" si="5240"/>
        <v>32.339120219292511</v>
      </c>
      <c r="N4005" s="14">
        <f t="shared" si="5241"/>
        <v>-1</v>
      </c>
      <c r="O4005">
        <f t="shared" si="5275"/>
        <v>-1</v>
      </c>
      <c r="P4005">
        <f t="shared" si="5284"/>
        <v>0</v>
      </c>
      <c r="Q4005">
        <f t="shared" si="5285"/>
        <v>0</v>
      </c>
      <c r="R4005">
        <f t="shared" si="5225"/>
        <v>-1258</v>
      </c>
      <c r="S4005">
        <f t="shared" si="5226"/>
        <v>0</v>
      </c>
      <c r="T4005">
        <f t="shared" si="5227"/>
        <v>47175</v>
      </c>
      <c r="U4005">
        <f t="shared" si="5228"/>
        <v>47175</v>
      </c>
      <c r="V4005" s="2">
        <f t="shared" si="5229"/>
        <v>4.7175000000000003E-3</v>
      </c>
      <c r="W4005" s="19">
        <f t="shared" si="5276"/>
        <v>383</v>
      </c>
      <c r="X4005" s="19">
        <f t="shared" si="5277"/>
        <v>4</v>
      </c>
      <c r="Y4005" s="19" t="str">
        <f t="shared" si="5278"/>
        <v/>
      </c>
      <c r="Z4005" s="19">
        <f t="shared" si="5279"/>
        <v>7741</v>
      </c>
      <c r="AA4005" s="21" t="str">
        <f t="shared" si="5280"/>
        <v/>
      </c>
      <c r="AB4005" s="19" t="str">
        <f t="shared" si="5281"/>
        <v/>
      </c>
    </row>
    <row r="4006" spans="1:28" x14ac:dyDescent="0.25">
      <c r="A4006">
        <f t="shared" si="5262"/>
        <v>1</v>
      </c>
      <c r="B4006">
        <f t="shared" si="5263"/>
        <v>2016</v>
      </c>
      <c r="C4006" s="20">
        <v>42381</v>
      </c>
      <c r="D4006">
        <v>7587.2</v>
      </c>
      <c r="E4006">
        <v>7588.3</v>
      </c>
      <c r="F4006">
        <v>7487.8</v>
      </c>
      <c r="G4006">
        <v>7510.3</v>
      </c>
      <c r="H4006">
        <f t="shared" si="5236"/>
        <v>0</v>
      </c>
      <c r="I4006">
        <f t="shared" si="5237"/>
        <v>53.550000000000182</v>
      </c>
      <c r="J4006" s="14">
        <f t="shared" ref="J4006:K4006" si="5296">+AVERAGE(H3993:H4006)</f>
        <v>17.696428571428505</v>
      </c>
      <c r="K4006" s="14">
        <f t="shared" si="5296"/>
        <v>37.396428571428523</v>
      </c>
      <c r="L4006" s="14">
        <f t="shared" si="5239"/>
        <v>0.47321172762868763</v>
      </c>
      <c r="M4006" s="14">
        <f t="shared" si="5240"/>
        <v>32.121094256450093</v>
      </c>
      <c r="N4006" s="14">
        <f t="shared" si="5241"/>
        <v>-1</v>
      </c>
      <c r="O4006">
        <f t="shared" si="5275"/>
        <v>-1</v>
      </c>
      <c r="P4006">
        <f t="shared" si="5284"/>
        <v>0</v>
      </c>
      <c r="Q4006">
        <f t="shared" si="5285"/>
        <v>0</v>
      </c>
      <c r="R4006">
        <f t="shared" si="5225"/>
        <v>-1258</v>
      </c>
      <c r="S4006">
        <f t="shared" si="5226"/>
        <v>0</v>
      </c>
      <c r="T4006">
        <f t="shared" si="5227"/>
        <v>67365.900000000227</v>
      </c>
      <c r="U4006">
        <f t="shared" si="5228"/>
        <v>67365.900000000227</v>
      </c>
      <c r="V4006" s="2">
        <f t="shared" si="5229"/>
        <v>6.7365900000000223E-3</v>
      </c>
      <c r="W4006" s="19">
        <f t="shared" si="5276"/>
        <v>383</v>
      </c>
      <c r="X4006" s="19">
        <f t="shared" si="5277"/>
        <v>5</v>
      </c>
      <c r="Y4006" s="19" t="str">
        <f t="shared" si="5278"/>
        <v/>
      </c>
      <c r="Z4006" s="19">
        <f t="shared" si="5279"/>
        <v>7741</v>
      </c>
      <c r="AA4006" s="21" t="str">
        <f t="shared" si="5280"/>
        <v/>
      </c>
      <c r="AB4006" s="19" t="str">
        <f t="shared" si="5281"/>
        <v/>
      </c>
    </row>
    <row r="4007" spans="1:28" x14ac:dyDescent="0.25">
      <c r="A4007">
        <f t="shared" si="5262"/>
        <v>1</v>
      </c>
      <c r="B4007">
        <f t="shared" si="5263"/>
        <v>2016</v>
      </c>
      <c r="C4007" s="20">
        <v>42382</v>
      </c>
      <c r="D4007">
        <v>7557.9</v>
      </c>
      <c r="E4007">
        <v>7590.95</v>
      </c>
      <c r="F4007">
        <v>7425.8</v>
      </c>
      <c r="G4007">
        <v>7562.4</v>
      </c>
      <c r="H4007">
        <f t="shared" si="5236"/>
        <v>52.099999999999454</v>
      </c>
      <c r="I4007">
        <f t="shared" si="5237"/>
        <v>0</v>
      </c>
      <c r="J4007" s="14">
        <f t="shared" ref="J4007:K4007" si="5297">+AVERAGE(H3994:H4007)</f>
        <v>15.71428571428565</v>
      </c>
      <c r="K4007" s="14">
        <f t="shared" si="5297"/>
        <v>37.396428571428523</v>
      </c>
      <c r="L4007" s="14">
        <f t="shared" si="5239"/>
        <v>0.42020819405978299</v>
      </c>
      <c r="M4007" s="14">
        <f t="shared" si="5240"/>
        <v>29.587788312823562</v>
      </c>
      <c r="N4007" s="14">
        <f t="shared" si="5241"/>
        <v>-1</v>
      </c>
      <c r="O4007">
        <f t="shared" si="5275"/>
        <v>-1</v>
      </c>
      <c r="P4007">
        <f t="shared" si="5284"/>
        <v>0</v>
      </c>
      <c r="Q4007">
        <f t="shared" si="5285"/>
        <v>0</v>
      </c>
      <c r="R4007">
        <f t="shared" si="5225"/>
        <v>-1258</v>
      </c>
      <c r="S4007">
        <f t="shared" si="5226"/>
        <v>0</v>
      </c>
      <c r="T4007">
        <f t="shared" si="5227"/>
        <v>-65541.799999999319</v>
      </c>
      <c r="U4007">
        <f t="shared" si="5228"/>
        <v>-65541.799999999319</v>
      </c>
      <c r="V4007" s="2">
        <f t="shared" si="5229"/>
        <v>-6.5541799999999321E-3</v>
      </c>
      <c r="W4007" s="19">
        <f t="shared" si="5276"/>
        <v>383</v>
      </c>
      <c r="X4007" s="19">
        <f t="shared" si="5277"/>
        <v>6</v>
      </c>
      <c r="Y4007" s="19" t="str">
        <f t="shared" si="5278"/>
        <v/>
      </c>
      <c r="Z4007" s="19">
        <f t="shared" si="5279"/>
        <v>7741</v>
      </c>
      <c r="AA4007" s="21" t="str">
        <f t="shared" si="5280"/>
        <v/>
      </c>
      <c r="AB4007" s="19" t="str">
        <f t="shared" si="5281"/>
        <v/>
      </c>
    </row>
    <row r="4008" spans="1:28" x14ac:dyDescent="0.25">
      <c r="A4008">
        <f t="shared" si="5262"/>
        <v>1</v>
      </c>
      <c r="B4008">
        <f t="shared" si="5263"/>
        <v>2016</v>
      </c>
      <c r="C4008" s="20">
        <v>42383</v>
      </c>
      <c r="D4008">
        <v>7467.4</v>
      </c>
      <c r="E4008">
        <v>7604.8</v>
      </c>
      <c r="F4008">
        <v>7443.8</v>
      </c>
      <c r="G4008">
        <v>7536.8</v>
      </c>
      <c r="H4008">
        <f t="shared" si="5236"/>
        <v>0</v>
      </c>
      <c r="I4008">
        <f t="shared" si="5237"/>
        <v>25.599999999999454</v>
      </c>
      <c r="J4008" s="14">
        <f t="shared" ref="J4008:K4008" si="5298">+AVERAGE(H3995:H4008)</f>
        <v>15.71428571428565</v>
      </c>
      <c r="K4008" s="14">
        <f t="shared" si="5298"/>
        <v>38.874999999999936</v>
      </c>
      <c r="L4008" s="14">
        <f t="shared" si="5239"/>
        <v>0.40422599908130352</v>
      </c>
      <c r="M4008" s="14">
        <f t="shared" si="5240"/>
        <v>28.786391887471325</v>
      </c>
      <c r="N4008" s="14">
        <f t="shared" si="5241"/>
        <v>-1</v>
      </c>
      <c r="O4008">
        <f t="shared" si="5275"/>
        <v>-1</v>
      </c>
      <c r="P4008">
        <f t="shared" si="5284"/>
        <v>0</v>
      </c>
      <c r="Q4008">
        <f t="shared" si="5285"/>
        <v>0</v>
      </c>
      <c r="R4008">
        <f t="shared" si="5225"/>
        <v>-1258</v>
      </c>
      <c r="S4008">
        <f t="shared" si="5226"/>
        <v>0</v>
      </c>
      <c r="T4008">
        <f t="shared" si="5227"/>
        <v>32204.799999999312</v>
      </c>
      <c r="U4008">
        <f t="shared" si="5228"/>
        <v>32204.799999999312</v>
      </c>
      <c r="V4008" s="2">
        <f t="shared" si="5229"/>
        <v>3.220479999999931E-3</v>
      </c>
      <c r="W4008" s="19">
        <f t="shared" si="5276"/>
        <v>383</v>
      </c>
      <c r="X4008" s="19">
        <f t="shared" si="5277"/>
        <v>7</v>
      </c>
      <c r="Y4008" s="19" t="str">
        <f t="shared" si="5278"/>
        <v/>
      </c>
      <c r="Z4008" s="19">
        <f t="shared" si="5279"/>
        <v>7741</v>
      </c>
      <c r="AA4008" s="21" t="str">
        <f t="shared" si="5280"/>
        <v/>
      </c>
      <c r="AB4008" s="19" t="str">
        <f t="shared" si="5281"/>
        <v/>
      </c>
    </row>
    <row r="4009" spans="1:28" x14ac:dyDescent="0.25">
      <c r="A4009">
        <f t="shared" si="5262"/>
        <v>1</v>
      </c>
      <c r="B4009">
        <f t="shared" si="5263"/>
        <v>2016</v>
      </c>
      <c r="C4009" s="20">
        <v>42384</v>
      </c>
      <c r="D4009">
        <v>7561.65</v>
      </c>
      <c r="E4009">
        <v>7566.5</v>
      </c>
      <c r="F4009">
        <v>7427.3</v>
      </c>
      <c r="G4009">
        <v>7437.8</v>
      </c>
      <c r="H4009">
        <f t="shared" si="5236"/>
        <v>0</v>
      </c>
      <c r="I4009">
        <f t="shared" si="5237"/>
        <v>99</v>
      </c>
      <c r="J4009" s="14">
        <f t="shared" ref="J4009:K4009" si="5299">+AVERAGE(H3996:H4009)</f>
        <v>11.135714285714259</v>
      </c>
      <c r="K4009" s="14">
        <f t="shared" si="5299"/>
        <v>45.946428571428505</v>
      </c>
      <c r="L4009" s="14">
        <f t="shared" si="5239"/>
        <v>0.24236300038865116</v>
      </c>
      <c r="M4009" s="14">
        <f t="shared" si="5240"/>
        <v>19.508227491709931</v>
      </c>
      <c r="N4009" s="14">
        <f t="shared" si="5241"/>
        <v>-1</v>
      </c>
      <c r="O4009">
        <f t="shared" si="5275"/>
        <v>-1</v>
      </c>
      <c r="P4009">
        <f t="shared" si="5284"/>
        <v>0</v>
      </c>
      <c r="Q4009">
        <f t="shared" si="5285"/>
        <v>0</v>
      </c>
      <c r="R4009">
        <f t="shared" si="5225"/>
        <v>-1258</v>
      </c>
      <c r="S4009">
        <f t="shared" si="5226"/>
        <v>0</v>
      </c>
      <c r="T4009">
        <f t="shared" si="5227"/>
        <v>124542</v>
      </c>
      <c r="U4009">
        <f t="shared" si="5228"/>
        <v>124542</v>
      </c>
      <c r="V4009" s="2">
        <f t="shared" si="5229"/>
        <v>1.24542E-2</v>
      </c>
      <c r="W4009" s="19">
        <f t="shared" si="5276"/>
        <v>383</v>
      </c>
      <c r="X4009" s="19">
        <f t="shared" si="5277"/>
        <v>8</v>
      </c>
      <c r="Y4009" s="19" t="str">
        <f t="shared" si="5278"/>
        <v/>
      </c>
      <c r="Z4009" s="19">
        <f t="shared" si="5279"/>
        <v>7741</v>
      </c>
      <c r="AA4009" s="21" t="str">
        <f t="shared" si="5280"/>
        <v/>
      </c>
      <c r="AB4009" s="19" t="str">
        <f t="shared" si="5281"/>
        <v/>
      </c>
    </row>
    <row r="4010" spans="1:28" x14ac:dyDescent="0.25">
      <c r="A4010">
        <f t="shared" si="5262"/>
        <v>1</v>
      </c>
      <c r="B4010">
        <f t="shared" si="5263"/>
        <v>2016</v>
      </c>
      <c r="C4010" s="20">
        <v>42387</v>
      </c>
      <c r="D4010">
        <v>7420.35</v>
      </c>
      <c r="E4010">
        <v>7463.65</v>
      </c>
      <c r="F4010">
        <v>7336.4</v>
      </c>
      <c r="G4010">
        <v>7351</v>
      </c>
      <c r="H4010">
        <f t="shared" si="5236"/>
        <v>0</v>
      </c>
      <c r="I4010">
        <f t="shared" si="5237"/>
        <v>86.800000000000182</v>
      </c>
      <c r="J4010" s="14">
        <f t="shared" ref="J4010:K4010" si="5300">+AVERAGE(H3997:H4010)</f>
        <v>10.864285714285675</v>
      </c>
      <c r="K4010" s="14">
        <f t="shared" si="5300"/>
        <v>52.146428571428523</v>
      </c>
      <c r="L4010" s="14">
        <f t="shared" si="5239"/>
        <v>0.20834189439079459</v>
      </c>
      <c r="M4010" s="14">
        <f t="shared" si="5240"/>
        <v>17.24196565209995</v>
      </c>
      <c r="N4010" s="14">
        <f t="shared" si="5241"/>
        <v>-1</v>
      </c>
      <c r="O4010">
        <f t="shared" si="5275"/>
        <v>-1</v>
      </c>
      <c r="P4010">
        <f t="shared" si="5284"/>
        <v>0</v>
      </c>
      <c r="Q4010">
        <f t="shared" si="5285"/>
        <v>0</v>
      </c>
      <c r="R4010">
        <f t="shared" si="5225"/>
        <v>-1258</v>
      </c>
      <c r="S4010">
        <f t="shared" si="5226"/>
        <v>0</v>
      </c>
      <c r="T4010">
        <f t="shared" si="5227"/>
        <v>109194.40000000023</v>
      </c>
      <c r="U4010">
        <f t="shared" si="5228"/>
        <v>109194.40000000023</v>
      </c>
      <c r="V4010" s="2">
        <f t="shared" si="5229"/>
        <v>1.0919440000000023E-2</v>
      </c>
      <c r="W4010" s="19">
        <f t="shared" si="5276"/>
        <v>383</v>
      </c>
      <c r="X4010" s="19">
        <f t="shared" si="5277"/>
        <v>9</v>
      </c>
      <c r="Y4010" s="19" t="str">
        <f t="shared" si="5278"/>
        <v/>
      </c>
      <c r="Z4010" s="19">
        <f t="shared" si="5279"/>
        <v>7741</v>
      </c>
      <c r="AA4010" s="21" t="str">
        <f t="shared" si="5280"/>
        <v/>
      </c>
      <c r="AB4010" s="19" t="str">
        <f t="shared" si="5281"/>
        <v/>
      </c>
    </row>
    <row r="4011" spans="1:28" x14ac:dyDescent="0.25">
      <c r="A4011">
        <f t="shared" si="5262"/>
        <v>1</v>
      </c>
      <c r="B4011">
        <f t="shared" si="5263"/>
        <v>2016</v>
      </c>
      <c r="C4011" s="20">
        <v>42388</v>
      </c>
      <c r="D4011">
        <v>7381.8</v>
      </c>
      <c r="E4011">
        <v>7462.75</v>
      </c>
      <c r="F4011">
        <v>7364.15</v>
      </c>
      <c r="G4011">
        <v>7435.1</v>
      </c>
      <c r="H4011">
        <f t="shared" si="5236"/>
        <v>84.100000000000364</v>
      </c>
      <c r="I4011">
        <f t="shared" si="5237"/>
        <v>0</v>
      </c>
      <c r="J4011" s="14">
        <f t="shared" ref="J4011:K4011" si="5301">+AVERAGE(H3998:H4011)</f>
        <v>16.871428571428559</v>
      </c>
      <c r="K4011" s="14">
        <f t="shared" si="5301"/>
        <v>49.810714285714248</v>
      </c>
      <c r="L4011" s="14">
        <f t="shared" si="5239"/>
        <v>0.33871083387108342</v>
      </c>
      <c r="M4011" s="14">
        <f t="shared" si="5240"/>
        <v>25.30126934818702</v>
      </c>
      <c r="N4011" s="14">
        <f t="shared" si="5241"/>
        <v>-1</v>
      </c>
      <c r="O4011">
        <f t="shared" si="5275"/>
        <v>-1</v>
      </c>
      <c r="P4011">
        <f t="shared" si="5284"/>
        <v>0</v>
      </c>
      <c r="Q4011">
        <f t="shared" si="5285"/>
        <v>0</v>
      </c>
      <c r="R4011">
        <f t="shared" si="5225"/>
        <v>-1258</v>
      </c>
      <c r="S4011">
        <f t="shared" si="5226"/>
        <v>0</v>
      </c>
      <c r="T4011">
        <f t="shared" si="5227"/>
        <v>-105797.80000000045</v>
      </c>
      <c r="U4011">
        <f t="shared" si="5228"/>
        <v>-105797.80000000045</v>
      </c>
      <c r="V4011" s="2">
        <f t="shared" si="5229"/>
        <v>-1.0579780000000046E-2</v>
      </c>
      <c r="W4011" s="19">
        <f t="shared" si="5276"/>
        <v>383</v>
      </c>
      <c r="X4011" s="19">
        <f t="shared" si="5277"/>
        <v>10</v>
      </c>
      <c r="Y4011" s="19" t="str">
        <f t="shared" si="5278"/>
        <v/>
      </c>
      <c r="Z4011" s="19">
        <f t="shared" si="5279"/>
        <v>7741</v>
      </c>
      <c r="AA4011" s="21" t="str">
        <f t="shared" si="5280"/>
        <v/>
      </c>
      <c r="AB4011" s="19" t="str">
        <f t="shared" si="5281"/>
        <v/>
      </c>
    </row>
    <row r="4012" spans="1:28" x14ac:dyDescent="0.25">
      <c r="A4012">
        <f t="shared" si="5262"/>
        <v>1</v>
      </c>
      <c r="B4012">
        <f t="shared" si="5263"/>
        <v>2016</v>
      </c>
      <c r="C4012" s="20">
        <v>42389</v>
      </c>
      <c r="D4012">
        <v>7357</v>
      </c>
      <c r="E4012">
        <v>7470.9</v>
      </c>
      <c r="F4012">
        <v>7241.5</v>
      </c>
      <c r="G4012">
        <v>7309.3</v>
      </c>
      <c r="H4012">
        <f t="shared" si="5236"/>
        <v>0</v>
      </c>
      <c r="I4012">
        <f t="shared" si="5237"/>
        <v>125.80000000000018</v>
      </c>
      <c r="J4012" s="14">
        <f t="shared" ref="J4012:K4012" si="5302">+AVERAGE(H3999:H4012)</f>
        <v>13.292857142857104</v>
      </c>
      <c r="K4012" s="14">
        <f t="shared" si="5302"/>
        <v>58.796428571428542</v>
      </c>
      <c r="L4012" s="14">
        <f t="shared" si="5239"/>
        <v>0.22608273097248319</v>
      </c>
      <c r="M4012" s="14">
        <f t="shared" si="5240"/>
        <v>18.439435224176322</v>
      </c>
      <c r="N4012" s="14">
        <f t="shared" si="5241"/>
        <v>-1</v>
      </c>
      <c r="O4012">
        <f t="shared" si="5275"/>
        <v>-1</v>
      </c>
      <c r="P4012">
        <f t="shared" si="5284"/>
        <v>0</v>
      </c>
      <c r="Q4012">
        <f t="shared" si="5285"/>
        <v>0</v>
      </c>
      <c r="R4012">
        <f t="shared" si="5225"/>
        <v>-1258</v>
      </c>
      <c r="S4012">
        <f t="shared" si="5226"/>
        <v>0</v>
      </c>
      <c r="T4012">
        <f t="shared" si="5227"/>
        <v>158256.40000000023</v>
      </c>
      <c r="U4012">
        <f t="shared" si="5228"/>
        <v>158256.40000000023</v>
      </c>
      <c r="V4012" s="2">
        <f t="shared" si="5229"/>
        <v>1.5825640000000023E-2</v>
      </c>
      <c r="W4012" s="19">
        <f t="shared" si="5276"/>
        <v>383</v>
      </c>
      <c r="X4012" s="19">
        <f t="shared" si="5277"/>
        <v>11</v>
      </c>
      <c r="Y4012" s="19" t="str">
        <f t="shared" si="5278"/>
        <v/>
      </c>
      <c r="Z4012" s="19">
        <f t="shared" si="5279"/>
        <v>7741</v>
      </c>
      <c r="AA4012" s="21" t="str">
        <f t="shared" si="5280"/>
        <v/>
      </c>
      <c r="AB4012" s="19" t="str">
        <f t="shared" si="5281"/>
        <v/>
      </c>
    </row>
    <row r="4013" spans="1:28" x14ac:dyDescent="0.25">
      <c r="A4013">
        <f t="shared" si="5262"/>
        <v>1</v>
      </c>
      <c r="B4013">
        <f t="shared" si="5263"/>
        <v>2016</v>
      </c>
      <c r="C4013" s="20">
        <v>42390</v>
      </c>
      <c r="D4013">
        <v>7376.65</v>
      </c>
      <c r="E4013">
        <v>7398.7</v>
      </c>
      <c r="F4013">
        <v>7250</v>
      </c>
      <c r="G4013">
        <v>7276.8</v>
      </c>
      <c r="H4013">
        <f t="shared" si="5236"/>
        <v>0</v>
      </c>
      <c r="I4013">
        <f t="shared" si="5237"/>
        <v>32.5</v>
      </c>
      <c r="J4013" s="14">
        <f t="shared" ref="J4013:K4013" si="5303">+AVERAGE(H4000:H4013)</f>
        <v>12.089285714285714</v>
      </c>
      <c r="K4013" s="14">
        <f t="shared" si="5303"/>
        <v>61.117857142857119</v>
      </c>
      <c r="L4013" s="14">
        <f t="shared" si="5239"/>
        <v>0.19780283994623976</v>
      </c>
      <c r="M4013" s="14">
        <f t="shared" si="5240"/>
        <v>16.513806224997566</v>
      </c>
      <c r="N4013" s="14">
        <f t="shared" si="5241"/>
        <v>-1</v>
      </c>
      <c r="O4013">
        <f t="shared" si="5275"/>
        <v>-1</v>
      </c>
      <c r="P4013">
        <f t="shared" si="5284"/>
        <v>0</v>
      </c>
      <c r="Q4013">
        <f t="shared" si="5285"/>
        <v>0</v>
      </c>
      <c r="R4013">
        <f t="shared" si="5225"/>
        <v>-1258</v>
      </c>
      <c r="S4013">
        <f t="shared" si="5226"/>
        <v>0</v>
      </c>
      <c r="T4013">
        <f t="shared" si="5227"/>
        <v>40885</v>
      </c>
      <c r="U4013">
        <f t="shared" si="5228"/>
        <v>40885</v>
      </c>
      <c r="V4013" s="2">
        <f t="shared" si="5229"/>
        <v>4.0885000000000001E-3</v>
      </c>
      <c r="W4013" s="19">
        <f t="shared" si="5276"/>
        <v>383</v>
      </c>
      <c r="X4013" s="19">
        <f t="shared" si="5277"/>
        <v>12</v>
      </c>
      <c r="Y4013" s="19" t="str">
        <f t="shared" si="5278"/>
        <v/>
      </c>
      <c r="Z4013" s="19">
        <f t="shared" si="5279"/>
        <v>7741</v>
      </c>
      <c r="AA4013" s="21" t="str">
        <f t="shared" si="5280"/>
        <v/>
      </c>
      <c r="AB4013" s="19" t="str">
        <f t="shared" si="5281"/>
        <v/>
      </c>
    </row>
    <row r="4014" spans="1:28" x14ac:dyDescent="0.25">
      <c r="A4014">
        <f t="shared" si="5262"/>
        <v>1</v>
      </c>
      <c r="B4014">
        <f t="shared" si="5263"/>
        <v>2016</v>
      </c>
      <c r="C4014" s="20">
        <v>42391</v>
      </c>
      <c r="D4014">
        <v>7355.7</v>
      </c>
      <c r="E4014">
        <v>7433.4</v>
      </c>
      <c r="F4014">
        <v>7327.6</v>
      </c>
      <c r="G4014">
        <v>7422.45</v>
      </c>
      <c r="H4014">
        <f t="shared" si="5236"/>
        <v>145.64999999999964</v>
      </c>
      <c r="I4014">
        <f t="shared" si="5237"/>
        <v>0</v>
      </c>
      <c r="J4014" s="14">
        <f t="shared" ref="J4014:K4014" si="5304">+AVERAGE(H4001:H4014)</f>
        <v>22.492857142857115</v>
      </c>
      <c r="K4014" s="14">
        <f t="shared" si="5304"/>
        <v>48.839285714285715</v>
      </c>
      <c r="L4014" s="14">
        <f t="shared" si="5239"/>
        <v>0.46054844606946926</v>
      </c>
      <c r="M4014" s="14">
        <f t="shared" si="5240"/>
        <v>31.532568968106915</v>
      </c>
      <c r="N4014" s="14">
        <f t="shared" si="5241"/>
        <v>-1</v>
      </c>
      <c r="O4014">
        <f t="shared" si="5275"/>
        <v>-1</v>
      </c>
      <c r="P4014">
        <f t="shared" si="5284"/>
        <v>0</v>
      </c>
      <c r="Q4014">
        <f t="shared" si="5285"/>
        <v>0</v>
      </c>
      <c r="R4014">
        <f t="shared" si="5225"/>
        <v>-1258</v>
      </c>
      <c r="S4014">
        <f t="shared" si="5226"/>
        <v>0</v>
      </c>
      <c r="T4014">
        <f t="shared" si="5227"/>
        <v>-183227.69999999955</v>
      </c>
      <c r="U4014">
        <f t="shared" si="5228"/>
        <v>-183227.69999999955</v>
      </c>
      <c r="V4014" s="2">
        <f t="shared" si="5229"/>
        <v>-1.8322769999999954E-2</v>
      </c>
      <c r="W4014" s="19">
        <f t="shared" si="5276"/>
        <v>383</v>
      </c>
      <c r="X4014" s="19">
        <f t="shared" si="5277"/>
        <v>13</v>
      </c>
      <c r="Y4014" s="19" t="str">
        <f t="shared" si="5278"/>
        <v/>
      </c>
      <c r="Z4014" s="19">
        <f t="shared" si="5279"/>
        <v>7741</v>
      </c>
      <c r="AA4014" s="21" t="str">
        <f t="shared" si="5280"/>
        <v/>
      </c>
      <c r="AB4014" s="19" t="str">
        <f t="shared" si="5281"/>
        <v/>
      </c>
    </row>
    <row r="4015" spans="1:28" x14ac:dyDescent="0.25">
      <c r="A4015">
        <f t="shared" si="5262"/>
        <v>1</v>
      </c>
      <c r="B4015">
        <f t="shared" si="5263"/>
        <v>2016</v>
      </c>
      <c r="C4015" s="20">
        <v>42394</v>
      </c>
      <c r="D4015">
        <v>7468.75</v>
      </c>
      <c r="E4015">
        <v>7487.15</v>
      </c>
      <c r="F4015">
        <v>7421.2</v>
      </c>
      <c r="G4015">
        <v>7436.15</v>
      </c>
      <c r="H4015">
        <f t="shared" si="5236"/>
        <v>13.699999999999818</v>
      </c>
      <c r="I4015">
        <f t="shared" si="5237"/>
        <v>0</v>
      </c>
      <c r="J4015" s="14">
        <f t="shared" ref="J4015:K4015" si="5305">+AVERAGE(H4002:H4015)</f>
        <v>23.471428571428532</v>
      </c>
      <c r="K4015" s="14">
        <f t="shared" si="5305"/>
        <v>48.364285714285678</v>
      </c>
      <c r="L4015" s="14">
        <f t="shared" si="5239"/>
        <v>0.48530497710825538</v>
      </c>
      <c r="M4015" s="14">
        <f t="shared" si="5240"/>
        <v>32.673759570448425</v>
      </c>
      <c r="N4015" s="14">
        <f t="shared" si="5241"/>
        <v>-1</v>
      </c>
      <c r="O4015">
        <f t="shared" si="5275"/>
        <v>-1</v>
      </c>
      <c r="P4015">
        <f t="shared" si="5284"/>
        <v>0</v>
      </c>
      <c r="Q4015">
        <f t="shared" si="5285"/>
        <v>0</v>
      </c>
      <c r="R4015">
        <f t="shared" si="5225"/>
        <v>-1258</v>
      </c>
      <c r="S4015">
        <f t="shared" si="5226"/>
        <v>0</v>
      </c>
      <c r="T4015">
        <f t="shared" si="5227"/>
        <v>-17234.599999999773</v>
      </c>
      <c r="U4015">
        <f t="shared" si="5228"/>
        <v>-17234.599999999773</v>
      </c>
      <c r="V4015" s="2">
        <f t="shared" si="5229"/>
        <v>-1.7234599999999772E-3</v>
      </c>
      <c r="W4015" s="19">
        <f t="shared" si="5276"/>
        <v>383</v>
      </c>
      <c r="X4015" s="19">
        <f t="shared" si="5277"/>
        <v>14</v>
      </c>
      <c r="Y4015" s="19" t="str">
        <f t="shared" si="5278"/>
        <v/>
      </c>
      <c r="Z4015" s="19">
        <f t="shared" si="5279"/>
        <v>7741</v>
      </c>
      <c r="AA4015" s="21" t="str">
        <f t="shared" si="5280"/>
        <v/>
      </c>
      <c r="AB4015" s="19" t="str">
        <f t="shared" si="5281"/>
        <v/>
      </c>
    </row>
    <row r="4016" spans="1:28" x14ac:dyDescent="0.25">
      <c r="A4016">
        <f t="shared" si="5262"/>
        <v>1</v>
      </c>
      <c r="B4016">
        <f t="shared" si="5263"/>
        <v>2016</v>
      </c>
      <c r="C4016" s="20">
        <v>42396</v>
      </c>
      <c r="D4016">
        <v>7469.6</v>
      </c>
      <c r="E4016">
        <v>7477.9</v>
      </c>
      <c r="F4016">
        <v>7419.7</v>
      </c>
      <c r="G4016">
        <v>7437.75</v>
      </c>
      <c r="H4016">
        <f t="shared" si="5236"/>
        <v>1.6000000000003638</v>
      </c>
      <c r="I4016">
        <f t="shared" si="5237"/>
        <v>0</v>
      </c>
      <c r="J4016" s="14">
        <f t="shared" ref="J4016:K4016" si="5306">+AVERAGE(H4003:H4016)</f>
        <v>23.585714285714271</v>
      </c>
      <c r="K4016" s="14">
        <f t="shared" si="5306"/>
        <v>45.246428571428559</v>
      </c>
      <c r="L4016" s="14">
        <f t="shared" si="5239"/>
        <v>0.52127239718999119</v>
      </c>
      <c r="M4016" s="14">
        <f t="shared" si="5240"/>
        <v>34.265552845950296</v>
      </c>
      <c r="N4016" s="14">
        <f t="shared" si="5241"/>
        <v>-1</v>
      </c>
      <c r="O4016">
        <f t="shared" si="5275"/>
        <v>-1</v>
      </c>
      <c r="P4016">
        <f t="shared" si="5284"/>
        <v>0</v>
      </c>
      <c r="Q4016">
        <f t="shared" si="5285"/>
        <v>0</v>
      </c>
      <c r="R4016">
        <f t="shared" si="5225"/>
        <v>-1258</v>
      </c>
      <c r="S4016">
        <f t="shared" si="5226"/>
        <v>0</v>
      </c>
      <c r="T4016">
        <f t="shared" si="5227"/>
        <v>-2012.8000000004577</v>
      </c>
      <c r="U4016">
        <f t="shared" si="5228"/>
        <v>-2012.8000000004577</v>
      </c>
      <c r="V4016" s="2">
        <f t="shared" si="5229"/>
        <v>-2.0128000000004578E-4</v>
      </c>
      <c r="W4016" s="19">
        <f t="shared" si="5276"/>
        <v>383</v>
      </c>
      <c r="X4016" s="19">
        <f t="shared" si="5277"/>
        <v>15</v>
      </c>
      <c r="Y4016" s="19" t="str">
        <f t="shared" si="5278"/>
        <v/>
      </c>
      <c r="Z4016" s="19">
        <f t="shared" si="5279"/>
        <v>7741</v>
      </c>
      <c r="AA4016" s="21" t="str">
        <f t="shared" si="5280"/>
        <v/>
      </c>
      <c r="AB4016" s="19" t="str">
        <f t="shared" si="5281"/>
        <v/>
      </c>
    </row>
    <row r="4017" spans="1:28" x14ac:dyDescent="0.25">
      <c r="A4017">
        <f t="shared" si="5262"/>
        <v>1</v>
      </c>
      <c r="B4017">
        <f t="shared" si="5263"/>
        <v>2016</v>
      </c>
      <c r="C4017" s="20">
        <v>42397</v>
      </c>
      <c r="D4017">
        <v>7426.5</v>
      </c>
      <c r="E4017">
        <v>7468.85</v>
      </c>
      <c r="F4017">
        <v>7409.6</v>
      </c>
      <c r="G4017">
        <v>7424.65</v>
      </c>
      <c r="H4017">
        <f t="shared" si="5236"/>
        <v>0</v>
      </c>
      <c r="I4017">
        <f t="shared" si="5237"/>
        <v>13.100000000000364</v>
      </c>
      <c r="J4017" s="14">
        <f t="shared" ref="J4017:K4017" si="5307">+AVERAGE(H4004:H4017)</f>
        <v>23.585714285714271</v>
      </c>
      <c r="K4017" s="14">
        <f t="shared" si="5307"/>
        <v>33.846428571428596</v>
      </c>
      <c r="L4017" s="14">
        <f t="shared" si="5239"/>
        <v>0.69684499314128845</v>
      </c>
      <c r="M4017" s="14">
        <f t="shared" si="5240"/>
        <v>41.067097817299882</v>
      </c>
      <c r="N4017" s="14">
        <f t="shared" si="5241"/>
        <v>-1</v>
      </c>
      <c r="O4017">
        <f t="shared" si="5275"/>
        <v>-1</v>
      </c>
      <c r="P4017">
        <f t="shared" si="5284"/>
        <v>0</v>
      </c>
      <c r="Q4017">
        <f t="shared" si="5285"/>
        <v>0</v>
      </c>
      <c r="R4017">
        <f t="shared" si="5225"/>
        <v>-1258</v>
      </c>
      <c r="S4017">
        <f t="shared" si="5226"/>
        <v>0</v>
      </c>
      <c r="T4017">
        <f t="shared" si="5227"/>
        <v>16479.800000000458</v>
      </c>
      <c r="U4017">
        <f t="shared" si="5228"/>
        <v>16479.800000000458</v>
      </c>
      <c r="V4017" s="2">
        <f t="shared" si="5229"/>
        <v>1.6479800000000458E-3</v>
      </c>
      <c r="W4017" s="19">
        <f t="shared" si="5276"/>
        <v>383</v>
      </c>
      <c r="X4017" s="19">
        <f t="shared" si="5277"/>
        <v>16</v>
      </c>
      <c r="Y4017" s="19" t="str">
        <f t="shared" si="5278"/>
        <v/>
      </c>
      <c r="Z4017" s="19">
        <f t="shared" si="5279"/>
        <v>7741</v>
      </c>
      <c r="AA4017" s="21" t="str">
        <f t="shared" si="5280"/>
        <v/>
      </c>
      <c r="AB4017" s="19" t="str">
        <f t="shared" si="5281"/>
        <v/>
      </c>
    </row>
    <row r="4018" spans="1:28" x14ac:dyDescent="0.25">
      <c r="A4018">
        <f t="shared" si="5262"/>
        <v>1</v>
      </c>
      <c r="B4018">
        <f t="shared" si="5263"/>
        <v>2016</v>
      </c>
      <c r="C4018" s="20">
        <v>42398</v>
      </c>
      <c r="D4018">
        <v>7413.35</v>
      </c>
      <c r="E4018">
        <v>7575.65</v>
      </c>
      <c r="F4018">
        <v>7402.8</v>
      </c>
      <c r="G4018">
        <v>7563.55</v>
      </c>
      <c r="H4018">
        <f t="shared" si="5236"/>
        <v>138.90000000000055</v>
      </c>
      <c r="I4018">
        <f t="shared" si="5237"/>
        <v>0</v>
      </c>
      <c r="J4018" s="14">
        <f t="shared" ref="J4018:K4018" si="5308">+AVERAGE(H4005:H4018)</f>
        <v>31.146428571428583</v>
      </c>
      <c r="K4018" s="14">
        <f t="shared" si="5308"/>
        <v>33.846428571428596</v>
      </c>
      <c r="L4018" s="14">
        <f t="shared" si="5239"/>
        <v>0.92022792022791988</v>
      </c>
      <c r="M4018" s="14">
        <f t="shared" si="5240"/>
        <v>47.922848664688416</v>
      </c>
      <c r="N4018" s="14">
        <f t="shared" si="5241"/>
        <v>-1</v>
      </c>
      <c r="O4018">
        <f t="shared" si="5275"/>
        <v>-1</v>
      </c>
      <c r="P4018">
        <f t="shared" si="5284"/>
        <v>0</v>
      </c>
      <c r="Q4018">
        <f t="shared" si="5285"/>
        <v>0</v>
      </c>
      <c r="R4018">
        <f t="shared" si="5225"/>
        <v>-1258</v>
      </c>
      <c r="S4018">
        <f t="shared" si="5226"/>
        <v>0</v>
      </c>
      <c r="T4018">
        <f t="shared" si="5227"/>
        <v>-174736.20000000068</v>
      </c>
      <c r="U4018">
        <f t="shared" si="5228"/>
        <v>-174736.20000000068</v>
      </c>
      <c r="V4018" s="2">
        <f t="shared" si="5229"/>
        <v>-1.7473620000000068E-2</v>
      </c>
      <c r="W4018" s="19">
        <f t="shared" si="5276"/>
        <v>383</v>
      </c>
      <c r="X4018" s="19">
        <f t="shared" si="5277"/>
        <v>17</v>
      </c>
      <c r="Y4018" s="19" t="str">
        <f t="shared" si="5278"/>
        <v/>
      </c>
      <c r="Z4018" s="19">
        <f t="shared" si="5279"/>
        <v>7741</v>
      </c>
      <c r="AA4018" s="21" t="str">
        <f t="shared" si="5280"/>
        <v/>
      </c>
      <c r="AB4018" s="19" t="str">
        <f t="shared" si="5281"/>
        <v/>
      </c>
    </row>
    <row r="4019" spans="1:28" x14ac:dyDescent="0.25">
      <c r="A4019">
        <f t="shared" si="5262"/>
        <v>2</v>
      </c>
      <c r="B4019">
        <f t="shared" si="5263"/>
        <v>2016</v>
      </c>
      <c r="C4019" s="20">
        <v>42401</v>
      </c>
      <c r="D4019">
        <v>7589.5</v>
      </c>
      <c r="E4019">
        <v>7600.45</v>
      </c>
      <c r="F4019">
        <v>7541.25</v>
      </c>
      <c r="G4019">
        <v>7555.95</v>
      </c>
      <c r="H4019">
        <f t="shared" si="5236"/>
        <v>0</v>
      </c>
      <c r="I4019">
        <f t="shared" si="5237"/>
        <v>7.6000000000003638</v>
      </c>
      <c r="J4019" s="14">
        <f t="shared" ref="J4019:K4019" si="5309">+AVERAGE(H4006:H4019)</f>
        <v>31.146428571428583</v>
      </c>
      <c r="K4019" s="14">
        <f t="shared" si="5309"/>
        <v>31.710714285714339</v>
      </c>
      <c r="L4019" s="14">
        <f t="shared" si="5239"/>
        <v>0.98220520328865735</v>
      </c>
      <c r="M4019" s="14">
        <f t="shared" si="5240"/>
        <v>49.551136363636331</v>
      </c>
      <c r="N4019" s="14">
        <f t="shared" si="5241"/>
        <v>-1</v>
      </c>
      <c r="O4019">
        <f t="shared" si="5275"/>
        <v>-1</v>
      </c>
      <c r="P4019">
        <f t="shared" si="5284"/>
        <v>0</v>
      </c>
      <c r="Q4019">
        <f t="shared" si="5285"/>
        <v>0</v>
      </c>
      <c r="R4019">
        <f t="shared" ref="R4019:R4082" si="5310">IF($C4019="","",IF(MONTH($C4019)&lt;&gt;MONTH($C4018),ROUNDDOWN($B$10/$G4018,0)*$O4019,ABS(R4018)*$O4019))</f>
        <v>-1322</v>
      </c>
      <c r="S4019">
        <f t="shared" ref="S4019:S4082" si="5311">IF($C4019="","",($R4019-$R4018)*($Q4019-$G4018)*$P4019)</f>
        <v>0</v>
      </c>
      <c r="T4019">
        <f t="shared" ref="T4019:T4082" si="5312">IF($C4019="","",$R4019*($G4019-$G4018))</f>
        <v>10047.200000000481</v>
      </c>
      <c r="U4019">
        <f t="shared" ref="U4019:U4082" si="5313">IF($C4019="","",$T4019-$S4019)</f>
        <v>10047.200000000481</v>
      </c>
      <c r="V4019" s="2">
        <f t="shared" ref="V4019:V4082" si="5314">IF($C4019="","",$U4019/$B$10)</f>
        <v>1.0047200000000481E-3</v>
      </c>
      <c r="W4019" s="19">
        <f t="shared" si="5276"/>
        <v>383</v>
      </c>
      <c r="X4019" s="19">
        <f t="shared" si="5277"/>
        <v>18</v>
      </c>
      <c r="Y4019" s="19" t="str">
        <f t="shared" si="5278"/>
        <v/>
      </c>
      <c r="Z4019" s="19">
        <f t="shared" si="5279"/>
        <v>7741</v>
      </c>
      <c r="AA4019" s="21" t="str">
        <f t="shared" si="5280"/>
        <v/>
      </c>
      <c r="AB4019" s="19" t="str">
        <f t="shared" si="5281"/>
        <v/>
      </c>
    </row>
    <row r="4020" spans="1:28" x14ac:dyDescent="0.25">
      <c r="A4020">
        <f t="shared" si="5262"/>
        <v>2</v>
      </c>
      <c r="B4020">
        <f t="shared" si="5263"/>
        <v>2016</v>
      </c>
      <c r="C4020" s="20">
        <v>42402</v>
      </c>
      <c r="D4020">
        <v>7566.65</v>
      </c>
      <c r="E4020">
        <v>7576.3</v>
      </c>
      <c r="F4020">
        <v>7428.05</v>
      </c>
      <c r="G4020">
        <v>7455.55</v>
      </c>
      <c r="H4020">
        <f t="shared" si="5236"/>
        <v>0</v>
      </c>
      <c r="I4020">
        <f t="shared" si="5237"/>
        <v>100.39999999999964</v>
      </c>
      <c r="J4020" s="14">
        <f t="shared" ref="J4020:K4020" si="5315">+AVERAGE(H4007:H4020)</f>
        <v>31.146428571428583</v>
      </c>
      <c r="K4020" s="14">
        <f t="shared" si="5315"/>
        <v>35.057142857142871</v>
      </c>
      <c r="L4020" s="14">
        <f t="shared" si="5239"/>
        <v>0.88844743276283611</v>
      </c>
      <c r="M4020" s="14">
        <f t="shared" si="5240"/>
        <v>47.046447645250034</v>
      </c>
      <c r="N4020" s="14">
        <f t="shared" si="5241"/>
        <v>-1</v>
      </c>
      <c r="O4020">
        <f t="shared" si="5275"/>
        <v>-1</v>
      </c>
      <c r="P4020">
        <f t="shared" si="5284"/>
        <v>0</v>
      </c>
      <c r="Q4020">
        <f t="shared" si="5285"/>
        <v>0</v>
      </c>
      <c r="R4020">
        <f t="shared" si="5310"/>
        <v>-1322</v>
      </c>
      <c r="S4020">
        <f t="shared" si="5311"/>
        <v>0</v>
      </c>
      <c r="T4020">
        <f t="shared" si="5312"/>
        <v>132728.79999999952</v>
      </c>
      <c r="U4020">
        <f t="shared" si="5313"/>
        <v>132728.79999999952</v>
      </c>
      <c r="V4020" s="2">
        <f t="shared" si="5314"/>
        <v>1.3272879999999952E-2</v>
      </c>
      <c r="W4020" s="19">
        <f t="shared" si="5276"/>
        <v>383</v>
      </c>
      <c r="X4020" s="19">
        <f t="shared" si="5277"/>
        <v>19</v>
      </c>
      <c r="Y4020" s="19" t="str">
        <f t="shared" si="5278"/>
        <v/>
      </c>
      <c r="Z4020" s="19">
        <f t="shared" si="5279"/>
        <v>7741</v>
      </c>
      <c r="AA4020" s="21" t="str">
        <f t="shared" si="5280"/>
        <v/>
      </c>
      <c r="AB4020" s="19" t="str">
        <f t="shared" si="5281"/>
        <v/>
      </c>
    </row>
    <row r="4021" spans="1:28" x14ac:dyDescent="0.25">
      <c r="A4021">
        <f t="shared" si="5262"/>
        <v>2</v>
      </c>
      <c r="B4021">
        <f t="shared" si="5263"/>
        <v>2016</v>
      </c>
      <c r="C4021" s="20">
        <v>42403</v>
      </c>
      <c r="D4021">
        <v>7392.45</v>
      </c>
      <c r="E4021">
        <v>7419.4</v>
      </c>
      <c r="F4021">
        <v>7350.3</v>
      </c>
      <c r="G4021">
        <v>7361.8</v>
      </c>
      <c r="H4021">
        <f t="shared" si="5236"/>
        <v>0</v>
      </c>
      <c r="I4021">
        <f t="shared" si="5237"/>
        <v>93.75</v>
      </c>
      <c r="J4021" s="14">
        <f t="shared" ref="J4021:K4021" si="5316">+AVERAGE(H4008:H4021)</f>
        <v>27.42500000000005</v>
      </c>
      <c r="K4021" s="14">
        <f t="shared" si="5316"/>
        <v>41.753571428571441</v>
      </c>
      <c r="L4021" s="14">
        <f t="shared" si="5239"/>
        <v>0.65683004020186575</v>
      </c>
      <c r="M4021" s="14">
        <f t="shared" si="5240"/>
        <v>39.643779039752232</v>
      </c>
      <c r="N4021" s="14">
        <f t="shared" si="5241"/>
        <v>-1</v>
      </c>
      <c r="O4021">
        <f t="shared" si="5275"/>
        <v>-1</v>
      </c>
      <c r="P4021">
        <f t="shared" si="5284"/>
        <v>0</v>
      </c>
      <c r="Q4021">
        <f t="shared" si="5285"/>
        <v>0</v>
      </c>
      <c r="R4021">
        <f t="shared" si="5310"/>
        <v>-1322</v>
      </c>
      <c r="S4021">
        <f t="shared" si="5311"/>
        <v>0</v>
      </c>
      <c r="T4021">
        <f t="shared" si="5312"/>
        <v>123937.5</v>
      </c>
      <c r="U4021">
        <f t="shared" si="5313"/>
        <v>123937.5</v>
      </c>
      <c r="V4021" s="2">
        <f t="shared" si="5314"/>
        <v>1.239375E-2</v>
      </c>
      <c r="W4021" s="19">
        <f t="shared" si="5276"/>
        <v>383</v>
      </c>
      <c r="X4021" s="19">
        <f t="shared" si="5277"/>
        <v>20</v>
      </c>
      <c r="Y4021" s="19" t="str">
        <f t="shared" si="5278"/>
        <v/>
      </c>
      <c r="Z4021" s="19">
        <f t="shared" si="5279"/>
        <v>7741</v>
      </c>
      <c r="AA4021" s="21" t="str">
        <f t="shared" si="5280"/>
        <v/>
      </c>
      <c r="AB4021" s="19" t="str">
        <f t="shared" si="5281"/>
        <v/>
      </c>
    </row>
    <row r="4022" spans="1:28" x14ac:dyDescent="0.25">
      <c r="A4022">
        <f t="shared" si="5262"/>
        <v>2</v>
      </c>
      <c r="B4022">
        <f t="shared" si="5263"/>
        <v>2016</v>
      </c>
      <c r="C4022" s="20">
        <v>42404</v>
      </c>
      <c r="D4022">
        <v>7411.45</v>
      </c>
      <c r="E4022">
        <v>7457.05</v>
      </c>
      <c r="F4022">
        <v>7365.95</v>
      </c>
      <c r="G4022">
        <v>7404</v>
      </c>
      <c r="H4022">
        <f t="shared" si="5236"/>
        <v>42.199999999999818</v>
      </c>
      <c r="I4022">
        <f t="shared" si="5237"/>
        <v>0</v>
      </c>
      <c r="J4022" s="14">
        <f t="shared" ref="J4022:K4022" si="5317">+AVERAGE(H4009:H4022)</f>
        <v>30.439285714285752</v>
      </c>
      <c r="K4022" s="14">
        <f t="shared" si="5317"/>
        <v>39.925000000000054</v>
      </c>
      <c r="L4022" s="14">
        <f t="shared" si="5239"/>
        <v>0.76241166472850874</v>
      </c>
      <c r="M4022" s="14">
        <f t="shared" si="5240"/>
        <v>43.25956755659324</v>
      </c>
      <c r="N4022" s="14">
        <f t="shared" si="5241"/>
        <v>-1</v>
      </c>
      <c r="O4022">
        <f t="shared" si="5275"/>
        <v>-1</v>
      </c>
      <c r="P4022">
        <f t="shared" si="5284"/>
        <v>0</v>
      </c>
      <c r="Q4022">
        <f t="shared" si="5285"/>
        <v>0</v>
      </c>
      <c r="R4022">
        <f t="shared" si="5310"/>
        <v>-1322</v>
      </c>
      <c r="S4022">
        <f t="shared" si="5311"/>
        <v>0</v>
      </c>
      <c r="T4022">
        <f t="shared" si="5312"/>
        <v>-55788.399999999761</v>
      </c>
      <c r="U4022">
        <f t="shared" si="5313"/>
        <v>-55788.399999999761</v>
      </c>
      <c r="V4022" s="2">
        <f t="shared" si="5314"/>
        <v>-5.5788399999999764E-3</v>
      </c>
      <c r="W4022" s="19">
        <f t="shared" si="5276"/>
        <v>383</v>
      </c>
      <c r="X4022" s="19">
        <f t="shared" si="5277"/>
        <v>21</v>
      </c>
      <c r="Y4022" s="19" t="str">
        <f t="shared" si="5278"/>
        <v/>
      </c>
      <c r="Z4022" s="19">
        <f t="shared" si="5279"/>
        <v>7741</v>
      </c>
      <c r="AA4022" s="21" t="str">
        <f t="shared" si="5280"/>
        <v/>
      </c>
      <c r="AB4022" s="19" t="str">
        <f t="shared" si="5281"/>
        <v/>
      </c>
    </row>
    <row r="4023" spans="1:28" x14ac:dyDescent="0.25">
      <c r="A4023">
        <f t="shared" si="5262"/>
        <v>2</v>
      </c>
      <c r="B4023">
        <f t="shared" si="5263"/>
        <v>2016</v>
      </c>
      <c r="C4023" s="20">
        <v>42405</v>
      </c>
      <c r="D4023">
        <v>7418.25</v>
      </c>
      <c r="E4023">
        <v>7503.15</v>
      </c>
      <c r="F4023">
        <v>7406.65</v>
      </c>
      <c r="G4023">
        <v>7489.1</v>
      </c>
      <c r="H4023">
        <f t="shared" si="5236"/>
        <v>85.100000000000364</v>
      </c>
      <c r="I4023">
        <f t="shared" si="5237"/>
        <v>0</v>
      </c>
      <c r="J4023" s="14">
        <f t="shared" ref="J4023:K4023" si="5318">+AVERAGE(H4010:H4023)</f>
        <v>36.51785714285721</v>
      </c>
      <c r="K4023" s="14">
        <f t="shared" si="5318"/>
        <v>32.853571428571477</v>
      </c>
      <c r="L4023" s="14">
        <f t="shared" si="5239"/>
        <v>1.1115338623763455</v>
      </c>
      <c r="M4023" s="14">
        <f t="shared" si="5240"/>
        <v>52.641062602965413</v>
      </c>
      <c r="N4023" s="14">
        <f t="shared" si="5241"/>
        <v>1</v>
      </c>
      <c r="O4023">
        <f t="shared" si="5275"/>
        <v>1</v>
      </c>
      <c r="P4023">
        <f t="shared" si="5284"/>
        <v>1</v>
      </c>
      <c r="Q4023">
        <f t="shared" si="5285"/>
        <v>7489.1</v>
      </c>
      <c r="R4023">
        <f t="shared" si="5310"/>
        <v>1322</v>
      </c>
      <c r="S4023">
        <f t="shared" si="5311"/>
        <v>225004.40000000095</v>
      </c>
      <c r="T4023">
        <f t="shared" si="5312"/>
        <v>112502.20000000048</v>
      </c>
      <c r="U4023">
        <f t="shared" si="5313"/>
        <v>-112502.20000000048</v>
      </c>
      <c r="V4023" s="2">
        <f t="shared" si="5314"/>
        <v>-1.1250220000000049E-2</v>
      </c>
      <c r="W4023" s="19">
        <f t="shared" si="5276"/>
        <v>384</v>
      </c>
      <c r="X4023" s="19">
        <f t="shared" si="5277"/>
        <v>22</v>
      </c>
      <c r="Y4023" s="19">
        <f t="shared" si="5278"/>
        <v>1</v>
      </c>
      <c r="Z4023" s="19">
        <f t="shared" si="5279"/>
        <v>7489.1</v>
      </c>
      <c r="AA4023" s="21">
        <f t="shared" si="5280"/>
        <v>3.2541015372690829E-2</v>
      </c>
      <c r="AB4023" s="19">
        <f t="shared" si="5281"/>
        <v>1</v>
      </c>
    </row>
    <row r="4024" spans="1:28" x14ac:dyDescent="0.25">
      <c r="A4024">
        <f t="shared" si="5262"/>
        <v>2</v>
      </c>
      <c r="B4024">
        <f t="shared" si="5263"/>
        <v>2016</v>
      </c>
      <c r="C4024" s="20">
        <v>42408</v>
      </c>
      <c r="D4024">
        <v>7489.7</v>
      </c>
      <c r="E4024">
        <v>7512.55</v>
      </c>
      <c r="F4024">
        <v>7363.2</v>
      </c>
      <c r="G4024">
        <v>7387.25</v>
      </c>
      <c r="H4024">
        <f t="shared" si="5236"/>
        <v>0</v>
      </c>
      <c r="I4024">
        <f t="shared" si="5237"/>
        <v>101.85000000000036</v>
      </c>
      <c r="J4024" s="14">
        <f t="shared" ref="J4024:K4024" si="5319">+AVERAGE(H4011:H4024)</f>
        <v>36.51785714285721</v>
      </c>
      <c r="K4024" s="14">
        <f t="shared" si="5319"/>
        <v>33.928571428571495</v>
      </c>
      <c r="L4024" s="14">
        <f t="shared" si="5239"/>
        <v>1.0763157894736841</v>
      </c>
      <c r="M4024" s="14">
        <f t="shared" si="5240"/>
        <v>51.837769328263619</v>
      </c>
      <c r="N4024" s="14">
        <f t="shared" si="5241"/>
        <v>1</v>
      </c>
      <c r="O4024">
        <f t="shared" si="5275"/>
        <v>1</v>
      </c>
      <c r="P4024">
        <f t="shared" si="5284"/>
        <v>0</v>
      </c>
      <c r="Q4024">
        <f t="shared" si="5285"/>
        <v>0</v>
      </c>
      <c r="R4024">
        <f t="shared" si="5310"/>
        <v>1322</v>
      </c>
      <c r="S4024">
        <f t="shared" si="5311"/>
        <v>0</v>
      </c>
      <c r="T4024">
        <f t="shared" si="5312"/>
        <v>-134645.70000000048</v>
      </c>
      <c r="U4024">
        <f t="shared" si="5313"/>
        <v>-134645.70000000048</v>
      </c>
      <c r="V4024" s="2">
        <f t="shared" si="5314"/>
        <v>-1.3464570000000047E-2</v>
      </c>
      <c r="W4024" s="19">
        <f t="shared" si="5276"/>
        <v>384</v>
      </c>
      <c r="X4024" s="19">
        <f t="shared" si="5277"/>
        <v>2</v>
      </c>
      <c r="Y4024" s="19" t="str">
        <f t="shared" si="5278"/>
        <v/>
      </c>
      <c r="Z4024" s="19">
        <f t="shared" si="5279"/>
        <v>7489.1</v>
      </c>
      <c r="AA4024" s="21" t="str">
        <f t="shared" si="5280"/>
        <v/>
      </c>
      <c r="AB4024" s="19" t="str">
        <f t="shared" si="5281"/>
        <v/>
      </c>
    </row>
    <row r="4025" spans="1:28" x14ac:dyDescent="0.25">
      <c r="A4025">
        <f t="shared" si="5262"/>
        <v>2</v>
      </c>
      <c r="B4025">
        <f t="shared" si="5263"/>
        <v>2016</v>
      </c>
      <c r="C4025" s="20">
        <v>42409</v>
      </c>
      <c r="D4025">
        <v>7303.95</v>
      </c>
      <c r="E4025">
        <v>7323.45</v>
      </c>
      <c r="F4025">
        <v>7275.15</v>
      </c>
      <c r="G4025">
        <v>7298.2</v>
      </c>
      <c r="H4025">
        <f t="shared" si="5236"/>
        <v>0</v>
      </c>
      <c r="I4025">
        <f t="shared" si="5237"/>
        <v>89.050000000000182</v>
      </c>
      <c r="J4025" s="14">
        <f t="shared" ref="J4025:K4025" si="5320">+AVERAGE(H4012:H4025)</f>
        <v>30.510714285714325</v>
      </c>
      <c r="K4025" s="14">
        <f t="shared" si="5320"/>
        <v>40.289285714285789</v>
      </c>
      <c r="L4025" s="14">
        <f t="shared" si="5239"/>
        <v>0.75729102029961837</v>
      </c>
      <c r="M4025" s="14">
        <f t="shared" si="5240"/>
        <v>43.094229217110559</v>
      </c>
      <c r="N4025" s="14">
        <f t="shared" si="5241"/>
        <v>-1</v>
      </c>
      <c r="O4025">
        <f t="shared" si="5275"/>
        <v>-1</v>
      </c>
      <c r="P4025">
        <f t="shared" si="5284"/>
        <v>1</v>
      </c>
      <c r="Q4025">
        <f t="shared" si="5285"/>
        <v>7298.2</v>
      </c>
      <c r="R4025">
        <f t="shared" si="5310"/>
        <v>-1322</v>
      </c>
      <c r="S4025">
        <f t="shared" si="5311"/>
        <v>235448.20000000048</v>
      </c>
      <c r="T4025">
        <f t="shared" si="5312"/>
        <v>117724.10000000024</v>
      </c>
      <c r="U4025">
        <f t="shared" si="5313"/>
        <v>-117724.10000000024</v>
      </c>
      <c r="V4025" s="2">
        <f t="shared" si="5314"/>
        <v>-1.1772410000000023E-2</v>
      </c>
      <c r="W4025" s="19">
        <f t="shared" si="5276"/>
        <v>385</v>
      </c>
      <c r="X4025" s="19">
        <f t="shared" si="5277"/>
        <v>3</v>
      </c>
      <c r="Y4025" s="19">
        <f t="shared" si="5278"/>
        <v>1</v>
      </c>
      <c r="Z4025" s="19">
        <f t="shared" si="5279"/>
        <v>7298.2</v>
      </c>
      <c r="AA4025" s="21">
        <f t="shared" si="5280"/>
        <v>-2.5490379351324033E-2</v>
      </c>
      <c r="AB4025" s="19">
        <f t="shared" si="5281"/>
        <v>-1</v>
      </c>
    </row>
    <row r="4026" spans="1:28" x14ac:dyDescent="0.25">
      <c r="A4026">
        <f t="shared" si="5262"/>
        <v>2</v>
      </c>
      <c r="B4026">
        <f t="shared" si="5263"/>
        <v>2016</v>
      </c>
      <c r="C4026" s="20">
        <v>42410</v>
      </c>
      <c r="D4026">
        <v>7264.3</v>
      </c>
      <c r="E4026">
        <v>7271.85</v>
      </c>
      <c r="F4026">
        <v>7177.75</v>
      </c>
      <c r="G4026">
        <v>7215.7</v>
      </c>
      <c r="H4026">
        <f t="shared" ref="H4026:H4089" si="5321">IF($C4026="","",IF($G4026&gt;$G4025,$G4026-$G4025,0))</f>
        <v>0</v>
      </c>
      <c r="I4026">
        <f t="shared" ref="I4026:I4089" si="5322">IF($C4026="","",IF($G4026&lt;$G4025,$G4025-$G4026,0))</f>
        <v>82.5</v>
      </c>
      <c r="J4026" s="14">
        <f t="shared" ref="J4026:K4026" si="5323">+AVERAGE(H4013:H4026)</f>
        <v>30.510714285714325</v>
      </c>
      <c r="K4026" s="14">
        <f t="shared" si="5323"/>
        <v>37.196428571428633</v>
      </c>
      <c r="L4026" s="14">
        <f t="shared" ref="L4026:L4089" si="5324">IF($C4026="","",$J4026/$K4026)</f>
        <v>0.82025924147863627</v>
      </c>
      <c r="M4026" s="14">
        <f t="shared" ref="M4026:M4089" si="5325">IF($C4026="","",100-100/(1+$L4026))</f>
        <v>45.062770334423455</v>
      </c>
      <c r="N4026" s="14">
        <f t="shared" ref="N4026:N4089" si="5326">IF($C4026="","",IF($M4026&gt;50,1,-1))</f>
        <v>-1</v>
      </c>
      <c r="O4026">
        <f t="shared" si="5275"/>
        <v>-1</v>
      </c>
      <c r="P4026">
        <f t="shared" si="5284"/>
        <v>0</v>
      </c>
      <c r="Q4026">
        <f t="shared" si="5285"/>
        <v>0</v>
      </c>
      <c r="R4026">
        <f t="shared" si="5310"/>
        <v>-1322</v>
      </c>
      <c r="S4026">
        <f t="shared" si="5311"/>
        <v>0</v>
      </c>
      <c r="T4026">
        <f t="shared" si="5312"/>
        <v>109065</v>
      </c>
      <c r="U4026">
        <f t="shared" si="5313"/>
        <v>109065</v>
      </c>
      <c r="V4026" s="2">
        <f t="shared" si="5314"/>
        <v>1.09065E-2</v>
      </c>
      <c r="W4026" s="19">
        <f t="shared" si="5276"/>
        <v>385</v>
      </c>
      <c r="X4026" s="19">
        <f t="shared" si="5277"/>
        <v>2</v>
      </c>
      <c r="Y4026" s="19" t="str">
        <f t="shared" si="5278"/>
        <v/>
      </c>
      <c r="Z4026" s="19">
        <f t="shared" si="5279"/>
        <v>7298.2</v>
      </c>
      <c r="AA4026" s="21" t="str">
        <f t="shared" si="5280"/>
        <v/>
      </c>
      <c r="AB4026" s="19" t="str">
        <f t="shared" si="5281"/>
        <v/>
      </c>
    </row>
    <row r="4027" spans="1:28" x14ac:dyDescent="0.25">
      <c r="A4027">
        <f t="shared" si="5262"/>
        <v>2</v>
      </c>
      <c r="B4027">
        <f t="shared" si="5263"/>
        <v>2016</v>
      </c>
      <c r="C4027" s="20">
        <v>42411</v>
      </c>
      <c r="D4027">
        <v>7203.6</v>
      </c>
      <c r="E4027">
        <v>7208.65</v>
      </c>
      <c r="F4027">
        <v>6959.95</v>
      </c>
      <c r="G4027">
        <v>6976.35</v>
      </c>
      <c r="H4027">
        <f t="shared" si="5321"/>
        <v>0</v>
      </c>
      <c r="I4027">
        <f t="shared" si="5322"/>
        <v>239.34999999999945</v>
      </c>
      <c r="J4027" s="14">
        <f t="shared" ref="J4027:K4027" si="5327">+AVERAGE(H4014:H4027)</f>
        <v>30.510714285714325</v>
      </c>
      <c r="K4027" s="14">
        <f t="shared" si="5327"/>
        <v>51.971428571428596</v>
      </c>
      <c r="L4027" s="14">
        <f t="shared" si="5324"/>
        <v>0.58706706981858214</v>
      </c>
      <c r="M4027" s="14">
        <f t="shared" si="5325"/>
        <v>36.990690625676578</v>
      </c>
      <c r="N4027" s="14">
        <f t="shared" si="5326"/>
        <v>-1</v>
      </c>
      <c r="O4027">
        <f t="shared" si="5275"/>
        <v>-1</v>
      </c>
      <c r="P4027">
        <f t="shared" si="5284"/>
        <v>0</v>
      </c>
      <c r="Q4027">
        <f t="shared" si="5285"/>
        <v>0</v>
      </c>
      <c r="R4027">
        <f t="shared" si="5310"/>
        <v>-1322</v>
      </c>
      <c r="S4027">
        <f t="shared" si="5311"/>
        <v>0</v>
      </c>
      <c r="T4027">
        <f t="shared" si="5312"/>
        <v>316420.69999999925</v>
      </c>
      <c r="U4027">
        <f t="shared" si="5313"/>
        <v>316420.69999999925</v>
      </c>
      <c r="V4027" s="2">
        <f t="shared" si="5314"/>
        <v>3.1642069999999925E-2</v>
      </c>
      <c r="W4027" s="19">
        <f t="shared" si="5276"/>
        <v>385</v>
      </c>
      <c r="X4027" s="19">
        <f t="shared" si="5277"/>
        <v>3</v>
      </c>
      <c r="Y4027" s="19" t="str">
        <f t="shared" si="5278"/>
        <v/>
      </c>
      <c r="Z4027" s="19">
        <f t="shared" si="5279"/>
        <v>7298.2</v>
      </c>
      <c r="AA4027" s="21" t="str">
        <f t="shared" si="5280"/>
        <v/>
      </c>
      <c r="AB4027" s="19" t="str">
        <f t="shared" si="5281"/>
        <v/>
      </c>
    </row>
    <row r="4028" spans="1:28" x14ac:dyDescent="0.25">
      <c r="A4028">
        <f t="shared" si="5262"/>
        <v>2</v>
      </c>
      <c r="B4028">
        <f t="shared" si="5263"/>
        <v>2016</v>
      </c>
      <c r="C4028" s="20">
        <v>42412</v>
      </c>
      <c r="D4028">
        <v>7023.65</v>
      </c>
      <c r="E4028">
        <v>7034.8</v>
      </c>
      <c r="F4028">
        <v>6869</v>
      </c>
      <c r="G4028">
        <v>6980.95</v>
      </c>
      <c r="H4028">
        <f t="shared" si="5321"/>
        <v>4.5999999999994543</v>
      </c>
      <c r="I4028">
        <f t="shared" si="5322"/>
        <v>0</v>
      </c>
      <c r="J4028" s="14">
        <f t="shared" ref="J4028:K4028" si="5328">+AVERAGE(H4015:H4028)</f>
        <v>20.435714285714312</v>
      </c>
      <c r="K4028" s="14">
        <f t="shared" si="5328"/>
        <v>51.971428571428596</v>
      </c>
      <c r="L4028" s="14">
        <f t="shared" si="5324"/>
        <v>0.39321055525013776</v>
      </c>
      <c r="M4028" s="14">
        <f t="shared" si="5325"/>
        <v>28.223340238729421</v>
      </c>
      <c r="N4028" s="14">
        <f t="shared" si="5326"/>
        <v>-1</v>
      </c>
      <c r="O4028">
        <f t="shared" si="5275"/>
        <v>-1</v>
      </c>
      <c r="P4028">
        <f t="shared" si="5284"/>
        <v>0</v>
      </c>
      <c r="Q4028">
        <f t="shared" si="5285"/>
        <v>0</v>
      </c>
      <c r="R4028">
        <f t="shared" si="5310"/>
        <v>-1322</v>
      </c>
      <c r="S4028">
        <f t="shared" si="5311"/>
        <v>0</v>
      </c>
      <c r="T4028">
        <f t="shared" si="5312"/>
        <v>-6081.1999999992786</v>
      </c>
      <c r="U4028">
        <f t="shared" si="5313"/>
        <v>-6081.1999999992786</v>
      </c>
      <c r="V4028" s="2">
        <f t="shared" si="5314"/>
        <v>-6.0811999999992787E-4</v>
      </c>
      <c r="W4028" s="19">
        <f t="shared" si="5276"/>
        <v>385</v>
      </c>
      <c r="X4028" s="19">
        <f t="shared" si="5277"/>
        <v>4</v>
      </c>
      <c r="Y4028" s="19" t="str">
        <f t="shared" si="5278"/>
        <v/>
      </c>
      <c r="Z4028" s="19">
        <f t="shared" si="5279"/>
        <v>7298.2</v>
      </c>
      <c r="AA4028" s="21" t="str">
        <f t="shared" si="5280"/>
        <v/>
      </c>
      <c r="AB4028" s="19" t="str">
        <f t="shared" si="5281"/>
        <v/>
      </c>
    </row>
    <row r="4029" spans="1:28" x14ac:dyDescent="0.25">
      <c r="A4029">
        <f t="shared" si="5262"/>
        <v>2</v>
      </c>
      <c r="B4029">
        <f t="shared" si="5263"/>
        <v>2016</v>
      </c>
      <c r="C4029" s="20">
        <v>42415</v>
      </c>
      <c r="D4029">
        <v>7057.35</v>
      </c>
      <c r="E4029">
        <v>7182.8</v>
      </c>
      <c r="F4029">
        <v>7056.8</v>
      </c>
      <c r="G4029">
        <v>7162.95</v>
      </c>
      <c r="H4029">
        <f t="shared" si="5321"/>
        <v>182</v>
      </c>
      <c r="I4029">
        <f t="shared" si="5322"/>
        <v>0</v>
      </c>
      <c r="J4029" s="14">
        <f t="shared" ref="J4029:K4029" si="5329">+AVERAGE(H4016:H4029)</f>
        <v>32.457142857142898</v>
      </c>
      <c r="K4029" s="14">
        <f t="shared" si="5329"/>
        <v>51.971428571428596</v>
      </c>
      <c r="L4029" s="14">
        <f t="shared" si="5324"/>
        <v>0.6245189664650912</v>
      </c>
      <c r="M4029" s="14">
        <f t="shared" si="5325"/>
        <v>38.443316412859581</v>
      </c>
      <c r="N4029" s="14">
        <f t="shared" si="5326"/>
        <v>-1</v>
      </c>
      <c r="O4029">
        <f t="shared" si="5275"/>
        <v>-1</v>
      </c>
      <c r="P4029">
        <f t="shared" si="5284"/>
        <v>0</v>
      </c>
      <c r="Q4029">
        <f t="shared" si="5285"/>
        <v>0</v>
      </c>
      <c r="R4029">
        <f t="shared" si="5310"/>
        <v>-1322</v>
      </c>
      <c r="S4029">
        <f t="shared" si="5311"/>
        <v>0</v>
      </c>
      <c r="T4029">
        <f t="shared" si="5312"/>
        <v>-240604</v>
      </c>
      <c r="U4029">
        <f t="shared" si="5313"/>
        <v>-240604</v>
      </c>
      <c r="V4029" s="2">
        <f t="shared" si="5314"/>
        <v>-2.4060399999999999E-2</v>
      </c>
      <c r="W4029" s="19">
        <f t="shared" si="5276"/>
        <v>385</v>
      </c>
      <c r="X4029" s="19">
        <f t="shared" si="5277"/>
        <v>5</v>
      </c>
      <c r="Y4029" s="19" t="str">
        <f t="shared" si="5278"/>
        <v/>
      </c>
      <c r="Z4029" s="19">
        <f t="shared" si="5279"/>
        <v>7298.2</v>
      </c>
      <c r="AA4029" s="21" t="str">
        <f t="shared" si="5280"/>
        <v/>
      </c>
      <c r="AB4029" s="19" t="str">
        <f t="shared" si="5281"/>
        <v/>
      </c>
    </row>
    <row r="4030" spans="1:28" x14ac:dyDescent="0.25">
      <c r="A4030">
        <f t="shared" si="5262"/>
        <v>2</v>
      </c>
      <c r="B4030">
        <f t="shared" si="5263"/>
        <v>2016</v>
      </c>
      <c r="C4030" s="20">
        <v>42416</v>
      </c>
      <c r="D4030">
        <v>7201.25</v>
      </c>
      <c r="E4030">
        <v>7204.65</v>
      </c>
      <c r="F4030">
        <v>7037.7</v>
      </c>
      <c r="G4030">
        <v>7048.25</v>
      </c>
      <c r="H4030">
        <f t="shared" si="5321"/>
        <v>0</v>
      </c>
      <c r="I4030">
        <f t="shared" si="5322"/>
        <v>114.69999999999982</v>
      </c>
      <c r="J4030" s="14">
        <f t="shared" ref="J4030:K4030" si="5330">+AVERAGE(H4017:H4030)</f>
        <v>32.342857142857156</v>
      </c>
      <c r="K4030" s="14">
        <f t="shared" si="5330"/>
        <v>60.164285714285725</v>
      </c>
      <c r="L4030" s="14">
        <f t="shared" si="5324"/>
        <v>0.53757568562269986</v>
      </c>
      <c r="M4030" s="14">
        <f t="shared" si="5325"/>
        <v>34.962551154351019</v>
      </c>
      <c r="N4030" s="14">
        <f t="shared" si="5326"/>
        <v>-1</v>
      </c>
      <c r="O4030">
        <f t="shared" si="5275"/>
        <v>-1</v>
      </c>
      <c r="P4030">
        <f t="shared" si="5284"/>
        <v>0</v>
      </c>
      <c r="Q4030">
        <f t="shared" si="5285"/>
        <v>0</v>
      </c>
      <c r="R4030">
        <f t="shared" si="5310"/>
        <v>-1322</v>
      </c>
      <c r="S4030">
        <f t="shared" si="5311"/>
        <v>0</v>
      </c>
      <c r="T4030">
        <f t="shared" si="5312"/>
        <v>151633.39999999976</v>
      </c>
      <c r="U4030">
        <f t="shared" si="5313"/>
        <v>151633.39999999976</v>
      </c>
      <c r="V4030" s="2">
        <f t="shared" si="5314"/>
        <v>1.5163339999999977E-2</v>
      </c>
      <c r="W4030" s="19">
        <f t="shared" si="5276"/>
        <v>385</v>
      </c>
      <c r="X4030" s="19">
        <f t="shared" si="5277"/>
        <v>6</v>
      </c>
      <c r="Y4030" s="19" t="str">
        <f t="shared" si="5278"/>
        <v/>
      </c>
      <c r="Z4030" s="19">
        <f t="shared" si="5279"/>
        <v>7298.2</v>
      </c>
      <c r="AA4030" s="21" t="str">
        <f t="shared" si="5280"/>
        <v/>
      </c>
      <c r="AB4030" s="19" t="str">
        <f t="shared" si="5281"/>
        <v/>
      </c>
    </row>
    <row r="4031" spans="1:28" x14ac:dyDescent="0.25">
      <c r="A4031">
        <f t="shared" si="5262"/>
        <v>2</v>
      </c>
      <c r="B4031">
        <f t="shared" si="5263"/>
        <v>2016</v>
      </c>
      <c r="C4031" s="20">
        <v>42417</v>
      </c>
      <c r="D4031">
        <v>7058.85</v>
      </c>
      <c r="E4031">
        <v>7123.7</v>
      </c>
      <c r="F4031">
        <v>6960.65</v>
      </c>
      <c r="G4031">
        <v>7108.45</v>
      </c>
      <c r="H4031">
        <f t="shared" si="5321"/>
        <v>60.199999999999818</v>
      </c>
      <c r="I4031">
        <f t="shared" si="5322"/>
        <v>0</v>
      </c>
      <c r="J4031" s="14">
        <f t="shared" ref="J4031:K4031" si="5331">+AVERAGE(H4018:H4031)</f>
        <v>36.642857142857146</v>
      </c>
      <c r="K4031" s="14">
        <f t="shared" si="5331"/>
        <v>59.228571428571414</v>
      </c>
      <c r="L4031" s="14">
        <f t="shared" si="5324"/>
        <v>0.61866859623733739</v>
      </c>
      <c r="M4031" s="14">
        <f t="shared" si="5325"/>
        <v>38.220831470719716</v>
      </c>
      <c r="N4031" s="14">
        <f t="shared" si="5326"/>
        <v>-1</v>
      </c>
      <c r="O4031">
        <f t="shared" si="5275"/>
        <v>-1</v>
      </c>
      <c r="P4031">
        <f t="shared" si="5284"/>
        <v>0</v>
      </c>
      <c r="Q4031">
        <f t="shared" si="5285"/>
        <v>0</v>
      </c>
      <c r="R4031">
        <f t="shared" si="5310"/>
        <v>-1322</v>
      </c>
      <c r="S4031">
        <f t="shared" si="5311"/>
        <v>0</v>
      </c>
      <c r="T4031">
        <f t="shared" si="5312"/>
        <v>-79584.399999999761</v>
      </c>
      <c r="U4031">
        <f t="shared" si="5313"/>
        <v>-79584.399999999761</v>
      </c>
      <c r="V4031" s="2">
        <f t="shared" si="5314"/>
        <v>-7.9584399999999764E-3</v>
      </c>
      <c r="W4031" s="19">
        <f t="shared" si="5276"/>
        <v>385</v>
      </c>
      <c r="X4031" s="19">
        <f t="shared" si="5277"/>
        <v>7</v>
      </c>
      <c r="Y4031" s="19" t="str">
        <f t="shared" si="5278"/>
        <v/>
      </c>
      <c r="Z4031" s="19">
        <f t="shared" si="5279"/>
        <v>7298.2</v>
      </c>
      <c r="AA4031" s="21" t="str">
        <f t="shared" si="5280"/>
        <v/>
      </c>
      <c r="AB4031" s="19" t="str">
        <f t="shared" si="5281"/>
        <v/>
      </c>
    </row>
    <row r="4032" spans="1:28" x14ac:dyDescent="0.25">
      <c r="A4032">
        <f t="shared" si="5262"/>
        <v>2</v>
      </c>
      <c r="B4032">
        <f t="shared" si="5263"/>
        <v>2016</v>
      </c>
      <c r="C4032" s="20">
        <v>42418</v>
      </c>
      <c r="D4032">
        <v>7177.4</v>
      </c>
      <c r="E4032">
        <v>7215.1</v>
      </c>
      <c r="F4032">
        <v>7127.85</v>
      </c>
      <c r="G4032">
        <v>7191.75</v>
      </c>
      <c r="H4032">
        <f t="shared" si="5321"/>
        <v>83.300000000000182</v>
      </c>
      <c r="I4032">
        <f t="shared" si="5322"/>
        <v>0</v>
      </c>
      <c r="J4032" s="14">
        <f t="shared" ref="J4032:K4032" si="5332">+AVERAGE(H4019:H4032)</f>
        <v>32.671428571428542</v>
      </c>
      <c r="K4032" s="14">
        <f t="shared" si="5332"/>
        <v>59.228571428571414</v>
      </c>
      <c r="L4032" s="14">
        <f t="shared" si="5324"/>
        <v>0.55161601543656502</v>
      </c>
      <c r="M4032" s="14">
        <f t="shared" si="5325"/>
        <v>35.551064822011483</v>
      </c>
      <c r="N4032" s="14">
        <f t="shared" si="5326"/>
        <v>-1</v>
      </c>
      <c r="O4032">
        <f t="shared" si="5275"/>
        <v>-1</v>
      </c>
      <c r="P4032">
        <f t="shared" si="5284"/>
        <v>0</v>
      </c>
      <c r="Q4032">
        <f t="shared" si="5285"/>
        <v>0</v>
      </c>
      <c r="R4032">
        <f t="shared" si="5310"/>
        <v>-1322</v>
      </c>
      <c r="S4032">
        <f t="shared" si="5311"/>
        <v>0</v>
      </c>
      <c r="T4032">
        <f t="shared" si="5312"/>
        <v>-110122.60000000024</v>
      </c>
      <c r="U4032">
        <f t="shared" si="5313"/>
        <v>-110122.60000000024</v>
      </c>
      <c r="V4032" s="2">
        <f t="shared" si="5314"/>
        <v>-1.1012260000000024E-2</v>
      </c>
      <c r="W4032" s="19">
        <f t="shared" si="5276"/>
        <v>385</v>
      </c>
      <c r="X4032" s="19">
        <f t="shared" si="5277"/>
        <v>8</v>
      </c>
      <c r="Y4032" s="19" t="str">
        <f t="shared" si="5278"/>
        <v/>
      </c>
      <c r="Z4032" s="19">
        <f t="shared" si="5279"/>
        <v>7298.2</v>
      </c>
      <c r="AA4032" s="21" t="str">
        <f t="shared" si="5280"/>
        <v/>
      </c>
      <c r="AB4032" s="19" t="str">
        <f t="shared" si="5281"/>
        <v/>
      </c>
    </row>
    <row r="4033" spans="1:28" x14ac:dyDescent="0.25">
      <c r="A4033">
        <f t="shared" si="5262"/>
        <v>2</v>
      </c>
      <c r="B4033">
        <f t="shared" si="5263"/>
        <v>2016</v>
      </c>
      <c r="C4033" s="20">
        <v>42419</v>
      </c>
      <c r="D4033">
        <v>7170.55</v>
      </c>
      <c r="E4033">
        <v>7226.85</v>
      </c>
      <c r="F4033">
        <v>7145.95</v>
      </c>
      <c r="G4033">
        <v>7210.75</v>
      </c>
      <c r="H4033">
        <f t="shared" si="5321"/>
        <v>19</v>
      </c>
      <c r="I4033">
        <f t="shared" si="5322"/>
        <v>0</v>
      </c>
      <c r="J4033" s="14">
        <f t="shared" ref="J4033:K4033" si="5333">+AVERAGE(H4020:H4033)</f>
        <v>34.028571428571404</v>
      </c>
      <c r="K4033" s="14">
        <f t="shared" si="5333"/>
        <v>58.685714285714248</v>
      </c>
      <c r="L4033" s="14">
        <f t="shared" si="5324"/>
        <v>0.57984420642648482</v>
      </c>
      <c r="M4033" s="14">
        <f t="shared" si="5325"/>
        <v>36.70261941448382</v>
      </c>
      <c r="N4033" s="14">
        <f t="shared" si="5326"/>
        <v>-1</v>
      </c>
      <c r="O4033">
        <f t="shared" si="5275"/>
        <v>-1</v>
      </c>
      <c r="P4033">
        <f t="shared" si="5284"/>
        <v>0</v>
      </c>
      <c r="Q4033">
        <f t="shared" si="5285"/>
        <v>0</v>
      </c>
      <c r="R4033">
        <f t="shared" si="5310"/>
        <v>-1322</v>
      </c>
      <c r="S4033">
        <f t="shared" si="5311"/>
        <v>0</v>
      </c>
      <c r="T4033">
        <f t="shared" si="5312"/>
        <v>-25118</v>
      </c>
      <c r="U4033">
        <f t="shared" si="5313"/>
        <v>-25118</v>
      </c>
      <c r="V4033" s="2">
        <f t="shared" si="5314"/>
        <v>-2.5117999999999998E-3</v>
      </c>
      <c r="W4033" s="19">
        <f t="shared" si="5276"/>
        <v>385</v>
      </c>
      <c r="X4033" s="19">
        <f t="shared" si="5277"/>
        <v>9</v>
      </c>
      <c r="Y4033" s="19" t="str">
        <f t="shared" si="5278"/>
        <v/>
      </c>
      <c r="Z4033" s="19">
        <f t="shared" si="5279"/>
        <v>7298.2</v>
      </c>
      <c r="AA4033" s="21" t="str">
        <f t="shared" si="5280"/>
        <v/>
      </c>
      <c r="AB4033" s="19" t="str">
        <f t="shared" si="5281"/>
        <v/>
      </c>
    </row>
    <row r="4034" spans="1:28" x14ac:dyDescent="0.25">
      <c r="A4034">
        <f t="shared" si="5262"/>
        <v>2</v>
      </c>
      <c r="B4034">
        <f t="shared" si="5263"/>
        <v>2016</v>
      </c>
      <c r="C4034" s="20">
        <v>42422</v>
      </c>
      <c r="D4034">
        <v>7208.85</v>
      </c>
      <c r="E4034">
        <v>7252.4</v>
      </c>
      <c r="F4034">
        <v>7200.7</v>
      </c>
      <c r="G4034">
        <v>7234.55</v>
      </c>
      <c r="H4034">
        <f t="shared" si="5321"/>
        <v>23.800000000000182</v>
      </c>
      <c r="I4034">
        <f t="shared" si="5322"/>
        <v>0</v>
      </c>
      <c r="J4034" s="14">
        <f t="shared" ref="J4034:K4034" si="5334">+AVERAGE(H4021:H4034)</f>
        <v>35.728571428571414</v>
      </c>
      <c r="K4034" s="14">
        <f t="shared" si="5334"/>
        <v>51.514285714285698</v>
      </c>
      <c r="L4034" s="14">
        <f t="shared" si="5324"/>
        <v>0.69356627842484742</v>
      </c>
      <c r="M4034" s="14">
        <f t="shared" si="5325"/>
        <v>40.953004748649086</v>
      </c>
      <c r="N4034" s="14">
        <f t="shared" si="5326"/>
        <v>-1</v>
      </c>
      <c r="O4034">
        <f t="shared" si="5275"/>
        <v>-1</v>
      </c>
      <c r="P4034">
        <f t="shared" si="5284"/>
        <v>0</v>
      </c>
      <c r="Q4034">
        <f t="shared" si="5285"/>
        <v>0</v>
      </c>
      <c r="R4034">
        <f t="shared" si="5310"/>
        <v>-1322</v>
      </c>
      <c r="S4034">
        <f t="shared" si="5311"/>
        <v>0</v>
      </c>
      <c r="T4034">
        <f t="shared" si="5312"/>
        <v>-31463.600000000239</v>
      </c>
      <c r="U4034">
        <f t="shared" si="5313"/>
        <v>-31463.600000000239</v>
      </c>
      <c r="V4034" s="2">
        <f t="shared" si="5314"/>
        <v>-3.1463600000000238E-3</v>
      </c>
      <c r="W4034" s="19">
        <f t="shared" si="5276"/>
        <v>385</v>
      </c>
      <c r="X4034" s="19">
        <f t="shared" si="5277"/>
        <v>10</v>
      </c>
      <c r="Y4034" s="19" t="str">
        <f t="shared" si="5278"/>
        <v/>
      </c>
      <c r="Z4034" s="19">
        <f t="shared" si="5279"/>
        <v>7298.2</v>
      </c>
      <c r="AA4034" s="21" t="str">
        <f t="shared" si="5280"/>
        <v/>
      </c>
      <c r="AB4034" s="19" t="str">
        <f t="shared" si="5281"/>
        <v/>
      </c>
    </row>
    <row r="4035" spans="1:28" x14ac:dyDescent="0.25">
      <c r="A4035">
        <f t="shared" si="5262"/>
        <v>2</v>
      </c>
      <c r="B4035">
        <f t="shared" si="5263"/>
        <v>2016</v>
      </c>
      <c r="C4035" s="20">
        <v>42423</v>
      </c>
      <c r="D4035">
        <v>7240.3</v>
      </c>
      <c r="E4035">
        <v>7241.7</v>
      </c>
      <c r="F4035">
        <v>7090.7</v>
      </c>
      <c r="G4035">
        <v>7109.55</v>
      </c>
      <c r="H4035">
        <f t="shared" si="5321"/>
        <v>0</v>
      </c>
      <c r="I4035">
        <f t="shared" si="5322"/>
        <v>125</v>
      </c>
      <c r="J4035" s="14">
        <f t="shared" ref="J4035:K4035" si="5335">+AVERAGE(H4022:H4035)</f>
        <v>35.728571428571414</v>
      </c>
      <c r="K4035" s="14">
        <f t="shared" si="5335"/>
        <v>53.746428571428559</v>
      </c>
      <c r="L4035" s="14">
        <f t="shared" si="5324"/>
        <v>0.66476177819124183</v>
      </c>
      <c r="M4035" s="14">
        <f t="shared" si="5325"/>
        <v>39.931345547439427</v>
      </c>
      <c r="N4035" s="14">
        <f t="shared" si="5326"/>
        <v>-1</v>
      </c>
      <c r="O4035">
        <f t="shared" si="5275"/>
        <v>-1</v>
      </c>
      <c r="P4035">
        <f t="shared" si="5284"/>
        <v>0</v>
      </c>
      <c r="Q4035">
        <f t="shared" si="5285"/>
        <v>0</v>
      </c>
      <c r="R4035">
        <f t="shared" si="5310"/>
        <v>-1322</v>
      </c>
      <c r="S4035">
        <f t="shared" si="5311"/>
        <v>0</v>
      </c>
      <c r="T4035">
        <f t="shared" si="5312"/>
        <v>165250</v>
      </c>
      <c r="U4035">
        <f t="shared" si="5313"/>
        <v>165250</v>
      </c>
      <c r="V4035" s="2">
        <f t="shared" si="5314"/>
        <v>1.6525000000000001E-2</v>
      </c>
      <c r="W4035" s="19">
        <f t="shared" si="5276"/>
        <v>385</v>
      </c>
      <c r="X4035" s="19">
        <f t="shared" si="5277"/>
        <v>11</v>
      </c>
      <c r="Y4035" s="19" t="str">
        <f t="shared" si="5278"/>
        <v/>
      </c>
      <c r="Z4035" s="19">
        <f t="shared" si="5279"/>
        <v>7298.2</v>
      </c>
      <c r="AA4035" s="21" t="str">
        <f t="shared" si="5280"/>
        <v/>
      </c>
      <c r="AB4035" s="19" t="str">
        <f t="shared" si="5281"/>
        <v/>
      </c>
    </row>
    <row r="4036" spans="1:28" x14ac:dyDescent="0.25">
      <c r="A4036">
        <f t="shared" si="5262"/>
        <v>2</v>
      </c>
      <c r="B4036">
        <f t="shared" si="5263"/>
        <v>2016</v>
      </c>
      <c r="C4036" s="20">
        <v>42424</v>
      </c>
      <c r="D4036">
        <v>7075</v>
      </c>
      <c r="E4036">
        <v>7090.8</v>
      </c>
      <c r="F4036">
        <v>7009.75</v>
      </c>
      <c r="G4036">
        <v>7018.7</v>
      </c>
      <c r="H4036">
        <f t="shared" si="5321"/>
        <v>0</v>
      </c>
      <c r="I4036">
        <f t="shared" si="5322"/>
        <v>90.850000000000364</v>
      </c>
      <c r="J4036" s="14">
        <f t="shared" ref="J4036:K4036" si="5336">+AVERAGE(H4023:H4036)</f>
        <v>32.714285714285715</v>
      </c>
      <c r="K4036" s="14">
        <f t="shared" si="5336"/>
        <v>60.235714285714302</v>
      </c>
      <c r="L4036" s="14">
        <f t="shared" si="5324"/>
        <v>0.54310447053243194</v>
      </c>
      <c r="M4036" s="14">
        <f t="shared" si="5325"/>
        <v>35.195573657112107</v>
      </c>
      <c r="N4036" s="14">
        <f t="shared" si="5326"/>
        <v>-1</v>
      </c>
      <c r="O4036">
        <f t="shared" si="5275"/>
        <v>-1</v>
      </c>
      <c r="P4036">
        <f t="shared" si="5284"/>
        <v>0</v>
      </c>
      <c r="Q4036">
        <f t="shared" si="5285"/>
        <v>0</v>
      </c>
      <c r="R4036">
        <f t="shared" si="5310"/>
        <v>-1322</v>
      </c>
      <c r="S4036">
        <f t="shared" si="5311"/>
        <v>0</v>
      </c>
      <c r="T4036">
        <f t="shared" si="5312"/>
        <v>120103.70000000048</v>
      </c>
      <c r="U4036">
        <f t="shared" si="5313"/>
        <v>120103.70000000048</v>
      </c>
      <c r="V4036" s="2">
        <f t="shared" si="5314"/>
        <v>1.2010370000000048E-2</v>
      </c>
      <c r="W4036" s="19">
        <f t="shared" si="5276"/>
        <v>385</v>
      </c>
      <c r="X4036" s="19">
        <f t="shared" si="5277"/>
        <v>12</v>
      </c>
      <c r="Y4036" s="19" t="str">
        <f t="shared" si="5278"/>
        <v/>
      </c>
      <c r="Z4036" s="19">
        <f t="shared" si="5279"/>
        <v>7298.2</v>
      </c>
      <c r="AA4036" s="21" t="str">
        <f t="shared" si="5280"/>
        <v/>
      </c>
      <c r="AB4036" s="19" t="str">
        <f t="shared" si="5281"/>
        <v/>
      </c>
    </row>
    <row r="4037" spans="1:28" x14ac:dyDescent="0.25">
      <c r="A4037">
        <f t="shared" si="5262"/>
        <v>2</v>
      </c>
      <c r="B4037">
        <f t="shared" si="5263"/>
        <v>2016</v>
      </c>
      <c r="C4037" s="20">
        <v>42425</v>
      </c>
      <c r="D4037">
        <v>7029.85</v>
      </c>
      <c r="E4037">
        <v>7034.2</v>
      </c>
      <c r="F4037">
        <v>6961.4</v>
      </c>
      <c r="G4037">
        <v>6970.6</v>
      </c>
      <c r="H4037">
        <f t="shared" si="5321"/>
        <v>0</v>
      </c>
      <c r="I4037">
        <f t="shared" si="5322"/>
        <v>48.099999999999454</v>
      </c>
      <c r="J4037" s="14">
        <f t="shared" ref="J4037:K4037" si="5337">+AVERAGE(H4024:H4037)</f>
        <v>26.635714285714261</v>
      </c>
      <c r="K4037" s="14">
        <f t="shared" si="5337"/>
        <v>63.671428571428542</v>
      </c>
      <c r="L4037" s="14">
        <f t="shared" si="5324"/>
        <v>0.41833071572806801</v>
      </c>
      <c r="M4037" s="14">
        <f t="shared" si="5325"/>
        <v>29.494581982124487</v>
      </c>
      <c r="N4037" s="14">
        <f t="shared" si="5326"/>
        <v>-1</v>
      </c>
      <c r="O4037">
        <f t="shared" si="5275"/>
        <v>-1</v>
      </c>
      <c r="P4037">
        <f t="shared" si="5284"/>
        <v>0</v>
      </c>
      <c r="Q4037">
        <f t="shared" si="5285"/>
        <v>0</v>
      </c>
      <c r="R4037">
        <f t="shared" si="5310"/>
        <v>-1322</v>
      </c>
      <c r="S4037">
        <f t="shared" si="5311"/>
        <v>0</v>
      </c>
      <c r="T4037">
        <f t="shared" si="5312"/>
        <v>63588.199999999277</v>
      </c>
      <c r="U4037">
        <f t="shared" si="5313"/>
        <v>63588.199999999277</v>
      </c>
      <c r="V4037" s="2">
        <f t="shared" si="5314"/>
        <v>6.3588199999999274E-3</v>
      </c>
      <c r="W4037" s="19">
        <f t="shared" si="5276"/>
        <v>385</v>
      </c>
      <c r="X4037" s="19">
        <f t="shared" si="5277"/>
        <v>13</v>
      </c>
      <c r="Y4037" s="19" t="str">
        <f t="shared" si="5278"/>
        <v/>
      </c>
      <c r="Z4037" s="19">
        <f t="shared" si="5279"/>
        <v>7298.2</v>
      </c>
      <c r="AA4037" s="21" t="str">
        <f t="shared" si="5280"/>
        <v/>
      </c>
      <c r="AB4037" s="19" t="str">
        <f t="shared" si="5281"/>
        <v/>
      </c>
    </row>
    <row r="4038" spans="1:28" x14ac:dyDescent="0.25">
      <c r="A4038">
        <f t="shared" si="5262"/>
        <v>2</v>
      </c>
      <c r="B4038">
        <f t="shared" si="5263"/>
        <v>2016</v>
      </c>
      <c r="C4038" s="20">
        <v>42426</v>
      </c>
      <c r="D4038">
        <v>7039.3</v>
      </c>
      <c r="E4038">
        <v>7052.9</v>
      </c>
      <c r="F4038">
        <v>6985.1</v>
      </c>
      <c r="G4038">
        <v>7029.75</v>
      </c>
      <c r="H4038">
        <f t="shared" si="5321"/>
        <v>59.149999999999636</v>
      </c>
      <c r="I4038">
        <f t="shared" si="5322"/>
        <v>0</v>
      </c>
      <c r="J4038" s="14">
        <f t="shared" ref="J4038:K4038" si="5338">+AVERAGE(H4025:H4038)</f>
        <v>30.860714285714234</v>
      </c>
      <c r="K4038" s="14">
        <f t="shared" si="5338"/>
        <v>56.396428571428523</v>
      </c>
      <c r="L4038" s="14">
        <f t="shared" si="5324"/>
        <v>0.54721043632448818</v>
      </c>
      <c r="M4038" s="14">
        <f t="shared" si="5325"/>
        <v>35.367550753110663</v>
      </c>
      <c r="N4038" s="14">
        <f t="shared" si="5326"/>
        <v>-1</v>
      </c>
      <c r="O4038">
        <f t="shared" si="5275"/>
        <v>-1</v>
      </c>
      <c r="P4038">
        <f t="shared" si="5284"/>
        <v>0</v>
      </c>
      <c r="Q4038">
        <f t="shared" si="5285"/>
        <v>0</v>
      </c>
      <c r="R4038">
        <f t="shared" si="5310"/>
        <v>-1322</v>
      </c>
      <c r="S4038">
        <f t="shared" si="5311"/>
        <v>0</v>
      </c>
      <c r="T4038">
        <f t="shared" si="5312"/>
        <v>-78196.299999999523</v>
      </c>
      <c r="U4038">
        <f t="shared" si="5313"/>
        <v>-78196.299999999523</v>
      </c>
      <c r="V4038" s="2">
        <f t="shared" si="5314"/>
        <v>-7.8196299999999525E-3</v>
      </c>
      <c r="W4038" s="19">
        <f t="shared" si="5276"/>
        <v>385</v>
      </c>
      <c r="X4038" s="19">
        <f t="shared" si="5277"/>
        <v>14</v>
      </c>
      <c r="Y4038" s="19" t="str">
        <f t="shared" si="5278"/>
        <v/>
      </c>
      <c r="Z4038" s="19">
        <f t="shared" si="5279"/>
        <v>7298.2</v>
      </c>
      <c r="AA4038" s="21" t="str">
        <f t="shared" si="5280"/>
        <v/>
      </c>
      <c r="AB4038" s="19" t="str">
        <f t="shared" si="5281"/>
        <v/>
      </c>
    </row>
    <row r="4039" spans="1:28" x14ac:dyDescent="0.25">
      <c r="A4039">
        <f t="shared" si="5262"/>
        <v>2</v>
      </c>
      <c r="B4039">
        <f t="shared" si="5263"/>
        <v>2016</v>
      </c>
      <c r="C4039" s="20">
        <v>42429</v>
      </c>
      <c r="D4039">
        <v>7050.45</v>
      </c>
      <c r="E4039">
        <v>7094.6</v>
      </c>
      <c r="F4039">
        <v>6825.8</v>
      </c>
      <c r="G4039">
        <v>6987.05</v>
      </c>
      <c r="H4039">
        <f t="shared" si="5321"/>
        <v>0</v>
      </c>
      <c r="I4039">
        <f t="shared" si="5322"/>
        <v>42.699999999999818</v>
      </c>
      <c r="J4039" s="14">
        <f t="shared" ref="J4039:K4039" si="5339">+AVERAGE(H4026:H4039)</f>
        <v>30.860714285714234</v>
      </c>
      <c r="K4039" s="14">
        <f t="shared" si="5339"/>
        <v>53.085714285714211</v>
      </c>
      <c r="L4039" s="14">
        <f t="shared" si="5324"/>
        <v>0.58133745963401495</v>
      </c>
      <c r="M4039" s="14">
        <f t="shared" si="5325"/>
        <v>36.762390980642408</v>
      </c>
      <c r="N4039" s="14">
        <f t="shared" si="5326"/>
        <v>-1</v>
      </c>
      <c r="O4039">
        <f t="shared" si="5275"/>
        <v>-1</v>
      </c>
      <c r="P4039">
        <f t="shared" si="5284"/>
        <v>0</v>
      </c>
      <c r="Q4039">
        <f t="shared" si="5285"/>
        <v>0</v>
      </c>
      <c r="R4039">
        <f t="shared" si="5310"/>
        <v>-1322</v>
      </c>
      <c r="S4039">
        <f t="shared" si="5311"/>
        <v>0</v>
      </c>
      <c r="T4039">
        <f t="shared" si="5312"/>
        <v>56449.399999999761</v>
      </c>
      <c r="U4039">
        <f t="shared" si="5313"/>
        <v>56449.399999999761</v>
      </c>
      <c r="V4039" s="2">
        <f t="shared" si="5314"/>
        <v>5.6449399999999759E-3</v>
      </c>
      <c r="W4039" s="19">
        <f t="shared" si="5276"/>
        <v>385</v>
      </c>
      <c r="X4039" s="19">
        <f t="shared" si="5277"/>
        <v>15</v>
      </c>
      <c r="Y4039" s="19" t="str">
        <f t="shared" si="5278"/>
        <v/>
      </c>
      <c r="Z4039" s="19">
        <f t="shared" si="5279"/>
        <v>7298.2</v>
      </c>
      <c r="AA4039" s="21" t="str">
        <f t="shared" si="5280"/>
        <v/>
      </c>
      <c r="AB4039" s="19" t="str">
        <f t="shared" si="5281"/>
        <v/>
      </c>
    </row>
    <row r="4040" spans="1:28" x14ac:dyDescent="0.25">
      <c r="A4040">
        <f t="shared" si="5262"/>
        <v>3</v>
      </c>
      <c r="B4040">
        <f t="shared" si="5263"/>
        <v>2016</v>
      </c>
      <c r="C4040" s="20">
        <v>42430</v>
      </c>
      <c r="D4040">
        <v>7038.25</v>
      </c>
      <c r="E4040">
        <v>7235.5</v>
      </c>
      <c r="F4040">
        <v>7035.1</v>
      </c>
      <c r="G4040">
        <v>7222.3</v>
      </c>
      <c r="H4040">
        <f t="shared" si="5321"/>
        <v>235.25</v>
      </c>
      <c r="I4040">
        <f t="shared" si="5322"/>
        <v>0</v>
      </c>
      <c r="J4040" s="14">
        <f t="shared" ref="J4040:K4040" si="5340">+AVERAGE(H4027:H4040)</f>
        <v>47.664285714285661</v>
      </c>
      <c r="K4040" s="14">
        <f t="shared" si="5340"/>
        <v>47.192857142857065</v>
      </c>
      <c r="L4040" s="14">
        <f t="shared" si="5324"/>
        <v>1.0099894051763287</v>
      </c>
      <c r="M4040" s="14">
        <f t="shared" si="5325"/>
        <v>50.248493975903635</v>
      </c>
      <c r="N4040" s="14">
        <f t="shared" si="5326"/>
        <v>1</v>
      </c>
      <c r="O4040">
        <f t="shared" si="5275"/>
        <v>1</v>
      </c>
      <c r="P4040">
        <f t="shared" si="5284"/>
        <v>1</v>
      </c>
      <c r="Q4040">
        <f t="shared" si="5285"/>
        <v>7222.3</v>
      </c>
      <c r="R4040">
        <f t="shared" si="5310"/>
        <v>1431</v>
      </c>
      <c r="S4040">
        <f t="shared" si="5311"/>
        <v>647643.25</v>
      </c>
      <c r="T4040">
        <f t="shared" si="5312"/>
        <v>336642.75</v>
      </c>
      <c r="U4040">
        <f t="shared" si="5313"/>
        <v>-311000.5</v>
      </c>
      <c r="V4040" s="2">
        <f t="shared" si="5314"/>
        <v>-3.1100050000000001E-2</v>
      </c>
      <c r="W4040" s="19">
        <f t="shared" si="5276"/>
        <v>386</v>
      </c>
      <c r="X4040" s="19">
        <f t="shared" si="5277"/>
        <v>16</v>
      </c>
      <c r="Y4040" s="19">
        <f t="shared" si="5278"/>
        <v>1</v>
      </c>
      <c r="Z4040" s="19">
        <f t="shared" si="5279"/>
        <v>7222.3</v>
      </c>
      <c r="AA4040" s="21">
        <f t="shared" si="5280"/>
        <v>1.0399824614288455E-2</v>
      </c>
      <c r="AB4040" s="19">
        <f t="shared" si="5281"/>
        <v>1</v>
      </c>
    </row>
    <row r="4041" spans="1:28" x14ac:dyDescent="0.25">
      <c r="A4041">
        <f t="shared" si="5262"/>
        <v>3</v>
      </c>
      <c r="B4041">
        <f t="shared" si="5263"/>
        <v>2016</v>
      </c>
      <c r="C4041" s="20">
        <v>42431</v>
      </c>
      <c r="D4041">
        <v>7321.7</v>
      </c>
      <c r="E4041">
        <v>7380.35</v>
      </c>
      <c r="F4041">
        <v>7308.15</v>
      </c>
      <c r="G4041">
        <v>7368.85</v>
      </c>
      <c r="H4041">
        <f t="shared" si="5321"/>
        <v>146.55000000000018</v>
      </c>
      <c r="I4041">
        <f t="shared" si="5322"/>
        <v>0</v>
      </c>
      <c r="J4041" s="14">
        <f t="shared" ref="J4041:K4041" si="5341">+AVERAGE(H4028:H4041)</f>
        <v>58.132142857142817</v>
      </c>
      <c r="K4041" s="14">
        <f t="shared" si="5341"/>
        <v>30.096428571428532</v>
      </c>
      <c r="L4041" s="14">
        <f t="shared" si="5324"/>
        <v>1.9315296072149057</v>
      </c>
      <c r="M4041" s="14">
        <f t="shared" si="5325"/>
        <v>65.888115284974106</v>
      </c>
      <c r="N4041" s="14">
        <f t="shared" si="5326"/>
        <v>1</v>
      </c>
      <c r="O4041">
        <f t="shared" si="5275"/>
        <v>1</v>
      </c>
      <c r="P4041">
        <f t="shared" si="5284"/>
        <v>0</v>
      </c>
      <c r="Q4041">
        <f t="shared" si="5285"/>
        <v>0</v>
      </c>
      <c r="R4041">
        <f t="shared" si="5310"/>
        <v>1431</v>
      </c>
      <c r="S4041">
        <f t="shared" si="5311"/>
        <v>0</v>
      </c>
      <c r="T4041">
        <f t="shared" si="5312"/>
        <v>209713.05000000025</v>
      </c>
      <c r="U4041">
        <f t="shared" si="5313"/>
        <v>209713.05000000025</v>
      </c>
      <c r="V4041" s="2">
        <f t="shared" si="5314"/>
        <v>2.0971305000000023E-2</v>
      </c>
      <c r="W4041" s="19">
        <f t="shared" si="5276"/>
        <v>386</v>
      </c>
      <c r="X4041" s="19">
        <f t="shared" si="5277"/>
        <v>2</v>
      </c>
      <c r="Y4041" s="19" t="str">
        <f t="shared" si="5278"/>
        <v/>
      </c>
      <c r="Z4041" s="19">
        <f t="shared" si="5279"/>
        <v>7222.3</v>
      </c>
      <c r="AA4041" s="21" t="str">
        <f t="shared" si="5280"/>
        <v/>
      </c>
      <c r="AB4041" s="19" t="str">
        <f t="shared" si="5281"/>
        <v/>
      </c>
    </row>
    <row r="4042" spans="1:28" x14ac:dyDescent="0.25">
      <c r="A4042">
        <f t="shared" si="5262"/>
        <v>3</v>
      </c>
      <c r="B4042">
        <f t="shared" si="5263"/>
        <v>2016</v>
      </c>
      <c r="C4042" s="20">
        <v>42432</v>
      </c>
      <c r="D4042">
        <v>7429.55</v>
      </c>
      <c r="E4042">
        <v>7483.95</v>
      </c>
      <c r="F4042">
        <v>7406.05</v>
      </c>
      <c r="G4042">
        <v>7475.6</v>
      </c>
      <c r="H4042">
        <f t="shared" si="5321"/>
        <v>106.75</v>
      </c>
      <c r="I4042">
        <f t="shared" si="5322"/>
        <v>0</v>
      </c>
      <c r="J4042" s="14">
        <f t="shared" ref="J4042:K4042" si="5342">+AVERAGE(H4029:H4042)</f>
        <v>65.428571428571431</v>
      </c>
      <c r="K4042" s="14">
        <f t="shared" si="5342"/>
        <v>30.096428571428532</v>
      </c>
      <c r="L4042" s="14">
        <f t="shared" si="5324"/>
        <v>2.1739646374747865</v>
      </c>
      <c r="M4042" s="14">
        <f t="shared" si="5325"/>
        <v>68.493662840692451</v>
      </c>
      <c r="N4042" s="14">
        <f t="shared" si="5326"/>
        <v>1</v>
      </c>
      <c r="O4042">
        <f t="shared" si="5275"/>
        <v>1</v>
      </c>
      <c r="P4042">
        <f t="shared" si="5284"/>
        <v>0</v>
      </c>
      <c r="Q4042">
        <f t="shared" si="5285"/>
        <v>0</v>
      </c>
      <c r="R4042">
        <f t="shared" si="5310"/>
        <v>1431</v>
      </c>
      <c r="S4042">
        <f t="shared" si="5311"/>
        <v>0</v>
      </c>
      <c r="T4042">
        <f t="shared" si="5312"/>
        <v>152759.25</v>
      </c>
      <c r="U4042">
        <f t="shared" si="5313"/>
        <v>152759.25</v>
      </c>
      <c r="V4042" s="2">
        <f t="shared" si="5314"/>
        <v>1.5275924999999999E-2</v>
      </c>
      <c r="W4042" s="19">
        <f t="shared" si="5276"/>
        <v>386</v>
      </c>
      <c r="X4042" s="19">
        <f t="shared" si="5277"/>
        <v>3</v>
      </c>
      <c r="Y4042" s="19" t="str">
        <f t="shared" si="5278"/>
        <v/>
      </c>
      <c r="Z4042" s="19">
        <f t="shared" si="5279"/>
        <v>7222.3</v>
      </c>
      <c r="AA4042" s="21" t="str">
        <f t="shared" si="5280"/>
        <v/>
      </c>
      <c r="AB4042" s="19" t="str">
        <f t="shared" si="5281"/>
        <v/>
      </c>
    </row>
    <row r="4043" spans="1:28" x14ac:dyDescent="0.25">
      <c r="A4043">
        <f t="shared" si="5262"/>
        <v>3</v>
      </c>
      <c r="B4043">
        <f t="shared" si="5263"/>
        <v>2016</v>
      </c>
      <c r="C4043" s="20">
        <v>42433</v>
      </c>
      <c r="D4043">
        <v>7505.4</v>
      </c>
      <c r="E4043">
        <v>7505.9</v>
      </c>
      <c r="F4043">
        <v>7444.1</v>
      </c>
      <c r="G4043">
        <v>7485.35</v>
      </c>
      <c r="H4043">
        <f t="shared" si="5321"/>
        <v>9.75</v>
      </c>
      <c r="I4043">
        <f t="shared" si="5322"/>
        <v>0</v>
      </c>
      <c r="J4043" s="14">
        <f t="shared" ref="J4043:K4043" si="5343">+AVERAGE(H4030:H4043)</f>
        <v>53.125</v>
      </c>
      <c r="K4043" s="14">
        <f t="shared" si="5343"/>
        <v>30.096428571428532</v>
      </c>
      <c r="L4043" s="14">
        <f t="shared" si="5324"/>
        <v>1.7651596060282448</v>
      </c>
      <c r="M4043" s="14">
        <f t="shared" si="5325"/>
        <v>63.835722255600409</v>
      </c>
      <c r="N4043" s="14">
        <f t="shared" si="5326"/>
        <v>1</v>
      </c>
      <c r="O4043">
        <f t="shared" si="5275"/>
        <v>1</v>
      </c>
      <c r="P4043">
        <f t="shared" si="5284"/>
        <v>0</v>
      </c>
      <c r="Q4043">
        <f t="shared" si="5285"/>
        <v>0</v>
      </c>
      <c r="R4043">
        <f t="shared" si="5310"/>
        <v>1431</v>
      </c>
      <c r="S4043">
        <f t="shared" si="5311"/>
        <v>0</v>
      </c>
      <c r="T4043">
        <f t="shared" si="5312"/>
        <v>13952.25</v>
      </c>
      <c r="U4043">
        <f t="shared" si="5313"/>
        <v>13952.25</v>
      </c>
      <c r="V4043" s="2">
        <f t="shared" si="5314"/>
        <v>1.3952249999999999E-3</v>
      </c>
      <c r="W4043" s="19">
        <f t="shared" si="5276"/>
        <v>386</v>
      </c>
      <c r="X4043" s="19">
        <f t="shared" si="5277"/>
        <v>4</v>
      </c>
      <c r="Y4043" s="19" t="str">
        <f t="shared" si="5278"/>
        <v/>
      </c>
      <c r="Z4043" s="19">
        <f t="shared" si="5279"/>
        <v>7222.3</v>
      </c>
      <c r="AA4043" s="21" t="str">
        <f t="shared" si="5280"/>
        <v/>
      </c>
      <c r="AB4043" s="19" t="str">
        <f t="shared" si="5281"/>
        <v/>
      </c>
    </row>
    <row r="4044" spans="1:28" x14ac:dyDescent="0.25">
      <c r="A4044">
        <f t="shared" si="5262"/>
        <v>3</v>
      </c>
      <c r="B4044">
        <f t="shared" si="5263"/>
        <v>2016</v>
      </c>
      <c r="C4044" s="20">
        <v>42437</v>
      </c>
      <c r="D4044">
        <v>7486.4</v>
      </c>
      <c r="E4044">
        <v>7527.15</v>
      </c>
      <c r="F4044">
        <v>7442.15</v>
      </c>
      <c r="G4044">
        <v>7485.3</v>
      </c>
      <c r="H4044">
        <f t="shared" si="5321"/>
        <v>0</v>
      </c>
      <c r="I4044">
        <f t="shared" si="5322"/>
        <v>5.0000000000181899E-2</v>
      </c>
      <c r="J4044" s="14">
        <f t="shared" ref="J4044:K4044" si="5344">+AVERAGE(H4031:H4044)</f>
        <v>53.125</v>
      </c>
      <c r="K4044" s="14">
        <f t="shared" si="5344"/>
        <v>21.907142857142844</v>
      </c>
      <c r="L4044" s="14">
        <f t="shared" si="5324"/>
        <v>2.4250081512879049</v>
      </c>
      <c r="M4044" s="14">
        <f t="shared" si="5325"/>
        <v>70.802989195106875</v>
      </c>
      <c r="N4044" s="14">
        <f t="shared" si="5326"/>
        <v>1</v>
      </c>
      <c r="O4044">
        <f t="shared" si="5275"/>
        <v>1</v>
      </c>
      <c r="P4044">
        <f t="shared" si="5284"/>
        <v>0</v>
      </c>
      <c r="Q4044">
        <f t="shared" si="5285"/>
        <v>0</v>
      </c>
      <c r="R4044">
        <f t="shared" si="5310"/>
        <v>1431</v>
      </c>
      <c r="S4044">
        <f t="shared" si="5311"/>
        <v>0</v>
      </c>
      <c r="T4044">
        <f t="shared" si="5312"/>
        <v>-71.550000000260297</v>
      </c>
      <c r="U4044">
        <f t="shared" si="5313"/>
        <v>-71.550000000260297</v>
      </c>
      <c r="V4044" s="2">
        <f t="shared" si="5314"/>
        <v>-7.1550000000260294E-6</v>
      </c>
      <c r="W4044" s="19">
        <f t="shared" si="5276"/>
        <v>386</v>
      </c>
      <c r="X4044" s="19">
        <f t="shared" si="5277"/>
        <v>5</v>
      </c>
      <c r="Y4044" s="19" t="str">
        <f t="shared" si="5278"/>
        <v/>
      </c>
      <c r="Z4044" s="19">
        <f t="shared" si="5279"/>
        <v>7222.3</v>
      </c>
      <c r="AA4044" s="21" t="str">
        <f t="shared" si="5280"/>
        <v/>
      </c>
      <c r="AB4044" s="19" t="str">
        <f t="shared" si="5281"/>
        <v/>
      </c>
    </row>
    <row r="4045" spans="1:28" x14ac:dyDescent="0.25">
      <c r="A4045">
        <f t="shared" si="5262"/>
        <v>3</v>
      </c>
      <c r="B4045">
        <f t="shared" si="5263"/>
        <v>2016</v>
      </c>
      <c r="C4045" s="20">
        <v>42438</v>
      </c>
      <c r="D4045">
        <v>7436.1</v>
      </c>
      <c r="E4045">
        <v>7539</v>
      </c>
      <c r="F4045">
        <v>7424.3</v>
      </c>
      <c r="G4045">
        <v>7531.8</v>
      </c>
      <c r="H4045">
        <f t="shared" si="5321"/>
        <v>46.5</v>
      </c>
      <c r="I4045">
        <f t="shared" si="5322"/>
        <v>0</v>
      </c>
      <c r="J4045" s="14">
        <f t="shared" ref="J4045:K4045" si="5345">+AVERAGE(H4032:H4045)</f>
        <v>52.146428571428586</v>
      </c>
      <c r="K4045" s="14">
        <f t="shared" si="5345"/>
        <v>21.907142857142844</v>
      </c>
      <c r="L4045" s="14">
        <f t="shared" si="5324"/>
        <v>2.3803390935767874</v>
      </c>
      <c r="M4045" s="14">
        <f t="shared" si="5325"/>
        <v>70.417169037858713</v>
      </c>
      <c r="N4045" s="14">
        <f t="shared" si="5326"/>
        <v>1</v>
      </c>
      <c r="O4045">
        <f t="shared" si="5275"/>
        <v>1</v>
      </c>
      <c r="P4045">
        <f t="shared" si="5284"/>
        <v>0</v>
      </c>
      <c r="Q4045">
        <f t="shared" si="5285"/>
        <v>0</v>
      </c>
      <c r="R4045">
        <f t="shared" si="5310"/>
        <v>1431</v>
      </c>
      <c r="S4045">
        <f t="shared" si="5311"/>
        <v>0</v>
      </c>
      <c r="T4045">
        <f t="shared" si="5312"/>
        <v>66541.5</v>
      </c>
      <c r="U4045">
        <f t="shared" si="5313"/>
        <v>66541.5</v>
      </c>
      <c r="V4045" s="2">
        <f t="shared" si="5314"/>
        <v>6.6541500000000002E-3</v>
      </c>
      <c r="W4045" s="19">
        <f t="shared" si="5276"/>
        <v>386</v>
      </c>
      <c r="X4045" s="19">
        <f t="shared" si="5277"/>
        <v>6</v>
      </c>
      <c r="Y4045" s="19" t="str">
        <f t="shared" si="5278"/>
        <v/>
      </c>
      <c r="Z4045" s="19">
        <f t="shared" si="5279"/>
        <v>7222.3</v>
      </c>
      <c r="AA4045" s="21" t="str">
        <f t="shared" si="5280"/>
        <v/>
      </c>
      <c r="AB4045" s="19" t="str">
        <f t="shared" si="5281"/>
        <v/>
      </c>
    </row>
    <row r="4046" spans="1:28" x14ac:dyDescent="0.25">
      <c r="A4046">
        <f t="shared" si="5262"/>
        <v>3</v>
      </c>
      <c r="B4046">
        <f t="shared" si="5263"/>
        <v>2016</v>
      </c>
      <c r="C4046" s="20">
        <v>42439</v>
      </c>
      <c r="D4046">
        <v>7545.35</v>
      </c>
      <c r="E4046">
        <v>7547.1</v>
      </c>
      <c r="F4046">
        <v>7447.4</v>
      </c>
      <c r="G4046">
        <v>7486.15</v>
      </c>
      <c r="H4046">
        <f t="shared" si="5321"/>
        <v>0</v>
      </c>
      <c r="I4046">
        <f t="shared" si="5322"/>
        <v>45.650000000000546</v>
      </c>
      <c r="J4046" s="14">
        <f t="shared" ref="J4046:K4046" si="5346">+AVERAGE(H4033:H4046)</f>
        <v>46.196428571428569</v>
      </c>
      <c r="K4046" s="14">
        <f t="shared" si="5346"/>
        <v>25.167857142857169</v>
      </c>
      <c r="L4046" s="14">
        <f t="shared" si="5324"/>
        <v>1.8355328508585194</v>
      </c>
      <c r="M4046" s="14">
        <f t="shared" si="5325"/>
        <v>64.733259933940531</v>
      </c>
      <c r="N4046" s="14">
        <f t="shared" si="5326"/>
        <v>1</v>
      </c>
      <c r="O4046">
        <f t="shared" si="5275"/>
        <v>1</v>
      </c>
      <c r="P4046">
        <f t="shared" si="5284"/>
        <v>0</v>
      </c>
      <c r="Q4046">
        <f t="shared" si="5285"/>
        <v>0</v>
      </c>
      <c r="R4046">
        <f t="shared" si="5310"/>
        <v>1431</v>
      </c>
      <c r="S4046">
        <f t="shared" si="5311"/>
        <v>0</v>
      </c>
      <c r="T4046">
        <f t="shared" si="5312"/>
        <v>-65325.15000000078</v>
      </c>
      <c r="U4046">
        <f t="shared" si="5313"/>
        <v>-65325.15000000078</v>
      </c>
      <c r="V4046" s="2">
        <f t="shared" si="5314"/>
        <v>-6.5325150000000781E-3</v>
      </c>
      <c r="W4046" s="19">
        <f t="shared" si="5276"/>
        <v>386</v>
      </c>
      <c r="X4046" s="19">
        <f t="shared" si="5277"/>
        <v>7</v>
      </c>
      <c r="Y4046" s="19" t="str">
        <f t="shared" si="5278"/>
        <v/>
      </c>
      <c r="Z4046" s="19">
        <f t="shared" si="5279"/>
        <v>7222.3</v>
      </c>
      <c r="AA4046" s="21" t="str">
        <f t="shared" si="5280"/>
        <v/>
      </c>
      <c r="AB4046" s="19" t="str">
        <f t="shared" si="5281"/>
        <v/>
      </c>
    </row>
    <row r="4047" spans="1:28" x14ac:dyDescent="0.25">
      <c r="A4047">
        <f t="shared" ref="A4047:A4110" si="5347">IF($C4047="","",MONTH($C4047))</f>
        <v>3</v>
      </c>
      <c r="B4047">
        <f t="shared" ref="B4047:B4110" si="5348">IF($C4047="","",YEAR($C4047))</f>
        <v>2016</v>
      </c>
      <c r="C4047" s="20">
        <v>42440</v>
      </c>
      <c r="D4047">
        <v>7484.85</v>
      </c>
      <c r="E4047">
        <v>7543.95</v>
      </c>
      <c r="F4047">
        <v>7460.6</v>
      </c>
      <c r="G4047">
        <v>7510.2</v>
      </c>
      <c r="H4047">
        <f t="shared" si="5321"/>
        <v>24.050000000000182</v>
      </c>
      <c r="I4047">
        <f t="shared" si="5322"/>
        <v>0</v>
      </c>
      <c r="J4047" s="14">
        <f t="shared" ref="J4047:K4047" si="5349">+AVERAGE(H4034:H4047)</f>
        <v>46.557142857142871</v>
      </c>
      <c r="K4047" s="14">
        <f t="shared" si="5349"/>
        <v>25.167857142857169</v>
      </c>
      <c r="L4047" s="14">
        <f t="shared" si="5324"/>
        <v>1.8498651908613581</v>
      </c>
      <c r="M4047" s="14">
        <f t="shared" si="5325"/>
        <v>64.910620923168835</v>
      </c>
      <c r="N4047" s="14">
        <f t="shared" si="5326"/>
        <v>1</v>
      </c>
      <c r="O4047">
        <f t="shared" si="5275"/>
        <v>1</v>
      </c>
      <c r="P4047">
        <f t="shared" si="5284"/>
        <v>0</v>
      </c>
      <c r="Q4047">
        <f t="shared" si="5285"/>
        <v>0</v>
      </c>
      <c r="R4047">
        <f t="shared" si="5310"/>
        <v>1431</v>
      </c>
      <c r="S4047">
        <f t="shared" si="5311"/>
        <v>0</v>
      </c>
      <c r="T4047">
        <f t="shared" si="5312"/>
        <v>34415.550000000258</v>
      </c>
      <c r="U4047">
        <f t="shared" si="5313"/>
        <v>34415.550000000258</v>
      </c>
      <c r="V4047" s="2">
        <f t="shared" si="5314"/>
        <v>3.4415550000000258E-3</v>
      </c>
      <c r="W4047" s="19">
        <f t="shared" si="5276"/>
        <v>386</v>
      </c>
      <c r="X4047" s="19">
        <f t="shared" si="5277"/>
        <v>8</v>
      </c>
      <c r="Y4047" s="19" t="str">
        <f t="shared" si="5278"/>
        <v/>
      </c>
      <c r="Z4047" s="19">
        <f t="shared" si="5279"/>
        <v>7222.3</v>
      </c>
      <c r="AA4047" s="21" t="str">
        <f t="shared" si="5280"/>
        <v/>
      </c>
      <c r="AB4047" s="19" t="str">
        <f t="shared" si="5281"/>
        <v/>
      </c>
    </row>
    <row r="4048" spans="1:28" x14ac:dyDescent="0.25">
      <c r="A4048">
        <f t="shared" si="5347"/>
        <v>3</v>
      </c>
      <c r="B4048">
        <f t="shared" si="5348"/>
        <v>2016</v>
      </c>
      <c r="C4048" s="20">
        <v>42443</v>
      </c>
      <c r="D4048">
        <v>7542.6</v>
      </c>
      <c r="E4048">
        <v>7583.7</v>
      </c>
      <c r="F4048">
        <v>7515.05</v>
      </c>
      <c r="G4048">
        <v>7538.75</v>
      </c>
      <c r="H4048">
        <f t="shared" si="5321"/>
        <v>28.550000000000182</v>
      </c>
      <c r="I4048">
        <f t="shared" si="5322"/>
        <v>0</v>
      </c>
      <c r="J4048" s="14">
        <f t="shared" ref="J4048:K4048" si="5350">+AVERAGE(H4035:H4048)</f>
        <v>46.896428571428586</v>
      </c>
      <c r="K4048" s="14">
        <f t="shared" si="5350"/>
        <v>25.167857142857169</v>
      </c>
      <c r="L4048" s="14">
        <f t="shared" si="5324"/>
        <v>1.8633461047254136</v>
      </c>
      <c r="M4048" s="14">
        <f t="shared" si="5325"/>
        <v>65.075825156110596</v>
      </c>
      <c r="N4048" s="14">
        <f t="shared" si="5326"/>
        <v>1</v>
      </c>
      <c r="O4048">
        <f t="shared" si="5275"/>
        <v>1</v>
      </c>
      <c r="P4048">
        <f t="shared" si="5284"/>
        <v>0</v>
      </c>
      <c r="Q4048">
        <f t="shared" si="5285"/>
        <v>0</v>
      </c>
      <c r="R4048">
        <f t="shared" si="5310"/>
        <v>1431</v>
      </c>
      <c r="S4048">
        <f t="shared" si="5311"/>
        <v>0</v>
      </c>
      <c r="T4048">
        <f t="shared" si="5312"/>
        <v>40855.050000000258</v>
      </c>
      <c r="U4048">
        <f t="shared" si="5313"/>
        <v>40855.050000000258</v>
      </c>
      <c r="V4048" s="2">
        <f t="shared" si="5314"/>
        <v>4.0855050000000257E-3</v>
      </c>
      <c r="W4048" s="19">
        <f t="shared" si="5276"/>
        <v>386</v>
      </c>
      <c r="X4048" s="19">
        <f t="shared" si="5277"/>
        <v>9</v>
      </c>
      <c r="Y4048" s="19" t="str">
        <f t="shared" si="5278"/>
        <v/>
      </c>
      <c r="Z4048" s="19">
        <f t="shared" si="5279"/>
        <v>7222.3</v>
      </c>
      <c r="AA4048" s="21" t="str">
        <f t="shared" si="5280"/>
        <v/>
      </c>
      <c r="AB4048" s="19" t="str">
        <f t="shared" si="5281"/>
        <v/>
      </c>
    </row>
    <row r="4049" spans="1:28" x14ac:dyDescent="0.25">
      <c r="A4049">
        <f t="shared" si="5347"/>
        <v>3</v>
      </c>
      <c r="B4049">
        <f t="shared" si="5348"/>
        <v>2016</v>
      </c>
      <c r="C4049" s="20">
        <v>42444</v>
      </c>
      <c r="D4049">
        <v>7535.85</v>
      </c>
      <c r="E4049">
        <v>7545.2</v>
      </c>
      <c r="F4049">
        <v>7452.8</v>
      </c>
      <c r="G4049">
        <v>7460.6</v>
      </c>
      <c r="H4049">
        <f t="shared" si="5321"/>
        <v>0</v>
      </c>
      <c r="I4049">
        <f t="shared" si="5322"/>
        <v>78.149999999999636</v>
      </c>
      <c r="J4049" s="14">
        <f t="shared" ref="J4049:K4049" si="5351">+AVERAGE(H4036:H4049)</f>
        <v>46.896428571428586</v>
      </c>
      <c r="K4049" s="14">
        <f t="shared" si="5351"/>
        <v>21.821428571428573</v>
      </c>
      <c r="L4049" s="14">
        <f t="shared" si="5324"/>
        <v>2.1490998363338796</v>
      </c>
      <c r="M4049" s="14">
        <f t="shared" si="5325"/>
        <v>68.244893716542805</v>
      </c>
      <c r="N4049" s="14">
        <f t="shared" si="5326"/>
        <v>1</v>
      </c>
      <c r="O4049">
        <f t="shared" si="5275"/>
        <v>1</v>
      </c>
      <c r="P4049">
        <f t="shared" si="5284"/>
        <v>0</v>
      </c>
      <c r="Q4049">
        <f t="shared" si="5285"/>
        <v>0</v>
      </c>
      <c r="R4049">
        <f t="shared" si="5310"/>
        <v>1431</v>
      </c>
      <c r="S4049">
        <f t="shared" si="5311"/>
        <v>0</v>
      </c>
      <c r="T4049">
        <f t="shared" si="5312"/>
        <v>-111832.64999999948</v>
      </c>
      <c r="U4049">
        <f t="shared" si="5313"/>
        <v>-111832.64999999948</v>
      </c>
      <c r="V4049" s="2">
        <f t="shared" si="5314"/>
        <v>-1.1183264999999949E-2</v>
      </c>
      <c r="W4049" s="19">
        <f t="shared" si="5276"/>
        <v>386</v>
      </c>
      <c r="X4049" s="19">
        <f t="shared" si="5277"/>
        <v>10</v>
      </c>
      <c r="Y4049" s="19" t="str">
        <f t="shared" si="5278"/>
        <v/>
      </c>
      <c r="Z4049" s="19">
        <f t="shared" si="5279"/>
        <v>7222.3</v>
      </c>
      <c r="AA4049" s="21" t="str">
        <f t="shared" si="5280"/>
        <v/>
      </c>
      <c r="AB4049" s="19" t="str">
        <f t="shared" si="5281"/>
        <v/>
      </c>
    </row>
    <row r="4050" spans="1:28" x14ac:dyDescent="0.25">
      <c r="A4050">
        <f t="shared" si="5347"/>
        <v>3</v>
      </c>
      <c r="B4050">
        <f t="shared" si="5348"/>
        <v>2016</v>
      </c>
      <c r="C4050" s="20">
        <v>42445</v>
      </c>
      <c r="D4050">
        <v>7457.05</v>
      </c>
      <c r="E4050">
        <v>7508</v>
      </c>
      <c r="F4050">
        <v>7405.15</v>
      </c>
      <c r="G4050">
        <v>7498.75</v>
      </c>
      <c r="H4050">
        <f t="shared" si="5321"/>
        <v>38.149999999999636</v>
      </c>
      <c r="I4050">
        <f t="shared" si="5322"/>
        <v>0</v>
      </c>
      <c r="J4050" s="14">
        <f t="shared" ref="J4050:K4050" si="5352">+AVERAGE(H4037:H4050)</f>
        <v>49.621428571428559</v>
      </c>
      <c r="K4050" s="14">
        <f t="shared" si="5352"/>
        <v>15.332142857142831</v>
      </c>
      <c r="L4050" s="14">
        <f t="shared" si="5324"/>
        <v>3.2364313999534176</v>
      </c>
      <c r="M4050" s="14">
        <f t="shared" si="5325"/>
        <v>76.395227360202369</v>
      </c>
      <c r="N4050" s="14">
        <f t="shared" si="5326"/>
        <v>1</v>
      </c>
      <c r="O4050">
        <f t="shared" si="5275"/>
        <v>1</v>
      </c>
      <c r="P4050">
        <f t="shared" si="5284"/>
        <v>0</v>
      </c>
      <c r="Q4050">
        <f t="shared" si="5285"/>
        <v>0</v>
      </c>
      <c r="R4050">
        <f t="shared" si="5310"/>
        <v>1431</v>
      </c>
      <c r="S4050">
        <f t="shared" si="5311"/>
        <v>0</v>
      </c>
      <c r="T4050">
        <f t="shared" si="5312"/>
        <v>54592.649999999478</v>
      </c>
      <c r="U4050">
        <f t="shared" si="5313"/>
        <v>54592.649999999478</v>
      </c>
      <c r="V4050" s="2">
        <f t="shared" si="5314"/>
        <v>5.4592649999999476E-3</v>
      </c>
      <c r="W4050" s="19">
        <f t="shared" si="5276"/>
        <v>386</v>
      </c>
      <c r="X4050" s="19">
        <f t="shared" si="5277"/>
        <v>11</v>
      </c>
      <c r="Y4050" s="19" t="str">
        <f t="shared" si="5278"/>
        <v/>
      </c>
      <c r="Z4050" s="19">
        <f t="shared" si="5279"/>
        <v>7222.3</v>
      </c>
      <c r="AA4050" s="21" t="str">
        <f t="shared" si="5280"/>
        <v/>
      </c>
      <c r="AB4050" s="19" t="str">
        <f t="shared" si="5281"/>
        <v/>
      </c>
    </row>
    <row r="4051" spans="1:28" x14ac:dyDescent="0.25">
      <c r="A4051">
        <f t="shared" si="5347"/>
        <v>3</v>
      </c>
      <c r="B4051">
        <f t="shared" si="5348"/>
        <v>2016</v>
      </c>
      <c r="C4051" s="20">
        <v>42446</v>
      </c>
      <c r="D4051">
        <v>7557.4</v>
      </c>
      <c r="E4051">
        <v>7585.3</v>
      </c>
      <c r="F4051">
        <v>7479.4</v>
      </c>
      <c r="G4051">
        <v>7512.55</v>
      </c>
      <c r="H4051">
        <f t="shared" si="5321"/>
        <v>13.800000000000182</v>
      </c>
      <c r="I4051">
        <f t="shared" si="5322"/>
        <v>0</v>
      </c>
      <c r="J4051" s="14">
        <f t="shared" ref="J4051:K4051" si="5353">+AVERAGE(H4038:H4051)</f>
        <v>50.607142857142854</v>
      </c>
      <c r="K4051" s="14">
        <f t="shared" si="5353"/>
        <v>11.896428571428585</v>
      </c>
      <c r="L4051" s="14">
        <f t="shared" si="5324"/>
        <v>4.2539777844491091</v>
      </c>
      <c r="M4051" s="14">
        <f t="shared" si="5325"/>
        <v>80.966801897034429</v>
      </c>
      <c r="N4051" s="14">
        <f t="shared" si="5326"/>
        <v>1</v>
      </c>
      <c r="O4051">
        <f t="shared" si="5275"/>
        <v>1</v>
      </c>
      <c r="P4051">
        <f t="shared" si="5284"/>
        <v>0</v>
      </c>
      <c r="Q4051">
        <f t="shared" si="5285"/>
        <v>0</v>
      </c>
      <c r="R4051">
        <f t="shared" si="5310"/>
        <v>1431</v>
      </c>
      <c r="S4051">
        <f t="shared" si="5311"/>
        <v>0</v>
      </c>
      <c r="T4051">
        <f t="shared" si="5312"/>
        <v>19747.800000000261</v>
      </c>
      <c r="U4051">
        <f t="shared" si="5313"/>
        <v>19747.800000000261</v>
      </c>
      <c r="V4051" s="2">
        <f t="shared" si="5314"/>
        <v>1.9747800000000262E-3</v>
      </c>
      <c r="W4051" s="19">
        <f t="shared" si="5276"/>
        <v>386</v>
      </c>
      <c r="X4051" s="19">
        <f t="shared" si="5277"/>
        <v>12</v>
      </c>
      <c r="Y4051" s="19" t="str">
        <f t="shared" si="5278"/>
        <v/>
      </c>
      <c r="Z4051" s="19">
        <f t="shared" si="5279"/>
        <v>7222.3</v>
      </c>
      <c r="AA4051" s="21" t="str">
        <f t="shared" si="5280"/>
        <v/>
      </c>
      <c r="AB4051" s="19" t="str">
        <f t="shared" si="5281"/>
        <v/>
      </c>
    </row>
    <row r="4052" spans="1:28" x14ac:dyDescent="0.25">
      <c r="A4052">
        <f t="shared" si="5347"/>
        <v>3</v>
      </c>
      <c r="B4052">
        <f t="shared" si="5348"/>
        <v>2016</v>
      </c>
      <c r="C4052" s="20">
        <v>42447</v>
      </c>
      <c r="D4052">
        <v>7534.65</v>
      </c>
      <c r="E4052">
        <v>7613.6</v>
      </c>
      <c r="F4052">
        <v>7517.9</v>
      </c>
      <c r="G4052">
        <v>7604.35</v>
      </c>
      <c r="H4052">
        <f t="shared" si="5321"/>
        <v>91.800000000000182</v>
      </c>
      <c r="I4052">
        <f t="shared" si="5322"/>
        <v>0</v>
      </c>
      <c r="J4052" s="14">
        <f t="shared" ref="J4052:K4052" si="5354">+AVERAGE(H4039:H4052)</f>
        <v>52.939285714285752</v>
      </c>
      <c r="K4052" s="14">
        <f t="shared" si="5354"/>
        <v>11.896428571428585</v>
      </c>
      <c r="L4052" s="14">
        <f t="shared" si="5324"/>
        <v>4.4500150105073537</v>
      </c>
      <c r="M4052" s="14">
        <f t="shared" si="5325"/>
        <v>81.65142668282472</v>
      </c>
      <c r="N4052" s="14">
        <f t="shared" si="5326"/>
        <v>1</v>
      </c>
      <c r="O4052">
        <f t="shared" si="5275"/>
        <v>1</v>
      </c>
      <c r="P4052">
        <f t="shared" si="5284"/>
        <v>0</v>
      </c>
      <c r="Q4052">
        <f t="shared" si="5285"/>
        <v>0</v>
      </c>
      <c r="R4052">
        <f t="shared" si="5310"/>
        <v>1431</v>
      </c>
      <c r="S4052">
        <f t="shared" si="5311"/>
        <v>0</v>
      </c>
      <c r="T4052">
        <f t="shared" si="5312"/>
        <v>131365.80000000025</v>
      </c>
      <c r="U4052">
        <f t="shared" si="5313"/>
        <v>131365.80000000025</v>
      </c>
      <c r="V4052" s="2">
        <f t="shared" si="5314"/>
        <v>1.3136580000000024E-2</v>
      </c>
      <c r="W4052" s="19">
        <f t="shared" si="5276"/>
        <v>386</v>
      </c>
      <c r="X4052" s="19">
        <f t="shared" si="5277"/>
        <v>13</v>
      </c>
      <c r="Y4052" s="19" t="str">
        <f t="shared" si="5278"/>
        <v/>
      </c>
      <c r="Z4052" s="19">
        <f t="shared" si="5279"/>
        <v>7222.3</v>
      </c>
      <c r="AA4052" s="21" t="str">
        <f t="shared" si="5280"/>
        <v/>
      </c>
      <c r="AB4052" s="19" t="str">
        <f t="shared" si="5281"/>
        <v/>
      </c>
    </row>
    <row r="4053" spans="1:28" x14ac:dyDescent="0.25">
      <c r="A4053">
        <f t="shared" si="5347"/>
        <v>3</v>
      </c>
      <c r="B4053">
        <f t="shared" si="5348"/>
        <v>2016</v>
      </c>
      <c r="C4053" s="20">
        <v>42450</v>
      </c>
      <c r="D4053">
        <v>7619.2</v>
      </c>
      <c r="E4053">
        <v>7713.55</v>
      </c>
      <c r="F4053">
        <v>7617.7</v>
      </c>
      <c r="G4053">
        <v>7704.25</v>
      </c>
      <c r="H4053">
        <f t="shared" si="5321"/>
        <v>99.899999999999636</v>
      </c>
      <c r="I4053">
        <f t="shared" si="5322"/>
        <v>0</v>
      </c>
      <c r="J4053" s="14">
        <f t="shared" ref="J4053:K4053" si="5355">+AVERAGE(H4040:H4053)</f>
        <v>60.07500000000001</v>
      </c>
      <c r="K4053" s="14">
        <f t="shared" si="5355"/>
        <v>8.8464285714285982</v>
      </c>
      <c r="L4053" s="14">
        <f t="shared" si="5324"/>
        <v>6.790876059749678</v>
      </c>
      <c r="M4053" s="14">
        <f t="shared" si="5325"/>
        <v>87.16447300238363</v>
      </c>
      <c r="N4053" s="14">
        <f t="shared" si="5326"/>
        <v>1</v>
      </c>
      <c r="O4053">
        <f t="shared" si="5275"/>
        <v>1</v>
      </c>
      <c r="P4053">
        <f t="shared" si="5284"/>
        <v>0</v>
      </c>
      <c r="Q4053">
        <f t="shared" si="5285"/>
        <v>0</v>
      </c>
      <c r="R4053">
        <f t="shared" si="5310"/>
        <v>1431</v>
      </c>
      <c r="S4053">
        <f t="shared" si="5311"/>
        <v>0</v>
      </c>
      <c r="T4053">
        <f t="shared" si="5312"/>
        <v>142956.89999999947</v>
      </c>
      <c r="U4053">
        <f t="shared" si="5313"/>
        <v>142956.89999999947</v>
      </c>
      <c r="V4053" s="2">
        <f t="shared" si="5314"/>
        <v>1.4295689999999948E-2</v>
      </c>
      <c r="W4053" s="19">
        <f t="shared" si="5276"/>
        <v>386</v>
      </c>
      <c r="X4053" s="19">
        <f t="shared" si="5277"/>
        <v>14</v>
      </c>
      <c r="Y4053" s="19" t="str">
        <f t="shared" si="5278"/>
        <v/>
      </c>
      <c r="Z4053" s="19">
        <f t="shared" si="5279"/>
        <v>7222.3</v>
      </c>
      <c r="AA4053" s="21" t="str">
        <f t="shared" si="5280"/>
        <v/>
      </c>
      <c r="AB4053" s="19" t="str">
        <f t="shared" si="5281"/>
        <v/>
      </c>
    </row>
    <row r="4054" spans="1:28" x14ac:dyDescent="0.25">
      <c r="A4054">
        <f t="shared" si="5347"/>
        <v>3</v>
      </c>
      <c r="B4054">
        <f t="shared" si="5348"/>
        <v>2016</v>
      </c>
      <c r="C4054" s="20">
        <v>42451</v>
      </c>
      <c r="D4054">
        <v>7695.55</v>
      </c>
      <c r="E4054">
        <v>7728.2</v>
      </c>
      <c r="F4054">
        <v>7643.8</v>
      </c>
      <c r="G4054">
        <v>7714.9</v>
      </c>
      <c r="H4054">
        <f t="shared" si="5321"/>
        <v>10.649999999999636</v>
      </c>
      <c r="I4054">
        <f t="shared" si="5322"/>
        <v>0</v>
      </c>
      <c r="J4054" s="14">
        <f t="shared" ref="J4054:K4054" si="5356">+AVERAGE(H4041:H4054)</f>
        <v>44.032142857142844</v>
      </c>
      <c r="K4054" s="14">
        <f t="shared" si="5356"/>
        <v>8.8464285714285982</v>
      </c>
      <c r="L4054" s="14">
        <f t="shared" si="5324"/>
        <v>4.9773920064594099</v>
      </c>
      <c r="M4054" s="14">
        <f t="shared" si="5325"/>
        <v>83.270295826016437</v>
      </c>
      <c r="N4054" s="14">
        <f t="shared" si="5326"/>
        <v>1</v>
      </c>
      <c r="O4054">
        <f t="shared" si="5275"/>
        <v>1</v>
      </c>
      <c r="P4054">
        <f t="shared" si="5284"/>
        <v>0</v>
      </c>
      <c r="Q4054">
        <f t="shared" si="5285"/>
        <v>0</v>
      </c>
      <c r="R4054">
        <f t="shared" si="5310"/>
        <v>1431</v>
      </c>
      <c r="S4054">
        <f t="shared" si="5311"/>
        <v>0</v>
      </c>
      <c r="T4054">
        <f t="shared" si="5312"/>
        <v>15240.149999999479</v>
      </c>
      <c r="U4054">
        <f t="shared" si="5313"/>
        <v>15240.149999999479</v>
      </c>
      <c r="V4054" s="2">
        <f t="shared" si="5314"/>
        <v>1.5240149999999478E-3</v>
      </c>
      <c r="W4054" s="19">
        <f t="shared" si="5276"/>
        <v>386</v>
      </c>
      <c r="X4054" s="19">
        <f t="shared" si="5277"/>
        <v>15</v>
      </c>
      <c r="Y4054" s="19" t="str">
        <f t="shared" si="5278"/>
        <v/>
      </c>
      <c r="Z4054" s="19">
        <f t="shared" si="5279"/>
        <v>7222.3</v>
      </c>
      <c r="AA4054" s="21" t="str">
        <f t="shared" si="5280"/>
        <v/>
      </c>
      <c r="AB4054" s="19" t="str">
        <f t="shared" si="5281"/>
        <v/>
      </c>
    </row>
    <row r="4055" spans="1:28" x14ac:dyDescent="0.25">
      <c r="A4055">
        <f t="shared" si="5347"/>
        <v>3</v>
      </c>
      <c r="B4055">
        <f t="shared" si="5348"/>
        <v>2016</v>
      </c>
      <c r="C4055" s="20">
        <v>42452</v>
      </c>
      <c r="D4055">
        <v>7717.45</v>
      </c>
      <c r="E4055">
        <v>7726.85</v>
      </c>
      <c r="F4055">
        <v>7670.6</v>
      </c>
      <c r="G4055">
        <v>7716.5</v>
      </c>
      <c r="H4055">
        <f t="shared" si="5321"/>
        <v>1.6000000000003638</v>
      </c>
      <c r="I4055">
        <f t="shared" si="5322"/>
        <v>0</v>
      </c>
      <c r="J4055" s="14">
        <f t="shared" ref="J4055:K4055" si="5357">+AVERAGE(H4042:H4055)</f>
        <v>33.678571428571431</v>
      </c>
      <c r="K4055" s="14">
        <f t="shared" si="5357"/>
        <v>8.8464285714285982</v>
      </c>
      <c r="L4055" s="14">
        <f t="shared" si="5324"/>
        <v>3.807024626564381</v>
      </c>
      <c r="M4055" s="14">
        <f t="shared" si="5325"/>
        <v>79.197110943142633</v>
      </c>
      <c r="N4055" s="14">
        <f t="shared" si="5326"/>
        <v>1</v>
      </c>
      <c r="O4055">
        <f t="shared" si="5275"/>
        <v>1</v>
      </c>
      <c r="P4055">
        <f t="shared" si="5284"/>
        <v>0</v>
      </c>
      <c r="Q4055">
        <f t="shared" si="5285"/>
        <v>0</v>
      </c>
      <c r="R4055">
        <f t="shared" si="5310"/>
        <v>1431</v>
      </c>
      <c r="S4055">
        <f t="shared" si="5311"/>
        <v>0</v>
      </c>
      <c r="T4055">
        <f t="shared" si="5312"/>
        <v>2289.6000000005206</v>
      </c>
      <c r="U4055">
        <f t="shared" si="5313"/>
        <v>2289.6000000005206</v>
      </c>
      <c r="V4055" s="2">
        <f t="shared" si="5314"/>
        <v>2.2896000000005207E-4</v>
      </c>
      <c r="W4055" s="19">
        <f t="shared" si="5276"/>
        <v>386</v>
      </c>
      <c r="X4055" s="19">
        <f t="shared" si="5277"/>
        <v>16</v>
      </c>
      <c r="Y4055" s="19" t="str">
        <f t="shared" si="5278"/>
        <v/>
      </c>
      <c r="Z4055" s="19">
        <f t="shared" si="5279"/>
        <v>7222.3</v>
      </c>
      <c r="AA4055" s="21" t="str">
        <f t="shared" si="5280"/>
        <v/>
      </c>
      <c r="AB4055" s="19" t="str">
        <f t="shared" si="5281"/>
        <v/>
      </c>
    </row>
    <row r="4056" spans="1:28" x14ac:dyDescent="0.25">
      <c r="A4056">
        <f t="shared" si="5347"/>
        <v>3</v>
      </c>
      <c r="B4056">
        <f t="shared" si="5348"/>
        <v>2016</v>
      </c>
      <c r="C4056" s="20">
        <v>42457</v>
      </c>
      <c r="D4056">
        <v>7741</v>
      </c>
      <c r="E4056">
        <v>7749.4</v>
      </c>
      <c r="F4056">
        <v>7587.7</v>
      </c>
      <c r="G4056">
        <v>7615.1</v>
      </c>
      <c r="H4056">
        <f t="shared" si="5321"/>
        <v>0</v>
      </c>
      <c r="I4056">
        <f t="shared" si="5322"/>
        <v>101.39999999999964</v>
      </c>
      <c r="J4056" s="14">
        <f t="shared" ref="J4056:K4056" si="5358">+AVERAGE(H4043:H4056)</f>
        <v>26.053571428571427</v>
      </c>
      <c r="K4056" s="14">
        <f t="shared" si="5358"/>
        <v>16.089285714285715</v>
      </c>
      <c r="L4056" s="14">
        <f t="shared" si="5324"/>
        <v>1.6193118756936735</v>
      </c>
      <c r="M4056" s="14">
        <f t="shared" si="5325"/>
        <v>61.822033898305087</v>
      </c>
      <c r="N4056" s="14">
        <f t="shared" si="5326"/>
        <v>1</v>
      </c>
      <c r="O4056">
        <f t="shared" si="5275"/>
        <v>1</v>
      </c>
      <c r="P4056">
        <f t="shared" si="5284"/>
        <v>0</v>
      </c>
      <c r="Q4056">
        <f t="shared" si="5285"/>
        <v>0</v>
      </c>
      <c r="R4056">
        <f t="shared" si="5310"/>
        <v>1431</v>
      </c>
      <c r="S4056">
        <f t="shared" si="5311"/>
        <v>0</v>
      </c>
      <c r="T4056">
        <f t="shared" si="5312"/>
        <v>-145103.39999999947</v>
      </c>
      <c r="U4056">
        <f t="shared" si="5313"/>
        <v>-145103.39999999947</v>
      </c>
      <c r="V4056" s="2">
        <f t="shared" si="5314"/>
        <v>-1.4510339999999946E-2</v>
      </c>
      <c r="W4056" s="19">
        <f t="shared" si="5276"/>
        <v>386</v>
      </c>
      <c r="X4056" s="19">
        <f t="shared" si="5277"/>
        <v>17</v>
      </c>
      <c r="Y4056" s="19" t="str">
        <f t="shared" si="5278"/>
        <v/>
      </c>
      <c r="Z4056" s="19">
        <f t="shared" si="5279"/>
        <v>7222.3</v>
      </c>
      <c r="AA4056" s="21" t="str">
        <f t="shared" si="5280"/>
        <v/>
      </c>
      <c r="AB4056" s="19" t="str">
        <f t="shared" si="5281"/>
        <v/>
      </c>
    </row>
    <row r="4057" spans="1:28" x14ac:dyDescent="0.25">
      <c r="A4057">
        <f t="shared" si="5347"/>
        <v>3</v>
      </c>
      <c r="B4057">
        <f t="shared" si="5348"/>
        <v>2016</v>
      </c>
      <c r="C4057" s="20">
        <v>42458</v>
      </c>
      <c r="D4057">
        <v>7606.55</v>
      </c>
      <c r="E4057">
        <v>7652.9</v>
      </c>
      <c r="F4057">
        <v>7582.25</v>
      </c>
      <c r="G4057">
        <v>7597</v>
      </c>
      <c r="H4057">
        <f t="shared" si="5321"/>
        <v>0</v>
      </c>
      <c r="I4057">
        <f t="shared" si="5322"/>
        <v>18.100000000000364</v>
      </c>
      <c r="J4057" s="14">
        <f t="shared" ref="J4057:K4057" si="5359">+AVERAGE(H4044:H4057)</f>
        <v>25.357142857142858</v>
      </c>
      <c r="K4057" s="14">
        <f t="shared" si="5359"/>
        <v>17.382142857142885</v>
      </c>
      <c r="L4057" s="14">
        <f t="shared" si="5324"/>
        <v>1.4588041914937311</v>
      </c>
      <c r="M4057" s="14">
        <f t="shared" si="5325"/>
        <v>59.329823681791552</v>
      </c>
      <c r="N4057" s="14">
        <f t="shared" si="5326"/>
        <v>1</v>
      </c>
      <c r="O4057">
        <f t="shared" ref="O4057:O4120" si="5360">IF($C4057="","",N4057)</f>
        <v>1</v>
      </c>
      <c r="P4057">
        <f t="shared" si="5284"/>
        <v>0</v>
      </c>
      <c r="Q4057">
        <f t="shared" si="5285"/>
        <v>0</v>
      </c>
      <c r="R4057">
        <f t="shared" si="5310"/>
        <v>1431</v>
      </c>
      <c r="S4057">
        <f t="shared" si="5311"/>
        <v>0</v>
      </c>
      <c r="T4057">
        <f t="shared" si="5312"/>
        <v>-25901.100000000522</v>
      </c>
      <c r="U4057">
        <f t="shared" si="5313"/>
        <v>-25901.100000000522</v>
      </c>
      <c r="V4057" s="2">
        <f t="shared" si="5314"/>
        <v>-2.5901100000000521E-3</v>
      </c>
      <c r="W4057" s="19">
        <f t="shared" ref="W4057:W4120" si="5361">+IF($C4057="","",IF(AND(P4057=1,O4057&lt;&gt;0),W4056+1,W4056))</f>
        <v>386</v>
      </c>
      <c r="X4057" s="19">
        <f t="shared" ref="X4057:X4120" si="5362">+IF($C4057="","",IF(O4056=0,IF(O4057=0,0,1),IF(O4057&lt;&gt;O4056,IF((O4056&lt;&gt;O4055),2,X4056+1),IF(P4056=1,2,X4056+1))))</f>
        <v>18</v>
      </c>
      <c r="Y4057" s="19" t="str">
        <f t="shared" ref="Y4057:Y4120" si="5363">+IF($C4057="","",IF(O4057=O4056,"",IF(O4057=0,1,IF(AND(O4056&lt;&gt;0,O4056&lt;&gt;O4057),1,""))))</f>
        <v/>
      </c>
      <c r="Z4057" s="19">
        <f t="shared" ref="Z4057:Z4120" si="5364">IF($C4057="","",IF(P4057=0,Z4056,Q4057))</f>
        <v>7222.3</v>
      </c>
      <c r="AA4057" s="21" t="str">
        <f t="shared" ref="AA4057:AA4120" si="5365">+IF($C4057="","",IF(Y4057=1,(Z4057/Z4056-1)*O4056,""))</f>
        <v/>
      </c>
      <c r="AB4057" s="19" t="str">
        <f t="shared" ref="AB4057:AB4120" si="5366">+IF($C4057="","",IF(Y4057=1,IF(AA4057&gt;0,1,-1),""))</f>
        <v/>
      </c>
    </row>
    <row r="4058" spans="1:28" x14ac:dyDescent="0.25">
      <c r="A4058">
        <f t="shared" si="5347"/>
        <v>3</v>
      </c>
      <c r="B4058">
        <f t="shared" si="5348"/>
        <v>2016</v>
      </c>
      <c r="C4058" s="20">
        <v>42459</v>
      </c>
      <c r="D4058">
        <v>7651.1</v>
      </c>
      <c r="E4058">
        <v>7741.95</v>
      </c>
      <c r="F4058">
        <v>7643.45</v>
      </c>
      <c r="G4058">
        <v>7735.2</v>
      </c>
      <c r="H4058">
        <f t="shared" si="5321"/>
        <v>138.19999999999982</v>
      </c>
      <c r="I4058">
        <f t="shared" si="5322"/>
        <v>0</v>
      </c>
      <c r="J4058" s="14">
        <f t="shared" ref="J4058:K4058" si="5367">+AVERAGE(H4045:H4058)</f>
        <v>35.228571428571414</v>
      </c>
      <c r="K4058" s="14">
        <f t="shared" si="5367"/>
        <v>17.378571428571441</v>
      </c>
      <c r="L4058" s="14">
        <f t="shared" si="5324"/>
        <v>2.0271270036991345</v>
      </c>
      <c r="M4058" s="14">
        <f t="shared" si="5325"/>
        <v>66.965376782077357</v>
      </c>
      <c r="N4058" s="14">
        <f t="shared" si="5326"/>
        <v>1</v>
      </c>
      <c r="O4058">
        <f t="shared" si="5360"/>
        <v>1</v>
      </c>
      <c r="P4058">
        <f t="shared" si="5284"/>
        <v>0</v>
      </c>
      <c r="Q4058">
        <f t="shared" si="5285"/>
        <v>0</v>
      </c>
      <c r="R4058">
        <f t="shared" si="5310"/>
        <v>1431</v>
      </c>
      <c r="S4058">
        <f t="shared" si="5311"/>
        <v>0</v>
      </c>
      <c r="T4058">
        <f t="shared" si="5312"/>
        <v>197764.19999999975</v>
      </c>
      <c r="U4058">
        <f t="shared" si="5313"/>
        <v>197764.19999999975</v>
      </c>
      <c r="V4058" s="2">
        <f t="shared" si="5314"/>
        <v>1.9776419999999975E-2</v>
      </c>
      <c r="W4058" s="19">
        <f t="shared" si="5361"/>
        <v>386</v>
      </c>
      <c r="X4058" s="19">
        <f t="shared" si="5362"/>
        <v>19</v>
      </c>
      <c r="Y4058" s="19" t="str">
        <f t="shared" si="5363"/>
        <v/>
      </c>
      <c r="Z4058" s="19">
        <f t="shared" si="5364"/>
        <v>7222.3</v>
      </c>
      <c r="AA4058" s="21" t="str">
        <f t="shared" si="5365"/>
        <v/>
      </c>
      <c r="AB4058" s="19" t="str">
        <f t="shared" si="5366"/>
        <v/>
      </c>
    </row>
    <row r="4059" spans="1:28" x14ac:dyDescent="0.25">
      <c r="A4059">
        <f t="shared" si="5347"/>
        <v>3</v>
      </c>
      <c r="B4059">
        <f t="shared" si="5348"/>
        <v>2016</v>
      </c>
      <c r="C4059" s="20">
        <v>42460</v>
      </c>
      <c r="D4059">
        <v>7727.65</v>
      </c>
      <c r="E4059">
        <v>7777.6</v>
      </c>
      <c r="F4059">
        <v>7702</v>
      </c>
      <c r="G4059">
        <v>7738.4</v>
      </c>
      <c r="H4059">
        <f t="shared" si="5321"/>
        <v>3.1999999999998181</v>
      </c>
      <c r="I4059">
        <f t="shared" si="5322"/>
        <v>0</v>
      </c>
      <c r="J4059" s="14">
        <f t="shared" ref="J4059:K4059" si="5368">+AVERAGE(H4046:H4059)</f>
        <v>32.135714285714258</v>
      </c>
      <c r="K4059" s="14">
        <f t="shared" si="5368"/>
        <v>17.378571428571441</v>
      </c>
      <c r="L4059" s="14">
        <f t="shared" si="5324"/>
        <v>1.8491574188244937</v>
      </c>
      <c r="M4059" s="14">
        <f t="shared" si="5325"/>
        <v>64.901904212348484</v>
      </c>
      <c r="N4059" s="14">
        <f t="shared" si="5326"/>
        <v>1</v>
      </c>
      <c r="O4059">
        <f t="shared" si="5360"/>
        <v>1</v>
      </c>
      <c r="P4059">
        <f t="shared" ref="P4059:P4122" si="5369">IF($C4059="","",IF($O4059&lt;&gt;$O4058,1,0))</f>
        <v>0</v>
      </c>
      <c r="Q4059">
        <f t="shared" ref="Q4059:Q4122" si="5370">IF($C4059="","",IF($P4059=1,G4059,0))</f>
        <v>0</v>
      </c>
      <c r="R4059">
        <f t="shared" si="5310"/>
        <v>1431</v>
      </c>
      <c r="S4059">
        <f t="shared" si="5311"/>
        <v>0</v>
      </c>
      <c r="T4059">
        <f t="shared" si="5312"/>
        <v>4579.1999999997397</v>
      </c>
      <c r="U4059">
        <f t="shared" si="5313"/>
        <v>4579.1999999997397</v>
      </c>
      <c r="V4059" s="2">
        <f t="shared" si="5314"/>
        <v>4.5791999999997399E-4</v>
      </c>
      <c r="W4059" s="19">
        <f t="shared" si="5361"/>
        <v>386</v>
      </c>
      <c r="X4059" s="19">
        <f t="shared" si="5362"/>
        <v>20</v>
      </c>
      <c r="Y4059" s="19" t="str">
        <f t="shared" si="5363"/>
        <v/>
      </c>
      <c r="Z4059" s="19">
        <f t="shared" si="5364"/>
        <v>7222.3</v>
      </c>
      <c r="AA4059" s="21" t="str">
        <f t="shared" si="5365"/>
        <v/>
      </c>
      <c r="AB4059" s="19" t="str">
        <f t="shared" si="5366"/>
        <v/>
      </c>
    </row>
    <row r="4060" spans="1:28" x14ac:dyDescent="0.25">
      <c r="A4060">
        <f t="shared" si="5347"/>
        <v>4</v>
      </c>
      <c r="B4060">
        <f t="shared" si="5348"/>
        <v>2016</v>
      </c>
      <c r="C4060" s="20">
        <v>42461</v>
      </c>
      <c r="D4060">
        <v>7718.05</v>
      </c>
      <c r="E4060">
        <v>7740.15</v>
      </c>
      <c r="F4060">
        <v>7666.1</v>
      </c>
      <c r="G4060">
        <v>7713.05</v>
      </c>
      <c r="H4060">
        <f t="shared" si="5321"/>
        <v>0</v>
      </c>
      <c r="I4060">
        <f t="shared" si="5322"/>
        <v>25.349999999999454</v>
      </c>
      <c r="J4060" s="14">
        <f t="shared" ref="J4060:K4060" si="5371">+AVERAGE(H4047:H4060)</f>
        <v>32.135714285714258</v>
      </c>
      <c r="K4060" s="14">
        <f t="shared" si="5371"/>
        <v>15.928571428571363</v>
      </c>
      <c r="L4060" s="14">
        <f t="shared" si="5324"/>
        <v>2.0174887892376745</v>
      </c>
      <c r="M4060" s="14">
        <f t="shared" si="5325"/>
        <v>66.859860306137676</v>
      </c>
      <c r="N4060" s="14">
        <f t="shared" si="5326"/>
        <v>1</v>
      </c>
      <c r="O4060">
        <f t="shared" si="5360"/>
        <v>1</v>
      </c>
      <c r="P4060">
        <f t="shared" si="5369"/>
        <v>0</v>
      </c>
      <c r="Q4060">
        <f t="shared" si="5370"/>
        <v>0</v>
      </c>
      <c r="R4060">
        <f t="shared" si="5310"/>
        <v>1292</v>
      </c>
      <c r="S4060">
        <f t="shared" si="5311"/>
        <v>0</v>
      </c>
      <c r="T4060">
        <f t="shared" si="5312"/>
        <v>-32752.199999999295</v>
      </c>
      <c r="U4060">
        <f t="shared" si="5313"/>
        <v>-32752.199999999295</v>
      </c>
      <c r="V4060" s="2">
        <f t="shared" si="5314"/>
        <v>-3.2752199999999294E-3</v>
      </c>
      <c r="W4060" s="19">
        <f t="shared" si="5361"/>
        <v>386</v>
      </c>
      <c r="X4060" s="19">
        <f t="shared" si="5362"/>
        <v>21</v>
      </c>
      <c r="Y4060" s="19" t="str">
        <f t="shared" si="5363"/>
        <v/>
      </c>
      <c r="Z4060" s="19">
        <f t="shared" si="5364"/>
        <v>7222.3</v>
      </c>
      <c r="AA4060" s="21" t="str">
        <f t="shared" si="5365"/>
        <v/>
      </c>
      <c r="AB4060" s="19" t="str">
        <f t="shared" si="5366"/>
        <v/>
      </c>
    </row>
    <row r="4061" spans="1:28" x14ac:dyDescent="0.25">
      <c r="A4061">
        <f t="shared" si="5347"/>
        <v>4</v>
      </c>
      <c r="B4061">
        <f t="shared" si="5348"/>
        <v>2016</v>
      </c>
      <c r="C4061" s="20">
        <v>42464</v>
      </c>
      <c r="D4061">
        <v>7733.15</v>
      </c>
      <c r="E4061">
        <v>7764.45</v>
      </c>
      <c r="F4061">
        <v>7704.4</v>
      </c>
      <c r="G4061">
        <v>7758.8</v>
      </c>
      <c r="H4061">
        <f t="shared" si="5321"/>
        <v>45.75</v>
      </c>
      <c r="I4061">
        <f t="shared" si="5322"/>
        <v>0</v>
      </c>
      <c r="J4061" s="14">
        <f t="shared" ref="J4061:K4061" si="5372">+AVERAGE(H4048:H4061)</f>
        <v>33.685714285714248</v>
      </c>
      <c r="K4061" s="14">
        <f t="shared" si="5372"/>
        <v>15.928571428571363</v>
      </c>
      <c r="L4061" s="14">
        <f t="shared" si="5324"/>
        <v>2.1147982062780333</v>
      </c>
      <c r="M4061" s="14">
        <f t="shared" si="5325"/>
        <v>67.895191477109194</v>
      </c>
      <c r="N4061" s="14">
        <f t="shared" si="5326"/>
        <v>1</v>
      </c>
      <c r="O4061">
        <f t="shared" si="5360"/>
        <v>1</v>
      </c>
      <c r="P4061">
        <f t="shared" si="5369"/>
        <v>0</v>
      </c>
      <c r="Q4061">
        <f t="shared" si="5370"/>
        <v>0</v>
      </c>
      <c r="R4061">
        <f t="shared" si="5310"/>
        <v>1292</v>
      </c>
      <c r="S4061">
        <f t="shared" si="5311"/>
        <v>0</v>
      </c>
      <c r="T4061">
        <f t="shared" si="5312"/>
        <v>59109</v>
      </c>
      <c r="U4061">
        <f t="shared" si="5313"/>
        <v>59109</v>
      </c>
      <c r="V4061" s="2">
        <f t="shared" si="5314"/>
        <v>5.9109000000000002E-3</v>
      </c>
      <c r="W4061" s="19">
        <f t="shared" si="5361"/>
        <v>386</v>
      </c>
      <c r="X4061" s="19">
        <f t="shared" si="5362"/>
        <v>22</v>
      </c>
      <c r="Y4061" s="19" t="str">
        <f t="shared" si="5363"/>
        <v/>
      </c>
      <c r="Z4061" s="19">
        <f t="shared" si="5364"/>
        <v>7222.3</v>
      </c>
      <c r="AA4061" s="21" t="str">
        <f t="shared" si="5365"/>
        <v/>
      </c>
      <c r="AB4061" s="19" t="str">
        <f t="shared" si="5366"/>
        <v/>
      </c>
    </row>
    <row r="4062" spans="1:28" x14ac:dyDescent="0.25">
      <c r="A4062">
        <f t="shared" si="5347"/>
        <v>4</v>
      </c>
      <c r="B4062">
        <f t="shared" si="5348"/>
        <v>2016</v>
      </c>
      <c r="C4062" s="20">
        <v>42465</v>
      </c>
      <c r="D4062">
        <v>7736.3</v>
      </c>
      <c r="E4062">
        <v>7736.3</v>
      </c>
      <c r="F4062">
        <v>7588.65</v>
      </c>
      <c r="G4062">
        <v>7603.2</v>
      </c>
      <c r="H4062">
        <f t="shared" si="5321"/>
        <v>0</v>
      </c>
      <c r="I4062">
        <f t="shared" si="5322"/>
        <v>155.60000000000036</v>
      </c>
      <c r="J4062" s="14">
        <f t="shared" ref="J4062:K4062" si="5373">+AVERAGE(H4049:H4062)</f>
        <v>31.646428571428519</v>
      </c>
      <c r="K4062" s="14">
        <f t="shared" si="5373"/>
        <v>27.042857142857105</v>
      </c>
      <c r="L4062" s="14">
        <f t="shared" si="5324"/>
        <v>1.1702324352879026</v>
      </c>
      <c r="M4062" s="14">
        <f t="shared" si="5325"/>
        <v>53.921986247185536</v>
      </c>
      <c r="N4062" s="14">
        <f t="shared" si="5326"/>
        <v>1</v>
      </c>
      <c r="O4062">
        <f t="shared" si="5360"/>
        <v>1</v>
      </c>
      <c r="P4062">
        <f t="shared" si="5369"/>
        <v>0</v>
      </c>
      <c r="Q4062">
        <f t="shared" si="5370"/>
        <v>0</v>
      </c>
      <c r="R4062">
        <f t="shared" si="5310"/>
        <v>1292</v>
      </c>
      <c r="S4062">
        <f t="shared" si="5311"/>
        <v>0</v>
      </c>
      <c r="T4062">
        <f t="shared" si="5312"/>
        <v>-201035.20000000048</v>
      </c>
      <c r="U4062">
        <f t="shared" si="5313"/>
        <v>-201035.20000000048</v>
      </c>
      <c r="V4062" s="2">
        <f t="shared" si="5314"/>
        <v>-2.0103520000000048E-2</v>
      </c>
      <c r="W4062" s="19">
        <f t="shared" si="5361"/>
        <v>386</v>
      </c>
      <c r="X4062" s="19">
        <f t="shared" si="5362"/>
        <v>23</v>
      </c>
      <c r="Y4062" s="19" t="str">
        <f t="shared" si="5363"/>
        <v/>
      </c>
      <c r="Z4062" s="19">
        <f t="shared" si="5364"/>
        <v>7222.3</v>
      </c>
      <c r="AA4062" s="21" t="str">
        <f t="shared" si="5365"/>
        <v/>
      </c>
      <c r="AB4062" s="19" t="str">
        <f t="shared" si="5366"/>
        <v/>
      </c>
    </row>
    <row r="4063" spans="1:28" x14ac:dyDescent="0.25">
      <c r="A4063">
        <f t="shared" si="5347"/>
        <v>4</v>
      </c>
      <c r="B4063">
        <f t="shared" si="5348"/>
        <v>2016</v>
      </c>
      <c r="C4063" s="20">
        <v>42466</v>
      </c>
      <c r="D4063">
        <v>7636.05</v>
      </c>
      <c r="E4063">
        <v>7638.65</v>
      </c>
      <c r="F4063">
        <v>7591.75</v>
      </c>
      <c r="G4063">
        <v>7614.35</v>
      </c>
      <c r="H4063">
        <f t="shared" si="5321"/>
        <v>11.150000000000546</v>
      </c>
      <c r="I4063">
        <f t="shared" si="5322"/>
        <v>0</v>
      </c>
      <c r="J4063" s="14">
        <f t="shared" ref="J4063:K4063" si="5374">+AVERAGE(H4050:H4063)</f>
        <v>32.442857142857129</v>
      </c>
      <c r="K4063" s="14">
        <f t="shared" si="5374"/>
        <v>21.460714285714271</v>
      </c>
      <c r="L4063" s="14">
        <f t="shared" si="5324"/>
        <v>1.5117324013979034</v>
      </c>
      <c r="M4063" s="14">
        <f t="shared" si="5325"/>
        <v>60.186841582190425</v>
      </c>
      <c r="N4063" s="14">
        <f t="shared" si="5326"/>
        <v>1</v>
      </c>
      <c r="O4063">
        <f t="shared" si="5360"/>
        <v>1</v>
      </c>
      <c r="P4063">
        <f t="shared" si="5369"/>
        <v>0</v>
      </c>
      <c r="Q4063">
        <f t="shared" si="5370"/>
        <v>0</v>
      </c>
      <c r="R4063">
        <f t="shared" si="5310"/>
        <v>1292</v>
      </c>
      <c r="S4063">
        <f t="shared" si="5311"/>
        <v>0</v>
      </c>
      <c r="T4063">
        <f t="shared" si="5312"/>
        <v>14405.800000000705</v>
      </c>
      <c r="U4063">
        <f t="shared" si="5313"/>
        <v>14405.800000000705</v>
      </c>
      <c r="V4063" s="2">
        <f t="shared" si="5314"/>
        <v>1.4405800000000706E-3</v>
      </c>
      <c r="W4063" s="19">
        <f t="shared" si="5361"/>
        <v>386</v>
      </c>
      <c r="X4063" s="19">
        <f t="shared" si="5362"/>
        <v>24</v>
      </c>
      <c r="Y4063" s="19" t="str">
        <f t="shared" si="5363"/>
        <v/>
      </c>
      <c r="Z4063" s="19">
        <f t="shared" si="5364"/>
        <v>7222.3</v>
      </c>
      <c r="AA4063" s="21" t="str">
        <f t="shared" si="5365"/>
        <v/>
      </c>
      <c r="AB4063" s="19" t="str">
        <f t="shared" si="5366"/>
        <v/>
      </c>
    </row>
    <row r="4064" spans="1:28" x14ac:dyDescent="0.25">
      <c r="A4064">
        <f t="shared" si="5347"/>
        <v>4</v>
      </c>
      <c r="B4064">
        <f t="shared" si="5348"/>
        <v>2016</v>
      </c>
      <c r="C4064" s="20">
        <v>42467</v>
      </c>
      <c r="D4064">
        <v>7630.4</v>
      </c>
      <c r="E4064">
        <v>7630.75</v>
      </c>
      <c r="F4064">
        <v>7535.85</v>
      </c>
      <c r="G4064">
        <v>7546.45</v>
      </c>
      <c r="H4064">
        <f t="shared" si="5321"/>
        <v>0</v>
      </c>
      <c r="I4064">
        <f t="shared" si="5322"/>
        <v>67.900000000000546</v>
      </c>
      <c r="J4064" s="14">
        <f t="shared" ref="J4064:K4064" si="5375">+AVERAGE(H4051:H4064)</f>
        <v>29.717857142857156</v>
      </c>
      <c r="K4064" s="14">
        <f t="shared" si="5375"/>
        <v>26.310714285714312</v>
      </c>
      <c r="L4064" s="14">
        <f t="shared" si="5324"/>
        <v>1.1294964028776973</v>
      </c>
      <c r="M4064" s="14">
        <f t="shared" si="5325"/>
        <v>53.040540540540526</v>
      </c>
      <c r="N4064" s="14">
        <f t="shared" si="5326"/>
        <v>1</v>
      </c>
      <c r="O4064">
        <f t="shared" si="5360"/>
        <v>1</v>
      </c>
      <c r="P4064">
        <f t="shared" si="5369"/>
        <v>0</v>
      </c>
      <c r="Q4064">
        <f t="shared" si="5370"/>
        <v>0</v>
      </c>
      <c r="R4064">
        <f t="shared" si="5310"/>
        <v>1292</v>
      </c>
      <c r="S4064">
        <f t="shared" si="5311"/>
        <v>0</v>
      </c>
      <c r="T4064">
        <f t="shared" si="5312"/>
        <v>-87726.800000000701</v>
      </c>
      <c r="U4064">
        <f t="shared" si="5313"/>
        <v>-87726.800000000701</v>
      </c>
      <c r="V4064" s="2">
        <f t="shared" si="5314"/>
        <v>-8.7726800000000708E-3</v>
      </c>
      <c r="W4064" s="19">
        <f t="shared" si="5361"/>
        <v>386</v>
      </c>
      <c r="X4064" s="19">
        <f t="shared" si="5362"/>
        <v>25</v>
      </c>
      <c r="Y4064" s="19" t="str">
        <f t="shared" si="5363"/>
        <v/>
      </c>
      <c r="Z4064" s="19">
        <f t="shared" si="5364"/>
        <v>7222.3</v>
      </c>
      <c r="AA4064" s="21" t="str">
        <f t="shared" si="5365"/>
        <v/>
      </c>
      <c r="AB4064" s="19" t="str">
        <f t="shared" si="5366"/>
        <v/>
      </c>
    </row>
    <row r="4065" spans="1:28" x14ac:dyDescent="0.25">
      <c r="A4065">
        <f t="shared" si="5347"/>
        <v>4</v>
      </c>
      <c r="B4065">
        <f t="shared" si="5348"/>
        <v>2016</v>
      </c>
      <c r="C4065" s="20">
        <v>42468</v>
      </c>
      <c r="D4065">
        <v>7542.35</v>
      </c>
      <c r="E4065">
        <v>7569.35</v>
      </c>
      <c r="F4065">
        <v>7526.7</v>
      </c>
      <c r="G4065">
        <v>7555.2</v>
      </c>
      <c r="H4065">
        <f t="shared" si="5321"/>
        <v>8.75</v>
      </c>
      <c r="I4065">
        <f t="shared" si="5322"/>
        <v>0</v>
      </c>
      <c r="J4065" s="14">
        <f t="shared" ref="J4065:K4065" si="5376">+AVERAGE(H4052:H4065)</f>
        <v>29.357142857142858</v>
      </c>
      <c r="K4065" s="14">
        <f t="shared" si="5376"/>
        <v>26.310714285714312</v>
      </c>
      <c r="L4065" s="14">
        <f t="shared" si="5324"/>
        <v>1.1157866159902257</v>
      </c>
      <c r="M4065" s="14">
        <f t="shared" si="5325"/>
        <v>52.736254571116937</v>
      </c>
      <c r="N4065" s="14">
        <f t="shared" si="5326"/>
        <v>1</v>
      </c>
      <c r="O4065">
        <f t="shared" si="5360"/>
        <v>1</v>
      </c>
      <c r="P4065">
        <f t="shared" si="5369"/>
        <v>0</v>
      </c>
      <c r="Q4065">
        <f t="shared" si="5370"/>
        <v>0</v>
      </c>
      <c r="R4065">
        <f t="shared" si="5310"/>
        <v>1292</v>
      </c>
      <c r="S4065">
        <f t="shared" si="5311"/>
        <v>0</v>
      </c>
      <c r="T4065">
        <f t="shared" si="5312"/>
        <v>11305</v>
      </c>
      <c r="U4065">
        <f t="shared" si="5313"/>
        <v>11305</v>
      </c>
      <c r="V4065" s="2">
        <f t="shared" si="5314"/>
        <v>1.1305E-3</v>
      </c>
      <c r="W4065" s="19">
        <f t="shared" si="5361"/>
        <v>386</v>
      </c>
      <c r="X4065" s="19">
        <f t="shared" si="5362"/>
        <v>26</v>
      </c>
      <c r="Y4065" s="19" t="str">
        <f t="shared" si="5363"/>
        <v/>
      </c>
      <c r="Z4065" s="19">
        <f t="shared" si="5364"/>
        <v>7222.3</v>
      </c>
      <c r="AA4065" s="21" t="str">
        <f t="shared" si="5365"/>
        <v/>
      </c>
      <c r="AB4065" s="19" t="str">
        <f t="shared" si="5366"/>
        <v/>
      </c>
    </row>
    <row r="4066" spans="1:28" x14ac:dyDescent="0.25">
      <c r="A4066">
        <f t="shared" si="5347"/>
        <v>4</v>
      </c>
      <c r="B4066">
        <f t="shared" si="5348"/>
        <v>2016</v>
      </c>
      <c r="C4066" s="20">
        <v>42471</v>
      </c>
      <c r="D4066">
        <v>7577.8</v>
      </c>
      <c r="E4066">
        <v>7678.8</v>
      </c>
      <c r="F4066">
        <v>7516.85</v>
      </c>
      <c r="G4066">
        <v>7671.4</v>
      </c>
      <c r="H4066">
        <f t="shared" si="5321"/>
        <v>116.19999999999982</v>
      </c>
      <c r="I4066">
        <f t="shared" si="5322"/>
        <v>0</v>
      </c>
      <c r="J4066" s="14">
        <f t="shared" ref="J4066:K4066" si="5377">+AVERAGE(H4053:H4066)</f>
        <v>31.099999999999973</v>
      </c>
      <c r="K4066" s="14">
        <f t="shared" si="5377"/>
        <v>26.310714285714312</v>
      </c>
      <c r="L4066" s="14">
        <f t="shared" si="5324"/>
        <v>1.1820279625356296</v>
      </c>
      <c r="M4066" s="14">
        <f t="shared" si="5325"/>
        <v>54.171073094867758</v>
      </c>
      <c r="N4066" s="14">
        <f t="shared" si="5326"/>
        <v>1</v>
      </c>
      <c r="O4066">
        <f t="shared" si="5360"/>
        <v>1</v>
      </c>
      <c r="P4066">
        <f t="shared" si="5369"/>
        <v>0</v>
      </c>
      <c r="Q4066">
        <f t="shared" si="5370"/>
        <v>0</v>
      </c>
      <c r="R4066">
        <f t="shared" si="5310"/>
        <v>1292</v>
      </c>
      <c r="S4066">
        <f t="shared" si="5311"/>
        <v>0</v>
      </c>
      <c r="T4066">
        <f t="shared" si="5312"/>
        <v>150130.39999999976</v>
      </c>
      <c r="U4066">
        <f t="shared" si="5313"/>
        <v>150130.39999999976</v>
      </c>
      <c r="V4066" s="2">
        <f t="shared" si="5314"/>
        <v>1.5013039999999976E-2</v>
      </c>
      <c r="W4066" s="19">
        <f t="shared" si="5361"/>
        <v>386</v>
      </c>
      <c r="X4066" s="19">
        <f t="shared" si="5362"/>
        <v>27</v>
      </c>
      <c r="Y4066" s="19" t="str">
        <f t="shared" si="5363"/>
        <v/>
      </c>
      <c r="Z4066" s="19">
        <f t="shared" si="5364"/>
        <v>7222.3</v>
      </c>
      <c r="AA4066" s="21" t="str">
        <f t="shared" si="5365"/>
        <v/>
      </c>
      <c r="AB4066" s="19" t="str">
        <f t="shared" si="5366"/>
        <v/>
      </c>
    </row>
    <row r="4067" spans="1:28" x14ac:dyDescent="0.25">
      <c r="A4067">
        <f t="shared" si="5347"/>
        <v>4</v>
      </c>
      <c r="B4067">
        <f t="shared" si="5348"/>
        <v>2016</v>
      </c>
      <c r="C4067" s="20">
        <v>42472</v>
      </c>
      <c r="D4067">
        <v>7669.25</v>
      </c>
      <c r="E4067">
        <v>7717.4</v>
      </c>
      <c r="F4067">
        <v>7663.35</v>
      </c>
      <c r="G4067">
        <v>7708.95</v>
      </c>
      <c r="H4067">
        <f t="shared" si="5321"/>
        <v>37.550000000000182</v>
      </c>
      <c r="I4067">
        <f t="shared" si="5322"/>
        <v>0</v>
      </c>
      <c r="J4067" s="14">
        <f t="shared" ref="J4067:K4067" si="5378">+AVERAGE(H4054:H4067)</f>
        <v>26.646428571428583</v>
      </c>
      <c r="K4067" s="14">
        <f t="shared" si="5378"/>
        <v>26.310714285714312</v>
      </c>
      <c r="L4067" s="14">
        <f t="shared" si="5324"/>
        <v>1.0127596036378439</v>
      </c>
      <c r="M4067" s="14">
        <f t="shared" si="5325"/>
        <v>50.316967898570255</v>
      </c>
      <c r="N4067" s="14">
        <f t="shared" si="5326"/>
        <v>1</v>
      </c>
      <c r="O4067">
        <f t="shared" si="5360"/>
        <v>1</v>
      </c>
      <c r="P4067">
        <f t="shared" si="5369"/>
        <v>0</v>
      </c>
      <c r="Q4067">
        <f t="shared" si="5370"/>
        <v>0</v>
      </c>
      <c r="R4067">
        <f t="shared" si="5310"/>
        <v>1292</v>
      </c>
      <c r="S4067">
        <f t="shared" si="5311"/>
        <v>0</v>
      </c>
      <c r="T4067">
        <f t="shared" si="5312"/>
        <v>48514.600000000239</v>
      </c>
      <c r="U4067">
        <f t="shared" si="5313"/>
        <v>48514.600000000239</v>
      </c>
      <c r="V4067" s="2">
        <f t="shared" si="5314"/>
        <v>4.8514600000000236E-3</v>
      </c>
      <c r="W4067" s="19">
        <f t="shared" si="5361"/>
        <v>386</v>
      </c>
      <c r="X4067" s="19">
        <f t="shared" si="5362"/>
        <v>28</v>
      </c>
      <c r="Y4067" s="19" t="str">
        <f t="shared" si="5363"/>
        <v/>
      </c>
      <c r="Z4067" s="19">
        <f t="shared" si="5364"/>
        <v>7222.3</v>
      </c>
      <c r="AA4067" s="21" t="str">
        <f t="shared" si="5365"/>
        <v/>
      </c>
      <c r="AB4067" s="19" t="str">
        <f t="shared" si="5366"/>
        <v/>
      </c>
    </row>
    <row r="4068" spans="1:28" x14ac:dyDescent="0.25">
      <c r="A4068">
        <f t="shared" si="5347"/>
        <v>4</v>
      </c>
      <c r="B4068">
        <f t="shared" si="5348"/>
        <v>2016</v>
      </c>
      <c r="C4068" s="20">
        <v>42473</v>
      </c>
      <c r="D4068">
        <v>7777.15</v>
      </c>
      <c r="E4068">
        <v>7864.8</v>
      </c>
      <c r="F4068">
        <v>7772.2</v>
      </c>
      <c r="G4068">
        <v>7850.45</v>
      </c>
      <c r="H4068">
        <f t="shared" si="5321"/>
        <v>141.5</v>
      </c>
      <c r="I4068">
        <f t="shared" si="5322"/>
        <v>0</v>
      </c>
      <c r="J4068" s="14">
        <f t="shared" ref="J4068:K4068" si="5379">+AVERAGE(H4055:H4068)</f>
        <v>35.992857142857183</v>
      </c>
      <c r="K4068" s="14">
        <f t="shared" si="5379"/>
        <v>26.310714285714312</v>
      </c>
      <c r="L4068" s="14">
        <f t="shared" si="5324"/>
        <v>1.3679923985340032</v>
      </c>
      <c r="M4068" s="14">
        <f t="shared" si="5325"/>
        <v>57.770134709085703</v>
      </c>
      <c r="N4068" s="14">
        <f t="shared" si="5326"/>
        <v>1</v>
      </c>
      <c r="O4068">
        <f t="shared" si="5360"/>
        <v>1</v>
      </c>
      <c r="P4068">
        <f t="shared" si="5369"/>
        <v>0</v>
      </c>
      <c r="Q4068">
        <f t="shared" si="5370"/>
        <v>0</v>
      </c>
      <c r="R4068">
        <f t="shared" si="5310"/>
        <v>1292</v>
      </c>
      <c r="S4068">
        <f t="shared" si="5311"/>
        <v>0</v>
      </c>
      <c r="T4068">
        <f t="shared" si="5312"/>
        <v>182818</v>
      </c>
      <c r="U4068">
        <f t="shared" si="5313"/>
        <v>182818</v>
      </c>
      <c r="V4068" s="2">
        <f t="shared" si="5314"/>
        <v>1.8281800000000001E-2</v>
      </c>
      <c r="W4068" s="19">
        <f t="shared" si="5361"/>
        <v>386</v>
      </c>
      <c r="X4068" s="19">
        <f t="shared" si="5362"/>
        <v>29</v>
      </c>
      <c r="Y4068" s="19" t="str">
        <f t="shared" si="5363"/>
        <v/>
      </c>
      <c r="Z4068" s="19">
        <f t="shared" si="5364"/>
        <v>7222.3</v>
      </c>
      <c r="AA4068" s="21" t="str">
        <f t="shared" si="5365"/>
        <v/>
      </c>
      <c r="AB4068" s="19" t="str">
        <f t="shared" si="5366"/>
        <v/>
      </c>
    </row>
    <row r="4069" spans="1:28" x14ac:dyDescent="0.25">
      <c r="A4069">
        <f t="shared" si="5347"/>
        <v>4</v>
      </c>
      <c r="B4069">
        <f t="shared" si="5348"/>
        <v>2016</v>
      </c>
      <c r="C4069" s="20">
        <v>42478</v>
      </c>
      <c r="D4069">
        <v>7908.15</v>
      </c>
      <c r="E4069">
        <v>7920.6</v>
      </c>
      <c r="F4069">
        <v>7842.75</v>
      </c>
      <c r="G4069">
        <v>7914.7</v>
      </c>
      <c r="H4069">
        <f t="shared" si="5321"/>
        <v>64.25</v>
      </c>
      <c r="I4069">
        <f t="shared" si="5322"/>
        <v>0</v>
      </c>
      <c r="J4069" s="14">
        <f t="shared" ref="J4069:K4069" si="5380">+AVERAGE(H4056:H4069)</f>
        <v>40.467857142857156</v>
      </c>
      <c r="K4069" s="14">
        <f t="shared" si="5380"/>
        <v>26.310714285714312</v>
      </c>
      <c r="L4069" s="14">
        <f t="shared" si="5324"/>
        <v>1.5380752002171838</v>
      </c>
      <c r="M4069" s="14">
        <f t="shared" si="5325"/>
        <v>60.600064177986937</v>
      </c>
      <c r="N4069" s="14">
        <f t="shared" si="5326"/>
        <v>1</v>
      </c>
      <c r="O4069">
        <f t="shared" si="5360"/>
        <v>1</v>
      </c>
      <c r="P4069">
        <f t="shared" si="5369"/>
        <v>0</v>
      </c>
      <c r="Q4069">
        <f t="shared" si="5370"/>
        <v>0</v>
      </c>
      <c r="R4069">
        <f t="shared" si="5310"/>
        <v>1292</v>
      </c>
      <c r="S4069">
        <f t="shared" si="5311"/>
        <v>0</v>
      </c>
      <c r="T4069">
        <f t="shared" si="5312"/>
        <v>83011</v>
      </c>
      <c r="U4069">
        <f t="shared" si="5313"/>
        <v>83011</v>
      </c>
      <c r="V4069" s="2">
        <f t="shared" si="5314"/>
        <v>8.3011000000000005E-3</v>
      </c>
      <c r="W4069" s="19">
        <f t="shared" si="5361"/>
        <v>386</v>
      </c>
      <c r="X4069" s="19">
        <f t="shared" si="5362"/>
        <v>30</v>
      </c>
      <c r="Y4069" s="19" t="str">
        <f t="shared" si="5363"/>
        <v/>
      </c>
      <c r="Z4069" s="19">
        <f t="shared" si="5364"/>
        <v>7222.3</v>
      </c>
      <c r="AA4069" s="21" t="str">
        <f t="shared" si="5365"/>
        <v/>
      </c>
      <c r="AB4069" s="19" t="str">
        <f t="shared" si="5366"/>
        <v/>
      </c>
    </row>
    <row r="4070" spans="1:28" x14ac:dyDescent="0.25">
      <c r="A4070">
        <f t="shared" si="5347"/>
        <v>4</v>
      </c>
      <c r="B4070">
        <f t="shared" si="5348"/>
        <v>2016</v>
      </c>
      <c r="C4070" s="20">
        <v>42480</v>
      </c>
      <c r="D4070">
        <v>7950.05</v>
      </c>
      <c r="E4070">
        <v>7950.4</v>
      </c>
      <c r="F4070">
        <v>7877.55</v>
      </c>
      <c r="G4070">
        <v>7914.75</v>
      </c>
      <c r="H4070">
        <f t="shared" si="5321"/>
        <v>5.0000000000181899E-2</v>
      </c>
      <c r="I4070">
        <f t="shared" si="5322"/>
        <v>0</v>
      </c>
      <c r="J4070" s="14">
        <f t="shared" ref="J4070:K4070" si="5381">+AVERAGE(H4057:H4070)</f>
        <v>40.471428571428596</v>
      </c>
      <c r="K4070" s="14">
        <f t="shared" si="5381"/>
        <v>19.067857142857196</v>
      </c>
      <c r="L4070" s="14">
        <f t="shared" si="5324"/>
        <v>2.1224948492226963</v>
      </c>
      <c r="M4070" s="14">
        <f t="shared" si="5325"/>
        <v>67.974326675064432</v>
      </c>
      <c r="N4070" s="14">
        <f t="shared" si="5326"/>
        <v>1</v>
      </c>
      <c r="O4070">
        <f t="shared" si="5360"/>
        <v>1</v>
      </c>
      <c r="P4070">
        <f t="shared" si="5369"/>
        <v>0</v>
      </c>
      <c r="Q4070">
        <f t="shared" si="5370"/>
        <v>0</v>
      </c>
      <c r="R4070">
        <f t="shared" si="5310"/>
        <v>1292</v>
      </c>
      <c r="S4070">
        <f t="shared" si="5311"/>
        <v>0</v>
      </c>
      <c r="T4070">
        <f t="shared" si="5312"/>
        <v>64.600000000235013</v>
      </c>
      <c r="U4070">
        <f t="shared" si="5313"/>
        <v>64.600000000235013</v>
      </c>
      <c r="V4070" s="2">
        <f t="shared" si="5314"/>
        <v>6.4600000000235018E-6</v>
      </c>
      <c r="W4070" s="19">
        <f t="shared" si="5361"/>
        <v>386</v>
      </c>
      <c r="X4070" s="19">
        <f t="shared" si="5362"/>
        <v>31</v>
      </c>
      <c r="Y4070" s="19" t="str">
        <f t="shared" si="5363"/>
        <v/>
      </c>
      <c r="Z4070" s="19">
        <f t="shared" si="5364"/>
        <v>7222.3</v>
      </c>
      <c r="AA4070" s="21" t="str">
        <f t="shared" si="5365"/>
        <v/>
      </c>
      <c r="AB4070" s="19" t="str">
        <f t="shared" si="5366"/>
        <v/>
      </c>
    </row>
    <row r="4071" spans="1:28" x14ac:dyDescent="0.25">
      <c r="A4071">
        <f t="shared" si="5347"/>
        <v>4</v>
      </c>
      <c r="B4071">
        <f t="shared" si="5348"/>
        <v>2016</v>
      </c>
      <c r="C4071" s="20">
        <v>42481</v>
      </c>
      <c r="D4071">
        <v>7953.65</v>
      </c>
      <c r="E4071">
        <v>7978.45</v>
      </c>
      <c r="F4071">
        <v>7884.1</v>
      </c>
      <c r="G4071">
        <v>7912.05</v>
      </c>
      <c r="H4071">
        <f t="shared" si="5321"/>
        <v>0</v>
      </c>
      <c r="I4071">
        <f t="shared" si="5322"/>
        <v>2.6999999999998181</v>
      </c>
      <c r="J4071" s="14">
        <f t="shared" ref="J4071:K4071" si="5382">+AVERAGE(H4058:H4071)</f>
        <v>40.471428571428596</v>
      </c>
      <c r="K4071" s="14">
        <f t="shared" si="5382"/>
        <v>17.967857142857156</v>
      </c>
      <c r="L4071" s="14">
        <f t="shared" si="5324"/>
        <v>2.252434903597694</v>
      </c>
      <c r="M4071" s="14">
        <f t="shared" si="5325"/>
        <v>69.253804314612239</v>
      </c>
      <c r="N4071" s="14">
        <f t="shared" si="5326"/>
        <v>1</v>
      </c>
      <c r="O4071">
        <f t="shared" si="5360"/>
        <v>1</v>
      </c>
      <c r="P4071">
        <f t="shared" si="5369"/>
        <v>0</v>
      </c>
      <c r="Q4071">
        <f t="shared" si="5370"/>
        <v>0</v>
      </c>
      <c r="R4071">
        <f t="shared" si="5310"/>
        <v>1292</v>
      </c>
      <c r="S4071">
        <f t="shared" si="5311"/>
        <v>0</v>
      </c>
      <c r="T4071">
        <f t="shared" si="5312"/>
        <v>-3488.399999999765</v>
      </c>
      <c r="U4071">
        <f t="shared" si="5313"/>
        <v>-3488.399999999765</v>
      </c>
      <c r="V4071" s="2">
        <f t="shared" si="5314"/>
        <v>-3.4883999999997647E-4</v>
      </c>
      <c r="W4071" s="19">
        <f t="shared" si="5361"/>
        <v>386</v>
      </c>
      <c r="X4071" s="19">
        <f t="shared" si="5362"/>
        <v>32</v>
      </c>
      <c r="Y4071" s="19" t="str">
        <f t="shared" si="5363"/>
        <v/>
      </c>
      <c r="Z4071" s="19">
        <f t="shared" si="5364"/>
        <v>7222.3</v>
      </c>
      <c r="AA4071" s="21" t="str">
        <f t="shared" si="5365"/>
        <v/>
      </c>
      <c r="AB4071" s="19" t="str">
        <f t="shared" si="5366"/>
        <v/>
      </c>
    </row>
    <row r="4072" spans="1:28" x14ac:dyDescent="0.25">
      <c r="A4072">
        <f t="shared" si="5347"/>
        <v>4</v>
      </c>
      <c r="B4072">
        <f t="shared" si="5348"/>
        <v>2016</v>
      </c>
      <c r="C4072" s="20">
        <v>42482</v>
      </c>
      <c r="D4072">
        <v>7891.8</v>
      </c>
      <c r="E4072">
        <v>7923.35</v>
      </c>
      <c r="F4072">
        <v>7873.35</v>
      </c>
      <c r="G4072">
        <v>7899.3</v>
      </c>
      <c r="H4072">
        <f t="shared" si="5321"/>
        <v>0</v>
      </c>
      <c r="I4072">
        <f t="shared" si="5322"/>
        <v>12.75</v>
      </c>
      <c r="J4072" s="14">
        <f t="shared" ref="J4072:K4072" si="5383">+AVERAGE(H4059:H4072)</f>
        <v>30.600000000000041</v>
      </c>
      <c r="K4072" s="14">
        <f t="shared" si="5383"/>
        <v>18.878571428571441</v>
      </c>
      <c r="L4072" s="14">
        <f t="shared" si="5324"/>
        <v>1.6208853575482418</v>
      </c>
      <c r="M4072" s="14">
        <f t="shared" si="5325"/>
        <v>61.844954525768749</v>
      </c>
      <c r="N4072" s="14">
        <f t="shared" si="5326"/>
        <v>1</v>
      </c>
      <c r="O4072">
        <f t="shared" si="5360"/>
        <v>1</v>
      </c>
      <c r="P4072">
        <f t="shared" si="5369"/>
        <v>0</v>
      </c>
      <c r="Q4072">
        <f t="shared" si="5370"/>
        <v>0</v>
      </c>
      <c r="R4072">
        <f t="shared" si="5310"/>
        <v>1292</v>
      </c>
      <c r="S4072">
        <f t="shared" si="5311"/>
        <v>0</v>
      </c>
      <c r="T4072">
        <f t="shared" si="5312"/>
        <v>-16473</v>
      </c>
      <c r="U4072">
        <f t="shared" si="5313"/>
        <v>-16473</v>
      </c>
      <c r="V4072" s="2">
        <f t="shared" si="5314"/>
        <v>-1.6473E-3</v>
      </c>
      <c r="W4072" s="19">
        <f t="shared" si="5361"/>
        <v>386</v>
      </c>
      <c r="X4072" s="19">
        <f t="shared" si="5362"/>
        <v>33</v>
      </c>
      <c r="Y4072" s="19" t="str">
        <f t="shared" si="5363"/>
        <v/>
      </c>
      <c r="Z4072" s="19">
        <f t="shared" si="5364"/>
        <v>7222.3</v>
      </c>
      <c r="AA4072" s="21" t="str">
        <f t="shared" si="5365"/>
        <v/>
      </c>
      <c r="AB4072" s="19" t="str">
        <f t="shared" si="5366"/>
        <v/>
      </c>
    </row>
    <row r="4073" spans="1:28" x14ac:dyDescent="0.25">
      <c r="A4073">
        <f t="shared" si="5347"/>
        <v>4</v>
      </c>
      <c r="B4073">
        <f t="shared" si="5348"/>
        <v>2016</v>
      </c>
      <c r="C4073" s="20">
        <v>42485</v>
      </c>
      <c r="D4073">
        <v>7894.8</v>
      </c>
      <c r="E4073">
        <v>7911</v>
      </c>
      <c r="F4073">
        <v>7827</v>
      </c>
      <c r="G4073">
        <v>7855.05</v>
      </c>
      <c r="H4073">
        <f t="shared" si="5321"/>
        <v>0</v>
      </c>
      <c r="I4073">
        <f t="shared" si="5322"/>
        <v>44.25</v>
      </c>
      <c r="J4073" s="14">
        <f t="shared" ref="J4073:K4073" si="5384">+AVERAGE(H4060:H4073)</f>
        <v>30.371428571428623</v>
      </c>
      <c r="K4073" s="14">
        <f t="shared" si="5384"/>
        <v>22.039285714285729</v>
      </c>
      <c r="L4073" s="14">
        <f t="shared" si="5324"/>
        <v>1.3780586614811228</v>
      </c>
      <c r="M4073" s="14">
        <f t="shared" si="5325"/>
        <v>57.948892674616715</v>
      </c>
      <c r="N4073" s="14">
        <f t="shared" si="5326"/>
        <v>1</v>
      </c>
      <c r="O4073">
        <f t="shared" si="5360"/>
        <v>1</v>
      </c>
      <c r="P4073">
        <f t="shared" si="5369"/>
        <v>0</v>
      </c>
      <c r="Q4073">
        <f t="shared" si="5370"/>
        <v>0</v>
      </c>
      <c r="R4073">
        <f t="shared" si="5310"/>
        <v>1292</v>
      </c>
      <c r="S4073">
        <f t="shared" si="5311"/>
        <v>0</v>
      </c>
      <c r="T4073">
        <f t="shared" si="5312"/>
        <v>-57171</v>
      </c>
      <c r="U4073">
        <f t="shared" si="5313"/>
        <v>-57171</v>
      </c>
      <c r="V4073" s="2">
        <f t="shared" si="5314"/>
        <v>-5.7171000000000001E-3</v>
      </c>
      <c r="W4073" s="19">
        <f t="shared" si="5361"/>
        <v>386</v>
      </c>
      <c r="X4073" s="19">
        <f t="shared" si="5362"/>
        <v>34</v>
      </c>
      <c r="Y4073" s="19" t="str">
        <f t="shared" si="5363"/>
        <v/>
      </c>
      <c r="Z4073" s="19">
        <f t="shared" si="5364"/>
        <v>7222.3</v>
      </c>
      <c r="AA4073" s="21" t="str">
        <f t="shared" si="5365"/>
        <v/>
      </c>
      <c r="AB4073" s="19" t="str">
        <f t="shared" si="5366"/>
        <v/>
      </c>
    </row>
    <row r="4074" spans="1:28" x14ac:dyDescent="0.25">
      <c r="A4074">
        <f t="shared" si="5347"/>
        <v>4</v>
      </c>
      <c r="B4074">
        <f t="shared" si="5348"/>
        <v>2016</v>
      </c>
      <c r="C4074" s="20">
        <v>42486</v>
      </c>
      <c r="D4074">
        <v>7828.15</v>
      </c>
      <c r="E4074">
        <v>7974.5</v>
      </c>
      <c r="F4074">
        <v>7822.55</v>
      </c>
      <c r="G4074">
        <v>7962.65</v>
      </c>
      <c r="H4074">
        <f t="shared" si="5321"/>
        <v>107.59999999999945</v>
      </c>
      <c r="I4074">
        <f t="shared" si="5322"/>
        <v>0</v>
      </c>
      <c r="J4074" s="14">
        <f t="shared" ref="J4074:K4074" si="5385">+AVERAGE(H4061:H4074)</f>
        <v>38.057142857142871</v>
      </c>
      <c r="K4074" s="14">
        <f t="shared" si="5385"/>
        <v>20.228571428571481</v>
      </c>
      <c r="L4074" s="14">
        <f t="shared" si="5324"/>
        <v>1.8813559322033857</v>
      </c>
      <c r="M4074" s="14">
        <f t="shared" si="5325"/>
        <v>65.294117647058783</v>
      </c>
      <c r="N4074" s="14">
        <f t="shared" si="5326"/>
        <v>1</v>
      </c>
      <c r="O4074">
        <f t="shared" si="5360"/>
        <v>1</v>
      </c>
      <c r="P4074">
        <f t="shared" si="5369"/>
        <v>0</v>
      </c>
      <c r="Q4074">
        <f t="shared" si="5370"/>
        <v>0</v>
      </c>
      <c r="R4074">
        <f t="shared" si="5310"/>
        <v>1292</v>
      </c>
      <c r="S4074">
        <f t="shared" si="5311"/>
        <v>0</v>
      </c>
      <c r="T4074">
        <f t="shared" si="5312"/>
        <v>139019.19999999928</v>
      </c>
      <c r="U4074">
        <f t="shared" si="5313"/>
        <v>139019.19999999928</v>
      </c>
      <c r="V4074" s="2">
        <f t="shared" si="5314"/>
        <v>1.3901919999999929E-2</v>
      </c>
      <c r="W4074" s="19">
        <f t="shared" si="5361"/>
        <v>386</v>
      </c>
      <c r="X4074" s="19">
        <f t="shared" si="5362"/>
        <v>35</v>
      </c>
      <c r="Y4074" s="19" t="str">
        <f t="shared" si="5363"/>
        <v/>
      </c>
      <c r="Z4074" s="19">
        <f t="shared" si="5364"/>
        <v>7222.3</v>
      </c>
      <c r="AA4074" s="21" t="str">
        <f t="shared" si="5365"/>
        <v/>
      </c>
      <c r="AB4074" s="19" t="str">
        <f t="shared" si="5366"/>
        <v/>
      </c>
    </row>
    <row r="4075" spans="1:28" x14ac:dyDescent="0.25">
      <c r="A4075">
        <f t="shared" si="5347"/>
        <v>4</v>
      </c>
      <c r="B4075">
        <f t="shared" si="5348"/>
        <v>2016</v>
      </c>
      <c r="C4075" s="20">
        <v>42487</v>
      </c>
      <c r="D4075">
        <v>7942</v>
      </c>
      <c r="E4075">
        <v>7991</v>
      </c>
      <c r="F4075">
        <v>7940.55</v>
      </c>
      <c r="G4075">
        <v>7979.9</v>
      </c>
      <c r="H4075">
        <f t="shared" si="5321"/>
        <v>17.25</v>
      </c>
      <c r="I4075">
        <f t="shared" si="5322"/>
        <v>0</v>
      </c>
      <c r="J4075" s="14">
        <f t="shared" ref="J4075:K4075" si="5386">+AVERAGE(H4062:H4075)</f>
        <v>36.021428571428586</v>
      </c>
      <c r="K4075" s="14">
        <f t="shared" si="5386"/>
        <v>20.228571428571481</v>
      </c>
      <c r="L4075" s="14">
        <f t="shared" si="5324"/>
        <v>1.780720338983047</v>
      </c>
      <c r="M4075" s="14">
        <f t="shared" si="5325"/>
        <v>64.038095238095195</v>
      </c>
      <c r="N4075" s="14">
        <f t="shared" si="5326"/>
        <v>1</v>
      </c>
      <c r="O4075">
        <f t="shared" si="5360"/>
        <v>1</v>
      </c>
      <c r="P4075">
        <f t="shared" si="5369"/>
        <v>0</v>
      </c>
      <c r="Q4075">
        <f t="shared" si="5370"/>
        <v>0</v>
      </c>
      <c r="R4075">
        <f t="shared" si="5310"/>
        <v>1292</v>
      </c>
      <c r="S4075">
        <f t="shared" si="5311"/>
        <v>0</v>
      </c>
      <c r="T4075">
        <f t="shared" si="5312"/>
        <v>22287</v>
      </c>
      <c r="U4075">
        <f t="shared" si="5313"/>
        <v>22287</v>
      </c>
      <c r="V4075" s="2">
        <f t="shared" si="5314"/>
        <v>2.2287000000000001E-3</v>
      </c>
      <c r="W4075" s="19">
        <f t="shared" si="5361"/>
        <v>386</v>
      </c>
      <c r="X4075" s="19">
        <f t="shared" si="5362"/>
        <v>36</v>
      </c>
      <c r="Y4075" s="19" t="str">
        <f t="shared" si="5363"/>
        <v/>
      </c>
      <c r="Z4075" s="19">
        <f t="shared" si="5364"/>
        <v>7222.3</v>
      </c>
      <c r="AA4075" s="21" t="str">
        <f t="shared" si="5365"/>
        <v/>
      </c>
      <c r="AB4075" s="19" t="str">
        <f t="shared" si="5366"/>
        <v/>
      </c>
    </row>
    <row r="4076" spans="1:28" x14ac:dyDescent="0.25">
      <c r="A4076">
        <f t="shared" si="5347"/>
        <v>4</v>
      </c>
      <c r="B4076">
        <f t="shared" si="5348"/>
        <v>2016</v>
      </c>
      <c r="C4076" s="20">
        <v>42488</v>
      </c>
      <c r="D4076">
        <v>7967.4</v>
      </c>
      <c r="E4076">
        <v>7992</v>
      </c>
      <c r="F4076">
        <v>7834.45</v>
      </c>
      <c r="G4076">
        <v>7847.25</v>
      </c>
      <c r="H4076">
        <f t="shared" si="5321"/>
        <v>0</v>
      </c>
      <c r="I4076">
        <f t="shared" si="5322"/>
        <v>132.64999999999964</v>
      </c>
      <c r="J4076" s="14">
        <f t="shared" ref="J4076:K4076" si="5387">+AVERAGE(H4063:H4076)</f>
        <v>36.021428571428586</v>
      </c>
      <c r="K4076" s="14">
        <f t="shared" si="5387"/>
        <v>18.589285714285715</v>
      </c>
      <c r="L4076" s="14">
        <f t="shared" si="5324"/>
        <v>1.937752161383286</v>
      </c>
      <c r="M4076" s="14">
        <f t="shared" si="5325"/>
        <v>65.960368844418298</v>
      </c>
      <c r="N4076" s="14">
        <f t="shared" si="5326"/>
        <v>1</v>
      </c>
      <c r="O4076">
        <f t="shared" si="5360"/>
        <v>1</v>
      </c>
      <c r="P4076">
        <f t="shared" si="5369"/>
        <v>0</v>
      </c>
      <c r="Q4076">
        <f t="shared" si="5370"/>
        <v>0</v>
      </c>
      <c r="R4076">
        <f t="shared" si="5310"/>
        <v>1292</v>
      </c>
      <c r="S4076">
        <f t="shared" si="5311"/>
        <v>0</v>
      </c>
      <c r="T4076">
        <f t="shared" si="5312"/>
        <v>-171383.79999999952</v>
      </c>
      <c r="U4076">
        <f t="shared" si="5313"/>
        <v>-171383.79999999952</v>
      </c>
      <c r="V4076" s="2">
        <f t="shared" si="5314"/>
        <v>-1.7138379999999953E-2</v>
      </c>
      <c r="W4076" s="19">
        <f t="shared" si="5361"/>
        <v>386</v>
      </c>
      <c r="X4076" s="19">
        <f t="shared" si="5362"/>
        <v>37</v>
      </c>
      <c r="Y4076" s="19" t="str">
        <f t="shared" si="5363"/>
        <v/>
      </c>
      <c r="Z4076" s="19">
        <f t="shared" si="5364"/>
        <v>7222.3</v>
      </c>
      <c r="AA4076" s="21" t="str">
        <f t="shared" si="5365"/>
        <v/>
      </c>
      <c r="AB4076" s="19" t="str">
        <f t="shared" si="5366"/>
        <v/>
      </c>
    </row>
    <row r="4077" spans="1:28" x14ac:dyDescent="0.25">
      <c r="A4077">
        <f t="shared" si="5347"/>
        <v>4</v>
      </c>
      <c r="B4077">
        <f t="shared" si="5348"/>
        <v>2016</v>
      </c>
      <c r="C4077" s="20">
        <v>42489</v>
      </c>
      <c r="D4077">
        <v>7844.25</v>
      </c>
      <c r="E4077">
        <v>7889.05</v>
      </c>
      <c r="F4077">
        <v>7788.7</v>
      </c>
      <c r="G4077">
        <v>7849.8</v>
      </c>
      <c r="H4077">
        <f t="shared" si="5321"/>
        <v>2.5500000000001819</v>
      </c>
      <c r="I4077">
        <f t="shared" si="5322"/>
        <v>0</v>
      </c>
      <c r="J4077" s="14">
        <f t="shared" ref="J4077:K4077" si="5388">+AVERAGE(H4064:H4077)</f>
        <v>35.407142857142844</v>
      </c>
      <c r="K4077" s="14">
        <f t="shared" si="5388"/>
        <v>18.589285714285715</v>
      </c>
      <c r="L4077" s="14">
        <f t="shared" si="5324"/>
        <v>1.9047070124879915</v>
      </c>
      <c r="M4077" s="14">
        <f t="shared" si="5325"/>
        <v>65.57311991533831</v>
      </c>
      <c r="N4077" s="14">
        <f t="shared" si="5326"/>
        <v>1</v>
      </c>
      <c r="O4077">
        <f t="shared" si="5360"/>
        <v>1</v>
      </c>
      <c r="P4077">
        <f t="shared" si="5369"/>
        <v>0</v>
      </c>
      <c r="Q4077">
        <f t="shared" si="5370"/>
        <v>0</v>
      </c>
      <c r="R4077">
        <f t="shared" si="5310"/>
        <v>1292</v>
      </c>
      <c r="S4077">
        <f t="shared" si="5311"/>
        <v>0</v>
      </c>
      <c r="T4077">
        <f t="shared" si="5312"/>
        <v>3294.600000000235</v>
      </c>
      <c r="U4077">
        <f t="shared" si="5313"/>
        <v>3294.600000000235</v>
      </c>
      <c r="V4077" s="2">
        <f t="shared" si="5314"/>
        <v>3.2946000000002348E-4</v>
      </c>
      <c r="W4077" s="19">
        <f t="shared" si="5361"/>
        <v>386</v>
      </c>
      <c r="X4077" s="19">
        <f t="shared" si="5362"/>
        <v>38</v>
      </c>
      <c r="Y4077" s="19" t="str">
        <f t="shared" si="5363"/>
        <v/>
      </c>
      <c r="Z4077" s="19">
        <f t="shared" si="5364"/>
        <v>7222.3</v>
      </c>
      <c r="AA4077" s="21" t="str">
        <f t="shared" si="5365"/>
        <v/>
      </c>
      <c r="AB4077" s="19" t="str">
        <f t="shared" si="5366"/>
        <v/>
      </c>
    </row>
    <row r="4078" spans="1:28" x14ac:dyDescent="0.25">
      <c r="A4078">
        <f t="shared" si="5347"/>
        <v>5</v>
      </c>
      <c r="B4078">
        <f t="shared" si="5348"/>
        <v>2016</v>
      </c>
      <c r="C4078" s="20">
        <v>42492</v>
      </c>
      <c r="D4078">
        <v>7822.7</v>
      </c>
      <c r="E4078">
        <v>7829.8</v>
      </c>
      <c r="F4078">
        <v>7777.3</v>
      </c>
      <c r="G4078">
        <v>7805.9</v>
      </c>
      <c r="H4078">
        <f t="shared" si="5321"/>
        <v>0</v>
      </c>
      <c r="I4078">
        <f t="shared" si="5322"/>
        <v>43.900000000000546</v>
      </c>
      <c r="J4078" s="14">
        <f t="shared" ref="J4078:K4078" si="5389">+AVERAGE(H4065:H4078)</f>
        <v>35.407142857142844</v>
      </c>
      <c r="K4078" s="14">
        <f t="shared" si="5389"/>
        <v>16.875</v>
      </c>
      <c r="L4078" s="14">
        <f t="shared" si="5324"/>
        <v>2.0982010582010573</v>
      </c>
      <c r="M4078" s="14">
        <f t="shared" si="5325"/>
        <v>67.723205136962889</v>
      </c>
      <c r="N4078" s="14">
        <f t="shared" si="5326"/>
        <v>1</v>
      </c>
      <c r="O4078">
        <f t="shared" si="5360"/>
        <v>1</v>
      </c>
      <c r="P4078">
        <f t="shared" si="5369"/>
        <v>0</v>
      </c>
      <c r="Q4078">
        <f t="shared" si="5370"/>
        <v>0</v>
      </c>
      <c r="R4078">
        <f t="shared" si="5310"/>
        <v>1273</v>
      </c>
      <c r="S4078">
        <f t="shared" si="5311"/>
        <v>0</v>
      </c>
      <c r="T4078">
        <f t="shared" si="5312"/>
        <v>-55884.700000000696</v>
      </c>
      <c r="U4078">
        <f t="shared" si="5313"/>
        <v>-55884.700000000696</v>
      </c>
      <c r="V4078" s="2">
        <f t="shared" si="5314"/>
        <v>-5.5884700000000693E-3</v>
      </c>
      <c r="W4078" s="19">
        <f t="shared" si="5361"/>
        <v>386</v>
      </c>
      <c r="X4078" s="19">
        <f t="shared" si="5362"/>
        <v>39</v>
      </c>
      <c r="Y4078" s="19" t="str">
        <f t="shared" si="5363"/>
        <v/>
      </c>
      <c r="Z4078" s="19">
        <f t="shared" si="5364"/>
        <v>7222.3</v>
      </c>
      <c r="AA4078" s="21" t="str">
        <f t="shared" si="5365"/>
        <v/>
      </c>
      <c r="AB4078" s="19" t="str">
        <f t="shared" si="5366"/>
        <v/>
      </c>
    </row>
    <row r="4079" spans="1:28" x14ac:dyDescent="0.25">
      <c r="A4079">
        <f t="shared" si="5347"/>
        <v>5</v>
      </c>
      <c r="B4079">
        <f t="shared" si="5348"/>
        <v>2016</v>
      </c>
      <c r="C4079" s="20">
        <v>42493</v>
      </c>
      <c r="D4079">
        <v>7824.8</v>
      </c>
      <c r="E4079">
        <v>7890.25</v>
      </c>
      <c r="F4079">
        <v>7735.15</v>
      </c>
      <c r="G4079">
        <v>7747</v>
      </c>
      <c r="H4079">
        <f t="shared" si="5321"/>
        <v>0</v>
      </c>
      <c r="I4079">
        <f t="shared" si="5322"/>
        <v>58.899999999999636</v>
      </c>
      <c r="J4079" s="14">
        <f t="shared" ref="J4079:K4079" si="5390">+AVERAGE(H4066:H4079)</f>
        <v>34.782142857142844</v>
      </c>
      <c r="K4079" s="14">
        <f t="shared" si="5390"/>
        <v>21.082142857142831</v>
      </c>
      <c r="L4079" s="14">
        <f t="shared" si="5324"/>
        <v>1.6498390648822647</v>
      </c>
      <c r="M4079" s="14">
        <f t="shared" si="5325"/>
        <v>62.261859097302157</v>
      </c>
      <c r="N4079" s="14">
        <f t="shared" si="5326"/>
        <v>1</v>
      </c>
      <c r="O4079">
        <f t="shared" si="5360"/>
        <v>1</v>
      </c>
      <c r="P4079">
        <f t="shared" si="5369"/>
        <v>0</v>
      </c>
      <c r="Q4079">
        <f t="shared" si="5370"/>
        <v>0</v>
      </c>
      <c r="R4079">
        <f t="shared" si="5310"/>
        <v>1273</v>
      </c>
      <c r="S4079">
        <f t="shared" si="5311"/>
        <v>0</v>
      </c>
      <c r="T4079">
        <f t="shared" si="5312"/>
        <v>-74979.699999999531</v>
      </c>
      <c r="U4079">
        <f t="shared" si="5313"/>
        <v>-74979.699999999531</v>
      </c>
      <c r="V4079" s="2">
        <f t="shared" si="5314"/>
        <v>-7.4979699999999528E-3</v>
      </c>
      <c r="W4079" s="19">
        <f t="shared" si="5361"/>
        <v>386</v>
      </c>
      <c r="X4079" s="19">
        <f t="shared" si="5362"/>
        <v>40</v>
      </c>
      <c r="Y4079" s="19" t="str">
        <f t="shared" si="5363"/>
        <v/>
      </c>
      <c r="Z4079" s="19">
        <f t="shared" si="5364"/>
        <v>7222.3</v>
      </c>
      <c r="AA4079" s="21" t="str">
        <f t="shared" si="5365"/>
        <v/>
      </c>
      <c r="AB4079" s="19" t="str">
        <f t="shared" si="5366"/>
        <v/>
      </c>
    </row>
    <row r="4080" spans="1:28" x14ac:dyDescent="0.25">
      <c r="A4080">
        <f t="shared" si="5347"/>
        <v>5</v>
      </c>
      <c r="B4080">
        <f t="shared" si="5348"/>
        <v>2016</v>
      </c>
      <c r="C4080" s="20">
        <v>42494</v>
      </c>
      <c r="D4080">
        <v>7724.15</v>
      </c>
      <c r="E4080">
        <v>7749</v>
      </c>
      <c r="F4080">
        <v>7697.25</v>
      </c>
      <c r="G4080">
        <v>7706.55</v>
      </c>
      <c r="H4080">
        <f t="shared" si="5321"/>
        <v>0</v>
      </c>
      <c r="I4080">
        <f t="shared" si="5322"/>
        <v>40.449999999999818</v>
      </c>
      <c r="J4080" s="14">
        <f t="shared" ref="J4080:K4080" si="5391">+AVERAGE(H4067:H4080)</f>
        <v>26.482142857142858</v>
      </c>
      <c r="K4080" s="14">
        <f t="shared" si="5391"/>
        <v>23.971428571428532</v>
      </c>
      <c r="L4080" s="14">
        <f t="shared" si="5324"/>
        <v>1.1047377830750913</v>
      </c>
      <c r="M4080" s="14">
        <f t="shared" si="5325"/>
        <v>52.488143271749173</v>
      </c>
      <c r="N4080" s="14">
        <f t="shared" si="5326"/>
        <v>1</v>
      </c>
      <c r="O4080">
        <f t="shared" si="5360"/>
        <v>1</v>
      </c>
      <c r="P4080">
        <f t="shared" si="5369"/>
        <v>0</v>
      </c>
      <c r="Q4080">
        <f t="shared" si="5370"/>
        <v>0</v>
      </c>
      <c r="R4080">
        <f t="shared" si="5310"/>
        <v>1273</v>
      </c>
      <c r="S4080">
        <f t="shared" si="5311"/>
        <v>0</v>
      </c>
      <c r="T4080">
        <f t="shared" si="5312"/>
        <v>-51492.849999999766</v>
      </c>
      <c r="U4080">
        <f t="shared" si="5313"/>
        <v>-51492.849999999766</v>
      </c>
      <c r="V4080" s="2">
        <f t="shared" si="5314"/>
        <v>-5.1492849999999766E-3</v>
      </c>
      <c r="W4080" s="19">
        <f t="shared" si="5361"/>
        <v>386</v>
      </c>
      <c r="X4080" s="19">
        <f t="shared" si="5362"/>
        <v>41</v>
      </c>
      <c r="Y4080" s="19" t="str">
        <f t="shared" si="5363"/>
        <v/>
      </c>
      <c r="Z4080" s="19">
        <f t="shared" si="5364"/>
        <v>7222.3</v>
      </c>
      <c r="AA4080" s="21" t="str">
        <f t="shared" si="5365"/>
        <v/>
      </c>
      <c r="AB4080" s="19" t="str">
        <f t="shared" si="5366"/>
        <v/>
      </c>
    </row>
    <row r="4081" spans="1:28" x14ac:dyDescent="0.25">
      <c r="A4081">
        <f t="shared" si="5347"/>
        <v>5</v>
      </c>
      <c r="B4081">
        <f t="shared" si="5348"/>
        <v>2016</v>
      </c>
      <c r="C4081" s="20">
        <v>42495</v>
      </c>
      <c r="D4081">
        <v>7731</v>
      </c>
      <c r="E4081">
        <v>7777.55</v>
      </c>
      <c r="F4081">
        <v>7706.85</v>
      </c>
      <c r="G4081">
        <v>7735.5</v>
      </c>
      <c r="H4081">
        <f t="shared" si="5321"/>
        <v>28.949999999999818</v>
      </c>
      <c r="I4081">
        <f t="shared" si="5322"/>
        <v>0</v>
      </c>
      <c r="J4081" s="14">
        <f t="shared" ref="J4081:K4081" si="5392">+AVERAGE(H4068:H4081)</f>
        <v>25.867857142857115</v>
      </c>
      <c r="K4081" s="14">
        <f t="shared" si="5392"/>
        <v>23.971428571428532</v>
      </c>
      <c r="L4081" s="14">
        <f t="shared" si="5324"/>
        <v>1.0791120381406443</v>
      </c>
      <c r="M4081" s="14">
        <f t="shared" si="5325"/>
        <v>51.90254389107848</v>
      </c>
      <c r="N4081" s="14">
        <f t="shared" si="5326"/>
        <v>1</v>
      </c>
      <c r="O4081">
        <f t="shared" si="5360"/>
        <v>1</v>
      </c>
      <c r="P4081">
        <f t="shared" si="5369"/>
        <v>0</v>
      </c>
      <c r="Q4081">
        <f t="shared" si="5370"/>
        <v>0</v>
      </c>
      <c r="R4081">
        <f t="shared" si="5310"/>
        <v>1273</v>
      </c>
      <c r="S4081">
        <f t="shared" si="5311"/>
        <v>0</v>
      </c>
      <c r="T4081">
        <f t="shared" si="5312"/>
        <v>36853.349999999766</v>
      </c>
      <c r="U4081">
        <f t="shared" si="5313"/>
        <v>36853.349999999766</v>
      </c>
      <c r="V4081" s="2">
        <f t="shared" si="5314"/>
        <v>3.6853349999999767E-3</v>
      </c>
      <c r="W4081" s="19">
        <f t="shared" si="5361"/>
        <v>386</v>
      </c>
      <c r="X4081" s="19">
        <f t="shared" si="5362"/>
        <v>42</v>
      </c>
      <c r="Y4081" s="19" t="str">
        <f t="shared" si="5363"/>
        <v/>
      </c>
      <c r="Z4081" s="19">
        <f t="shared" si="5364"/>
        <v>7222.3</v>
      </c>
      <c r="AA4081" s="21" t="str">
        <f t="shared" si="5365"/>
        <v/>
      </c>
      <c r="AB4081" s="19" t="str">
        <f t="shared" si="5366"/>
        <v/>
      </c>
    </row>
    <row r="4082" spans="1:28" x14ac:dyDescent="0.25">
      <c r="A4082">
        <f t="shared" si="5347"/>
        <v>5</v>
      </c>
      <c r="B4082">
        <f t="shared" si="5348"/>
        <v>2016</v>
      </c>
      <c r="C4082" s="20">
        <v>42496</v>
      </c>
      <c r="D4082">
        <v>7717.65</v>
      </c>
      <c r="E4082">
        <v>7738.9</v>
      </c>
      <c r="F4082">
        <v>7678.35</v>
      </c>
      <c r="G4082">
        <v>7733.45</v>
      </c>
      <c r="H4082">
        <f t="shared" si="5321"/>
        <v>0</v>
      </c>
      <c r="I4082">
        <f t="shared" si="5322"/>
        <v>2.0500000000001819</v>
      </c>
      <c r="J4082" s="14">
        <f t="shared" ref="J4082:K4082" si="5393">+AVERAGE(H4069:H4082)</f>
        <v>15.760714285714259</v>
      </c>
      <c r="K4082" s="14">
        <f t="shared" si="5393"/>
        <v>24.117857142857115</v>
      </c>
      <c r="L4082" s="14">
        <f t="shared" si="5324"/>
        <v>0.65348733896046163</v>
      </c>
      <c r="M4082" s="14">
        <f t="shared" si="5325"/>
        <v>39.52176249328317</v>
      </c>
      <c r="N4082" s="14">
        <f t="shared" si="5326"/>
        <v>-1</v>
      </c>
      <c r="O4082">
        <f t="shared" si="5360"/>
        <v>-1</v>
      </c>
      <c r="P4082">
        <f t="shared" si="5369"/>
        <v>1</v>
      </c>
      <c r="Q4082">
        <f t="shared" si="5370"/>
        <v>7733.45</v>
      </c>
      <c r="R4082">
        <f t="shared" si="5310"/>
        <v>-1273</v>
      </c>
      <c r="S4082">
        <f t="shared" si="5311"/>
        <v>5219.3000000004631</v>
      </c>
      <c r="T4082">
        <f t="shared" si="5312"/>
        <v>2609.6500000002316</v>
      </c>
      <c r="U4082">
        <f t="shared" si="5313"/>
        <v>-2609.6500000002316</v>
      </c>
      <c r="V4082" s="2">
        <f t="shared" si="5314"/>
        <v>-2.6096500000002314E-4</v>
      </c>
      <c r="W4082" s="19">
        <f t="shared" si="5361"/>
        <v>387</v>
      </c>
      <c r="X4082" s="19">
        <f t="shared" si="5362"/>
        <v>43</v>
      </c>
      <c r="Y4082" s="19">
        <f t="shared" si="5363"/>
        <v>1</v>
      </c>
      <c r="Z4082" s="19">
        <f t="shared" si="5364"/>
        <v>7733.45</v>
      </c>
      <c r="AA4082" s="21">
        <f t="shared" si="5365"/>
        <v>7.0773853204657788E-2</v>
      </c>
      <c r="AB4082" s="19">
        <f t="shared" si="5366"/>
        <v>1</v>
      </c>
    </row>
    <row r="4083" spans="1:28" x14ac:dyDescent="0.25">
      <c r="A4083">
        <f t="shared" si="5347"/>
        <v>5</v>
      </c>
      <c r="B4083">
        <f t="shared" si="5348"/>
        <v>2016</v>
      </c>
      <c r="C4083" s="20">
        <v>42499</v>
      </c>
      <c r="D4083">
        <v>7755.25</v>
      </c>
      <c r="E4083">
        <v>7873.65</v>
      </c>
      <c r="F4083">
        <v>7753.55</v>
      </c>
      <c r="G4083">
        <v>7866.05</v>
      </c>
      <c r="H4083">
        <f t="shared" si="5321"/>
        <v>132.60000000000036</v>
      </c>
      <c r="I4083">
        <f t="shared" si="5322"/>
        <v>0</v>
      </c>
      <c r="J4083" s="14">
        <f t="shared" ref="J4083:K4083" si="5394">+AVERAGE(H4070:H4083)</f>
        <v>20.642857142857142</v>
      </c>
      <c r="K4083" s="14">
        <f t="shared" si="5394"/>
        <v>24.117857142857115</v>
      </c>
      <c r="L4083" s="14">
        <f t="shared" si="5324"/>
        <v>0.85591588923441531</v>
      </c>
      <c r="M4083" s="14">
        <f t="shared" si="5325"/>
        <v>46.118247825740077</v>
      </c>
      <c r="N4083" s="14">
        <f t="shared" si="5326"/>
        <v>-1</v>
      </c>
      <c r="O4083">
        <f t="shared" si="5360"/>
        <v>-1</v>
      </c>
      <c r="P4083">
        <f t="shared" si="5369"/>
        <v>0</v>
      </c>
      <c r="Q4083">
        <f t="shared" si="5370"/>
        <v>0</v>
      </c>
      <c r="R4083">
        <f t="shared" ref="R4083:R4146" si="5395">IF($C4083="","",IF(MONTH($C4083)&lt;&gt;MONTH($C4082),ROUNDDOWN($B$10/$G4082,0)*$O4083,ABS(R4082)*$O4083))</f>
        <v>-1273</v>
      </c>
      <c r="S4083">
        <f t="shared" ref="S4083:S4146" si="5396">IF($C4083="","",($R4083-$R4082)*($Q4083-$G4082)*$P4083)</f>
        <v>0</v>
      </c>
      <c r="T4083">
        <f t="shared" ref="T4083:T4146" si="5397">IF($C4083="","",$R4083*($G4083-$G4082))</f>
        <v>-168799.80000000045</v>
      </c>
      <c r="U4083">
        <f t="shared" ref="U4083:U4146" si="5398">IF($C4083="","",$T4083-$S4083)</f>
        <v>-168799.80000000045</v>
      </c>
      <c r="V4083" s="2">
        <f t="shared" ref="V4083:V4146" si="5399">IF($C4083="","",$U4083/$B$10)</f>
        <v>-1.6879980000000044E-2</v>
      </c>
      <c r="W4083" s="19">
        <f t="shared" si="5361"/>
        <v>387</v>
      </c>
      <c r="X4083" s="19">
        <f t="shared" si="5362"/>
        <v>2</v>
      </c>
      <c r="Y4083" s="19" t="str">
        <f t="shared" si="5363"/>
        <v/>
      </c>
      <c r="Z4083" s="19">
        <f t="shared" si="5364"/>
        <v>7733.45</v>
      </c>
      <c r="AA4083" s="21" t="str">
        <f t="shared" si="5365"/>
        <v/>
      </c>
      <c r="AB4083" s="19" t="str">
        <f t="shared" si="5366"/>
        <v/>
      </c>
    </row>
    <row r="4084" spans="1:28" x14ac:dyDescent="0.25">
      <c r="A4084">
        <f t="shared" si="5347"/>
        <v>5</v>
      </c>
      <c r="B4084">
        <f t="shared" si="5348"/>
        <v>2016</v>
      </c>
      <c r="C4084" s="20">
        <v>42500</v>
      </c>
      <c r="D4084">
        <v>7873.55</v>
      </c>
      <c r="E4084">
        <v>7896.9</v>
      </c>
      <c r="F4084">
        <v>7837.7</v>
      </c>
      <c r="G4084">
        <v>7887.8</v>
      </c>
      <c r="H4084">
        <f t="shared" si="5321"/>
        <v>21.75</v>
      </c>
      <c r="I4084">
        <f t="shared" si="5322"/>
        <v>0</v>
      </c>
      <c r="J4084" s="14">
        <f t="shared" ref="J4084:K4084" si="5400">+AVERAGE(H4071:H4084)</f>
        <v>22.192857142857129</v>
      </c>
      <c r="K4084" s="14">
        <f t="shared" si="5400"/>
        <v>24.117857142857115</v>
      </c>
      <c r="L4084" s="14">
        <f t="shared" si="5324"/>
        <v>0.92018362209388471</v>
      </c>
      <c r="M4084" s="14">
        <f t="shared" si="5325"/>
        <v>47.921647258425246</v>
      </c>
      <c r="N4084" s="14">
        <f t="shared" si="5326"/>
        <v>-1</v>
      </c>
      <c r="O4084">
        <f t="shared" si="5360"/>
        <v>-1</v>
      </c>
      <c r="P4084">
        <f t="shared" si="5369"/>
        <v>0</v>
      </c>
      <c r="Q4084">
        <f t="shared" si="5370"/>
        <v>0</v>
      </c>
      <c r="R4084">
        <f t="shared" si="5395"/>
        <v>-1273</v>
      </c>
      <c r="S4084">
        <f t="shared" si="5396"/>
        <v>0</v>
      </c>
      <c r="T4084">
        <f t="shared" si="5397"/>
        <v>-27687.75</v>
      </c>
      <c r="U4084">
        <f t="shared" si="5398"/>
        <v>-27687.75</v>
      </c>
      <c r="V4084" s="2">
        <f t="shared" si="5399"/>
        <v>-2.7687749999999998E-3</v>
      </c>
      <c r="W4084" s="19">
        <f t="shared" si="5361"/>
        <v>387</v>
      </c>
      <c r="X4084" s="19">
        <f t="shared" si="5362"/>
        <v>3</v>
      </c>
      <c r="Y4084" s="19" t="str">
        <f t="shared" si="5363"/>
        <v/>
      </c>
      <c r="Z4084" s="19">
        <f t="shared" si="5364"/>
        <v>7733.45</v>
      </c>
      <c r="AA4084" s="21" t="str">
        <f t="shared" si="5365"/>
        <v/>
      </c>
      <c r="AB4084" s="19" t="str">
        <f t="shared" si="5366"/>
        <v/>
      </c>
    </row>
    <row r="4085" spans="1:28" x14ac:dyDescent="0.25">
      <c r="A4085">
        <f t="shared" si="5347"/>
        <v>5</v>
      </c>
      <c r="B4085">
        <f t="shared" si="5348"/>
        <v>2016</v>
      </c>
      <c r="C4085" s="20">
        <v>42501</v>
      </c>
      <c r="D4085">
        <v>7804.65</v>
      </c>
      <c r="E4085">
        <v>7893.1</v>
      </c>
      <c r="F4085">
        <v>7780.9</v>
      </c>
      <c r="G4085">
        <v>7848.85</v>
      </c>
      <c r="H4085">
        <f t="shared" si="5321"/>
        <v>0</v>
      </c>
      <c r="I4085">
        <f t="shared" si="5322"/>
        <v>38.949999999999818</v>
      </c>
      <c r="J4085" s="14">
        <f t="shared" ref="J4085:K4085" si="5401">+AVERAGE(H4072:H4085)</f>
        <v>22.192857142857129</v>
      </c>
      <c r="K4085" s="14">
        <f t="shared" si="5401"/>
        <v>26.707142857142831</v>
      </c>
      <c r="L4085" s="14">
        <f t="shared" si="5324"/>
        <v>0.83097084782027308</v>
      </c>
      <c r="M4085" s="14">
        <f t="shared" si="5325"/>
        <v>45.384165936313181</v>
      </c>
      <c r="N4085" s="14">
        <f t="shared" si="5326"/>
        <v>-1</v>
      </c>
      <c r="O4085">
        <f t="shared" si="5360"/>
        <v>-1</v>
      </c>
      <c r="P4085">
        <f t="shared" si="5369"/>
        <v>0</v>
      </c>
      <c r="Q4085">
        <f t="shared" si="5370"/>
        <v>0</v>
      </c>
      <c r="R4085">
        <f t="shared" si="5395"/>
        <v>-1273</v>
      </c>
      <c r="S4085">
        <f t="shared" si="5396"/>
        <v>0</v>
      </c>
      <c r="T4085">
        <f t="shared" si="5397"/>
        <v>49583.349999999766</v>
      </c>
      <c r="U4085">
        <f t="shared" si="5398"/>
        <v>49583.349999999766</v>
      </c>
      <c r="V4085" s="2">
        <f t="shared" si="5399"/>
        <v>4.9583349999999769E-3</v>
      </c>
      <c r="W4085" s="19">
        <f t="shared" si="5361"/>
        <v>387</v>
      </c>
      <c r="X4085" s="19">
        <f t="shared" si="5362"/>
        <v>4</v>
      </c>
      <c r="Y4085" s="19" t="str">
        <f t="shared" si="5363"/>
        <v/>
      </c>
      <c r="Z4085" s="19">
        <f t="shared" si="5364"/>
        <v>7733.45</v>
      </c>
      <c r="AA4085" s="21" t="str">
        <f t="shared" si="5365"/>
        <v/>
      </c>
      <c r="AB4085" s="19" t="str">
        <f t="shared" si="5366"/>
        <v/>
      </c>
    </row>
    <row r="4086" spans="1:28" x14ac:dyDescent="0.25">
      <c r="A4086">
        <f t="shared" si="5347"/>
        <v>5</v>
      </c>
      <c r="B4086">
        <f t="shared" si="5348"/>
        <v>2016</v>
      </c>
      <c r="C4086" s="20">
        <v>42502</v>
      </c>
      <c r="D4086">
        <v>7871.45</v>
      </c>
      <c r="E4086">
        <v>7916.05</v>
      </c>
      <c r="F4086">
        <v>7849.65</v>
      </c>
      <c r="G4086">
        <v>7900.4</v>
      </c>
      <c r="H4086">
        <f t="shared" si="5321"/>
        <v>51.549999999999272</v>
      </c>
      <c r="I4086">
        <f t="shared" si="5322"/>
        <v>0</v>
      </c>
      <c r="J4086" s="14">
        <f t="shared" ref="J4086:K4086" si="5402">+AVERAGE(H4073:H4086)</f>
        <v>25.874999999999936</v>
      </c>
      <c r="K4086" s="14">
        <f t="shared" si="5402"/>
        <v>25.796428571428546</v>
      </c>
      <c r="L4086" s="14">
        <f t="shared" si="5324"/>
        <v>1.0030458258341395</v>
      </c>
      <c r="M4086" s="14">
        <f t="shared" si="5325"/>
        <v>50.076029858999135</v>
      </c>
      <c r="N4086" s="14">
        <f t="shared" si="5326"/>
        <v>1</v>
      </c>
      <c r="O4086">
        <f t="shared" si="5360"/>
        <v>1</v>
      </c>
      <c r="P4086">
        <f t="shared" si="5369"/>
        <v>1</v>
      </c>
      <c r="Q4086">
        <f t="shared" si="5370"/>
        <v>7900.4</v>
      </c>
      <c r="R4086">
        <f t="shared" si="5395"/>
        <v>1273</v>
      </c>
      <c r="S4086">
        <f t="shared" si="5396"/>
        <v>131246.29999999815</v>
      </c>
      <c r="T4086">
        <f t="shared" si="5397"/>
        <v>65623.149999999077</v>
      </c>
      <c r="U4086">
        <f t="shared" si="5398"/>
        <v>-65623.149999999077</v>
      </c>
      <c r="V4086" s="2">
        <f t="shared" si="5399"/>
        <v>-6.562314999999908E-3</v>
      </c>
      <c r="W4086" s="19">
        <f t="shared" si="5361"/>
        <v>388</v>
      </c>
      <c r="X4086" s="19">
        <f t="shared" si="5362"/>
        <v>5</v>
      </c>
      <c r="Y4086" s="19">
        <f t="shared" si="5363"/>
        <v>1</v>
      </c>
      <c r="Z4086" s="19">
        <f t="shared" si="5364"/>
        <v>7900.4</v>
      </c>
      <c r="AA4086" s="21">
        <f t="shared" si="5365"/>
        <v>-2.1588036387382159E-2</v>
      </c>
      <c r="AB4086" s="19">
        <f t="shared" si="5366"/>
        <v>-1</v>
      </c>
    </row>
    <row r="4087" spans="1:28" x14ac:dyDescent="0.25">
      <c r="A4087">
        <f t="shared" si="5347"/>
        <v>5</v>
      </c>
      <c r="B4087">
        <f t="shared" si="5348"/>
        <v>2016</v>
      </c>
      <c r="C4087" s="20">
        <v>42503</v>
      </c>
      <c r="D4087">
        <v>7881</v>
      </c>
      <c r="E4087">
        <v>7881</v>
      </c>
      <c r="F4087">
        <v>7784.2</v>
      </c>
      <c r="G4087">
        <v>7814.9</v>
      </c>
      <c r="H4087">
        <f t="shared" si="5321"/>
        <v>0</v>
      </c>
      <c r="I4087">
        <f t="shared" si="5322"/>
        <v>85.5</v>
      </c>
      <c r="J4087" s="14">
        <f t="shared" ref="J4087:K4087" si="5403">+AVERAGE(H4074:H4087)</f>
        <v>25.874999999999936</v>
      </c>
      <c r="K4087" s="14">
        <f t="shared" si="5403"/>
        <v>28.742857142857115</v>
      </c>
      <c r="L4087" s="14">
        <f t="shared" si="5324"/>
        <v>0.90022365805168847</v>
      </c>
      <c r="M4087" s="14">
        <f t="shared" si="5325"/>
        <v>47.374615837311147</v>
      </c>
      <c r="N4087" s="14">
        <f t="shared" si="5326"/>
        <v>-1</v>
      </c>
      <c r="O4087">
        <f t="shared" si="5360"/>
        <v>-1</v>
      </c>
      <c r="P4087">
        <f t="shared" si="5369"/>
        <v>1</v>
      </c>
      <c r="Q4087">
        <f t="shared" si="5370"/>
        <v>7814.9</v>
      </c>
      <c r="R4087">
        <f t="shared" si="5395"/>
        <v>-1273</v>
      </c>
      <c r="S4087">
        <f t="shared" si="5396"/>
        <v>217683</v>
      </c>
      <c r="T4087">
        <f t="shared" si="5397"/>
        <v>108841.5</v>
      </c>
      <c r="U4087">
        <f t="shared" si="5398"/>
        <v>-108841.5</v>
      </c>
      <c r="V4087" s="2">
        <f t="shared" si="5399"/>
        <v>-1.088415E-2</v>
      </c>
      <c r="W4087" s="19">
        <f t="shared" si="5361"/>
        <v>389</v>
      </c>
      <c r="X4087" s="19">
        <f t="shared" si="5362"/>
        <v>2</v>
      </c>
      <c r="Y4087" s="19">
        <f t="shared" si="5363"/>
        <v>1</v>
      </c>
      <c r="Z4087" s="19">
        <f t="shared" si="5364"/>
        <v>7814.9</v>
      </c>
      <c r="AA4087" s="21">
        <f t="shared" si="5365"/>
        <v>-1.0822236848767153E-2</v>
      </c>
      <c r="AB4087" s="19">
        <f t="shared" si="5366"/>
        <v>-1</v>
      </c>
    </row>
    <row r="4088" spans="1:28" x14ac:dyDescent="0.25">
      <c r="A4088">
        <f t="shared" si="5347"/>
        <v>5</v>
      </c>
      <c r="B4088">
        <f t="shared" si="5348"/>
        <v>2016</v>
      </c>
      <c r="C4088" s="20">
        <v>42506</v>
      </c>
      <c r="D4088">
        <v>7831.2</v>
      </c>
      <c r="E4088">
        <v>7873.9</v>
      </c>
      <c r="F4088">
        <v>7772.15</v>
      </c>
      <c r="G4088">
        <v>7860.75</v>
      </c>
      <c r="H4088">
        <f t="shared" si="5321"/>
        <v>45.850000000000364</v>
      </c>
      <c r="I4088">
        <f t="shared" si="5322"/>
        <v>0</v>
      </c>
      <c r="J4088" s="14">
        <f t="shared" ref="J4088:K4088" si="5404">+AVERAGE(H4075:H4088)</f>
        <v>21.464285714285715</v>
      </c>
      <c r="K4088" s="14">
        <f t="shared" si="5404"/>
        <v>28.742857142857115</v>
      </c>
      <c r="L4088" s="14">
        <f t="shared" si="5324"/>
        <v>0.74676938369781387</v>
      </c>
      <c r="M4088" s="14">
        <f t="shared" si="5325"/>
        <v>42.751458244416021</v>
      </c>
      <c r="N4088" s="14">
        <f t="shared" si="5326"/>
        <v>-1</v>
      </c>
      <c r="O4088">
        <f t="shared" si="5360"/>
        <v>-1</v>
      </c>
      <c r="P4088">
        <f t="shared" si="5369"/>
        <v>0</v>
      </c>
      <c r="Q4088">
        <f t="shared" si="5370"/>
        <v>0</v>
      </c>
      <c r="R4088">
        <f t="shared" si="5395"/>
        <v>-1273</v>
      </c>
      <c r="S4088">
        <f t="shared" si="5396"/>
        <v>0</v>
      </c>
      <c r="T4088">
        <f t="shared" si="5397"/>
        <v>-58367.050000000461</v>
      </c>
      <c r="U4088">
        <f t="shared" si="5398"/>
        <v>-58367.050000000461</v>
      </c>
      <c r="V4088" s="2">
        <f t="shared" si="5399"/>
        <v>-5.8367050000000462E-3</v>
      </c>
      <c r="W4088" s="19">
        <f t="shared" si="5361"/>
        <v>389</v>
      </c>
      <c r="X4088" s="19">
        <f t="shared" si="5362"/>
        <v>2</v>
      </c>
      <c r="Y4088" s="19" t="str">
        <f t="shared" si="5363"/>
        <v/>
      </c>
      <c r="Z4088" s="19">
        <f t="shared" si="5364"/>
        <v>7814.9</v>
      </c>
      <c r="AA4088" s="21" t="str">
        <f t="shared" si="5365"/>
        <v/>
      </c>
      <c r="AB4088" s="19" t="str">
        <f t="shared" si="5366"/>
        <v/>
      </c>
    </row>
    <row r="4089" spans="1:28" x14ac:dyDescent="0.25">
      <c r="A4089">
        <f t="shared" si="5347"/>
        <v>5</v>
      </c>
      <c r="B4089">
        <f t="shared" si="5348"/>
        <v>2016</v>
      </c>
      <c r="C4089" s="20">
        <v>42507</v>
      </c>
      <c r="D4089">
        <v>7896.85</v>
      </c>
      <c r="E4089">
        <v>7940.1</v>
      </c>
      <c r="F4089">
        <v>7879.7</v>
      </c>
      <c r="G4089">
        <v>7890.75</v>
      </c>
      <c r="H4089">
        <f t="shared" si="5321"/>
        <v>30</v>
      </c>
      <c r="I4089">
        <f t="shared" si="5322"/>
        <v>0</v>
      </c>
      <c r="J4089" s="14">
        <f t="shared" ref="J4089:K4089" si="5405">+AVERAGE(H4076:H4089)</f>
        <v>22.375</v>
      </c>
      <c r="K4089" s="14">
        <f t="shared" si="5405"/>
        <v>28.742857142857115</v>
      </c>
      <c r="L4089" s="14">
        <f t="shared" si="5324"/>
        <v>0.77845427435387748</v>
      </c>
      <c r="M4089" s="14">
        <f t="shared" si="5325"/>
        <v>43.771396632432072</v>
      </c>
      <c r="N4089" s="14">
        <f t="shared" si="5326"/>
        <v>-1</v>
      </c>
      <c r="O4089">
        <f t="shared" si="5360"/>
        <v>-1</v>
      </c>
      <c r="P4089">
        <f t="shared" si="5369"/>
        <v>0</v>
      </c>
      <c r="Q4089">
        <f t="shared" si="5370"/>
        <v>0</v>
      </c>
      <c r="R4089">
        <f t="shared" si="5395"/>
        <v>-1273</v>
      </c>
      <c r="S4089">
        <f t="shared" si="5396"/>
        <v>0</v>
      </c>
      <c r="T4089">
        <f t="shared" si="5397"/>
        <v>-38190</v>
      </c>
      <c r="U4089">
        <f t="shared" si="5398"/>
        <v>-38190</v>
      </c>
      <c r="V4089" s="2">
        <f t="shared" si="5399"/>
        <v>-3.8189999999999999E-3</v>
      </c>
      <c r="W4089" s="19">
        <f t="shared" si="5361"/>
        <v>389</v>
      </c>
      <c r="X4089" s="19">
        <f t="shared" si="5362"/>
        <v>3</v>
      </c>
      <c r="Y4089" s="19" t="str">
        <f t="shared" si="5363"/>
        <v/>
      </c>
      <c r="Z4089" s="19">
        <f t="shared" si="5364"/>
        <v>7814.9</v>
      </c>
      <c r="AA4089" s="21" t="str">
        <f t="shared" si="5365"/>
        <v/>
      </c>
      <c r="AB4089" s="19" t="str">
        <f t="shared" si="5366"/>
        <v/>
      </c>
    </row>
    <row r="4090" spans="1:28" x14ac:dyDescent="0.25">
      <c r="A4090">
        <f t="shared" si="5347"/>
        <v>5</v>
      </c>
      <c r="B4090">
        <f t="shared" si="5348"/>
        <v>2016</v>
      </c>
      <c r="C4090" s="20">
        <v>42508</v>
      </c>
      <c r="D4090">
        <v>7846.75</v>
      </c>
      <c r="E4090">
        <v>7882.05</v>
      </c>
      <c r="F4090">
        <v>7810.75</v>
      </c>
      <c r="G4090">
        <v>7870.15</v>
      </c>
      <c r="H4090">
        <f t="shared" ref="H4090:H4153" si="5406">IF($C4090="","",IF($G4090&gt;$G4089,$G4090-$G4089,0))</f>
        <v>0</v>
      </c>
      <c r="I4090">
        <f t="shared" ref="I4090:I4153" si="5407">IF($C4090="","",IF($G4090&lt;$G4089,$G4089-$G4090,0))</f>
        <v>20.600000000000364</v>
      </c>
      <c r="J4090" s="14">
        <f t="shared" ref="J4090:K4090" si="5408">+AVERAGE(H4077:H4090)</f>
        <v>22.375</v>
      </c>
      <c r="K4090" s="14">
        <f t="shared" si="5408"/>
        <v>20.739285714285739</v>
      </c>
      <c r="L4090" s="14">
        <f t="shared" ref="L4090:L4153" si="5409">IF($C4090="","",$J4090/$K4090)</f>
        <v>1.0788703289133792</v>
      </c>
      <c r="M4090" s="14">
        <f t="shared" ref="M4090:M4153" si="5410">IF($C4090="","",100-100/(1+$L4090))</f>
        <v>51.896951623591761</v>
      </c>
      <c r="N4090" s="14">
        <f t="shared" ref="N4090:N4153" si="5411">IF($C4090="","",IF($M4090&gt;50,1,-1))</f>
        <v>1</v>
      </c>
      <c r="O4090">
        <f t="shared" si="5360"/>
        <v>1</v>
      </c>
      <c r="P4090">
        <f t="shared" si="5369"/>
        <v>1</v>
      </c>
      <c r="Q4090">
        <f t="shared" si="5370"/>
        <v>7870.15</v>
      </c>
      <c r="R4090">
        <f t="shared" si="5395"/>
        <v>1273</v>
      </c>
      <c r="S4090">
        <f t="shared" si="5396"/>
        <v>-52447.600000000923</v>
      </c>
      <c r="T4090">
        <f t="shared" si="5397"/>
        <v>-26223.800000000461</v>
      </c>
      <c r="U4090">
        <f t="shared" si="5398"/>
        <v>26223.800000000461</v>
      </c>
      <c r="V4090" s="2">
        <f t="shared" si="5399"/>
        <v>2.6223800000000461E-3</v>
      </c>
      <c r="W4090" s="19">
        <f t="shared" si="5361"/>
        <v>390</v>
      </c>
      <c r="X4090" s="19">
        <f t="shared" si="5362"/>
        <v>4</v>
      </c>
      <c r="Y4090" s="19">
        <f t="shared" si="5363"/>
        <v>1</v>
      </c>
      <c r="Z4090" s="19">
        <f t="shared" si="5364"/>
        <v>7870.15</v>
      </c>
      <c r="AA4090" s="21">
        <f t="shared" si="5365"/>
        <v>-7.0698281487926451E-3</v>
      </c>
      <c r="AB4090" s="19">
        <f t="shared" si="5366"/>
        <v>-1</v>
      </c>
    </row>
    <row r="4091" spans="1:28" x14ac:dyDescent="0.25">
      <c r="A4091">
        <f t="shared" si="5347"/>
        <v>5</v>
      </c>
      <c r="B4091">
        <f t="shared" si="5348"/>
        <v>2016</v>
      </c>
      <c r="C4091" s="20">
        <v>42509</v>
      </c>
      <c r="D4091">
        <v>7875.5</v>
      </c>
      <c r="E4091">
        <v>7876.2</v>
      </c>
      <c r="F4091">
        <v>7766.8</v>
      </c>
      <c r="G4091">
        <v>7783.4</v>
      </c>
      <c r="H4091">
        <f t="shared" si="5406"/>
        <v>0</v>
      </c>
      <c r="I4091">
        <f t="shared" si="5407"/>
        <v>86.75</v>
      </c>
      <c r="J4091" s="14">
        <f t="shared" ref="J4091:K4091" si="5412">+AVERAGE(H4078:H4091)</f>
        <v>22.192857142857129</v>
      </c>
      <c r="K4091" s="14">
        <f t="shared" si="5412"/>
        <v>26.935714285714312</v>
      </c>
      <c r="L4091" s="14">
        <f t="shared" si="5409"/>
        <v>0.82391938477857196</v>
      </c>
      <c r="M4091" s="14">
        <f t="shared" si="5410"/>
        <v>45.173015411456781</v>
      </c>
      <c r="N4091" s="14">
        <f t="shared" si="5411"/>
        <v>-1</v>
      </c>
      <c r="O4091">
        <f t="shared" si="5360"/>
        <v>-1</v>
      </c>
      <c r="P4091">
        <f t="shared" si="5369"/>
        <v>1</v>
      </c>
      <c r="Q4091">
        <f t="shared" si="5370"/>
        <v>7783.4</v>
      </c>
      <c r="R4091">
        <f t="shared" si="5395"/>
        <v>-1273</v>
      </c>
      <c r="S4091">
        <f t="shared" si="5396"/>
        <v>220865.5</v>
      </c>
      <c r="T4091">
        <f t="shared" si="5397"/>
        <v>110432.75</v>
      </c>
      <c r="U4091">
        <f t="shared" si="5398"/>
        <v>-110432.75</v>
      </c>
      <c r="V4091" s="2">
        <f t="shared" si="5399"/>
        <v>-1.1043275E-2</v>
      </c>
      <c r="W4091" s="19">
        <f t="shared" si="5361"/>
        <v>391</v>
      </c>
      <c r="X4091" s="19">
        <f t="shared" si="5362"/>
        <v>2</v>
      </c>
      <c r="Y4091" s="19">
        <f t="shared" si="5363"/>
        <v>1</v>
      </c>
      <c r="Z4091" s="19">
        <f t="shared" si="5364"/>
        <v>7783.4</v>
      </c>
      <c r="AA4091" s="21">
        <f t="shared" si="5365"/>
        <v>-1.1022661575700643E-2</v>
      </c>
      <c r="AB4091" s="19">
        <f t="shared" si="5366"/>
        <v>-1</v>
      </c>
    </row>
    <row r="4092" spans="1:28" x14ac:dyDescent="0.25">
      <c r="A4092">
        <f t="shared" si="5347"/>
        <v>5</v>
      </c>
      <c r="B4092">
        <f t="shared" si="5348"/>
        <v>2016</v>
      </c>
      <c r="C4092" s="20">
        <v>42510</v>
      </c>
      <c r="D4092">
        <v>7792.2</v>
      </c>
      <c r="E4092">
        <v>7812.4</v>
      </c>
      <c r="F4092">
        <v>7735.75</v>
      </c>
      <c r="G4092">
        <v>7749.7</v>
      </c>
      <c r="H4092">
        <f t="shared" si="5406"/>
        <v>0</v>
      </c>
      <c r="I4092">
        <f t="shared" si="5407"/>
        <v>33.699999999999818</v>
      </c>
      <c r="J4092" s="14">
        <f t="shared" ref="J4092:K4092" si="5413">+AVERAGE(H4079:H4092)</f>
        <v>22.192857142857129</v>
      </c>
      <c r="K4092" s="14">
        <f t="shared" si="5413"/>
        <v>26.207142857142831</v>
      </c>
      <c r="L4092" s="14">
        <f t="shared" si="5409"/>
        <v>0.84682474788770812</v>
      </c>
      <c r="M4092" s="14">
        <f t="shared" si="5410"/>
        <v>45.853010625737902</v>
      </c>
      <c r="N4092" s="14">
        <f t="shared" si="5411"/>
        <v>-1</v>
      </c>
      <c r="O4092">
        <f t="shared" si="5360"/>
        <v>-1</v>
      </c>
      <c r="P4092">
        <f t="shared" si="5369"/>
        <v>0</v>
      </c>
      <c r="Q4092">
        <f t="shared" si="5370"/>
        <v>0</v>
      </c>
      <c r="R4092">
        <f t="shared" si="5395"/>
        <v>-1273</v>
      </c>
      <c r="S4092">
        <f t="shared" si="5396"/>
        <v>0</v>
      </c>
      <c r="T4092">
        <f t="shared" si="5397"/>
        <v>42900.099999999766</v>
      </c>
      <c r="U4092">
        <f t="shared" si="5398"/>
        <v>42900.099999999766</v>
      </c>
      <c r="V4092" s="2">
        <f t="shared" si="5399"/>
        <v>4.2900099999999769E-3</v>
      </c>
      <c r="W4092" s="19">
        <f t="shared" si="5361"/>
        <v>391</v>
      </c>
      <c r="X4092" s="19">
        <f t="shared" si="5362"/>
        <v>2</v>
      </c>
      <c r="Y4092" s="19" t="str">
        <f t="shared" si="5363"/>
        <v/>
      </c>
      <c r="Z4092" s="19">
        <f t="shared" si="5364"/>
        <v>7783.4</v>
      </c>
      <c r="AA4092" s="21" t="str">
        <f t="shared" si="5365"/>
        <v/>
      </c>
      <c r="AB4092" s="19" t="str">
        <f t="shared" si="5366"/>
        <v/>
      </c>
    </row>
    <row r="4093" spans="1:28" x14ac:dyDescent="0.25">
      <c r="A4093">
        <f t="shared" si="5347"/>
        <v>5</v>
      </c>
      <c r="B4093">
        <f t="shared" si="5348"/>
        <v>2016</v>
      </c>
      <c r="C4093" s="20">
        <v>42513</v>
      </c>
      <c r="D4093">
        <v>7813.95</v>
      </c>
      <c r="E4093">
        <v>7820.6</v>
      </c>
      <c r="F4093">
        <v>7722.2</v>
      </c>
      <c r="G4093">
        <v>7731.05</v>
      </c>
      <c r="H4093">
        <f t="shared" si="5406"/>
        <v>0</v>
      </c>
      <c r="I4093">
        <f t="shared" si="5407"/>
        <v>18.649999999999636</v>
      </c>
      <c r="J4093" s="14">
        <f t="shared" ref="J4093:K4093" si="5414">+AVERAGE(H4080:H4093)</f>
        <v>22.192857142857129</v>
      </c>
      <c r="K4093" s="14">
        <f t="shared" si="5414"/>
        <v>23.332142857142831</v>
      </c>
      <c r="L4093" s="14">
        <f t="shared" si="5409"/>
        <v>0.95117097811112861</v>
      </c>
      <c r="M4093" s="14">
        <f t="shared" si="5410"/>
        <v>48.748725190240854</v>
      </c>
      <c r="N4093" s="14">
        <f t="shared" si="5411"/>
        <v>-1</v>
      </c>
      <c r="O4093">
        <f t="shared" si="5360"/>
        <v>-1</v>
      </c>
      <c r="P4093">
        <f t="shared" si="5369"/>
        <v>0</v>
      </c>
      <c r="Q4093">
        <f t="shared" si="5370"/>
        <v>0</v>
      </c>
      <c r="R4093">
        <f t="shared" si="5395"/>
        <v>-1273</v>
      </c>
      <c r="S4093">
        <f t="shared" si="5396"/>
        <v>0</v>
      </c>
      <c r="T4093">
        <f t="shared" si="5397"/>
        <v>23741.449999999539</v>
      </c>
      <c r="U4093">
        <f t="shared" si="5398"/>
        <v>23741.449999999539</v>
      </c>
      <c r="V4093" s="2">
        <f t="shared" si="5399"/>
        <v>2.3741449999999538E-3</v>
      </c>
      <c r="W4093" s="19">
        <f t="shared" si="5361"/>
        <v>391</v>
      </c>
      <c r="X4093" s="19">
        <f t="shared" si="5362"/>
        <v>3</v>
      </c>
      <c r="Y4093" s="19" t="str">
        <f t="shared" si="5363"/>
        <v/>
      </c>
      <c r="Z4093" s="19">
        <f t="shared" si="5364"/>
        <v>7783.4</v>
      </c>
      <c r="AA4093" s="21" t="str">
        <f t="shared" si="5365"/>
        <v/>
      </c>
      <c r="AB4093" s="19" t="str">
        <f t="shared" si="5366"/>
        <v/>
      </c>
    </row>
    <row r="4094" spans="1:28" x14ac:dyDescent="0.25">
      <c r="A4094">
        <f t="shared" si="5347"/>
        <v>5</v>
      </c>
      <c r="B4094">
        <f t="shared" si="5348"/>
        <v>2016</v>
      </c>
      <c r="C4094" s="20">
        <v>42514</v>
      </c>
      <c r="D4094">
        <v>7738.05</v>
      </c>
      <c r="E4094">
        <v>7761.55</v>
      </c>
      <c r="F4094">
        <v>7715.8</v>
      </c>
      <c r="G4094">
        <v>7748.85</v>
      </c>
      <c r="H4094">
        <f t="shared" si="5406"/>
        <v>17.800000000000182</v>
      </c>
      <c r="I4094">
        <f t="shared" si="5407"/>
        <v>0</v>
      </c>
      <c r="J4094" s="14">
        <f t="shared" ref="J4094:K4094" si="5415">+AVERAGE(H4081:H4094)</f>
        <v>23.464285714285715</v>
      </c>
      <c r="K4094" s="14">
        <f t="shared" si="5415"/>
        <v>20.442857142857129</v>
      </c>
      <c r="L4094" s="14">
        <f t="shared" si="5409"/>
        <v>1.1477987421383655</v>
      </c>
      <c r="M4094" s="14">
        <f t="shared" si="5410"/>
        <v>53.44070278184482</v>
      </c>
      <c r="N4094" s="14">
        <f t="shared" si="5411"/>
        <v>1</v>
      </c>
      <c r="O4094">
        <f t="shared" si="5360"/>
        <v>1</v>
      </c>
      <c r="P4094">
        <f t="shared" si="5369"/>
        <v>1</v>
      </c>
      <c r="Q4094">
        <f t="shared" si="5370"/>
        <v>7748.85</v>
      </c>
      <c r="R4094">
        <f t="shared" si="5395"/>
        <v>1273</v>
      </c>
      <c r="S4094">
        <f t="shared" si="5396"/>
        <v>45318.800000000461</v>
      </c>
      <c r="T4094">
        <f t="shared" si="5397"/>
        <v>22659.400000000231</v>
      </c>
      <c r="U4094">
        <f t="shared" si="5398"/>
        <v>-22659.400000000231</v>
      </c>
      <c r="V4094" s="2">
        <f t="shared" si="5399"/>
        <v>-2.2659400000000231E-3</v>
      </c>
      <c r="W4094" s="19">
        <f t="shared" si="5361"/>
        <v>392</v>
      </c>
      <c r="X4094" s="19">
        <f t="shared" si="5362"/>
        <v>4</v>
      </c>
      <c r="Y4094" s="19">
        <f t="shared" si="5363"/>
        <v>1</v>
      </c>
      <c r="Z4094" s="19">
        <f t="shared" si="5364"/>
        <v>7748.85</v>
      </c>
      <c r="AA4094" s="21">
        <f t="shared" si="5365"/>
        <v>4.4389341418916706E-3</v>
      </c>
      <c r="AB4094" s="19">
        <f t="shared" si="5366"/>
        <v>1</v>
      </c>
    </row>
    <row r="4095" spans="1:28" x14ac:dyDescent="0.25">
      <c r="A4095">
        <f t="shared" si="5347"/>
        <v>5</v>
      </c>
      <c r="B4095">
        <f t="shared" si="5348"/>
        <v>2016</v>
      </c>
      <c r="C4095" s="20">
        <v>42515</v>
      </c>
      <c r="D4095">
        <v>7811.8</v>
      </c>
      <c r="E4095">
        <v>7941.2</v>
      </c>
      <c r="F4095">
        <v>7809.3</v>
      </c>
      <c r="G4095">
        <v>7934.9</v>
      </c>
      <c r="H4095">
        <f t="shared" si="5406"/>
        <v>186.04999999999927</v>
      </c>
      <c r="I4095">
        <f t="shared" si="5407"/>
        <v>0</v>
      </c>
      <c r="J4095" s="14">
        <f t="shared" ref="J4095:K4095" si="5416">+AVERAGE(H4082:H4095)</f>
        <v>34.685714285714248</v>
      </c>
      <c r="K4095" s="14">
        <f t="shared" si="5416"/>
        <v>20.442857142857129</v>
      </c>
      <c r="L4095" s="14">
        <f t="shared" si="5409"/>
        <v>1.6967155835080356</v>
      </c>
      <c r="M4095" s="14">
        <f t="shared" si="5410"/>
        <v>62.917854366416165</v>
      </c>
      <c r="N4095" s="14">
        <f t="shared" si="5411"/>
        <v>1</v>
      </c>
      <c r="O4095">
        <f t="shared" si="5360"/>
        <v>1</v>
      </c>
      <c r="P4095">
        <f t="shared" si="5369"/>
        <v>0</v>
      </c>
      <c r="Q4095">
        <f t="shared" si="5370"/>
        <v>0</v>
      </c>
      <c r="R4095">
        <f t="shared" si="5395"/>
        <v>1273</v>
      </c>
      <c r="S4095">
        <f t="shared" si="5396"/>
        <v>0</v>
      </c>
      <c r="T4095">
        <f t="shared" si="5397"/>
        <v>236841.64999999906</v>
      </c>
      <c r="U4095">
        <f t="shared" si="5398"/>
        <v>236841.64999999906</v>
      </c>
      <c r="V4095" s="2">
        <f t="shared" si="5399"/>
        <v>2.3684164999999906E-2</v>
      </c>
      <c r="W4095" s="19">
        <f t="shared" si="5361"/>
        <v>392</v>
      </c>
      <c r="X4095" s="19">
        <f t="shared" si="5362"/>
        <v>2</v>
      </c>
      <c r="Y4095" s="19" t="str">
        <f t="shared" si="5363"/>
        <v/>
      </c>
      <c r="Z4095" s="19">
        <f t="shared" si="5364"/>
        <v>7748.85</v>
      </c>
      <c r="AA4095" s="21" t="str">
        <f t="shared" si="5365"/>
        <v/>
      </c>
      <c r="AB4095" s="19" t="str">
        <f t="shared" si="5366"/>
        <v/>
      </c>
    </row>
    <row r="4096" spans="1:28" x14ac:dyDescent="0.25">
      <c r="A4096">
        <f t="shared" si="5347"/>
        <v>5</v>
      </c>
      <c r="B4096">
        <f t="shared" si="5348"/>
        <v>2016</v>
      </c>
      <c r="C4096" s="20">
        <v>42516</v>
      </c>
      <c r="D4096">
        <v>7974.45</v>
      </c>
      <c r="E4096">
        <v>8083</v>
      </c>
      <c r="F4096">
        <v>7948.5</v>
      </c>
      <c r="G4096">
        <v>8069.65</v>
      </c>
      <c r="H4096">
        <f t="shared" si="5406"/>
        <v>134.75</v>
      </c>
      <c r="I4096">
        <f t="shared" si="5407"/>
        <v>0</v>
      </c>
      <c r="J4096" s="14">
        <f t="shared" ref="J4096:K4096" si="5417">+AVERAGE(H4083:H4096)</f>
        <v>44.310714285714248</v>
      </c>
      <c r="K4096" s="14">
        <f t="shared" si="5417"/>
        <v>20.296428571428546</v>
      </c>
      <c r="L4096" s="14">
        <f t="shared" si="5409"/>
        <v>2.1831778989970094</v>
      </c>
      <c r="M4096" s="14">
        <f t="shared" si="5410"/>
        <v>68.584853510226651</v>
      </c>
      <c r="N4096" s="14">
        <f t="shared" si="5411"/>
        <v>1</v>
      </c>
      <c r="O4096">
        <f t="shared" si="5360"/>
        <v>1</v>
      </c>
      <c r="P4096">
        <f t="shared" si="5369"/>
        <v>0</v>
      </c>
      <c r="Q4096">
        <f t="shared" si="5370"/>
        <v>0</v>
      </c>
      <c r="R4096">
        <f t="shared" si="5395"/>
        <v>1273</v>
      </c>
      <c r="S4096">
        <f t="shared" si="5396"/>
        <v>0</v>
      </c>
      <c r="T4096">
        <f t="shared" si="5397"/>
        <v>171536.75</v>
      </c>
      <c r="U4096">
        <f t="shared" si="5398"/>
        <v>171536.75</v>
      </c>
      <c r="V4096" s="2">
        <f t="shared" si="5399"/>
        <v>1.7153675E-2</v>
      </c>
      <c r="W4096" s="19">
        <f t="shared" si="5361"/>
        <v>392</v>
      </c>
      <c r="X4096" s="19">
        <f t="shared" si="5362"/>
        <v>3</v>
      </c>
      <c r="Y4096" s="19" t="str">
        <f t="shared" si="5363"/>
        <v/>
      </c>
      <c r="Z4096" s="19">
        <f t="shared" si="5364"/>
        <v>7748.85</v>
      </c>
      <c r="AA4096" s="21" t="str">
        <f t="shared" si="5365"/>
        <v/>
      </c>
      <c r="AB4096" s="19" t="str">
        <f t="shared" si="5366"/>
        <v/>
      </c>
    </row>
    <row r="4097" spans="1:28" x14ac:dyDescent="0.25">
      <c r="A4097">
        <f t="shared" si="5347"/>
        <v>5</v>
      </c>
      <c r="B4097">
        <f t="shared" si="5348"/>
        <v>2016</v>
      </c>
      <c r="C4097" s="20">
        <v>42517</v>
      </c>
      <c r="D4097">
        <v>8081.95</v>
      </c>
      <c r="E4097">
        <v>8164.2</v>
      </c>
      <c r="F4097">
        <v>8077.05</v>
      </c>
      <c r="G4097">
        <v>8156.65</v>
      </c>
      <c r="H4097">
        <f t="shared" si="5406"/>
        <v>87</v>
      </c>
      <c r="I4097">
        <f t="shared" si="5407"/>
        <v>0</v>
      </c>
      <c r="J4097" s="14">
        <f t="shared" ref="J4097:K4097" si="5418">+AVERAGE(H4084:H4097)</f>
        <v>41.053571428571367</v>
      </c>
      <c r="K4097" s="14">
        <f t="shared" si="5418"/>
        <v>20.296428571428546</v>
      </c>
      <c r="L4097" s="14">
        <f t="shared" si="5409"/>
        <v>2.022699278550061</v>
      </c>
      <c r="M4097" s="14">
        <f t="shared" si="5410"/>
        <v>66.916986843637204</v>
      </c>
      <c r="N4097" s="14">
        <f t="shared" si="5411"/>
        <v>1</v>
      </c>
      <c r="O4097">
        <f t="shared" si="5360"/>
        <v>1</v>
      </c>
      <c r="P4097">
        <f t="shared" si="5369"/>
        <v>0</v>
      </c>
      <c r="Q4097">
        <f t="shared" si="5370"/>
        <v>0</v>
      </c>
      <c r="R4097">
        <f t="shared" si="5395"/>
        <v>1273</v>
      </c>
      <c r="S4097">
        <f t="shared" si="5396"/>
        <v>0</v>
      </c>
      <c r="T4097">
        <f t="shared" si="5397"/>
        <v>110751</v>
      </c>
      <c r="U4097">
        <f t="shared" si="5398"/>
        <v>110751</v>
      </c>
      <c r="V4097" s="2">
        <f t="shared" si="5399"/>
        <v>1.1075099999999999E-2</v>
      </c>
      <c r="W4097" s="19">
        <f t="shared" si="5361"/>
        <v>392</v>
      </c>
      <c r="X4097" s="19">
        <f t="shared" si="5362"/>
        <v>4</v>
      </c>
      <c r="Y4097" s="19" t="str">
        <f t="shared" si="5363"/>
        <v/>
      </c>
      <c r="Z4097" s="19">
        <f t="shared" si="5364"/>
        <v>7748.85</v>
      </c>
      <c r="AA4097" s="21" t="str">
        <f t="shared" si="5365"/>
        <v/>
      </c>
      <c r="AB4097" s="19" t="str">
        <f t="shared" si="5366"/>
        <v/>
      </c>
    </row>
    <row r="4098" spans="1:28" x14ac:dyDescent="0.25">
      <c r="A4098">
        <f t="shared" si="5347"/>
        <v>5</v>
      </c>
      <c r="B4098">
        <f t="shared" si="5348"/>
        <v>2016</v>
      </c>
      <c r="C4098" s="20">
        <v>42520</v>
      </c>
      <c r="D4098">
        <v>8166.5</v>
      </c>
      <c r="E4098">
        <v>8200</v>
      </c>
      <c r="F4098">
        <v>8150.8</v>
      </c>
      <c r="G4098">
        <v>8178.5</v>
      </c>
      <c r="H4098">
        <f t="shared" si="5406"/>
        <v>21.850000000000364</v>
      </c>
      <c r="I4098">
        <f t="shared" si="5407"/>
        <v>0</v>
      </c>
      <c r="J4098" s="14">
        <f t="shared" ref="J4098:K4098" si="5419">+AVERAGE(H4085:H4098)</f>
        <v>41.060714285714248</v>
      </c>
      <c r="K4098" s="14">
        <f t="shared" si="5419"/>
        <v>20.296428571428546</v>
      </c>
      <c r="L4098" s="14">
        <f t="shared" si="5409"/>
        <v>2.023051205349288</v>
      </c>
      <c r="M4098" s="14">
        <f t="shared" si="5410"/>
        <v>66.920838183934819</v>
      </c>
      <c r="N4098" s="14">
        <f t="shared" si="5411"/>
        <v>1</v>
      </c>
      <c r="O4098">
        <f t="shared" si="5360"/>
        <v>1</v>
      </c>
      <c r="P4098">
        <f t="shared" si="5369"/>
        <v>0</v>
      </c>
      <c r="Q4098">
        <f t="shared" si="5370"/>
        <v>0</v>
      </c>
      <c r="R4098">
        <f t="shared" si="5395"/>
        <v>1273</v>
      </c>
      <c r="S4098">
        <f t="shared" si="5396"/>
        <v>0</v>
      </c>
      <c r="T4098">
        <f t="shared" si="5397"/>
        <v>27815.050000000461</v>
      </c>
      <c r="U4098">
        <f t="shared" si="5398"/>
        <v>27815.050000000461</v>
      </c>
      <c r="V4098" s="2">
        <f t="shared" si="5399"/>
        <v>2.7815050000000461E-3</v>
      </c>
      <c r="W4098" s="19">
        <f t="shared" si="5361"/>
        <v>392</v>
      </c>
      <c r="X4098" s="19">
        <f t="shared" si="5362"/>
        <v>5</v>
      </c>
      <c r="Y4098" s="19" t="str">
        <f t="shared" si="5363"/>
        <v/>
      </c>
      <c r="Z4098" s="19">
        <f t="shared" si="5364"/>
        <v>7748.85</v>
      </c>
      <c r="AA4098" s="21" t="str">
        <f t="shared" si="5365"/>
        <v/>
      </c>
      <c r="AB4098" s="19" t="str">
        <f t="shared" si="5366"/>
        <v/>
      </c>
    </row>
    <row r="4099" spans="1:28" x14ac:dyDescent="0.25">
      <c r="A4099">
        <f t="shared" si="5347"/>
        <v>5</v>
      </c>
      <c r="B4099">
        <f t="shared" si="5348"/>
        <v>2016</v>
      </c>
      <c r="C4099" s="20">
        <v>42521</v>
      </c>
      <c r="D4099">
        <v>8209.85</v>
      </c>
      <c r="E4099">
        <v>8213.6</v>
      </c>
      <c r="F4099">
        <v>8134.3</v>
      </c>
      <c r="G4099">
        <v>8160.1</v>
      </c>
      <c r="H4099">
        <f t="shared" si="5406"/>
        <v>0</v>
      </c>
      <c r="I4099">
        <f t="shared" si="5407"/>
        <v>18.399999999999636</v>
      </c>
      <c r="J4099" s="14">
        <f t="shared" ref="J4099:K4099" si="5420">+AVERAGE(H4086:H4099)</f>
        <v>41.060714285714248</v>
      </c>
      <c r="K4099" s="14">
        <f t="shared" si="5420"/>
        <v>18.82857142857139</v>
      </c>
      <c r="L4099" s="14">
        <f t="shared" si="5409"/>
        <v>2.1807663125948431</v>
      </c>
      <c r="M4099" s="14">
        <f t="shared" si="5410"/>
        <v>68.561035243604294</v>
      </c>
      <c r="N4099" s="14">
        <f t="shared" si="5411"/>
        <v>1</v>
      </c>
      <c r="O4099">
        <f t="shared" si="5360"/>
        <v>1</v>
      </c>
      <c r="P4099">
        <f t="shared" si="5369"/>
        <v>0</v>
      </c>
      <c r="Q4099">
        <f t="shared" si="5370"/>
        <v>0</v>
      </c>
      <c r="R4099">
        <f t="shared" si="5395"/>
        <v>1273</v>
      </c>
      <c r="S4099">
        <f t="shared" si="5396"/>
        <v>0</v>
      </c>
      <c r="T4099">
        <f t="shared" si="5397"/>
        <v>-23423.199999999539</v>
      </c>
      <c r="U4099">
        <f t="shared" si="5398"/>
        <v>-23423.199999999539</v>
      </c>
      <c r="V4099" s="2">
        <f t="shared" si="5399"/>
        <v>-2.3423199999999538E-3</v>
      </c>
      <c r="W4099" s="19">
        <f t="shared" si="5361"/>
        <v>392</v>
      </c>
      <c r="X4099" s="19">
        <f t="shared" si="5362"/>
        <v>6</v>
      </c>
      <c r="Y4099" s="19" t="str">
        <f t="shared" si="5363"/>
        <v/>
      </c>
      <c r="Z4099" s="19">
        <f t="shared" si="5364"/>
        <v>7748.85</v>
      </c>
      <c r="AA4099" s="21" t="str">
        <f t="shared" si="5365"/>
        <v/>
      </c>
      <c r="AB4099" s="19" t="str">
        <f t="shared" si="5366"/>
        <v/>
      </c>
    </row>
    <row r="4100" spans="1:28" x14ac:dyDescent="0.25">
      <c r="A4100">
        <f t="shared" si="5347"/>
        <v>6</v>
      </c>
      <c r="B4100">
        <f t="shared" si="5348"/>
        <v>2016</v>
      </c>
      <c r="C4100" s="20">
        <v>42522</v>
      </c>
      <c r="D4100">
        <v>8179.2</v>
      </c>
      <c r="E4100">
        <v>8215.35</v>
      </c>
      <c r="F4100">
        <v>8171.05</v>
      </c>
      <c r="G4100">
        <v>8179.95</v>
      </c>
      <c r="H4100">
        <f t="shared" si="5406"/>
        <v>19.849999999999454</v>
      </c>
      <c r="I4100">
        <f t="shared" si="5407"/>
        <v>0</v>
      </c>
      <c r="J4100" s="14">
        <f t="shared" ref="J4100:K4100" si="5421">+AVERAGE(H4087:H4100)</f>
        <v>38.796428571428542</v>
      </c>
      <c r="K4100" s="14">
        <f t="shared" si="5421"/>
        <v>18.82857142857139</v>
      </c>
      <c r="L4100" s="14">
        <f t="shared" si="5409"/>
        <v>2.0605083459787585</v>
      </c>
      <c r="M4100" s="14">
        <f t="shared" si="5410"/>
        <v>67.325689494886916</v>
      </c>
      <c r="N4100" s="14">
        <f t="shared" si="5411"/>
        <v>1</v>
      </c>
      <c r="O4100">
        <f t="shared" si="5360"/>
        <v>1</v>
      </c>
      <c r="P4100">
        <f t="shared" si="5369"/>
        <v>0</v>
      </c>
      <c r="Q4100">
        <f t="shared" si="5370"/>
        <v>0</v>
      </c>
      <c r="R4100">
        <f t="shared" si="5395"/>
        <v>1225</v>
      </c>
      <c r="S4100">
        <f t="shared" si="5396"/>
        <v>0</v>
      </c>
      <c r="T4100">
        <f t="shared" si="5397"/>
        <v>24316.249999999331</v>
      </c>
      <c r="U4100">
        <f t="shared" si="5398"/>
        <v>24316.249999999331</v>
      </c>
      <c r="V4100" s="2">
        <f t="shared" si="5399"/>
        <v>2.431624999999933E-3</v>
      </c>
      <c r="W4100" s="19">
        <f t="shared" si="5361"/>
        <v>392</v>
      </c>
      <c r="X4100" s="19">
        <f t="shared" si="5362"/>
        <v>7</v>
      </c>
      <c r="Y4100" s="19" t="str">
        <f t="shared" si="5363"/>
        <v/>
      </c>
      <c r="Z4100" s="19">
        <f t="shared" si="5364"/>
        <v>7748.85</v>
      </c>
      <c r="AA4100" s="21" t="str">
        <f t="shared" si="5365"/>
        <v/>
      </c>
      <c r="AB4100" s="19" t="str">
        <f t="shared" si="5366"/>
        <v/>
      </c>
    </row>
    <row r="4101" spans="1:28" x14ac:dyDescent="0.25">
      <c r="A4101">
        <f t="shared" si="5347"/>
        <v>6</v>
      </c>
      <c r="B4101">
        <f t="shared" si="5348"/>
        <v>2016</v>
      </c>
      <c r="C4101" s="20">
        <v>42523</v>
      </c>
      <c r="D4101">
        <v>8156.9</v>
      </c>
      <c r="E4101">
        <v>8229.5</v>
      </c>
      <c r="F4101">
        <v>8154.75</v>
      </c>
      <c r="G4101">
        <v>8218.9500000000007</v>
      </c>
      <c r="H4101">
        <f t="shared" si="5406"/>
        <v>39.000000000000909</v>
      </c>
      <c r="I4101">
        <f t="shared" si="5407"/>
        <v>0</v>
      </c>
      <c r="J4101" s="14">
        <f t="shared" ref="J4101:K4101" si="5422">+AVERAGE(H4088:H4101)</f>
        <v>41.582142857142898</v>
      </c>
      <c r="K4101" s="14">
        <f t="shared" si="5422"/>
        <v>12.721428571428532</v>
      </c>
      <c r="L4101" s="14">
        <f t="shared" si="5409"/>
        <v>3.2686692869174752</v>
      </c>
      <c r="M4101" s="14">
        <f t="shared" si="5410"/>
        <v>76.573495560670906</v>
      </c>
      <c r="N4101" s="14">
        <f t="shared" si="5411"/>
        <v>1</v>
      </c>
      <c r="O4101">
        <f t="shared" si="5360"/>
        <v>1</v>
      </c>
      <c r="P4101">
        <f t="shared" si="5369"/>
        <v>0</v>
      </c>
      <c r="Q4101">
        <f t="shared" si="5370"/>
        <v>0</v>
      </c>
      <c r="R4101">
        <f t="shared" si="5395"/>
        <v>1225</v>
      </c>
      <c r="S4101">
        <f t="shared" si="5396"/>
        <v>0</v>
      </c>
      <c r="T4101">
        <f t="shared" si="5397"/>
        <v>47775.000000001113</v>
      </c>
      <c r="U4101">
        <f t="shared" si="5398"/>
        <v>47775.000000001113</v>
      </c>
      <c r="V4101" s="2">
        <f t="shared" si="5399"/>
        <v>4.7775000000001115E-3</v>
      </c>
      <c r="W4101" s="19">
        <f t="shared" si="5361"/>
        <v>392</v>
      </c>
      <c r="X4101" s="19">
        <f t="shared" si="5362"/>
        <v>8</v>
      </c>
      <c r="Y4101" s="19" t="str">
        <f t="shared" si="5363"/>
        <v/>
      </c>
      <c r="Z4101" s="19">
        <f t="shared" si="5364"/>
        <v>7748.85</v>
      </c>
      <c r="AA4101" s="21" t="str">
        <f t="shared" si="5365"/>
        <v/>
      </c>
      <c r="AB4101" s="19" t="str">
        <f t="shared" si="5366"/>
        <v/>
      </c>
    </row>
    <row r="4102" spans="1:28" x14ac:dyDescent="0.25">
      <c r="A4102">
        <f t="shared" si="5347"/>
        <v>6</v>
      </c>
      <c r="B4102">
        <f t="shared" si="5348"/>
        <v>2016</v>
      </c>
      <c r="C4102" s="20">
        <v>42524</v>
      </c>
      <c r="D4102">
        <v>8246.2000000000007</v>
      </c>
      <c r="E4102">
        <v>8262</v>
      </c>
      <c r="F4102">
        <v>8209.85</v>
      </c>
      <c r="G4102">
        <v>8220.7999999999993</v>
      </c>
      <c r="H4102">
        <f t="shared" si="5406"/>
        <v>1.8499999999985448</v>
      </c>
      <c r="I4102">
        <f t="shared" si="5407"/>
        <v>0</v>
      </c>
      <c r="J4102" s="14">
        <f t="shared" ref="J4102:K4102" si="5423">+AVERAGE(H4089:H4102)</f>
        <v>38.439285714285624</v>
      </c>
      <c r="K4102" s="14">
        <f t="shared" si="5423"/>
        <v>12.721428571428532</v>
      </c>
      <c r="L4102" s="14">
        <f t="shared" si="5409"/>
        <v>3.0216170690623265</v>
      </c>
      <c r="M4102" s="14">
        <f t="shared" si="5410"/>
        <v>75.134380453752186</v>
      </c>
      <c r="N4102" s="14">
        <f t="shared" si="5411"/>
        <v>1</v>
      </c>
      <c r="O4102">
        <f t="shared" si="5360"/>
        <v>1</v>
      </c>
      <c r="P4102">
        <f t="shared" si="5369"/>
        <v>0</v>
      </c>
      <c r="Q4102">
        <f t="shared" si="5370"/>
        <v>0</v>
      </c>
      <c r="R4102">
        <f t="shared" si="5395"/>
        <v>1225</v>
      </c>
      <c r="S4102">
        <f t="shared" si="5396"/>
        <v>0</v>
      </c>
      <c r="T4102">
        <f t="shared" si="5397"/>
        <v>2266.2499999982174</v>
      </c>
      <c r="U4102">
        <f t="shared" si="5398"/>
        <v>2266.2499999982174</v>
      </c>
      <c r="V4102" s="2">
        <f t="shared" si="5399"/>
        <v>2.2662499999982175E-4</v>
      </c>
      <c r="W4102" s="19">
        <f t="shared" si="5361"/>
        <v>392</v>
      </c>
      <c r="X4102" s="19">
        <f t="shared" si="5362"/>
        <v>9</v>
      </c>
      <c r="Y4102" s="19" t="str">
        <f t="shared" si="5363"/>
        <v/>
      </c>
      <c r="Z4102" s="19">
        <f t="shared" si="5364"/>
        <v>7748.85</v>
      </c>
      <c r="AA4102" s="21" t="str">
        <f t="shared" si="5365"/>
        <v/>
      </c>
      <c r="AB4102" s="19" t="str">
        <f t="shared" si="5366"/>
        <v/>
      </c>
    </row>
    <row r="4103" spans="1:28" x14ac:dyDescent="0.25">
      <c r="A4103">
        <f t="shared" si="5347"/>
        <v>6</v>
      </c>
      <c r="B4103">
        <f t="shared" si="5348"/>
        <v>2016</v>
      </c>
      <c r="C4103" s="20">
        <v>42527</v>
      </c>
      <c r="D4103">
        <v>8228.75</v>
      </c>
      <c r="E4103">
        <v>8234.7000000000007</v>
      </c>
      <c r="F4103">
        <v>8186.05</v>
      </c>
      <c r="G4103">
        <v>8201.0499999999993</v>
      </c>
      <c r="H4103">
        <f t="shared" si="5406"/>
        <v>0</v>
      </c>
      <c r="I4103">
        <f t="shared" si="5407"/>
        <v>19.75</v>
      </c>
      <c r="J4103" s="14">
        <f t="shared" ref="J4103:K4103" si="5424">+AVERAGE(H4090:H4103)</f>
        <v>36.296428571428478</v>
      </c>
      <c r="K4103" s="14">
        <f t="shared" si="5424"/>
        <v>14.132142857142819</v>
      </c>
      <c r="L4103" s="14">
        <f t="shared" si="5409"/>
        <v>2.5683598685873141</v>
      </c>
      <c r="M4103" s="14">
        <f t="shared" si="5410"/>
        <v>71.975920679886684</v>
      </c>
      <c r="N4103" s="14">
        <f t="shared" si="5411"/>
        <v>1</v>
      </c>
      <c r="O4103">
        <f t="shared" si="5360"/>
        <v>1</v>
      </c>
      <c r="P4103">
        <f t="shared" si="5369"/>
        <v>0</v>
      </c>
      <c r="Q4103">
        <f t="shared" si="5370"/>
        <v>0</v>
      </c>
      <c r="R4103">
        <f t="shared" si="5395"/>
        <v>1225</v>
      </c>
      <c r="S4103">
        <f t="shared" si="5396"/>
        <v>0</v>
      </c>
      <c r="T4103">
        <f t="shared" si="5397"/>
        <v>-24193.75</v>
      </c>
      <c r="U4103">
        <f t="shared" si="5398"/>
        <v>-24193.75</v>
      </c>
      <c r="V4103" s="2">
        <f t="shared" si="5399"/>
        <v>-2.4193750000000001E-3</v>
      </c>
      <c r="W4103" s="19">
        <f t="shared" si="5361"/>
        <v>392</v>
      </c>
      <c r="X4103" s="19">
        <f t="shared" si="5362"/>
        <v>10</v>
      </c>
      <c r="Y4103" s="19" t="str">
        <f t="shared" si="5363"/>
        <v/>
      </c>
      <c r="Z4103" s="19">
        <f t="shared" si="5364"/>
        <v>7748.85</v>
      </c>
      <c r="AA4103" s="21" t="str">
        <f t="shared" si="5365"/>
        <v/>
      </c>
      <c r="AB4103" s="19" t="str">
        <f t="shared" si="5366"/>
        <v/>
      </c>
    </row>
    <row r="4104" spans="1:28" x14ac:dyDescent="0.25">
      <c r="A4104">
        <f t="shared" si="5347"/>
        <v>6</v>
      </c>
      <c r="B4104">
        <f t="shared" si="5348"/>
        <v>2016</v>
      </c>
      <c r="C4104" s="20">
        <v>42528</v>
      </c>
      <c r="D4104">
        <v>8235.5499999999993</v>
      </c>
      <c r="E4104">
        <v>8294.9500000000007</v>
      </c>
      <c r="F4104">
        <v>8216.4</v>
      </c>
      <c r="G4104">
        <v>8266.4500000000007</v>
      </c>
      <c r="H4104">
        <f t="shared" si="5406"/>
        <v>65.400000000001455</v>
      </c>
      <c r="I4104">
        <f t="shared" si="5407"/>
        <v>0</v>
      </c>
      <c r="J4104" s="14">
        <f t="shared" ref="J4104:K4104" si="5425">+AVERAGE(H4091:H4104)</f>
        <v>40.967857142857156</v>
      </c>
      <c r="K4104" s="14">
        <f t="shared" si="5425"/>
        <v>12.660714285714221</v>
      </c>
      <c r="L4104" s="14">
        <f t="shared" si="5409"/>
        <v>3.2358251057828102</v>
      </c>
      <c r="M4104" s="14">
        <f t="shared" si="5410"/>
        <v>76.391848694725724</v>
      </c>
      <c r="N4104" s="14">
        <f t="shared" si="5411"/>
        <v>1</v>
      </c>
      <c r="O4104">
        <f t="shared" si="5360"/>
        <v>1</v>
      </c>
      <c r="P4104">
        <f t="shared" si="5369"/>
        <v>0</v>
      </c>
      <c r="Q4104">
        <f t="shared" si="5370"/>
        <v>0</v>
      </c>
      <c r="R4104">
        <f t="shared" si="5395"/>
        <v>1225</v>
      </c>
      <c r="S4104">
        <f t="shared" si="5396"/>
        <v>0</v>
      </c>
      <c r="T4104">
        <f t="shared" si="5397"/>
        <v>80115.000000001775</v>
      </c>
      <c r="U4104">
        <f t="shared" si="5398"/>
        <v>80115.000000001775</v>
      </c>
      <c r="V4104" s="2">
        <f t="shared" si="5399"/>
        <v>8.0115000000001782E-3</v>
      </c>
      <c r="W4104" s="19">
        <f t="shared" si="5361"/>
        <v>392</v>
      </c>
      <c r="X4104" s="19">
        <f t="shared" si="5362"/>
        <v>11</v>
      </c>
      <c r="Y4104" s="19" t="str">
        <f t="shared" si="5363"/>
        <v/>
      </c>
      <c r="Z4104" s="19">
        <f t="shared" si="5364"/>
        <v>7748.85</v>
      </c>
      <c r="AA4104" s="21" t="str">
        <f t="shared" si="5365"/>
        <v/>
      </c>
      <c r="AB4104" s="19" t="str">
        <f t="shared" si="5366"/>
        <v/>
      </c>
    </row>
    <row r="4105" spans="1:28" x14ac:dyDescent="0.25">
      <c r="A4105">
        <f t="shared" si="5347"/>
        <v>6</v>
      </c>
      <c r="B4105">
        <f t="shared" si="5348"/>
        <v>2016</v>
      </c>
      <c r="C4105" s="20">
        <v>42529</v>
      </c>
      <c r="D4105">
        <v>8285.5</v>
      </c>
      <c r="E4105">
        <v>8288.9</v>
      </c>
      <c r="F4105">
        <v>8252.0499999999993</v>
      </c>
      <c r="G4105">
        <v>8273.0499999999993</v>
      </c>
      <c r="H4105">
        <f t="shared" si="5406"/>
        <v>6.5999999999985448</v>
      </c>
      <c r="I4105">
        <f t="shared" si="5407"/>
        <v>0</v>
      </c>
      <c r="J4105" s="14">
        <f t="shared" ref="J4105:K4105" si="5426">+AVERAGE(H4092:H4105)</f>
        <v>41.439285714285624</v>
      </c>
      <c r="K4105" s="14">
        <f t="shared" si="5426"/>
        <v>6.4642857142856496</v>
      </c>
      <c r="L4105" s="14">
        <f t="shared" si="5409"/>
        <v>6.4104972375691114</v>
      </c>
      <c r="M4105" s="14">
        <f t="shared" si="5410"/>
        <v>86.505628867516677</v>
      </c>
      <c r="N4105" s="14">
        <f t="shared" si="5411"/>
        <v>1</v>
      </c>
      <c r="O4105">
        <f t="shared" si="5360"/>
        <v>1</v>
      </c>
      <c r="P4105">
        <f t="shared" si="5369"/>
        <v>0</v>
      </c>
      <c r="Q4105">
        <f t="shared" si="5370"/>
        <v>0</v>
      </c>
      <c r="R4105">
        <f t="shared" si="5395"/>
        <v>1225</v>
      </c>
      <c r="S4105">
        <f t="shared" si="5396"/>
        <v>0</v>
      </c>
      <c r="T4105">
        <f t="shared" si="5397"/>
        <v>8084.9999999982174</v>
      </c>
      <c r="U4105">
        <f t="shared" si="5398"/>
        <v>8084.9999999982174</v>
      </c>
      <c r="V4105" s="2">
        <f t="shared" si="5399"/>
        <v>8.0849999999982173E-4</v>
      </c>
      <c r="W4105" s="19">
        <f t="shared" si="5361"/>
        <v>392</v>
      </c>
      <c r="X4105" s="19">
        <f t="shared" si="5362"/>
        <v>12</v>
      </c>
      <c r="Y4105" s="19" t="str">
        <f t="shared" si="5363"/>
        <v/>
      </c>
      <c r="Z4105" s="19">
        <f t="shared" si="5364"/>
        <v>7748.85</v>
      </c>
      <c r="AA4105" s="21" t="str">
        <f t="shared" si="5365"/>
        <v/>
      </c>
      <c r="AB4105" s="19" t="str">
        <f t="shared" si="5366"/>
        <v/>
      </c>
    </row>
    <row r="4106" spans="1:28" x14ac:dyDescent="0.25">
      <c r="A4106">
        <f t="shared" si="5347"/>
        <v>6</v>
      </c>
      <c r="B4106">
        <f t="shared" si="5348"/>
        <v>2016</v>
      </c>
      <c r="C4106" s="20">
        <v>42530</v>
      </c>
      <c r="D4106">
        <v>8273.35</v>
      </c>
      <c r="E4106">
        <v>8273.35</v>
      </c>
      <c r="F4106">
        <v>8184.6</v>
      </c>
      <c r="G4106">
        <v>8203.6</v>
      </c>
      <c r="H4106">
        <f t="shared" si="5406"/>
        <v>0</v>
      </c>
      <c r="I4106">
        <f t="shared" si="5407"/>
        <v>69.449999999998909</v>
      </c>
      <c r="J4106" s="14">
        <f t="shared" ref="J4106:K4106" si="5427">+AVERAGE(H4093:H4106)</f>
        <v>41.439285714285624</v>
      </c>
      <c r="K4106" s="14">
        <f t="shared" si="5427"/>
        <v>9.0178571428570127</v>
      </c>
      <c r="L4106" s="14">
        <f t="shared" si="5409"/>
        <v>4.5952475247525317</v>
      </c>
      <c r="M4106" s="14">
        <f t="shared" si="5410"/>
        <v>82.127689694224415</v>
      </c>
      <c r="N4106" s="14">
        <f t="shared" si="5411"/>
        <v>1</v>
      </c>
      <c r="O4106">
        <f t="shared" si="5360"/>
        <v>1</v>
      </c>
      <c r="P4106">
        <f t="shared" si="5369"/>
        <v>0</v>
      </c>
      <c r="Q4106">
        <f t="shared" si="5370"/>
        <v>0</v>
      </c>
      <c r="R4106">
        <f t="shared" si="5395"/>
        <v>1225</v>
      </c>
      <c r="S4106">
        <f t="shared" si="5396"/>
        <v>0</v>
      </c>
      <c r="T4106">
        <f t="shared" si="5397"/>
        <v>-85076.249999998661</v>
      </c>
      <c r="U4106">
        <f t="shared" si="5398"/>
        <v>-85076.249999998661</v>
      </c>
      <c r="V4106" s="2">
        <f t="shared" si="5399"/>
        <v>-8.507624999999866E-3</v>
      </c>
      <c r="W4106" s="19">
        <f t="shared" si="5361"/>
        <v>392</v>
      </c>
      <c r="X4106" s="19">
        <f t="shared" si="5362"/>
        <v>13</v>
      </c>
      <c r="Y4106" s="19" t="str">
        <f t="shared" si="5363"/>
        <v/>
      </c>
      <c r="Z4106" s="19">
        <f t="shared" si="5364"/>
        <v>7748.85</v>
      </c>
      <c r="AA4106" s="21" t="str">
        <f t="shared" si="5365"/>
        <v/>
      </c>
      <c r="AB4106" s="19" t="str">
        <f t="shared" si="5366"/>
        <v/>
      </c>
    </row>
    <row r="4107" spans="1:28" x14ac:dyDescent="0.25">
      <c r="A4107">
        <f t="shared" si="5347"/>
        <v>6</v>
      </c>
      <c r="B4107">
        <f t="shared" si="5348"/>
        <v>2016</v>
      </c>
      <c r="C4107" s="20">
        <v>42531</v>
      </c>
      <c r="D4107">
        <v>8180.25</v>
      </c>
      <c r="E4107">
        <v>8265.6</v>
      </c>
      <c r="F4107">
        <v>8162.85</v>
      </c>
      <c r="G4107">
        <v>8170.05</v>
      </c>
      <c r="H4107">
        <f t="shared" si="5406"/>
        <v>0</v>
      </c>
      <c r="I4107">
        <f t="shared" si="5407"/>
        <v>33.550000000000182</v>
      </c>
      <c r="J4107" s="14">
        <f t="shared" ref="J4107:K4107" si="5428">+AVERAGE(H4094:H4107)</f>
        <v>41.439285714285624</v>
      </c>
      <c r="K4107" s="14">
        <f t="shared" si="5428"/>
        <v>10.082142857142767</v>
      </c>
      <c r="L4107" s="14">
        <f t="shared" si="5409"/>
        <v>4.110166489550152</v>
      </c>
      <c r="M4107" s="14">
        <f t="shared" si="5410"/>
        <v>80.4311659503675</v>
      </c>
      <c r="N4107" s="14">
        <f t="shared" si="5411"/>
        <v>1</v>
      </c>
      <c r="O4107">
        <f t="shared" si="5360"/>
        <v>1</v>
      </c>
      <c r="P4107">
        <f t="shared" si="5369"/>
        <v>0</v>
      </c>
      <c r="Q4107">
        <f t="shared" si="5370"/>
        <v>0</v>
      </c>
      <c r="R4107">
        <f t="shared" si="5395"/>
        <v>1225</v>
      </c>
      <c r="S4107">
        <f t="shared" si="5396"/>
        <v>0</v>
      </c>
      <c r="T4107">
        <f t="shared" si="5397"/>
        <v>-41098.750000000226</v>
      </c>
      <c r="U4107">
        <f t="shared" si="5398"/>
        <v>-41098.750000000226</v>
      </c>
      <c r="V4107" s="2">
        <f t="shared" si="5399"/>
        <v>-4.1098750000000224E-3</v>
      </c>
      <c r="W4107" s="19">
        <f t="shared" si="5361"/>
        <v>392</v>
      </c>
      <c r="X4107" s="19">
        <f t="shared" si="5362"/>
        <v>14</v>
      </c>
      <c r="Y4107" s="19" t="str">
        <f t="shared" si="5363"/>
        <v/>
      </c>
      <c r="Z4107" s="19">
        <f t="shared" si="5364"/>
        <v>7748.85</v>
      </c>
      <c r="AA4107" s="21" t="str">
        <f t="shared" si="5365"/>
        <v/>
      </c>
      <c r="AB4107" s="19" t="str">
        <f t="shared" si="5366"/>
        <v/>
      </c>
    </row>
    <row r="4108" spans="1:28" x14ac:dyDescent="0.25">
      <c r="A4108">
        <f t="shared" si="5347"/>
        <v>6</v>
      </c>
      <c r="B4108">
        <f t="shared" si="5348"/>
        <v>2016</v>
      </c>
      <c r="C4108" s="20">
        <v>42534</v>
      </c>
      <c r="D4108">
        <v>8102.25</v>
      </c>
      <c r="E4108">
        <v>8125.25</v>
      </c>
      <c r="F4108">
        <v>8063.9</v>
      </c>
      <c r="G4108">
        <v>8110.6</v>
      </c>
      <c r="H4108">
        <f t="shared" si="5406"/>
        <v>0</v>
      </c>
      <c r="I4108">
        <f t="shared" si="5407"/>
        <v>59.449999999999818</v>
      </c>
      <c r="J4108" s="14">
        <f t="shared" ref="J4108:K4108" si="5429">+AVERAGE(H4095:H4108)</f>
        <v>40.167857142857038</v>
      </c>
      <c r="K4108" s="14">
        <f t="shared" si="5429"/>
        <v>14.328571428571324</v>
      </c>
      <c r="L4108" s="14">
        <f t="shared" si="5409"/>
        <v>2.8033399800598335</v>
      </c>
      <c r="M4108" s="14">
        <f t="shared" si="5410"/>
        <v>73.707320270004672</v>
      </c>
      <c r="N4108" s="14">
        <f t="shared" si="5411"/>
        <v>1</v>
      </c>
      <c r="O4108">
        <f t="shared" si="5360"/>
        <v>1</v>
      </c>
      <c r="P4108">
        <f t="shared" si="5369"/>
        <v>0</v>
      </c>
      <c r="Q4108">
        <f t="shared" si="5370"/>
        <v>0</v>
      </c>
      <c r="R4108">
        <f t="shared" si="5395"/>
        <v>1225</v>
      </c>
      <c r="S4108">
        <f t="shared" si="5396"/>
        <v>0</v>
      </c>
      <c r="T4108">
        <f t="shared" si="5397"/>
        <v>-72826.249999999782</v>
      </c>
      <c r="U4108">
        <f t="shared" si="5398"/>
        <v>-72826.249999999782</v>
      </c>
      <c r="V4108" s="2">
        <f t="shared" si="5399"/>
        <v>-7.2826249999999784E-3</v>
      </c>
      <c r="W4108" s="19">
        <f t="shared" si="5361"/>
        <v>392</v>
      </c>
      <c r="X4108" s="19">
        <f t="shared" si="5362"/>
        <v>15</v>
      </c>
      <c r="Y4108" s="19" t="str">
        <f t="shared" si="5363"/>
        <v/>
      </c>
      <c r="Z4108" s="19">
        <f t="shared" si="5364"/>
        <v>7748.85</v>
      </c>
      <c r="AA4108" s="21" t="str">
        <f t="shared" si="5365"/>
        <v/>
      </c>
      <c r="AB4108" s="19" t="str">
        <f t="shared" si="5366"/>
        <v/>
      </c>
    </row>
    <row r="4109" spans="1:28" x14ac:dyDescent="0.25">
      <c r="A4109">
        <f t="shared" si="5347"/>
        <v>6</v>
      </c>
      <c r="B4109">
        <f t="shared" si="5348"/>
        <v>2016</v>
      </c>
      <c r="C4109" s="20">
        <v>42535</v>
      </c>
      <c r="D4109">
        <v>8134.4</v>
      </c>
      <c r="E4109">
        <v>8134.95</v>
      </c>
      <c r="F4109">
        <v>8069.5</v>
      </c>
      <c r="G4109">
        <v>8108.85</v>
      </c>
      <c r="H4109">
        <f t="shared" si="5406"/>
        <v>0</v>
      </c>
      <c r="I4109">
        <f t="shared" si="5407"/>
        <v>1.75</v>
      </c>
      <c r="J4109" s="14">
        <f t="shared" ref="J4109:K4109" si="5430">+AVERAGE(H4096:H4109)</f>
        <v>26.878571428571377</v>
      </c>
      <c r="K4109" s="14">
        <f t="shared" si="5430"/>
        <v>14.453571428571324</v>
      </c>
      <c r="L4109" s="14">
        <f t="shared" si="5409"/>
        <v>1.8596491228070273</v>
      </c>
      <c r="M4109" s="14">
        <f t="shared" si="5410"/>
        <v>65.030674846625885</v>
      </c>
      <c r="N4109" s="14">
        <f t="shared" si="5411"/>
        <v>1</v>
      </c>
      <c r="O4109">
        <f t="shared" si="5360"/>
        <v>1</v>
      </c>
      <c r="P4109">
        <f t="shared" si="5369"/>
        <v>0</v>
      </c>
      <c r="Q4109">
        <f t="shared" si="5370"/>
        <v>0</v>
      </c>
      <c r="R4109">
        <f t="shared" si="5395"/>
        <v>1225</v>
      </c>
      <c r="S4109">
        <f t="shared" si="5396"/>
        <v>0</v>
      </c>
      <c r="T4109">
        <f t="shared" si="5397"/>
        <v>-2143.75</v>
      </c>
      <c r="U4109">
        <f t="shared" si="5398"/>
        <v>-2143.75</v>
      </c>
      <c r="V4109" s="2">
        <f t="shared" si="5399"/>
        <v>-2.1437499999999999E-4</v>
      </c>
      <c r="W4109" s="19">
        <f t="shared" si="5361"/>
        <v>392</v>
      </c>
      <c r="X4109" s="19">
        <f t="shared" si="5362"/>
        <v>16</v>
      </c>
      <c r="Y4109" s="19" t="str">
        <f t="shared" si="5363"/>
        <v/>
      </c>
      <c r="Z4109" s="19">
        <f t="shared" si="5364"/>
        <v>7748.85</v>
      </c>
      <c r="AA4109" s="21" t="str">
        <f t="shared" si="5365"/>
        <v/>
      </c>
      <c r="AB4109" s="19" t="str">
        <f t="shared" si="5366"/>
        <v/>
      </c>
    </row>
    <row r="4110" spans="1:28" x14ac:dyDescent="0.25">
      <c r="A4110">
        <f t="shared" si="5347"/>
        <v>6</v>
      </c>
      <c r="B4110">
        <f t="shared" si="5348"/>
        <v>2016</v>
      </c>
      <c r="C4110" s="20">
        <v>42536</v>
      </c>
      <c r="D4110">
        <v>8139.4</v>
      </c>
      <c r="E4110">
        <v>8213.2000000000007</v>
      </c>
      <c r="F4110">
        <v>8123.15</v>
      </c>
      <c r="G4110">
        <v>8206.6</v>
      </c>
      <c r="H4110">
        <f t="shared" si="5406"/>
        <v>97.75</v>
      </c>
      <c r="I4110">
        <f t="shared" si="5407"/>
        <v>0</v>
      </c>
      <c r="J4110" s="14">
        <f t="shared" ref="J4110:K4110" si="5431">+AVERAGE(H4097:H4110)</f>
        <v>24.235714285714234</v>
      </c>
      <c r="K4110" s="14">
        <f t="shared" si="5431"/>
        <v>14.453571428571324</v>
      </c>
      <c r="L4110" s="14">
        <f t="shared" si="5409"/>
        <v>1.6767976278725067</v>
      </c>
      <c r="M4110" s="14">
        <f t="shared" si="5410"/>
        <v>62.641927443921467</v>
      </c>
      <c r="N4110" s="14">
        <f t="shared" si="5411"/>
        <v>1</v>
      </c>
      <c r="O4110">
        <f t="shared" si="5360"/>
        <v>1</v>
      </c>
      <c r="P4110">
        <f t="shared" si="5369"/>
        <v>0</v>
      </c>
      <c r="Q4110">
        <f t="shared" si="5370"/>
        <v>0</v>
      </c>
      <c r="R4110">
        <f t="shared" si="5395"/>
        <v>1225</v>
      </c>
      <c r="S4110">
        <f t="shared" si="5396"/>
        <v>0</v>
      </c>
      <c r="T4110">
        <f t="shared" si="5397"/>
        <v>119743.75</v>
      </c>
      <c r="U4110">
        <f t="shared" si="5398"/>
        <v>119743.75</v>
      </c>
      <c r="V4110" s="2">
        <f t="shared" si="5399"/>
        <v>1.1974375000000001E-2</v>
      </c>
      <c r="W4110" s="19">
        <f t="shared" si="5361"/>
        <v>392</v>
      </c>
      <c r="X4110" s="19">
        <f t="shared" si="5362"/>
        <v>17</v>
      </c>
      <c r="Y4110" s="19" t="str">
        <f t="shared" si="5363"/>
        <v/>
      </c>
      <c r="Z4110" s="19">
        <f t="shared" si="5364"/>
        <v>7748.85</v>
      </c>
      <c r="AA4110" s="21" t="str">
        <f t="shared" si="5365"/>
        <v/>
      </c>
      <c r="AB4110" s="19" t="str">
        <f t="shared" si="5366"/>
        <v/>
      </c>
    </row>
    <row r="4111" spans="1:28" x14ac:dyDescent="0.25">
      <c r="A4111">
        <f t="shared" ref="A4111:A4174" si="5432">IF($C4111="","",MONTH($C4111))</f>
        <v>6</v>
      </c>
      <c r="B4111">
        <f t="shared" ref="B4111:B4174" si="5433">IF($C4111="","",YEAR($C4111))</f>
        <v>2016</v>
      </c>
      <c r="C4111" s="20">
        <v>42537</v>
      </c>
      <c r="D4111">
        <v>8180.65</v>
      </c>
      <c r="E4111">
        <v>8180.65</v>
      </c>
      <c r="F4111">
        <v>8074.45</v>
      </c>
      <c r="G4111">
        <v>8140.75</v>
      </c>
      <c r="H4111">
        <f t="shared" si="5406"/>
        <v>0</v>
      </c>
      <c r="I4111">
        <f t="shared" si="5407"/>
        <v>65.850000000000364</v>
      </c>
      <c r="J4111" s="14">
        <f t="shared" ref="J4111:K4111" si="5434">+AVERAGE(H4098:H4111)</f>
        <v>18.021428571428519</v>
      </c>
      <c r="K4111" s="14">
        <f t="shared" si="5434"/>
        <v>19.15714285714278</v>
      </c>
      <c r="L4111" s="14">
        <f t="shared" si="5409"/>
        <v>0.9407158836689048</v>
      </c>
      <c r="M4111" s="14">
        <f t="shared" si="5410"/>
        <v>48.472622478386192</v>
      </c>
      <c r="N4111" s="14">
        <f t="shared" si="5411"/>
        <v>-1</v>
      </c>
      <c r="O4111">
        <f t="shared" si="5360"/>
        <v>-1</v>
      </c>
      <c r="P4111">
        <f t="shared" si="5369"/>
        <v>1</v>
      </c>
      <c r="Q4111">
        <f t="shared" si="5370"/>
        <v>8140.75</v>
      </c>
      <c r="R4111">
        <f t="shared" si="5395"/>
        <v>-1225</v>
      </c>
      <c r="S4111">
        <f t="shared" si="5396"/>
        <v>161332.5000000009</v>
      </c>
      <c r="T4111">
        <f t="shared" si="5397"/>
        <v>80666.250000000451</v>
      </c>
      <c r="U4111">
        <f t="shared" si="5398"/>
        <v>-80666.250000000451</v>
      </c>
      <c r="V4111" s="2">
        <f t="shared" si="5399"/>
        <v>-8.0666250000000442E-3</v>
      </c>
      <c r="W4111" s="19">
        <f t="shared" si="5361"/>
        <v>393</v>
      </c>
      <c r="X4111" s="19">
        <f t="shared" si="5362"/>
        <v>18</v>
      </c>
      <c r="Y4111" s="19">
        <f t="shared" si="5363"/>
        <v>1</v>
      </c>
      <c r="Z4111" s="19">
        <f t="shared" si="5364"/>
        <v>8140.75</v>
      </c>
      <c r="AA4111" s="21">
        <f t="shared" si="5365"/>
        <v>5.0575246649502859E-2</v>
      </c>
      <c r="AB4111" s="19">
        <f t="shared" si="5366"/>
        <v>1</v>
      </c>
    </row>
    <row r="4112" spans="1:28" x14ac:dyDescent="0.25">
      <c r="A4112">
        <f t="shared" si="5432"/>
        <v>6</v>
      </c>
      <c r="B4112">
        <f t="shared" si="5433"/>
        <v>2016</v>
      </c>
      <c r="C4112" s="20">
        <v>42538</v>
      </c>
      <c r="D4112">
        <v>8176.65</v>
      </c>
      <c r="E4112">
        <v>8195.25</v>
      </c>
      <c r="F4112">
        <v>8135.8</v>
      </c>
      <c r="G4112">
        <v>8170.2</v>
      </c>
      <c r="H4112">
        <f t="shared" si="5406"/>
        <v>29.449999999999818</v>
      </c>
      <c r="I4112">
        <f t="shared" si="5407"/>
        <v>0</v>
      </c>
      <c r="J4112" s="14">
        <f t="shared" ref="J4112:K4112" si="5435">+AVERAGE(H4099:H4112)</f>
        <v>18.564285714285624</v>
      </c>
      <c r="K4112" s="14">
        <f t="shared" si="5435"/>
        <v>19.15714285714278</v>
      </c>
      <c r="L4112" s="14">
        <f t="shared" si="5409"/>
        <v>0.96905294556301191</v>
      </c>
      <c r="M4112" s="14">
        <f t="shared" si="5410"/>
        <v>49.214163984093901</v>
      </c>
      <c r="N4112" s="14">
        <f t="shared" si="5411"/>
        <v>-1</v>
      </c>
      <c r="O4112">
        <f t="shared" si="5360"/>
        <v>-1</v>
      </c>
      <c r="P4112">
        <f t="shared" si="5369"/>
        <v>0</v>
      </c>
      <c r="Q4112">
        <f t="shared" si="5370"/>
        <v>0</v>
      </c>
      <c r="R4112">
        <f t="shared" si="5395"/>
        <v>-1225</v>
      </c>
      <c r="S4112">
        <f t="shared" si="5396"/>
        <v>0</v>
      </c>
      <c r="T4112">
        <f t="shared" si="5397"/>
        <v>-36076.249999999774</v>
      </c>
      <c r="U4112">
        <f t="shared" si="5398"/>
        <v>-36076.249999999774</v>
      </c>
      <c r="V4112" s="2">
        <f t="shared" si="5399"/>
        <v>-3.6076249999999776E-3</v>
      </c>
      <c r="W4112" s="19">
        <f t="shared" si="5361"/>
        <v>393</v>
      </c>
      <c r="X4112" s="19">
        <f t="shared" si="5362"/>
        <v>2</v>
      </c>
      <c r="Y4112" s="19" t="str">
        <f t="shared" si="5363"/>
        <v/>
      </c>
      <c r="Z4112" s="19">
        <f t="shared" si="5364"/>
        <v>8140.75</v>
      </c>
      <c r="AA4112" s="21" t="str">
        <f t="shared" si="5365"/>
        <v/>
      </c>
      <c r="AB4112" s="19" t="str">
        <f t="shared" si="5366"/>
        <v/>
      </c>
    </row>
    <row r="4113" spans="1:28" x14ac:dyDescent="0.25">
      <c r="A4113">
        <f t="shared" si="5432"/>
        <v>6</v>
      </c>
      <c r="B4113">
        <f t="shared" si="5433"/>
        <v>2016</v>
      </c>
      <c r="C4113" s="20">
        <v>42541</v>
      </c>
      <c r="D4113">
        <v>8115.75</v>
      </c>
      <c r="E4113">
        <v>8244.15</v>
      </c>
      <c r="F4113">
        <v>8107.35</v>
      </c>
      <c r="G4113">
        <v>8238.5</v>
      </c>
      <c r="H4113">
        <f t="shared" si="5406"/>
        <v>68.300000000000182</v>
      </c>
      <c r="I4113">
        <f t="shared" si="5407"/>
        <v>0</v>
      </c>
      <c r="J4113" s="14">
        <f t="shared" ref="J4113:K4113" si="5436">+AVERAGE(H4100:H4113)</f>
        <v>23.442857142857065</v>
      </c>
      <c r="K4113" s="14">
        <f t="shared" si="5436"/>
        <v>17.842857142857092</v>
      </c>
      <c r="L4113" s="14">
        <f t="shared" si="5409"/>
        <v>1.313851080864691</v>
      </c>
      <c r="M4113" s="14">
        <f t="shared" si="5410"/>
        <v>56.782006920415213</v>
      </c>
      <c r="N4113" s="14">
        <f t="shared" si="5411"/>
        <v>1</v>
      </c>
      <c r="O4113">
        <f t="shared" si="5360"/>
        <v>1</v>
      </c>
      <c r="P4113">
        <f t="shared" si="5369"/>
        <v>1</v>
      </c>
      <c r="Q4113">
        <f t="shared" si="5370"/>
        <v>8238.5</v>
      </c>
      <c r="R4113">
        <f t="shared" si="5395"/>
        <v>1225</v>
      </c>
      <c r="S4113">
        <f t="shared" si="5396"/>
        <v>167335.00000000044</v>
      </c>
      <c r="T4113">
        <f t="shared" si="5397"/>
        <v>83667.500000000218</v>
      </c>
      <c r="U4113">
        <f t="shared" si="5398"/>
        <v>-83667.500000000218</v>
      </c>
      <c r="V4113" s="2">
        <f t="shared" si="5399"/>
        <v>-8.3667500000000217E-3</v>
      </c>
      <c r="W4113" s="19">
        <f t="shared" si="5361"/>
        <v>394</v>
      </c>
      <c r="X4113" s="19">
        <f t="shared" si="5362"/>
        <v>3</v>
      </c>
      <c r="Y4113" s="19">
        <f t="shared" si="5363"/>
        <v>1</v>
      </c>
      <c r="Z4113" s="19">
        <f t="shared" si="5364"/>
        <v>8238.5</v>
      </c>
      <c r="AA4113" s="21">
        <f t="shared" si="5365"/>
        <v>-1.2007493167091488E-2</v>
      </c>
      <c r="AB4113" s="19">
        <f t="shared" si="5366"/>
        <v>-1</v>
      </c>
    </row>
    <row r="4114" spans="1:28" x14ac:dyDescent="0.25">
      <c r="A4114">
        <f t="shared" si="5432"/>
        <v>6</v>
      </c>
      <c r="B4114">
        <f t="shared" si="5433"/>
        <v>2016</v>
      </c>
      <c r="C4114" s="20">
        <v>42542</v>
      </c>
      <c r="D4114">
        <v>8255.4</v>
      </c>
      <c r="E4114">
        <v>8257.25</v>
      </c>
      <c r="F4114">
        <v>8202.15</v>
      </c>
      <c r="G4114">
        <v>8219.9</v>
      </c>
      <c r="H4114">
        <f t="shared" si="5406"/>
        <v>0</v>
      </c>
      <c r="I4114">
        <f t="shared" si="5407"/>
        <v>18.600000000000364</v>
      </c>
      <c r="J4114" s="14">
        <f t="shared" ref="J4114:K4114" si="5437">+AVERAGE(H4101:H4114)</f>
        <v>22.024999999999959</v>
      </c>
      <c r="K4114" s="14">
        <f t="shared" si="5437"/>
        <v>19.171428571428546</v>
      </c>
      <c r="L4114" s="14">
        <f t="shared" si="5409"/>
        <v>1.1488450074515641</v>
      </c>
      <c r="M4114" s="14">
        <f t="shared" si="5410"/>
        <v>53.463372345036838</v>
      </c>
      <c r="N4114" s="14">
        <f t="shared" si="5411"/>
        <v>1</v>
      </c>
      <c r="O4114">
        <f t="shared" si="5360"/>
        <v>1</v>
      </c>
      <c r="P4114">
        <f t="shared" si="5369"/>
        <v>0</v>
      </c>
      <c r="Q4114">
        <f t="shared" si="5370"/>
        <v>0</v>
      </c>
      <c r="R4114">
        <f t="shared" si="5395"/>
        <v>1225</v>
      </c>
      <c r="S4114">
        <f t="shared" si="5396"/>
        <v>0</v>
      </c>
      <c r="T4114">
        <f t="shared" si="5397"/>
        <v>-22785.000000000444</v>
      </c>
      <c r="U4114">
        <f t="shared" si="5398"/>
        <v>-22785.000000000444</v>
      </c>
      <c r="V4114" s="2">
        <f t="shared" si="5399"/>
        <v>-2.2785000000000444E-3</v>
      </c>
      <c r="W4114" s="19">
        <f t="shared" si="5361"/>
        <v>394</v>
      </c>
      <c r="X4114" s="19">
        <f t="shared" si="5362"/>
        <v>2</v>
      </c>
      <c r="Y4114" s="19" t="str">
        <f t="shared" si="5363"/>
        <v/>
      </c>
      <c r="Z4114" s="19">
        <f t="shared" si="5364"/>
        <v>8238.5</v>
      </c>
      <c r="AA4114" s="21" t="str">
        <f t="shared" si="5365"/>
        <v/>
      </c>
      <c r="AB4114" s="19" t="str">
        <f t="shared" si="5366"/>
        <v/>
      </c>
    </row>
    <row r="4115" spans="1:28" x14ac:dyDescent="0.25">
      <c r="A4115">
        <f t="shared" si="5432"/>
        <v>6</v>
      </c>
      <c r="B4115">
        <f t="shared" si="5433"/>
        <v>2016</v>
      </c>
      <c r="C4115" s="20">
        <v>42543</v>
      </c>
      <c r="D4115">
        <v>8213.65</v>
      </c>
      <c r="E4115">
        <v>8238.35</v>
      </c>
      <c r="F4115">
        <v>8153.25</v>
      </c>
      <c r="G4115">
        <v>8203.7000000000007</v>
      </c>
      <c r="H4115">
        <f t="shared" si="5406"/>
        <v>0</v>
      </c>
      <c r="I4115">
        <f t="shared" si="5407"/>
        <v>16.199999999998909</v>
      </c>
      <c r="J4115" s="14">
        <f t="shared" ref="J4115:K4115" si="5438">+AVERAGE(H4102:H4115)</f>
        <v>19.239285714285611</v>
      </c>
      <c r="K4115" s="14">
        <f t="shared" si="5438"/>
        <v>20.328571428571326</v>
      </c>
      <c r="L4115" s="14">
        <f t="shared" si="5409"/>
        <v>0.94641602248770174</v>
      </c>
      <c r="M4115" s="14">
        <f t="shared" si="5410"/>
        <v>48.623521978517907</v>
      </c>
      <c r="N4115" s="14">
        <f t="shared" si="5411"/>
        <v>-1</v>
      </c>
      <c r="O4115">
        <f t="shared" si="5360"/>
        <v>-1</v>
      </c>
      <c r="P4115">
        <f t="shared" si="5369"/>
        <v>1</v>
      </c>
      <c r="Q4115">
        <f t="shared" si="5370"/>
        <v>8203.7000000000007</v>
      </c>
      <c r="R4115">
        <f t="shared" si="5395"/>
        <v>-1225</v>
      </c>
      <c r="S4115">
        <f t="shared" si="5396"/>
        <v>39689.999999997322</v>
      </c>
      <c r="T4115">
        <f t="shared" si="5397"/>
        <v>19844.999999998661</v>
      </c>
      <c r="U4115">
        <f t="shared" si="5398"/>
        <v>-19844.999999998661</v>
      </c>
      <c r="V4115" s="2">
        <f t="shared" si="5399"/>
        <v>-1.9844999999998661E-3</v>
      </c>
      <c r="W4115" s="19">
        <f t="shared" si="5361"/>
        <v>395</v>
      </c>
      <c r="X4115" s="19">
        <f t="shared" si="5362"/>
        <v>3</v>
      </c>
      <c r="Y4115" s="19">
        <f t="shared" si="5363"/>
        <v>1</v>
      </c>
      <c r="Z4115" s="19">
        <f t="shared" si="5364"/>
        <v>8203.7000000000007</v>
      </c>
      <c r="AA4115" s="21">
        <f t="shared" si="5365"/>
        <v>-4.2240699156399497E-3</v>
      </c>
      <c r="AB4115" s="19">
        <f t="shared" si="5366"/>
        <v>-1</v>
      </c>
    </row>
    <row r="4116" spans="1:28" x14ac:dyDescent="0.25">
      <c r="A4116">
        <f t="shared" si="5432"/>
        <v>6</v>
      </c>
      <c r="B4116">
        <f t="shared" si="5433"/>
        <v>2016</v>
      </c>
      <c r="C4116" s="20">
        <v>42544</v>
      </c>
      <c r="D4116">
        <v>8201.15</v>
      </c>
      <c r="E4116">
        <v>8285.6</v>
      </c>
      <c r="F4116">
        <v>8188.3</v>
      </c>
      <c r="G4116">
        <v>8270.4500000000007</v>
      </c>
      <c r="H4116">
        <f t="shared" si="5406"/>
        <v>66.75</v>
      </c>
      <c r="I4116">
        <f t="shared" si="5407"/>
        <v>0</v>
      </c>
      <c r="J4116" s="14">
        <f t="shared" ref="J4116:K4116" si="5439">+AVERAGE(H4103:H4116)</f>
        <v>23.875</v>
      </c>
      <c r="K4116" s="14">
        <f t="shared" si="5439"/>
        <v>20.328571428571326</v>
      </c>
      <c r="L4116" s="14">
        <f t="shared" si="5409"/>
        <v>1.1744553759662744</v>
      </c>
      <c r="M4116" s="14">
        <f t="shared" si="5410"/>
        <v>54.011472893269897</v>
      </c>
      <c r="N4116" s="14">
        <f t="shared" si="5411"/>
        <v>1</v>
      </c>
      <c r="O4116">
        <f t="shared" si="5360"/>
        <v>1</v>
      </c>
      <c r="P4116">
        <f t="shared" si="5369"/>
        <v>1</v>
      </c>
      <c r="Q4116">
        <f t="shared" si="5370"/>
        <v>8270.4500000000007</v>
      </c>
      <c r="R4116">
        <f t="shared" si="5395"/>
        <v>1225</v>
      </c>
      <c r="S4116">
        <f t="shared" si="5396"/>
        <v>163537.5</v>
      </c>
      <c r="T4116">
        <f t="shared" si="5397"/>
        <v>81768.75</v>
      </c>
      <c r="U4116">
        <f t="shared" si="5398"/>
        <v>-81768.75</v>
      </c>
      <c r="V4116" s="2">
        <f t="shared" si="5399"/>
        <v>-8.1768750000000001E-3</v>
      </c>
      <c r="W4116" s="19">
        <f t="shared" si="5361"/>
        <v>396</v>
      </c>
      <c r="X4116" s="19">
        <f t="shared" si="5362"/>
        <v>2</v>
      </c>
      <c r="Y4116" s="19">
        <f t="shared" si="5363"/>
        <v>1</v>
      </c>
      <c r="Z4116" s="19">
        <f t="shared" si="5364"/>
        <v>8270.4500000000007</v>
      </c>
      <c r="AA4116" s="21">
        <f t="shared" si="5365"/>
        <v>-8.1365725221547169E-3</v>
      </c>
      <c r="AB4116" s="19">
        <f t="shared" si="5366"/>
        <v>-1</v>
      </c>
    </row>
    <row r="4117" spans="1:28" x14ac:dyDescent="0.25">
      <c r="A4117">
        <f t="shared" si="5432"/>
        <v>6</v>
      </c>
      <c r="B4117">
        <f t="shared" si="5433"/>
        <v>2016</v>
      </c>
      <c r="C4117" s="20">
        <v>42545</v>
      </c>
      <c r="D4117">
        <v>8029.1</v>
      </c>
      <c r="E4117">
        <v>8100.7</v>
      </c>
      <c r="F4117">
        <v>7927.05</v>
      </c>
      <c r="G4117">
        <v>8088.6</v>
      </c>
      <c r="H4117">
        <f t="shared" si="5406"/>
        <v>0</v>
      </c>
      <c r="I4117">
        <f t="shared" si="5407"/>
        <v>181.85000000000036</v>
      </c>
      <c r="J4117" s="14">
        <f t="shared" ref="J4117:K4117" si="5440">+AVERAGE(H4104:H4117)</f>
        <v>23.875</v>
      </c>
      <c r="K4117" s="14">
        <f t="shared" si="5440"/>
        <v>31.90714285714278</v>
      </c>
      <c r="L4117" s="14">
        <f t="shared" si="5409"/>
        <v>0.74826505484665506</v>
      </c>
      <c r="M4117" s="14">
        <f t="shared" si="5410"/>
        <v>42.800435367181059</v>
      </c>
      <c r="N4117" s="14">
        <f t="shared" si="5411"/>
        <v>-1</v>
      </c>
      <c r="O4117">
        <f t="shared" si="5360"/>
        <v>-1</v>
      </c>
      <c r="P4117">
        <f t="shared" si="5369"/>
        <v>1</v>
      </c>
      <c r="Q4117">
        <f t="shared" si="5370"/>
        <v>8088.6</v>
      </c>
      <c r="R4117">
        <f t="shared" si="5395"/>
        <v>-1225</v>
      </c>
      <c r="S4117">
        <f t="shared" si="5396"/>
        <v>445532.50000000087</v>
      </c>
      <c r="T4117">
        <f t="shared" si="5397"/>
        <v>222766.25000000044</v>
      </c>
      <c r="U4117">
        <f t="shared" si="5398"/>
        <v>-222766.25000000044</v>
      </c>
      <c r="V4117" s="2">
        <f t="shared" si="5399"/>
        <v>-2.2276625000000043E-2</v>
      </c>
      <c r="W4117" s="19">
        <f t="shared" si="5361"/>
        <v>397</v>
      </c>
      <c r="X4117" s="19">
        <f t="shared" si="5362"/>
        <v>2</v>
      </c>
      <c r="Y4117" s="19">
        <f t="shared" si="5363"/>
        <v>1</v>
      </c>
      <c r="Z4117" s="19">
        <f t="shared" si="5364"/>
        <v>8088.6</v>
      </c>
      <c r="AA4117" s="21">
        <f t="shared" si="5365"/>
        <v>-2.1987920850739751E-2</v>
      </c>
      <c r="AB4117" s="19">
        <f t="shared" si="5366"/>
        <v>-1</v>
      </c>
    </row>
    <row r="4118" spans="1:28" x14ac:dyDescent="0.25">
      <c r="A4118">
        <f t="shared" si="5432"/>
        <v>6</v>
      </c>
      <c r="B4118">
        <f t="shared" si="5433"/>
        <v>2016</v>
      </c>
      <c r="C4118" s="20">
        <v>42548</v>
      </c>
      <c r="D4118">
        <v>8039.35</v>
      </c>
      <c r="E4118">
        <v>8120.65</v>
      </c>
      <c r="F4118">
        <v>8039.35</v>
      </c>
      <c r="G4118">
        <v>8094.7</v>
      </c>
      <c r="H4118">
        <f t="shared" si="5406"/>
        <v>6.0999999999994543</v>
      </c>
      <c r="I4118">
        <f t="shared" si="5407"/>
        <v>0</v>
      </c>
      <c r="J4118" s="14">
        <f t="shared" ref="J4118:K4118" si="5441">+AVERAGE(H4105:H4118)</f>
        <v>19.63928571428557</v>
      </c>
      <c r="K4118" s="14">
        <f t="shared" si="5441"/>
        <v>31.90714285714278</v>
      </c>
      <c r="L4118" s="14">
        <f t="shared" si="5409"/>
        <v>0.61551376762927834</v>
      </c>
      <c r="M4118" s="14">
        <f t="shared" si="5410"/>
        <v>38.100187071294833</v>
      </c>
      <c r="N4118" s="14">
        <f t="shared" si="5411"/>
        <v>-1</v>
      </c>
      <c r="O4118">
        <f t="shared" si="5360"/>
        <v>-1</v>
      </c>
      <c r="P4118">
        <f t="shared" si="5369"/>
        <v>0</v>
      </c>
      <c r="Q4118">
        <f t="shared" si="5370"/>
        <v>0</v>
      </c>
      <c r="R4118">
        <f t="shared" si="5395"/>
        <v>-1225</v>
      </c>
      <c r="S4118">
        <f t="shared" si="5396"/>
        <v>0</v>
      </c>
      <c r="T4118">
        <f t="shared" si="5397"/>
        <v>-7472.4999999993315</v>
      </c>
      <c r="U4118">
        <f t="shared" si="5398"/>
        <v>-7472.4999999993315</v>
      </c>
      <c r="V4118" s="2">
        <f t="shared" si="5399"/>
        <v>-7.4724999999993319E-4</v>
      </c>
      <c r="W4118" s="19">
        <f t="shared" si="5361"/>
        <v>397</v>
      </c>
      <c r="X4118" s="19">
        <f t="shared" si="5362"/>
        <v>2</v>
      </c>
      <c r="Y4118" s="19" t="str">
        <f t="shared" si="5363"/>
        <v/>
      </c>
      <c r="Z4118" s="19">
        <f t="shared" si="5364"/>
        <v>8088.6</v>
      </c>
      <c r="AA4118" s="21" t="str">
        <f t="shared" si="5365"/>
        <v/>
      </c>
      <c r="AB4118" s="19" t="str">
        <f t="shared" si="5366"/>
        <v/>
      </c>
    </row>
    <row r="4119" spans="1:28" x14ac:dyDescent="0.25">
      <c r="A4119">
        <f t="shared" si="5432"/>
        <v>6</v>
      </c>
      <c r="B4119">
        <f t="shared" si="5433"/>
        <v>2016</v>
      </c>
      <c r="C4119" s="20">
        <v>42549</v>
      </c>
      <c r="D4119">
        <v>8096.05</v>
      </c>
      <c r="E4119">
        <v>8146.35</v>
      </c>
      <c r="F4119">
        <v>8086.85</v>
      </c>
      <c r="G4119">
        <v>8127.85</v>
      </c>
      <c r="H4119">
        <f t="shared" si="5406"/>
        <v>33.150000000000546</v>
      </c>
      <c r="I4119">
        <f t="shared" si="5407"/>
        <v>0</v>
      </c>
      <c r="J4119" s="14">
        <f t="shared" ref="J4119:K4119" si="5442">+AVERAGE(H4106:H4119)</f>
        <v>21.535714285714285</v>
      </c>
      <c r="K4119" s="14">
        <f t="shared" si="5442"/>
        <v>31.90714285714278</v>
      </c>
      <c r="L4119" s="14">
        <f t="shared" si="5409"/>
        <v>0.6749496306245818</v>
      </c>
      <c r="M4119" s="14">
        <f t="shared" si="5410"/>
        <v>40.296712109061801</v>
      </c>
      <c r="N4119" s="14">
        <f t="shared" si="5411"/>
        <v>-1</v>
      </c>
      <c r="O4119">
        <f t="shared" si="5360"/>
        <v>-1</v>
      </c>
      <c r="P4119">
        <f t="shared" si="5369"/>
        <v>0</v>
      </c>
      <c r="Q4119">
        <f t="shared" si="5370"/>
        <v>0</v>
      </c>
      <c r="R4119">
        <f t="shared" si="5395"/>
        <v>-1225</v>
      </c>
      <c r="S4119">
        <f t="shared" si="5396"/>
        <v>0</v>
      </c>
      <c r="T4119">
        <f t="shared" si="5397"/>
        <v>-40608.750000000669</v>
      </c>
      <c r="U4119">
        <f t="shared" si="5398"/>
        <v>-40608.750000000669</v>
      </c>
      <c r="V4119" s="2">
        <f t="shared" si="5399"/>
        <v>-4.060875000000067E-3</v>
      </c>
      <c r="W4119" s="19">
        <f t="shared" si="5361"/>
        <v>397</v>
      </c>
      <c r="X4119" s="19">
        <f t="shared" si="5362"/>
        <v>3</v>
      </c>
      <c r="Y4119" s="19" t="str">
        <f t="shared" si="5363"/>
        <v/>
      </c>
      <c r="Z4119" s="19">
        <f t="shared" si="5364"/>
        <v>8088.6</v>
      </c>
      <c r="AA4119" s="21" t="str">
        <f t="shared" si="5365"/>
        <v/>
      </c>
      <c r="AB4119" s="19" t="str">
        <f t="shared" si="5366"/>
        <v/>
      </c>
    </row>
    <row r="4120" spans="1:28" x14ac:dyDescent="0.25">
      <c r="A4120">
        <f t="shared" si="5432"/>
        <v>6</v>
      </c>
      <c r="B4120">
        <f t="shared" si="5433"/>
        <v>2016</v>
      </c>
      <c r="C4120" s="20">
        <v>42550</v>
      </c>
      <c r="D4120">
        <v>8173.1</v>
      </c>
      <c r="E4120">
        <v>8212.4</v>
      </c>
      <c r="F4120">
        <v>8157.65</v>
      </c>
      <c r="G4120">
        <v>8204</v>
      </c>
      <c r="H4120">
        <f t="shared" si="5406"/>
        <v>76.149999999999636</v>
      </c>
      <c r="I4120">
        <f t="shared" si="5407"/>
        <v>0</v>
      </c>
      <c r="J4120" s="14">
        <f t="shared" ref="J4120:K4120" si="5443">+AVERAGE(H4107:H4120)</f>
        <v>26.974999999999973</v>
      </c>
      <c r="K4120" s="14">
        <f t="shared" si="5443"/>
        <v>26.946428571428573</v>
      </c>
      <c r="L4120" s="14">
        <f t="shared" si="5409"/>
        <v>1.0010603048376399</v>
      </c>
      <c r="M4120" s="14">
        <f t="shared" si="5410"/>
        <v>50.026493575307967</v>
      </c>
      <c r="N4120" s="14">
        <f t="shared" si="5411"/>
        <v>1</v>
      </c>
      <c r="O4120">
        <f t="shared" si="5360"/>
        <v>1</v>
      </c>
      <c r="P4120">
        <f t="shared" si="5369"/>
        <v>1</v>
      </c>
      <c r="Q4120">
        <f t="shared" si="5370"/>
        <v>8204</v>
      </c>
      <c r="R4120">
        <f t="shared" si="5395"/>
        <v>1225</v>
      </c>
      <c r="S4120">
        <f t="shared" si="5396"/>
        <v>186567.4999999991</v>
      </c>
      <c r="T4120">
        <f t="shared" si="5397"/>
        <v>93283.749999999549</v>
      </c>
      <c r="U4120">
        <f t="shared" si="5398"/>
        <v>-93283.749999999549</v>
      </c>
      <c r="V4120" s="2">
        <f t="shared" si="5399"/>
        <v>-9.3283749999999548E-3</v>
      </c>
      <c r="W4120" s="19">
        <f t="shared" si="5361"/>
        <v>398</v>
      </c>
      <c r="X4120" s="19">
        <f t="shared" si="5362"/>
        <v>4</v>
      </c>
      <c r="Y4120" s="19">
        <f t="shared" si="5363"/>
        <v>1</v>
      </c>
      <c r="Z4120" s="19">
        <f t="shared" si="5364"/>
        <v>8204</v>
      </c>
      <c r="AA4120" s="21">
        <f t="shared" si="5365"/>
        <v>-1.4266993051949672E-2</v>
      </c>
      <c r="AB4120" s="19">
        <f t="shared" si="5366"/>
        <v>-1</v>
      </c>
    </row>
    <row r="4121" spans="1:28" x14ac:dyDescent="0.25">
      <c r="A4121">
        <f t="shared" si="5432"/>
        <v>6</v>
      </c>
      <c r="B4121">
        <f t="shared" si="5433"/>
        <v>2016</v>
      </c>
      <c r="C4121" s="20">
        <v>42551</v>
      </c>
      <c r="D4121">
        <v>8260.25</v>
      </c>
      <c r="E4121">
        <v>8308.15</v>
      </c>
      <c r="F4121">
        <v>8242.1</v>
      </c>
      <c r="G4121">
        <v>8287.75</v>
      </c>
      <c r="H4121">
        <f t="shared" si="5406"/>
        <v>83.75</v>
      </c>
      <c r="I4121">
        <f t="shared" si="5407"/>
        <v>0</v>
      </c>
      <c r="J4121" s="14">
        <f t="shared" ref="J4121:K4121" si="5444">+AVERAGE(H4108:H4121)</f>
        <v>32.957142857142834</v>
      </c>
      <c r="K4121" s="14">
        <f t="shared" si="5444"/>
        <v>24.549999999999986</v>
      </c>
      <c r="L4121" s="14">
        <f t="shared" si="5409"/>
        <v>1.3424498108815826</v>
      </c>
      <c r="M4121" s="14">
        <f t="shared" si="5410"/>
        <v>57.309650975034153</v>
      </c>
      <c r="N4121" s="14">
        <f t="shared" si="5411"/>
        <v>1</v>
      </c>
      <c r="O4121">
        <f t="shared" ref="O4121:O4184" si="5445">IF($C4121="","",N4121)</f>
        <v>1</v>
      </c>
      <c r="P4121">
        <f t="shared" si="5369"/>
        <v>0</v>
      </c>
      <c r="Q4121">
        <f t="shared" si="5370"/>
        <v>0</v>
      </c>
      <c r="R4121">
        <f t="shared" si="5395"/>
        <v>1225</v>
      </c>
      <c r="S4121">
        <f t="shared" si="5396"/>
        <v>0</v>
      </c>
      <c r="T4121">
        <f t="shared" si="5397"/>
        <v>102593.75</v>
      </c>
      <c r="U4121">
        <f t="shared" si="5398"/>
        <v>102593.75</v>
      </c>
      <c r="V4121" s="2">
        <f t="shared" si="5399"/>
        <v>1.0259374999999999E-2</v>
      </c>
      <c r="W4121" s="19">
        <f t="shared" ref="W4121:W4184" si="5446">+IF($C4121="","",IF(AND(P4121=1,O4121&lt;&gt;0),W4120+1,W4120))</f>
        <v>398</v>
      </c>
      <c r="X4121" s="19">
        <f t="shared" ref="X4121:X4184" si="5447">+IF($C4121="","",IF(O4120=0,IF(O4121=0,0,1),IF(O4121&lt;&gt;O4120,IF((O4120&lt;&gt;O4119),2,X4120+1),IF(P4120=1,2,X4120+1))))</f>
        <v>2</v>
      </c>
      <c r="Y4121" s="19" t="str">
        <f t="shared" ref="Y4121:Y4184" si="5448">+IF($C4121="","",IF(O4121=O4120,"",IF(O4121=0,1,IF(AND(O4120&lt;&gt;0,O4120&lt;&gt;O4121),1,""))))</f>
        <v/>
      </c>
      <c r="Z4121" s="19">
        <f t="shared" ref="Z4121:Z4184" si="5449">IF($C4121="","",IF(P4121=0,Z4120,Q4121))</f>
        <v>8204</v>
      </c>
      <c r="AA4121" s="21" t="str">
        <f t="shared" ref="AA4121:AA4184" si="5450">+IF($C4121="","",IF(Y4121=1,(Z4121/Z4120-1)*O4120,""))</f>
        <v/>
      </c>
      <c r="AB4121" s="19" t="str">
        <f t="shared" ref="AB4121:AB4184" si="5451">+IF($C4121="","",IF(Y4121=1,IF(AA4121&gt;0,1,-1),""))</f>
        <v/>
      </c>
    </row>
    <row r="4122" spans="1:28" x14ac:dyDescent="0.25">
      <c r="A4122">
        <f t="shared" si="5432"/>
        <v>7</v>
      </c>
      <c r="B4122">
        <f t="shared" si="5433"/>
        <v>2016</v>
      </c>
      <c r="C4122" s="20">
        <v>42552</v>
      </c>
      <c r="D4122">
        <v>8313.0499999999993</v>
      </c>
      <c r="E4122">
        <v>8356.75</v>
      </c>
      <c r="F4122">
        <v>8308.65</v>
      </c>
      <c r="G4122">
        <v>8328.35</v>
      </c>
      <c r="H4122">
        <f t="shared" si="5406"/>
        <v>40.600000000000364</v>
      </c>
      <c r="I4122">
        <f t="shared" si="5407"/>
        <v>0</v>
      </c>
      <c r="J4122" s="14">
        <f t="shared" ref="J4122:K4122" si="5452">+AVERAGE(H4109:H4122)</f>
        <v>35.857142857142854</v>
      </c>
      <c r="K4122" s="14">
        <f t="shared" si="5452"/>
        <v>20.303571428571427</v>
      </c>
      <c r="L4122" s="14">
        <f t="shared" si="5409"/>
        <v>1.7660510114335972</v>
      </c>
      <c r="M4122" s="14">
        <f t="shared" si="5410"/>
        <v>63.847376788553262</v>
      </c>
      <c r="N4122" s="14">
        <f t="shared" si="5411"/>
        <v>1</v>
      </c>
      <c r="O4122">
        <f t="shared" si="5445"/>
        <v>1</v>
      </c>
      <c r="P4122">
        <f t="shared" si="5369"/>
        <v>0</v>
      </c>
      <c r="Q4122">
        <f t="shared" si="5370"/>
        <v>0</v>
      </c>
      <c r="R4122">
        <f t="shared" si="5395"/>
        <v>1206</v>
      </c>
      <c r="S4122">
        <f t="shared" si="5396"/>
        <v>0</v>
      </c>
      <c r="T4122">
        <f t="shared" si="5397"/>
        <v>48963.600000000442</v>
      </c>
      <c r="U4122">
        <f t="shared" si="5398"/>
        <v>48963.600000000442</v>
      </c>
      <c r="V4122" s="2">
        <f t="shared" si="5399"/>
        <v>4.896360000000044E-3</v>
      </c>
      <c r="W4122" s="19">
        <f t="shared" si="5446"/>
        <v>398</v>
      </c>
      <c r="X4122" s="19">
        <f t="shared" si="5447"/>
        <v>3</v>
      </c>
      <c r="Y4122" s="19" t="str">
        <f t="shared" si="5448"/>
        <v/>
      </c>
      <c r="Z4122" s="19">
        <f t="shared" si="5449"/>
        <v>8204</v>
      </c>
      <c r="AA4122" s="21" t="str">
        <f t="shared" si="5450"/>
        <v/>
      </c>
      <c r="AB4122" s="19" t="str">
        <f t="shared" si="5451"/>
        <v/>
      </c>
    </row>
    <row r="4123" spans="1:28" x14ac:dyDescent="0.25">
      <c r="A4123">
        <f t="shared" si="5432"/>
        <v>7</v>
      </c>
      <c r="B4123">
        <f t="shared" si="5433"/>
        <v>2016</v>
      </c>
      <c r="C4123" s="20">
        <v>42555</v>
      </c>
      <c r="D4123">
        <v>8376.75</v>
      </c>
      <c r="E4123">
        <v>8398.4500000000007</v>
      </c>
      <c r="F4123">
        <v>8364.7000000000007</v>
      </c>
      <c r="G4123">
        <v>8370.7000000000007</v>
      </c>
      <c r="H4123">
        <f t="shared" si="5406"/>
        <v>42.350000000000364</v>
      </c>
      <c r="I4123">
        <f t="shared" si="5407"/>
        <v>0</v>
      </c>
      <c r="J4123" s="14">
        <f t="shared" ref="J4123:K4123" si="5453">+AVERAGE(H4110:H4123)</f>
        <v>38.882142857142881</v>
      </c>
      <c r="K4123" s="14">
        <f t="shared" si="5453"/>
        <v>20.178571428571427</v>
      </c>
      <c r="L4123" s="14">
        <f t="shared" si="5409"/>
        <v>1.9269026548672579</v>
      </c>
      <c r="M4123" s="14">
        <f t="shared" si="5410"/>
        <v>65.834189998185906</v>
      </c>
      <c r="N4123" s="14">
        <f t="shared" si="5411"/>
        <v>1</v>
      </c>
      <c r="O4123">
        <f t="shared" si="5445"/>
        <v>1</v>
      </c>
      <c r="P4123">
        <f t="shared" ref="P4123:P4186" si="5454">IF($C4123="","",IF($O4123&lt;&gt;$O4122,1,0))</f>
        <v>0</v>
      </c>
      <c r="Q4123">
        <f t="shared" ref="Q4123:Q4186" si="5455">IF($C4123="","",IF($P4123=1,G4123,0))</f>
        <v>0</v>
      </c>
      <c r="R4123">
        <f t="shared" si="5395"/>
        <v>1206</v>
      </c>
      <c r="S4123">
        <f t="shared" si="5396"/>
        <v>0</v>
      </c>
      <c r="T4123">
        <f t="shared" si="5397"/>
        <v>51074.100000000442</v>
      </c>
      <c r="U4123">
        <f t="shared" si="5398"/>
        <v>51074.100000000442</v>
      </c>
      <c r="V4123" s="2">
        <f t="shared" si="5399"/>
        <v>5.107410000000044E-3</v>
      </c>
      <c r="W4123" s="19">
        <f t="shared" si="5446"/>
        <v>398</v>
      </c>
      <c r="X4123" s="19">
        <f t="shared" si="5447"/>
        <v>4</v>
      </c>
      <c r="Y4123" s="19" t="str">
        <f t="shared" si="5448"/>
        <v/>
      </c>
      <c r="Z4123" s="19">
        <f t="shared" si="5449"/>
        <v>8204</v>
      </c>
      <c r="AA4123" s="21" t="str">
        <f t="shared" si="5450"/>
        <v/>
      </c>
      <c r="AB4123" s="19" t="str">
        <f t="shared" si="5451"/>
        <v/>
      </c>
    </row>
    <row r="4124" spans="1:28" x14ac:dyDescent="0.25">
      <c r="A4124">
        <f t="shared" si="5432"/>
        <v>7</v>
      </c>
      <c r="B4124">
        <f t="shared" si="5433"/>
        <v>2016</v>
      </c>
      <c r="C4124" s="20">
        <v>42556</v>
      </c>
      <c r="D4124">
        <v>8379.2999999999993</v>
      </c>
      <c r="E4124">
        <v>8381.4500000000007</v>
      </c>
      <c r="F4124">
        <v>8319.9500000000007</v>
      </c>
      <c r="G4124">
        <v>8335.9500000000007</v>
      </c>
      <c r="H4124">
        <f t="shared" si="5406"/>
        <v>0</v>
      </c>
      <c r="I4124">
        <f t="shared" si="5407"/>
        <v>34.75</v>
      </c>
      <c r="J4124" s="14">
        <f t="shared" ref="J4124:K4124" si="5456">+AVERAGE(H4111:H4124)</f>
        <v>31.900000000000027</v>
      </c>
      <c r="K4124" s="14">
        <f t="shared" si="5456"/>
        <v>22.660714285714285</v>
      </c>
      <c r="L4124" s="14">
        <f t="shared" si="5409"/>
        <v>1.4077226162332557</v>
      </c>
      <c r="M4124" s="14">
        <f t="shared" si="5410"/>
        <v>58.466976500621868</v>
      </c>
      <c r="N4124" s="14">
        <f t="shared" si="5411"/>
        <v>1</v>
      </c>
      <c r="O4124">
        <f t="shared" si="5445"/>
        <v>1</v>
      </c>
      <c r="P4124">
        <f t="shared" si="5454"/>
        <v>0</v>
      </c>
      <c r="Q4124">
        <f t="shared" si="5455"/>
        <v>0</v>
      </c>
      <c r="R4124">
        <f t="shared" si="5395"/>
        <v>1206</v>
      </c>
      <c r="S4124">
        <f t="shared" si="5396"/>
        <v>0</v>
      </c>
      <c r="T4124">
        <f t="shared" si="5397"/>
        <v>-41908.5</v>
      </c>
      <c r="U4124">
        <f t="shared" si="5398"/>
        <v>-41908.5</v>
      </c>
      <c r="V4124" s="2">
        <f t="shared" si="5399"/>
        <v>-4.1908500000000003E-3</v>
      </c>
      <c r="W4124" s="19">
        <f t="shared" si="5446"/>
        <v>398</v>
      </c>
      <c r="X4124" s="19">
        <f t="shared" si="5447"/>
        <v>5</v>
      </c>
      <c r="Y4124" s="19" t="str">
        <f t="shared" si="5448"/>
        <v/>
      </c>
      <c r="Z4124" s="19">
        <f t="shared" si="5449"/>
        <v>8204</v>
      </c>
      <c r="AA4124" s="21" t="str">
        <f t="shared" si="5450"/>
        <v/>
      </c>
      <c r="AB4124" s="19" t="str">
        <f t="shared" si="5451"/>
        <v/>
      </c>
    </row>
    <row r="4125" spans="1:28" x14ac:dyDescent="0.25">
      <c r="A4125">
        <f t="shared" si="5432"/>
        <v>7</v>
      </c>
      <c r="B4125">
        <f t="shared" si="5433"/>
        <v>2016</v>
      </c>
      <c r="C4125" s="20">
        <v>42558</v>
      </c>
      <c r="D4125">
        <v>8342</v>
      </c>
      <c r="E4125">
        <v>8361.9500000000007</v>
      </c>
      <c r="F4125">
        <v>8317.7000000000007</v>
      </c>
      <c r="G4125">
        <v>8337.9</v>
      </c>
      <c r="H4125">
        <f t="shared" si="5406"/>
        <v>1.9499999999989086</v>
      </c>
      <c r="I4125">
        <f t="shared" si="5407"/>
        <v>0</v>
      </c>
      <c r="J4125" s="14">
        <f t="shared" ref="J4125:K4125" si="5457">+AVERAGE(H4112:H4125)</f>
        <v>32.039285714285661</v>
      </c>
      <c r="K4125" s="14">
        <f t="shared" si="5457"/>
        <v>17.957142857142831</v>
      </c>
      <c r="L4125" s="14">
        <f t="shared" si="5409"/>
        <v>1.7842084327764516</v>
      </c>
      <c r="M4125" s="14">
        <f t="shared" si="5410"/>
        <v>64.083148796342584</v>
      </c>
      <c r="N4125" s="14">
        <f t="shared" si="5411"/>
        <v>1</v>
      </c>
      <c r="O4125">
        <f t="shared" si="5445"/>
        <v>1</v>
      </c>
      <c r="P4125">
        <f t="shared" si="5454"/>
        <v>0</v>
      </c>
      <c r="Q4125">
        <f t="shared" si="5455"/>
        <v>0</v>
      </c>
      <c r="R4125">
        <f t="shared" si="5395"/>
        <v>1206</v>
      </c>
      <c r="S4125">
        <f t="shared" si="5396"/>
        <v>0</v>
      </c>
      <c r="T4125">
        <f t="shared" si="5397"/>
        <v>2351.6999999986838</v>
      </c>
      <c r="U4125">
        <f t="shared" si="5398"/>
        <v>2351.6999999986838</v>
      </c>
      <c r="V4125" s="2">
        <f t="shared" si="5399"/>
        <v>2.3516999999986839E-4</v>
      </c>
      <c r="W4125" s="19">
        <f t="shared" si="5446"/>
        <v>398</v>
      </c>
      <c r="X4125" s="19">
        <f t="shared" si="5447"/>
        <v>6</v>
      </c>
      <c r="Y4125" s="19" t="str">
        <f t="shared" si="5448"/>
        <v/>
      </c>
      <c r="Z4125" s="19">
        <f t="shared" si="5449"/>
        <v>8204</v>
      </c>
      <c r="AA4125" s="21" t="str">
        <f t="shared" si="5450"/>
        <v/>
      </c>
      <c r="AB4125" s="19" t="str">
        <f t="shared" si="5451"/>
        <v/>
      </c>
    </row>
    <row r="4126" spans="1:28" x14ac:dyDescent="0.25">
      <c r="A4126">
        <f t="shared" si="5432"/>
        <v>7</v>
      </c>
      <c r="B4126">
        <f t="shared" si="5433"/>
        <v>2016</v>
      </c>
      <c r="C4126" s="20">
        <v>42559</v>
      </c>
      <c r="D4126">
        <v>8350</v>
      </c>
      <c r="E4126">
        <v>8353.2999999999993</v>
      </c>
      <c r="F4126">
        <v>8287.5499999999993</v>
      </c>
      <c r="G4126">
        <v>8323.2000000000007</v>
      </c>
      <c r="H4126">
        <f t="shared" si="5406"/>
        <v>0</v>
      </c>
      <c r="I4126">
        <f t="shared" si="5407"/>
        <v>14.699999999998909</v>
      </c>
      <c r="J4126" s="14">
        <f t="shared" ref="J4126:K4126" si="5458">+AVERAGE(H4113:H4126)</f>
        <v>29.935714285714248</v>
      </c>
      <c r="K4126" s="14">
        <f t="shared" si="5458"/>
        <v>19.007142857142753</v>
      </c>
      <c r="L4126" s="14">
        <f t="shared" si="5409"/>
        <v>1.5749718151071093</v>
      </c>
      <c r="M4126" s="14">
        <f t="shared" si="5410"/>
        <v>61.164623467600805</v>
      </c>
      <c r="N4126" s="14">
        <f t="shared" si="5411"/>
        <v>1</v>
      </c>
      <c r="O4126">
        <f t="shared" si="5445"/>
        <v>1</v>
      </c>
      <c r="P4126">
        <f t="shared" si="5454"/>
        <v>0</v>
      </c>
      <c r="Q4126">
        <f t="shared" si="5455"/>
        <v>0</v>
      </c>
      <c r="R4126">
        <f t="shared" si="5395"/>
        <v>1206</v>
      </c>
      <c r="S4126">
        <f t="shared" si="5396"/>
        <v>0</v>
      </c>
      <c r="T4126">
        <f t="shared" si="5397"/>
        <v>-17728.199999998684</v>
      </c>
      <c r="U4126">
        <f t="shared" si="5398"/>
        <v>-17728.199999998684</v>
      </c>
      <c r="V4126" s="2">
        <f t="shared" si="5399"/>
        <v>-1.7728199999998684E-3</v>
      </c>
      <c r="W4126" s="19">
        <f t="shared" si="5446"/>
        <v>398</v>
      </c>
      <c r="X4126" s="19">
        <f t="shared" si="5447"/>
        <v>7</v>
      </c>
      <c r="Y4126" s="19" t="str">
        <f t="shared" si="5448"/>
        <v/>
      </c>
      <c r="Z4126" s="19">
        <f t="shared" si="5449"/>
        <v>8204</v>
      </c>
      <c r="AA4126" s="21" t="str">
        <f t="shared" si="5450"/>
        <v/>
      </c>
      <c r="AB4126" s="19" t="str">
        <f t="shared" si="5451"/>
        <v/>
      </c>
    </row>
    <row r="4127" spans="1:28" x14ac:dyDescent="0.25">
      <c r="A4127">
        <f t="shared" si="5432"/>
        <v>7</v>
      </c>
      <c r="B4127">
        <f t="shared" si="5433"/>
        <v>2016</v>
      </c>
      <c r="C4127" s="20">
        <v>42562</v>
      </c>
      <c r="D4127">
        <v>8413.35</v>
      </c>
      <c r="E4127">
        <v>8475.25</v>
      </c>
      <c r="F4127">
        <v>8407.0499999999993</v>
      </c>
      <c r="G4127">
        <v>8467.9</v>
      </c>
      <c r="H4127">
        <f t="shared" si="5406"/>
        <v>144.69999999999891</v>
      </c>
      <c r="I4127">
        <f t="shared" si="5407"/>
        <v>0</v>
      </c>
      <c r="J4127" s="14">
        <f t="shared" ref="J4127:K4127" si="5459">+AVERAGE(H4114:H4127)</f>
        <v>35.392857142857011</v>
      </c>
      <c r="K4127" s="14">
        <f t="shared" si="5459"/>
        <v>19.007142857142753</v>
      </c>
      <c r="L4127" s="14">
        <f t="shared" si="5409"/>
        <v>1.8620819240886917</v>
      </c>
      <c r="M4127" s="14">
        <f t="shared" si="5410"/>
        <v>65.060399159663902</v>
      </c>
      <c r="N4127" s="14">
        <f t="shared" si="5411"/>
        <v>1</v>
      </c>
      <c r="O4127">
        <f t="shared" si="5445"/>
        <v>1</v>
      </c>
      <c r="P4127">
        <f t="shared" si="5454"/>
        <v>0</v>
      </c>
      <c r="Q4127">
        <f t="shared" si="5455"/>
        <v>0</v>
      </c>
      <c r="R4127">
        <f t="shared" si="5395"/>
        <v>1206</v>
      </c>
      <c r="S4127">
        <f t="shared" si="5396"/>
        <v>0</v>
      </c>
      <c r="T4127">
        <f t="shared" si="5397"/>
        <v>174508.19999999867</v>
      </c>
      <c r="U4127">
        <f t="shared" si="5398"/>
        <v>174508.19999999867</v>
      </c>
      <c r="V4127" s="2">
        <f t="shared" si="5399"/>
        <v>1.7450819999999867E-2</v>
      </c>
      <c r="W4127" s="19">
        <f t="shared" si="5446"/>
        <v>398</v>
      </c>
      <c r="X4127" s="19">
        <f t="shared" si="5447"/>
        <v>8</v>
      </c>
      <c r="Y4127" s="19" t="str">
        <f t="shared" si="5448"/>
        <v/>
      </c>
      <c r="Z4127" s="19">
        <f t="shared" si="5449"/>
        <v>8204</v>
      </c>
      <c r="AA4127" s="21" t="str">
        <f t="shared" si="5450"/>
        <v/>
      </c>
      <c r="AB4127" s="19" t="str">
        <f t="shared" si="5451"/>
        <v/>
      </c>
    </row>
    <row r="4128" spans="1:28" x14ac:dyDescent="0.25">
      <c r="A4128">
        <f t="shared" si="5432"/>
        <v>7</v>
      </c>
      <c r="B4128">
        <f t="shared" si="5433"/>
        <v>2016</v>
      </c>
      <c r="C4128" s="20">
        <v>42563</v>
      </c>
      <c r="D4128">
        <v>8502.6</v>
      </c>
      <c r="E4128">
        <v>8526.6</v>
      </c>
      <c r="F4128">
        <v>8479.2000000000007</v>
      </c>
      <c r="G4128">
        <v>8521.0499999999993</v>
      </c>
      <c r="H4128">
        <f t="shared" si="5406"/>
        <v>53.149999999999636</v>
      </c>
      <c r="I4128">
        <f t="shared" si="5407"/>
        <v>0</v>
      </c>
      <c r="J4128" s="14">
        <f t="shared" ref="J4128:K4128" si="5460">+AVERAGE(H4115:H4128)</f>
        <v>39.18928571428556</v>
      </c>
      <c r="K4128" s="14">
        <f t="shared" si="5460"/>
        <v>17.678571428571299</v>
      </c>
      <c r="L4128" s="14">
        <f t="shared" si="5409"/>
        <v>2.2167676767676845</v>
      </c>
      <c r="M4128" s="14">
        <f t="shared" si="5410"/>
        <v>68.912893299001524</v>
      </c>
      <c r="N4128" s="14">
        <f t="shared" si="5411"/>
        <v>1</v>
      </c>
      <c r="O4128">
        <f t="shared" si="5445"/>
        <v>1</v>
      </c>
      <c r="P4128">
        <f t="shared" si="5454"/>
        <v>0</v>
      </c>
      <c r="Q4128">
        <f t="shared" si="5455"/>
        <v>0</v>
      </c>
      <c r="R4128">
        <f t="shared" si="5395"/>
        <v>1206</v>
      </c>
      <c r="S4128">
        <f t="shared" si="5396"/>
        <v>0</v>
      </c>
      <c r="T4128">
        <f t="shared" si="5397"/>
        <v>64098.899999999558</v>
      </c>
      <c r="U4128">
        <f t="shared" si="5398"/>
        <v>64098.899999999558</v>
      </c>
      <c r="V4128" s="2">
        <f t="shared" si="5399"/>
        <v>6.4098899999999554E-3</v>
      </c>
      <c r="W4128" s="19">
        <f t="shared" si="5446"/>
        <v>398</v>
      </c>
      <c r="X4128" s="19">
        <f t="shared" si="5447"/>
        <v>9</v>
      </c>
      <c r="Y4128" s="19" t="str">
        <f t="shared" si="5448"/>
        <v/>
      </c>
      <c r="Z4128" s="19">
        <f t="shared" si="5449"/>
        <v>8204</v>
      </c>
      <c r="AA4128" s="21" t="str">
        <f t="shared" si="5450"/>
        <v/>
      </c>
      <c r="AB4128" s="19" t="str">
        <f t="shared" si="5451"/>
        <v/>
      </c>
    </row>
    <row r="4129" spans="1:28" x14ac:dyDescent="0.25">
      <c r="A4129">
        <f t="shared" si="5432"/>
        <v>7</v>
      </c>
      <c r="B4129">
        <f t="shared" si="5433"/>
        <v>2016</v>
      </c>
      <c r="C4129" s="20">
        <v>42564</v>
      </c>
      <c r="D4129">
        <v>8540.4500000000007</v>
      </c>
      <c r="E4129">
        <v>8550.25</v>
      </c>
      <c r="F4129">
        <v>8493.5499999999993</v>
      </c>
      <c r="G4129">
        <v>8519.5</v>
      </c>
      <c r="H4129">
        <f t="shared" si="5406"/>
        <v>0</v>
      </c>
      <c r="I4129">
        <f t="shared" si="5407"/>
        <v>1.5499999999992724</v>
      </c>
      <c r="J4129" s="14">
        <f t="shared" ref="J4129:K4129" si="5461">+AVERAGE(H4116:H4129)</f>
        <v>39.18928571428556</v>
      </c>
      <c r="K4129" s="14">
        <f t="shared" si="5461"/>
        <v>16.632142857142753</v>
      </c>
      <c r="L4129" s="14">
        <f t="shared" si="5409"/>
        <v>2.3562379214086375</v>
      </c>
      <c r="M4129" s="14">
        <f t="shared" si="5410"/>
        <v>70.20473448496486</v>
      </c>
      <c r="N4129" s="14">
        <f t="shared" si="5411"/>
        <v>1</v>
      </c>
      <c r="O4129">
        <f t="shared" si="5445"/>
        <v>1</v>
      </c>
      <c r="P4129">
        <f t="shared" si="5454"/>
        <v>0</v>
      </c>
      <c r="Q4129">
        <f t="shared" si="5455"/>
        <v>0</v>
      </c>
      <c r="R4129">
        <f t="shared" si="5395"/>
        <v>1206</v>
      </c>
      <c r="S4129">
        <f t="shared" si="5396"/>
        <v>0</v>
      </c>
      <c r="T4129">
        <f t="shared" si="5397"/>
        <v>-1869.2999999991225</v>
      </c>
      <c r="U4129">
        <f t="shared" si="5398"/>
        <v>-1869.2999999991225</v>
      </c>
      <c r="V4129" s="2">
        <f t="shared" si="5399"/>
        <v>-1.8692999999991226E-4</v>
      </c>
      <c r="W4129" s="19">
        <f t="shared" si="5446"/>
        <v>398</v>
      </c>
      <c r="X4129" s="19">
        <f t="shared" si="5447"/>
        <v>10</v>
      </c>
      <c r="Y4129" s="19" t="str">
        <f t="shared" si="5448"/>
        <v/>
      </c>
      <c r="Z4129" s="19">
        <f t="shared" si="5449"/>
        <v>8204</v>
      </c>
      <c r="AA4129" s="21" t="str">
        <f t="shared" si="5450"/>
        <v/>
      </c>
      <c r="AB4129" s="19" t="str">
        <f t="shared" si="5451"/>
        <v/>
      </c>
    </row>
    <row r="4130" spans="1:28" x14ac:dyDescent="0.25">
      <c r="A4130">
        <f t="shared" si="5432"/>
        <v>7</v>
      </c>
      <c r="B4130">
        <f t="shared" si="5433"/>
        <v>2016</v>
      </c>
      <c r="C4130" s="20">
        <v>42565</v>
      </c>
      <c r="D4130">
        <v>8515.75</v>
      </c>
      <c r="E4130">
        <v>8571.4</v>
      </c>
      <c r="F4130">
        <v>8500.7000000000007</v>
      </c>
      <c r="G4130">
        <v>8565</v>
      </c>
      <c r="H4130">
        <f t="shared" si="5406"/>
        <v>45.5</v>
      </c>
      <c r="I4130">
        <f t="shared" si="5407"/>
        <v>0</v>
      </c>
      <c r="J4130" s="14">
        <f t="shared" ref="J4130:K4130" si="5462">+AVERAGE(H4117:H4130)</f>
        <v>37.671428571428415</v>
      </c>
      <c r="K4130" s="14">
        <f t="shared" si="5462"/>
        <v>16.632142857142753</v>
      </c>
      <c r="L4130" s="14">
        <f t="shared" si="5409"/>
        <v>2.264977453296118</v>
      </c>
      <c r="M4130" s="14">
        <f t="shared" si="5410"/>
        <v>69.371917132522242</v>
      </c>
      <c r="N4130" s="14">
        <f t="shared" si="5411"/>
        <v>1</v>
      </c>
      <c r="O4130">
        <f t="shared" si="5445"/>
        <v>1</v>
      </c>
      <c r="P4130">
        <f t="shared" si="5454"/>
        <v>0</v>
      </c>
      <c r="Q4130">
        <f t="shared" si="5455"/>
        <v>0</v>
      </c>
      <c r="R4130">
        <f t="shared" si="5395"/>
        <v>1206</v>
      </c>
      <c r="S4130">
        <f t="shared" si="5396"/>
        <v>0</v>
      </c>
      <c r="T4130">
        <f t="shared" si="5397"/>
        <v>54873</v>
      </c>
      <c r="U4130">
        <f t="shared" si="5398"/>
        <v>54873</v>
      </c>
      <c r="V4130" s="2">
        <f t="shared" si="5399"/>
        <v>5.4872999999999996E-3</v>
      </c>
      <c r="W4130" s="19">
        <f t="shared" si="5446"/>
        <v>398</v>
      </c>
      <c r="X4130" s="19">
        <f t="shared" si="5447"/>
        <v>11</v>
      </c>
      <c r="Y4130" s="19" t="str">
        <f t="shared" si="5448"/>
        <v/>
      </c>
      <c r="Z4130" s="19">
        <f t="shared" si="5449"/>
        <v>8204</v>
      </c>
      <c r="AA4130" s="21" t="str">
        <f t="shared" si="5450"/>
        <v/>
      </c>
      <c r="AB4130" s="19" t="str">
        <f t="shared" si="5451"/>
        <v/>
      </c>
    </row>
    <row r="4131" spans="1:28" x14ac:dyDescent="0.25">
      <c r="A4131">
        <f t="shared" si="5432"/>
        <v>7</v>
      </c>
      <c r="B4131">
        <f t="shared" si="5433"/>
        <v>2016</v>
      </c>
      <c r="C4131" s="20">
        <v>42566</v>
      </c>
      <c r="D4131">
        <v>8565.4500000000007</v>
      </c>
      <c r="E4131">
        <v>8594.7999999999993</v>
      </c>
      <c r="F4131">
        <v>8510.0499999999993</v>
      </c>
      <c r="G4131">
        <v>8541.4</v>
      </c>
      <c r="H4131">
        <f t="shared" si="5406"/>
        <v>0</v>
      </c>
      <c r="I4131">
        <f t="shared" si="5407"/>
        <v>23.600000000000364</v>
      </c>
      <c r="J4131" s="14">
        <f t="shared" ref="J4131:K4131" si="5463">+AVERAGE(H4118:H4131)</f>
        <v>37.671428571428415</v>
      </c>
      <c r="K4131" s="14">
        <f t="shared" si="5463"/>
        <v>5.3285714285713244</v>
      </c>
      <c r="L4131" s="14">
        <f t="shared" si="5409"/>
        <v>7.069705093833889</v>
      </c>
      <c r="M4131" s="14">
        <f t="shared" si="5410"/>
        <v>87.607973421927085</v>
      </c>
      <c r="N4131" s="14">
        <f t="shared" si="5411"/>
        <v>1</v>
      </c>
      <c r="O4131">
        <f t="shared" si="5445"/>
        <v>1</v>
      </c>
      <c r="P4131">
        <f t="shared" si="5454"/>
        <v>0</v>
      </c>
      <c r="Q4131">
        <f t="shared" si="5455"/>
        <v>0</v>
      </c>
      <c r="R4131">
        <f t="shared" si="5395"/>
        <v>1206</v>
      </c>
      <c r="S4131">
        <f t="shared" si="5396"/>
        <v>0</v>
      </c>
      <c r="T4131">
        <f t="shared" si="5397"/>
        <v>-28461.600000000439</v>
      </c>
      <c r="U4131">
        <f t="shared" si="5398"/>
        <v>-28461.600000000439</v>
      </c>
      <c r="V4131" s="2">
        <f t="shared" si="5399"/>
        <v>-2.8461600000000437E-3</v>
      </c>
      <c r="W4131" s="19">
        <f t="shared" si="5446"/>
        <v>398</v>
      </c>
      <c r="X4131" s="19">
        <f t="shared" si="5447"/>
        <v>12</v>
      </c>
      <c r="Y4131" s="19" t="str">
        <f t="shared" si="5448"/>
        <v/>
      </c>
      <c r="Z4131" s="19">
        <f t="shared" si="5449"/>
        <v>8204</v>
      </c>
      <c r="AA4131" s="21" t="str">
        <f t="shared" si="5450"/>
        <v/>
      </c>
      <c r="AB4131" s="19" t="str">
        <f t="shared" si="5451"/>
        <v/>
      </c>
    </row>
    <row r="4132" spans="1:28" x14ac:dyDescent="0.25">
      <c r="A4132">
        <f t="shared" si="5432"/>
        <v>7</v>
      </c>
      <c r="B4132">
        <f t="shared" si="5433"/>
        <v>2016</v>
      </c>
      <c r="C4132" s="20">
        <v>42569</v>
      </c>
      <c r="D4132">
        <v>8564.0499999999993</v>
      </c>
      <c r="E4132">
        <v>8587.1</v>
      </c>
      <c r="F4132">
        <v>8494.35</v>
      </c>
      <c r="G4132">
        <v>8508.7000000000007</v>
      </c>
      <c r="H4132">
        <f t="shared" si="5406"/>
        <v>0</v>
      </c>
      <c r="I4132">
        <f t="shared" si="5407"/>
        <v>32.699999999998909</v>
      </c>
      <c r="J4132" s="14">
        <f t="shared" ref="J4132:K4132" si="5464">+AVERAGE(H4119:H4132)</f>
        <v>37.235714285714167</v>
      </c>
      <c r="K4132" s="14">
        <f t="shared" si="5464"/>
        <v>7.6642857142855325</v>
      </c>
      <c r="L4132" s="14">
        <f t="shared" si="5409"/>
        <v>4.8583410997205094</v>
      </c>
      <c r="M4132" s="14">
        <f t="shared" si="5410"/>
        <v>82.930321349029882</v>
      </c>
      <c r="N4132" s="14">
        <f t="shared" si="5411"/>
        <v>1</v>
      </c>
      <c r="O4132">
        <f t="shared" si="5445"/>
        <v>1</v>
      </c>
      <c r="P4132">
        <f t="shared" si="5454"/>
        <v>0</v>
      </c>
      <c r="Q4132">
        <f t="shared" si="5455"/>
        <v>0</v>
      </c>
      <c r="R4132">
        <f t="shared" si="5395"/>
        <v>1206</v>
      </c>
      <c r="S4132">
        <f t="shared" si="5396"/>
        <v>0</v>
      </c>
      <c r="T4132">
        <f t="shared" si="5397"/>
        <v>-39436.199999998687</v>
      </c>
      <c r="U4132">
        <f t="shared" si="5398"/>
        <v>-39436.199999998687</v>
      </c>
      <c r="V4132" s="2">
        <f t="shared" si="5399"/>
        <v>-3.9436199999998691E-3</v>
      </c>
      <c r="W4132" s="19">
        <f t="shared" si="5446"/>
        <v>398</v>
      </c>
      <c r="X4132" s="19">
        <f t="shared" si="5447"/>
        <v>13</v>
      </c>
      <c r="Y4132" s="19" t="str">
        <f t="shared" si="5448"/>
        <v/>
      </c>
      <c r="Z4132" s="19">
        <f t="shared" si="5449"/>
        <v>8204</v>
      </c>
      <c r="AA4132" s="21" t="str">
        <f t="shared" si="5450"/>
        <v/>
      </c>
      <c r="AB4132" s="19" t="str">
        <f t="shared" si="5451"/>
        <v/>
      </c>
    </row>
    <row r="4133" spans="1:28" x14ac:dyDescent="0.25">
      <c r="A4133">
        <f t="shared" si="5432"/>
        <v>7</v>
      </c>
      <c r="B4133">
        <f t="shared" si="5433"/>
        <v>2016</v>
      </c>
      <c r="C4133" s="20">
        <v>42570</v>
      </c>
      <c r="D4133">
        <v>8514.2999999999993</v>
      </c>
      <c r="E4133">
        <v>8540.0499999999993</v>
      </c>
      <c r="F4133">
        <v>8476.7000000000007</v>
      </c>
      <c r="G4133">
        <v>8528.5499999999993</v>
      </c>
      <c r="H4133">
        <f t="shared" si="5406"/>
        <v>19.849999999998545</v>
      </c>
      <c r="I4133">
        <f t="shared" si="5407"/>
        <v>0</v>
      </c>
      <c r="J4133" s="14">
        <f t="shared" ref="J4133:K4133" si="5465">+AVERAGE(H4120:H4133)</f>
        <v>36.285714285714029</v>
      </c>
      <c r="K4133" s="14">
        <f t="shared" si="5465"/>
        <v>7.6642857142855325</v>
      </c>
      <c r="L4133" s="14">
        <f t="shared" si="5409"/>
        <v>4.7343895619758474</v>
      </c>
      <c r="M4133" s="14">
        <f t="shared" si="5410"/>
        <v>82.561352185925799</v>
      </c>
      <c r="N4133" s="14">
        <f t="shared" si="5411"/>
        <v>1</v>
      </c>
      <c r="O4133">
        <f t="shared" si="5445"/>
        <v>1</v>
      </c>
      <c r="P4133">
        <f t="shared" si="5454"/>
        <v>0</v>
      </c>
      <c r="Q4133">
        <f t="shared" si="5455"/>
        <v>0</v>
      </c>
      <c r="R4133">
        <f t="shared" si="5395"/>
        <v>1206</v>
      </c>
      <c r="S4133">
        <f t="shared" si="5396"/>
        <v>0</v>
      </c>
      <c r="T4133">
        <f t="shared" si="5397"/>
        <v>23939.099999998245</v>
      </c>
      <c r="U4133">
        <f t="shared" si="5398"/>
        <v>23939.099999998245</v>
      </c>
      <c r="V4133" s="2">
        <f t="shared" si="5399"/>
        <v>2.3939099999998243E-3</v>
      </c>
      <c r="W4133" s="19">
        <f t="shared" si="5446"/>
        <v>398</v>
      </c>
      <c r="X4133" s="19">
        <f t="shared" si="5447"/>
        <v>14</v>
      </c>
      <c r="Y4133" s="19" t="str">
        <f t="shared" si="5448"/>
        <v/>
      </c>
      <c r="Z4133" s="19">
        <f t="shared" si="5449"/>
        <v>8204</v>
      </c>
      <c r="AA4133" s="21" t="str">
        <f t="shared" si="5450"/>
        <v/>
      </c>
      <c r="AB4133" s="19" t="str">
        <f t="shared" si="5451"/>
        <v/>
      </c>
    </row>
    <row r="4134" spans="1:28" x14ac:dyDescent="0.25">
      <c r="A4134">
        <f t="shared" si="5432"/>
        <v>7</v>
      </c>
      <c r="B4134">
        <f t="shared" si="5433"/>
        <v>2016</v>
      </c>
      <c r="C4134" s="20">
        <v>42571</v>
      </c>
      <c r="D4134">
        <v>8515.4500000000007</v>
      </c>
      <c r="E4134">
        <v>8569.9</v>
      </c>
      <c r="F4134">
        <v>8512.5499999999993</v>
      </c>
      <c r="G4134">
        <v>8565.85</v>
      </c>
      <c r="H4134">
        <f t="shared" si="5406"/>
        <v>37.300000000001091</v>
      </c>
      <c r="I4134">
        <f t="shared" si="5407"/>
        <v>0</v>
      </c>
      <c r="J4134" s="14">
        <f t="shared" ref="J4134:K4134" si="5466">+AVERAGE(H4121:H4134)</f>
        <v>33.51071428571413</v>
      </c>
      <c r="K4134" s="14">
        <f t="shared" si="5466"/>
        <v>7.6642857142855325</v>
      </c>
      <c r="L4134" s="14">
        <f t="shared" si="5409"/>
        <v>4.3723205964586107</v>
      </c>
      <c r="M4134" s="14">
        <f t="shared" si="5410"/>
        <v>81.386069910660368</v>
      </c>
      <c r="N4134" s="14">
        <f t="shared" si="5411"/>
        <v>1</v>
      </c>
      <c r="O4134">
        <f t="shared" si="5445"/>
        <v>1</v>
      </c>
      <c r="P4134">
        <f t="shared" si="5454"/>
        <v>0</v>
      </c>
      <c r="Q4134">
        <f t="shared" si="5455"/>
        <v>0</v>
      </c>
      <c r="R4134">
        <f t="shared" si="5395"/>
        <v>1206</v>
      </c>
      <c r="S4134">
        <f t="shared" si="5396"/>
        <v>0</v>
      </c>
      <c r="T4134">
        <f t="shared" si="5397"/>
        <v>44983.800000001313</v>
      </c>
      <c r="U4134">
        <f t="shared" si="5398"/>
        <v>44983.800000001313</v>
      </c>
      <c r="V4134" s="2">
        <f t="shared" si="5399"/>
        <v>4.4983800000001316E-3</v>
      </c>
      <c r="W4134" s="19">
        <f t="shared" si="5446"/>
        <v>398</v>
      </c>
      <c r="X4134" s="19">
        <f t="shared" si="5447"/>
        <v>15</v>
      </c>
      <c r="Y4134" s="19" t="str">
        <f t="shared" si="5448"/>
        <v/>
      </c>
      <c r="Z4134" s="19">
        <f t="shared" si="5449"/>
        <v>8204</v>
      </c>
      <c r="AA4134" s="21" t="str">
        <f t="shared" si="5450"/>
        <v/>
      </c>
      <c r="AB4134" s="19" t="str">
        <f t="shared" si="5451"/>
        <v/>
      </c>
    </row>
    <row r="4135" spans="1:28" x14ac:dyDescent="0.25">
      <c r="A4135">
        <f t="shared" si="5432"/>
        <v>7</v>
      </c>
      <c r="B4135">
        <f t="shared" si="5433"/>
        <v>2016</v>
      </c>
      <c r="C4135" s="20">
        <v>42572</v>
      </c>
      <c r="D4135">
        <v>8582.7000000000007</v>
      </c>
      <c r="E4135">
        <v>8585.25</v>
      </c>
      <c r="F4135">
        <v>8503.4500000000007</v>
      </c>
      <c r="G4135">
        <v>8510.1</v>
      </c>
      <c r="H4135">
        <f t="shared" si="5406"/>
        <v>0</v>
      </c>
      <c r="I4135">
        <f t="shared" si="5407"/>
        <v>55.75</v>
      </c>
      <c r="J4135" s="14">
        <f t="shared" ref="J4135:K4135" si="5467">+AVERAGE(H4122:H4135)</f>
        <v>27.528571428571272</v>
      </c>
      <c r="K4135" s="14">
        <f t="shared" si="5467"/>
        <v>11.646428571428389</v>
      </c>
      <c r="L4135" s="14">
        <f t="shared" si="5409"/>
        <v>2.3636921189819309</v>
      </c>
      <c r="M4135" s="14">
        <f t="shared" si="5410"/>
        <v>70.270763059531618</v>
      </c>
      <c r="N4135" s="14">
        <f t="shared" si="5411"/>
        <v>1</v>
      </c>
      <c r="O4135">
        <f t="shared" si="5445"/>
        <v>1</v>
      </c>
      <c r="P4135">
        <f t="shared" si="5454"/>
        <v>0</v>
      </c>
      <c r="Q4135">
        <f t="shared" si="5455"/>
        <v>0</v>
      </c>
      <c r="R4135">
        <f t="shared" si="5395"/>
        <v>1206</v>
      </c>
      <c r="S4135">
        <f t="shared" si="5396"/>
        <v>0</v>
      </c>
      <c r="T4135">
        <f t="shared" si="5397"/>
        <v>-67234.5</v>
      </c>
      <c r="U4135">
        <f t="shared" si="5398"/>
        <v>-67234.5</v>
      </c>
      <c r="V4135" s="2">
        <f t="shared" si="5399"/>
        <v>-6.7234499999999997E-3</v>
      </c>
      <c r="W4135" s="19">
        <f t="shared" si="5446"/>
        <v>398</v>
      </c>
      <c r="X4135" s="19">
        <f t="shared" si="5447"/>
        <v>16</v>
      </c>
      <c r="Y4135" s="19" t="str">
        <f t="shared" si="5448"/>
        <v/>
      </c>
      <c r="Z4135" s="19">
        <f t="shared" si="5449"/>
        <v>8204</v>
      </c>
      <c r="AA4135" s="21" t="str">
        <f t="shared" si="5450"/>
        <v/>
      </c>
      <c r="AB4135" s="19" t="str">
        <f t="shared" si="5451"/>
        <v/>
      </c>
    </row>
    <row r="4136" spans="1:28" x14ac:dyDescent="0.25">
      <c r="A4136">
        <f t="shared" si="5432"/>
        <v>7</v>
      </c>
      <c r="B4136">
        <f t="shared" si="5433"/>
        <v>2016</v>
      </c>
      <c r="C4136" s="20">
        <v>42573</v>
      </c>
      <c r="D4136">
        <v>8519.65</v>
      </c>
      <c r="E4136">
        <v>8548.9500000000007</v>
      </c>
      <c r="F4136">
        <v>8489.7999999999993</v>
      </c>
      <c r="G4136">
        <v>8541.2000000000007</v>
      </c>
      <c r="H4136">
        <f t="shared" si="5406"/>
        <v>31.100000000000364</v>
      </c>
      <c r="I4136">
        <f t="shared" si="5407"/>
        <v>0</v>
      </c>
      <c r="J4136" s="14">
        <f t="shared" ref="J4136:K4136" si="5468">+AVERAGE(H4123:H4136)</f>
        <v>26.849999999999845</v>
      </c>
      <c r="K4136" s="14">
        <f t="shared" si="5468"/>
        <v>11.646428571428389</v>
      </c>
      <c r="L4136" s="14">
        <f t="shared" si="5409"/>
        <v>2.3054277828887071</v>
      </c>
      <c r="M4136" s="14">
        <f t="shared" si="5410"/>
        <v>69.746729752296346</v>
      </c>
      <c r="N4136" s="14">
        <f t="shared" si="5411"/>
        <v>1</v>
      </c>
      <c r="O4136">
        <f t="shared" si="5445"/>
        <v>1</v>
      </c>
      <c r="P4136">
        <f t="shared" si="5454"/>
        <v>0</v>
      </c>
      <c r="Q4136">
        <f t="shared" si="5455"/>
        <v>0</v>
      </c>
      <c r="R4136">
        <f t="shared" si="5395"/>
        <v>1206</v>
      </c>
      <c r="S4136">
        <f t="shared" si="5396"/>
        <v>0</v>
      </c>
      <c r="T4136">
        <f t="shared" si="5397"/>
        <v>37506.600000000442</v>
      </c>
      <c r="U4136">
        <f t="shared" si="5398"/>
        <v>37506.600000000442</v>
      </c>
      <c r="V4136" s="2">
        <f t="shared" si="5399"/>
        <v>3.7506600000000441E-3</v>
      </c>
      <c r="W4136" s="19">
        <f t="shared" si="5446"/>
        <v>398</v>
      </c>
      <c r="X4136" s="19">
        <f t="shared" si="5447"/>
        <v>17</v>
      </c>
      <c r="Y4136" s="19" t="str">
        <f t="shared" si="5448"/>
        <v/>
      </c>
      <c r="Z4136" s="19">
        <f t="shared" si="5449"/>
        <v>8204</v>
      </c>
      <c r="AA4136" s="21" t="str">
        <f t="shared" si="5450"/>
        <v/>
      </c>
      <c r="AB4136" s="19" t="str">
        <f t="shared" si="5451"/>
        <v/>
      </c>
    </row>
    <row r="4137" spans="1:28" x14ac:dyDescent="0.25">
      <c r="A4137">
        <f t="shared" si="5432"/>
        <v>7</v>
      </c>
      <c r="B4137">
        <f t="shared" si="5433"/>
        <v>2016</v>
      </c>
      <c r="C4137" s="20">
        <v>42576</v>
      </c>
      <c r="D4137">
        <v>8519.9500000000007</v>
      </c>
      <c r="E4137">
        <v>8641.15</v>
      </c>
      <c r="F4137">
        <v>8517.2000000000007</v>
      </c>
      <c r="G4137">
        <v>8635.65</v>
      </c>
      <c r="H4137">
        <f t="shared" si="5406"/>
        <v>94.449999999998909</v>
      </c>
      <c r="I4137">
        <f t="shared" si="5407"/>
        <v>0</v>
      </c>
      <c r="J4137" s="14">
        <f t="shared" ref="J4137:K4137" si="5469">+AVERAGE(H4124:H4137)</f>
        <v>30.57142857142831</v>
      </c>
      <c r="K4137" s="14">
        <f t="shared" si="5469"/>
        <v>11.646428571428389</v>
      </c>
      <c r="L4137" s="14">
        <f t="shared" si="5409"/>
        <v>2.6249616681999575</v>
      </c>
      <c r="M4137" s="14">
        <f t="shared" si="5410"/>
        <v>72.413501395821143</v>
      </c>
      <c r="N4137" s="14">
        <f t="shared" si="5411"/>
        <v>1</v>
      </c>
      <c r="O4137">
        <f t="shared" si="5445"/>
        <v>1</v>
      </c>
      <c r="P4137">
        <f t="shared" si="5454"/>
        <v>0</v>
      </c>
      <c r="Q4137">
        <f t="shared" si="5455"/>
        <v>0</v>
      </c>
      <c r="R4137">
        <f t="shared" si="5395"/>
        <v>1206</v>
      </c>
      <c r="S4137">
        <f t="shared" si="5396"/>
        <v>0</v>
      </c>
      <c r="T4137">
        <f t="shared" si="5397"/>
        <v>113906.69999999869</v>
      </c>
      <c r="U4137">
        <f t="shared" si="5398"/>
        <v>113906.69999999869</v>
      </c>
      <c r="V4137" s="2">
        <f t="shared" si="5399"/>
        <v>1.1390669999999868E-2</v>
      </c>
      <c r="W4137" s="19">
        <f t="shared" si="5446"/>
        <v>398</v>
      </c>
      <c r="X4137" s="19">
        <f t="shared" si="5447"/>
        <v>18</v>
      </c>
      <c r="Y4137" s="19" t="str">
        <f t="shared" si="5448"/>
        <v/>
      </c>
      <c r="Z4137" s="19">
        <f t="shared" si="5449"/>
        <v>8204</v>
      </c>
      <c r="AA4137" s="21" t="str">
        <f t="shared" si="5450"/>
        <v/>
      </c>
      <c r="AB4137" s="19" t="str">
        <f t="shared" si="5451"/>
        <v/>
      </c>
    </row>
    <row r="4138" spans="1:28" x14ac:dyDescent="0.25">
      <c r="A4138">
        <f t="shared" si="5432"/>
        <v>7</v>
      </c>
      <c r="B4138">
        <f t="shared" si="5433"/>
        <v>2016</v>
      </c>
      <c r="C4138" s="20">
        <v>42577</v>
      </c>
      <c r="D4138">
        <v>8633.75</v>
      </c>
      <c r="E4138">
        <v>8644.9</v>
      </c>
      <c r="F4138">
        <v>8577.15</v>
      </c>
      <c r="G4138">
        <v>8590.65</v>
      </c>
      <c r="H4138">
        <f t="shared" si="5406"/>
        <v>0</v>
      </c>
      <c r="I4138">
        <f t="shared" si="5407"/>
        <v>45</v>
      </c>
      <c r="J4138" s="14">
        <f t="shared" ref="J4138:K4138" si="5470">+AVERAGE(H4125:H4138)</f>
        <v>30.57142857142831</v>
      </c>
      <c r="K4138" s="14">
        <f t="shared" si="5470"/>
        <v>12.378571428571247</v>
      </c>
      <c r="L4138" s="14">
        <f t="shared" si="5409"/>
        <v>2.4697057126370607</v>
      </c>
      <c r="M4138" s="14">
        <f t="shared" si="5410"/>
        <v>71.179111924164431</v>
      </c>
      <c r="N4138" s="14">
        <f t="shared" si="5411"/>
        <v>1</v>
      </c>
      <c r="O4138">
        <f t="shared" si="5445"/>
        <v>1</v>
      </c>
      <c r="P4138">
        <f t="shared" si="5454"/>
        <v>0</v>
      </c>
      <c r="Q4138">
        <f t="shared" si="5455"/>
        <v>0</v>
      </c>
      <c r="R4138">
        <f t="shared" si="5395"/>
        <v>1206</v>
      </c>
      <c r="S4138">
        <f t="shared" si="5396"/>
        <v>0</v>
      </c>
      <c r="T4138">
        <f t="shared" si="5397"/>
        <v>-54270</v>
      </c>
      <c r="U4138">
        <f t="shared" si="5398"/>
        <v>-54270</v>
      </c>
      <c r="V4138" s="2">
        <f t="shared" si="5399"/>
        <v>-5.4270000000000004E-3</v>
      </c>
      <c r="W4138" s="19">
        <f t="shared" si="5446"/>
        <v>398</v>
      </c>
      <c r="X4138" s="19">
        <f t="shared" si="5447"/>
        <v>19</v>
      </c>
      <c r="Y4138" s="19" t="str">
        <f t="shared" si="5448"/>
        <v/>
      </c>
      <c r="Z4138" s="19">
        <f t="shared" si="5449"/>
        <v>8204</v>
      </c>
      <c r="AA4138" s="21" t="str">
        <f t="shared" si="5450"/>
        <v/>
      </c>
      <c r="AB4138" s="19" t="str">
        <f t="shared" si="5451"/>
        <v/>
      </c>
    </row>
    <row r="4139" spans="1:28" x14ac:dyDescent="0.25">
      <c r="A4139">
        <f t="shared" si="5432"/>
        <v>7</v>
      </c>
      <c r="B4139">
        <f t="shared" si="5433"/>
        <v>2016</v>
      </c>
      <c r="C4139" s="20">
        <v>42578</v>
      </c>
      <c r="D4139">
        <v>8599.4</v>
      </c>
      <c r="E4139">
        <v>8665</v>
      </c>
      <c r="F4139">
        <v>8572.0499999999993</v>
      </c>
      <c r="G4139">
        <v>8615.7999999999993</v>
      </c>
      <c r="H4139">
        <f t="shared" si="5406"/>
        <v>25.149999999999636</v>
      </c>
      <c r="I4139">
        <f t="shared" si="5407"/>
        <v>0</v>
      </c>
      <c r="J4139" s="14">
        <f t="shared" ref="J4139:K4139" si="5471">+AVERAGE(H4126:H4139)</f>
        <v>32.228571428571222</v>
      </c>
      <c r="K4139" s="14">
        <f t="shared" si="5471"/>
        <v>12.378571428571247</v>
      </c>
      <c r="L4139" s="14">
        <f t="shared" si="5409"/>
        <v>2.6035776110790754</v>
      </c>
      <c r="M4139" s="14">
        <f t="shared" si="5410"/>
        <v>72.249799839872068</v>
      </c>
      <c r="N4139" s="14">
        <f t="shared" si="5411"/>
        <v>1</v>
      </c>
      <c r="O4139">
        <f t="shared" si="5445"/>
        <v>1</v>
      </c>
      <c r="P4139">
        <f t="shared" si="5454"/>
        <v>0</v>
      </c>
      <c r="Q4139">
        <f t="shared" si="5455"/>
        <v>0</v>
      </c>
      <c r="R4139">
        <f t="shared" si="5395"/>
        <v>1206</v>
      </c>
      <c r="S4139">
        <f t="shared" si="5396"/>
        <v>0</v>
      </c>
      <c r="T4139">
        <f t="shared" si="5397"/>
        <v>30330.899999999561</v>
      </c>
      <c r="U4139">
        <f t="shared" si="5398"/>
        <v>30330.899999999561</v>
      </c>
      <c r="V4139" s="2">
        <f t="shared" si="5399"/>
        <v>3.0330899999999562E-3</v>
      </c>
      <c r="W4139" s="19">
        <f t="shared" si="5446"/>
        <v>398</v>
      </c>
      <c r="X4139" s="19">
        <f t="shared" si="5447"/>
        <v>20</v>
      </c>
      <c r="Y4139" s="19" t="str">
        <f t="shared" si="5448"/>
        <v/>
      </c>
      <c r="Z4139" s="19">
        <f t="shared" si="5449"/>
        <v>8204</v>
      </c>
      <c r="AA4139" s="21" t="str">
        <f t="shared" si="5450"/>
        <v/>
      </c>
      <c r="AB4139" s="19" t="str">
        <f t="shared" si="5451"/>
        <v/>
      </c>
    </row>
    <row r="4140" spans="1:28" x14ac:dyDescent="0.25">
      <c r="A4140">
        <f t="shared" si="5432"/>
        <v>7</v>
      </c>
      <c r="B4140">
        <f t="shared" si="5433"/>
        <v>2016</v>
      </c>
      <c r="C4140" s="20">
        <v>42579</v>
      </c>
      <c r="D4140">
        <v>8636.9500000000007</v>
      </c>
      <c r="E4140">
        <v>8674.7000000000007</v>
      </c>
      <c r="F4140">
        <v>8625.25</v>
      </c>
      <c r="G4140">
        <v>8666.2999999999993</v>
      </c>
      <c r="H4140">
        <f t="shared" si="5406"/>
        <v>50.5</v>
      </c>
      <c r="I4140">
        <f t="shared" si="5407"/>
        <v>0</v>
      </c>
      <c r="J4140" s="14">
        <f t="shared" ref="J4140:K4140" si="5472">+AVERAGE(H4127:H4140)</f>
        <v>35.835714285714076</v>
      </c>
      <c r="K4140" s="14">
        <f t="shared" si="5472"/>
        <v>11.328571428571324</v>
      </c>
      <c r="L4140" s="14">
        <f t="shared" si="5409"/>
        <v>3.1633039092055593</v>
      </c>
      <c r="M4140" s="14">
        <f t="shared" si="5410"/>
        <v>75.980614872027928</v>
      </c>
      <c r="N4140" s="14">
        <f t="shared" si="5411"/>
        <v>1</v>
      </c>
      <c r="O4140">
        <f t="shared" si="5445"/>
        <v>1</v>
      </c>
      <c r="P4140">
        <f t="shared" si="5454"/>
        <v>0</v>
      </c>
      <c r="Q4140">
        <f t="shared" si="5455"/>
        <v>0</v>
      </c>
      <c r="R4140">
        <f t="shared" si="5395"/>
        <v>1206</v>
      </c>
      <c r="S4140">
        <f t="shared" si="5396"/>
        <v>0</v>
      </c>
      <c r="T4140">
        <f t="shared" si="5397"/>
        <v>60903</v>
      </c>
      <c r="U4140">
        <f t="shared" si="5398"/>
        <v>60903</v>
      </c>
      <c r="V4140" s="2">
        <f t="shared" si="5399"/>
        <v>6.0902999999999999E-3</v>
      </c>
      <c r="W4140" s="19">
        <f t="shared" si="5446"/>
        <v>398</v>
      </c>
      <c r="X4140" s="19">
        <f t="shared" si="5447"/>
        <v>21</v>
      </c>
      <c r="Y4140" s="19" t="str">
        <f t="shared" si="5448"/>
        <v/>
      </c>
      <c r="Z4140" s="19">
        <f t="shared" si="5449"/>
        <v>8204</v>
      </c>
      <c r="AA4140" s="21" t="str">
        <f t="shared" si="5450"/>
        <v/>
      </c>
      <c r="AB4140" s="19" t="str">
        <f t="shared" si="5451"/>
        <v/>
      </c>
    </row>
    <row r="4141" spans="1:28" x14ac:dyDescent="0.25">
      <c r="A4141">
        <f t="shared" si="5432"/>
        <v>7</v>
      </c>
      <c r="B4141">
        <f t="shared" si="5433"/>
        <v>2016</v>
      </c>
      <c r="C4141" s="20">
        <v>42580</v>
      </c>
      <c r="D4141">
        <v>8668.2999999999993</v>
      </c>
      <c r="E4141">
        <v>8670.35</v>
      </c>
      <c r="F4141">
        <v>8631.15</v>
      </c>
      <c r="G4141">
        <v>8638.5</v>
      </c>
      <c r="H4141">
        <f t="shared" si="5406"/>
        <v>0</v>
      </c>
      <c r="I4141">
        <f t="shared" si="5407"/>
        <v>27.799999999999272</v>
      </c>
      <c r="J4141" s="14">
        <f t="shared" ref="J4141:K4141" si="5473">+AVERAGE(H4128:H4141)</f>
        <v>25.499999999999869</v>
      </c>
      <c r="K4141" s="14">
        <f t="shared" si="5473"/>
        <v>13.314285714285559</v>
      </c>
      <c r="L4141" s="14">
        <f t="shared" si="5409"/>
        <v>1.9152360515021585</v>
      </c>
      <c r="M4141" s="14">
        <f t="shared" si="5410"/>
        <v>65.697460434302684</v>
      </c>
      <c r="N4141" s="14">
        <f t="shared" si="5411"/>
        <v>1</v>
      </c>
      <c r="O4141">
        <f t="shared" si="5445"/>
        <v>1</v>
      </c>
      <c r="P4141">
        <f t="shared" si="5454"/>
        <v>0</v>
      </c>
      <c r="Q4141">
        <f t="shared" si="5455"/>
        <v>0</v>
      </c>
      <c r="R4141">
        <f t="shared" si="5395"/>
        <v>1206</v>
      </c>
      <c r="S4141">
        <f t="shared" si="5396"/>
        <v>0</v>
      </c>
      <c r="T4141">
        <f t="shared" si="5397"/>
        <v>-33526.799999999123</v>
      </c>
      <c r="U4141">
        <f t="shared" si="5398"/>
        <v>-33526.799999999123</v>
      </c>
      <c r="V4141" s="2">
        <f t="shared" si="5399"/>
        <v>-3.3526799999999122E-3</v>
      </c>
      <c r="W4141" s="19">
        <f t="shared" si="5446"/>
        <v>398</v>
      </c>
      <c r="X4141" s="19">
        <f t="shared" si="5447"/>
        <v>22</v>
      </c>
      <c r="Y4141" s="19" t="str">
        <f t="shared" si="5448"/>
        <v/>
      </c>
      <c r="Z4141" s="19">
        <f t="shared" si="5449"/>
        <v>8204</v>
      </c>
      <c r="AA4141" s="21" t="str">
        <f t="shared" si="5450"/>
        <v/>
      </c>
      <c r="AB4141" s="19" t="str">
        <f t="shared" si="5451"/>
        <v/>
      </c>
    </row>
    <row r="4142" spans="1:28" x14ac:dyDescent="0.25">
      <c r="A4142">
        <f t="shared" si="5432"/>
        <v>8</v>
      </c>
      <c r="B4142">
        <f t="shared" si="5433"/>
        <v>2016</v>
      </c>
      <c r="C4142" s="20">
        <v>42583</v>
      </c>
      <c r="D4142">
        <v>8654.2999999999993</v>
      </c>
      <c r="E4142">
        <v>8711.2999999999993</v>
      </c>
      <c r="F4142">
        <v>8590.5</v>
      </c>
      <c r="G4142">
        <v>8636.5499999999993</v>
      </c>
      <c r="H4142">
        <f t="shared" si="5406"/>
        <v>0</v>
      </c>
      <c r="I4142">
        <f t="shared" si="5407"/>
        <v>1.9500000000007276</v>
      </c>
      <c r="J4142" s="14">
        <f t="shared" ref="J4142:K4142" si="5474">+AVERAGE(H4129:H4142)</f>
        <v>21.703571428571326</v>
      </c>
      <c r="K4142" s="14">
        <f t="shared" si="5474"/>
        <v>13.453571428571324</v>
      </c>
      <c r="L4142" s="14">
        <f t="shared" si="5409"/>
        <v>1.6132200690204455</v>
      </c>
      <c r="M4142" s="14">
        <f t="shared" si="5410"/>
        <v>61.73303535148321</v>
      </c>
      <c r="N4142" s="14">
        <f t="shared" si="5411"/>
        <v>1</v>
      </c>
      <c r="O4142">
        <f t="shared" si="5445"/>
        <v>1</v>
      </c>
      <c r="P4142">
        <f t="shared" si="5454"/>
        <v>0</v>
      </c>
      <c r="Q4142">
        <f t="shared" si="5455"/>
        <v>0</v>
      </c>
      <c r="R4142">
        <f t="shared" si="5395"/>
        <v>1157</v>
      </c>
      <c r="S4142">
        <f t="shared" si="5396"/>
        <v>0</v>
      </c>
      <c r="T4142">
        <f t="shared" si="5397"/>
        <v>-2256.1500000008418</v>
      </c>
      <c r="U4142">
        <f t="shared" si="5398"/>
        <v>-2256.1500000008418</v>
      </c>
      <c r="V4142" s="2">
        <f t="shared" si="5399"/>
        <v>-2.2561500000008419E-4</v>
      </c>
      <c r="W4142" s="19">
        <f t="shared" si="5446"/>
        <v>398</v>
      </c>
      <c r="X4142" s="19">
        <f t="shared" si="5447"/>
        <v>23</v>
      </c>
      <c r="Y4142" s="19" t="str">
        <f t="shared" si="5448"/>
        <v/>
      </c>
      <c r="Z4142" s="19">
        <f t="shared" si="5449"/>
        <v>8204</v>
      </c>
      <c r="AA4142" s="21" t="str">
        <f t="shared" si="5450"/>
        <v/>
      </c>
      <c r="AB4142" s="19" t="str">
        <f t="shared" si="5451"/>
        <v/>
      </c>
    </row>
    <row r="4143" spans="1:28" x14ac:dyDescent="0.25">
      <c r="A4143">
        <f t="shared" si="5432"/>
        <v>8</v>
      </c>
      <c r="B4143">
        <f t="shared" si="5433"/>
        <v>2016</v>
      </c>
      <c r="C4143" s="20">
        <v>42584</v>
      </c>
      <c r="D4143">
        <v>8647.4500000000007</v>
      </c>
      <c r="E4143">
        <v>8687.2000000000007</v>
      </c>
      <c r="F4143">
        <v>8611.4</v>
      </c>
      <c r="G4143">
        <v>8622.9</v>
      </c>
      <c r="H4143">
        <f t="shared" si="5406"/>
        <v>0</v>
      </c>
      <c r="I4143">
        <f t="shared" si="5407"/>
        <v>13.649999999999636</v>
      </c>
      <c r="J4143" s="14">
        <f t="shared" ref="J4143:K4143" si="5475">+AVERAGE(H4130:H4143)</f>
        <v>21.703571428571326</v>
      </c>
      <c r="K4143" s="14">
        <f t="shared" si="5475"/>
        <v>14.317857142857065</v>
      </c>
      <c r="L4143" s="14">
        <f t="shared" si="5409"/>
        <v>1.5158393614367685</v>
      </c>
      <c r="M4143" s="14">
        <f t="shared" si="5410"/>
        <v>60.251834225659344</v>
      </c>
      <c r="N4143" s="14">
        <f t="shared" si="5411"/>
        <v>1</v>
      </c>
      <c r="O4143">
        <f t="shared" si="5445"/>
        <v>1</v>
      </c>
      <c r="P4143">
        <f t="shared" si="5454"/>
        <v>0</v>
      </c>
      <c r="Q4143">
        <f t="shared" si="5455"/>
        <v>0</v>
      </c>
      <c r="R4143">
        <f t="shared" si="5395"/>
        <v>1157</v>
      </c>
      <c r="S4143">
        <f t="shared" si="5396"/>
        <v>0</v>
      </c>
      <c r="T4143">
        <f t="shared" si="5397"/>
        <v>-15793.049999999579</v>
      </c>
      <c r="U4143">
        <f t="shared" si="5398"/>
        <v>-15793.049999999579</v>
      </c>
      <c r="V4143" s="2">
        <f t="shared" si="5399"/>
        <v>-1.579304999999958E-3</v>
      </c>
      <c r="W4143" s="19">
        <f t="shared" si="5446"/>
        <v>398</v>
      </c>
      <c r="X4143" s="19">
        <f t="shared" si="5447"/>
        <v>24</v>
      </c>
      <c r="Y4143" s="19" t="str">
        <f t="shared" si="5448"/>
        <v/>
      </c>
      <c r="Z4143" s="19">
        <f t="shared" si="5449"/>
        <v>8204</v>
      </c>
      <c r="AA4143" s="21" t="str">
        <f t="shared" si="5450"/>
        <v/>
      </c>
      <c r="AB4143" s="19" t="str">
        <f t="shared" si="5451"/>
        <v/>
      </c>
    </row>
    <row r="4144" spans="1:28" x14ac:dyDescent="0.25">
      <c r="A4144">
        <f t="shared" si="5432"/>
        <v>8</v>
      </c>
      <c r="B4144">
        <f t="shared" si="5433"/>
        <v>2016</v>
      </c>
      <c r="C4144" s="20">
        <v>42585</v>
      </c>
      <c r="D4144">
        <v>8635.2000000000007</v>
      </c>
      <c r="E4144">
        <v>8635.4500000000007</v>
      </c>
      <c r="F4144">
        <v>8529.6</v>
      </c>
      <c r="G4144">
        <v>8544.85</v>
      </c>
      <c r="H4144">
        <f t="shared" si="5406"/>
        <v>0</v>
      </c>
      <c r="I4144">
        <f t="shared" si="5407"/>
        <v>78.049999999999272</v>
      </c>
      <c r="J4144" s="14">
        <f t="shared" ref="J4144:K4144" si="5476">+AVERAGE(H4131:H4144)</f>
        <v>18.453571428571326</v>
      </c>
      <c r="K4144" s="14">
        <f t="shared" si="5476"/>
        <v>19.892857142857014</v>
      </c>
      <c r="L4144" s="14">
        <f t="shared" si="5409"/>
        <v>0.92764811490125754</v>
      </c>
      <c r="M4144" s="14">
        <f t="shared" si="5410"/>
        <v>48.123311912079743</v>
      </c>
      <c r="N4144" s="14">
        <f t="shared" si="5411"/>
        <v>-1</v>
      </c>
      <c r="O4144">
        <f t="shared" si="5445"/>
        <v>-1</v>
      </c>
      <c r="P4144">
        <f t="shared" si="5454"/>
        <v>1</v>
      </c>
      <c r="Q4144">
        <f t="shared" si="5455"/>
        <v>8544.85</v>
      </c>
      <c r="R4144">
        <f t="shared" si="5395"/>
        <v>-1157</v>
      </c>
      <c r="S4144">
        <f t="shared" si="5396"/>
        <v>180607.69999999832</v>
      </c>
      <c r="T4144">
        <f t="shared" si="5397"/>
        <v>90303.849999999162</v>
      </c>
      <c r="U4144">
        <f t="shared" si="5398"/>
        <v>-90303.849999999162</v>
      </c>
      <c r="V4144" s="2">
        <f t="shared" si="5399"/>
        <v>-9.0303849999999169E-3</v>
      </c>
      <c r="W4144" s="19">
        <f t="shared" si="5446"/>
        <v>399</v>
      </c>
      <c r="X4144" s="19">
        <f t="shared" si="5447"/>
        <v>25</v>
      </c>
      <c r="Y4144" s="19">
        <f t="shared" si="5448"/>
        <v>1</v>
      </c>
      <c r="Z4144" s="19">
        <f t="shared" si="5449"/>
        <v>8544.85</v>
      </c>
      <c r="AA4144" s="21">
        <f t="shared" si="5450"/>
        <v>4.1546806435885042E-2</v>
      </c>
      <c r="AB4144" s="19">
        <f t="shared" si="5451"/>
        <v>1</v>
      </c>
    </row>
    <row r="4145" spans="1:28" x14ac:dyDescent="0.25">
      <c r="A4145">
        <f t="shared" si="5432"/>
        <v>8</v>
      </c>
      <c r="B4145">
        <f t="shared" si="5433"/>
        <v>2016</v>
      </c>
      <c r="C4145" s="20">
        <v>42586</v>
      </c>
      <c r="D4145">
        <v>8599.9500000000007</v>
      </c>
      <c r="E4145">
        <v>8601.4</v>
      </c>
      <c r="F4145">
        <v>8518.15</v>
      </c>
      <c r="G4145">
        <v>8551.1</v>
      </c>
      <c r="H4145">
        <f t="shared" si="5406"/>
        <v>6.25</v>
      </c>
      <c r="I4145">
        <f t="shared" si="5407"/>
        <v>0</v>
      </c>
      <c r="J4145" s="14">
        <f t="shared" ref="J4145:K4145" si="5477">+AVERAGE(H4132:H4145)</f>
        <v>18.899999999999896</v>
      </c>
      <c r="K4145" s="14">
        <f t="shared" si="5477"/>
        <v>18.207142857142703</v>
      </c>
      <c r="L4145" s="14">
        <f t="shared" si="5409"/>
        <v>1.0380541388779945</v>
      </c>
      <c r="M4145" s="14">
        <f t="shared" si="5410"/>
        <v>50.933589990375431</v>
      </c>
      <c r="N4145" s="14">
        <f t="shared" si="5411"/>
        <v>1</v>
      </c>
      <c r="O4145">
        <f t="shared" si="5445"/>
        <v>1</v>
      </c>
      <c r="P4145">
        <f t="shared" si="5454"/>
        <v>1</v>
      </c>
      <c r="Q4145">
        <f t="shared" si="5455"/>
        <v>8551.1</v>
      </c>
      <c r="R4145">
        <f t="shared" si="5395"/>
        <v>1157</v>
      </c>
      <c r="S4145">
        <f t="shared" si="5396"/>
        <v>14462.5</v>
      </c>
      <c r="T4145">
        <f t="shared" si="5397"/>
        <v>7231.25</v>
      </c>
      <c r="U4145">
        <f t="shared" si="5398"/>
        <v>-7231.25</v>
      </c>
      <c r="V4145" s="2">
        <f t="shared" si="5399"/>
        <v>-7.2312500000000003E-4</v>
      </c>
      <c r="W4145" s="19">
        <f t="shared" si="5446"/>
        <v>400</v>
      </c>
      <c r="X4145" s="19">
        <f t="shared" si="5447"/>
        <v>2</v>
      </c>
      <c r="Y4145" s="19">
        <f t="shared" si="5448"/>
        <v>1</v>
      </c>
      <c r="Z4145" s="19">
        <f t="shared" si="5449"/>
        <v>8551.1</v>
      </c>
      <c r="AA4145" s="21">
        <f t="shared" si="5450"/>
        <v>-7.3143472383940811E-4</v>
      </c>
      <c r="AB4145" s="19">
        <f t="shared" si="5451"/>
        <v>-1</v>
      </c>
    </row>
    <row r="4146" spans="1:28" x14ac:dyDescent="0.25">
      <c r="A4146">
        <f t="shared" si="5432"/>
        <v>8</v>
      </c>
      <c r="B4146">
        <f t="shared" si="5433"/>
        <v>2016</v>
      </c>
      <c r="C4146" s="20">
        <v>42587</v>
      </c>
      <c r="D4146">
        <v>8600.2000000000007</v>
      </c>
      <c r="E4146">
        <v>8689.4</v>
      </c>
      <c r="F4146">
        <v>8590.15</v>
      </c>
      <c r="G4146">
        <v>8683.15</v>
      </c>
      <c r="H4146">
        <f t="shared" si="5406"/>
        <v>132.04999999999927</v>
      </c>
      <c r="I4146">
        <f t="shared" si="5407"/>
        <v>0</v>
      </c>
      <c r="J4146" s="14">
        <f t="shared" ref="J4146:K4146" si="5478">+AVERAGE(H4133:H4146)</f>
        <v>28.332142857142703</v>
      </c>
      <c r="K4146" s="14">
        <f t="shared" si="5478"/>
        <v>15.871428571428494</v>
      </c>
      <c r="L4146" s="14">
        <f t="shared" si="5409"/>
        <v>1.7851035103510342</v>
      </c>
      <c r="M4146" s="14">
        <f t="shared" si="5410"/>
        <v>64.09469176698714</v>
      </c>
      <c r="N4146" s="14">
        <f t="shared" si="5411"/>
        <v>1</v>
      </c>
      <c r="O4146">
        <f t="shared" si="5445"/>
        <v>1</v>
      </c>
      <c r="P4146">
        <f t="shared" si="5454"/>
        <v>0</v>
      </c>
      <c r="Q4146">
        <f t="shared" si="5455"/>
        <v>0</v>
      </c>
      <c r="R4146">
        <f t="shared" si="5395"/>
        <v>1157</v>
      </c>
      <c r="S4146">
        <f t="shared" si="5396"/>
        <v>0</v>
      </c>
      <c r="T4146">
        <f t="shared" si="5397"/>
        <v>152781.84999999916</v>
      </c>
      <c r="U4146">
        <f t="shared" si="5398"/>
        <v>152781.84999999916</v>
      </c>
      <c r="V4146" s="2">
        <f t="shared" si="5399"/>
        <v>1.5278184999999916E-2</v>
      </c>
      <c r="W4146" s="19">
        <f t="shared" si="5446"/>
        <v>400</v>
      </c>
      <c r="X4146" s="19">
        <f t="shared" si="5447"/>
        <v>2</v>
      </c>
      <c r="Y4146" s="19" t="str">
        <f t="shared" si="5448"/>
        <v/>
      </c>
      <c r="Z4146" s="19">
        <f t="shared" si="5449"/>
        <v>8551.1</v>
      </c>
      <c r="AA4146" s="21" t="str">
        <f t="shared" si="5450"/>
        <v/>
      </c>
      <c r="AB4146" s="19" t="str">
        <f t="shared" si="5451"/>
        <v/>
      </c>
    </row>
    <row r="4147" spans="1:28" x14ac:dyDescent="0.25">
      <c r="A4147">
        <f t="shared" si="5432"/>
        <v>8</v>
      </c>
      <c r="B4147">
        <f t="shared" si="5433"/>
        <v>2016</v>
      </c>
      <c r="C4147" s="20">
        <v>42590</v>
      </c>
      <c r="D4147">
        <v>8712.85</v>
      </c>
      <c r="E4147">
        <v>8723.5</v>
      </c>
      <c r="F4147">
        <v>8697.6</v>
      </c>
      <c r="G4147">
        <v>8711.35</v>
      </c>
      <c r="H4147">
        <f t="shared" si="5406"/>
        <v>28.200000000000728</v>
      </c>
      <c r="I4147">
        <f t="shared" si="5407"/>
        <v>0</v>
      </c>
      <c r="J4147" s="14">
        <f t="shared" ref="J4147:K4147" si="5479">+AVERAGE(H4134:H4147)</f>
        <v>28.928571428571427</v>
      </c>
      <c r="K4147" s="14">
        <f t="shared" si="5479"/>
        <v>15.871428571428494</v>
      </c>
      <c r="L4147" s="14">
        <f t="shared" si="5409"/>
        <v>1.8226822682268315</v>
      </c>
      <c r="M4147" s="14">
        <f t="shared" si="5410"/>
        <v>64.572704081632764</v>
      </c>
      <c r="N4147" s="14">
        <f t="shared" si="5411"/>
        <v>1</v>
      </c>
      <c r="O4147">
        <f t="shared" si="5445"/>
        <v>1</v>
      </c>
      <c r="P4147">
        <f t="shared" si="5454"/>
        <v>0</v>
      </c>
      <c r="Q4147">
        <f t="shared" si="5455"/>
        <v>0</v>
      </c>
      <c r="R4147">
        <f t="shared" ref="R4147:R4210" si="5480">IF($C4147="","",IF(MONTH($C4147)&lt;&gt;MONTH($C4146),ROUNDDOWN($B$10/$G4146,0)*$O4147,ABS(R4146)*$O4147))</f>
        <v>1157</v>
      </c>
      <c r="S4147">
        <f t="shared" ref="S4147:S4210" si="5481">IF($C4147="","",($R4147-$R4146)*($Q4147-$G4146)*$P4147)</f>
        <v>0</v>
      </c>
      <c r="T4147">
        <f t="shared" ref="T4147:T4210" si="5482">IF($C4147="","",$R4147*($G4147-$G4146))</f>
        <v>32627.400000000842</v>
      </c>
      <c r="U4147">
        <f t="shared" ref="U4147:U4210" si="5483">IF($C4147="","",$T4147-$S4147)</f>
        <v>32627.400000000842</v>
      </c>
      <c r="V4147" s="2">
        <f t="shared" ref="V4147:V4210" si="5484">IF($C4147="","",$U4147/$B$10)</f>
        <v>3.2627400000000842E-3</v>
      </c>
      <c r="W4147" s="19">
        <f t="shared" si="5446"/>
        <v>400</v>
      </c>
      <c r="X4147" s="19">
        <f t="shared" si="5447"/>
        <v>3</v>
      </c>
      <c r="Y4147" s="19" t="str">
        <f t="shared" si="5448"/>
        <v/>
      </c>
      <c r="Z4147" s="19">
        <f t="shared" si="5449"/>
        <v>8551.1</v>
      </c>
      <c r="AA4147" s="21" t="str">
        <f t="shared" si="5450"/>
        <v/>
      </c>
      <c r="AB4147" s="19" t="str">
        <f t="shared" si="5451"/>
        <v/>
      </c>
    </row>
    <row r="4148" spans="1:28" x14ac:dyDescent="0.25">
      <c r="A4148">
        <f t="shared" si="5432"/>
        <v>8</v>
      </c>
      <c r="B4148">
        <f t="shared" si="5433"/>
        <v>2016</v>
      </c>
      <c r="C4148" s="20">
        <v>42591</v>
      </c>
      <c r="D4148">
        <v>8727.7999999999993</v>
      </c>
      <c r="E4148">
        <v>8728.35</v>
      </c>
      <c r="F4148">
        <v>8638.2000000000007</v>
      </c>
      <c r="G4148">
        <v>8678.25</v>
      </c>
      <c r="H4148">
        <f t="shared" si="5406"/>
        <v>0</v>
      </c>
      <c r="I4148">
        <f t="shared" si="5407"/>
        <v>33.100000000000364</v>
      </c>
      <c r="J4148" s="14">
        <f t="shared" ref="J4148:K4148" si="5485">+AVERAGE(H4135:H4148)</f>
        <v>26.264285714285638</v>
      </c>
      <c r="K4148" s="14">
        <f t="shared" si="5485"/>
        <v>18.235714285714234</v>
      </c>
      <c r="L4148" s="14">
        <f t="shared" si="5409"/>
        <v>1.4402663533098314</v>
      </c>
      <c r="M4148" s="14">
        <f t="shared" si="5410"/>
        <v>59.020866773675763</v>
      </c>
      <c r="N4148" s="14">
        <f t="shared" si="5411"/>
        <v>1</v>
      </c>
      <c r="O4148">
        <f t="shared" si="5445"/>
        <v>1</v>
      </c>
      <c r="P4148">
        <f t="shared" si="5454"/>
        <v>0</v>
      </c>
      <c r="Q4148">
        <f t="shared" si="5455"/>
        <v>0</v>
      </c>
      <c r="R4148">
        <f t="shared" si="5480"/>
        <v>1157</v>
      </c>
      <c r="S4148">
        <f t="shared" si="5481"/>
        <v>0</v>
      </c>
      <c r="T4148">
        <f t="shared" si="5482"/>
        <v>-38296.700000000419</v>
      </c>
      <c r="U4148">
        <f t="shared" si="5483"/>
        <v>-38296.700000000419</v>
      </c>
      <c r="V4148" s="2">
        <f t="shared" si="5484"/>
        <v>-3.8296700000000419E-3</v>
      </c>
      <c r="W4148" s="19">
        <f t="shared" si="5446"/>
        <v>400</v>
      </c>
      <c r="X4148" s="19">
        <f t="shared" si="5447"/>
        <v>4</v>
      </c>
      <c r="Y4148" s="19" t="str">
        <f t="shared" si="5448"/>
        <v/>
      </c>
      <c r="Z4148" s="19">
        <f t="shared" si="5449"/>
        <v>8551.1</v>
      </c>
      <c r="AA4148" s="21" t="str">
        <f t="shared" si="5450"/>
        <v/>
      </c>
      <c r="AB4148" s="19" t="str">
        <f t="shared" si="5451"/>
        <v/>
      </c>
    </row>
    <row r="4149" spans="1:28" x14ac:dyDescent="0.25">
      <c r="A4149">
        <f t="shared" si="5432"/>
        <v>8</v>
      </c>
      <c r="B4149">
        <f t="shared" si="5433"/>
        <v>2016</v>
      </c>
      <c r="C4149" s="20">
        <v>42592</v>
      </c>
      <c r="D4149">
        <v>8686.7000000000007</v>
      </c>
      <c r="E4149">
        <v>8690.1</v>
      </c>
      <c r="F4149">
        <v>8564.6</v>
      </c>
      <c r="G4149">
        <v>8575.2999999999993</v>
      </c>
      <c r="H4149">
        <f t="shared" si="5406"/>
        <v>0</v>
      </c>
      <c r="I4149">
        <f t="shared" si="5407"/>
        <v>102.95000000000073</v>
      </c>
      <c r="J4149" s="14">
        <f t="shared" ref="J4149:K4149" si="5486">+AVERAGE(H4136:H4149)</f>
        <v>26.264285714285638</v>
      </c>
      <c r="K4149" s="14">
        <f t="shared" si="5486"/>
        <v>21.607142857142858</v>
      </c>
      <c r="L4149" s="14">
        <f t="shared" si="5409"/>
        <v>1.2155371900826411</v>
      </c>
      <c r="M4149" s="14">
        <f t="shared" si="5410"/>
        <v>54.864219635929501</v>
      </c>
      <c r="N4149" s="14">
        <f t="shared" si="5411"/>
        <v>1</v>
      </c>
      <c r="O4149">
        <f t="shared" si="5445"/>
        <v>1</v>
      </c>
      <c r="P4149">
        <f t="shared" si="5454"/>
        <v>0</v>
      </c>
      <c r="Q4149">
        <f t="shared" si="5455"/>
        <v>0</v>
      </c>
      <c r="R4149">
        <f t="shared" si="5480"/>
        <v>1157</v>
      </c>
      <c r="S4149">
        <f t="shared" si="5481"/>
        <v>0</v>
      </c>
      <c r="T4149">
        <f t="shared" si="5482"/>
        <v>-119113.15000000084</v>
      </c>
      <c r="U4149">
        <f t="shared" si="5483"/>
        <v>-119113.15000000084</v>
      </c>
      <c r="V4149" s="2">
        <f t="shared" si="5484"/>
        <v>-1.1911315000000084E-2</v>
      </c>
      <c r="W4149" s="19">
        <f t="shared" si="5446"/>
        <v>400</v>
      </c>
      <c r="X4149" s="19">
        <f t="shared" si="5447"/>
        <v>5</v>
      </c>
      <c r="Y4149" s="19" t="str">
        <f t="shared" si="5448"/>
        <v/>
      </c>
      <c r="Z4149" s="19">
        <f t="shared" si="5449"/>
        <v>8551.1</v>
      </c>
      <c r="AA4149" s="21" t="str">
        <f t="shared" si="5450"/>
        <v/>
      </c>
      <c r="AB4149" s="19" t="str">
        <f t="shared" si="5451"/>
        <v/>
      </c>
    </row>
    <row r="4150" spans="1:28" x14ac:dyDescent="0.25">
      <c r="A4150">
        <f t="shared" si="5432"/>
        <v>8</v>
      </c>
      <c r="B4150">
        <f t="shared" si="5433"/>
        <v>2016</v>
      </c>
      <c r="C4150" s="20">
        <v>42593</v>
      </c>
      <c r="D4150">
        <v>8572.7999999999993</v>
      </c>
      <c r="E4150">
        <v>8601.15</v>
      </c>
      <c r="F4150">
        <v>8540.0499999999993</v>
      </c>
      <c r="G4150">
        <v>8592.15</v>
      </c>
      <c r="H4150">
        <f t="shared" si="5406"/>
        <v>16.850000000000364</v>
      </c>
      <c r="I4150">
        <f t="shared" si="5407"/>
        <v>0</v>
      </c>
      <c r="J4150" s="14">
        <f t="shared" ref="J4150:K4150" si="5487">+AVERAGE(H4137:H4150)</f>
        <v>25.246428571428492</v>
      </c>
      <c r="K4150" s="14">
        <f t="shared" si="5487"/>
        <v>21.607142857142858</v>
      </c>
      <c r="L4150" s="14">
        <f t="shared" si="5409"/>
        <v>1.168429752066112</v>
      </c>
      <c r="M4150" s="14">
        <f t="shared" si="5410"/>
        <v>53.883680158548593</v>
      </c>
      <c r="N4150" s="14">
        <f t="shared" si="5411"/>
        <v>1</v>
      </c>
      <c r="O4150">
        <f t="shared" si="5445"/>
        <v>1</v>
      </c>
      <c r="P4150">
        <f t="shared" si="5454"/>
        <v>0</v>
      </c>
      <c r="Q4150">
        <f t="shared" si="5455"/>
        <v>0</v>
      </c>
      <c r="R4150">
        <f t="shared" si="5480"/>
        <v>1157</v>
      </c>
      <c r="S4150">
        <f t="shared" si="5481"/>
        <v>0</v>
      </c>
      <c r="T4150">
        <f t="shared" si="5482"/>
        <v>19495.450000000419</v>
      </c>
      <c r="U4150">
        <f t="shared" si="5483"/>
        <v>19495.450000000419</v>
      </c>
      <c r="V4150" s="2">
        <f t="shared" si="5484"/>
        <v>1.9495450000000419E-3</v>
      </c>
      <c r="W4150" s="19">
        <f t="shared" si="5446"/>
        <v>400</v>
      </c>
      <c r="X4150" s="19">
        <f t="shared" si="5447"/>
        <v>6</v>
      </c>
      <c r="Y4150" s="19" t="str">
        <f t="shared" si="5448"/>
        <v/>
      </c>
      <c r="Z4150" s="19">
        <f t="shared" si="5449"/>
        <v>8551.1</v>
      </c>
      <c r="AA4150" s="21" t="str">
        <f t="shared" si="5450"/>
        <v/>
      </c>
      <c r="AB4150" s="19" t="str">
        <f t="shared" si="5451"/>
        <v/>
      </c>
    </row>
    <row r="4151" spans="1:28" x14ac:dyDescent="0.25">
      <c r="A4151">
        <f t="shared" si="5432"/>
        <v>8</v>
      </c>
      <c r="B4151">
        <f t="shared" si="5433"/>
        <v>2016</v>
      </c>
      <c r="C4151" s="20">
        <v>42594</v>
      </c>
      <c r="D4151">
        <v>8605.4500000000007</v>
      </c>
      <c r="E4151">
        <v>8684.2999999999993</v>
      </c>
      <c r="F4151">
        <v>8604.4500000000007</v>
      </c>
      <c r="G4151">
        <v>8672.15</v>
      </c>
      <c r="H4151">
        <f t="shared" si="5406"/>
        <v>80</v>
      </c>
      <c r="I4151">
        <f t="shared" si="5407"/>
        <v>0</v>
      </c>
      <c r="J4151" s="14">
        <f t="shared" ref="J4151:K4151" si="5488">+AVERAGE(H4138:H4151)</f>
        <v>24.214285714285715</v>
      </c>
      <c r="K4151" s="14">
        <f t="shared" si="5488"/>
        <v>21.607142857142858</v>
      </c>
      <c r="L4151" s="14">
        <f t="shared" si="5409"/>
        <v>1.1206611570247935</v>
      </c>
      <c r="M4151" s="14">
        <f t="shared" si="5410"/>
        <v>52.844894777864376</v>
      </c>
      <c r="N4151" s="14">
        <f t="shared" si="5411"/>
        <v>1</v>
      </c>
      <c r="O4151">
        <f t="shared" si="5445"/>
        <v>1</v>
      </c>
      <c r="P4151">
        <f t="shared" si="5454"/>
        <v>0</v>
      </c>
      <c r="Q4151">
        <f t="shared" si="5455"/>
        <v>0</v>
      </c>
      <c r="R4151">
        <f t="shared" si="5480"/>
        <v>1157</v>
      </c>
      <c r="S4151">
        <f t="shared" si="5481"/>
        <v>0</v>
      </c>
      <c r="T4151">
        <f t="shared" si="5482"/>
        <v>92560</v>
      </c>
      <c r="U4151">
        <f t="shared" si="5483"/>
        <v>92560</v>
      </c>
      <c r="V4151" s="2">
        <f t="shared" si="5484"/>
        <v>9.2560000000000003E-3</v>
      </c>
      <c r="W4151" s="19">
        <f t="shared" si="5446"/>
        <v>400</v>
      </c>
      <c r="X4151" s="19">
        <f t="shared" si="5447"/>
        <v>7</v>
      </c>
      <c r="Y4151" s="19" t="str">
        <f t="shared" si="5448"/>
        <v/>
      </c>
      <c r="Z4151" s="19">
        <f t="shared" si="5449"/>
        <v>8551.1</v>
      </c>
      <c r="AA4151" s="21" t="str">
        <f t="shared" si="5450"/>
        <v/>
      </c>
      <c r="AB4151" s="19" t="str">
        <f t="shared" si="5451"/>
        <v/>
      </c>
    </row>
    <row r="4152" spans="1:28" x14ac:dyDescent="0.25">
      <c r="A4152">
        <f t="shared" si="5432"/>
        <v>8</v>
      </c>
      <c r="B4152">
        <f t="shared" si="5433"/>
        <v>2016</v>
      </c>
      <c r="C4152" s="20">
        <v>42598</v>
      </c>
      <c r="D4152">
        <v>8670.25</v>
      </c>
      <c r="E4152">
        <v>8682.35</v>
      </c>
      <c r="F4152">
        <v>8600.4500000000007</v>
      </c>
      <c r="G4152">
        <v>8642.5499999999993</v>
      </c>
      <c r="H4152">
        <f t="shared" si="5406"/>
        <v>0</v>
      </c>
      <c r="I4152">
        <f t="shared" si="5407"/>
        <v>29.600000000000364</v>
      </c>
      <c r="J4152" s="14">
        <f t="shared" ref="J4152:K4152" si="5489">+AVERAGE(H4139:H4152)</f>
        <v>24.214285714285715</v>
      </c>
      <c r="K4152" s="14">
        <f t="shared" si="5489"/>
        <v>20.507142857142885</v>
      </c>
      <c r="L4152" s="14">
        <f t="shared" si="5409"/>
        <v>1.1807732497387655</v>
      </c>
      <c r="M4152" s="14">
        <f t="shared" si="5410"/>
        <v>54.144705318639161</v>
      </c>
      <c r="N4152" s="14">
        <f t="shared" si="5411"/>
        <v>1</v>
      </c>
      <c r="O4152">
        <f t="shared" si="5445"/>
        <v>1</v>
      </c>
      <c r="P4152">
        <f t="shared" si="5454"/>
        <v>0</v>
      </c>
      <c r="Q4152">
        <f t="shared" si="5455"/>
        <v>0</v>
      </c>
      <c r="R4152">
        <f t="shared" si="5480"/>
        <v>1157</v>
      </c>
      <c r="S4152">
        <f t="shared" si="5481"/>
        <v>0</v>
      </c>
      <c r="T4152">
        <f t="shared" si="5482"/>
        <v>-34247.200000000419</v>
      </c>
      <c r="U4152">
        <f t="shared" si="5483"/>
        <v>-34247.200000000419</v>
      </c>
      <c r="V4152" s="2">
        <f t="shared" si="5484"/>
        <v>-3.4247200000000421E-3</v>
      </c>
      <c r="W4152" s="19">
        <f t="shared" si="5446"/>
        <v>400</v>
      </c>
      <c r="X4152" s="19">
        <f t="shared" si="5447"/>
        <v>8</v>
      </c>
      <c r="Y4152" s="19" t="str">
        <f t="shared" si="5448"/>
        <v/>
      </c>
      <c r="Z4152" s="19">
        <f t="shared" si="5449"/>
        <v>8551.1</v>
      </c>
      <c r="AA4152" s="21" t="str">
        <f t="shared" si="5450"/>
        <v/>
      </c>
      <c r="AB4152" s="19" t="str">
        <f t="shared" si="5451"/>
        <v/>
      </c>
    </row>
    <row r="4153" spans="1:28" x14ac:dyDescent="0.25">
      <c r="A4153">
        <f t="shared" si="5432"/>
        <v>8</v>
      </c>
      <c r="B4153">
        <f t="shared" si="5433"/>
        <v>2016</v>
      </c>
      <c r="C4153" s="20">
        <v>42599</v>
      </c>
      <c r="D4153">
        <v>8639.7999999999993</v>
      </c>
      <c r="E4153">
        <v>8667.1</v>
      </c>
      <c r="F4153">
        <v>8603.6</v>
      </c>
      <c r="G4153">
        <v>8624.0499999999993</v>
      </c>
      <c r="H4153">
        <f t="shared" si="5406"/>
        <v>0</v>
      </c>
      <c r="I4153">
        <f t="shared" si="5407"/>
        <v>18.5</v>
      </c>
      <c r="J4153" s="14">
        <f t="shared" ref="J4153:K4153" si="5490">+AVERAGE(H4140:H4153)</f>
        <v>22.417857142857169</v>
      </c>
      <c r="K4153" s="14">
        <f t="shared" si="5490"/>
        <v>21.828571428571454</v>
      </c>
      <c r="L4153" s="14">
        <f t="shared" si="5409"/>
        <v>1.0269960732984293</v>
      </c>
      <c r="M4153" s="14">
        <f t="shared" si="5410"/>
        <v>50.665913310194526</v>
      </c>
      <c r="N4153" s="14">
        <f t="shared" si="5411"/>
        <v>1</v>
      </c>
      <c r="O4153">
        <f t="shared" si="5445"/>
        <v>1</v>
      </c>
      <c r="P4153">
        <f t="shared" si="5454"/>
        <v>0</v>
      </c>
      <c r="Q4153">
        <f t="shared" si="5455"/>
        <v>0</v>
      </c>
      <c r="R4153">
        <f t="shared" si="5480"/>
        <v>1157</v>
      </c>
      <c r="S4153">
        <f t="shared" si="5481"/>
        <v>0</v>
      </c>
      <c r="T4153">
        <f t="shared" si="5482"/>
        <v>-21404.5</v>
      </c>
      <c r="U4153">
        <f t="shared" si="5483"/>
        <v>-21404.5</v>
      </c>
      <c r="V4153" s="2">
        <f t="shared" si="5484"/>
        <v>-2.1404499999999999E-3</v>
      </c>
      <c r="W4153" s="19">
        <f t="shared" si="5446"/>
        <v>400</v>
      </c>
      <c r="X4153" s="19">
        <f t="shared" si="5447"/>
        <v>9</v>
      </c>
      <c r="Y4153" s="19" t="str">
        <f t="shared" si="5448"/>
        <v/>
      </c>
      <c r="Z4153" s="19">
        <f t="shared" si="5449"/>
        <v>8551.1</v>
      </c>
      <c r="AA4153" s="21" t="str">
        <f t="shared" si="5450"/>
        <v/>
      </c>
      <c r="AB4153" s="19" t="str">
        <f t="shared" si="5451"/>
        <v/>
      </c>
    </row>
    <row r="4154" spans="1:28" x14ac:dyDescent="0.25">
      <c r="A4154">
        <f t="shared" si="5432"/>
        <v>8</v>
      </c>
      <c r="B4154">
        <f t="shared" si="5433"/>
        <v>2016</v>
      </c>
      <c r="C4154" s="20">
        <v>42600</v>
      </c>
      <c r="D4154">
        <v>8648.85</v>
      </c>
      <c r="E4154">
        <v>8690.7000000000007</v>
      </c>
      <c r="F4154">
        <v>8645.0499999999993</v>
      </c>
      <c r="G4154">
        <v>8673.25</v>
      </c>
      <c r="H4154">
        <f t="shared" ref="H4154:H4217" si="5491">IF($C4154="","",IF($G4154&gt;$G4153,$G4154-$G4153,0))</f>
        <v>49.200000000000728</v>
      </c>
      <c r="I4154">
        <f t="shared" ref="I4154:I4217" si="5492">IF($C4154="","",IF($G4154&lt;$G4153,$G4153-$G4154,0))</f>
        <v>0</v>
      </c>
      <c r="J4154" s="14">
        <f t="shared" ref="J4154:K4154" si="5493">+AVERAGE(H4141:H4154)</f>
        <v>22.325000000000077</v>
      </c>
      <c r="K4154" s="14">
        <f t="shared" si="5493"/>
        <v>21.828571428571454</v>
      </c>
      <c r="L4154" s="14">
        <f t="shared" ref="L4154:L4217" si="5494">IF($C4154="","",$J4154/$K4154)</f>
        <v>1.0227421465968609</v>
      </c>
      <c r="M4154" s="14">
        <f t="shared" ref="M4154:M4217" si="5495">IF($C4154="","",100-100/(1+$L4154))</f>
        <v>50.562161287713394</v>
      </c>
      <c r="N4154" s="14">
        <f t="shared" ref="N4154:N4217" si="5496">IF($C4154="","",IF($M4154&gt;50,1,-1))</f>
        <v>1</v>
      </c>
      <c r="O4154">
        <f t="shared" si="5445"/>
        <v>1</v>
      </c>
      <c r="P4154">
        <f t="shared" si="5454"/>
        <v>0</v>
      </c>
      <c r="Q4154">
        <f t="shared" si="5455"/>
        <v>0</v>
      </c>
      <c r="R4154">
        <f t="shared" si="5480"/>
        <v>1157</v>
      </c>
      <c r="S4154">
        <f t="shared" si="5481"/>
        <v>0</v>
      </c>
      <c r="T4154">
        <f t="shared" si="5482"/>
        <v>56924.400000000838</v>
      </c>
      <c r="U4154">
        <f t="shared" si="5483"/>
        <v>56924.400000000838</v>
      </c>
      <c r="V4154" s="2">
        <f t="shared" si="5484"/>
        <v>5.6924400000000841E-3</v>
      </c>
      <c r="W4154" s="19">
        <f t="shared" si="5446"/>
        <v>400</v>
      </c>
      <c r="X4154" s="19">
        <f t="shared" si="5447"/>
        <v>10</v>
      </c>
      <c r="Y4154" s="19" t="str">
        <f t="shared" si="5448"/>
        <v/>
      </c>
      <c r="Z4154" s="19">
        <f t="shared" si="5449"/>
        <v>8551.1</v>
      </c>
      <c r="AA4154" s="21" t="str">
        <f t="shared" si="5450"/>
        <v/>
      </c>
      <c r="AB4154" s="19" t="str">
        <f t="shared" si="5451"/>
        <v/>
      </c>
    </row>
    <row r="4155" spans="1:28" x14ac:dyDescent="0.25">
      <c r="A4155">
        <f t="shared" si="5432"/>
        <v>8</v>
      </c>
      <c r="B4155">
        <f t="shared" si="5433"/>
        <v>2016</v>
      </c>
      <c r="C4155" s="20">
        <v>42601</v>
      </c>
      <c r="D4155">
        <v>8694.2999999999993</v>
      </c>
      <c r="E4155">
        <v>8696.6</v>
      </c>
      <c r="F4155">
        <v>8647.1</v>
      </c>
      <c r="G4155">
        <v>8666.9</v>
      </c>
      <c r="H4155">
        <f t="shared" si="5491"/>
        <v>0</v>
      </c>
      <c r="I4155">
        <f t="shared" si="5492"/>
        <v>6.3500000000003638</v>
      </c>
      <c r="J4155" s="14">
        <f t="shared" ref="J4155:K4155" si="5497">+AVERAGE(H4142:H4155)</f>
        <v>22.325000000000077</v>
      </c>
      <c r="K4155" s="14">
        <f t="shared" si="5497"/>
        <v>20.296428571428674</v>
      </c>
      <c r="L4155" s="14">
        <f t="shared" si="5494"/>
        <v>1.0999472109801145</v>
      </c>
      <c r="M4155" s="14">
        <f t="shared" si="5495"/>
        <v>52.379755320931757</v>
      </c>
      <c r="N4155" s="14">
        <f t="shared" si="5496"/>
        <v>1</v>
      </c>
      <c r="O4155">
        <f t="shared" si="5445"/>
        <v>1</v>
      </c>
      <c r="P4155">
        <f t="shared" si="5454"/>
        <v>0</v>
      </c>
      <c r="Q4155">
        <f t="shared" si="5455"/>
        <v>0</v>
      </c>
      <c r="R4155">
        <f t="shared" si="5480"/>
        <v>1157</v>
      </c>
      <c r="S4155">
        <f t="shared" si="5481"/>
        <v>0</v>
      </c>
      <c r="T4155">
        <f t="shared" si="5482"/>
        <v>-7346.9500000004209</v>
      </c>
      <c r="U4155">
        <f t="shared" si="5483"/>
        <v>-7346.9500000004209</v>
      </c>
      <c r="V4155" s="2">
        <f t="shared" si="5484"/>
        <v>-7.3469500000004212E-4</v>
      </c>
      <c r="W4155" s="19">
        <f t="shared" si="5446"/>
        <v>400</v>
      </c>
      <c r="X4155" s="19">
        <f t="shared" si="5447"/>
        <v>11</v>
      </c>
      <c r="Y4155" s="19" t="str">
        <f t="shared" si="5448"/>
        <v/>
      </c>
      <c r="Z4155" s="19">
        <f t="shared" si="5449"/>
        <v>8551.1</v>
      </c>
      <c r="AA4155" s="21" t="str">
        <f t="shared" si="5450"/>
        <v/>
      </c>
      <c r="AB4155" s="19" t="str">
        <f t="shared" si="5451"/>
        <v/>
      </c>
    </row>
    <row r="4156" spans="1:28" x14ac:dyDescent="0.25">
      <c r="A4156">
        <f t="shared" si="5432"/>
        <v>8</v>
      </c>
      <c r="B4156">
        <f t="shared" si="5433"/>
        <v>2016</v>
      </c>
      <c r="C4156" s="20">
        <v>42604</v>
      </c>
      <c r="D4156">
        <v>8667</v>
      </c>
      <c r="E4156">
        <v>8684.85</v>
      </c>
      <c r="F4156">
        <v>8614</v>
      </c>
      <c r="G4156">
        <v>8629.15</v>
      </c>
      <c r="H4156">
        <f t="shared" si="5491"/>
        <v>0</v>
      </c>
      <c r="I4156">
        <f t="shared" si="5492"/>
        <v>37.75</v>
      </c>
      <c r="J4156" s="14">
        <f t="shared" ref="J4156:K4156" si="5498">+AVERAGE(H4143:H4156)</f>
        <v>22.325000000000077</v>
      </c>
      <c r="K4156" s="14">
        <f t="shared" si="5498"/>
        <v>22.853571428571481</v>
      </c>
      <c r="L4156" s="14">
        <f t="shared" si="5494"/>
        <v>0.97687138615408775</v>
      </c>
      <c r="M4156" s="14">
        <f t="shared" si="5495"/>
        <v>49.41501976284588</v>
      </c>
      <c r="N4156" s="14">
        <f t="shared" si="5496"/>
        <v>-1</v>
      </c>
      <c r="O4156">
        <f t="shared" si="5445"/>
        <v>-1</v>
      </c>
      <c r="P4156">
        <f t="shared" si="5454"/>
        <v>1</v>
      </c>
      <c r="Q4156">
        <f t="shared" si="5455"/>
        <v>8629.15</v>
      </c>
      <c r="R4156">
        <f t="shared" si="5480"/>
        <v>-1157</v>
      </c>
      <c r="S4156">
        <f t="shared" si="5481"/>
        <v>87353.5</v>
      </c>
      <c r="T4156">
        <f t="shared" si="5482"/>
        <v>43676.75</v>
      </c>
      <c r="U4156">
        <f t="shared" si="5483"/>
        <v>-43676.75</v>
      </c>
      <c r="V4156" s="2">
        <f t="shared" si="5484"/>
        <v>-4.3676749999999997E-3</v>
      </c>
      <c r="W4156" s="19">
        <f t="shared" si="5446"/>
        <v>401</v>
      </c>
      <c r="X4156" s="19">
        <f t="shared" si="5447"/>
        <v>12</v>
      </c>
      <c r="Y4156" s="19">
        <f t="shared" si="5448"/>
        <v>1</v>
      </c>
      <c r="Z4156" s="19">
        <f t="shared" si="5449"/>
        <v>8629.15</v>
      </c>
      <c r="AA4156" s="21">
        <f t="shared" si="5450"/>
        <v>9.1274806750007986E-3</v>
      </c>
      <c r="AB4156" s="19">
        <f t="shared" si="5451"/>
        <v>1</v>
      </c>
    </row>
    <row r="4157" spans="1:28" x14ac:dyDescent="0.25">
      <c r="A4157">
        <f t="shared" si="5432"/>
        <v>8</v>
      </c>
      <c r="B4157">
        <f t="shared" si="5433"/>
        <v>2016</v>
      </c>
      <c r="C4157" s="20">
        <v>42605</v>
      </c>
      <c r="D4157">
        <v>8628.35</v>
      </c>
      <c r="E4157">
        <v>8642.15</v>
      </c>
      <c r="F4157">
        <v>8580</v>
      </c>
      <c r="G4157">
        <v>8632.6</v>
      </c>
      <c r="H4157">
        <f t="shared" si="5491"/>
        <v>3.4500000000007276</v>
      </c>
      <c r="I4157">
        <f t="shared" si="5492"/>
        <v>0</v>
      </c>
      <c r="J4157" s="14">
        <f t="shared" ref="J4157:K4157" si="5499">+AVERAGE(H4144:H4157)</f>
        <v>22.571428571428701</v>
      </c>
      <c r="K4157" s="14">
        <f t="shared" si="5499"/>
        <v>21.878571428571508</v>
      </c>
      <c r="L4157" s="14">
        <f t="shared" si="5494"/>
        <v>1.031668299053218</v>
      </c>
      <c r="M4157" s="14">
        <f t="shared" si="5495"/>
        <v>50.779366864856229</v>
      </c>
      <c r="N4157" s="14">
        <f t="shared" si="5496"/>
        <v>1</v>
      </c>
      <c r="O4157">
        <f t="shared" si="5445"/>
        <v>1</v>
      </c>
      <c r="P4157">
        <f t="shared" si="5454"/>
        <v>1</v>
      </c>
      <c r="Q4157">
        <f t="shared" si="5455"/>
        <v>8632.6</v>
      </c>
      <c r="R4157">
        <f t="shared" si="5480"/>
        <v>1157</v>
      </c>
      <c r="S4157">
        <f t="shared" si="5481"/>
        <v>7983.3000000016837</v>
      </c>
      <c r="T4157">
        <f t="shared" si="5482"/>
        <v>3991.6500000008418</v>
      </c>
      <c r="U4157">
        <f t="shared" si="5483"/>
        <v>-3991.6500000008418</v>
      </c>
      <c r="V4157" s="2">
        <f t="shared" si="5484"/>
        <v>-3.9916500000008418E-4</v>
      </c>
      <c r="W4157" s="19">
        <f t="shared" si="5446"/>
        <v>402</v>
      </c>
      <c r="X4157" s="19">
        <f t="shared" si="5447"/>
        <v>2</v>
      </c>
      <c r="Y4157" s="19">
        <f t="shared" si="5448"/>
        <v>1</v>
      </c>
      <c r="Z4157" s="19">
        <f t="shared" si="5449"/>
        <v>8632.6</v>
      </c>
      <c r="AA4157" s="21">
        <f t="shared" si="5450"/>
        <v>-3.9980762879321396E-4</v>
      </c>
      <c r="AB4157" s="19">
        <f t="shared" si="5451"/>
        <v>-1</v>
      </c>
    </row>
    <row r="4158" spans="1:28" x14ac:dyDescent="0.25">
      <c r="A4158">
        <f t="shared" si="5432"/>
        <v>8</v>
      </c>
      <c r="B4158">
        <f t="shared" si="5433"/>
        <v>2016</v>
      </c>
      <c r="C4158" s="20">
        <v>42606</v>
      </c>
      <c r="D4158">
        <v>8648.5</v>
      </c>
      <c r="E4158">
        <v>8661.0499999999993</v>
      </c>
      <c r="F4158">
        <v>8620.9</v>
      </c>
      <c r="G4158">
        <v>8650.2999999999993</v>
      </c>
      <c r="H4158">
        <f t="shared" si="5491"/>
        <v>17.699999999998909</v>
      </c>
      <c r="I4158">
        <f t="shared" si="5492"/>
        <v>0</v>
      </c>
      <c r="J4158" s="14">
        <f t="shared" ref="J4158:K4158" si="5500">+AVERAGE(H4145:H4158)</f>
        <v>23.835714285714339</v>
      </c>
      <c r="K4158" s="14">
        <f t="shared" si="5500"/>
        <v>16.303571428571558</v>
      </c>
      <c r="L4158" s="14">
        <f t="shared" si="5494"/>
        <v>1.4619934282584801</v>
      </c>
      <c r="M4158" s="14">
        <f t="shared" si="5495"/>
        <v>59.382507340510578</v>
      </c>
      <c r="N4158" s="14">
        <f t="shared" si="5496"/>
        <v>1</v>
      </c>
      <c r="O4158">
        <f t="shared" si="5445"/>
        <v>1</v>
      </c>
      <c r="P4158">
        <f t="shared" si="5454"/>
        <v>0</v>
      </c>
      <c r="Q4158">
        <f t="shared" si="5455"/>
        <v>0</v>
      </c>
      <c r="R4158">
        <f t="shared" si="5480"/>
        <v>1157</v>
      </c>
      <c r="S4158">
        <f t="shared" si="5481"/>
        <v>0</v>
      </c>
      <c r="T4158">
        <f t="shared" si="5482"/>
        <v>20478.899999998735</v>
      </c>
      <c r="U4158">
        <f t="shared" si="5483"/>
        <v>20478.899999998735</v>
      </c>
      <c r="V4158" s="2">
        <f t="shared" si="5484"/>
        <v>2.0478899999998735E-3</v>
      </c>
      <c r="W4158" s="19">
        <f t="shared" si="5446"/>
        <v>402</v>
      </c>
      <c r="X4158" s="19">
        <f t="shared" si="5447"/>
        <v>2</v>
      </c>
      <c r="Y4158" s="19" t="str">
        <f t="shared" si="5448"/>
        <v/>
      </c>
      <c r="Z4158" s="19">
        <f t="shared" si="5449"/>
        <v>8632.6</v>
      </c>
      <c r="AA4158" s="21" t="str">
        <f t="shared" si="5450"/>
        <v/>
      </c>
      <c r="AB4158" s="19" t="str">
        <f t="shared" si="5451"/>
        <v/>
      </c>
    </row>
    <row r="4159" spans="1:28" x14ac:dyDescent="0.25">
      <c r="A4159">
        <f t="shared" si="5432"/>
        <v>8</v>
      </c>
      <c r="B4159">
        <f t="shared" si="5433"/>
        <v>2016</v>
      </c>
      <c r="C4159" s="20">
        <v>42607</v>
      </c>
      <c r="D4159">
        <v>8668.85</v>
      </c>
      <c r="E4159">
        <v>8683.0499999999993</v>
      </c>
      <c r="F4159">
        <v>8583.65</v>
      </c>
      <c r="G4159">
        <v>8592.2000000000007</v>
      </c>
      <c r="H4159">
        <f t="shared" si="5491"/>
        <v>0</v>
      </c>
      <c r="I4159">
        <f t="shared" si="5492"/>
        <v>58.099999999998545</v>
      </c>
      <c r="J4159" s="14">
        <f t="shared" ref="J4159:K4159" si="5501">+AVERAGE(H4146:H4159)</f>
        <v>23.389285714285766</v>
      </c>
      <c r="K4159" s="14">
        <f t="shared" si="5501"/>
        <v>20.453571428571454</v>
      </c>
      <c r="L4159" s="14">
        <f t="shared" si="5494"/>
        <v>1.1435306443163971</v>
      </c>
      <c r="M4159" s="14">
        <f t="shared" si="5495"/>
        <v>53.347996089931591</v>
      </c>
      <c r="N4159" s="14">
        <f t="shared" si="5496"/>
        <v>1</v>
      </c>
      <c r="O4159">
        <f t="shared" si="5445"/>
        <v>1</v>
      </c>
      <c r="P4159">
        <f t="shared" si="5454"/>
        <v>0</v>
      </c>
      <c r="Q4159">
        <f t="shared" si="5455"/>
        <v>0</v>
      </c>
      <c r="R4159">
        <f t="shared" si="5480"/>
        <v>1157</v>
      </c>
      <c r="S4159">
        <f t="shared" si="5481"/>
        <v>0</v>
      </c>
      <c r="T4159">
        <f t="shared" si="5482"/>
        <v>-67221.699999998324</v>
      </c>
      <c r="U4159">
        <f t="shared" si="5483"/>
        <v>-67221.699999998324</v>
      </c>
      <c r="V4159" s="2">
        <f t="shared" si="5484"/>
        <v>-6.7221699999998321E-3</v>
      </c>
      <c r="W4159" s="19">
        <f t="shared" si="5446"/>
        <v>402</v>
      </c>
      <c r="X4159" s="19">
        <f t="shared" si="5447"/>
        <v>3</v>
      </c>
      <c r="Y4159" s="19" t="str">
        <f t="shared" si="5448"/>
        <v/>
      </c>
      <c r="Z4159" s="19">
        <f t="shared" si="5449"/>
        <v>8632.6</v>
      </c>
      <c r="AA4159" s="21" t="str">
        <f t="shared" si="5450"/>
        <v/>
      </c>
      <c r="AB4159" s="19" t="str">
        <f t="shared" si="5451"/>
        <v/>
      </c>
    </row>
    <row r="4160" spans="1:28" x14ac:dyDescent="0.25">
      <c r="A4160">
        <f t="shared" si="5432"/>
        <v>8</v>
      </c>
      <c r="B4160">
        <f t="shared" si="5433"/>
        <v>2016</v>
      </c>
      <c r="C4160" s="20">
        <v>42608</v>
      </c>
      <c r="D4160">
        <v>8614.35</v>
      </c>
      <c r="E4160">
        <v>8622.9500000000007</v>
      </c>
      <c r="F4160">
        <v>8547.5499999999993</v>
      </c>
      <c r="G4160">
        <v>8572.5499999999993</v>
      </c>
      <c r="H4160">
        <f t="shared" si="5491"/>
        <v>0</v>
      </c>
      <c r="I4160">
        <f t="shared" si="5492"/>
        <v>19.650000000001455</v>
      </c>
      <c r="J4160" s="14">
        <f t="shared" ref="J4160:K4160" si="5502">+AVERAGE(H4147:H4160)</f>
        <v>13.95714285714296</v>
      </c>
      <c r="K4160" s="14">
        <f t="shared" si="5502"/>
        <v>21.857142857142986</v>
      </c>
      <c r="L4160" s="14">
        <f t="shared" si="5494"/>
        <v>0.63856209150326892</v>
      </c>
      <c r="M4160" s="14">
        <f t="shared" si="5495"/>
        <v>38.970881531711242</v>
      </c>
      <c r="N4160" s="14">
        <f t="shared" si="5496"/>
        <v>-1</v>
      </c>
      <c r="O4160">
        <f t="shared" si="5445"/>
        <v>-1</v>
      </c>
      <c r="P4160">
        <f t="shared" si="5454"/>
        <v>1</v>
      </c>
      <c r="Q4160">
        <f t="shared" si="5455"/>
        <v>8572.5499999999993</v>
      </c>
      <c r="R4160">
        <f t="shared" si="5480"/>
        <v>-1157</v>
      </c>
      <c r="S4160">
        <f t="shared" si="5481"/>
        <v>45470.100000003367</v>
      </c>
      <c r="T4160">
        <f t="shared" si="5482"/>
        <v>22735.050000001684</v>
      </c>
      <c r="U4160">
        <f t="shared" si="5483"/>
        <v>-22735.050000001684</v>
      </c>
      <c r="V4160" s="2">
        <f t="shared" si="5484"/>
        <v>-2.2735050000001682E-3</v>
      </c>
      <c r="W4160" s="19">
        <f t="shared" si="5446"/>
        <v>403</v>
      </c>
      <c r="X4160" s="19">
        <f t="shared" si="5447"/>
        <v>4</v>
      </c>
      <c r="Y4160" s="19">
        <f t="shared" si="5448"/>
        <v>1</v>
      </c>
      <c r="Z4160" s="19">
        <f t="shared" si="5449"/>
        <v>8572.5499999999993</v>
      </c>
      <c r="AA4160" s="21">
        <f t="shared" si="5450"/>
        <v>-6.95618932882347E-3</v>
      </c>
      <c r="AB4160" s="19">
        <f t="shared" si="5451"/>
        <v>-1</v>
      </c>
    </row>
    <row r="4161" spans="1:28" x14ac:dyDescent="0.25">
      <c r="A4161">
        <f t="shared" si="5432"/>
        <v>8</v>
      </c>
      <c r="B4161">
        <f t="shared" si="5433"/>
        <v>2016</v>
      </c>
      <c r="C4161" s="20">
        <v>42611</v>
      </c>
      <c r="D4161">
        <v>8583.75</v>
      </c>
      <c r="E4161">
        <v>8622</v>
      </c>
      <c r="F4161">
        <v>8543.75</v>
      </c>
      <c r="G4161">
        <v>8607.4500000000007</v>
      </c>
      <c r="H4161">
        <f t="shared" si="5491"/>
        <v>34.900000000001455</v>
      </c>
      <c r="I4161">
        <f t="shared" si="5492"/>
        <v>0</v>
      </c>
      <c r="J4161" s="14">
        <f t="shared" ref="J4161:K4161" si="5503">+AVERAGE(H4148:H4161)</f>
        <v>14.435714285714441</v>
      </c>
      <c r="K4161" s="14">
        <f t="shared" si="5503"/>
        <v>21.857142857142986</v>
      </c>
      <c r="L4161" s="14">
        <f t="shared" si="5494"/>
        <v>0.66045751633987249</v>
      </c>
      <c r="M4161" s="14">
        <f t="shared" si="5495"/>
        <v>39.7756347175754</v>
      </c>
      <c r="N4161" s="14">
        <f t="shared" si="5496"/>
        <v>-1</v>
      </c>
      <c r="O4161">
        <f t="shared" si="5445"/>
        <v>-1</v>
      </c>
      <c r="P4161">
        <f t="shared" si="5454"/>
        <v>0</v>
      </c>
      <c r="Q4161">
        <f t="shared" si="5455"/>
        <v>0</v>
      </c>
      <c r="R4161">
        <f t="shared" si="5480"/>
        <v>-1157</v>
      </c>
      <c r="S4161">
        <f t="shared" si="5481"/>
        <v>0</v>
      </c>
      <c r="T4161">
        <f t="shared" si="5482"/>
        <v>-40379.300000001684</v>
      </c>
      <c r="U4161">
        <f t="shared" si="5483"/>
        <v>-40379.300000001684</v>
      </c>
      <c r="V4161" s="2">
        <f t="shared" si="5484"/>
        <v>-4.0379300000001686E-3</v>
      </c>
      <c r="W4161" s="19">
        <f t="shared" si="5446"/>
        <v>403</v>
      </c>
      <c r="X4161" s="19">
        <f t="shared" si="5447"/>
        <v>2</v>
      </c>
      <c r="Y4161" s="19" t="str">
        <f t="shared" si="5448"/>
        <v/>
      </c>
      <c r="Z4161" s="19">
        <f t="shared" si="5449"/>
        <v>8572.5499999999993</v>
      </c>
      <c r="AA4161" s="21" t="str">
        <f t="shared" si="5450"/>
        <v/>
      </c>
      <c r="AB4161" s="19" t="str">
        <f t="shared" si="5451"/>
        <v/>
      </c>
    </row>
    <row r="4162" spans="1:28" x14ac:dyDescent="0.25">
      <c r="A4162">
        <f t="shared" si="5432"/>
        <v>8</v>
      </c>
      <c r="B4162">
        <f t="shared" si="5433"/>
        <v>2016</v>
      </c>
      <c r="C4162" s="20">
        <v>42612</v>
      </c>
      <c r="D4162">
        <v>8646.75</v>
      </c>
      <c r="E4162">
        <v>8750.6</v>
      </c>
      <c r="F4162">
        <v>8642.25</v>
      </c>
      <c r="G4162">
        <v>8744.35</v>
      </c>
      <c r="H4162">
        <f t="shared" si="5491"/>
        <v>136.89999999999964</v>
      </c>
      <c r="I4162">
        <f t="shared" si="5492"/>
        <v>0</v>
      </c>
      <c r="J4162" s="14">
        <f t="shared" ref="J4162:K4162" si="5504">+AVERAGE(H4149:H4162)</f>
        <v>24.214285714285843</v>
      </c>
      <c r="K4162" s="14">
        <f t="shared" si="5504"/>
        <v>19.492857142857247</v>
      </c>
      <c r="L4162" s="14">
        <f t="shared" si="5494"/>
        <v>1.2422132649322095</v>
      </c>
      <c r="M4162" s="14">
        <f t="shared" si="5495"/>
        <v>55.401209347932664</v>
      </c>
      <c r="N4162" s="14">
        <f t="shared" si="5496"/>
        <v>1</v>
      </c>
      <c r="O4162">
        <f t="shared" si="5445"/>
        <v>1</v>
      </c>
      <c r="P4162">
        <f t="shared" si="5454"/>
        <v>1</v>
      </c>
      <c r="Q4162">
        <f t="shared" si="5455"/>
        <v>8744.35</v>
      </c>
      <c r="R4162">
        <f t="shared" si="5480"/>
        <v>1157</v>
      </c>
      <c r="S4162">
        <f t="shared" si="5481"/>
        <v>316786.59999999916</v>
      </c>
      <c r="T4162">
        <f t="shared" si="5482"/>
        <v>158393.29999999958</v>
      </c>
      <c r="U4162">
        <f t="shared" si="5483"/>
        <v>-158393.29999999958</v>
      </c>
      <c r="V4162" s="2">
        <f t="shared" si="5484"/>
        <v>-1.5839329999999957E-2</v>
      </c>
      <c r="W4162" s="19">
        <f t="shared" si="5446"/>
        <v>404</v>
      </c>
      <c r="X4162" s="19">
        <f t="shared" si="5447"/>
        <v>3</v>
      </c>
      <c r="Y4162" s="19">
        <f t="shared" si="5448"/>
        <v>1</v>
      </c>
      <c r="Z4162" s="19">
        <f t="shared" si="5449"/>
        <v>8744.35</v>
      </c>
      <c r="AA4162" s="21">
        <f t="shared" si="5450"/>
        <v>-2.0040711340266526E-2</v>
      </c>
      <c r="AB4162" s="19">
        <f t="shared" si="5451"/>
        <v>-1</v>
      </c>
    </row>
    <row r="4163" spans="1:28" x14ac:dyDescent="0.25">
      <c r="A4163">
        <f t="shared" si="5432"/>
        <v>8</v>
      </c>
      <c r="B4163">
        <f t="shared" si="5433"/>
        <v>2016</v>
      </c>
      <c r="C4163" s="20">
        <v>42613</v>
      </c>
      <c r="D4163">
        <v>8754.0499999999993</v>
      </c>
      <c r="E4163">
        <v>8819.2000000000007</v>
      </c>
      <c r="F4163">
        <v>8754.0499999999993</v>
      </c>
      <c r="G4163">
        <v>8786.2000000000007</v>
      </c>
      <c r="H4163">
        <f t="shared" si="5491"/>
        <v>41.850000000000364</v>
      </c>
      <c r="I4163">
        <f t="shared" si="5492"/>
        <v>0</v>
      </c>
      <c r="J4163" s="14">
        <f t="shared" ref="J4163:K4163" si="5505">+AVERAGE(H4150:H4163)</f>
        <v>27.203571428571585</v>
      </c>
      <c r="K4163" s="14">
        <f t="shared" si="5505"/>
        <v>12.139285714285766</v>
      </c>
      <c r="L4163" s="14">
        <f t="shared" si="5494"/>
        <v>2.2409532215357491</v>
      </c>
      <c r="M4163" s="14">
        <f t="shared" si="5495"/>
        <v>69.14488017429197</v>
      </c>
      <c r="N4163" s="14">
        <f t="shared" si="5496"/>
        <v>1</v>
      </c>
      <c r="O4163">
        <f t="shared" si="5445"/>
        <v>1</v>
      </c>
      <c r="P4163">
        <f t="shared" si="5454"/>
        <v>0</v>
      </c>
      <c r="Q4163">
        <f t="shared" si="5455"/>
        <v>0</v>
      </c>
      <c r="R4163">
        <f t="shared" si="5480"/>
        <v>1157</v>
      </c>
      <c r="S4163">
        <f t="shared" si="5481"/>
        <v>0</v>
      </c>
      <c r="T4163">
        <f t="shared" si="5482"/>
        <v>48420.450000000419</v>
      </c>
      <c r="U4163">
        <f t="shared" si="5483"/>
        <v>48420.450000000419</v>
      </c>
      <c r="V4163" s="2">
        <f t="shared" si="5484"/>
        <v>4.8420450000000422E-3</v>
      </c>
      <c r="W4163" s="19">
        <f t="shared" si="5446"/>
        <v>404</v>
      </c>
      <c r="X4163" s="19">
        <f t="shared" si="5447"/>
        <v>2</v>
      </c>
      <c r="Y4163" s="19" t="str">
        <f t="shared" si="5448"/>
        <v/>
      </c>
      <c r="Z4163" s="19">
        <f t="shared" si="5449"/>
        <v>8744.35</v>
      </c>
      <c r="AA4163" s="21" t="str">
        <f t="shared" si="5450"/>
        <v/>
      </c>
      <c r="AB4163" s="19" t="str">
        <f t="shared" si="5451"/>
        <v/>
      </c>
    </row>
    <row r="4164" spans="1:28" x14ac:dyDescent="0.25">
      <c r="A4164">
        <f t="shared" si="5432"/>
        <v>9</v>
      </c>
      <c r="B4164">
        <f t="shared" si="5433"/>
        <v>2016</v>
      </c>
      <c r="C4164" s="20">
        <v>42614</v>
      </c>
      <c r="D4164">
        <v>8793.6</v>
      </c>
      <c r="E4164">
        <v>8813.25</v>
      </c>
      <c r="F4164">
        <v>8759.9500000000007</v>
      </c>
      <c r="G4164">
        <v>8774.65</v>
      </c>
      <c r="H4164">
        <f t="shared" si="5491"/>
        <v>0</v>
      </c>
      <c r="I4164">
        <f t="shared" si="5492"/>
        <v>11.550000000001091</v>
      </c>
      <c r="J4164" s="14">
        <f t="shared" ref="J4164:K4164" si="5506">+AVERAGE(H4151:H4164)</f>
        <v>26.000000000000131</v>
      </c>
      <c r="K4164" s="14">
        <f t="shared" si="5506"/>
        <v>12.964285714285845</v>
      </c>
      <c r="L4164" s="14">
        <f t="shared" si="5494"/>
        <v>2.0055096418732683</v>
      </c>
      <c r="M4164" s="14">
        <f t="shared" si="5495"/>
        <v>66.727772685609423</v>
      </c>
      <c r="N4164" s="14">
        <f t="shared" si="5496"/>
        <v>1</v>
      </c>
      <c r="O4164">
        <f t="shared" si="5445"/>
        <v>1</v>
      </c>
      <c r="P4164">
        <f t="shared" si="5454"/>
        <v>0</v>
      </c>
      <c r="Q4164">
        <f t="shared" si="5455"/>
        <v>0</v>
      </c>
      <c r="R4164">
        <f t="shared" si="5480"/>
        <v>1138</v>
      </c>
      <c r="S4164">
        <f t="shared" si="5481"/>
        <v>0</v>
      </c>
      <c r="T4164">
        <f t="shared" si="5482"/>
        <v>-13143.900000001242</v>
      </c>
      <c r="U4164">
        <f t="shared" si="5483"/>
        <v>-13143.900000001242</v>
      </c>
      <c r="V4164" s="2">
        <f t="shared" si="5484"/>
        <v>-1.3143900000001242E-3</v>
      </c>
      <c r="W4164" s="19">
        <f t="shared" si="5446"/>
        <v>404</v>
      </c>
      <c r="X4164" s="19">
        <f t="shared" si="5447"/>
        <v>3</v>
      </c>
      <c r="Y4164" s="19" t="str">
        <f t="shared" si="5448"/>
        <v/>
      </c>
      <c r="Z4164" s="19">
        <f t="shared" si="5449"/>
        <v>8744.35</v>
      </c>
      <c r="AA4164" s="21" t="str">
        <f t="shared" si="5450"/>
        <v/>
      </c>
      <c r="AB4164" s="19" t="str">
        <f t="shared" si="5451"/>
        <v/>
      </c>
    </row>
    <row r="4165" spans="1:28" x14ac:dyDescent="0.25">
      <c r="A4165">
        <f t="shared" si="5432"/>
        <v>9</v>
      </c>
      <c r="B4165">
        <f t="shared" si="5433"/>
        <v>2016</v>
      </c>
      <c r="C4165" s="20">
        <v>42615</v>
      </c>
      <c r="D4165">
        <v>8796.35</v>
      </c>
      <c r="E4165">
        <v>8824.1</v>
      </c>
      <c r="F4165">
        <v>8768.2000000000007</v>
      </c>
      <c r="G4165">
        <v>8809.65</v>
      </c>
      <c r="H4165">
        <f t="shared" si="5491"/>
        <v>35</v>
      </c>
      <c r="I4165">
        <f t="shared" si="5492"/>
        <v>0</v>
      </c>
      <c r="J4165" s="14">
        <f t="shared" ref="J4165:K4165" si="5507">+AVERAGE(H4152:H4165)</f>
        <v>22.785714285714416</v>
      </c>
      <c r="K4165" s="14">
        <f t="shared" si="5507"/>
        <v>12.964285714285845</v>
      </c>
      <c r="L4165" s="14">
        <f t="shared" si="5494"/>
        <v>1.75757575757575</v>
      </c>
      <c r="M4165" s="14">
        <f t="shared" si="5495"/>
        <v>63.736263736263631</v>
      </c>
      <c r="N4165" s="14">
        <f t="shared" si="5496"/>
        <v>1</v>
      </c>
      <c r="O4165">
        <f t="shared" si="5445"/>
        <v>1</v>
      </c>
      <c r="P4165">
        <f t="shared" si="5454"/>
        <v>0</v>
      </c>
      <c r="Q4165">
        <f t="shared" si="5455"/>
        <v>0</v>
      </c>
      <c r="R4165">
        <f t="shared" si="5480"/>
        <v>1138</v>
      </c>
      <c r="S4165">
        <f t="shared" si="5481"/>
        <v>0</v>
      </c>
      <c r="T4165">
        <f t="shared" si="5482"/>
        <v>39830</v>
      </c>
      <c r="U4165">
        <f t="shared" si="5483"/>
        <v>39830</v>
      </c>
      <c r="V4165" s="2">
        <f t="shared" si="5484"/>
        <v>3.9830000000000004E-3</v>
      </c>
      <c r="W4165" s="19">
        <f t="shared" si="5446"/>
        <v>404</v>
      </c>
      <c r="X4165" s="19">
        <f t="shared" si="5447"/>
        <v>4</v>
      </c>
      <c r="Y4165" s="19" t="str">
        <f t="shared" si="5448"/>
        <v/>
      </c>
      <c r="Z4165" s="19">
        <f t="shared" si="5449"/>
        <v>8744.35</v>
      </c>
      <c r="AA4165" s="21" t="str">
        <f t="shared" si="5450"/>
        <v/>
      </c>
      <c r="AB4165" s="19" t="str">
        <f t="shared" si="5451"/>
        <v/>
      </c>
    </row>
    <row r="4166" spans="1:28" x14ac:dyDescent="0.25">
      <c r="A4166">
        <f t="shared" si="5432"/>
        <v>9</v>
      </c>
      <c r="B4166">
        <f t="shared" si="5433"/>
        <v>2016</v>
      </c>
      <c r="C4166" s="20">
        <v>42619</v>
      </c>
      <c r="D4166">
        <v>8852.7000000000007</v>
      </c>
      <c r="E4166">
        <v>8950.85</v>
      </c>
      <c r="F4166">
        <v>8848.4500000000007</v>
      </c>
      <c r="G4166">
        <v>8943</v>
      </c>
      <c r="H4166">
        <f t="shared" si="5491"/>
        <v>133.35000000000036</v>
      </c>
      <c r="I4166">
        <f t="shared" si="5492"/>
        <v>0</v>
      </c>
      <c r="J4166" s="14">
        <f t="shared" ref="J4166:K4166" si="5508">+AVERAGE(H4153:H4166)</f>
        <v>32.31071428571444</v>
      </c>
      <c r="K4166" s="14">
        <f t="shared" si="5508"/>
        <v>10.850000000000104</v>
      </c>
      <c r="L4166" s="14">
        <f t="shared" si="5494"/>
        <v>2.9779460171165097</v>
      </c>
      <c r="M4166" s="14">
        <f t="shared" si="5495"/>
        <v>74.861398427802968</v>
      </c>
      <c r="N4166" s="14">
        <f t="shared" si="5496"/>
        <v>1</v>
      </c>
      <c r="O4166">
        <f t="shared" si="5445"/>
        <v>1</v>
      </c>
      <c r="P4166">
        <f t="shared" si="5454"/>
        <v>0</v>
      </c>
      <c r="Q4166">
        <f t="shared" si="5455"/>
        <v>0</v>
      </c>
      <c r="R4166">
        <f t="shared" si="5480"/>
        <v>1138</v>
      </c>
      <c r="S4166">
        <f t="shared" si="5481"/>
        <v>0</v>
      </c>
      <c r="T4166">
        <f t="shared" si="5482"/>
        <v>151752.30000000042</v>
      </c>
      <c r="U4166">
        <f t="shared" si="5483"/>
        <v>151752.30000000042</v>
      </c>
      <c r="V4166" s="2">
        <f t="shared" si="5484"/>
        <v>1.5175230000000043E-2</v>
      </c>
      <c r="W4166" s="19">
        <f t="shared" si="5446"/>
        <v>404</v>
      </c>
      <c r="X4166" s="19">
        <f t="shared" si="5447"/>
        <v>5</v>
      </c>
      <c r="Y4166" s="19" t="str">
        <f t="shared" si="5448"/>
        <v/>
      </c>
      <c r="Z4166" s="19">
        <f t="shared" si="5449"/>
        <v>8744.35</v>
      </c>
      <c r="AA4166" s="21" t="str">
        <f t="shared" si="5450"/>
        <v/>
      </c>
      <c r="AB4166" s="19" t="str">
        <f t="shared" si="5451"/>
        <v/>
      </c>
    </row>
    <row r="4167" spans="1:28" x14ac:dyDescent="0.25">
      <c r="A4167">
        <f t="shared" si="5432"/>
        <v>9</v>
      </c>
      <c r="B4167">
        <f t="shared" si="5433"/>
        <v>2016</v>
      </c>
      <c r="C4167" s="20">
        <v>42620</v>
      </c>
      <c r="D4167">
        <v>8968.7000000000007</v>
      </c>
      <c r="E4167">
        <v>8968.7000000000007</v>
      </c>
      <c r="F4167">
        <v>8913.35</v>
      </c>
      <c r="G4167">
        <v>8917.9500000000007</v>
      </c>
      <c r="H4167">
        <f t="shared" si="5491"/>
        <v>0</v>
      </c>
      <c r="I4167">
        <f t="shared" si="5492"/>
        <v>25.049999999999272</v>
      </c>
      <c r="J4167" s="14">
        <f t="shared" ref="J4167:K4167" si="5509">+AVERAGE(H4154:H4167)</f>
        <v>32.31071428571444</v>
      </c>
      <c r="K4167" s="14">
        <f t="shared" si="5509"/>
        <v>11.317857142857195</v>
      </c>
      <c r="L4167" s="14">
        <f t="shared" si="5494"/>
        <v>2.8548437993057751</v>
      </c>
      <c r="M4167" s="14">
        <f t="shared" si="5495"/>
        <v>74.058611656843482</v>
      </c>
      <c r="N4167" s="14">
        <f t="shared" si="5496"/>
        <v>1</v>
      </c>
      <c r="O4167">
        <f t="shared" si="5445"/>
        <v>1</v>
      </c>
      <c r="P4167">
        <f t="shared" si="5454"/>
        <v>0</v>
      </c>
      <c r="Q4167">
        <f t="shared" si="5455"/>
        <v>0</v>
      </c>
      <c r="R4167">
        <f t="shared" si="5480"/>
        <v>1138</v>
      </c>
      <c r="S4167">
        <f t="shared" si="5481"/>
        <v>0</v>
      </c>
      <c r="T4167">
        <f t="shared" si="5482"/>
        <v>-28506.899999999172</v>
      </c>
      <c r="U4167">
        <f t="shared" si="5483"/>
        <v>-28506.899999999172</v>
      </c>
      <c r="V4167" s="2">
        <f t="shared" si="5484"/>
        <v>-2.8506899999999171E-3</v>
      </c>
      <c r="W4167" s="19">
        <f t="shared" si="5446"/>
        <v>404</v>
      </c>
      <c r="X4167" s="19">
        <f t="shared" si="5447"/>
        <v>6</v>
      </c>
      <c r="Y4167" s="19" t="str">
        <f t="shared" si="5448"/>
        <v/>
      </c>
      <c r="Z4167" s="19">
        <f t="shared" si="5449"/>
        <v>8744.35</v>
      </c>
      <c r="AA4167" s="21" t="str">
        <f t="shared" si="5450"/>
        <v/>
      </c>
      <c r="AB4167" s="19" t="str">
        <f t="shared" si="5451"/>
        <v/>
      </c>
    </row>
    <row r="4168" spans="1:28" x14ac:dyDescent="0.25">
      <c r="A4168">
        <f t="shared" si="5432"/>
        <v>9</v>
      </c>
      <c r="B4168">
        <f t="shared" si="5433"/>
        <v>2016</v>
      </c>
      <c r="C4168" s="20">
        <v>42621</v>
      </c>
      <c r="D4168">
        <v>8915.5</v>
      </c>
      <c r="E4168">
        <v>8960.35</v>
      </c>
      <c r="F4168">
        <v>8896</v>
      </c>
      <c r="G4168">
        <v>8952.5</v>
      </c>
      <c r="H4168">
        <f t="shared" si="5491"/>
        <v>34.549999999999272</v>
      </c>
      <c r="I4168">
        <f t="shared" si="5492"/>
        <v>0</v>
      </c>
      <c r="J4168" s="14">
        <f t="shared" ref="J4168:K4168" si="5510">+AVERAGE(H4155:H4168)</f>
        <v>31.264285714285766</v>
      </c>
      <c r="K4168" s="14">
        <f t="shared" si="5510"/>
        <v>11.317857142857195</v>
      </c>
      <c r="L4168" s="14">
        <f t="shared" si="5494"/>
        <v>2.7623856106027058</v>
      </c>
      <c r="M4168" s="14">
        <f t="shared" si="5495"/>
        <v>73.421118845927978</v>
      </c>
      <c r="N4168" s="14">
        <f t="shared" si="5496"/>
        <v>1</v>
      </c>
      <c r="O4168">
        <f t="shared" si="5445"/>
        <v>1</v>
      </c>
      <c r="P4168">
        <f t="shared" si="5454"/>
        <v>0</v>
      </c>
      <c r="Q4168">
        <f t="shared" si="5455"/>
        <v>0</v>
      </c>
      <c r="R4168">
        <f t="shared" si="5480"/>
        <v>1138</v>
      </c>
      <c r="S4168">
        <f t="shared" si="5481"/>
        <v>0</v>
      </c>
      <c r="T4168">
        <f t="shared" si="5482"/>
        <v>39317.899999999172</v>
      </c>
      <c r="U4168">
        <f t="shared" si="5483"/>
        <v>39317.899999999172</v>
      </c>
      <c r="V4168" s="2">
        <f t="shared" si="5484"/>
        <v>3.9317899999999168E-3</v>
      </c>
      <c r="W4168" s="19">
        <f t="shared" si="5446"/>
        <v>404</v>
      </c>
      <c r="X4168" s="19">
        <f t="shared" si="5447"/>
        <v>7</v>
      </c>
      <c r="Y4168" s="19" t="str">
        <f t="shared" si="5448"/>
        <v/>
      </c>
      <c r="Z4168" s="19">
        <f t="shared" si="5449"/>
        <v>8744.35</v>
      </c>
      <c r="AA4168" s="21" t="str">
        <f t="shared" si="5450"/>
        <v/>
      </c>
      <c r="AB4168" s="19" t="str">
        <f t="shared" si="5451"/>
        <v/>
      </c>
    </row>
    <row r="4169" spans="1:28" x14ac:dyDescent="0.25">
      <c r="A4169">
        <f t="shared" si="5432"/>
        <v>9</v>
      </c>
      <c r="B4169">
        <f t="shared" si="5433"/>
        <v>2016</v>
      </c>
      <c r="C4169" s="20">
        <v>42622</v>
      </c>
      <c r="D4169">
        <v>8934.2999999999993</v>
      </c>
      <c r="E4169">
        <v>8939.15</v>
      </c>
      <c r="F4169">
        <v>8858.7000000000007</v>
      </c>
      <c r="G4169">
        <v>8866.7000000000007</v>
      </c>
      <c r="H4169">
        <f t="shared" si="5491"/>
        <v>0</v>
      </c>
      <c r="I4169">
        <f t="shared" si="5492"/>
        <v>85.799999999999272</v>
      </c>
      <c r="J4169" s="14">
        <f t="shared" ref="J4169:K4169" si="5511">+AVERAGE(H4156:H4169)</f>
        <v>31.264285714285766</v>
      </c>
      <c r="K4169" s="14">
        <f t="shared" si="5511"/>
        <v>16.992857142857115</v>
      </c>
      <c r="L4169" s="14">
        <f t="shared" si="5494"/>
        <v>1.8398486759142556</v>
      </c>
      <c r="M4169" s="14">
        <f t="shared" si="5495"/>
        <v>64.786856127886395</v>
      </c>
      <c r="N4169" s="14">
        <f t="shared" si="5496"/>
        <v>1</v>
      </c>
      <c r="O4169">
        <f t="shared" si="5445"/>
        <v>1</v>
      </c>
      <c r="P4169">
        <f t="shared" si="5454"/>
        <v>0</v>
      </c>
      <c r="Q4169">
        <f t="shared" si="5455"/>
        <v>0</v>
      </c>
      <c r="R4169">
        <f t="shared" si="5480"/>
        <v>1138</v>
      </c>
      <c r="S4169">
        <f t="shared" si="5481"/>
        <v>0</v>
      </c>
      <c r="T4169">
        <f t="shared" si="5482"/>
        <v>-97640.399999999179</v>
      </c>
      <c r="U4169">
        <f t="shared" si="5483"/>
        <v>-97640.399999999179</v>
      </c>
      <c r="V4169" s="2">
        <f t="shared" si="5484"/>
        <v>-9.7640399999999183E-3</v>
      </c>
      <c r="W4169" s="19">
        <f t="shared" si="5446"/>
        <v>404</v>
      </c>
      <c r="X4169" s="19">
        <f t="shared" si="5447"/>
        <v>8</v>
      </c>
      <c r="Y4169" s="19" t="str">
        <f t="shared" si="5448"/>
        <v/>
      </c>
      <c r="Z4169" s="19">
        <f t="shared" si="5449"/>
        <v>8744.35</v>
      </c>
      <c r="AA4169" s="21" t="str">
        <f t="shared" si="5450"/>
        <v/>
      </c>
      <c r="AB4169" s="19" t="str">
        <f t="shared" si="5451"/>
        <v/>
      </c>
    </row>
    <row r="4170" spans="1:28" x14ac:dyDescent="0.25">
      <c r="A4170">
        <f t="shared" si="5432"/>
        <v>9</v>
      </c>
      <c r="B4170">
        <f t="shared" si="5433"/>
        <v>2016</v>
      </c>
      <c r="C4170" s="20">
        <v>42625</v>
      </c>
      <c r="D4170">
        <v>8732.9500000000007</v>
      </c>
      <c r="E4170">
        <v>8746.9500000000007</v>
      </c>
      <c r="F4170">
        <v>8699.4</v>
      </c>
      <c r="G4170">
        <v>8715.6</v>
      </c>
      <c r="H4170">
        <f t="shared" si="5491"/>
        <v>0</v>
      </c>
      <c r="I4170">
        <f t="shared" si="5492"/>
        <v>151.10000000000036</v>
      </c>
      <c r="J4170" s="14">
        <f t="shared" ref="J4170:K4170" si="5512">+AVERAGE(H4157:H4170)</f>
        <v>31.264285714285766</v>
      </c>
      <c r="K4170" s="14">
        <f t="shared" si="5512"/>
        <v>25.089285714285715</v>
      </c>
      <c r="L4170" s="14">
        <f t="shared" si="5494"/>
        <v>1.2461209964412832</v>
      </c>
      <c r="M4170" s="14">
        <f t="shared" si="5495"/>
        <v>55.478800937955548</v>
      </c>
      <c r="N4170" s="14">
        <f t="shared" si="5496"/>
        <v>1</v>
      </c>
      <c r="O4170">
        <f t="shared" si="5445"/>
        <v>1</v>
      </c>
      <c r="P4170">
        <f t="shared" si="5454"/>
        <v>0</v>
      </c>
      <c r="Q4170">
        <f t="shared" si="5455"/>
        <v>0</v>
      </c>
      <c r="R4170">
        <f t="shared" si="5480"/>
        <v>1138</v>
      </c>
      <c r="S4170">
        <f t="shared" si="5481"/>
        <v>0</v>
      </c>
      <c r="T4170">
        <f t="shared" si="5482"/>
        <v>-171951.80000000042</v>
      </c>
      <c r="U4170">
        <f t="shared" si="5483"/>
        <v>-171951.80000000042</v>
      </c>
      <c r="V4170" s="2">
        <f t="shared" si="5484"/>
        <v>-1.7195180000000043E-2</v>
      </c>
      <c r="W4170" s="19">
        <f t="shared" si="5446"/>
        <v>404</v>
      </c>
      <c r="X4170" s="19">
        <f t="shared" si="5447"/>
        <v>9</v>
      </c>
      <c r="Y4170" s="19" t="str">
        <f t="shared" si="5448"/>
        <v/>
      </c>
      <c r="Z4170" s="19">
        <f t="shared" si="5449"/>
        <v>8744.35</v>
      </c>
      <c r="AA4170" s="21" t="str">
        <f t="shared" si="5450"/>
        <v/>
      </c>
      <c r="AB4170" s="19" t="str">
        <f t="shared" si="5451"/>
        <v/>
      </c>
    </row>
    <row r="4171" spans="1:28" x14ac:dyDescent="0.25">
      <c r="A4171">
        <f t="shared" si="5432"/>
        <v>9</v>
      </c>
      <c r="B4171">
        <f t="shared" si="5433"/>
        <v>2016</v>
      </c>
      <c r="C4171" s="20">
        <v>42627</v>
      </c>
      <c r="D4171">
        <v>8710.65</v>
      </c>
      <c r="E4171">
        <v>8739.85</v>
      </c>
      <c r="F4171">
        <v>8688.9</v>
      </c>
      <c r="G4171">
        <v>8726.6</v>
      </c>
      <c r="H4171">
        <f t="shared" si="5491"/>
        <v>11</v>
      </c>
      <c r="I4171">
        <f t="shared" si="5492"/>
        <v>0</v>
      </c>
      <c r="J4171" s="14">
        <f t="shared" ref="J4171:K4171" si="5513">+AVERAGE(H4158:H4171)</f>
        <v>31.803571428571427</v>
      </c>
      <c r="K4171" s="14">
        <f t="shared" si="5513"/>
        <v>25.089285714285715</v>
      </c>
      <c r="L4171" s="14">
        <f t="shared" si="5494"/>
        <v>1.2676156583629892</v>
      </c>
      <c r="M4171" s="14">
        <f t="shared" si="5495"/>
        <v>55.900816070307592</v>
      </c>
      <c r="N4171" s="14">
        <f t="shared" si="5496"/>
        <v>1</v>
      </c>
      <c r="O4171">
        <f t="shared" si="5445"/>
        <v>1</v>
      </c>
      <c r="P4171">
        <f t="shared" si="5454"/>
        <v>0</v>
      </c>
      <c r="Q4171">
        <f t="shared" si="5455"/>
        <v>0</v>
      </c>
      <c r="R4171">
        <f t="shared" si="5480"/>
        <v>1138</v>
      </c>
      <c r="S4171">
        <f t="shared" si="5481"/>
        <v>0</v>
      </c>
      <c r="T4171">
        <f t="shared" si="5482"/>
        <v>12518</v>
      </c>
      <c r="U4171">
        <f t="shared" si="5483"/>
        <v>12518</v>
      </c>
      <c r="V4171" s="2">
        <f t="shared" si="5484"/>
        <v>1.2518E-3</v>
      </c>
      <c r="W4171" s="19">
        <f t="shared" si="5446"/>
        <v>404</v>
      </c>
      <c r="X4171" s="19">
        <f t="shared" si="5447"/>
        <v>10</v>
      </c>
      <c r="Y4171" s="19" t="str">
        <f t="shared" si="5448"/>
        <v/>
      </c>
      <c r="Z4171" s="19">
        <f t="shared" si="5449"/>
        <v>8744.35</v>
      </c>
      <c r="AA4171" s="21" t="str">
        <f t="shared" si="5450"/>
        <v/>
      </c>
      <c r="AB4171" s="19" t="str">
        <f t="shared" si="5451"/>
        <v/>
      </c>
    </row>
    <row r="4172" spans="1:28" x14ac:dyDescent="0.25">
      <c r="A4172">
        <f t="shared" si="5432"/>
        <v>9</v>
      </c>
      <c r="B4172">
        <f t="shared" si="5433"/>
        <v>2016</v>
      </c>
      <c r="C4172" s="20">
        <v>42628</v>
      </c>
      <c r="D4172">
        <v>8743.85</v>
      </c>
      <c r="E4172">
        <v>8751.9500000000007</v>
      </c>
      <c r="F4172">
        <v>8704.35</v>
      </c>
      <c r="G4172">
        <v>8742.5499999999993</v>
      </c>
      <c r="H4172">
        <f t="shared" si="5491"/>
        <v>15.949999999998909</v>
      </c>
      <c r="I4172">
        <f t="shared" si="5492"/>
        <v>0</v>
      </c>
      <c r="J4172" s="14">
        <f t="shared" ref="J4172:K4172" si="5514">+AVERAGE(H4159:H4172)</f>
        <v>31.678571428571427</v>
      </c>
      <c r="K4172" s="14">
        <f t="shared" si="5514"/>
        <v>25.089285714285715</v>
      </c>
      <c r="L4172" s="14">
        <f t="shared" si="5494"/>
        <v>1.2626334519572953</v>
      </c>
      <c r="M4172" s="14">
        <f t="shared" si="5495"/>
        <v>55.803711859075179</v>
      </c>
      <c r="N4172" s="14">
        <f t="shared" si="5496"/>
        <v>1</v>
      </c>
      <c r="O4172">
        <f t="shared" si="5445"/>
        <v>1</v>
      </c>
      <c r="P4172">
        <f t="shared" si="5454"/>
        <v>0</v>
      </c>
      <c r="Q4172">
        <f t="shared" si="5455"/>
        <v>0</v>
      </c>
      <c r="R4172">
        <f t="shared" si="5480"/>
        <v>1138</v>
      </c>
      <c r="S4172">
        <f t="shared" si="5481"/>
        <v>0</v>
      </c>
      <c r="T4172">
        <f t="shared" si="5482"/>
        <v>18151.099999998758</v>
      </c>
      <c r="U4172">
        <f t="shared" si="5483"/>
        <v>18151.099999998758</v>
      </c>
      <c r="V4172" s="2">
        <f t="shared" si="5484"/>
        <v>1.8151099999998757E-3</v>
      </c>
      <c r="W4172" s="19">
        <f t="shared" si="5446"/>
        <v>404</v>
      </c>
      <c r="X4172" s="19">
        <f t="shared" si="5447"/>
        <v>11</v>
      </c>
      <c r="Y4172" s="19" t="str">
        <f t="shared" si="5448"/>
        <v/>
      </c>
      <c r="Z4172" s="19">
        <f t="shared" si="5449"/>
        <v>8744.35</v>
      </c>
      <c r="AA4172" s="21" t="str">
        <f t="shared" si="5450"/>
        <v/>
      </c>
      <c r="AB4172" s="19" t="str">
        <f t="shared" si="5451"/>
        <v/>
      </c>
    </row>
    <row r="4173" spans="1:28" x14ac:dyDescent="0.25">
      <c r="A4173">
        <f t="shared" si="5432"/>
        <v>9</v>
      </c>
      <c r="B4173">
        <f t="shared" si="5433"/>
        <v>2016</v>
      </c>
      <c r="C4173" s="20">
        <v>42629</v>
      </c>
      <c r="D4173">
        <v>8780.85</v>
      </c>
      <c r="E4173">
        <v>8847.65</v>
      </c>
      <c r="F4173">
        <v>8750.5</v>
      </c>
      <c r="G4173">
        <v>8779.85</v>
      </c>
      <c r="H4173">
        <f t="shared" si="5491"/>
        <v>37.300000000001091</v>
      </c>
      <c r="I4173">
        <f t="shared" si="5492"/>
        <v>0</v>
      </c>
      <c r="J4173" s="14">
        <f t="shared" ref="J4173:K4173" si="5515">+AVERAGE(H4160:H4173)</f>
        <v>34.34285714285722</v>
      </c>
      <c r="K4173" s="14">
        <f t="shared" si="5515"/>
        <v>20.93928571428582</v>
      </c>
      <c r="L4173" s="14">
        <f t="shared" si="5494"/>
        <v>1.6401159815793915</v>
      </c>
      <c r="M4173" s="14">
        <f t="shared" si="5495"/>
        <v>62.122876154790298</v>
      </c>
      <c r="N4173" s="14">
        <f t="shared" si="5496"/>
        <v>1</v>
      </c>
      <c r="O4173">
        <f t="shared" si="5445"/>
        <v>1</v>
      </c>
      <c r="P4173">
        <f t="shared" si="5454"/>
        <v>0</v>
      </c>
      <c r="Q4173">
        <f t="shared" si="5455"/>
        <v>0</v>
      </c>
      <c r="R4173">
        <f t="shared" si="5480"/>
        <v>1138</v>
      </c>
      <c r="S4173">
        <f t="shared" si="5481"/>
        <v>0</v>
      </c>
      <c r="T4173">
        <f t="shared" si="5482"/>
        <v>42447.400000001246</v>
      </c>
      <c r="U4173">
        <f t="shared" si="5483"/>
        <v>42447.400000001246</v>
      </c>
      <c r="V4173" s="2">
        <f t="shared" si="5484"/>
        <v>4.2447400000001244E-3</v>
      </c>
      <c r="W4173" s="19">
        <f t="shared" si="5446"/>
        <v>404</v>
      </c>
      <c r="X4173" s="19">
        <f t="shared" si="5447"/>
        <v>12</v>
      </c>
      <c r="Y4173" s="19" t="str">
        <f t="shared" si="5448"/>
        <v/>
      </c>
      <c r="Z4173" s="19">
        <f t="shared" si="5449"/>
        <v>8744.35</v>
      </c>
      <c r="AA4173" s="21" t="str">
        <f t="shared" si="5450"/>
        <v/>
      </c>
      <c r="AB4173" s="19" t="str">
        <f t="shared" si="5451"/>
        <v/>
      </c>
    </row>
    <row r="4174" spans="1:28" x14ac:dyDescent="0.25">
      <c r="A4174">
        <f t="shared" si="5432"/>
        <v>9</v>
      </c>
      <c r="B4174">
        <f t="shared" si="5433"/>
        <v>2016</v>
      </c>
      <c r="C4174" s="20">
        <v>42632</v>
      </c>
      <c r="D4174">
        <v>8788.4500000000007</v>
      </c>
      <c r="E4174">
        <v>8824.2999999999993</v>
      </c>
      <c r="F4174">
        <v>8774.2000000000007</v>
      </c>
      <c r="G4174">
        <v>8808.4</v>
      </c>
      <c r="H4174">
        <f t="shared" si="5491"/>
        <v>28.549999999999272</v>
      </c>
      <c r="I4174">
        <f t="shared" si="5492"/>
        <v>0</v>
      </c>
      <c r="J4174" s="14">
        <f t="shared" ref="J4174:K4174" si="5516">+AVERAGE(H4161:H4174)</f>
        <v>36.382142857142881</v>
      </c>
      <c r="K4174" s="14">
        <f t="shared" si="5516"/>
        <v>19.535714285714285</v>
      </c>
      <c r="L4174" s="14">
        <f t="shared" si="5494"/>
        <v>1.8623400365630727</v>
      </c>
      <c r="M4174" s="14">
        <f t="shared" si="5495"/>
        <v>65.063549849907403</v>
      </c>
      <c r="N4174" s="14">
        <f t="shared" si="5496"/>
        <v>1</v>
      </c>
      <c r="O4174">
        <f t="shared" si="5445"/>
        <v>1</v>
      </c>
      <c r="P4174">
        <f t="shared" si="5454"/>
        <v>0</v>
      </c>
      <c r="Q4174">
        <f t="shared" si="5455"/>
        <v>0</v>
      </c>
      <c r="R4174">
        <f t="shared" si="5480"/>
        <v>1138</v>
      </c>
      <c r="S4174">
        <f t="shared" si="5481"/>
        <v>0</v>
      </c>
      <c r="T4174">
        <f t="shared" si="5482"/>
        <v>32489.899999999172</v>
      </c>
      <c r="U4174">
        <f t="shared" si="5483"/>
        <v>32489.899999999172</v>
      </c>
      <c r="V4174" s="2">
        <f t="shared" si="5484"/>
        <v>3.2489899999999174E-3</v>
      </c>
      <c r="W4174" s="19">
        <f t="shared" si="5446"/>
        <v>404</v>
      </c>
      <c r="X4174" s="19">
        <f t="shared" si="5447"/>
        <v>13</v>
      </c>
      <c r="Y4174" s="19" t="str">
        <f t="shared" si="5448"/>
        <v/>
      </c>
      <c r="Z4174" s="19">
        <f t="shared" si="5449"/>
        <v>8744.35</v>
      </c>
      <c r="AA4174" s="21" t="str">
        <f t="shared" si="5450"/>
        <v/>
      </c>
      <c r="AB4174" s="19" t="str">
        <f t="shared" si="5451"/>
        <v/>
      </c>
    </row>
    <row r="4175" spans="1:28" x14ac:dyDescent="0.25">
      <c r="A4175">
        <f t="shared" ref="A4175:A4238" si="5517">IF($C4175="","",MONTH($C4175))</f>
        <v>9</v>
      </c>
      <c r="B4175">
        <f t="shared" ref="B4175:B4238" si="5518">IF($C4175="","",YEAR($C4175))</f>
        <v>2016</v>
      </c>
      <c r="C4175" s="20">
        <v>42633</v>
      </c>
      <c r="D4175">
        <v>8816.1</v>
      </c>
      <c r="E4175">
        <v>8816.4500000000007</v>
      </c>
      <c r="F4175">
        <v>8759.2999999999993</v>
      </c>
      <c r="G4175">
        <v>8775.9</v>
      </c>
      <c r="H4175">
        <f t="shared" si="5491"/>
        <v>0</v>
      </c>
      <c r="I4175">
        <f t="shared" si="5492"/>
        <v>32.5</v>
      </c>
      <c r="J4175" s="14">
        <f t="shared" ref="J4175:K4175" si="5519">+AVERAGE(H4162:H4175)</f>
        <v>33.889285714285634</v>
      </c>
      <c r="K4175" s="14">
        <f t="shared" si="5519"/>
        <v>21.857142857142858</v>
      </c>
      <c r="L4175" s="14">
        <f t="shared" si="5494"/>
        <v>1.5504901960784276</v>
      </c>
      <c r="M4175" s="14">
        <f t="shared" si="5495"/>
        <v>60.791850855275747</v>
      </c>
      <c r="N4175" s="14">
        <f t="shared" si="5496"/>
        <v>1</v>
      </c>
      <c r="O4175">
        <f t="shared" si="5445"/>
        <v>1</v>
      </c>
      <c r="P4175">
        <f t="shared" si="5454"/>
        <v>0</v>
      </c>
      <c r="Q4175">
        <f t="shared" si="5455"/>
        <v>0</v>
      </c>
      <c r="R4175">
        <f t="shared" si="5480"/>
        <v>1138</v>
      </c>
      <c r="S4175">
        <f t="shared" si="5481"/>
        <v>0</v>
      </c>
      <c r="T4175">
        <f t="shared" si="5482"/>
        <v>-36985</v>
      </c>
      <c r="U4175">
        <f t="shared" si="5483"/>
        <v>-36985</v>
      </c>
      <c r="V4175" s="2">
        <f t="shared" si="5484"/>
        <v>-3.6985E-3</v>
      </c>
      <c r="W4175" s="19">
        <f t="shared" si="5446"/>
        <v>404</v>
      </c>
      <c r="X4175" s="19">
        <f t="shared" si="5447"/>
        <v>14</v>
      </c>
      <c r="Y4175" s="19" t="str">
        <f t="shared" si="5448"/>
        <v/>
      </c>
      <c r="Z4175" s="19">
        <f t="shared" si="5449"/>
        <v>8744.35</v>
      </c>
      <c r="AA4175" s="21" t="str">
        <f t="shared" si="5450"/>
        <v/>
      </c>
      <c r="AB4175" s="19" t="str">
        <f t="shared" si="5451"/>
        <v/>
      </c>
    </row>
    <row r="4176" spans="1:28" x14ac:dyDescent="0.25">
      <c r="A4176">
        <f t="shared" si="5517"/>
        <v>9</v>
      </c>
      <c r="B4176">
        <f t="shared" si="5518"/>
        <v>2016</v>
      </c>
      <c r="C4176" s="20">
        <v>42634</v>
      </c>
      <c r="D4176">
        <v>8790.2999999999993</v>
      </c>
      <c r="E4176">
        <v>8826.85</v>
      </c>
      <c r="F4176">
        <v>8757.2999999999993</v>
      </c>
      <c r="G4176">
        <v>8777.15</v>
      </c>
      <c r="H4176">
        <f t="shared" si="5491"/>
        <v>1.25</v>
      </c>
      <c r="I4176">
        <f t="shared" si="5492"/>
        <v>0</v>
      </c>
      <c r="J4176" s="14">
        <f t="shared" ref="J4176:K4176" si="5520">+AVERAGE(H4163:H4176)</f>
        <v>24.19999999999995</v>
      </c>
      <c r="K4176" s="14">
        <f t="shared" si="5520"/>
        <v>21.857142857142858</v>
      </c>
      <c r="L4176" s="14">
        <f t="shared" si="5494"/>
        <v>1.1071895424836578</v>
      </c>
      <c r="M4176" s="14">
        <f t="shared" si="5495"/>
        <v>52.54342431761782</v>
      </c>
      <c r="N4176" s="14">
        <f t="shared" si="5496"/>
        <v>1</v>
      </c>
      <c r="O4176">
        <f t="shared" si="5445"/>
        <v>1</v>
      </c>
      <c r="P4176">
        <f t="shared" si="5454"/>
        <v>0</v>
      </c>
      <c r="Q4176">
        <f t="shared" si="5455"/>
        <v>0</v>
      </c>
      <c r="R4176">
        <f t="shared" si="5480"/>
        <v>1138</v>
      </c>
      <c r="S4176">
        <f t="shared" si="5481"/>
        <v>0</v>
      </c>
      <c r="T4176">
        <f t="shared" si="5482"/>
        <v>1422.5</v>
      </c>
      <c r="U4176">
        <f t="shared" si="5483"/>
        <v>1422.5</v>
      </c>
      <c r="V4176" s="2">
        <f t="shared" si="5484"/>
        <v>1.4224999999999999E-4</v>
      </c>
      <c r="W4176" s="19">
        <f t="shared" si="5446"/>
        <v>404</v>
      </c>
      <c r="X4176" s="19">
        <f t="shared" si="5447"/>
        <v>15</v>
      </c>
      <c r="Y4176" s="19" t="str">
        <f t="shared" si="5448"/>
        <v/>
      </c>
      <c r="Z4176" s="19">
        <f t="shared" si="5449"/>
        <v>8744.35</v>
      </c>
      <c r="AA4176" s="21" t="str">
        <f t="shared" si="5450"/>
        <v/>
      </c>
      <c r="AB4176" s="19" t="str">
        <f t="shared" si="5451"/>
        <v/>
      </c>
    </row>
    <row r="4177" spans="1:28" x14ac:dyDescent="0.25">
      <c r="A4177">
        <f t="shared" si="5517"/>
        <v>9</v>
      </c>
      <c r="B4177">
        <f t="shared" si="5518"/>
        <v>2016</v>
      </c>
      <c r="C4177" s="20">
        <v>42635</v>
      </c>
      <c r="D4177">
        <v>8873.35</v>
      </c>
      <c r="E4177">
        <v>8893.35</v>
      </c>
      <c r="F4177">
        <v>8837.7999999999993</v>
      </c>
      <c r="G4177">
        <v>8867.4500000000007</v>
      </c>
      <c r="H4177">
        <f t="shared" si="5491"/>
        <v>90.300000000001091</v>
      </c>
      <c r="I4177">
        <f t="shared" si="5492"/>
        <v>0</v>
      </c>
      <c r="J4177" s="14">
        <f t="shared" ref="J4177:K4177" si="5521">+AVERAGE(H4164:H4177)</f>
        <v>27.660714285714285</v>
      </c>
      <c r="K4177" s="14">
        <f t="shared" si="5521"/>
        <v>21.857142857142858</v>
      </c>
      <c r="L4177" s="14">
        <f t="shared" si="5494"/>
        <v>1.2655228758169934</v>
      </c>
      <c r="M4177" s="14">
        <f t="shared" si="5495"/>
        <v>55.86007933645871</v>
      </c>
      <c r="N4177" s="14">
        <f t="shared" si="5496"/>
        <v>1</v>
      </c>
      <c r="O4177">
        <f t="shared" si="5445"/>
        <v>1</v>
      </c>
      <c r="P4177">
        <f t="shared" si="5454"/>
        <v>0</v>
      </c>
      <c r="Q4177">
        <f t="shared" si="5455"/>
        <v>0</v>
      </c>
      <c r="R4177">
        <f t="shared" si="5480"/>
        <v>1138</v>
      </c>
      <c r="S4177">
        <f t="shared" si="5481"/>
        <v>0</v>
      </c>
      <c r="T4177">
        <f t="shared" si="5482"/>
        <v>102761.40000000125</v>
      </c>
      <c r="U4177">
        <f t="shared" si="5483"/>
        <v>102761.40000000125</v>
      </c>
      <c r="V4177" s="2">
        <f t="shared" si="5484"/>
        <v>1.0276140000000124E-2</v>
      </c>
      <c r="W4177" s="19">
        <f t="shared" si="5446"/>
        <v>404</v>
      </c>
      <c r="X4177" s="19">
        <f t="shared" si="5447"/>
        <v>16</v>
      </c>
      <c r="Y4177" s="19" t="str">
        <f t="shared" si="5448"/>
        <v/>
      </c>
      <c r="Z4177" s="19">
        <f t="shared" si="5449"/>
        <v>8744.35</v>
      </c>
      <c r="AA4177" s="21" t="str">
        <f t="shared" si="5450"/>
        <v/>
      </c>
      <c r="AB4177" s="19" t="str">
        <f t="shared" si="5451"/>
        <v/>
      </c>
    </row>
    <row r="4178" spans="1:28" x14ac:dyDescent="0.25">
      <c r="A4178">
        <f t="shared" si="5517"/>
        <v>9</v>
      </c>
      <c r="B4178">
        <f t="shared" si="5518"/>
        <v>2016</v>
      </c>
      <c r="C4178" s="20">
        <v>42636</v>
      </c>
      <c r="D4178">
        <v>8880.75</v>
      </c>
      <c r="E4178">
        <v>8885.2000000000007</v>
      </c>
      <c r="F4178">
        <v>8820.2999999999993</v>
      </c>
      <c r="G4178">
        <v>8831.5499999999993</v>
      </c>
      <c r="H4178">
        <f t="shared" si="5491"/>
        <v>0</v>
      </c>
      <c r="I4178">
        <f t="shared" si="5492"/>
        <v>35.900000000001455</v>
      </c>
      <c r="J4178" s="14">
        <f t="shared" ref="J4178:K4178" si="5522">+AVERAGE(H4165:H4178)</f>
        <v>27.660714285714285</v>
      </c>
      <c r="K4178" s="14">
        <f t="shared" si="5522"/>
        <v>23.596428571428596</v>
      </c>
      <c r="L4178" s="14">
        <f t="shared" si="5494"/>
        <v>1.1722415619797173</v>
      </c>
      <c r="M4178" s="14">
        <f t="shared" si="5495"/>
        <v>53.964604236343348</v>
      </c>
      <c r="N4178" s="14">
        <f t="shared" si="5496"/>
        <v>1</v>
      </c>
      <c r="O4178">
        <f t="shared" si="5445"/>
        <v>1</v>
      </c>
      <c r="P4178">
        <f t="shared" si="5454"/>
        <v>0</v>
      </c>
      <c r="Q4178">
        <f t="shared" si="5455"/>
        <v>0</v>
      </c>
      <c r="R4178">
        <f t="shared" si="5480"/>
        <v>1138</v>
      </c>
      <c r="S4178">
        <f t="shared" si="5481"/>
        <v>0</v>
      </c>
      <c r="T4178">
        <f t="shared" si="5482"/>
        <v>-40854.200000001656</v>
      </c>
      <c r="U4178">
        <f t="shared" si="5483"/>
        <v>-40854.200000001656</v>
      </c>
      <c r="V4178" s="2">
        <f t="shared" si="5484"/>
        <v>-4.0854200000001659E-3</v>
      </c>
      <c r="W4178" s="19">
        <f t="shared" si="5446"/>
        <v>404</v>
      </c>
      <c r="X4178" s="19">
        <f t="shared" si="5447"/>
        <v>17</v>
      </c>
      <c r="Y4178" s="19" t="str">
        <f t="shared" si="5448"/>
        <v/>
      </c>
      <c r="Z4178" s="19">
        <f t="shared" si="5449"/>
        <v>8744.35</v>
      </c>
      <c r="AA4178" s="21" t="str">
        <f t="shared" si="5450"/>
        <v/>
      </c>
      <c r="AB4178" s="19" t="str">
        <f t="shared" si="5451"/>
        <v/>
      </c>
    </row>
    <row r="4179" spans="1:28" x14ac:dyDescent="0.25">
      <c r="A4179">
        <f t="shared" si="5517"/>
        <v>9</v>
      </c>
      <c r="B4179">
        <f t="shared" si="5518"/>
        <v>2016</v>
      </c>
      <c r="C4179" s="20">
        <v>42639</v>
      </c>
      <c r="D4179">
        <v>8807.9</v>
      </c>
      <c r="E4179">
        <v>8809.5499999999993</v>
      </c>
      <c r="F4179">
        <v>8715.1</v>
      </c>
      <c r="G4179">
        <v>8723.0499999999993</v>
      </c>
      <c r="H4179">
        <f t="shared" si="5491"/>
        <v>0</v>
      </c>
      <c r="I4179">
        <f t="shared" si="5492"/>
        <v>108.5</v>
      </c>
      <c r="J4179" s="14">
        <f t="shared" ref="J4179:K4179" si="5523">+AVERAGE(H4166:H4179)</f>
        <v>25.160714285714285</v>
      </c>
      <c r="K4179" s="14">
        <f t="shared" si="5523"/>
        <v>31.346428571428596</v>
      </c>
      <c r="L4179" s="14">
        <f t="shared" si="5494"/>
        <v>0.80266605901788701</v>
      </c>
      <c r="M4179" s="14">
        <f t="shared" si="5495"/>
        <v>44.526608519782556</v>
      </c>
      <c r="N4179" s="14">
        <f t="shared" si="5496"/>
        <v>-1</v>
      </c>
      <c r="O4179">
        <f t="shared" si="5445"/>
        <v>-1</v>
      </c>
      <c r="P4179">
        <f t="shared" si="5454"/>
        <v>1</v>
      </c>
      <c r="Q4179">
        <f t="shared" si="5455"/>
        <v>8723.0499999999993</v>
      </c>
      <c r="R4179">
        <f t="shared" si="5480"/>
        <v>-1138</v>
      </c>
      <c r="S4179">
        <f t="shared" si="5481"/>
        <v>246946</v>
      </c>
      <c r="T4179">
        <f t="shared" si="5482"/>
        <v>123473</v>
      </c>
      <c r="U4179">
        <f t="shared" si="5483"/>
        <v>-123473</v>
      </c>
      <c r="V4179" s="2">
        <f t="shared" si="5484"/>
        <v>-1.23473E-2</v>
      </c>
      <c r="W4179" s="19">
        <f t="shared" si="5446"/>
        <v>405</v>
      </c>
      <c r="X4179" s="19">
        <f t="shared" si="5447"/>
        <v>18</v>
      </c>
      <c r="Y4179" s="19">
        <f t="shared" si="5448"/>
        <v>1</v>
      </c>
      <c r="Z4179" s="19">
        <f t="shared" si="5449"/>
        <v>8723.0499999999993</v>
      </c>
      <c r="AA4179" s="21">
        <f t="shared" si="5450"/>
        <v>-2.4358585829707957E-3</v>
      </c>
      <c r="AB4179" s="19">
        <f t="shared" si="5451"/>
        <v>-1</v>
      </c>
    </row>
    <row r="4180" spans="1:28" x14ac:dyDescent="0.25">
      <c r="A4180">
        <f t="shared" si="5517"/>
        <v>9</v>
      </c>
      <c r="B4180">
        <f t="shared" si="5518"/>
        <v>2016</v>
      </c>
      <c r="C4180" s="20">
        <v>42640</v>
      </c>
      <c r="D4180">
        <v>8748.9</v>
      </c>
      <c r="E4180">
        <v>8768.5</v>
      </c>
      <c r="F4180">
        <v>8690.5</v>
      </c>
      <c r="G4180">
        <v>8706.4</v>
      </c>
      <c r="H4180">
        <f t="shared" si="5491"/>
        <v>0</v>
      </c>
      <c r="I4180">
        <f t="shared" si="5492"/>
        <v>16.649999999999636</v>
      </c>
      <c r="J4180" s="14">
        <f t="shared" ref="J4180:K4180" si="5524">+AVERAGE(H4167:H4180)</f>
        <v>15.635714285714259</v>
      </c>
      <c r="K4180" s="14">
        <f t="shared" si="5524"/>
        <v>32.535714285714285</v>
      </c>
      <c r="L4180" s="14">
        <f t="shared" si="5494"/>
        <v>0.48057080131723301</v>
      </c>
      <c r="M4180" s="14">
        <f t="shared" si="5495"/>
        <v>32.458481613285841</v>
      </c>
      <c r="N4180" s="14">
        <f t="shared" si="5496"/>
        <v>-1</v>
      </c>
      <c r="O4180">
        <f t="shared" si="5445"/>
        <v>-1</v>
      </c>
      <c r="P4180">
        <f t="shared" si="5454"/>
        <v>0</v>
      </c>
      <c r="Q4180">
        <f t="shared" si="5455"/>
        <v>0</v>
      </c>
      <c r="R4180">
        <f t="shared" si="5480"/>
        <v>-1138</v>
      </c>
      <c r="S4180">
        <f t="shared" si="5481"/>
        <v>0</v>
      </c>
      <c r="T4180">
        <f t="shared" si="5482"/>
        <v>18947.699999999586</v>
      </c>
      <c r="U4180">
        <f t="shared" si="5483"/>
        <v>18947.699999999586</v>
      </c>
      <c r="V4180" s="2">
        <f t="shared" si="5484"/>
        <v>1.8947699999999586E-3</v>
      </c>
      <c r="W4180" s="19">
        <f t="shared" si="5446"/>
        <v>405</v>
      </c>
      <c r="X4180" s="19">
        <f t="shared" si="5447"/>
        <v>2</v>
      </c>
      <c r="Y4180" s="19" t="str">
        <f t="shared" si="5448"/>
        <v/>
      </c>
      <c r="Z4180" s="19">
        <f t="shared" si="5449"/>
        <v>8723.0499999999993</v>
      </c>
      <c r="AA4180" s="21" t="str">
        <f t="shared" si="5450"/>
        <v/>
      </c>
      <c r="AB4180" s="19" t="str">
        <f t="shared" si="5451"/>
        <v/>
      </c>
    </row>
    <row r="4181" spans="1:28" x14ac:dyDescent="0.25">
      <c r="A4181">
        <f t="shared" si="5517"/>
        <v>9</v>
      </c>
      <c r="B4181">
        <f t="shared" si="5518"/>
        <v>2016</v>
      </c>
      <c r="C4181" s="20">
        <v>42641</v>
      </c>
      <c r="D4181">
        <v>8711.2000000000007</v>
      </c>
      <c r="E4181">
        <v>8767.0499999999993</v>
      </c>
      <c r="F4181">
        <v>8703.15</v>
      </c>
      <c r="G4181">
        <v>8745.15</v>
      </c>
      <c r="H4181">
        <f t="shared" si="5491"/>
        <v>38.75</v>
      </c>
      <c r="I4181">
        <f t="shared" si="5492"/>
        <v>0</v>
      </c>
      <c r="J4181" s="14">
        <f t="shared" ref="J4181:K4181" si="5525">+AVERAGE(H4168:H4181)</f>
        <v>18.403571428571404</v>
      </c>
      <c r="K4181" s="14">
        <f t="shared" si="5525"/>
        <v>30.746428571428623</v>
      </c>
      <c r="L4181" s="14">
        <f t="shared" si="5494"/>
        <v>0.59855964688116903</v>
      </c>
      <c r="M4181" s="14">
        <f t="shared" si="5495"/>
        <v>37.443685510826839</v>
      </c>
      <c r="N4181" s="14">
        <f t="shared" si="5496"/>
        <v>-1</v>
      </c>
      <c r="O4181">
        <f t="shared" si="5445"/>
        <v>-1</v>
      </c>
      <c r="P4181">
        <f t="shared" si="5454"/>
        <v>0</v>
      </c>
      <c r="Q4181">
        <f t="shared" si="5455"/>
        <v>0</v>
      </c>
      <c r="R4181">
        <f t="shared" si="5480"/>
        <v>-1138</v>
      </c>
      <c r="S4181">
        <f t="shared" si="5481"/>
        <v>0</v>
      </c>
      <c r="T4181">
        <f t="shared" si="5482"/>
        <v>-44097.5</v>
      </c>
      <c r="U4181">
        <f t="shared" si="5483"/>
        <v>-44097.5</v>
      </c>
      <c r="V4181" s="2">
        <f t="shared" si="5484"/>
        <v>-4.4097499999999996E-3</v>
      </c>
      <c r="W4181" s="19">
        <f t="shared" si="5446"/>
        <v>405</v>
      </c>
      <c r="X4181" s="19">
        <f t="shared" si="5447"/>
        <v>3</v>
      </c>
      <c r="Y4181" s="19" t="str">
        <f t="shared" si="5448"/>
        <v/>
      </c>
      <c r="Z4181" s="19">
        <f t="shared" si="5449"/>
        <v>8723.0499999999993</v>
      </c>
      <c r="AA4181" s="21" t="str">
        <f t="shared" si="5450"/>
        <v/>
      </c>
      <c r="AB4181" s="19" t="str">
        <f t="shared" si="5451"/>
        <v/>
      </c>
    </row>
    <row r="4182" spans="1:28" x14ac:dyDescent="0.25">
      <c r="A4182">
        <f t="shared" si="5517"/>
        <v>9</v>
      </c>
      <c r="B4182">
        <f t="shared" si="5518"/>
        <v>2016</v>
      </c>
      <c r="C4182" s="20">
        <v>42642</v>
      </c>
      <c r="D4182">
        <v>8792.7000000000007</v>
      </c>
      <c r="E4182">
        <v>8800.65</v>
      </c>
      <c r="F4182">
        <v>8558.25</v>
      </c>
      <c r="G4182">
        <v>8591.25</v>
      </c>
      <c r="H4182">
        <f t="shared" si="5491"/>
        <v>0</v>
      </c>
      <c r="I4182">
        <f t="shared" si="5492"/>
        <v>153.89999999999964</v>
      </c>
      <c r="J4182" s="14">
        <f t="shared" ref="J4182:K4182" si="5526">+AVERAGE(H4169:H4182)</f>
        <v>15.935714285714312</v>
      </c>
      <c r="K4182" s="14">
        <f t="shared" si="5526"/>
        <v>41.739285714285742</v>
      </c>
      <c r="L4182" s="14">
        <f t="shared" si="5494"/>
        <v>0.38179173440575037</v>
      </c>
      <c r="M4182" s="14">
        <f t="shared" si="5495"/>
        <v>27.630193820050806</v>
      </c>
      <c r="N4182" s="14">
        <f t="shared" si="5496"/>
        <v>-1</v>
      </c>
      <c r="O4182">
        <f t="shared" si="5445"/>
        <v>-1</v>
      </c>
      <c r="P4182">
        <f t="shared" si="5454"/>
        <v>0</v>
      </c>
      <c r="Q4182">
        <f t="shared" si="5455"/>
        <v>0</v>
      </c>
      <c r="R4182">
        <f t="shared" si="5480"/>
        <v>-1138</v>
      </c>
      <c r="S4182">
        <f t="shared" si="5481"/>
        <v>0</v>
      </c>
      <c r="T4182">
        <f t="shared" si="5482"/>
        <v>175138.19999999958</v>
      </c>
      <c r="U4182">
        <f t="shared" si="5483"/>
        <v>175138.19999999958</v>
      </c>
      <c r="V4182" s="2">
        <f t="shared" si="5484"/>
        <v>1.7513819999999958E-2</v>
      </c>
      <c r="W4182" s="19">
        <f t="shared" si="5446"/>
        <v>405</v>
      </c>
      <c r="X4182" s="19">
        <f t="shared" si="5447"/>
        <v>4</v>
      </c>
      <c r="Y4182" s="19" t="str">
        <f t="shared" si="5448"/>
        <v/>
      </c>
      <c r="Z4182" s="19">
        <f t="shared" si="5449"/>
        <v>8723.0499999999993</v>
      </c>
      <c r="AA4182" s="21" t="str">
        <f t="shared" si="5450"/>
        <v/>
      </c>
      <c r="AB4182" s="19" t="str">
        <f t="shared" si="5451"/>
        <v/>
      </c>
    </row>
    <row r="4183" spans="1:28" x14ac:dyDescent="0.25">
      <c r="A4183">
        <f t="shared" si="5517"/>
        <v>9</v>
      </c>
      <c r="B4183">
        <f t="shared" si="5518"/>
        <v>2016</v>
      </c>
      <c r="C4183" s="20">
        <v>42643</v>
      </c>
      <c r="D4183">
        <v>8581.5</v>
      </c>
      <c r="E4183">
        <v>8637.15</v>
      </c>
      <c r="F4183">
        <v>8555.2000000000007</v>
      </c>
      <c r="G4183">
        <v>8611.15</v>
      </c>
      <c r="H4183">
        <f t="shared" si="5491"/>
        <v>19.899999999999636</v>
      </c>
      <c r="I4183">
        <f t="shared" si="5492"/>
        <v>0</v>
      </c>
      <c r="J4183" s="14">
        <f t="shared" ref="J4183:K4183" si="5527">+AVERAGE(H4170:H4183)</f>
        <v>17.357142857142858</v>
      </c>
      <c r="K4183" s="14">
        <f t="shared" si="5527"/>
        <v>35.610714285714366</v>
      </c>
      <c r="L4183" s="14">
        <f t="shared" si="5494"/>
        <v>0.48741349914752674</v>
      </c>
      <c r="M4183" s="14">
        <f t="shared" si="5495"/>
        <v>32.769199649382998</v>
      </c>
      <c r="N4183" s="14">
        <f t="shared" si="5496"/>
        <v>-1</v>
      </c>
      <c r="O4183">
        <f t="shared" si="5445"/>
        <v>-1</v>
      </c>
      <c r="P4183">
        <f t="shared" si="5454"/>
        <v>0</v>
      </c>
      <c r="Q4183">
        <f t="shared" si="5455"/>
        <v>0</v>
      </c>
      <c r="R4183">
        <f t="shared" si="5480"/>
        <v>-1138</v>
      </c>
      <c r="S4183">
        <f t="shared" si="5481"/>
        <v>0</v>
      </c>
      <c r="T4183">
        <f t="shared" si="5482"/>
        <v>-22646.199999999586</v>
      </c>
      <c r="U4183">
        <f t="shared" si="5483"/>
        <v>-22646.199999999586</v>
      </c>
      <c r="V4183" s="2">
        <f t="shared" si="5484"/>
        <v>-2.2646199999999585E-3</v>
      </c>
      <c r="W4183" s="19">
        <f t="shared" si="5446"/>
        <v>405</v>
      </c>
      <c r="X4183" s="19">
        <f t="shared" si="5447"/>
        <v>5</v>
      </c>
      <c r="Y4183" s="19" t="str">
        <f t="shared" si="5448"/>
        <v/>
      </c>
      <c r="Z4183" s="19">
        <f t="shared" si="5449"/>
        <v>8723.0499999999993</v>
      </c>
      <c r="AA4183" s="21" t="str">
        <f t="shared" si="5450"/>
        <v/>
      </c>
      <c r="AB4183" s="19" t="str">
        <f t="shared" si="5451"/>
        <v/>
      </c>
    </row>
    <row r="4184" spans="1:28" x14ac:dyDescent="0.25">
      <c r="A4184">
        <f t="shared" si="5517"/>
        <v>10</v>
      </c>
      <c r="B4184">
        <f t="shared" si="5518"/>
        <v>2016</v>
      </c>
      <c r="C4184" s="20">
        <v>42646</v>
      </c>
      <c r="D4184">
        <v>8666.15</v>
      </c>
      <c r="E4184">
        <v>8745.2000000000007</v>
      </c>
      <c r="F4184">
        <v>8635</v>
      </c>
      <c r="G4184">
        <v>8738.1</v>
      </c>
      <c r="H4184">
        <f t="shared" si="5491"/>
        <v>126.95000000000073</v>
      </c>
      <c r="I4184">
        <f t="shared" si="5492"/>
        <v>0</v>
      </c>
      <c r="J4184" s="14">
        <f t="shared" ref="J4184:K4184" si="5528">+AVERAGE(H4171:H4184)</f>
        <v>26.42500000000005</v>
      </c>
      <c r="K4184" s="14">
        <f t="shared" si="5528"/>
        <v>24.817857142857196</v>
      </c>
      <c r="L4184" s="14">
        <f t="shared" si="5494"/>
        <v>1.0647575190674914</v>
      </c>
      <c r="M4184" s="14">
        <f t="shared" si="5495"/>
        <v>51.568162810147747</v>
      </c>
      <c r="N4184" s="14">
        <f t="shared" si="5496"/>
        <v>1</v>
      </c>
      <c r="O4184">
        <f t="shared" si="5445"/>
        <v>1</v>
      </c>
      <c r="P4184">
        <f t="shared" si="5454"/>
        <v>1</v>
      </c>
      <c r="Q4184">
        <f t="shared" si="5455"/>
        <v>8738.1</v>
      </c>
      <c r="R4184">
        <f t="shared" si="5480"/>
        <v>1161</v>
      </c>
      <c r="S4184">
        <f t="shared" si="5481"/>
        <v>291858.05000000168</v>
      </c>
      <c r="T4184">
        <f t="shared" si="5482"/>
        <v>147388.95000000086</v>
      </c>
      <c r="U4184">
        <f t="shared" si="5483"/>
        <v>-144469.10000000082</v>
      </c>
      <c r="V4184" s="2">
        <f t="shared" si="5484"/>
        <v>-1.4446910000000082E-2</v>
      </c>
      <c r="W4184" s="19">
        <f t="shared" si="5446"/>
        <v>406</v>
      </c>
      <c r="X4184" s="19">
        <f t="shared" si="5447"/>
        <v>6</v>
      </c>
      <c r="Y4184" s="19">
        <f t="shared" si="5448"/>
        <v>1</v>
      </c>
      <c r="Z4184" s="19">
        <f t="shared" si="5449"/>
        <v>8738.1</v>
      </c>
      <c r="AA4184" s="21">
        <f t="shared" si="5450"/>
        <v>-1.7253139670185824E-3</v>
      </c>
      <c r="AB4184" s="19">
        <f t="shared" si="5451"/>
        <v>-1</v>
      </c>
    </row>
    <row r="4185" spans="1:28" x14ac:dyDescent="0.25">
      <c r="A4185">
        <f t="shared" si="5517"/>
        <v>10</v>
      </c>
      <c r="B4185">
        <f t="shared" si="5518"/>
        <v>2016</v>
      </c>
      <c r="C4185" s="20">
        <v>42647</v>
      </c>
      <c r="D4185">
        <v>8770</v>
      </c>
      <c r="E4185">
        <v>8783.65</v>
      </c>
      <c r="F4185">
        <v>8736.1</v>
      </c>
      <c r="G4185">
        <v>8769.15</v>
      </c>
      <c r="H4185">
        <f t="shared" si="5491"/>
        <v>31.049999999999272</v>
      </c>
      <c r="I4185">
        <f t="shared" si="5492"/>
        <v>0</v>
      </c>
      <c r="J4185" s="14">
        <f t="shared" ref="J4185:K4185" si="5529">+AVERAGE(H4172:H4185)</f>
        <v>27.857142857142858</v>
      </c>
      <c r="K4185" s="14">
        <f t="shared" si="5529"/>
        <v>24.817857142857196</v>
      </c>
      <c r="L4185" s="14">
        <f t="shared" si="5494"/>
        <v>1.1224636638365209</v>
      </c>
      <c r="M4185" s="14">
        <f t="shared" si="5495"/>
        <v>52.884941351956009</v>
      </c>
      <c r="N4185" s="14">
        <f t="shared" si="5496"/>
        <v>1</v>
      </c>
      <c r="O4185">
        <f t="shared" ref="O4185:O4248" si="5530">IF($C4185="","",N4185)</f>
        <v>1</v>
      </c>
      <c r="P4185">
        <f t="shared" si="5454"/>
        <v>0</v>
      </c>
      <c r="Q4185">
        <f t="shared" si="5455"/>
        <v>0</v>
      </c>
      <c r="R4185">
        <f t="shared" si="5480"/>
        <v>1161</v>
      </c>
      <c r="S4185">
        <f t="shared" si="5481"/>
        <v>0</v>
      </c>
      <c r="T4185">
        <f t="shared" si="5482"/>
        <v>36049.049999999159</v>
      </c>
      <c r="U4185">
        <f t="shared" si="5483"/>
        <v>36049.049999999159</v>
      </c>
      <c r="V4185" s="2">
        <f t="shared" si="5484"/>
        <v>3.6049049999999157E-3</v>
      </c>
      <c r="W4185" s="19">
        <f t="shared" ref="W4185:W4248" si="5531">+IF($C4185="","",IF(AND(P4185=1,O4185&lt;&gt;0),W4184+1,W4184))</f>
        <v>406</v>
      </c>
      <c r="X4185" s="19">
        <f t="shared" ref="X4185:X4248" si="5532">+IF($C4185="","",IF(O4184=0,IF(O4185=0,0,1),IF(O4185&lt;&gt;O4184,IF((O4184&lt;&gt;O4183),2,X4184+1),IF(P4184=1,2,X4184+1))))</f>
        <v>2</v>
      </c>
      <c r="Y4185" s="19" t="str">
        <f t="shared" ref="Y4185:Y4248" si="5533">+IF($C4185="","",IF(O4185=O4184,"",IF(O4185=0,1,IF(AND(O4184&lt;&gt;0,O4184&lt;&gt;O4185),1,""))))</f>
        <v/>
      </c>
      <c r="Z4185" s="19">
        <f t="shared" ref="Z4185:Z4248" si="5534">IF($C4185="","",IF(P4185=0,Z4184,Q4185))</f>
        <v>8738.1</v>
      </c>
      <c r="AA4185" s="21" t="str">
        <f t="shared" ref="AA4185:AA4248" si="5535">+IF($C4185="","",IF(Y4185=1,(Z4185/Z4184-1)*O4184,""))</f>
        <v/>
      </c>
      <c r="AB4185" s="19" t="str">
        <f t="shared" ref="AB4185:AB4248" si="5536">+IF($C4185="","",IF(Y4185=1,IF(AA4185&gt;0,1,-1),""))</f>
        <v/>
      </c>
    </row>
    <row r="4186" spans="1:28" x14ac:dyDescent="0.25">
      <c r="A4186">
        <f t="shared" si="5517"/>
        <v>10</v>
      </c>
      <c r="B4186">
        <f t="shared" si="5518"/>
        <v>2016</v>
      </c>
      <c r="C4186" s="20">
        <v>42648</v>
      </c>
      <c r="D4186">
        <v>8806.35</v>
      </c>
      <c r="E4186">
        <v>8806.9500000000007</v>
      </c>
      <c r="F4186">
        <v>8731.4</v>
      </c>
      <c r="G4186">
        <v>8743.9500000000007</v>
      </c>
      <c r="H4186">
        <f t="shared" si="5491"/>
        <v>0</v>
      </c>
      <c r="I4186">
        <f t="shared" si="5492"/>
        <v>25.199999999998909</v>
      </c>
      <c r="J4186" s="14">
        <f t="shared" ref="J4186:K4186" si="5537">+AVERAGE(H4173:H4186)</f>
        <v>26.71785714285722</v>
      </c>
      <c r="K4186" s="14">
        <f t="shared" si="5537"/>
        <v>26.617857142857115</v>
      </c>
      <c r="L4186" s="14">
        <f t="shared" si="5494"/>
        <v>1.0037568764256044</v>
      </c>
      <c r="M4186" s="14">
        <f t="shared" si="5495"/>
        <v>50.093745814919068</v>
      </c>
      <c r="N4186" s="14">
        <f t="shared" si="5496"/>
        <v>1</v>
      </c>
      <c r="O4186">
        <f t="shared" si="5530"/>
        <v>1</v>
      </c>
      <c r="P4186">
        <f t="shared" si="5454"/>
        <v>0</v>
      </c>
      <c r="Q4186">
        <f t="shared" si="5455"/>
        <v>0</v>
      </c>
      <c r="R4186">
        <f t="shared" si="5480"/>
        <v>1161</v>
      </c>
      <c r="S4186">
        <f t="shared" si="5481"/>
        <v>0</v>
      </c>
      <c r="T4186">
        <f t="shared" si="5482"/>
        <v>-29257.199999998731</v>
      </c>
      <c r="U4186">
        <f t="shared" si="5483"/>
        <v>-29257.199999998731</v>
      </c>
      <c r="V4186" s="2">
        <f t="shared" si="5484"/>
        <v>-2.9257199999998731E-3</v>
      </c>
      <c r="W4186" s="19">
        <f t="shared" si="5531"/>
        <v>406</v>
      </c>
      <c r="X4186" s="19">
        <f t="shared" si="5532"/>
        <v>3</v>
      </c>
      <c r="Y4186" s="19" t="str">
        <f t="shared" si="5533"/>
        <v/>
      </c>
      <c r="Z4186" s="19">
        <f t="shared" si="5534"/>
        <v>8738.1</v>
      </c>
      <c r="AA4186" s="21" t="str">
        <f t="shared" si="5535"/>
        <v/>
      </c>
      <c r="AB4186" s="19" t="str">
        <f t="shared" si="5536"/>
        <v/>
      </c>
    </row>
    <row r="4187" spans="1:28" x14ac:dyDescent="0.25">
      <c r="A4187">
        <f t="shared" si="5517"/>
        <v>10</v>
      </c>
      <c r="B4187">
        <f t="shared" si="5518"/>
        <v>2016</v>
      </c>
      <c r="C4187" s="20">
        <v>42649</v>
      </c>
      <c r="D4187">
        <v>8768.7000000000007</v>
      </c>
      <c r="E4187">
        <v>8781.15</v>
      </c>
      <c r="F4187">
        <v>8684.65</v>
      </c>
      <c r="G4187">
        <v>8709.5499999999993</v>
      </c>
      <c r="H4187">
        <f t="shared" si="5491"/>
        <v>0</v>
      </c>
      <c r="I4187">
        <f t="shared" si="5492"/>
        <v>34.400000000001455</v>
      </c>
      <c r="J4187" s="14">
        <f t="shared" ref="J4187:K4187" si="5538">+AVERAGE(H4174:H4187)</f>
        <v>24.053571428571427</v>
      </c>
      <c r="K4187" s="14">
        <f t="shared" si="5538"/>
        <v>29.075000000000077</v>
      </c>
      <c r="L4187" s="14">
        <f t="shared" si="5494"/>
        <v>0.82729394423289293</v>
      </c>
      <c r="M4187" s="14">
        <f t="shared" si="5495"/>
        <v>45.27426727614943</v>
      </c>
      <c r="N4187" s="14">
        <f t="shared" si="5496"/>
        <v>-1</v>
      </c>
      <c r="O4187">
        <f t="shared" si="5530"/>
        <v>-1</v>
      </c>
      <c r="P4187">
        <f t="shared" ref="P4187:P4250" si="5539">IF($C4187="","",IF($O4187&lt;&gt;$O4186,1,0))</f>
        <v>1</v>
      </c>
      <c r="Q4187">
        <f t="shared" ref="Q4187:Q4250" si="5540">IF($C4187="","",IF($P4187=1,G4187,0))</f>
        <v>8709.5499999999993</v>
      </c>
      <c r="R4187">
        <f t="shared" si="5480"/>
        <v>-1161</v>
      </c>
      <c r="S4187">
        <f t="shared" si="5481"/>
        <v>79876.800000003379</v>
      </c>
      <c r="T4187">
        <f t="shared" si="5482"/>
        <v>39938.400000001689</v>
      </c>
      <c r="U4187">
        <f t="shared" si="5483"/>
        <v>-39938.400000001689</v>
      </c>
      <c r="V4187" s="2">
        <f t="shared" si="5484"/>
        <v>-3.9938400000001694E-3</v>
      </c>
      <c r="W4187" s="19">
        <f t="shared" si="5531"/>
        <v>407</v>
      </c>
      <c r="X4187" s="19">
        <f t="shared" si="5532"/>
        <v>4</v>
      </c>
      <c r="Y4187" s="19">
        <f t="shared" si="5533"/>
        <v>1</v>
      </c>
      <c r="Z4187" s="19">
        <f t="shared" si="5534"/>
        <v>8709.5499999999993</v>
      </c>
      <c r="AA4187" s="21">
        <f t="shared" si="5535"/>
        <v>-3.2673006717708342E-3</v>
      </c>
      <c r="AB4187" s="19">
        <f t="shared" si="5536"/>
        <v>-1</v>
      </c>
    </row>
    <row r="4188" spans="1:28" x14ac:dyDescent="0.25">
      <c r="A4188">
        <f t="shared" si="5517"/>
        <v>10</v>
      </c>
      <c r="B4188">
        <f t="shared" si="5518"/>
        <v>2016</v>
      </c>
      <c r="C4188" s="20">
        <v>42650</v>
      </c>
      <c r="D4188">
        <v>8721.7000000000007</v>
      </c>
      <c r="E4188">
        <v>8723.7000000000007</v>
      </c>
      <c r="F4188">
        <v>8663.7999999999993</v>
      </c>
      <c r="G4188">
        <v>8697.6</v>
      </c>
      <c r="H4188">
        <f t="shared" si="5491"/>
        <v>0</v>
      </c>
      <c r="I4188">
        <f t="shared" si="5492"/>
        <v>11.949999999998909</v>
      </c>
      <c r="J4188" s="14">
        <f t="shared" ref="J4188:K4188" si="5541">+AVERAGE(H4175:H4188)</f>
        <v>22.014285714285766</v>
      </c>
      <c r="K4188" s="14">
        <f t="shared" si="5541"/>
        <v>29.928571428571427</v>
      </c>
      <c r="L4188" s="14">
        <f t="shared" si="5494"/>
        <v>0.73556085918854586</v>
      </c>
      <c r="M4188" s="14">
        <f t="shared" si="5495"/>
        <v>42.381738173817439</v>
      </c>
      <c r="N4188" s="14">
        <f t="shared" si="5496"/>
        <v>-1</v>
      </c>
      <c r="O4188">
        <f t="shared" si="5530"/>
        <v>-1</v>
      </c>
      <c r="P4188">
        <f t="shared" si="5539"/>
        <v>0</v>
      </c>
      <c r="Q4188">
        <f t="shared" si="5540"/>
        <v>0</v>
      </c>
      <c r="R4188">
        <f t="shared" si="5480"/>
        <v>-1161</v>
      </c>
      <c r="S4188">
        <f t="shared" si="5481"/>
        <v>0</v>
      </c>
      <c r="T4188">
        <f t="shared" si="5482"/>
        <v>13873.949999998733</v>
      </c>
      <c r="U4188">
        <f t="shared" si="5483"/>
        <v>13873.949999998733</v>
      </c>
      <c r="V4188" s="2">
        <f t="shared" si="5484"/>
        <v>1.3873949999998732E-3</v>
      </c>
      <c r="W4188" s="19">
        <f t="shared" si="5531"/>
        <v>407</v>
      </c>
      <c r="X4188" s="19">
        <f t="shared" si="5532"/>
        <v>2</v>
      </c>
      <c r="Y4188" s="19" t="str">
        <f t="shared" si="5533"/>
        <v/>
      </c>
      <c r="Z4188" s="19">
        <f t="shared" si="5534"/>
        <v>8709.5499999999993</v>
      </c>
      <c r="AA4188" s="21" t="str">
        <f t="shared" si="5535"/>
        <v/>
      </c>
      <c r="AB4188" s="19" t="str">
        <f t="shared" si="5536"/>
        <v/>
      </c>
    </row>
    <row r="4189" spans="1:28" x14ac:dyDescent="0.25">
      <c r="A4189">
        <f t="shared" si="5517"/>
        <v>10</v>
      </c>
      <c r="B4189">
        <f t="shared" si="5518"/>
        <v>2016</v>
      </c>
      <c r="C4189" s="20">
        <v>42653</v>
      </c>
      <c r="D4189">
        <v>8735.35</v>
      </c>
      <c r="E4189">
        <v>8745.7999999999993</v>
      </c>
      <c r="F4189">
        <v>8703.9500000000007</v>
      </c>
      <c r="G4189">
        <v>8708.7999999999993</v>
      </c>
      <c r="H4189">
        <f t="shared" si="5491"/>
        <v>11.199999999998909</v>
      </c>
      <c r="I4189">
        <f t="shared" si="5492"/>
        <v>0</v>
      </c>
      <c r="J4189" s="14">
        <f t="shared" ref="J4189:K4189" si="5542">+AVERAGE(H4176:H4189)</f>
        <v>22.814285714285688</v>
      </c>
      <c r="K4189" s="14">
        <f t="shared" si="5542"/>
        <v>27.607142857142858</v>
      </c>
      <c r="L4189" s="14">
        <f t="shared" si="5494"/>
        <v>0.82639068564036122</v>
      </c>
      <c r="M4189" s="14">
        <f t="shared" si="5495"/>
        <v>45.247202153279474</v>
      </c>
      <c r="N4189" s="14">
        <f t="shared" si="5496"/>
        <v>-1</v>
      </c>
      <c r="O4189">
        <f t="shared" si="5530"/>
        <v>-1</v>
      </c>
      <c r="P4189">
        <f t="shared" si="5539"/>
        <v>0</v>
      </c>
      <c r="Q4189">
        <f t="shared" si="5540"/>
        <v>0</v>
      </c>
      <c r="R4189">
        <f t="shared" si="5480"/>
        <v>-1161</v>
      </c>
      <c r="S4189">
        <f t="shared" si="5481"/>
        <v>0</v>
      </c>
      <c r="T4189">
        <f t="shared" si="5482"/>
        <v>-13003.199999998733</v>
      </c>
      <c r="U4189">
        <f t="shared" si="5483"/>
        <v>-13003.199999998733</v>
      </c>
      <c r="V4189" s="2">
        <f t="shared" si="5484"/>
        <v>-1.3003199999998734E-3</v>
      </c>
      <c r="W4189" s="19">
        <f t="shared" si="5531"/>
        <v>407</v>
      </c>
      <c r="X4189" s="19">
        <f t="shared" si="5532"/>
        <v>3</v>
      </c>
      <c r="Y4189" s="19" t="str">
        <f t="shared" si="5533"/>
        <v/>
      </c>
      <c r="Z4189" s="19">
        <f t="shared" si="5534"/>
        <v>8709.5499999999993</v>
      </c>
      <c r="AA4189" s="21" t="str">
        <f t="shared" si="5535"/>
        <v/>
      </c>
      <c r="AB4189" s="19" t="str">
        <f t="shared" si="5536"/>
        <v/>
      </c>
    </row>
    <row r="4190" spans="1:28" x14ac:dyDescent="0.25">
      <c r="A4190">
        <f t="shared" si="5517"/>
        <v>10</v>
      </c>
      <c r="B4190">
        <f t="shared" si="5518"/>
        <v>2016</v>
      </c>
      <c r="C4190" s="20">
        <v>42656</v>
      </c>
      <c r="D4190">
        <v>8671.5</v>
      </c>
      <c r="E4190">
        <v>8681.5499999999993</v>
      </c>
      <c r="F4190">
        <v>8541.35</v>
      </c>
      <c r="G4190">
        <v>8573.35</v>
      </c>
      <c r="H4190">
        <f t="shared" si="5491"/>
        <v>0</v>
      </c>
      <c r="I4190">
        <f t="shared" si="5492"/>
        <v>135.44999999999891</v>
      </c>
      <c r="J4190" s="14">
        <f t="shared" ref="J4190:K4190" si="5543">+AVERAGE(H4177:H4190)</f>
        <v>22.724999999999973</v>
      </c>
      <c r="K4190" s="14">
        <f t="shared" si="5543"/>
        <v>37.28214285714278</v>
      </c>
      <c r="L4190" s="14">
        <f t="shared" si="5494"/>
        <v>0.60954114378771962</v>
      </c>
      <c r="M4190" s="14">
        <f t="shared" si="5495"/>
        <v>37.870491608141904</v>
      </c>
      <c r="N4190" s="14">
        <f t="shared" si="5496"/>
        <v>-1</v>
      </c>
      <c r="O4190">
        <f t="shared" si="5530"/>
        <v>-1</v>
      </c>
      <c r="P4190">
        <f t="shared" si="5539"/>
        <v>0</v>
      </c>
      <c r="Q4190">
        <f t="shared" si="5540"/>
        <v>0</v>
      </c>
      <c r="R4190">
        <f t="shared" si="5480"/>
        <v>-1161</v>
      </c>
      <c r="S4190">
        <f t="shared" si="5481"/>
        <v>0</v>
      </c>
      <c r="T4190">
        <f t="shared" si="5482"/>
        <v>157257.44999999873</v>
      </c>
      <c r="U4190">
        <f t="shared" si="5483"/>
        <v>157257.44999999873</v>
      </c>
      <c r="V4190" s="2">
        <f t="shared" si="5484"/>
        <v>1.5725744999999874E-2</v>
      </c>
      <c r="W4190" s="19">
        <f t="shared" si="5531"/>
        <v>407</v>
      </c>
      <c r="X4190" s="19">
        <f t="shared" si="5532"/>
        <v>4</v>
      </c>
      <c r="Y4190" s="19" t="str">
        <f t="shared" si="5533"/>
        <v/>
      </c>
      <c r="Z4190" s="19">
        <f t="shared" si="5534"/>
        <v>8709.5499999999993</v>
      </c>
      <c r="AA4190" s="21" t="str">
        <f t="shared" si="5535"/>
        <v/>
      </c>
      <c r="AB4190" s="19" t="str">
        <f t="shared" si="5536"/>
        <v/>
      </c>
    </row>
    <row r="4191" spans="1:28" x14ac:dyDescent="0.25">
      <c r="A4191">
        <f t="shared" si="5517"/>
        <v>10</v>
      </c>
      <c r="B4191">
        <f t="shared" si="5518"/>
        <v>2016</v>
      </c>
      <c r="C4191" s="20">
        <v>42657</v>
      </c>
      <c r="D4191">
        <v>8594</v>
      </c>
      <c r="E4191">
        <v>8604.4500000000007</v>
      </c>
      <c r="F4191">
        <v>8549.7999999999993</v>
      </c>
      <c r="G4191">
        <v>8583.4</v>
      </c>
      <c r="H4191">
        <f t="shared" si="5491"/>
        <v>10.049999999999272</v>
      </c>
      <c r="I4191">
        <f t="shared" si="5492"/>
        <v>0</v>
      </c>
      <c r="J4191" s="14">
        <f t="shared" ref="J4191:K4191" si="5544">+AVERAGE(H4178:H4191)</f>
        <v>16.992857142856987</v>
      </c>
      <c r="K4191" s="14">
        <f t="shared" si="5544"/>
        <v>37.28214285714278</v>
      </c>
      <c r="L4191" s="14">
        <f t="shared" si="5494"/>
        <v>0.45579078455790462</v>
      </c>
      <c r="M4191" s="14">
        <f t="shared" si="5495"/>
        <v>31.308810949529359</v>
      </c>
      <c r="N4191" s="14">
        <f t="shared" si="5496"/>
        <v>-1</v>
      </c>
      <c r="O4191">
        <f t="shared" si="5530"/>
        <v>-1</v>
      </c>
      <c r="P4191">
        <f t="shared" si="5539"/>
        <v>0</v>
      </c>
      <c r="Q4191">
        <f t="shared" si="5540"/>
        <v>0</v>
      </c>
      <c r="R4191">
        <f t="shared" si="5480"/>
        <v>-1161</v>
      </c>
      <c r="S4191">
        <f t="shared" si="5481"/>
        <v>0</v>
      </c>
      <c r="T4191">
        <f t="shared" si="5482"/>
        <v>-11668.049999999155</v>
      </c>
      <c r="U4191">
        <f t="shared" si="5483"/>
        <v>-11668.049999999155</v>
      </c>
      <c r="V4191" s="2">
        <f t="shared" si="5484"/>
        <v>-1.1668049999999156E-3</v>
      </c>
      <c r="W4191" s="19">
        <f t="shared" si="5531"/>
        <v>407</v>
      </c>
      <c r="X4191" s="19">
        <f t="shared" si="5532"/>
        <v>5</v>
      </c>
      <c r="Y4191" s="19" t="str">
        <f t="shared" si="5533"/>
        <v/>
      </c>
      <c r="Z4191" s="19">
        <f t="shared" si="5534"/>
        <v>8709.5499999999993</v>
      </c>
      <c r="AA4191" s="21" t="str">
        <f t="shared" si="5535"/>
        <v/>
      </c>
      <c r="AB4191" s="19" t="str">
        <f t="shared" si="5536"/>
        <v/>
      </c>
    </row>
    <row r="4192" spans="1:28" x14ac:dyDescent="0.25">
      <c r="A4192">
        <f t="shared" si="5517"/>
        <v>10</v>
      </c>
      <c r="B4192">
        <f t="shared" si="5518"/>
        <v>2016</v>
      </c>
      <c r="C4192" s="20">
        <v>42660</v>
      </c>
      <c r="D4192">
        <v>8612.9500000000007</v>
      </c>
      <c r="E4192">
        <v>8615.4</v>
      </c>
      <c r="F4192">
        <v>8506.15</v>
      </c>
      <c r="G4192">
        <v>8520.4</v>
      </c>
      <c r="H4192">
        <f t="shared" si="5491"/>
        <v>0</v>
      </c>
      <c r="I4192">
        <f t="shared" si="5492"/>
        <v>63</v>
      </c>
      <c r="J4192" s="14">
        <f t="shared" ref="J4192:K4192" si="5545">+AVERAGE(H4179:H4192)</f>
        <v>16.992857142856987</v>
      </c>
      <c r="K4192" s="14">
        <f t="shared" si="5545"/>
        <v>39.217857142856964</v>
      </c>
      <c r="L4192" s="14">
        <f t="shared" si="5494"/>
        <v>0.43329387123212626</v>
      </c>
      <c r="M4192" s="14">
        <f t="shared" si="5495"/>
        <v>30.230637270474531</v>
      </c>
      <c r="N4192" s="14">
        <f t="shared" si="5496"/>
        <v>-1</v>
      </c>
      <c r="O4192">
        <f t="shared" si="5530"/>
        <v>-1</v>
      </c>
      <c r="P4192">
        <f t="shared" si="5539"/>
        <v>0</v>
      </c>
      <c r="Q4192">
        <f t="shared" si="5540"/>
        <v>0</v>
      </c>
      <c r="R4192">
        <f t="shared" si="5480"/>
        <v>-1161</v>
      </c>
      <c r="S4192">
        <f t="shared" si="5481"/>
        <v>0</v>
      </c>
      <c r="T4192">
        <f t="shared" si="5482"/>
        <v>73143</v>
      </c>
      <c r="U4192">
        <f t="shared" si="5483"/>
        <v>73143</v>
      </c>
      <c r="V4192" s="2">
        <f t="shared" si="5484"/>
        <v>7.3143000000000001E-3</v>
      </c>
      <c r="W4192" s="19">
        <f t="shared" si="5531"/>
        <v>407</v>
      </c>
      <c r="X4192" s="19">
        <f t="shared" si="5532"/>
        <v>6</v>
      </c>
      <c r="Y4192" s="19" t="str">
        <f t="shared" si="5533"/>
        <v/>
      </c>
      <c r="Z4192" s="19">
        <f t="shared" si="5534"/>
        <v>8709.5499999999993</v>
      </c>
      <c r="AA4192" s="21" t="str">
        <f t="shared" si="5535"/>
        <v/>
      </c>
      <c r="AB4192" s="19" t="str">
        <f t="shared" si="5536"/>
        <v/>
      </c>
    </row>
    <row r="4193" spans="1:28" x14ac:dyDescent="0.25">
      <c r="A4193">
        <f t="shared" si="5517"/>
        <v>10</v>
      </c>
      <c r="B4193">
        <f t="shared" si="5518"/>
        <v>2016</v>
      </c>
      <c r="C4193" s="20">
        <v>42661</v>
      </c>
      <c r="D4193">
        <v>8556.0499999999993</v>
      </c>
      <c r="E4193">
        <v>8685.1</v>
      </c>
      <c r="F4193">
        <v>8555.9</v>
      </c>
      <c r="G4193">
        <v>8677.9</v>
      </c>
      <c r="H4193">
        <f t="shared" si="5491"/>
        <v>157.5</v>
      </c>
      <c r="I4193">
        <f t="shared" si="5492"/>
        <v>0</v>
      </c>
      <c r="J4193" s="14">
        <f t="shared" ref="J4193:K4193" si="5546">+AVERAGE(H4180:H4193)</f>
        <v>28.242857142856987</v>
      </c>
      <c r="K4193" s="14">
        <f t="shared" si="5546"/>
        <v>31.46785714285696</v>
      </c>
      <c r="L4193" s="14">
        <f t="shared" si="5494"/>
        <v>0.89751447054817868</v>
      </c>
      <c r="M4193" s="14">
        <f t="shared" si="5495"/>
        <v>47.29947963394941</v>
      </c>
      <c r="N4193" s="14">
        <f t="shared" si="5496"/>
        <v>-1</v>
      </c>
      <c r="O4193">
        <f t="shared" si="5530"/>
        <v>-1</v>
      </c>
      <c r="P4193">
        <f t="shared" si="5539"/>
        <v>0</v>
      </c>
      <c r="Q4193">
        <f t="shared" si="5540"/>
        <v>0</v>
      </c>
      <c r="R4193">
        <f t="shared" si="5480"/>
        <v>-1161</v>
      </c>
      <c r="S4193">
        <f t="shared" si="5481"/>
        <v>0</v>
      </c>
      <c r="T4193">
        <f t="shared" si="5482"/>
        <v>-182857.5</v>
      </c>
      <c r="U4193">
        <f t="shared" si="5483"/>
        <v>-182857.5</v>
      </c>
      <c r="V4193" s="2">
        <f t="shared" si="5484"/>
        <v>-1.828575E-2</v>
      </c>
      <c r="W4193" s="19">
        <f t="shared" si="5531"/>
        <v>407</v>
      </c>
      <c r="X4193" s="19">
        <f t="shared" si="5532"/>
        <v>7</v>
      </c>
      <c r="Y4193" s="19" t="str">
        <f t="shared" si="5533"/>
        <v/>
      </c>
      <c r="Z4193" s="19">
        <f t="shared" si="5534"/>
        <v>8709.5499999999993</v>
      </c>
      <c r="AA4193" s="21" t="str">
        <f t="shared" si="5535"/>
        <v/>
      </c>
      <c r="AB4193" s="19" t="str">
        <f t="shared" si="5536"/>
        <v/>
      </c>
    </row>
    <row r="4194" spans="1:28" x14ac:dyDescent="0.25">
      <c r="A4194">
        <f t="shared" si="5517"/>
        <v>10</v>
      </c>
      <c r="B4194">
        <f t="shared" si="5518"/>
        <v>2016</v>
      </c>
      <c r="C4194" s="20">
        <v>42662</v>
      </c>
      <c r="D4194">
        <v>8697.5</v>
      </c>
      <c r="E4194">
        <v>8698.75</v>
      </c>
      <c r="F4194">
        <v>8636.7000000000007</v>
      </c>
      <c r="G4194">
        <v>8659.1</v>
      </c>
      <c r="H4194">
        <f t="shared" si="5491"/>
        <v>0</v>
      </c>
      <c r="I4194">
        <f t="shared" si="5492"/>
        <v>18.799999999999272</v>
      </c>
      <c r="J4194" s="14">
        <f t="shared" ref="J4194:K4194" si="5547">+AVERAGE(H4181:H4194)</f>
        <v>28.242857142856987</v>
      </c>
      <c r="K4194" s="14">
        <f t="shared" si="5547"/>
        <v>31.621428571428364</v>
      </c>
      <c r="L4194" s="14">
        <f t="shared" si="5494"/>
        <v>0.89315563587079383</v>
      </c>
      <c r="M4194" s="14">
        <f t="shared" si="5495"/>
        <v>47.178141033289613</v>
      </c>
      <c r="N4194" s="14">
        <f t="shared" si="5496"/>
        <v>-1</v>
      </c>
      <c r="O4194">
        <f t="shared" si="5530"/>
        <v>-1</v>
      </c>
      <c r="P4194">
        <f t="shared" si="5539"/>
        <v>0</v>
      </c>
      <c r="Q4194">
        <f t="shared" si="5540"/>
        <v>0</v>
      </c>
      <c r="R4194">
        <f t="shared" si="5480"/>
        <v>-1161</v>
      </c>
      <c r="S4194">
        <f t="shared" si="5481"/>
        <v>0</v>
      </c>
      <c r="T4194">
        <f t="shared" si="5482"/>
        <v>21826.799999999155</v>
      </c>
      <c r="U4194">
        <f t="shared" si="5483"/>
        <v>21826.799999999155</v>
      </c>
      <c r="V4194" s="2">
        <f t="shared" si="5484"/>
        <v>2.1826799999999156E-3</v>
      </c>
      <c r="W4194" s="19">
        <f t="shared" si="5531"/>
        <v>407</v>
      </c>
      <c r="X4194" s="19">
        <f t="shared" si="5532"/>
        <v>8</v>
      </c>
      <c r="Y4194" s="19" t="str">
        <f t="shared" si="5533"/>
        <v/>
      </c>
      <c r="Z4194" s="19">
        <f t="shared" si="5534"/>
        <v>8709.5499999999993</v>
      </c>
      <c r="AA4194" s="21" t="str">
        <f t="shared" si="5535"/>
        <v/>
      </c>
      <c r="AB4194" s="19" t="str">
        <f t="shared" si="5536"/>
        <v/>
      </c>
    </row>
    <row r="4195" spans="1:28" x14ac:dyDescent="0.25">
      <c r="A4195">
        <f t="shared" si="5517"/>
        <v>10</v>
      </c>
      <c r="B4195">
        <f t="shared" si="5518"/>
        <v>2016</v>
      </c>
      <c r="C4195" s="20">
        <v>42663</v>
      </c>
      <c r="D4195">
        <v>8693.35</v>
      </c>
      <c r="E4195">
        <v>8727</v>
      </c>
      <c r="F4195">
        <v>8678.2999999999993</v>
      </c>
      <c r="G4195">
        <v>8699.4</v>
      </c>
      <c r="H4195">
        <f t="shared" si="5491"/>
        <v>40.299999999999272</v>
      </c>
      <c r="I4195">
        <f t="shared" si="5492"/>
        <v>0</v>
      </c>
      <c r="J4195" s="14">
        <f t="shared" ref="J4195:K4195" si="5548">+AVERAGE(H4182:H4195)</f>
        <v>28.353571428571222</v>
      </c>
      <c r="K4195" s="14">
        <f t="shared" si="5548"/>
        <v>31.621428571428364</v>
      </c>
      <c r="L4195" s="14">
        <f t="shared" si="5494"/>
        <v>0.89665687824711926</v>
      </c>
      <c r="M4195" s="14">
        <f t="shared" si="5495"/>
        <v>47.275650568689315</v>
      </c>
      <c r="N4195" s="14">
        <f t="shared" si="5496"/>
        <v>-1</v>
      </c>
      <c r="O4195">
        <f t="shared" si="5530"/>
        <v>-1</v>
      </c>
      <c r="P4195">
        <f t="shared" si="5539"/>
        <v>0</v>
      </c>
      <c r="Q4195">
        <f t="shared" si="5540"/>
        <v>0</v>
      </c>
      <c r="R4195">
        <f t="shared" si="5480"/>
        <v>-1161</v>
      </c>
      <c r="S4195">
        <f t="shared" si="5481"/>
        <v>0</v>
      </c>
      <c r="T4195">
        <f t="shared" si="5482"/>
        <v>-46788.299999999159</v>
      </c>
      <c r="U4195">
        <f t="shared" si="5483"/>
        <v>-46788.299999999159</v>
      </c>
      <c r="V4195" s="2">
        <f t="shared" si="5484"/>
        <v>-4.678829999999916E-3</v>
      </c>
      <c r="W4195" s="19">
        <f t="shared" si="5531"/>
        <v>407</v>
      </c>
      <c r="X4195" s="19">
        <f t="shared" si="5532"/>
        <v>9</v>
      </c>
      <c r="Y4195" s="19" t="str">
        <f t="shared" si="5533"/>
        <v/>
      </c>
      <c r="Z4195" s="19">
        <f t="shared" si="5534"/>
        <v>8709.5499999999993</v>
      </c>
      <c r="AA4195" s="21" t="str">
        <f t="shared" si="5535"/>
        <v/>
      </c>
      <c r="AB4195" s="19" t="str">
        <f t="shared" si="5536"/>
        <v/>
      </c>
    </row>
    <row r="4196" spans="1:28" x14ac:dyDescent="0.25">
      <c r="A4196">
        <f t="shared" si="5517"/>
        <v>10</v>
      </c>
      <c r="B4196">
        <f t="shared" si="5518"/>
        <v>2016</v>
      </c>
      <c r="C4196" s="20">
        <v>42664</v>
      </c>
      <c r="D4196">
        <v>8708.6</v>
      </c>
      <c r="E4196">
        <v>8709.1</v>
      </c>
      <c r="F4196">
        <v>8652.0499999999993</v>
      </c>
      <c r="G4196">
        <v>8693.0499999999993</v>
      </c>
      <c r="H4196">
        <f t="shared" si="5491"/>
        <v>0</v>
      </c>
      <c r="I4196">
        <f t="shared" si="5492"/>
        <v>6.3500000000003638</v>
      </c>
      <c r="J4196" s="14">
        <f t="shared" ref="J4196:K4196" si="5549">+AVERAGE(H4183:H4196)</f>
        <v>28.353571428571222</v>
      </c>
      <c r="K4196" s="14">
        <f t="shared" si="5549"/>
        <v>21.082142857142703</v>
      </c>
      <c r="L4196" s="14">
        <f t="shared" si="5494"/>
        <v>1.3449093681179063</v>
      </c>
      <c r="M4196" s="14">
        <f t="shared" si="5495"/>
        <v>57.35442855078746</v>
      </c>
      <c r="N4196" s="14">
        <f t="shared" si="5496"/>
        <v>1</v>
      </c>
      <c r="O4196">
        <f t="shared" si="5530"/>
        <v>1</v>
      </c>
      <c r="P4196">
        <f t="shared" si="5539"/>
        <v>1</v>
      </c>
      <c r="Q4196">
        <f t="shared" si="5540"/>
        <v>8693.0499999999993</v>
      </c>
      <c r="R4196">
        <f t="shared" si="5480"/>
        <v>1161</v>
      </c>
      <c r="S4196">
        <f t="shared" si="5481"/>
        <v>-14744.700000000845</v>
      </c>
      <c r="T4196">
        <f t="shared" si="5482"/>
        <v>-7372.3500000004224</v>
      </c>
      <c r="U4196">
        <f t="shared" si="5483"/>
        <v>7372.3500000004224</v>
      </c>
      <c r="V4196" s="2">
        <f t="shared" si="5484"/>
        <v>7.3723500000004221E-4</v>
      </c>
      <c r="W4196" s="19">
        <f t="shared" si="5531"/>
        <v>408</v>
      </c>
      <c r="X4196" s="19">
        <f t="shared" si="5532"/>
        <v>10</v>
      </c>
      <c r="Y4196" s="19">
        <f t="shared" si="5533"/>
        <v>1</v>
      </c>
      <c r="Z4196" s="19">
        <f t="shared" si="5534"/>
        <v>8693.0499999999993</v>
      </c>
      <c r="AA4196" s="21">
        <f t="shared" si="5535"/>
        <v>1.8944721598704861E-3</v>
      </c>
      <c r="AB4196" s="19">
        <f t="shared" si="5536"/>
        <v>1</v>
      </c>
    </row>
    <row r="4197" spans="1:28" x14ac:dyDescent="0.25">
      <c r="A4197">
        <f t="shared" si="5517"/>
        <v>10</v>
      </c>
      <c r="B4197">
        <f t="shared" si="5518"/>
        <v>2016</v>
      </c>
      <c r="C4197" s="20">
        <v>42667</v>
      </c>
      <c r="D4197">
        <v>8709.85</v>
      </c>
      <c r="E4197">
        <v>8736.9500000000007</v>
      </c>
      <c r="F4197">
        <v>8684.15</v>
      </c>
      <c r="G4197">
        <v>8708.9500000000007</v>
      </c>
      <c r="H4197">
        <f t="shared" si="5491"/>
        <v>15.900000000001455</v>
      </c>
      <c r="I4197">
        <f t="shared" si="5492"/>
        <v>0</v>
      </c>
      <c r="J4197" s="14">
        <f t="shared" ref="J4197:K4197" si="5550">+AVERAGE(H4184:H4197)</f>
        <v>28.067857142857065</v>
      </c>
      <c r="K4197" s="14">
        <f t="shared" si="5550"/>
        <v>21.082142857142703</v>
      </c>
      <c r="L4197" s="14">
        <f t="shared" si="5494"/>
        <v>1.3313569371506075</v>
      </c>
      <c r="M4197" s="14">
        <f t="shared" si="5495"/>
        <v>57.106525214358484</v>
      </c>
      <c r="N4197" s="14">
        <f t="shared" si="5496"/>
        <v>1</v>
      </c>
      <c r="O4197">
        <f t="shared" si="5530"/>
        <v>1</v>
      </c>
      <c r="P4197">
        <f t="shared" si="5539"/>
        <v>0</v>
      </c>
      <c r="Q4197">
        <f t="shared" si="5540"/>
        <v>0</v>
      </c>
      <c r="R4197">
        <f t="shared" si="5480"/>
        <v>1161</v>
      </c>
      <c r="S4197">
        <f t="shared" si="5481"/>
        <v>0</v>
      </c>
      <c r="T4197">
        <f t="shared" si="5482"/>
        <v>18459.900000001689</v>
      </c>
      <c r="U4197">
        <f t="shared" si="5483"/>
        <v>18459.900000001689</v>
      </c>
      <c r="V4197" s="2">
        <f t="shared" si="5484"/>
        <v>1.845990000000169E-3</v>
      </c>
      <c r="W4197" s="19">
        <f t="shared" si="5531"/>
        <v>408</v>
      </c>
      <c r="X4197" s="19">
        <f t="shared" si="5532"/>
        <v>2</v>
      </c>
      <c r="Y4197" s="19" t="str">
        <f t="shared" si="5533"/>
        <v/>
      </c>
      <c r="Z4197" s="19">
        <f t="shared" si="5534"/>
        <v>8693.0499999999993</v>
      </c>
      <c r="AA4197" s="21" t="str">
        <f t="shared" si="5535"/>
        <v/>
      </c>
      <c r="AB4197" s="19" t="str">
        <f t="shared" si="5536"/>
        <v/>
      </c>
    </row>
    <row r="4198" spans="1:28" x14ac:dyDescent="0.25">
      <c r="A4198">
        <f t="shared" si="5517"/>
        <v>10</v>
      </c>
      <c r="B4198">
        <f t="shared" si="5518"/>
        <v>2016</v>
      </c>
      <c r="C4198" s="20">
        <v>42668</v>
      </c>
      <c r="D4198">
        <v>8721.7000000000007</v>
      </c>
      <c r="E4198">
        <v>8722.65</v>
      </c>
      <c r="F4198">
        <v>8663.4500000000007</v>
      </c>
      <c r="G4198">
        <v>8691.2999999999993</v>
      </c>
      <c r="H4198">
        <f t="shared" si="5491"/>
        <v>0</v>
      </c>
      <c r="I4198">
        <f t="shared" si="5492"/>
        <v>17.650000000001455</v>
      </c>
      <c r="J4198" s="14">
        <f t="shared" ref="J4198:K4198" si="5551">+AVERAGE(H4185:H4198)</f>
        <v>18.999999999999869</v>
      </c>
      <c r="K4198" s="14">
        <f t="shared" si="5551"/>
        <v>22.342857142857092</v>
      </c>
      <c r="L4198" s="14">
        <f t="shared" si="5494"/>
        <v>0.85038363171355102</v>
      </c>
      <c r="M4198" s="14">
        <f t="shared" si="5495"/>
        <v>45.957152729785648</v>
      </c>
      <c r="N4198" s="14">
        <f t="shared" si="5496"/>
        <v>-1</v>
      </c>
      <c r="O4198">
        <f t="shared" si="5530"/>
        <v>-1</v>
      </c>
      <c r="P4198">
        <f t="shared" si="5539"/>
        <v>1</v>
      </c>
      <c r="Q4198">
        <f t="shared" si="5540"/>
        <v>8691.2999999999993</v>
      </c>
      <c r="R4198">
        <f t="shared" si="5480"/>
        <v>-1161</v>
      </c>
      <c r="S4198">
        <f t="shared" si="5481"/>
        <v>40983.300000003379</v>
      </c>
      <c r="T4198">
        <f t="shared" si="5482"/>
        <v>20491.650000001689</v>
      </c>
      <c r="U4198">
        <f t="shared" si="5483"/>
        <v>-20491.650000001689</v>
      </c>
      <c r="V4198" s="2">
        <f t="shared" si="5484"/>
        <v>-2.0491650000001691E-3</v>
      </c>
      <c r="W4198" s="19">
        <f t="shared" si="5531"/>
        <v>409</v>
      </c>
      <c r="X4198" s="19">
        <f t="shared" si="5532"/>
        <v>3</v>
      </c>
      <c r="Y4198" s="19">
        <f t="shared" si="5533"/>
        <v>1</v>
      </c>
      <c r="Z4198" s="19">
        <f t="shared" si="5534"/>
        <v>8691.2999999999993</v>
      </c>
      <c r="AA4198" s="21">
        <f t="shared" si="5535"/>
        <v>-2.0131024208991377E-4</v>
      </c>
      <c r="AB4198" s="19">
        <f t="shared" si="5536"/>
        <v>-1</v>
      </c>
    </row>
    <row r="4199" spans="1:28" x14ac:dyDescent="0.25">
      <c r="A4199">
        <f t="shared" si="5517"/>
        <v>10</v>
      </c>
      <c r="B4199">
        <f t="shared" si="5518"/>
        <v>2016</v>
      </c>
      <c r="C4199" s="20">
        <v>42669</v>
      </c>
      <c r="D4199">
        <v>8657.2999999999993</v>
      </c>
      <c r="E4199">
        <v>8657.2999999999993</v>
      </c>
      <c r="F4199">
        <v>8596.6</v>
      </c>
      <c r="G4199">
        <v>8615.25</v>
      </c>
      <c r="H4199">
        <f t="shared" si="5491"/>
        <v>0</v>
      </c>
      <c r="I4199">
        <f t="shared" si="5492"/>
        <v>76.049999999999272</v>
      </c>
      <c r="J4199" s="14">
        <f t="shared" ref="J4199:K4199" si="5552">+AVERAGE(H4186:H4199)</f>
        <v>16.78214285714278</v>
      </c>
      <c r="K4199" s="14">
        <f t="shared" si="5552"/>
        <v>27.774999999999896</v>
      </c>
      <c r="L4199" s="14">
        <f t="shared" si="5494"/>
        <v>0.60421756461360376</v>
      </c>
      <c r="M4199" s="14">
        <f t="shared" si="5495"/>
        <v>37.664315485732587</v>
      </c>
      <c r="N4199" s="14">
        <f t="shared" si="5496"/>
        <v>-1</v>
      </c>
      <c r="O4199">
        <f t="shared" si="5530"/>
        <v>-1</v>
      </c>
      <c r="P4199">
        <f t="shared" si="5539"/>
        <v>0</v>
      </c>
      <c r="Q4199">
        <f t="shared" si="5540"/>
        <v>0</v>
      </c>
      <c r="R4199">
        <f t="shared" si="5480"/>
        <v>-1161</v>
      </c>
      <c r="S4199">
        <f t="shared" si="5481"/>
        <v>0</v>
      </c>
      <c r="T4199">
        <f t="shared" si="5482"/>
        <v>88294.049999999159</v>
      </c>
      <c r="U4199">
        <f t="shared" si="5483"/>
        <v>88294.049999999159</v>
      </c>
      <c r="V4199" s="2">
        <f t="shared" si="5484"/>
        <v>8.8294049999999152E-3</v>
      </c>
      <c r="W4199" s="19">
        <f t="shared" si="5531"/>
        <v>409</v>
      </c>
      <c r="X4199" s="19">
        <f t="shared" si="5532"/>
        <v>2</v>
      </c>
      <c r="Y4199" s="19" t="str">
        <f t="shared" si="5533"/>
        <v/>
      </c>
      <c r="Z4199" s="19">
        <f t="shared" si="5534"/>
        <v>8691.2999999999993</v>
      </c>
      <c r="AA4199" s="21" t="str">
        <f t="shared" si="5535"/>
        <v/>
      </c>
      <c r="AB4199" s="19" t="str">
        <f t="shared" si="5536"/>
        <v/>
      </c>
    </row>
    <row r="4200" spans="1:28" x14ac:dyDescent="0.25">
      <c r="A4200">
        <f t="shared" si="5517"/>
        <v>10</v>
      </c>
      <c r="B4200">
        <f t="shared" si="5518"/>
        <v>2016</v>
      </c>
      <c r="C4200" s="20">
        <v>42670</v>
      </c>
      <c r="D4200">
        <v>8607.1</v>
      </c>
      <c r="E4200">
        <v>8624.85</v>
      </c>
      <c r="F4200">
        <v>8550.25</v>
      </c>
      <c r="G4200">
        <v>8615.25</v>
      </c>
      <c r="H4200">
        <f t="shared" si="5491"/>
        <v>0</v>
      </c>
      <c r="I4200">
        <f t="shared" si="5492"/>
        <v>0</v>
      </c>
      <c r="J4200" s="14">
        <f t="shared" ref="J4200:K4200" si="5553">+AVERAGE(H4187:H4200)</f>
        <v>16.78214285714278</v>
      </c>
      <c r="K4200" s="14">
        <f t="shared" si="5553"/>
        <v>25.974999999999973</v>
      </c>
      <c r="L4200" s="14">
        <f t="shared" si="5494"/>
        <v>0.64608827168980931</v>
      </c>
      <c r="M4200" s="14">
        <f t="shared" si="5495"/>
        <v>39.249916471767371</v>
      </c>
      <c r="N4200" s="14">
        <f t="shared" si="5496"/>
        <v>-1</v>
      </c>
      <c r="O4200">
        <f t="shared" si="5530"/>
        <v>-1</v>
      </c>
      <c r="P4200">
        <f t="shared" si="5539"/>
        <v>0</v>
      </c>
      <c r="Q4200">
        <f t="shared" si="5540"/>
        <v>0</v>
      </c>
      <c r="R4200">
        <f t="shared" si="5480"/>
        <v>-1161</v>
      </c>
      <c r="S4200">
        <f t="shared" si="5481"/>
        <v>0</v>
      </c>
      <c r="T4200">
        <f t="shared" si="5482"/>
        <v>0</v>
      </c>
      <c r="U4200">
        <f t="shared" si="5483"/>
        <v>0</v>
      </c>
      <c r="V4200" s="2">
        <f t="shared" si="5484"/>
        <v>0</v>
      </c>
      <c r="W4200" s="19">
        <f t="shared" si="5531"/>
        <v>409</v>
      </c>
      <c r="X4200" s="19">
        <f t="shared" si="5532"/>
        <v>3</v>
      </c>
      <c r="Y4200" s="19" t="str">
        <f t="shared" si="5533"/>
        <v/>
      </c>
      <c r="Z4200" s="19">
        <f t="shared" si="5534"/>
        <v>8691.2999999999993</v>
      </c>
      <c r="AA4200" s="21" t="str">
        <f t="shared" si="5535"/>
        <v/>
      </c>
      <c r="AB4200" s="19" t="str">
        <f t="shared" si="5536"/>
        <v/>
      </c>
    </row>
    <row r="4201" spans="1:28" x14ac:dyDescent="0.25">
      <c r="A4201">
        <f t="shared" si="5517"/>
        <v>10</v>
      </c>
      <c r="B4201">
        <f t="shared" si="5518"/>
        <v>2016</v>
      </c>
      <c r="C4201" s="20">
        <v>42671</v>
      </c>
      <c r="D4201">
        <v>8625</v>
      </c>
      <c r="E4201">
        <v>8653.75</v>
      </c>
      <c r="F4201">
        <v>8581.75</v>
      </c>
      <c r="G4201">
        <v>8638</v>
      </c>
      <c r="H4201">
        <f t="shared" si="5491"/>
        <v>22.75</v>
      </c>
      <c r="I4201">
        <f t="shared" si="5492"/>
        <v>0</v>
      </c>
      <c r="J4201" s="14">
        <f t="shared" ref="J4201:K4201" si="5554">+AVERAGE(H4188:H4201)</f>
        <v>18.40714285714278</v>
      </c>
      <c r="K4201" s="14">
        <f t="shared" si="5554"/>
        <v>23.517857142857014</v>
      </c>
      <c r="L4201" s="14">
        <f t="shared" si="5494"/>
        <v>0.78268792710706248</v>
      </c>
      <c r="M4201" s="14">
        <f t="shared" si="5495"/>
        <v>43.904932277025324</v>
      </c>
      <c r="N4201" s="14">
        <f t="shared" si="5496"/>
        <v>-1</v>
      </c>
      <c r="O4201">
        <f t="shared" si="5530"/>
        <v>-1</v>
      </c>
      <c r="P4201">
        <f t="shared" si="5539"/>
        <v>0</v>
      </c>
      <c r="Q4201">
        <f t="shared" si="5540"/>
        <v>0</v>
      </c>
      <c r="R4201">
        <f t="shared" si="5480"/>
        <v>-1161</v>
      </c>
      <c r="S4201">
        <f t="shared" si="5481"/>
        <v>0</v>
      </c>
      <c r="T4201">
        <f t="shared" si="5482"/>
        <v>-26412.75</v>
      </c>
      <c r="U4201">
        <f t="shared" si="5483"/>
        <v>-26412.75</v>
      </c>
      <c r="V4201" s="2">
        <f t="shared" si="5484"/>
        <v>-2.6412749999999998E-3</v>
      </c>
      <c r="W4201" s="19">
        <f t="shared" si="5531"/>
        <v>409</v>
      </c>
      <c r="X4201" s="19">
        <f t="shared" si="5532"/>
        <v>4</v>
      </c>
      <c r="Y4201" s="19" t="str">
        <f t="shared" si="5533"/>
        <v/>
      </c>
      <c r="Z4201" s="19">
        <f t="shared" si="5534"/>
        <v>8691.2999999999993</v>
      </c>
      <c r="AA4201" s="21" t="str">
        <f t="shared" si="5535"/>
        <v/>
      </c>
      <c r="AB4201" s="19" t="str">
        <f t="shared" si="5536"/>
        <v/>
      </c>
    </row>
    <row r="4202" spans="1:28" x14ac:dyDescent="0.25">
      <c r="A4202">
        <f t="shared" si="5517"/>
        <v>10</v>
      </c>
      <c r="B4202">
        <f t="shared" si="5518"/>
        <v>2016</v>
      </c>
      <c r="C4202" s="20">
        <v>42673</v>
      </c>
      <c r="D4202">
        <v>8672.35</v>
      </c>
      <c r="E4202">
        <v>8678.25</v>
      </c>
      <c r="F4202">
        <v>8616.25</v>
      </c>
      <c r="G4202">
        <v>8625.7000000000007</v>
      </c>
      <c r="H4202">
        <f t="shared" si="5491"/>
        <v>0</v>
      </c>
      <c r="I4202">
        <f t="shared" si="5492"/>
        <v>12.299999999999272</v>
      </c>
      <c r="J4202" s="14">
        <f t="shared" ref="J4202:K4202" si="5555">+AVERAGE(H4189:H4202)</f>
        <v>18.40714285714278</v>
      </c>
      <c r="K4202" s="14">
        <f t="shared" si="5555"/>
        <v>23.542857142857038</v>
      </c>
      <c r="L4202" s="14">
        <f t="shared" si="5494"/>
        <v>0.78185679611650505</v>
      </c>
      <c r="M4202" s="14">
        <f t="shared" si="5495"/>
        <v>43.878767239911468</v>
      </c>
      <c r="N4202" s="14">
        <f t="shared" si="5496"/>
        <v>-1</v>
      </c>
      <c r="O4202">
        <f t="shared" si="5530"/>
        <v>-1</v>
      </c>
      <c r="P4202">
        <f t="shared" si="5539"/>
        <v>0</v>
      </c>
      <c r="Q4202">
        <f t="shared" si="5540"/>
        <v>0</v>
      </c>
      <c r="R4202">
        <f t="shared" si="5480"/>
        <v>-1161</v>
      </c>
      <c r="S4202">
        <f t="shared" si="5481"/>
        <v>0</v>
      </c>
      <c r="T4202">
        <f t="shared" si="5482"/>
        <v>14280.299999999155</v>
      </c>
      <c r="U4202">
        <f t="shared" si="5483"/>
        <v>14280.299999999155</v>
      </c>
      <c r="V4202" s="2">
        <f t="shared" si="5484"/>
        <v>1.4280299999999155E-3</v>
      </c>
      <c r="W4202" s="19">
        <f t="shared" si="5531"/>
        <v>409</v>
      </c>
      <c r="X4202" s="19">
        <f t="shared" si="5532"/>
        <v>5</v>
      </c>
      <c r="Y4202" s="19" t="str">
        <f t="shared" si="5533"/>
        <v/>
      </c>
      <c r="Z4202" s="19">
        <f t="shared" si="5534"/>
        <v>8691.2999999999993</v>
      </c>
      <c r="AA4202" s="21" t="str">
        <f t="shared" si="5535"/>
        <v/>
      </c>
      <c r="AB4202" s="19" t="str">
        <f t="shared" si="5536"/>
        <v/>
      </c>
    </row>
    <row r="4203" spans="1:28" x14ac:dyDescent="0.25">
      <c r="A4203">
        <f t="shared" si="5517"/>
        <v>11</v>
      </c>
      <c r="B4203">
        <f t="shared" si="5518"/>
        <v>2016</v>
      </c>
      <c r="C4203" s="20">
        <v>42675</v>
      </c>
      <c r="D4203">
        <v>8653.15</v>
      </c>
      <c r="E4203">
        <v>8669.6</v>
      </c>
      <c r="F4203">
        <v>8614.5</v>
      </c>
      <c r="G4203">
        <v>8626.25</v>
      </c>
      <c r="H4203">
        <f t="shared" si="5491"/>
        <v>0.5499999999992724</v>
      </c>
      <c r="I4203">
        <f t="shared" si="5492"/>
        <v>0</v>
      </c>
      <c r="J4203" s="14">
        <f t="shared" ref="J4203:K4203" si="5556">+AVERAGE(H4190:H4203)</f>
        <v>17.646428571428519</v>
      </c>
      <c r="K4203" s="14">
        <f t="shared" si="5556"/>
        <v>23.542857142857038</v>
      </c>
      <c r="L4203" s="14">
        <f t="shared" si="5494"/>
        <v>0.74954490291262243</v>
      </c>
      <c r="M4203" s="14">
        <f t="shared" si="5495"/>
        <v>42.842278678574559</v>
      </c>
      <c r="N4203" s="14">
        <f t="shared" si="5496"/>
        <v>-1</v>
      </c>
      <c r="O4203">
        <f t="shared" si="5530"/>
        <v>-1</v>
      </c>
      <c r="P4203">
        <f t="shared" si="5539"/>
        <v>0</v>
      </c>
      <c r="Q4203">
        <f t="shared" si="5540"/>
        <v>0</v>
      </c>
      <c r="R4203">
        <f t="shared" si="5480"/>
        <v>-1159</v>
      </c>
      <c r="S4203">
        <f t="shared" si="5481"/>
        <v>0</v>
      </c>
      <c r="T4203">
        <f t="shared" si="5482"/>
        <v>-637.44999999915672</v>
      </c>
      <c r="U4203">
        <f t="shared" si="5483"/>
        <v>-637.44999999915672</v>
      </c>
      <c r="V4203" s="2">
        <f t="shared" si="5484"/>
        <v>-6.374499999991567E-5</v>
      </c>
      <c r="W4203" s="19">
        <f t="shared" si="5531"/>
        <v>409</v>
      </c>
      <c r="X4203" s="19">
        <f t="shared" si="5532"/>
        <v>6</v>
      </c>
      <c r="Y4203" s="19" t="str">
        <f t="shared" si="5533"/>
        <v/>
      </c>
      <c r="Z4203" s="19">
        <f t="shared" si="5534"/>
        <v>8691.2999999999993</v>
      </c>
      <c r="AA4203" s="21" t="str">
        <f t="shared" si="5535"/>
        <v/>
      </c>
      <c r="AB4203" s="19" t="str">
        <f t="shared" si="5536"/>
        <v/>
      </c>
    </row>
    <row r="4204" spans="1:28" x14ac:dyDescent="0.25">
      <c r="A4204">
        <f t="shared" si="5517"/>
        <v>11</v>
      </c>
      <c r="B4204">
        <f t="shared" si="5518"/>
        <v>2016</v>
      </c>
      <c r="C4204" s="20">
        <v>42676</v>
      </c>
      <c r="D4204">
        <v>8542.7999999999993</v>
      </c>
      <c r="E4204">
        <v>8549.5</v>
      </c>
      <c r="F4204">
        <v>8504.85</v>
      </c>
      <c r="G4204">
        <v>8514</v>
      </c>
      <c r="H4204">
        <f t="shared" si="5491"/>
        <v>0</v>
      </c>
      <c r="I4204">
        <f t="shared" si="5492"/>
        <v>112.25</v>
      </c>
      <c r="J4204" s="14">
        <f t="shared" ref="J4204:K4204" si="5557">+AVERAGE(H4191:H4204)</f>
        <v>17.646428571428519</v>
      </c>
      <c r="K4204" s="14">
        <f t="shared" si="5557"/>
        <v>21.885714285714261</v>
      </c>
      <c r="L4204" s="14">
        <f t="shared" si="5494"/>
        <v>0.80629895561357556</v>
      </c>
      <c r="M4204" s="14">
        <f t="shared" si="5495"/>
        <v>44.638178697262582</v>
      </c>
      <c r="N4204" s="14">
        <f t="shared" si="5496"/>
        <v>-1</v>
      </c>
      <c r="O4204">
        <f t="shared" si="5530"/>
        <v>-1</v>
      </c>
      <c r="P4204">
        <f t="shared" si="5539"/>
        <v>0</v>
      </c>
      <c r="Q4204">
        <f t="shared" si="5540"/>
        <v>0</v>
      </c>
      <c r="R4204">
        <f t="shared" si="5480"/>
        <v>-1159</v>
      </c>
      <c r="S4204">
        <f t="shared" si="5481"/>
        <v>0</v>
      </c>
      <c r="T4204">
        <f t="shared" si="5482"/>
        <v>130097.75</v>
      </c>
      <c r="U4204">
        <f t="shared" si="5483"/>
        <v>130097.75</v>
      </c>
      <c r="V4204" s="2">
        <f t="shared" si="5484"/>
        <v>1.3009774999999999E-2</v>
      </c>
      <c r="W4204" s="19">
        <f t="shared" si="5531"/>
        <v>409</v>
      </c>
      <c r="X4204" s="19">
        <f t="shared" si="5532"/>
        <v>7</v>
      </c>
      <c r="Y4204" s="19" t="str">
        <f t="shared" si="5533"/>
        <v/>
      </c>
      <c r="Z4204" s="19">
        <f t="shared" si="5534"/>
        <v>8691.2999999999993</v>
      </c>
      <c r="AA4204" s="21" t="str">
        <f t="shared" si="5535"/>
        <v/>
      </c>
      <c r="AB4204" s="19" t="str">
        <f t="shared" si="5536"/>
        <v/>
      </c>
    </row>
    <row r="4205" spans="1:28" x14ac:dyDescent="0.25">
      <c r="A4205">
        <f t="shared" si="5517"/>
        <v>11</v>
      </c>
      <c r="B4205">
        <f t="shared" si="5518"/>
        <v>2016</v>
      </c>
      <c r="C4205" s="20">
        <v>42677</v>
      </c>
      <c r="D4205">
        <v>8499.85</v>
      </c>
      <c r="E4205">
        <v>8537.65</v>
      </c>
      <c r="F4205">
        <v>8476.15</v>
      </c>
      <c r="G4205">
        <v>8484.9500000000007</v>
      </c>
      <c r="H4205">
        <f t="shared" si="5491"/>
        <v>0</v>
      </c>
      <c r="I4205">
        <f t="shared" si="5492"/>
        <v>29.049999999999272</v>
      </c>
      <c r="J4205" s="14">
        <f t="shared" ref="J4205:K4205" si="5558">+AVERAGE(H4192:H4205)</f>
        <v>16.928571428571427</v>
      </c>
      <c r="K4205" s="14">
        <f t="shared" si="5558"/>
        <v>23.960714285714207</v>
      </c>
      <c r="L4205" s="14">
        <f t="shared" si="5494"/>
        <v>0.70651363839618653</v>
      </c>
      <c r="M4205" s="14">
        <f t="shared" si="5495"/>
        <v>41.400995720150313</v>
      </c>
      <c r="N4205" s="14">
        <f t="shared" si="5496"/>
        <v>-1</v>
      </c>
      <c r="O4205">
        <f t="shared" si="5530"/>
        <v>-1</v>
      </c>
      <c r="P4205">
        <f t="shared" si="5539"/>
        <v>0</v>
      </c>
      <c r="Q4205">
        <f t="shared" si="5540"/>
        <v>0</v>
      </c>
      <c r="R4205">
        <f t="shared" si="5480"/>
        <v>-1159</v>
      </c>
      <c r="S4205">
        <f t="shared" si="5481"/>
        <v>0</v>
      </c>
      <c r="T4205">
        <f t="shared" si="5482"/>
        <v>33668.949999999153</v>
      </c>
      <c r="U4205">
        <f t="shared" si="5483"/>
        <v>33668.949999999153</v>
      </c>
      <c r="V4205" s="2">
        <f t="shared" si="5484"/>
        <v>3.3668949999999154E-3</v>
      </c>
      <c r="W4205" s="19">
        <f t="shared" si="5531"/>
        <v>409</v>
      </c>
      <c r="X4205" s="19">
        <f t="shared" si="5532"/>
        <v>8</v>
      </c>
      <c r="Y4205" s="19" t="str">
        <f t="shared" si="5533"/>
        <v/>
      </c>
      <c r="Z4205" s="19">
        <f t="shared" si="5534"/>
        <v>8691.2999999999993</v>
      </c>
      <c r="AA4205" s="21" t="str">
        <f t="shared" si="5535"/>
        <v/>
      </c>
      <c r="AB4205" s="19" t="str">
        <f t="shared" si="5536"/>
        <v/>
      </c>
    </row>
    <row r="4206" spans="1:28" x14ac:dyDescent="0.25">
      <c r="A4206">
        <f t="shared" si="5517"/>
        <v>11</v>
      </c>
      <c r="B4206">
        <f t="shared" si="5518"/>
        <v>2016</v>
      </c>
      <c r="C4206" s="20">
        <v>42678</v>
      </c>
      <c r="D4206">
        <v>8503.6</v>
      </c>
      <c r="E4206">
        <v>8504</v>
      </c>
      <c r="F4206">
        <v>8400.25</v>
      </c>
      <c r="G4206">
        <v>8433.75</v>
      </c>
      <c r="H4206">
        <f t="shared" si="5491"/>
        <v>0</v>
      </c>
      <c r="I4206">
        <f t="shared" si="5492"/>
        <v>51.200000000000728</v>
      </c>
      <c r="J4206" s="14">
        <f t="shared" ref="J4206:K4206" si="5559">+AVERAGE(H4193:H4206)</f>
        <v>16.928571428571427</v>
      </c>
      <c r="K4206" s="14">
        <f t="shared" si="5559"/>
        <v>23.117857142857115</v>
      </c>
      <c r="L4206" s="14">
        <f t="shared" si="5494"/>
        <v>0.73227251660744708</v>
      </c>
      <c r="M4206" s="14">
        <f t="shared" si="5495"/>
        <v>42.272362436457712</v>
      </c>
      <c r="N4206" s="14">
        <f t="shared" si="5496"/>
        <v>-1</v>
      </c>
      <c r="O4206">
        <f t="shared" si="5530"/>
        <v>-1</v>
      </c>
      <c r="P4206">
        <f t="shared" si="5539"/>
        <v>0</v>
      </c>
      <c r="Q4206">
        <f t="shared" si="5540"/>
        <v>0</v>
      </c>
      <c r="R4206">
        <f t="shared" si="5480"/>
        <v>-1159</v>
      </c>
      <c r="S4206">
        <f t="shared" si="5481"/>
        <v>0</v>
      </c>
      <c r="T4206">
        <f t="shared" si="5482"/>
        <v>59340.800000000847</v>
      </c>
      <c r="U4206">
        <f t="shared" si="5483"/>
        <v>59340.800000000847</v>
      </c>
      <c r="V4206" s="2">
        <f t="shared" si="5484"/>
        <v>5.9340800000000846E-3</v>
      </c>
      <c r="W4206" s="19">
        <f t="shared" si="5531"/>
        <v>409</v>
      </c>
      <c r="X4206" s="19">
        <f t="shared" si="5532"/>
        <v>9</v>
      </c>
      <c r="Y4206" s="19" t="str">
        <f t="shared" si="5533"/>
        <v/>
      </c>
      <c r="Z4206" s="19">
        <f t="shared" si="5534"/>
        <v>8691.2999999999993</v>
      </c>
      <c r="AA4206" s="21" t="str">
        <f t="shared" si="5535"/>
        <v/>
      </c>
      <c r="AB4206" s="19" t="str">
        <f t="shared" si="5536"/>
        <v/>
      </c>
    </row>
    <row r="4207" spans="1:28" x14ac:dyDescent="0.25">
      <c r="A4207">
        <f t="shared" si="5517"/>
        <v>11</v>
      </c>
      <c r="B4207">
        <f t="shared" si="5518"/>
        <v>2016</v>
      </c>
      <c r="C4207" s="20">
        <v>42681</v>
      </c>
      <c r="D4207">
        <v>8535.75</v>
      </c>
      <c r="E4207">
        <v>8535.85</v>
      </c>
      <c r="F4207">
        <v>8481.4500000000007</v>
      </c>
      <c r="G4207">
        <v>8497.0499999999993</v>
      </c>
      <c r="H4207">
        <f t="shared" si="5491"/>
        <v>63.299999999999272</v>
      </c>
      <c r="I4207">
        <f t="shared" si="5492"/>
        <v>0</v>
      </c>
      <c r="J4207" s="14">
        <f t="shared" ref="J4207:K4207" si="5560">+AVERAGE(H4194:H4207)</f>
        <v>10.199999999999948</v>
      </c>
      <c r="K4207" s="14">
        <f t="shared" si="5560"/>
        <v>23.117857142857115</v>
      </c>
      <c r="L4207" s="14">
        <f t="shared" si="5494"/>
        <v>0.44121736443688997</v>
      </c>
      <c r="M4207" s="14">
        <f t="shared" si="5495"/>
        <v>30.614213742094464</v>
      </c>
      <c r="N4207" s="14">
        <f t="shared" si="5496"/>
        <v>-1</v>
      </c>
      <c r="O4207">
        <f t="shared" si="5530"/>
        <v>-1</v>
      </c>
      <c r="P4207">
        <f t="shared" si="5539"/>
        <v>0</v>
      </c>
      <c r="Q4207">
        <f t="shared" si="5540"/>
        <v>0</v>
      </c>
      <c r="R4207">
        <f t="shared" si="5480"/>
        <v>-1159</v>
      </c>
      <c r="S4207">
        <f t="shared" si="5481"/>
        <v>0</v>
      </c>
      <c r="T4207">
        <f t="shared" si="5482"/>
        <v>-73364.699999999153</v>
      </c>
      <c r="U4207">
        <f t="shared" si="5483"/>
        <v>-73364.699999999153</v>
      </c>
      <c r="V4207" s="2">
        <f t="shared" si="5484"/>
        <v>-7.3364699999999153E-3</v>
      </c>
      <c r="W4207" s="19">
        <f t="shared" si="5531"/>
        <v>409</v>
      </c>
      <c r="X4207" s="19">
        <f t="shared" si="5532"/>
        <v>10</v>
      </c>
      <c r="Y4207" s="19" t="str">
        <f t="shared" si="5533"/>
        <v/>
      </c>
      <c r="Z4207" s="19">
        <f t="shared" si="5534"/>
        <v>8691.2999999999993</v>
      </c>
      <c r="AA4207" s="21" t="str">
        <f t="shared" si="5535"/>
        <v/>
      </c>
      <c r="AB4207" s="19" t="str">
        <f t="shared" si="5536"/>
        <v/>
      </c>
    </row>
    <row r="4208" spans="1:28" x14ac:dyDescent="0.25">
      <c r="A4208">
        <f t="shared" si="5517"/>
        <v>11</v>
      </c>
      <c r="B4208">
        <f t="shared" si="5518"/>
        <v>2016</v>
      </c>
      <c r="C4208" s="20">
        <v>42682</v>
      </c>
      <c r="D4208">
        <v>8540</v>
      </c>
      <c r="E4208">
        <v>8559.4</v>
      </c>
      <c r="F4208">
        <v>8480.1</v>
      </c>
      <c r="G4208">
        <v>8543.5499999999993</v>
      </c>
      <c r="H4208">
        <f t="shared" si="5491"/>
        <v>46.5</v>
      </c>
      <c r="I4208">
        <f t="shared" si="5492"/>
        <v>0</v>
      </c>
      <c r="J4208" s="14">
        <f t="shared" ref="J4208:K4208" si="5561">+AVERAGE(H4195:H4208)</f>
        <v>13.521428571428519</v>
      </c>
      <c r="K4208" s="14">
        <f t="shared" si="5561"/>
        <v>21.775000000000027</v>
      </c>
      <c r="L4208" s="14">
        <f t="shared" si="5494"/>
        <v>0.62096112842381179</v>
      </c>
      <c r="M4208" s="14">
        <f t="shared" si="5495"/>
        <v>38.308206010320639</v>
      </c>
      <c r="N4208" s="14">
        <f t="shared" si="5496"/>
        <v>-1</v>
      </c>
      <c r="O4208">
        <f t="shared" si="5530"/>
        <v>-1</v>
      </c>
      <c r="P4208">
        <f t="shared" si="5539"/>
        <v>0</v>
      </c>
      <c r="Q4208">
        <f t="shared" si="5540"/>
        <v>0</v>
      </c>
      <c r="R4208">
        <f t="shared" si="5480"/>
        <v>-1159</v>
      </c>
      <c r="S4208">
        <f t="shared" si="5481"/>
        <v>0</v>
      </c>
      <c r="T4208">
        <f t="shared" si="5482"/>
        <v>-53893.5</v>
      </c>
      <c r="U4208">
        <f t="shared" si="5483"/>
        <v>-53893.5</v>
      </c>
      <c r="V4208" s="2">
        <f t="shared" si="5484"/>
        <v>-5.3893500000000002E-3</v>
      </c>
      <c r="W4208" s="19">
        <f t="shared" si="5531"/>
        <v>409</v>
      </c>
      <c r="X4208" s="19">
        <f t="shared" si="5532"/>
        <v>11</v>
      </c>
      <c r="Y4208" s="19" t="str">
        <f t="shared" si="5533"/>
        <v/>
      </c>
      <c r="Z4208" s="19">
        <f t="shared" si="5534"/>
        <v>8691.2999999999993</v>
      </c>
      <c r="AA4208" s="21" t="str">
        <f t="shared" si="5535"/>
        <v/>
      </c>
      <c r="AB4208" s="19" t="str">
        <f t="shared" si="5536"/>
        <v/>
      </c>
    </row>
    <row r="4209" spans="1:28" x14ac:dyDescent="0.25">
      <c r="A4209">
        <f t="shared" si="5517"/>
        <v>11</v>
      </c>
      <c r="B4209">
        <f t="shared" si="5518"/>
        <v>2016</v>
      </c>
      <c r="C4209" s="20">
        <v>42683</v>
      </c>
      <c r="D4209">
        <v>8067.5</v>
      </c>
      <c r="E4209">
        <v>8476.2000000000007</v>
      </c>
      <c r="F4209">
        <v>8002.25</v>
      </c>
      <c r="G4209">
        <v>8432</v>
      </c>
      <c r="H4209">
        <f t="shared" si="5491"/>
        <v>0</v>
      </c>
      <c r="I4209">
        <f t="shared" si="5492"/>
        <v>111.54999999999927</v>
      </c>
      <c r="J4209" s="14">
        <f t="shared" ref="J4209:K4209" si="5562">+AVERAGE(H4196:H4209)</f>
        <v>10.642857142857142</v>
      </c>
      <c r="K4209" s="14">
        <f t="shared" si="5562"/>
        <v>29.742857142857115</v>
      </c>
      <c r="L4209" s="14">
        <f t="shared" si="5494"/>
        <v>0.35782901056676303</v>
      </c>
      <c r="M4209" s="14">
        <f t="shared" si="5495"/>
        <v>26.353024407499134</v>
      </c>
      <c r="N4209" s="14">
        <f t="shared" si="5496"/>
        <v>-1</v>
      </c>
      <c r="O4209">
        <f t="shared" si="5530"/>
        <v>-1</v>
      </c>
      <c r="P4209">
        <f t="shared" si="5539"/>
        <v>0</v>
      </c>
      <c r="Q4209">
        <f t="shared" si="5540"/>
        <v>0</v>
      </c>
      <c r="R4209">
        <f t="shared" si="5480"/>
        <v>-1159</v>
      </c>
      <c r="S4209">
        <f t="shared" si="5481"/>
        <v>0</v>
      </c>
      <c r="T4209">
        <f t="shared" si="5482"/>
        <v>129286.44999999915</v>
      </c>
      <c r="U4209">
        <f t="shared" si="5483"/>
        <v>129286.44999999915</v>
      </c>
      <c r="V4209" s="2">
        <f t="shared" si="5484"/>
        <v>1.2928644999999916E-2</v>
      </c>
      <c r="W4209" s="19">
        <f t="shared" si="5531"/>
        <v>409</v>
      </c>
      <c r="X4209" s="19">
        <f t="shared" si="5532"/>
        <v>12</v>
      </c>
      <c r="Y4209" s="19" t="str">
        <f t="shared" si="5533"/>
        <v/>
      </c>
      <c r="Z4209" s="19">
        <f t="shared" si="5534"/>
        <v>8691.2999999999993</v>
      </c>
      <c r="AA4209" s="21" t="str">
        <f t="shared" si="5535"/>
        <v/>
      </c>
      <c r="AB4209" s="19" t="str">
        <f t="shared" si="5536"/>
        <v/>
      </c>
    </row>
    <row r="4210" spans="1:28" x14ac:dyDescent="0.25">
      <c r="A4210">
        <f t="shared" si="5517"/>
        <v>11</v>
      </c>
      <c r="B4210">
        <f t="shared" si="5518"/>
        <v>2016</v>
      </c>
      <c r="C4210" s="20">
        <v>42684</v>
      </c>
      <c r="D4210">
        <v>8555.6</v>
      </c>
      <c r="E4210">
        <v>8598.4500000000007</v>
      </c>
      <c r="F4210">
        <v>8510.7000000000007</v>
      </c>
      <c r="G4210">
        <v>8525.75</v>
      </c>
      <c r="H4210">
        <f t="shared" si="5491"/>
        <v>93.75</v>
      </c>
      <c r="I4210">
        <f t="shared" si="5492"/>
        <v>0</v>
      </c>
      <c r="J4210" s="14">
        <f t="shared" ref="J4210:K4210" si="5563">+AVERAGE(H4197:H4210)</f>
        <v>17.339285714285715</v>
      </c>
      <c r="K4210" s="14">
        <f t="shared" si="5563"/>
        <v>29.289285714285661</v>
      </c>
      <c r="L4210" s="14">
        <f t="shared" si="5494"/>
        <v>0.59200097549079489</v>
      </c>
      <c r="M4210" s="14">
        <f t="shared" si="5495"/>
        <v>37.185968137254946</v>
      </c>
      <c r="N4210" s="14">
        <f t="shared" si="5496"/>
        <v>-1</v>
      </c>
      <c r="O4210">
        <f t="shared" si="5530"/>
        <v>-1</v>
      </c>
      <c r="P4210">
        <f t="shared" si="5539"/>
        <v>0</v>
      </c>
      <c r="Q4210">
        <f t="shared" si="5540"/>
        <v>0</v>
      </c>
      <c r="R4210">
        <f t="shared" si="5480"/>
        <v>-1159</v>
      </c>
      <c r="S4210">
        <f t="shared" si="5481"/>
        <v>0</v>
      </c>
      <c r="T4210">
        <f t="shared" si="5482"/>
        <v>-108656.25</v>
      </c>
      <c r="U4210">
        <f t="shared" si="5483"/>
        <v>-108656.25</v>
      </c>
      <c r="V4210" s="2">
        <f t="shared" si="5484"/>
        <v>-1.0865625E-2</v>
      </c>
      <c r="W4210" s="19">
        <f t="shared" si="5531"/>
        <v>409</v>
      </c>
      <c r="X4210" s="19">
        <f t="shared" si="5532"/>
        <v>13</v>
      </c>
      <c r="Y4210" s="19" t="str">
        <f t="shared" si="5533"/>
        <v/>
      </c>
      <c r="Z4210" s="19">
        <f t="shared" si="5534"/>
        <v>8691.2999999999993</v>
      </c>
      <c r="AA4210" s="21" t="str">
        <f t="shared" si="5535"/>
        <v/>
      </c>
      <c r="AB4210" s="19" t="str">
        <f t="shared" si="5536"/>
        <v/>
      </c>
    </row>
    <row r="4211" spans="1:28" x14ac:dyDescent="0.25">
      <c r="A4211">
        <f t="shared" si="5517"/>
        <v>11</v>
      </c>
      <c r="B4211">
        <f t="shared" si="5518"/>
        <v>2016</v>
      </c>
      <c r="C4211" s="20">
        <v>42685</v>
      </c>
      <c r="D4211">
        <v>8456.65</v>
      </c>
      <c r="E4211">
        <v>8460.6</v>
      </c>
      <c r="F4211">
        <v>8284.9500000000007</v>
      </c>
      <c r="G4211">
        <v>8296.2999999999993</v>
      </c>
      <c r="H4211">
        <f t="shared" si="5491"/>
        <v>0</v>
      </c>
      <c r="I4211">
        <f t="shared" si="5492"/>
        <v>229.45000000000073</v>
      </c>
      <c r="J4211" s="14">
        <f t="shared" ref="J4211:K4211" si="5564">+AVERAGE(H4198:H4211)</f>
        <v>16.203571428571326</v>
      </c>
      <c r="K4211" s="14">
        <f t="shared" si="5564"/>
        <v>45.678571428571431</v>
      </c>
      <c r="L4211" s="14">
        <f t="shared" si="5494"/>
        <v>0.35473025801407126</v>
      </c>
      <c r="M4211" s="14">
        <f t="shared" si="5495"/>
        <v>26.184567438102263</v>
      </c>
      <c r="N4211" s="14">
        <f t="shared" si="5496"/>
        <v>-1</v>
      </c>
      <c r="O4211">
        <f t="shared" si="5530"/>
        <v>-1</v>
      </c>
      <c r="P4211">
        <f t="shared" si="5539"/>
        <v>0</v>
      </c>
      <c r="Q4211">
        <f t="shared" si="5540"/>
        <v>0</v>
      </c>
      <c r="R4211">
        <f t="shared" ref="R4211:R4274" si="5565">IF($C4211="","",IF(MONTH($C4211)&lt;&gt;MONTH($C4210),ROUNDDOWN($B$10/$G4210,0)*$O4211,ABS(R4210)*$O4211))</f>
        <v>-1159</v>
      </c>
      <c r="S4211">
        <f t="shared" ref="S4211:S4274" si="5566">IF($C4211="","",($R4211-$R4210)*($Q4211-$G4210)*$P4211)</f>
        <v>0</v>
      </c>
      <c r="T4211">
        <f t="shared" ref="T4211:T4274" si="5567">IF($C4211="","",$R4211*($G4211-$G4210))</f>
        <v>265932.55000000086</v>
      </c>
      <c r="U4211">
        <f t="shared" ref="U4211:U4274" si="5568">IF($C4211="","",$T4211-$S4211)</f>
        <v>265932.55000000086</v>
      </c>
      <c r="V4211" s="2">
        <f t="shared" ref="V4211:V4274" si="5569">IF($C4211="","",$U4211/$B$10)</f>
        <v>2.6593255000000086E-2</v>
      </c>
      <c r="W4211" s="19">
        <f t="shared" si="5531"/>
        <v>409</v>
      </c>
      <c r="X4211" s="19">
        <f t="shared" si="5532"/>
        <v>14</v>
      </c>
      <c r="Y4211" s="19" t="str">
        <f t="shared" si="5533"/>
        <v/>
      </c>
      <c r="Z4211" s="19">
        <f t="shared" si="5534"/>
        <v>8691.2999999999993</v>
      </c>
      <c r="AA4211" s="21" t="str">
        <f t="shared" si="5535"/>
        <v/>
      </c>
      <c r="AB4211" s="19" t="str">
        <f t="shared" si="5536"/>
        <v/>
      </c>
    </row>
    <row r="4212" spans="1:28" x14ac:dyDescent="0.25">
      <c r="A4212">
        <f t="shared" si="5517"/>
        <v>11</v>
      </c>
      <c r="B4212">
        <f t="shared" si="5518"/>
        <v>2016</v>
      </c>
      <c r="C4212" s="20">
        <v>42689</v>
      </c>
      <c r="D4212">
        <v>8284.85</v>
      </c>
      <c r="E4212">
        <v>8288.5499999999993</v>
      </c>
      <c r="F4212">
        <v>8093.2</v>
      </c>
      <c r="G4212">
        <v>8108.45</v>
      </c>
      <c r="H4212">
        <f t="shared" si="5491"/>
        <v>0</v>
      </c>
      <c r="I4212">
        <f t="shared" si="5492"/>
        <v>187.84999999999945</v>
      </c>
      <c r="J4212" s="14">
        <f t="shared" ref="J4212:K4212" si="5570">+AVERAGE(H4199:H4212)</f>
        <v>16.203571428571326</v>
      </c>
      <c r="K4212" s="14">
        <f t="shared" si="5570"/>
        <v>57.83571428571414</v>
      </c>
      <c r="L4212" s="14">
        <f t="shared" si="5494"/>
        <v>0.28016549339261348</v>
      </c>
      <c r="M4212" s="14">
        <f t="shared" si="5495"/>
        <v>21.885099609280715</v>
      </c>
      <c r="N4212" s="14">
        <f t="shared" si="5496"/>
        <v>-1</v>
      </c>
      <c r="O4212">
        <f t="shared" si="5530"/>
        <v>-1</v>
      </c>
      <c r="P4212">
        <f t="shared" si="5539"/>
        <v>0</v>
      </c>
      <c r="Q4212">
        <f t="shared" si="5540"/>
        <v>0</v>
      </c>
      <c r="R4212">
        <f t="shared" si="5565"/>
        <v>-1159</v>
      </c>
      <c r="S4212">
        <f t="shared" si="5566"/>
        <v>0</v>
      </c>
      <c r="T4212">
        <f t="shared" si="5567"/>
        <v>217718.14999999935</v>
      </c>
      <c r="U4212">
        <f t="shared" si="5568"/>
        <v>217718.14999999935</v>
      </c>
      <c r="V4212" s="2">
        <f t="shared" si="5569"/>
        <v>2.1771814999999934E-2</v>
      </c>
      <c r="W4212" s="19">
        <f t="shared" si="5531"/>
        <v>409</v>
      </c>
      <c r="X4212" s="19">
        <f t="shared" si="5532"/>
        <v>15</v>
      </c>
      <c r="Y4212" s="19" t="str">
        <f t="shared" si="5533"/>
        <v/>
      </c>
      <c r="Z4212" s="19">
        <f t="shared" si="5534"/>
        <v>8691.2999999999993</v>
      </c>
      <c r="AA4212" s="21" t="str">
        <f t="shared" si="5535"/>
        <v/>
      </c>
      <c r="AB4212" s="19" t="str">
        <f t="shared" si="5536"/>
        <v/>
      </c>
    </row>
    <row r="4213" spans="1:28" x14ac:dyDescent="0.25">
      <c r="A4213">
        <f t="shared" si="5517"/>
        <v>11</v>
      </c>
      <c r="B4213">
        <f t="shared" si="5518"/>
        <v>2016</v>
      </c>
      <c r="C4213" s="20">
        <v>42690</v>
      </c>
      <c r="D4213">
        <v>8205.65</v>
      </c>
      <c r="E4213">
        <v>8210.0499999999993</v>
      </c>
      <c r="F4213">
        <v>8089.4</v>
      </c>
      <c r="G4213">
        <v>8111.6</v>
      </c>
      <c r="H4213">
        <f t="shared" si="5491"/>
        <v>3.1500000000005457</v>
      </c>
      <c r="I4213">
        <f t="shared" si="5492"/>
        <v>0</v>
      </c>
      <c r="J4213" s="14">
        <f t="shared" ref="J4213:K4213" si="5571">+AVERAGE(H4200:H4213)</f>
        <v>16.428571428571363</v>
      </c>
      <c r="K4213" s="14">
        <f t="shared" si="5571"/>
        <v>52.40357142857134</v>
      </c>
      <c r="L4213" s="14">
        <f t="shared" si="5494"/>
        <v>0.31350098820963601</v>
      </c>
      <c r="M4213" s="14">
        <f t="shared" si="5495"/>
        <v>23.86758677943233</v>
      </c>
      <c r="N4213" s="14">
        <f t="shared" si="5496"/>
        <v>-1</v>
      </c>
      <c r="O4213">
        <f t="shared" si="5530"/>
        <v>-1</v>
      </c>
      <c r="P4213">
        <f t="shared" si="5539"/>
        <v>0</v>
      </c>
      <c r="Q4213">
        <f t="shared" si="5540"/>
        <v>0</v>
      </c>
      <c r="R4213">
        <f t="shared" si="5565"/>
        <v>-1159</v>
      </c>
      <c r="S4213">
        <f t="shared" si="5566"/>
        <v>0</v>
      </c>
      <c r="T4213">
        <f t="shared" si="5567"/>
        <v>-3650.8500000006325</v>
      </c>
      <c r="U4213">
        <f t="shared" si="5568"/>
        <v>-3650.8500000006325</v>
      </c>
      <c r="V4213" s="2">
        <f t="shared" si="5569"/>
        <v>-3.6508500000006323E-4</v>
      </c>
      <c r="W4213" s="19">
        <f t="shared" si="5531"/>
        <v>409</v>
      </c>
      <c r="X4213" s="19">
        <f t="shared" si="5532"/>
        <v>16</v>
      </c>
      <c r="Y4213" s="19" t="str">
        <f t="shared" si="5533"/>
        <v/>
      </c>
      <c r="Z4213" s="19">
        <f t="shared" si="5534"/>
        <v>8691.2999999999993</v>
      </c>
      <c r="AA4213" s="21" t="str">
        <f t="shared" si="5535"/>
        <v/>
      </c>
      <c r="AB4213" s="19" t="str">
        <f t="shared" si="5536"/>
        <v/>
      </c>
    </row>
    <row r="4214" spans="1:28" x14ac:dyDescent="0.25">
      <c r="A4214">
        <f t="shared" si="5517"/>
        <v>11</v>
      </c>
      <c r="B4214">
        <f t="shared" si="5518"/>
        <v>2016</v>
      </c>
      <c r="C4214" s="20">
        <v>42691</v>
      </c>
      <c r="D4214">
        <v>8105.1</v>
      </c>
      <c r="E4214">
        <v>8151.25</v>
      </c>
      <c r="F4214">
        <v>8060.3</v>
      </c>
      <c r="G4214">
        <v>8079.95</v>
      </c>
      <c r="H4214">
        <f t="shared" si="5491"/>
        <v>0</v>
      </c>
      <c r="I4214">
        <f t="shared" si="5492"/>
        <v>31.650000000000546</v>
      </c>
      <c r="J4214" s="14">
        <f t="shared" ref="J4214:K4214" si="5572">+AVERAGE(H4201:H4214)</f>
        <v>16.428571428571363</v>
      </c>
      <c r="K4214" s="14">
        <f t="shared" si="5572"/>
        <v>54.664285714285661</v>
      </c>
      <c r="L4214" s="14">
        <f t="shared" si="5494"/>
        <v>0.30053573761923336</v>
      </c>
      <c r="M4214" s="14">
        <f t="shared" si="5495"/>
        <v>23.108610469205203</v>
      </c>
      <c r="N4214" s="14">
        <f t="shared" si="5496"/>
        <v>-1</v>
      </c>
      <c r="O4214">
        <f t="shared" si="5530"/>
        <v>-1</v>
      </c>
      <c r="P4214">
        <f t="shared" si="5539"/>
        <v>0</v>
      </c>
      <c r="Q4214">
        <f t="shared" si="5540"/>
        <v>0</v>
      </c>
      <c r="R4214">
        <f t="shared" si="5565"/>
        <v>-1159</v>
      </c>
      <c r="S4214">
        <f t="shared" si="5566"/>
        <v>0</v>
      </c>
      <c r="T4214">
        <f t="shared" si="5567"/>
        <v>36682.350000000632</v>
      </c>
      <c r="U4214">
        <f t="shared" si="5568"/>
        <v>36682.350000000632</v>
      </c>
      <c r="V4214" s="2">
        <f t="shared" si="5569"/>
        <v>3.668235000000063E-3</v>
      </c>
      <c r="W4214" s="19">
        <f t="shared" si="5531"/>
        <v>409</v>
      </c>
      <c r="X4214" s="19">
        <f t="shared" si="5532"/>
        <v>17</v>
      </c>
      <c r="Y4214" s="19" t="str">
        <f t="shared" si="5533"/>
        <v/>
      </c>
      <c r="Z4214" s="19">
        <f t="shared" si="5534"/>
        <v>8691.2999999999993</v>
      </c>
      <c r="AA4214" s="21" t="str">
        <f t="shared" si="5535"/>
        <v/>
      </c>
      <c r="AB4214" s="19" t="str">
        <f t="shared" si="5536"/>
        <v/>
      </c>
    </row>
    <row r="4215" spans="1:28" x14ac:dyDescent="0.25">
      <c r="A4215">
        <f t="shared" si="5517"/>
        <v>11</v>
      </c>
      <c r="B4215">
        <f t="shared" si="5518"/>
        <v>2016</v>
      </c>
      <c r="C4215" s="20">
        <v>42692</v>
      </c>
      <c r="D4215">
        <v>8097.55</v>
      </c>
      <c r="E4215">
        <v>8128.95</v>
      </c>
      <c r="F4215">
        <v>8048.3</v>
      </c>
      <c r="G4215">
        <v>8074.1</v>
      </c>
      <c r="H4215">
        <f t="shared" si="5491"/>
        <v>0</v>
      </c>
      <c r="I4215">
        <f t="shared" si="5492"/>
        <v>5.8499999999994543</v>
      </c>
      <c r="J4215" s="14">
        <f t="shared" ref="J4215:K4215" si="5573">+AVERAGE(H4202:H4215)</f>
        <v>14.803571428571363</v>
      </c>
      <c r="K4215" s="14">
        <f t="shared" si="5573"/>
        <v>55.082142857142763</v>
      </c>
      <c r="L4215" s="14">
        <f t="shared" si="5494"/>
        <v>0.26875445762821687</v>
      </c>
      <c r="M4215" s="14">
        <f t="shared" si="5495"/>
        <v>21.182542927228084</v>
      </c>
      <c r="N4215" s="14">
        <f t="shared" si="5496"/>
        <v>-1</v>
      </c>
      <c r="O4215">
        <f t="shared" si="5530"/>
        <v>-1</v>
      </c>
      <c r="P4215">
        <f t="shared" si="5539"/>
        <v>0</v>
      </c>
      <c r="Q4215">
        <f t="shared" si="5540"/>
        <v>0</v>
      </c>
      <c r="R4215">
        <f t="shared" si="5565"/>
        <v>-1159</v>
      </c>
      <c r="S4215">
        <f t="shared" si="5566"/>
        <v>0</v>
      </c>
      <c r="T4215">
        <f t="shared" si="5567"/>
        <v>6780.1499999993675</v>
      </c>
      <c r="U4215">
        <f t="shared" si="5568"/>
        <v>6780.1499999993675</v>
      </c>
      <c r="V4215" s="2">
        <f t="shared" si="5569"/>
        <v>6.780149999999367E-4</v>
      </c>
      <c r="W4215" s="19">
        <f t="shared" si="5531"/>
        <v>409</v>
      </c>
      <c r="X4215" s="19">
        <f t="shared" si="5532"/>
        <v>18</v>
      </c>
      <c r="Y4215" s="19" t="str">
        <f t="shared" si="5533"/>
        <v/>
      </c>
      <c r="Z4215" s="19">
        <f t="shared" si="5534"/>
        <v>8691.2999999999993</v>
      </c>
      <c r="AA4215" s="21" t="str">
        <f t="shared" si="5535"/>
        <v/>
      </c>
      <c r="AB4215" s="19" t="str">
        <f t="shared" si="5536"/>
        <v/>
      </c>
    </row>
    <row r="4216" spans="1:28" x14ac:dyDescent="0.25">
      <c r="A4216">
        <f t="shared" si="5517"/>
        <v>11</v>
      </c>
      <c r="B4216">
        <f t="shared" si="5518"/>
        <v>2016</v>
      </c>
      <c r="C4216" s="20">
        <v>42695</v>
      </c>
      <c r="D4216">
        <v>8102.1</v>
      </c>
      <c r="E4216">
        <v>8102.45</v>
      </c>
      <c r="F4216">
        <v>7916.4</v>
      </c>
      <c r="G4216">
        <v>7929.1</v>
      </c>
      <c r="H4216">
        <f t="shared" si="5491"/>
        <v>0</v>
      </c>
      <c r="I4216">
        <f t="shared" si="5492"/>
        <v>145</v>
      </c>
      <c r="J4216" s="14">
        <f t="shared" ref="J4216:K4216" si="5574">+AVERAGE(H4203:H4216)</f>
        <v>14.803571428571363</v>
      </c>
      <c r="K4216" s="14">
        <f t="shared" si="5574"/>
        <v>64.560714285714241</v>
      </c>
      <c r="L4216" s="14">
        <f t="shared" si="5494"/>
        <v>0.22929689660894975</v>
      </c>
      <c r="M4216" s="14">
        <f t="shared" si="5495"/>
        <v>18.65268652686521</v>
      </c>
      <c r="N4216" s="14">
        <f t="shared" si="5496"/>
        <v>-1</v>
      </c>
      <c r="O4216">
        <f t="shared" si="5530"/>
        <v>-1</v>
      </c>
      <c r="P4216">
        <f t="shared" si="5539"/>
        <v>0</v>
      </c>
      <c r="Q4216">
        <f t="shared" si="5540"/>
        <v>0</v>
      </c>
      <c r="R4216">
        <f t="shared" si="5565"/>
        <v>-1159</v>
      </c>
      <c r="S4216">
        <f t="shared" si="5566"/>
        <v>0</v>
      </c>
      <c r="T4216">
        <f t="shared" si="5567"/>
        <v>168055</v>
      </c>
      <c r="U4216">
        <f t="shared" si="5568"/>
        <v>168055</v>
      </c>
      <c r="V4216" s="2">
        <f t="shared" si="5569"/>
        <v>1.6805500000000001E-2</v>
      </c>
      <c r="W4216" s="19">
        <f t="shared" si="5531"/>
        <v>409</v>
      </c>
      <c r="X4216" s="19">
        <f t="shared" si="5532"/>
        <v>19</v>
      </c>
      <c r="Y4216" s="19" t="str">
        <f t="shared" si="5533"/>
        <v/>
      </c>
      <c r="Z4216" s="19">
        <f t="shared" si="5534"/>
        <v>8691.2999999999993</v>
      </c>
      <c r="AA4216" s="21" t="str">
        <f t="shared" si="5535"/>
        <v/>
      </c>
      <c r="AB4216" s="19" t="str">
        <f t="shared" si="5536"/>
        <v/>
      </c>
    </row>
    <row r="4217" spans="1:28" x14ac:dyDescent="0.25">
      <c r="A4217">
        <f t="shared" si="5517"/>
        <v>11</v>
      </c>
      <c r="B4217">
        <f t="shared" si="5518"/>
        <v>2016</v>
      </c>
      <c r="C4217" s="20">
        <v>42696</v>
      </c>
      <c r="D4217">
        <v>7989.15</v>
      </c>
      <c r="E4217">
        <v>8019.05</v>
      </c>
      <c r="F4217">
        <v>7938.15</v>
      </c>
      <c r="G4217">
        <v>8002.3</v>
      </c>
      <c r="H4217">
        <f t="shared" si="5491"/>
        <v>73.199999999999818</v>
      </c>
      <c r="I4217">
        <f t="shared" si="5492"/>
        <v>0</v>
      </c>
      <c r="J4217" s="14">
        <f t="shared" ref="J4217:K4217" si="5575">+AVERAGE(H4204:H4217)</f>
        <v>19.992857142857115</v>
      </c>
      <c r="K4217" s="14">
        <f t="shared" si="5575"/>
        <v>64.560714285714241</v>
      </c>
      <c r="L4217" s="14">
        <f t="shared" si="5494"/>
        <v>0.3096752779775403</v>
      </c>
      <c r="M4217" s="14">
        <f t="shared" si="5495"/>
        <v>23.645195353748662</v>
      </c>
      <c r="N4217" s="14">
        <f t="shared" si="5496"/>
        <v>-1</v>
      </c>
      <c r="O4217">
        <f t="shared" si="5530"/>
        <v>-1</v>
      </c>
      <c r="P4217">
        <f t="shared" si="5539"/>
        <v>0</v>
      </c>
      <c r="Q4217">
        <f t="shared" si="5540"/>
        <v>0</v>
      </c>
      <c r="R4217">
        <f t="shared" si="5565"/>
        <v>-1159</v>
      </c>
      <c r="S4217">
        <f t="shared" si="5566"/>
        <v>0</v>
      </c>
      <c r="T4217">
        <f t="shared" si="5567"/>
        <v>-84838.799999999785</v>
      </c>
      <c r="U4217">
        <f t="shared" si="5568"/>
        <v>-84838.799999999785</v>
      </c>
      <c r="V4217" s="2">
        <f t="shared" si="5569"/>
        <v>-8.4838799999999784E-3</v>
      </c>
      <c r="W4217" s="19">
        <f t="shared" si="5531"/>
        <v>409</v>
      </c>
      <c r="X4217" s="19">
        <f t="shared" si="5532"/>
        <v>20</v>
      </c>
      <c r="Y4217" s="19" t="str">
        <f t="shared" si="5533"/>
        <v/>
      </c>
      <c r="Z4217" s="19">
        <f t="shared" si="5534"/>
        <v>8691.2999999999993</v>
      </c>
      <c r="AA4217" s="21" t="str">
        <f t="shared" si="5535"/>
        <v/>
      </c>
      <c r="AB4217" s="19" t="str">
        <f t="shared" si="5536"/>
        <v/>
      </c>
    </row>
    <row r="4218" spans="1:28" x14ac:dyDescent="0.25">
      <c r="A4218">
        <f t="shared" si="5517"/>
        <v>11</v>
      </c>
      <c r="B4218">
        <f t="shared" si="5518"/>
        <v>2016</v>
      </c>
      <c r="C4218" s="20">
        <v>42697</v>
      </c>
      <c r="D4218">
        <v>8051.2</v>
      </c>
      <c r="E4218">
        <v>8055.2</v>
      </c>
      <c r="F4218">
        <v>7973.1</v>
      </c>
      <c r="G4218">
        <v>8033.3</v>
      </c>
      <c r="H4218">
        <f t="shared" ref="H4218:H4281" si="5576">IF($C4218="","",IF($G4218&gt;$G4217,$G4218-$G4217,0))</f>
        <v>31</v>
      </c>
      <c r="I4218">
        <f t="shared" ref="I4218:I4281" si="5577">IF($C4218="","",IF($G4218&lt;$G4217,$G4217-$G4218,0))</f>
        <v>0</v>
      </c>
      <c r="J4218" s="14">
        <f t="shared" ref="J4218:K4218" si="5578">+AVERAGE(H4205:H4218)</f>
        <v>22.207142857142831</v>
      </c>
      <c r="K4218" s="14">
        <f t="shared" si="5578"/>
        <v>56.542857142857102</v>
      </c>
      <c r="L4218" s="14">
        <f t="shared" ref="L4218:L4281" si="5579">IF($C4218="","",$J4218/$K4218)</f>
        <v>0.3927488630621524</v>
      </c>
      <c r="M4218" s="14">
        <f t="shared" ref="M4218:M4281" si="5580">IF($C4218="","",100-100/(1+$L4218))</f>
        <v>28.199546485260768</v>
      </c>
      <c r="N4218" s="14">
        <f t="shared" ref="N4218:N4281" si="5581">IF($C4218="","",IF($M4218&gt;50,1,-1))</f>
        <v>-1</v>
      </c>
      <c r="O4218">
        <f t="shared" si="5530"/>
        <v>-1</v>
      </c>
      <c r="P4218">
        <f t="shared" si="5539"/>
        <v>0</v>
      </c>
      <c r="Q4218">
        <f t="shared" si="5540"/>
        <v>0</v>
      </c>
      <c r="R4218">
        <f t="shared" si="5565"/>
        <v>-1159</v>
      </c>
      <c r="S4218">
        <f t="shared" si="5566"/>
        <v>0</v>
      </c>
      <c r="T4218">
        <f t="shared" si="5567"/>
        <v>-35929</v>
      </c>
      <c r="U4218">
        <f t="shared" si="5568"/>
        <v>-35929</v>
      </c>
      <c r="V4218" s="2">
        <f t="shared" si="5569"/>
        <v>-3.5929E-3</v>
      </c>
      <c r="W4218" s="19">
        <f t="shared" si="5531"/>
        <v>409</v>
      </c>
      <c r="X4218" s="19">
        <f t="shared" si="5532"/>
        <v>21</v>
      </c>
      <c r="Y4218" s="19" t="str">
        <f t="shared" si="5533"/>
        <v/>
      </c>
      <c r="Z4218" s="19">
        <f t="shared" si="5534"/>
        <v>8691.2999999999993</v>
      </c>
      <c r="AA4218" s="21" t="str">
        <f t="shared" si="5535"/>
        <v/>
      </c>
      <c r="AB4218" s="19" t="str">
        <f t="shared" si="5536"/>
        <v/>
      </c>
    </row>
    <row r="4219" spans="1:28" x14ac:dyDescent="0.25">
      <c r="A4219">
        <f t="shared" si="5517"/>
        <v>11</v>
      </c>
      <c r="B4219">
        <f t="shared" si="5518"/>
        <v>2016</v>
      </c>
      <c r="C4219" s="20">
        <v>42698</v>
      </c>
      <c r="D4219">
        <v>8011.8</v>
      </c>
      <c r="E4219">
        <v>8024.85</v>
      </c>
      <c r="F4219">
        <v>7952.55</v>
      </c>
      <c r="G4219">
        <v>7965.5</v>
      </c>
      <c r="H4219">
        <f t="shared" si="5576"/>
        <v>0</v>
      </c>
      <c r="I4219">
        <f t="shared" si="5577"/>
        <v>67.800000000000182</v>
      </c>
      <c r="J4219" s="14">
        <f t="shared" ref="J4219:K4219" si="5582">+AVERAGE(H4206:H4219)</f>
        <v>22.207142857142831</v>
      </c>
      <c r="K4219" s="14">
        <f t="shared" si="5582"/>
        <v>59.310714285714312</v>
      </c>
      <c r="L4219" s="14">
        <f t="shared" si="5579"/>
        <v>0.37442042512193591</v>
      </c>
      <c r="M4219" s="14">
        <f t="shared" si="5580"/>
        <v>27.242059145673565</v>
      </c>
      <c r="N4219" s="14">
        <f t="shared" si="5581"/>
        <v>-1</v>
      </c>
      <c r="O4219">
        <f t="shared" si="5530"/>
        <v>-1</v>
      </c>
      <c r="P4219">
        <f t="shared" si="5539"/>
        <v>0</v>
      </c>
      <c r="Q4219">
        <f t="shared" si="5540"/>
        <v>0</v>
      </c>
      <c r="R4219">
        <f t="shared" si="5565"/>
        <v>-1159</v>
      </c>
      <c r="S4219">
        <f t="shared" si="5566"/>
        <v>0</v>
      </c>
      <c r="T4219">
        <f t="shared" si="5567"/>
        <v>78580.200000000215</v>
      </c>
      <c r="U4219">
        <f t="shared" si="5568"/>
        <v>78580.200000000215</v>
      </c>
      <c r="V4219" s="2">
        <f t="shared" si="5569"/>
        <v>7.8580200000000211E-3</v>
      </c>
      <c r="W4219" s="19">
        <f t="shared" si="5531"/>
        <v>409</v>
      </c>
      <c r="X4219" s="19">
        <f t="shared" si="5532"/>
        <v>22</v>
      </c>
      <c r="Y4219" s="19" t="str">
        <f t="shared" si="5533"/>
        <v/>
      </c>
      <c r="Z4219" s="19">
        <f t="shared" si="5534"/>
        <v>8691.2999999999993</v>
      </c>
      <c r="AA4219" s="21" t="str">
        <f t="shared" si="5535"/>
        <v/>
      </c>
      <c r="AB4219" s="19" t="str">
        <f t="shared" si="5536"/>
        <v/>
      </c>
    </row>
    <row r="4220" spans="1:28" x14ac:dyDescent="0.25">
      <c r="A4220">
        <f t="shared" si="5517"/>
        <v>11</v>
      </c>
      <c r="B4220">
        <f t="shared" si="5518"/>
        <v>2016</v>
      </c>
      <c r="C4220" s="20">
        <v>42699</v>
      </c>
      <c r="D4220">
        <v>8007.95</v>
      </c>
      <c r="E4220">
        <v>8122.25</v>
      </c>
      <c r="F4220">
        <v>7976.75</v>
      </c>
      <c r="G4220">
        <v>8114.3</v>
      </c>
      <c r="H4220">
        <f t="shared" si="5576"/>
        <v>148.80000000000018</v>
      </c>
      <c r="I4220">
        <f t="shared" si="5577"/>
        <v>0</v>
      </c>
      <c r="J4220" s="14">
        <f t="shared" ref="J4220:K4220" si="5583">+AVERAGE(H4207:H4220)</f>
        <v>32.835714285714275</v>
      </c>
      <c r="K4220" s="14">
        <f t="shared" si="5583"/>
        <v>55.653571428571404</v>
      </c>
      <c r="L4220" s="14">
        <f t="shared" si="5579"/>
        <v>0.59000192517487016</v>
      </c>
      <c r="M4220" s="14">
        <f t="shared" si="5580"/>
        <v>37.10699438995843</v>
      </c>
      <c r="N4220" s="14">
        <f t="shared" si="5581"/>
        <v>-1</v>
      </c>
      <c r="O4220">
        <f t="shared" si="5530"/>
        <v>-1</v>
      </c>
      <c r="P4220">
        <f t="shared" si="5539"/>
        <v>0</v>
      </c>
      <c r="Q4220">
        <f t="shared" si="5540"/>
        <v>0</v>
      </c>
      <c r="R4220">
        <f t="shared" si="5565"/>
        <v>-1159</v>
      </c>
      <c r="S4220">
        <f t="shared" si="5566"/>
        <v>0</v>
      </c>
      <c r="T4220">
        <f t="shared" si="5567"/>
        <v>-172459.20000000022</v>
      </c>
      <c r="U4220">
        <f t="shared" si="5568"/>
        <v>-172459.20000000022</v>
      </c>
      <c r="V4220" s="2">
        <f t="shared" si="5569"/>
        <v>-1.7245920000000022E-2</v>
      </c>
      <c r="W4220" s="19">
        <f t="shared" si="5531"/>
        <v>409</v>
      </c>
      <c r="X4220" s="19">
        <f t="shared" si="5532"/>
        <v>23</v>
      </c>
      <c r="Y4220" s="19" t="str">
        <f t="shared" si="5533"/>
        <v/>
      </c>
      <c r="Z4220" s="19">
        <f t="shared" si="5534"/>
        <v>8691.2999999999993</v>
      </c>
      <c r="AA4220" s="21" t="str">
        <f t="shared" si="5535"/>
        <v/>
      </c>
      <c r="AB4220" s="19" t="str">
        <f t="shared" si="5536"/>
        <v/>
      </c>
    </row>
    <row r="4221" spans="1:28" x14ac:dyDescent="0.25">
      <c r="A4221">
        <f t="shared" si="5517"/>
        <v>11</v>
      </c>
      <c r="B4221">
        <f t="shared" si="5518"/>
        <v>2016</v>
      </c>
      <c r="C4221" s="20">
        <v>42702</v>
      </c>
      <c r="D4221">
        <v>8080.65</v>
      </c>
      <c r="E4221">
        <v>8146.5</v>
      </c>
      <c r="F4221">
        <v>8066.5</v>
      </c>
      <c r="G4221">
        <v>8126.9</v>
      </c>
      <c r="H4221">
        <f t="shared" si="5576"/>
        <v>12.599999999999454</v>
      </c>
      <c r="I4221">
        <f t="shared" si="5577"/>
        <v>0</v>
      </c>
      <c r="J4221" s="14">
        <f t="shared" ref="J4221:K4221" si="5584">+AVERAGE(H4208:H4221)</f>
        <v>29.214285714285715</v>
      </c>
      <c r="K4221" s="14">
        <f t="shared" si="5584"/>
        <v>55.653571428571404</v>
      </c>
      <c r="L4221" s="14">
        <f t="shared" si="5579"/>
        <v>0.52493101456715674</v>
      </c>
      <c r="M4221" s="14">
        <f t="shared" si="5580"/>
        <v>34.423263056011464</v>
      </c>
      <c r="N4221" s="14">
        <f t="shared" si="5581"/>
        <v>-1</v>
      </c>
      <c r="O4221">
        <f t="shared" si="5530"/>
        <v>-1</v>
      </c>
      <c r="P4221">
        <f t="shared" si="5539"/>
        <v>0</v>
      </c>
      <c r="Q4221">
        <f t="shared" si="5540"/>
        <v>0</v>
      </c>
      <c r="R4221">
        <f t="shared" si="5565"/>
        <v>-1159</v>
      </c>
      <c r="S4221">
        <f t="shared" si="5566"/>
        <v>0</v>
      </c>
      <c r="T4221">
        <f t="shared" si="5567"/>
        <v>-14603.399999999368</v>
      </c>
      <c r="U4221">
        <f t="shared" si="5568"/>
        <v>-14603.399999999368</v>
      </c>
      <c r="V4221" s="2">
        <f t="shared" si="5569"/>
        <v>-1.4603399999999368E-3</v>
      </c>
      <c r="W4221" s="19">
        <f t="shared" si="5531"/>
        <v>409</v>
      </c>
      <c r="X4221" s="19">
        <f t="shared" si="5532"/>
        <v>24</v>
      </c>
      <c r="Y4221" s="19" t="str">
        <f t="shared" si="5533"/>
        <v/>
      </c>
      <c r="Z4221" s="19">
        <f t="shared" si="5534"/>
        <v>8691.2999999999993</v>
      </c>
      <c r="AA4221" s="21" t="str">
        <f t="shared" si="5535"/>
        <v/>
      </c>
      <c r="AB4221" s="19" t="str">
        <f t="shared" si="5536"/>
        <v/>
      </c>
    </row>
    <row r="4222" spans="1:28" x14ac:dyDescent="0.25">
      <c r="A4222">
        <f t="shared" si="5517"/>
        <v>11</v>
      </c>
      <c r="B4222">
        <f t="shared" si="5518"/>
        <v>2016</v>
      </c>
      <c r="C4222" s="20">
        <v>42703</v>
      </c>
      <c r="D4222">
        <v>8131.55</v>
      </c>
      <c r="E4222">
        <v>8197.35</v>
      </c>
      <c r="F4222">
        <v>8128.7</v>
      </c>
      <c r="G4222">
        <v>8142.15</v>
      </c>
      <c r="H4222">
        <f t="shared" si="5576"/>
        <v>15.25</v>
      </c>
      <c r="I4222">
        <f t="shared" si="5577"/>
        <v>0</v>
      </c>
      <c r="J4222" s="14">
        <f t="shared" ref="J4222:K4222" si="5585">+AVERAGE(H4209:H4222)</f>
        <v>26.982142857142858</v>
      </c>
      <c r="K4222" s="14">
        <f t="shared" si="5585"/>
        <v>55.653571428571404</v>
      </c>
      <c r="L4222" s="14">
        <f t="shared" si="5579"/>
        <v>0.48482320477443391</v>
      </c>
      <c r="M4222" s="14">
        <f t="shared" si="5580"/>
        <v>32.651914599360367</v>
      </c>
      <c r="N4222" s="14">
        <f t="shared" si="5581"/>
        <v>-1</v>
      </c>
      <c r="O4222">
        <f t="shared" si="5530"/>
        <v>-1</v>
      </c>
      <c r="P4222">
        <f t="shared" si="5539"/>
        <v>0</v>
      </c>
      <c r="Q4222">
        <f t="shared" si="5540"/>
        <v>0</v>
      </c>
      <c r="R4222">
        <f t="shared" si="5565"/>
        <v>-1159</v>
      </c>
      <c r="S4222">
        <f t="shared" si="5566"/>
        <v>0</v>
      </c>
      <c r="T4222">
        <f t="shared" si="5567"/>
        <v>-17674.75</v>
      </c>
      <c r="U4222">
        <f t="shared" si="5568"/>
        <v>-17674.75</v>
      </c>
      <c r="V4222" s="2">
        <f t="shared" si="5569"/>
        <v>-1.7674749999999999E-3</v>
      </c>
      <c r="W4222" s="19">
        <f t="shared" si="5531"/>
        <v>409</v>
      </c>
      <c r="X4222" s="19">
        <f t="shared" si="5532"/>
        <v>25</v>
      </c>
      <c r="Y4222" s="19" t="str">
        <f t="shared" si="5533"/>
        <v/>
      </c>
      <c r="Z4222" s="19">
        <f t="shared" si="5534"/>
        <v>8691.2999999999993</v>
      </c>
      <c r="AA4222" s="21" t="str">
        <f t="shared" si="5535"/>
        <v/>
      </c>
      <c r="AB4222" s="19" t="str">
        <f t="shared" si="5536"/>
        <v/>
      </c>
    </row>
    <row r="4223" spans="1:28" x14ac:dyDescent="0.25">
      <c r="A4223">
        <f t="shared" si="5517"/>
        <v>11</v>
      </c>
      <c r="B4223">
        <f t="shared" si="5518"/>
        <v>2016</v>
      </c>
      <c r="C4223" s="20">
        <v>42704</v>
      </c>
      <c r="D4223">
        <v>8172.15</v>
      </c>
      <c r="E4223">
        <v>8234.25</v>
      </c>
      <c r="F4223">
        <v>8139.25</v>
      </c>
      <c r="G4223">
        <v>8224.5</v>
      </c>
      <c r="H4223">
        <f t="shared" si="5576"/>
        <v>82.350000000000364</v>
      </c>
      <c r="I4223">
        <f t="shared" si="5577"/>
        <v>0</v>
      </c>
      <c r="J4223" s="14">
        <f t="shared" ref="J4223:K4223" si="5586">+AVERAGE(H4210:H4223)</f>
        <v>32.864285714285742</v>
      </c>
      <c r="K4223" s="14">
        <f t="shared" si="5586"/>
        <v>47.685714285714312</v>
      </c>
      <c r="L4223" s="14">
        <f t="shared" si="5579"/>
        <v>0.68918514080287618</v>
      </c>
      <c r="M4223" s="14">
        <f t="shared" si="5580"/>
        <v>40.799858118293876</v>
      </c>
      <c r="N4223" s="14">
        <f t="shared" si="5581"/>
        <v>-1</v>
      </c>
      <c r="O4223">
        <f t="shared" si="5530"/>
        <v>-1</v>
      </c>
      <c r="P4223">
        <f t="shared" si="5539"/>
        <v>0</v>
      </c>
      <c r="Q4223">
        <f t="shared" si="5540"/>
        <v>0</v>
      </c>
      <c r="R4223">
        <f t="shared" si="5565"/>
        <v>-1159</v>
      </c>
      <c r="S4223">
        <f t="shared" si="5566"/>
        <v>0</v>
      </c>
      <c r="T4223">
        <f t="shared" si="5567"/>
        <v>-95443.650000000416</v>
      </c>
      <c r="U4223">
        <f t="shared" si="5568"/>
        <v>-95443.650000000416</v>
      </c>
      <c r="V4223" s="2">
        <f t="shared" si="5569"/>
        <v>-9.5443650000000425E-3</v>
      </c>
      <c r="W4223" s="19">
        <f t="shared" si="5531"/>
        <v>409</v>
      </c>
      <c r="X4223" s="19">
        <f t="shared" si="5532"/>
        <v>26</v>
      </c>
      <c r="Y4223" s="19" t="str">
        <f t="shared" si="5533"/>
        <v/>
      </c>
      <c r="Z4223" s="19">
        <f t="shared" si="5534"/>
        <v>8691.2999999999993</v>
      </c>
      <c r="AA4223" s="21" t="str">
        <f t="shared" si="5535"/>
        <v/>
      </c>
      <c r="AB4223" s="19" t="str">
        <f t="shared" si="5536"/>
        <v/>
      </c>
    </row>
    <row r="4224" spans="1:28" x14ac:dyDescent="0.25">
      <c r="A4224">
        <f t="shared" si="5517"/>
        <v>12</v>
      </c>
      <c r="B4224">
        <f t="shared" si="5518"/>
        <v>2016</v>
      </c>
      <c r="C4224" s="20">
        <v>42705</v>
      </c>
      <c r="D4224">
        <v>8244</v>
      </c>
      <c r="E4224">
        <v>8250.7999999999993</v>
      </c>
      <c r="F4224">
        <v>8185.05</v>
      </c>
      <c r="G4224">
        <v>8192.9</v>
      </c>
      <c r="H4224">
        <f t="shared" si="5576"/>
        <v>0</v>
      </c>
      <c r="I4224">
        <f t="shared" si="5577"/>
        <v>31.600000000000364</v>
      </c>
      <c r="J4224" s="14">
        <f t="shared" ref="J4224:K4224" si="5587">+AVERAGE(H4211:H4224)</f>
        <v>26.167857142857169</v>
      </c>
      <c r="K4224" s="14">
        <f t="shared" si="5587"/>
        <v>49.942857142857193</v>
      </c>
      <c r="L4224" s="14">
        <f t="shared" si="5579"/>
        <v>0.52395594965675063</v>
      </c>
      <c r="M4224" s="14">
        <f t="shared" si="5580"/>
        <v>34.381305429121113</v>
      </c>
      <c r="N4224" s="14">
        <f t="shared" si="5581"/>
        <v>-1</v>
      </c>
      <c r="O4224">
        <f t="shared" si="5530"/>
        <v>-1</v>
      </c>
      <c r="P4224">
        <f t="shared" si="5539"/>
        <v>0</v>
      </c>
      <c r="Q4224">
        <f t="shared" si="5540"/>
        <v>0</v>
      </c>
      <c r="R4224">
        <f t="shared" si="5565"/>
        <v>-1215</v>
      </c>
      <c r="S4224">
        <f t="shared" si="5566"/>
        <v>0</v>
      </c>
      <c r="T4224">
        <f t="shared" si="5567"/>
        <v>38394.000000000444</v>
      </c>
      <c r="U4224">
        <f t="shared" si="5568"/>
        <v>38394.000000000444</v>
      </c>
      <c r="V4224" s="2">
        <f t="shared" si="5569"/>
        <v>3.8394000000000444E-3</v>
      </c>
      <c r="W4224" s="19">
        <f t="shared" si="5531"/>
        <v>409</v>
      </c>
      <c r="X4224" s="19">
        <f t="shared" si="5532"/>
        <v>27</v>
      </c>
      <c r="Y4224" s="19" t="str">
        <f t="shared" si="5533"/>
        <v/>
      </c>
      <c r="Z4224" s="19">
        <f t="shared" si="5534"/>
        <v>8691.2999999999993</v>
      </c>
      <c r="AA4224" s="21" t="str">
        <f t="shared" si="5535"/>
        <v/>
      </c>
      <c r="AB4224" s="19" t="str">
        <f t="shared" si="5536"/>
        <v/>
      </c>
    </row>
    <row r="4225" spans="1:28" x14ac:dyDescent="0.25">
      <c r="A4225">
        <f t="shared" si="5517"/>
        <v>12</v>
      </c>
      <c r="B4225">
        <f t="shared" si="5518"/>
        <v>2016</v>
      </c>
      <c r="C4225" s="20">
        <v>42706</v>
      </c>
      <c r="D4225">
        <v>8153.55</v>
      </c>
      <c r="E4225">
        <v>8159.3</v>
      </c>
      <c r="F4225">
        <v>8070.05</v>
      </c>
      <c r="G4225">
        <v>8086.8</v>
      </c>
      <c r="H4225">
        <f t="shared" si="5576"/>
        <v>0</v>
      </c>
      <c r="I4225">
        <f t="shared" si="5577"/>
        <v>106.09999999999945</v>
      </c>
      <c r="J4225" s="14">
        <f t="shared" ref="J4225:K4225" si="5588">+AVERAGE(H4212:H4225)</f>
        <v>26.167857142857169</v>
      </c>
      <c r="K4225" s="14">
        <f t="shared" si="5588"/>
        <v>41.132142857142817</v>
      </c>
      <c r="L4225" s="14">
        <f t="shared" si="5579"/>
        <v>0.63618998002952287</v>
      </c>
      <c r="M4225" s="14">
        <f t="shared" si="5580"/>
        <v>38.882402886860582</v>
      </c>
      <c r="N4225" s="14">
        <f t="shared" si="5581"/>
        <v>-1</v>
      </c>
      <c r="O4225">
        <f t="shared" si="5530"/>
        <v>-1</v>
      </c>
      <c r="P4225">
        <f t="shared" si="5539"/>
        <v>0</v>
      </c>
      <c r="Q4225">
        <f t="shared" si="5540"/>
        <v>0</v>
      </c>
      <c r="R4225">
        <f t="shared" si="5565"/>
        <v>-1215</v>
      </c>
      <c r="S4225">
        <f t="shared" si="5566"/>
        <v>0</v>
      </c>
      <c r="T4225">
        <f t="shared" si="5567"/>
        <v>128911.49999999933</v>
      </c>
      <c r="U4225">
        <f t="shared" si="5568"/>
        <v>128911.49999999933</v>
      </c>
      <c r="V4225" s="2">
        <f t="shared" si="5569"/>
        <v>1.2891149999999933E-2</v>
      </c>
      <c r="W4225" s="19">
        <f t="shared" si="5531"/>
        <v>409</v>
      </c>
      <c r="X4225" s="19">
        <f t="shared" si="5532"/>
        <v>28</v>
      </c>
      <c r="Y4225" s="19" t="str">
        <f t="shared" si="5533"/>
        <v/>
      </c>
      <c r="Z4225" s="19">
        <f t="shared" si="5534"/>
        <v>8691.2999999999993</v>
      </c>
      <c r="AA4225" s="21" t="str">
        <f t="shared" si="5535"/>
        <v/>
      </c>
      <c r="AB4225" s="19" t="str">
        <f t="shared" si="5536"/>
        <v/>
      </c>
    </row>
    <row r="4226" spans="1:28" x14ac:dyDescent="0.25">
      <c r="A4226">
        <f t="shared" si="5517"/>
        <v>12</v>
      </c>
      <c r="B4226">
        <f t="shared" si="5518"/>
        <v>2016</v>
      </c>
      <c r="C4226" s="20">
        <v>42709</v>
      </c>
      <c r="D4226">
        <v>8088.75</v>
      </c>
      <c r="E4226">
        <v>8141.9</v>
      </c>
      <c r="F4226">
        <v>8056.85</v>
      </c>
      <c r="G4226">
        <v>8128.75</v>
      </c>
      <c r="H4226">
        <f t="shared" si="5576"/>
        <v>41.949999999999818</v>
      </c>
      <c r="I4226">
        <f t="shared" si="5577"/>
        <v>0</v>
      </c>
      <c r="J4226" s="14">
        <f t="shared" ref="J4226:K4226" si="5589">+AVERAGE(H4213:H4226)</f>
        <v>29.164285714285729</v>
      </c>
      <c r="K4226" s="14">
        <f t="shared" si="5589"/>
        <v>27.714285714285715</v>
      </c>
      <c r="L4226" s="14">
        <f t="shared" si="5579"/>
        <v>1.0523195876288665</v>
      </c>
      <c r="M4226" s="14">
        <f t="shared" si="5580"/>
        <v>51.274645234208222</v>
      </c>
      <c r="N4226" s="14">
        <f t="shared" si="5581"/>
        <v>1</v>
      </c>
      <c r="O4226">
        <f t="shared" si="5530"/>
        <v>1</v>
      </c>
      <c r="P4226">
        <f t="shared" si="5539"/>
        <v>1</v>
      </c>
      <c r="Q4226">
        <f t="shared" si="5540"/>
        <v>8128.75</v>
      </c>
      <c r="R4226">
        <f t="shared" si="5565"/>
        <v>1215</v>
      </c>
      <c r="S4226">
        <f t="shared" si="5566"/>
        <v>101938.49999999956</v>
      </c>
      <c r="T4226">
        <f t="shared" si="5567"/>
        <v>50969.249999999782</v>
      </c>
      <c r="U4226">
        <f t="shared" si="5568"/>
        <v>-50969.249999999782</v>
      </c>
      <c r="V4226" s="2">
        <f t="shared" si="5569"/>
        <v>-5.0969249999999779E-3</v>
      </c>
      <c r="W4226" s="19">
        <f t="shared" si="5531"/>
        <v>410</v>
      </c>
      <c r="X4226" s="19">
        <f t="shared" si="5532"/>
        <v>29</v>
      </c>
      <c r="Y4226" s="19">
        <f t="shared" si="5533"/>
        <v>1</v>
      </c>
      <c r="Z4226" s="19">
        <f t="shared" si="5534"/>
        <v>8128.75</v>
      </c>
      <c r="AA4226" s="21">
        <f t="shared" si="5535"/>
        <v>6.4725645185415237E-2</v>
      </c>
      <c r="AB4226" s="19">
        <f t="shared" si="5536"/>
        <v>1</v>
      </c>
    </row>
    <row r="4227" spans="1:28" x14ac:dyDescent="0.25">
      <c r="A4227">
        <f t="shared" si="5517"/>
        <v>12</v>
      </c>
      <c r="B4227">
        <f t="shared" si="5518"/>
        <v>2016</v>
      </c>
      <c r="C4227" s="20">
        <v>42710</v>
      </c>
      <c r="D4227">
        <v>8153.15</v>
      </c>
      <c r="E4227">
        <v>8178.7</v>
      </c>
      <c r="F4227">
        <v>8130.85</v>
      </c>
      <c r="G4227">
        <v>8143.15</v>
      </c>
      <c r="H4227">
        <f t="shared" si="5576"/>
        <v>14.399999999999636</v>
      </c>
      <c r="I4227">
        <f t="shared" si="5577"/>
        <v>0</v>
      </c>
      <c r="J4227" s="14">
        <f t="shared" ref="J4227:K4227" si="5590">+AVERAGE(H4214:H4227)</f>
        <v>29.967857142857092</v>
      </c>
      <c r="K4227" s="14">
        <f t="shared" si="5590"/>
        <v>27.714285714285715</v>
      </c>
      <c r="L4227" s="14">
        <f t="shared" si="5579"/>
        <v>1.0813144329896889</v>
      </c>
      <c r="M4227" s="14">
        <f t="shared" si="5580"/>
        <v>51.953439415516023</v>
      </c>
      <c r="N4227" s="14">
        <f t="shared" si="5581"/>
        <v>1</v>
      </c>
      <c r="O4227">
        <f t="shared" si="5530"/>
        <v>1</v>
      </c>
      <c r="P4227">
        <f t="shared" si="5539"/>
        <v>0</v>
      </c>
      <c r="Q4227">
        <f t="shared" si="5540"/>
        <v>0</v>
      </c>
      <c r="R4227">
        <f t="shared" si="5565"/>
        <v>1215</v>
      </c>
      <c r="S4227">
        <f t="shared" si="5566"/>
        <v>0</v>
      </c>
      <c r="T4227">
        <f t="shared" si="5567"/>
        <v>17495.999999999556</v>
      </c>
      <c r="U4227">
        <f t="shared" si="5568"/>
        <v>17495.999999999556</v>
      </c>
      <c r="V4227" s="2">
        <f t="shared" si="5569"/>
        <v>1.7495999999999556E-3</v>
      </c>
      <c r="W4227" s="19">
        <f t="shared" si="5531"/>
        <v>410</v>
      </c>
      <c r="X4227" s="19">
        <f t="shared" si="5532"/>
        <v>2</v>
      </c>
      <c r="Y4227" s="19" t="str">
        <f t="shared" si="5533"/>
        <v/>
      </c>
      <c r="Z4227" s="19">
        <f t="shared" si="5534"/>
        <v>8128.75</v>
      </c>
      <c r="AA4227" s="21" t="str">
        <f t="shared" si="5535"/>
        <v/>
      </c>
      <c r="AB4227" s="19" t="str">
        <f t="shared" si="5536"/>
        <v/>
      </c>
    </row>
    <row r="4228" spans="1:28" x14ac:dyDescent="0.25">
      <c r="A4228">
        <f t="shared" si="5517"/>
        <v>12</v>
      </c>
      <c r="B4228">
        <f t="shared" si="5518"/>
        <v>2016</v>
      </c>
      <c r="C4228" s="20">
        <v>42711</v>
      </c>
      <c r="D4228">
        <v>8168.4</v>
      </c>
      <c r="E4228">
        <v>8190.45</v>
      </c>
      <c r="F4228">
        <v>8077.5</v>
      </c>
      <c r="G4228">
        <v>8102.05</v>
      </c>
      <c r="H4228">
        <f t="shared" si="5576"/>
        <v>0</v>
      </c>
      <c r="I4228">
        <f t="shared" si="5577"/>
        <v>41.099999999999454</v>
      </c>
      <c r="J4228" s="14">
        <f t="shared" ref="J4228:K4228" si="5591">+AVERAGE(H4215:H4228)</f>
        <v>29.967857142857092</v>
      </c>
      <c r="K4228" s="14">
        <f t="shared" si="5591"/>
        <v>28.389285714285638</v>
      </c>
      <c r="L4228" s="14">
        <f t="shared" si="5579"/>
        <v>1.0556044785507621</v>
      </c>
      <c r="M4228" s="14">
        <f t="shared" si="5580"/>
        <v>51.352509179926592</v>
      </c>
      <c r="N4228" s="14">
        <f t="shared" si="5581"/>
        <v>1</v>
      </c>
      <c r="O4228">
        <f t="shared" si="5530"/>
        <v>1</v>
      </c>
      <c r="P4228">
        <f t="shared" si="5539"/>
        <v>0</v>
      </c>
      <c r="Q4228">
        <f t="shared" si="5540"/>
        <v>0</v>
      </c>
      <c r="R4228">
        <f t="shared" si="5565"/>
        <v>1215</v>
      </c>
      <c r="S4228">
        <f t="shared" si="5566"/>
        <v>0</v>
      </c>
      <c r="T4228">
        <f t="shared" si="5567"/>
        <v>-49936.499999999338</v>
      </c>
      <c r="U4228">
        <f t="shared" si="5568"/>
        <v>-49936.499999999338</v>
      </c>
      <c r="V4228" s="2">
        <f t="shared" si="5569"/>
        <v>-4.9936499999999337E-3</v>
      </c>
      <c r="W4228" s="19">
        <f t="shared" si="5531"/>
        <v>410</v>
      </c>
      <c r="X4228" s="19">
        <f t="shared" si="5532"/>
        <v>3</v>
      </c>
      <c r="Y4228" s="19" t="str">
        <f t="shared" si="5533"/>
        <v/>
      </c>
      <c r="Z4228" s="19">
        <f t="shared" si="5534"/>
        <v>8128.75</v>
      </c>
      <c r="AA4228" s="21" t="str">
        <f t="shared" si="5535"/>
        <v/>
      </c>
      <c r="AB4228" s="19" t="str">
        <f t="shared" si="5536"/>
        <v/>
      </c>
    </row>
    <row r="4229" spans="1:28" x14ac:dyDescent="0.25">
      <c r="A4229">
        <f t="shared" si="5517"/>
        <v>12</v>
      </c>
      <c r="B4229">
        <f t="shared" si="5518"/>
        <v>2016</v>
      </c>
      <c r="C4229" s="20">
        <v>42712</v>
      </c>
      <c r="D4229">
        <v>8152.1</v>
      </c>
      <c r="E4229">
        <v>8256.25</v>
      </c>
      <c r="F4229">
        <v>8151.75</v>
      </c>
      <c r="G4229">
        <v>8246.85</v>
      </c>
      <c r="H4229">
        <f t="shared" si="5576"/>
        <v>144.80000000000018</v>
      </c>
      <c r="I4229">
        <f t="shared" si="5577"/>
        <v>0</v>
      </c>
      <c r="J4229" s="14">
        <f t="shared" ref="J4229:K4229" si="5592">+AVERAGE(H4216:H4229)</f>
        <v>40.310714285714248</v>
      </c>
      <c r="K4229" s="14">
        <f t="shared" si="5592"/>
        <v>27.971428571428532</v>
      </c>
      <c r="L4229" s="14">
        <f t="shared" si="5579"/>
        <v>1.4411389172625135</v>
      </c>
      <c r="M4229" s="14">
        <f t="shared" si="5580"/>
        <v>59.035514409749474</v>
      </c>
      <c r="N4229" s="14">
        <f t="shared" si="5581"/>
        <v>1</v>
      </c>
      <c r="O4229">
        <f t="shared" si="5530"/>
        <v>1</v>
      </c>
      <c r="P4229">
        <f t="shared" si="5539"/>
        <v>0</v>
      </c>
      <c r="Q4229">
        <f t="shared" si="5540"/>
        <v>0</v>
      </c>
      <c r="R4229">
        <f t="shared" si="5565"/>
        <v>1215</v>
      </c>
      <c r="S4229">
        <f t="shared" si="5566"/>
        <v>0</v>
      </c>
      <c r="T4229">
        <f t="shared" si="5567"/>
        <v>175932.00000000023</v>
      </c>
      <c r="U4229">
        <f t="shared" si="5568"/>
        <v>175932.00000000023</v>
      </c>
      <c r="V4229" s="2">
        <f t="shared" si="5569"/>
        <v>1.7593200000000024E-2</v>
      </c>
      <c r="W4229" s="19">
        <f t="shared" si="5531"/>
        <v>410</v>
      </c>
      <c r="X4229" s="19">
        <f t="shared" si="5532"/>
        <v>4</v>
      </c>
      <c r="Y4229" s="19" t="str">
        <f t="shared" si="5533"/>
        <v/>
      </c>
      <c r="Z4229" s="19">
        <f t="shared" si="5534"/>
        <v>8128.75</v>
      </c>
      <c r="AA4229" s="21" t="str">
        <f t="shared" si="5535"/>
        <v/>
      </c>
      <c r="AB4229" s="19" t="str">
        <f t="shared" si="5536"/>
        <v/>
      </c>
    </row>
    <row r="4230" spans="1:28" x14ac:dyDescent="0.25">
      <c r="A4230">
        <f t="shared" si="5517"/>
        <v>12</v>
      </c>
      <c r="B4230">
        <f t="shared" si="5518"/>
        <v>2016</v>
      </c>
      <c r="C4230" s="20">
        <v>42713</v>
      </c>
      <c r="D4230">
        <v>8271.7000000000007</v>
      </c>
      <c r="E4230">
        <v>8274.9500000000007</v>
      </c>
      <c r="F4230">
        <v>8241.9500000000007</v>
      </c>
      <c r="G4230">
        <v>8261.75</v>
      </c>
      <c r="H4230">
        <f t="shared" si="5576"/>
        <v>14.899999999999636</v>
      </c>
      <c r="I4230">
        <f t="shared" si="5577"/>
        <v>0</v>
      </c>
      <c r="J4230" s="14">
        <f t="shared" ref="J4230:K4230" si="5593">+AVERAGE(H4217:H4230)</f>
        <v>41.374999999999936</v>
      </c>
      <c r="K4230" s="14">
        <f t="shared" si="5593"/>
        <v>17.614285714285675</v>
      </c>
      <c r="L4230" s="14">
        <f t="shared" si="5579"/>
        <v>2.3489456609894583</v>
      </c>
      <c r="M4230" s="14">
        <f t="shared" si="5580"/>
        <v>70.139855906036217</v>
      </c>
      <c r="N4230" s="14">
        <f t="shared" si="5581"/>
        <v>1</v>
      </c>
      <c r="O4230">
        <f t="shared" si="5530"/>
        <v>1</v>
      </c>
      <c r="P4230">
        <f t="shared" si="5539"/>
        <v>0</v>
      </c>
      <c r="Q4230">
        <f t="shared" si="5540"/>
        <v>0</v>
      </c>
      <c r="R4230">
        <f t="shared" si="5565"/>
        <v>1215</v>
      </c>
      <c r="S4230">
        <f t="shared" si="5566"/>
        <v>0</v>
      </c>
      <c r="T4230">
        <f t="shared" si="5567"/>
        <v>18103.499999999556</v>
      </c>
      <c r="U4230">
        <f t="shared" si="5568"/>
        <v>18103.499999999556</v>
      </c>
      <c r="V4230" s="2">
        <f t="shared" si="5569"/>
        <v>1.8103499999999556E-3</v>
      </c>
      <c r="W4230" s="19">
        <f t="shared" si="5531"/>
        <v>410</v>
      </c>
      <c r="X4230" s="19">
        <f t="shared" si="5532"/>
        <v>5</v>
      </c>
      <c r="Y4230" s="19" t="str">
        <f t="shared" si="5533"/>
        <v/>
      </c>
      <c r="Z4230" s="19">
        <f t="shared" si="5534"/>
        <v>8128.75</v>
      </c>
      <c r="AA4230" s="21" t="str">
        <f t="shared" si="5535"/>
        <v/>
      </c>
      <c r="AB4230" s="19" t="str">
        <f t="shared" si="5536"/>
        <v/>
      </c>
    </row>
    <row r="4231" spans="1:28" x14ac:dyDescent="0.25">
      <c r="A4231">
        <f t="shared" si="5517"/>
        <v>12</v>
      </c>
      <c r="B4231">
        <f t="shared" si="5518"/>
        <v>2016</v>
      </c>
      <c r="C4231" s="20">
        <v>42716</v>
      </c>
      <c r="D4231">
        <v>8230.65</v>
      </c>
      <c r="E4231">
        <v>8230.65</v>
      </c>
      <c r="F4231">
        <v>8154.45</v>
      </c>
      <c r="G4231">
        <v>8170.8</v>
      </c>
      <c r="H4231">
        <f t="shared" si="5576"/>
        <v>0</v>
      </c>
      <c r="I4231">
        <f t="shared" si="5577"/>
        <v>90.949999999999818</v>
      </c>
      <c r="J4231" s="14">
        <f t="shared" ref="J4231:K4231" si="5594">+AVERAGE(H4218:H4231)</f>
        <v>36.146428571428523</v>
      </c>
      <c r="K4231" s="14">
        <f t="shared" si="5594"/>
        <v>24.110714285714234</v>
      </c>
      <c r="L4231" s="14">
        <f t="shared" si="5579"/>
        <v>1.4991853058806115</v>
      </c>
      <c r="M4231" s="14">
        <f t="shared" si="5580"/>
        <v>59.986960644855401</v>
      </c>
      <c r="N4231" s="14">
        <f t="shared" si="5581"/>
        <v>1</v>
      </c>
      <c r="O4231">
        <f t="shared" si="5530"/>
        <v>1</v>
      </c>
      <c r="P4231">
        <f t="shared" si="5539"/>
        <v>0</v>
      </c>
      <c r="Q4231">
        <f t="shared" si="5540"/>
        <v>0</v>
      </c>
      <c r="R4231">
        <f t="shared" si="5565"/>
        <v>1215</v>
      </c>
      <c r="S4231">
        <f t="shared" si="5566"/>
        <v>0</v>
      </c>
      <c r="T4231">
        <f t="shared" si="5567"/>
        <v>-110504.24999999978</v>
      </c>
      <c r="U4231">
        <f t="shared" si="5568"/>
        <v>-110504.24999999978</v>
      </c>
      <c r="V4231" s="2">
        <f t="shared" si="5569"/>
        <v>-1.1050424999999978E-2</v>
      </c>
      <c r="W4231" s="19">
        <f t="shared" si="5531"/>
        <v>410</v>
      </c>
      <c r="X4231" s="19">
        <f t="shared" si="5532"/>
        <v>6</v>
      </c>
      <c r="Y4231" s="19" t="str">
        <f t="shared" si="5533"/>
        <v/>
      </c>
      <c r="Z4231" s="19">
        <f t="shared" si="5534"/>
        <v>8128.75</v>
      </c>
      <c r="AA4231" s="21" t="str">
        <f t="shared" si="5535"/>
        <v/>
      </c>
      <c r="AB4231" s="19" t="str">
        <f t="shared" si="5536"/>
        <v/>
      </c>
    </row>
    <row r="4232" spans="1:28" x14ac:dyDescent="0.25">
      <c r="A4232">
        <f t="shared" si="5517"/>
        <v>12</v>
      </c>
      <c r="B4232">
        <f t="shared" si="5518"/>
        <v>2016</v>
      </c>
      <c r="C4232" s="20">
        <v>42717</v>
      </c>
      <c r="D4232">
        <v>8196.15</v>
      </c>
      <c r="E4232">
        <v>8228.85</v>
      </c>
      <c r="F4232">
        <v>8155.8</v>
      </c>
      <c r="G4232">
        <v>8221.7999999999993</v>
      </c>
      <c r="H4232">
        <f t="shared" si="5576"/>
        <v>50.999999999999091</v>
      </c>
      <c r="I4232">
        <f t="shared" si="5577"/>
        <v>0</v>
      </c>
      <c r="J4232" s="14">
        <f t="shared" ref="J4232:K4232" si="5595">+AVERAGE(H4219:H4232)</f>
        <v>37.574999999999882</v>
      </c>
      <c r="K4232" s="14">
        <f t="shared" si="5595"/>
        <v>24.110714285714234</v>
      </c>
      <c r="L4232" s="14">
        <f t="shared" si="5579"/>
        <v>1.5584357872907701</v>
      </c>
      <c r="M4232" s="14">
        <f t="shared" si="5580"/>
        <v>60.9136174154701</v>
      </c>
      <c r="N4232" s="14">
        <f t="shared" si="5581"/>
        <v>1</v>
      </c>
      <c r="O4232">
        <f t="shared" si="5530"/>
        <v>1</v>
      </c>
      <c r="P4232">
        <f t="shared" si="5539"/>
        <v>0</v>
      </c>
      <c r="Q4232">
        <f t="shared" si="5540"/>
        <v>0</v>
      </c>
      <c r="R4232">
        <f t="shared" si="5565"/>
        <v>1215</v>
      </c>
      <c r="S4232">
        <f t="shared" si="5566"/>
        <v>0</v>
      </c>
      <c r="T4232">
        <f t="shared" si="5567"/>
        <v>61964.999999998894</v>
      </c>
      <c r="U4232">
        <f t="shared" si="5568"/>
        <v>61964.999999998894</v>
      </c>
      <c r="V4232" s="2">
        <f t="shared" si="5569"/>
        <v>6.1964999999998896E-3</v>
      </c>
      <c r="W4232" s="19">
        <f t="shared" si="5531"/>
        <v>410</v>
      </c>
      <c r="X4232" s="19">
        <f t="shared" si="5532"/>
        <v>7</v>
      </c>
      <c r="Y4232" s="19" t="str">
        <f t="shared" si="5533"/>
        <v/>
      </c>
      <c r="Z4232" s="19">
        <f t="shared" si="5534"/>
        <v>8128.75</v>
      </c>
      <c r="AA4232" s="21" t="str">
        <f t="shared" si="5535"/>
        <v/>
      </c>
      <c r="AB4232" s="19" t="str">
        <f t="shared" si="5536"/>
        <v/>
      </c>
    </row>
    <row r="4233" spans="1:28" x14ac:dyDescent="0.25">
      <c r="A4233">
        <f t="shared" si="5517"/>
        <v>12</v>
      </c>
      <c r="B4233">
        <f t="shared" si="5518"/>
        <v>2016</v>
      </c>
      <c r="C4233" s="20">
        <v>42718</v>
      </c>
      <c r="D4233">
        <v>8229.35</v>
      </c>
      <c r="E4233">
        <v>8229.4</v>
      </c>
      <c r="F4233">
        <v>8165.1</v>
      </c>
      <c r="G4233">
        <v>8182.45</v>
      </c>
      <c r="H4233">
        <f t="shared" si="5576"/>
        <v>0</v>
      </c>
      <c r="I4233">
        <f t="shared" si="5577"/>
        <v>39.349999999999454</v>
      </c>
      <c r="J4233" s="14">
        <f t="shared" ref="J4233:K4233" si="5596">+AVERAGE(H4220:H4233)</f>
        <v>37.574999999999882</v>
      </c>
      <c r="K4233" s="14">
        <f t="shared" si="5596"/>
        <v>22.078571428571326</v>
      </c>
      <c r="L4233" s="14">
        <f t="shared" si="5579"/>
        <v>1.7018764153995496</v>
      </c>
      <c r="M4233" s="14">
        <f t="shared" si="5580"/>
        <v>62.988684667425048</v>
      </c>
      <c r="N4233" s="14">
        <f t="shared" si="5581"/>
        <v>1</v>
      </c>
      <c r="O4233">
        <f t="shared" si="5530"/>
        <v>1</v>
      </c>
      <c r="P4233">
        <f t="shared" si="5539"/>
        <v>0</v>
      </c>
      <c r="Q4233">
        <f t="shared" si="5540"/>
        <v>0</v>
      </c>
      <c r="R4233">
        <f t="shared" si="5565"/>
        <v>1215</v>
      </c>
      <c r="S4233">
        <f t="shared" si="5566"/>
        <v>0</v>
      </c>
      <c r="T4233">
        <f t="shared" si="5567"/>
        <v>-47810.249999999338</v>
      </c>
      <c r="U4233">
        <f t="shared" si="5568"/>
        <v>-47810.249999999338</v>
      </c>
      <c r="V4233" s="2">
        <f t="shared" si="5569"/>
        <v>-4.7810249999999336E-3</v>
      </c>
      <c r="W4233" s="19">
        <f t="shared" si="5531"/>
        <v>410</v>
      </c>
      <c r="X4233" s="19">
        <f t="shared" si="5532"/>
        <v>8</v>
      </c>
      <c r="Y4233" s="19" t="str">
        <f t="shared" si="5533"/>
        <v/>
      </c>
      <c r="Z4233" s="19">
        <f t="shared" si="5534"/>
        <v>8128.75</v>
      </c>
      <c r="AA4233" s="21" t="str">
        <f t="shared" si="5535"/>
        <v/>
      </c>
      <c r="AB4233" s="19" t="str">
        <f t="shared" si="5536"/>
        <v/>
      </c>
    </row>
    <row r="4234" spans="1:28" x14ac:dyDescent="0.25">
      <c r="A4234">
        <f t="shared" si="5517"/>
        <v>12</v>
      </c>
      <c r="B4234">
        <f t="shared" si="5518"/>
        <v>2016</v>
      </c>
      <c r="C4234" s="20">
        <v>42719</v>
      </c>
      <c r="D4234">
        <v>8128.4</v>
      </c>
      <c r="E4234">
        <v>8225.9</v>
      </c>
      <c r="F4234">
        <v>8121.95</v>
      </c>
      <c r="G4234">
        <v>8153.6</v>
      </c>
      <c r="H4234">
        <f t="shared" si="5576"/>
        <v>0</v>
      </c>
      <c r="I4234">
        <f t="shared" si="5577"/>
        <v>28.849999999999454</v>
      </c>
      <c r="J4234" s="14">
        <f t="shared" ref="J4234:K4234" si="5597">+AVERAGE(H4221:H4234)</f>
        <v>26.946428571428442</v>
      </c>
      <c r="K4234" s="14">
        <f t="shared" si="5597"/>
        <v>24.13928571428557</v>
      </c>
      <c r="L4234" s="14">
        <f t="shared" si="5579"/>
        <v>1.1162893919218833</v>
      </c>
      <c r="M4234" s="14">
        <f t="shared" si="5580"/>
        <v>52.747483221476543</v>
      </c>
      <c r="N4234" s="14">
        <f t="shared" si="5581"/>
        <v>1</v>
      </c>
      <c r="O4234">
        <f t="shared" si="5530"/>
        <v>1</v>
      </c>
      <c r="P4234">
        <f t="shared" si="5539"/>
        <v>0</v>
      </c>
      <c r="Q4234">
        <f t="shared" si="5540"/>
        <v>0</v>
      </c>
      <c r="R4234">
        <f t="shared" si="5565"/>
        <v>1215</v>
      </c>
      <c r="S4234">
        <f t="shared" si="5566"/>
        <v>0</v>
      </c>
      <c r="T4234">
        <f t="shared" si="5567"/>
        <v>-35052.749999999338</v>
      </c>
      <c r="U4234">
        <f t="shared" si="5568"/>
        <v>-35052.749999999338</v>
      </c>
      <c r="V4234" s="2">
        <f t="shared" si="5569"/>
        <v>-3.5052749999999336E-3</v>
      </c>
      <c r="W4234" s="19">
        <f t="shared" si="5531"/>
        <v>410</v>
      </c>
      <c r="X4234" s="19">
        <f t="shared" si="5532"/>
        <v>9</v>
      </c>
      <c r="Y4234" s="19" t="str">
        <f t="shared" si="5533"/>
        <v/>
      </c>
      <c r="Z4234" s="19">
        <f t="shared" si="5534"/>
        <v>8128.75</v>
      </c>
      <c r="AA4234" s="21" t="str">
        <f t="shared" si="5535"/>
        <v/>
      </c>
      <c r="AB4234" s="19" t="str">
        <f t="shared" si="5536"/>
        <v/>
      </c>
    </row>
    <row r="4235" spans="1:28" x14ac:dyDescent="0.25">
      <c r="A4235">
        <f t="shared" si="5517"/>
        <v>12</v>
      </c>
      <c r="B4235">
        <f t="shared" si="5518"/>
        <v>2016</v>
      </c>
      <c r="C4235" s="20">
        <v>42720</v>
      </c>
      <c r="D4235">
        <v>8178.2</v>
      </c>
      <c r="E4235">
        <v>8178.7</v>
      </c>
      <c r="F4235">
        <v>8127.45</v>
      </c>
      <c r="G4235">
        <v>8139.45</v>
      </c>
      <c r="H4235">
        <f t="shared" si="5576"/>
        <v>0</v>
      </c>
      <c r="I4235">
        <f t="shared" si="5577"/>
        <v>14.150000000000546</v>
      </c>
      <c r="J4235" s="14">
        <f t="shared" ref="J4235:K4235" si="5598">+AVERAGE(H4222:H4235)</f>
        <v>26.046428571428482</v>
      </c>
      <c r="K4235" s="14">
        <f t="shared" si="5598"/>
        <v>25.149999999999896</v>
      </c>
      <c r="L4235" s="14">
        <f t="shared" si="5579"/>
        <v>1.0356432831581945</v>
      </c>
      <c r="M4235" s="14">
        <f t="shared" si="5580"/>
        <v>50.875479595395902</v>
      </c>
      <c r="N4235" s="14">
        <f t="shared" si="5581"/>
        <v>1</v>
      </c>
      <c r="O4235">
        <f t="shared" si="5530"/>
        <v>1</v>
      </c>
      <c r="P4235">
        <f t="shared" si="5539"/>
        <v>0</v>
      </c>
      <c r="Q4235">
        <f t="shared" si="5540"/>
        <v>0</v>
      </c>
      <c r="R4235">
        <f t="shared" si="5565"/>
        <v>1215</v>
      </c>
      <c r="S4235">
        <f t="shared" si="5566"/>
        <v>0</v>
      </c>
      <c r="T4235">
        <f t="shared" si="5567"/>
        <v>-17192.250000000662</v>
      </c>
      <c r="U4235">
        <f t="shared" si="5568"/>
        <v>-17192.250000000662</v>
      </c>
      <c r="V4235" s="2">
        <f t="shared" si="5569"/>
        <v>-1.7192250000000661E-3</v>
      </c>
      <c r="W4235" s="19">
        <f t="shared" si="5531"/>
        <v>410</v>
      </c>
      <c r="X4235" s="19">
        <f t="shared" si="5532"/>
        <v>10</v>
      </c>
      <c r="Y4235" s="19" t="str">
        <f t="shared" si="5533"/>
        <v/>
      </c>
      <c r="Z4235" s="19">
        <f t="shared" si="5534"/>
        <v>8128.75</v>
      </c>
      <c r="AA4235" s="21" t="str">
        <f t="shared" si="5535"/>
        <v/>
      </c>
      <c r="AB4235" s="19" t="str">
        <f t="shared" si="5536"/>
        <v/>
      </c>
    </row>
    <row r="4236" spans="1:28" x14ac:dyDescent="0.25">
      <c r="A4236">
        <f t="shared" si="5517"/>
        <v>12</v>
      </c>
      <c r="B4236">
        <f t="shared" si="5518"/>
        <v>2016</v>
      </c>
      <c r="C4236" s="20">
        <v>42723</v>
      </c>
      <c r="D4236">
        <v>8126</v>
      </c>
      <c r="E4236">
        <v>8132.5</v>
      </c>
      <c r="F4236">
        <v>8094.85</v>
      </c>
      <c r="G4236">
        <v>8104.35</v>
      </c>
      <c r="H4236">
        <f t="shared" si="5576"/>
        <v>0</v>
      </c>
      <c r="I4236">
        <f t="shared" si="5577"/>
        <v>35.099999999999454</v>
      </c>
      <c r="J4236" s="14">
        <f t="shared" ref="J4236:K4236" si="5599">+AVERAGE(H4223:H4236)</f>
        <v>24.957142857142767</v>
      </c>
      <c r="K4236" s="14">
        <f t="shared" si="5599"/>
        <v>27.657142857142713</v>
      </c>
      <c r="L4236" s="14">
        <f t="shared" si="5579"/>
        <v>0.90237603305785263</v>
      </c>
      <c r="M4236" s="14">
        <f t="shared" si="5580"/>
        <v>47.434156937279432</v>
      </c>
      <c r="N4236" s="14">
        <f t="shared" si="5581"/>
        <v>-1</v>
      </c>
      <c r="O4236">
        <f t="shared" si="5530"/>
        <v>-1</v>
      </c>
      <c r="P4236">
        <f t="shared" si="5539"/>
        <v>1</v>
      </c>
      <c r="Q4236">
        <f t="shared" si="5540"/>
        <v>8104.35</v>
      </c>
      <c r="R4236">
        <f t="shared" si="5565"/>
        <v>-1215</v>
      </c>
      <c r="S4236">
        <f t="shared" si="5566"/>
        <v>85292.999999998676</v>
      </c>
      <c r="T4236">
        <f t="shared" si="5567"/>
        <v>42646.499999999338</v>
      </c>
      <c r="U4236">
        <f t="shared" si="5568"/>
        <v>-42646.499999999338</v>
      </c>
      <c r="V4236" s="2">
        <f t="shared" si="5569"/>
        <v>-4.2646499999999341E-3</v>
      </c>
      <c r="W4236" s="19">
        <f t="shared" si="5531"/>
        <v>411</v>
      </c>
      <c r="X4236" s="19">
        <f t="shared" si="5532"/>
        <v>11</v>
      </c>
      <c r="Y4236" s="19">
        <f t="shared" si="5533"/>
        <v>1</v>
      </c>
      <c r="Z4236" s="19">
        <f t="shared" si="5534"/>
        <v>8104.35</v>
      </c>
      <c r="AA4236" s="21">
        <f t="shared" si="5535"/>
        <v>-3.0016915269874822E-3</v>
      </c>
      <c r="AB4236" s="19">
        <f t="shared" si="5536"/>
        <v>-1</v>
      </c>
    </row>
    <row r="4237" spans="1:28" x14ac:dyDescent="0.25">
      <c r="A4237">
        <f t="shared" si="5517"/>
        <v>12</v>
      </c>
      <c r="B4237">
        <f t="shared" si="5518"/>
        <v>2016</v>
      </c>
      <c r="C4237" s="20">
        <v>42724</v>
      </c>
      <c r="D4237">
        <v>8110.6</v>
      </c>
      <c r="E4237">
        <v>8124.1</v>
      </c>
      <c r="F4237">
        <v>8062.75</v>
      </c>
      <c r="G4237">
        <v>8082.4</v>
      </c>
      <c r="H4237">
        <f t="shared" si="5576"/>
        <v>0</v>
      </c>
      <c r="I4237">
        <f t="shared" si="5577"/>
        <v>21.950000000000728</v>
      </c>
      <c r="J4237" s="14">
        <f t="shared" ref="J4237:K4237" si="5600">+AVERAGE(H4224:H4237)</f>
        <v>19.074999999999882</v>
      </c>
      <c r="K4237" s="14">
        <f t="shared" si="5600"/>
        <v>29.224999999999909</v>
      </c>
      <c r="L4237" s="14">
        <f t="shared" si="5579"/>
        <v>0.65269461077844115</v>
      </c>
      <c r="M4237" s="14">
        <f t="shared" si="5580"/>
        <v>39.492753623188328</v>
      </c>
      <c r="N4237" s="14">
        <f t="shared" si="5581"/>
        <v>-1</v>
      </c>
      <c r="O4237">
        <f t="shared" si="5530"/>
        <v>-1</v>
      </c>
      <c r="P4237">
        <f t="shared" si="5539"/>
        <v>0</v>
      </c>
      <c r="Q4237">
        <f t="shared" si="5540"/>
        <v>0</v>
      </c>
      <c r="R4237">
        <f t="shared" si="5565"/>
        <v>-1215</v>
      </c>
      <c r="S4237">
        <f t="shared" si="5566"/>
        <v>0</v>
      </c>
      <c r="T4237">
        <f t="shared" si="5567"/>
        <v>26669.250000000884</v>
      </c>
      <c r="U4237">
        <f t="shared" si="5568"/>
        <v>26669.250000000884</v>
      </c>
      <c r="V4237" s="2">
        <f t="shared" si="5569"/>
        <v>2.6669250000000886E-3</v>
      </c>
      <c r="W4237" s="19">
        <f t="shared" si="5531"/>
        <v>411</v>
      </c>
      <c r="X4237" s="19">
        <f t="shared" si="5532"/>
        <v>2</v>
      </c>
      <c r="Y4237" s="19" t="str">
        <f t="shared" si="5533"/>
        <v/>
      </c>
      <c r="Z4237" s="19">
        <f t="shared" si="5534"/>
        <v>8104.35</v>
      </c>
      <c r="AA4237" s="21" t="str">
        <f t="shared" si="5535"/>
        <v/>
      </c>
      <c r="AB4237" s="19" t="str">
        <f t="shared" si="5536"/>
        <v/>
      </c>
    </row>
    <row r="4238" spans="1:28" x14ac:dyDescent="0.25">
      <c r="A4238">
        <f t="shared" si="5517"/>
        <v>12</v>
      </c>
      <c r="B4238">
        <f t="shared" si="5518"/>
        <v>2016</v>
      </c>
      <c r="C4238" s="20">
        <v>42725</v>
      </c>
      <c r="D4238">
        <v>8105.85</v>
      </c>
      <c r="E4238">
        <v>8112.55</v>
      </c>
      <c r="F4238">
        <v>8053.25</v>
      </c>
      <c r="G4238">
        <v>8061.3</v>
      </c>
      <c r="H4238">
        <f t="shared" si="5576"/>
        <v>0</v>
      </c>
      <c r="I4238">
        <f t="shared" si="5577"/>
        <v>21.099999999999454</v>
      </c>
      <c r="J4238" s="14">
        <f t="shared" ref="J4238:K4238" si="5601">+AVERAGE(H4225:H4238)</f>
        <v>19.074999999999882</v>
      </c>
      <c r="K4238" s="14">
        <f t="shared" si="5601"/>
        <v>28.474999999999845</v>
      </c>
      <c r="L4238" s="14">
        <f t="shared" si="5579"/>
        <v>0.66988586479367818</v>
      </c>
      <c r="M4238" s="14">
        <f t="shared" si="5580"/>
        <v>40.115667718191361</v>
      </c>
      <c r="N4238" s="14">
        <f t="shared" si="5581"/>
        <v>-1</v>
      </c>
      <c r="O4238">
        <f t="shared" si="5530"/>
        <v>-1</v>
      </c>
      <c r="P4238">
        <f t="shared" si="5539"/>
        <v>0</v>
      </c>
      <c r="Q4238">
        <f t="shared" si="5540"/>
        <v>0</v>
      </c>
      <c r="R4238">
        <f t="shared" si="5565"/>
        <v>-1215</v>
      </c>
      <c r="S4238">
        <f t="shared" si="5566"/>
        <v>0</v>
      </c>
      <c r="T4238">
        <f t="shared" si="5567"/>
        <v>25636.499999999338</v>
      </c>
      <c r="U4238">
        <f t="shared" si="5568"/>
        <v>25636.499999999338</v>
      </c>
      <c r="V4238" s="2">
        <f t="shared" si="5569"/>
        <v>2.5636499999999339E-3</v>
      </c>
      <c r="W4238" s="19">
        <f t="shared" si="5531"/>
        <v>411</v>
      </c>
      <c r="X4238" s="19">
        <f t="shared" si="5532"/>
        <v>3</v>
      </c>
      <c r="Y4238" s="19" t="str">
        <f t="shared" si="5533"/>
        <v/>
      </c>
      <c r="Z4238" s="19">
        <f t="shared" si="5534"/>
        <v>8104.35</v>
      </c>
      <c r="AA4238" s="21" t="str">
        <f t="shared" si="5535"/>
        <v/>
      </c>
      <c r="AB4238" s="19" t="str">
        <f t="shared" si="5536"/>
        <v/>
      </c>
    </row>
    <row r="4239" spans="1:28" x14ac:dyDescent="0.25">
      <c r="A4239">
        <f t="shared" ref="A4239:A4302" si="5602">IF($C4239="","",MONTH($C4239))</f>
        <v>12</v>
      </c>
      <c r="B4239">
        <f t="shared" ref="B4239:B4302" si="5603">IF($C4239="","",YEAR($C4239))</f>
        <v>2016</v>
      </c>
      <c r="C4239" s="20">
        <v>42726</v>
      </c>
      <c r="D4239">
        <v>8043.85</v>
      </c>
      <c r="E4239">
        <v>8046.45</v>
      </c>
      <c r="F4239">
        <v>7964.95</v>
      </c>
      <c r="G4239">
        <v>7979.1</v>
      </c>
      <c r="H4239">
        <f t="shared" si="5576"/>
        <v>0</v>
      </c>
      <c r="I4239">
        <f t="shared" si="5577"/>
        <v>82.199999999999818</v>
      </c>
      <c r="J4239" s="14">
        <f t="shared" ref="J4239:K4239" si="5604">+AVERAGE(H4226:H4239)</f>
        <v>19.074999999999882</v>
      </c>
      <c r="K4239" s="14">
        <f t="shared" si="5604"/>
        <v>26.767857142857014</v>
      </c>
      <c r="L4239" s="14">
        <f t="shared" si="5579"/>
        <v>0.71260840560373484</v>
      </c>
      <c r="M4239" s="14">
        <f t="shared" si="5580"/>
        <v>41.609535680897444</v>
      </c>
      <c r="N4239" s="14">
        <f t="shared" si="5581"/>
        <v>-1</v>
      </c>
      <c r="O4239">
        <f t="shared" si="5530"/>
        <v>-1</v>
      </c>
      <c r="P4239">
        <f t="shared" si="5539"/>
        <v>0</v>
      </c>
      <c r="Q4239">
        <f t="shared" si="5540"/>
        <v>0</v>
      </c>
      <c r="R4239">
        <f t="shared" si="5565"/>
        <v>-1215</v>
      </c>
      <c r="S4239">
        <f t="shared" si="5566"/>
        <v>0</v>
      </c>
      <c r="T4239">
        <f t="shared" si="5567"/>
        <v>99872.999999999782</v>
      </c>
      <c r="U4239">
        <f t="shared" si="5568"/>
        <v>99872.999999999782</v>
      </c>
      <c r="V4239" s="2">
        <f t="shared" si="5569"/>
        <v>9.9872999999999785E-3</v>
      </c>
      <c r="W4239" s="19">
        <f t="shared" si="5531"/>
        <v>411</v>
      </c>
      <c r="X4239" s="19">
        <f t="shared" si="5532"/>
        <v>4</v>
      </c>
      <c r="Y4239" s="19" t="str">
        <f t="shared" si="5533"/>
        <v/>
      </c>
      <c r="Z4239" s="19">
        <f t="shared" si="5534"/>
        <v>8104.35</v>
      </c>
      <c r="AA4239" s="21" t="str">
        <f t="shared" si="5535"/>
        <v/>
      </c>
      <c r="AB4239" s="19" t="str">
        <f t="shared" si="5536"/>
        <v/>
      </c>
    </row>
    <row r="4240" spans="1:28" x14ac:dyDescent="0.25">
      <c r="A4240">
        <f t="shared" si="5602"/>
        <v>12</v>
      </c>
      <c r="B4240">
        <f t="shared" si="5603"/>
        <v>2016</v>
      </c>
      <c r="C4240" s="20">
        <v>42727</v>
      </c>
      <c r="D4240">
        <v>7972.5</v>
      </c>
      <c r="E4240">
        <v>8022.6</v>
      </c>
      <c r="F4240">
        <v>7942.05</v>
      </c>
      <c r="G4240">
        <v>7985.75</v>
      </c>
      <c r="H4240">
        <f t="shared" si="5576"/>
        <v>6.6499999999996362</v>
      </c>
      <c r="I4240">
        <f t="shared" si="5577"/>
        <v>0</v>
      </c>
      <c r="J4240" s="14">
        <f t="shared" ref="J4240:K4240" si="5605">+AVERAGE(H4227:H4240)</f>
        <v>16.553571428571299</v>
      </c>
      <c r="K4240" s="14">
        <f t="shared" si="5605"/>
        <v>26.767857142857014</v>
      </c>
      <c r="L4240" s="14">
        <f t="shared" si="5579"/>
        <v>0.61841227484989802</v>
      </c>
      <c r="M4240" s="14">
        <f t="shared" si="5580"/>
        <v>38.211046990931507</v>
      </c>
      <c r="N4240" s="14">
        <f t="shared" si="5581"/>
        <v>-1</v>
      </c>
      <c r="O4240">
        <f t="shared" si="5530"/>
        <v>-1</v>
      </c>
      <c r="P4240">
        <f t="shared" si="5539"/>
        <v>0</v>
      </c>
      <c r="Q4240">
        <f t="shared" si="5540"/>
        <v>0</v>
      </c>
      <c r="R4240">
        <f t="shared" si="5565"/>
        <v>-1215</v>
      </c>
      <c r="S4240">
        <f t="shared" si="5566"/>
        <v>0</v>
      </c>
      <c r="T4240">
        <f t="shared" si="5567"/>
        <v>-8079.749999999558</v>
      </c>
      <c r="U4240">
        <f t="shared" si="5568"/>
        <v>-8079.749999999558</v>
      </c>
      <c r="V4240" s="2">
        <f t="shared" si="5569"/>
        <v>-8.0797499999995582E-4</v>
      </c>
      <c r="W4240" s="19">
        <f t="shared" si="5531"/>
        <v>411</v>
      </c>
      <c r="X4240" s="19">
        <f t="shared" si="5532"/>
        <v>5</v>
      </c>
      <c r="Y4240" s="19" t="str">
        <f t="shared" si="5533"/>
        <v/>
      </c>
      <c r="Z4240" s="19">
        <f t="shared" si="5534"/>
        <v>8104.35</v>
      </c>
      <c r="AA4240" s="21" t="str">
        <f t="shared" si="5535"/>
        <v/>
      </c>
      <c r="AB4240" s="19" t="str">
        <f t="shared" si="5536"/>
        <v/>
      </c>
    </row>
    <row r="4241" spans="1:28" x14ac:dyDescent="0.25">
      <c r="A4241">
        <f t="shared" si="5602"/>
        <v>12</v>
      </c>
      <c r="B4241">
        <f t="shared" si="5603"/>
        <v>2016</v>
      </c>
      <c r="C4241" s="20">
        <v>42730</v>
      </c>
      <c r="D4241">
        <v>7965.1</v>
      </c>
      <c r="E4241">
        <v>7970.05</v>
      </c>
      <c r="F4241">
        <v>7893.8</v>
      </c>
      <c r="G4241">
        <v>7908.25</v>
      </c>
      <c r="H4241">
        <f t="shared" si="5576"/>
        <v>0</v>
      </c>
      <c r="I4241">
        <f t="shared" si="5577"/>
        <v>77.5</v>
      </c>
      <c r="J4241" s="14">
        <f t="shared" ref="J4241:K4241" si="5606">+AVERAGE(H4228:H4241)</f>
        <v>15.524999999999896</v>
      </c>
      <c r="K4241" s="14">
        <f t="shared" si="5606"/>
        <v>32.303571428571296</v>
      </c>
      <c r="L4241" s="14">
        <f t="shared" si="5579"/>
        <v>0.48059701492537188</v>
      </c>
      <c r="M4241" s="14">
        <f t="shared" si="5580"/>
        <v>32.45967741935479</v>
      </c>
      <c r="N4241" s="14">
        <f t="shared" si="5581"/>
        <v>-1</v>
      </c>
      <c r="O4241">
        <f t="shared" si="5530"/>
        <v>-1</v>
      </c>
      <c r="P4241">
        <f t="shared" si="5539"/>
        <v>0</v>
      </c>
      <c r="Q4241">
        <f t="shared" si="5540"/>
        <v>0</v>
      </c>
      <c r="R4241">
        <f t="shared" si="5565"/>
        <v>-1215</v>
      </c>
      <c r="S4241">
        <f t="shared" si="5566"/>
        <v>0</v>
      </c>
      <c r="T4241">
        <f t="shared" si="5567"/>
        <v>94162.5</v>
      </c>
      <c r="U4241">
        <f t="shared" si="5568"/>
        <v>94162.5</v>
      </c>
      <c r="V4241" s="2">
        <f t="shared" si="5569"/>
        <v>9.4162499999999993E-3</v>
      </c>
      <c r="W4241" s="19">
        <f t="shared" si="5531"/>
        <v>411</v>
      </c>
      <c r="X4241" s="19">
        <f t="shared" si="5532"/>
        <v>6</v>
      </c>
      <c r="Y4241" s="19" t="str">
        <f t="shared" si="5533"/>
        <v/>
      </c>
      <c r="Z4241" s="19">
        <f t="shared" si="5534"/>
        <v>8104.35</v>
      </c>
      <c r="AA4241" s="21" t="str">
        <f t="shared" si="5535"/>
        <v/>
      </c>
      <c r="AB4241" s="19" t="str">
        <f t="shared" si="5536"/>
        <v/>
      </c>
    </row>
    <row r="4242" spans="1:28" x14ac:dyDescent="0.25">
      <c r="A4242">
        <f t="shared" si="5602"/>
        <v>12</v>
      </c>
      <c r="B4242">
        <f t="shared" si="5603"/>
        <v>2016</v>
      </c>
      <c r="C4242" s="20">
        <v>42731</v>
      </c>
      <c r="D4242">
        <v>7915.05</v>
      </c>
      <c r="E4242">
        <v>8044.65</v>
      </c>
      <c r="F4242">
        <v>7903.7</v>
      </c>
      <c r="G4242">
        <v>8032.85</v>
      </c>
      <c r="H4242">
        <f t="shared" si="5576"/>
        <v>124.60000000000036</v>
      </c>
      <c r="I4242">
        <f t="shared" si="5577"/>
        <v>0</v>
      </c>
      <c r="J4242" s="14">
        <f t="shared" ref="J4242:K4242" si="5607">+AVERAGE(H4229:H4242)</f>
        <v>24.424999999999923</v>
      </c>
      <c r="K4242" s="14">
        <f t="shared" si="5607"/>
        <v>29.367857142857051</v>
      </c>
      <c r="L4242" s="14">
        <f t="shared" si="5579"/>
        <v>0.8316915967408488</v>
      </c>
      <c r="M4242" s="14">
        <f t="shared" si="5580"/>
        <v>45.405656619306868</v>
      </c>
      <c r="N4242" s="14">
        <f t="shared" si="5581"/>
        <v>-1</v>
      </c>
      <c r="O4242">
        <f t="shared" si="5530"/>
        <v>-1</v>
      </c>
      <c r="P4242">
        <f t="shared" si="5539"/>
        <v>0</v>
      </c>
      <c r="Q4242">
        <f t="shared" si="5540"/>
        <v>0</v>
      </c>
      <c r="R4242">
        <f t="shared" si="5565"/>
        <v>-1215</v>
      </c>
      <c r="S4242">
        <f t="shared" si="5566"/>
        <v>0</v>
      </c>
      <c r="T4242">
        <f t="shared" si="5567"/>
        <v>-151389.00000000044</v>
      </c>
      <c r="U4242">
        <f t="shared" si="5568"/>
        <v>-151389.00000000044</v>
      </c>
      <c r="V4242" s="2">
        <f t="shared" si="5569"/>
        <v>-1.5138900000000044E-2</v>
      </c>
      <c r="W4242" s="19">
        <f t="shared" si="5531"/>
        <v>411</v>
      </c>
      <c r="X4242" s="19">
        <f t="shared" si="5532"/>
        <v>7</v>
      </c>
      <c r="Y4242" s="19" t="str">
        <f t="shared" si="5533"/>
        <v/>
      </c>
      <c r="Z4242" s="19">
        <f t="shared" si="5534"/>
        <v>8104.35</v>
      </c>
      <c r="AA4242" s="21" t="str">
        <f t="shared" si="5535"/>
        <v/>
      </c>
      <c r="AB4242" s="19" t="str">
        <f t="shared" si="5536"/>
        <v/>
      </c>
    </row>
    <row r="4243" spans="1:28" x14ac:dyDescent="0.25">
      <c r="A4243">
        <f t="shared" si="5602"/>
        <v>12</v>
      </c>
      <c r="B4243">
        <f t="shared" si="5603"/>
        <v>2016</v>
      </c>
      <c r="C4243" s="20">
        <v>42732</v>
      </c>
      <c r="D4243">
        <v>8047.55</v>
      </c>
      <c r="E4243">
        <v>8100.55</v>
      </c>
      <c r="F4243">
        <v>8028.4</v>
      </c>
      <c r="G4243">
        <v>8034.85</v>
      </c>
      <c r="H4243">
        <f t="shared" si="5576"/>
        <v>2</v>
      </c>
      <c r="I4243">
        <f t="shared" si="5577"/>
        <v>0</v>
      </c>
      <c r="J4243" s="14">
        <f t="shared" ref="J4243:K4243" si="5608">+AVERAGE(H4230:H4243)</f>
        <v>14.224999999999909</v>
      </c>
      <c r="K4243" s="14">
        <f t="shared" si="5608"/>
        <v>29.367857142857051</v>
      </c>
      <c r="L4243" s="14">
        <f t="shared" si="5579"/>
        <v>0.48437309984190524</v>
      </c>
      <c r="M4243" s="14">
        <f t="shared" si="5580"/>
        <v>32.631492708503941</v>
      </c>
      <c r="N4243" s="14">
        <f t="shared" si="5581"/>
        <v>-1</v>
      </c>
      <c r="O4243">
        <f t="shared" si="5530"/>
        <v>-1</v>
      </c>
      <c r="P4243">
        <f t="shared" si="5539"/>
        <v>0</v>
      </c>
      <c r="Q4243">
        <f t="shared" si="5540"/>
        <v>0</v>
      </c>
      <c r="R4243">
        <f t="shared" si="5565"/>
        <v>-1215</v>
      </c>
      <c r="S4243">
        <f t="shared" si="5566"/>
        <v>0</v>
      </c>
      <c r="T4243">
        <f t="shared" si="5567"/>
        <v>-2430</v>
      </c>
      <c r="U4243">
        <f t="shared" si="5568"/>
        <v>-2430</v>
      </c>
      <c r="V4243" s="2">
        <f t="shared" si="5569"/>
        <v>-2.43E-4</v>
      </c>
      <c r="W4243" s="19">
        <f t="shared" si="5531"/>
        <v>411</v>
      </c>
      <c r="X4243" s="19">
        <f t="shared" si="5532"/>
        <v>8</v>
      </c>
      <c r="Y4243" s="19" t="str">
        <f t="shared" si="5533"/>
        <v/>
      </c>
      <c r="Z4243" s="19">
        <f t="shared" si="5534"/>
        <v>8104.35</v>
      </c>
      <c r="AA4243" s="21" t="str">
        <f t="shared" si="5535"/>
        <v/>
      </c>
      <c r="AB4243" s="19" t="str">
        <f t="shared" si="5536"/>
        <v/>
      </c>
    </row>
    <row r="4244" spans="1:28" x14ac:dyDescent="0.25">
      <c r="A4244">
        <f t="shared" si="5602"/>
        <v>12</v>
      </c>
      <c r="B4244">
        <f t="shared" si="5603"/>
        <v>2016</v>
      </c>
      <c r="C4244" s="20">
        <v>42733</v>
      </c>
      <c r="D4244">
        <v>8030.6</v>
      </c>
      <c r="E4244">
        <v>8111.1</v>
      </c>
      <c r="F4244">
        <v>8020.8</v>
      </c>
      <c r="G4244">
        <v>8103.6</v>
      </c>
      <c r="H4244">
        <f t="shared" si="5576"/>
        <v>68.75</v>
      </c>
      <c r="I4244">
        <f t="shared" si="5577"/>
        <v>0</v>
      </c>
      <c r="J4244" s="14">
        <f t="shared" ref="J4244:K4244" si="5609">+AVERAGE(H4231:H4244)</f>
        <v>18.071428571428505</v>
      </c>
      <c r="K4244" s="14">
        <f t="shared" si="5609"/>
        <v>29.367857142857051</v>
      </c>
      <c r="L4244" s="14">
        <f t="shared" si="5579"/>
        <v>0.61534719688678063</v>
      </c>
      <c r="M4244" s="14">
        <f t="shared" si="5580"/>
        <v>38.093804110517183</v>
      </c>
      <c r="N4244" s="14">
        <f t="shared" si="5581"/>
        <v>-1</v>
      </c>
      <c r="O4244">
        <f t="shared" si="5530"/>
        <v>-1</v>
      </c>
      <c r="P4244">
        <f t="shared" si="5539"/>
        <v>0</v>
      </c>
      <c r="Q4244">
        <f t="shared" si="5540"/>
        <v>0</v>
      </c>
      <c r="R4244">
        <f t="shared" si="5565"/>
        <v>-1215</v>
      </c>
      <c r="S4244">
        <f t="shared" si="5566"/>
        <v>0</v>
      </c>
      <c r="T4244">
        <f t="shared" si="5567"/>
        <v>-83531.25</v>
      </c>
      <c r="U4244">
        <f t="shared" si="5568"/>
        <v>-83531.25</v>
      </c>
      <c r="V4244" s="2">
        <f t="shared" si="5569"/>
        <v>-8.3531249999999994E-3</v>
      </c>
      <c r="W4244" s="19">
        <f t="shared" si="5531"/>
        <v>411</v>
      </c>
      <c r="X4244" s="19">
        <f t="shared" si="5532"/>
        <v>9</v>
      </c>
      <c r="Y4244" s="19" t="str">
        <f t="shared" si="5533"/>
        <v/>
      </c>
      <c r="Z4244" s="19">
        <f t="shared" si="5534"/>
        <v>8104.35</v>
      </c>
      <c r="AA4244" s="21" t="str">
        <f t="shared" si="5535"/>
        <v/>
      </c>
      <c r="AB4244" s="19" t="str">
        <f t="shared" si="5536"/>
        <v/>
      </c>
    </row>
    <row r="4245" spans="1:28" x14ac:dyDescent="0.25">
      <c r="A4245">
        <f t="shared" si="5602"/>
        <v>12</v>
      </c>
      <c r="B4245">
        <f t="shared" si="5603"/>
        <v>2016</v>
      </c>
      <c r="C4245" s="20">
        <v>42734</v>
      </c>
      <c r="D4245">
        <v>8119.65</v>
      </c>
      <c r="E4245">
        <v>8197</v>
      </c>
      <c r="F4245">
        <v>8114.75</v>
      </c>
      <c r="G4245">
        <v>8185.8</v>
      </c>
      <c r="H4245">
        <f t="shared" si="5576"/>
        <v>82.199999999999818</v>
      </c>
      <c r="I4245">
        <f t="shared" si="5577"/>
        <v>0</v>
      </c>
      <c r="J4245" s="14">
        <f t="shared" ref="J4245:K4245" si="5610">+AVERAGE(H4232:H4245)</f>
        <v>23.942857142857065</v>
      </c>
      <c r="K4245" s="14">
        <f t="shared" si="5610"/>
        <v>22.871428571428492</v>
      </c>
      <c r="L4245" s="14">
        <f t="shared" si="5579"/>
        <v>1.0468457214241103</v>
      </c>
      <c r="M4245" s="14">
        <f t="shared" si="5580"/>
        <v>51.144339334757404</v>
      </c>
      <c r="N4245" s="14">
        <f t="shared" si="5581"/>
        <v>1</v>
      </c>
      <c r="O4245">
        <f t="shared" si="5530"/>
        <v>1</v>
      </c>
      <c r="P4245">
        <f t="shared" si="5539"/>
        <v>1</v>
      </c>
      <c r="Q4245">
        <f t="shared" si="5540"/>
        <v>8185.8</v>
      </c>
      <c r="R4245">
        <f t="shared" si="5565"/>
        <v>1215</v>
      </c>
      <c r="S4245">
        <f t="shared" si="5566"/>
        <v>199745.99999999956</v>
      </c>
      <c r="T4245">
        <f t="shared" si="5567"/>
        <v>99872.999999999782</v>
      </c>
      <c r="U4245">
        <f t="shared" si="5568"/>
        <v>-99872.999999999782</v>
      </c>
      <c r="V4245" s="2">
        <f t="shared" si="5569"/>
        <v>-9.9872999999999785E-3</v>
      </c>
      <c r="W4245" s="19">
        <f t="shared" si="5531"/>
        <v>412</v>
      </c>
      <c r="X4245" s="19">
        <f t="shared" si="5532"/>
        <v>10</v>
      </c>
      <c r="Y4245" s="19">
        <f t="shared" si="5533"/>
        <v>1</v>
      </c>
      <c r="Z4245" s="19">
        <f t="shared" si="5534"/>
        <v>8185.8</v>
      </c>
      <c r="AA4245" s="21">
        <f t="shared" si="5535"/>
        <v>-1.0050158248348096E-2</v>
      </c>
      <c r="AB4245" s="19">
        <f t="shared" si="5536"/>
        <v>-1</v>
      </c>
    </row>
    <row r="4246" spans="1:28" x14ac:dyDescent="0.25">
      <c r="A4246">
        <f t="shared" si="5602"/>
        <v>1</v>
      </c>
      <c r="B4246">
        <f t="shared" si="5603"/>
        <v>2017</v>
      </c>
      <c r="C4246" s="20">
        <v>42737</v>
      </c>
      <c r="D4246">
        <v>8210.1</v>
      </c>
      <c r="E4246">
        <v>8212</v>
      </c>
      <c r="F4246">
        <v>8133.8</v>
      </c>
      <c r="G4246">
        <v>8179.5</v>
      </c>
      <c r="H4246">
        <f t="shared" si="5576"/>
        <v>0</v>
      </c>
      <c r="I4246">
        <f t="shared" si="5577"/>
        <v>6.3000000000001819</v>
      </c>
      <c r="J4246" s="14">
        <f t="shared" ref="J4246:K4246" si="5611">+AVERAGE(H4233:H4246)</f>
        <v>20.299999999999986</v>
      </c>
      <c r="K4246" s="14">
        <f t="shared" si="5611"/>
        <v>23.321428571428505</v>
      </c>
      <c r="L4246" s="14">
        <f t="shared" si="5579"/>
        <v>0.87044410413476447</v>
      </c>
      <c r="M4246" s="14">
        <f t="shared" si="5580"/>
        <v>46.536761093826804</v>
      </c>
      <c r="N4246" s="14">
        <f t="shared" si="5581"/>
        <v>-1</v>
      </c>
      <c r="O4246">
        <f t="shared" si="5530"/>
        <v>-1</v>
      </c>
      <c r="P4246">
        <f t="shared" si="5539"/>
        <v>1</v>
      </c>
      <c r="Q4246">
        <f t="shared" si="5540"/>
        <v>8179.5</v>
      </c>
      <c r="R4246">
        <f t="shared" si="5565"/>
        <v>-1221</v>
      </c>
      <c r="S4246">
        <f t="shared" si="5566"/>
        <v>15346.800000000443</v>
      </c>
      <c r="T4246">
        <f t="shared" si="5567"/>
        <v>7692.3000000002221</v>
      </c>
      <c r="U4246">
        <f t="shared" si="5568"/>
        <v>-7654.500000000221</v>
      </c>
      <c r="V4246" s="2">
        <f t="shared" si="5569"/>
        <v>-7.654500000000221E-4</v>
      </c>
      <c r="W4246" s="19">
        <f t="shared" si="5531"/>
        <v>413</v>
      </c>
      <c r="X4246" s="19">
        <f t="shared" si="5532"/>
        <v>2</v>
      </c>
      <c r="Y4246" s="19">
        <f t="shared" si="5533"/>
        <v>1</v>
      </c>
      <c r="Z4246" s="19">
        <f t="shared" si="5534"/>
        <v>8179.5</v>
      </c>
      <c r="AA4246" s="21">
        <f t="shared" si="5535"/>
        <v>-7.6962544894820795E-4</v>
      </c>
      <c r="AB4246" s="19">
        <f t="shared" si="5536"/>
        <v>-1</v>
      </c>
    </row>
    <row r="4247" spans="1:28" x14ac:dyDescent="0.25">
      <c r="A4247">
        <f t="shared" si="5602"/>
        <v>1</v>
      </c>
      <c r="B4247">
        <f t="shared" si="5603"/>
        <v>2017</v>
      </c>
      <c r="C4247" s="20">
        <v>42738</v>
      </c>
      <c r="D4247">
        <v>8196.0499999999993</v>
      </c>
      <c r="E4247">
        <v>8219.1</v>
      </c>
      <c r="F4247">
        <v>8148.6</v>
      </c>
      <c r="G4247">
        <v>8192.25</v>
      </c>
      <c r="H4247">
        <f t="shared" si="5576"/>
        <v>12.75</v>
      </c>
      <c r="I4247">
        <f t="shared" si="5577"/>
        <v>0</v>
      </c>
      <c r="J4247" s="14">
        <f t="shared" ref="J4247:K4247" si="5612">+AVERAGE(H4234:H4247)</f>
        <v>21.210714285714271</v>
      </c>
      <c r="K4247" s="14">
        <f t="shared" si="5612"/>
        <v>20.510714285714261</v>
      </c>
      <c r="L4247" s="14">
        <f t="shared" si="5579"/>
        <v>1.0341285042660635</v>
      </c>
      <c r="M4247" s="14">
        <f t="shared" si="5580"/>
        <v>50.838897449066955</v>
      </c>
      <c r="N4247" s="14">
        <f t="shared" si="5581"/>
        <v>1</v>
      </c>
      <c r="O4247">
        <f t="shared" si="5530"/>
        <v>1</v>
      </c>
      <c r="P4247">
        <f t="shared" si="5539"/>
        <v>1</v>
      </c>
      <c r="Q4247">
        <f t="shared" si="5540"/>
        <v>8192.25</v>
      </c>
      <c r="R4247">
        <f t="shared" si="5565"/>
        <v>1221</v>
      </c>
      <c r="S4247">
        <f t="shared" si="5566"/>
        <v>31135.5</v>
      </c>
      <c r="T4247">
        <f t="shared" si="5567"/>
        <v>15567.75</v>
      </c>
      <c r="U4247">
        <f t="shared" si="5568"/>
        <v>-15567.75</v>
      </c>
      <c r="V4247" s="2">
        <f t="shared" si="5569"/>
        <v>-1.556775E-3</v>
      </c>
      <c r="W4247" s="19">
        <f t="shared" si="5531"/>
        <v>414</v>
      </c>
      <c r="X4247" s="19">
        <f t="shared" si="5532"/>
        <v>2</v>
      </c>
      <c r="Y4247" s="19">
        <f t="shared" si="5533"/>
        <v>1</v>
      </c>
      <c r="Z4247" s="19">
        <f t="shared" si="5534"/>
        <v>8192.25</v>
      </c>
      <c r="AA4247" s="21">
        <f t="shared" si="5535"/>
        <v>-1.5587749862460143E-3</v>
      </c>
      <c r="AB4247" s="19">
        <f t="shared" si="5536"/>
        <v>-1</v>
      </c>
    </row>
    <row r="4248" spans="1:28" x14ac:dyDescent="0.25">
      <c r="A4248">
        <f t="shared" si="5602"/>
        <v>1</v>
      </c>
      <c r="B4248">
        <f t="shared" si="5603"/>
        <v>2017</v>
      </c>
      <c r="C4248" s="20">
        <v>42739</v>
      </c>
      <c r="D4248">
        <v>8202.65</v>
      </c>
      <c r="E4248">
        <v>8218.5</v>
      </c>
      <c r="F4248">
        <v>8180.9</v>
      </c>
      <c r="G4248">
        <v>8190.5</v>
      </c>
      <c r="H4248">
        <f t="shared" si="5576"/>
        <v>0</v>
      </c>
      <c r="I4248">
        <f t="shared" si="5577"/>
        <v>1.75</v>
      </c>
      <c r="J4248" s="14">
        <f t="shared" ref="J4248:K4248" si="5613">+AVERAGE(H4235:H4248)</f>
        <v>21.210714285714271</v>
      </c>
      <c r="K4248" s="14">
        <f t="shared" si="5613"/>
        <v>18.575000000000014</v>
      </c>
      <c r="L4248" s="14">
        <f t="shared" si="5579"/>
        <v>1.1418957892712924</v>
      </c>
      <c r="M4248" s="14">
        <f t="shared" si="5580"/>
        <v>53.312387791741443</v>
      </c>
      <c r="N4248" s="14">
        <f t="shared" si="5581"/>
        <v>1</v>
      </c>
      <c r="O4248">
        <f t="shared" si="5530"/>
        <v>1</v>
      </c>
      <c r="P4248">
        <f t="shared" si="5539"/>
        <v>0</v>
      </c>
      <c r="Q4248">
        <f t="shared" si="5540"/>
        <v>0</v>
      </c>
      <c r="R4248">
        <f t="shared" si="5565"/>
        <v>1221</v>
      </c>
      <c r="S4248">
        <f t="shared" si="5566"/>
        <v>0</v>
      </c>
      <c r="T4248">
        <f t="shared" si="5567"/>
        <v>-2136.75</v>
      </c>
      <c r="U4248">
        <f t="shared" si="5568"/>
        <v>-2136.75</v>
      </c>
      <c r="V4248" s="2">
        <f t="shared" si="5569"/>
        <v>-2.13675E-4</v>
      </c>
      <c r="W4248" s="19">
        <f t="shared" si="5531"/>
        <v>414</v>
      </c>
      <c r="X4248" s="19">
        <f t="shared" si="5532"/>
        <v>2</v>
      </c>
      <c r="Y4248" s="19" t="str">
        <f t="shared" si="5533"/>
        <v/>
      </c>
      <c r="Z4248" s="19">
        <f t="shared" si="5534"/>
        <v>8192.25</v>
      </c>
      <c r="AA4248" s="21" t="str">
        <f t="shared" si="5535"/>
        <v/>
      </c>
      <c r="AB4248" s="19" t="str">
        <f t="shared" si="5536"/>
        <v/>
      </c>
    </row>
    <row r="4249" spans="1:28" x14ac:dyDescent="0.25">
      <c r="A4249">
        <f t="shared" si="5602"/>
        <v>1</v>
      </c>
      <c r="B4249">
        <f t="shared" si="5603"/>
        <v>2017</v>
      </c>
      <c r="C4249" s="20">
        <v>42740</v>
      </c>
      <c r="D4249">
        <v>8226.65</v>
      </c>
      <c r="E4249">
        <v>8282.65</v>
      </c>
      <c r="F4249">
        <v>8223.7000000000007</v>
      </c>
      <c r="G4249">
        <v>8273.7999999999993</v>
      </c>
      <c r="H4249">
        <f t="shared" si="5576"/>
        <v>83.299999999999272</v>
      </c>
      <c r="I4249">
        <f t="shared" si="5577"/>
        <v>0</v>
      </c>
      <c r="J4249" s="14">
        <f t="shared" ref="J4249:K4249" si="5614">+AVERAGE(H4236:H4249)</f>
        <v>27.160714285714221</v>
      </c>
      <c r="K4249" s="14">
        <f t="shared" si="5614"/>
        <v>17.564285714285688</v>
      </c>
      <c r="L4249" s="14">
        <f t="shared" si="5579"/>
        <v>1.5463603090687257</v>
      </c>
      <c r="M4249" s="14">
        <f t="shared" si="5580"/>
        <v>60.728260001597036</v>
      </c>
      <c r="N4249" s="14">
        <f t="shared" si="5581"/>
        <v>1</v>
      </c>
      <c r="O4249">
        <f t="shared" ref="O4249:O4312" si="5615">IF($C4249="","",N4249)</f>
        <v>1</v>
      </c>
      <c r="P4249">
        <f t="shared" si="5539"/>
        <v>0</v>
      </c>
      <c r="Q4249">
        <f t="shared" si="5540"/>
        <v>0</v>
      </c>
      <c r="R4249">
        <f t="shared" si="5565"/>
        <v>1221</v>
      </c>
      <c r="S4249">
        <f t="shared" si="5566"/>
        <v>0</v>
      </c>
      <c r="T4249">
        <f t="shared" si="5567"/>
        <v>101709.29999999912</v>
      </c>
      <c r="U4249">
        <f t="shared" si="5568"/>
        <v>101709.29999999912</v>
      </c>
      <c r="V4249" s="2">
        <f t="shared" si="5569"/>
        <v>1.0170929999999911E-2</v>
      </c>
      <c r="W4249" s="19">
        <f t="shared" ref="W4249:W4312" si="5616">+IF($C4249="","",IF(AND(P4249=1,O4249&lt;&gt;0),W4248+1,W4248))</f>
        <v>414</v>
      </c>
      <c r="X4249" s="19">
        <f t="shared" ref="X4249:X4312" si="5617">+IF($C4249="","",IF(O4248=0,IF(O4249=0,0,1),IF(O4249&lt;&gt;O4248,IF((O4248&lt;&gt;O4247),2,X4248+1),IF(P4248=1,2,X4248+1))))</f>
        <v>3</v>
      </c>
      <c r="Y4249" s="19" t="str">
        <f t="shared" ref="Y4249:Y4312" si="5618">+IF($C4249="","",IF(O4249=O4248,"",IF(O4249=0,1,IF(AND(O4248&lt;&gt;0,O4248&lt;&gt;O4249),1,""))))</f>
        <v/>
      </c>
      <c r="Z4249" s="19">
        <f t="shared" ref="Z4249:Z4312" si="5619">IF($C4249="","",IF(P4249=0,Z4248,Q4249))</f>
        <v>8192.25</v>
      </c>
      <c r="AA4249" s="21" t="str">
        <f t="shared" ref="AA4249:AA4312" si="5620">+IF($C4249="","",IF(Y4249=1,(Z4249/Z4248-1)*O4248,""))</f>
        <v/>
      </c>
      <c r="AB4249" s="19" t="str">
        <f t="shared" ref="AB4249:AB4312" si="5621">+IF($C4249="","",IF(Y4249=1,IF(AA4249&gt;0,1,-1),""))</f>
        <v/>
      </c>
    </row>
    <row r="4250" spans="1:28" x14ac:dyDescent="0.25">
      <c r="A4250">
        <f t="shared" si="5602"/>
        <v>1</v>
      </c>
      <c r="B4250">
        <f t="shared" si="5603"/>
        <v>2017</v>
      </c>
      <c r="C4250" s="20">
        <v>42741</v>
      </c>
      <c r="D4250">
        <v>8281.85</v>
      </c>
      <c r="E4250">
        <v>8306.85</v>
      </c>
      <c r="F4250">
        <v>8233.25</v>
      </c>
      <c r="G4250">
        <v>8243.7999999999993</v>
      </c>
      <c r="H4250">
        <f t="shared" si="5576"/>
        <v>0</v>
      </c>
      <c r="I4250">
        <f t="shared" si="5577"/>
        <v>30</v>
      </c>
      <c r="J4250" s="14">
        <f t="shared" ref="J4250:K4250" si="5622">+AVERAGE(H4237:H4250)</f>
        <v>27.160714285714221</v>
      </c>
      <c r="K4250" s="14">
        <f t="shared" si="5622"/>
        <v>17.200000000000014</v>
      </c>
      <c r="L4250" s="14">
        <f t="shared" si="5579"/>
        <v>1.579111295681058</v>
      </c>
      <c r="M4250" s="14">
        <f t="shared" si="5580"/>
        <v>61.226954351501412</v>
      </c>
      <c r="N4250" s="14">
        <f t="shared" si="5581"/>
        <v>1</v>
      </c>
      <c r="O4250">
        <f t="shared" si="5615"/>
        <v>1</v>
      </c>
      <c r="P4250">
        <f t="shared" si="5539"/>
        <v>0</v>
      </c>
      <c r="Q4250">
        <f t="shared" si="5540"/>
        <v>0</v>
      </c>
      <c r="R4250">
        <f t="shared" si="5565"/>
        <v>1221</v>
      </c>
      <c r="S4250">
        <f t="shared" si="5566"/>
        <v>0</v>
      </c>
      <c r="T4250">
        <f t="shared" si="5567"/>
        <v>-36630</v>
      </c>
      <c r="U4250">
        <f t="shared" si="5568"/>
        <v>-36630</v>
      </c>
      <c r="V4250" s="2">
        <f t="shared" si="5569"/>
        <v>-3.663E-3</v>
      </c>
      <c r="W4250" s="19">
        <f t="shared" si="5616"/>
        <v>414</v>
      </c>
      <c r="X4250" s="19">
        <f t="shared" si="5617"/>
        <v>4</v>
      </c>
      <c r="Y4250" s="19" t="str">
        <f t="shared" si="5618"/>
        <v/>
      </c>
      <c r="Z4250" s="19">
        <f t="shared" si="5619"/>
        <v>8192.25</v>
      </c>
      <c r="AA4250" s="21" t="str">
        <f t="shared" si="5620"/>
        <v/>
      </c>
      <c r="AB4250" s="19" t="str">
        <f t="shared" si="5621"/>
        <v/>
      </c>
    </row>
    <row r="4251" spans="1:28" x14ac:dyDescent="0.25">
      <c r="A4251">
        <f t="shared" si="5602"/>
        <v>1</v>
      </c>
      <c r="B4251">
        <f t="shared" si="5603"/>
        <v>2017</v>
      </c>
      <c r="C4251" s="20">
        <v>42744</v>
      </c>
      <c r="D4251">
        <v>8259.35</v>
      </c>
      <c r="E4251">
        <v>8263</v>
      </c>
      <c r="F4251">
        <v>8227.75</v>
      </c>
      <c r="G4251">
        <v>8236.0499999999993</v>
      </c>
      <c r="H4251">
        <f t="shared" si="5576"/>
        <v>0</v>
      </c>
      <c r="I4251">
        <f t="shared" si="5577"/>
        <v>7.75</v>
      </c>
      <c r="J4251" s="14">
        <f t="shared" ref="J4251:K4251" si="5623">+AVERAGE(H4238:H4251)</f>
        <v>27.160714285714221</v>
      </c>
      <c r="K4251" s="14">
        <f t="shared" si="5623"/>
        <v>16.185714285714248</v>
      </c>
      <c r="L4251" s="14">
        <f t="shared" si="5579"/>
        <v>1.6780670785525154</v>
      </c>
      <c r="M4251" s="14">
        <f t="shared" si="5580"/>
        <v>62.659635824338793</v>
      </c>
      <c r="N4251" s="14">
        <f t="shared" si="5581"/>
        <v>1</v>
      </c>
      <c r="O4251">
        <f t="shared" si="5615"/>
        <v>1</v>
      </c>
      <c r="P4251">
        <f t="shared" ref="P4251:P4314" si="5624">IF($C4251="","",IF($O4251&lt;&gt;$O4250,1,0))</f>
        <v>0</v>
      </c>
      <c r="Q4251">
        <f t="shared" ref="Q4251:Q4314" si="5625">IF($C4251="","",IF($P4251=1,G4251,0))</f>
        <v>0</v>
      </c>
      <c r="R4251">
        <f t="shared" si="5565"/>
        <v>1221</v>
      </c>
      <c r="S4251">
        <f t="shared" si="5566"/>
        <v>0</v>
      </c>
      <c r="T4251">
        <f t="shared" si="5567"/>
        <v>-9462.75</v>
      </c>
      <c r="U4251">
        <f t="shared" si="5568"/>
        <v>-9462.75</v>
      </c>
      <c r="V4251" s="2">
        <f t="shared" si="5569"/>
        <v>-9.46275E-4</v>
      </c>
      <c r="W4251" s="19">
        <f t="shared" si="5616"/>
        <v>414</v>
      </c>
      <c r="X4251" s="19">
        <f t="shared" si="5617"/>
        <v>5</v>
      </c>
      <c r="Y4251" s="19" t="str">
        <f t="shared" si="5618"/>
        <v/>
      </c>
      <c r="Z4251" s="19">
        <f t="shared" si="5619"/>
        <v>8192.25</v>
      </c>
      <c r="AA4251" s="21" t="str">
        <f t="shared" si="5620"/>
        <v/>
      </c>
      <c r="AB4251" s="19" t="str">
        <f t="shared" si="5621"/>
        <v/>
      </c>
    </row>
    <row r="4252" spans="1:28" x14ac:dyDescent="0.25">
      <c r="A4252">
        <f t="shared" si="5602"/>
        <v>1</v>
      </c>
      <c r="B4252">
        <f t="shared" si="5603"/>
        <v>2017</v>
      </c>
      <c r="C4252" s="20">
        <v>42745</v>
      </c>
      <c r="D4252">
        <v>8262.7000000000007</v>
      </c>
      <c r="E4252">
        <v>8293.7999999999993</v>
      </c>
      <c r="F4252">
        <v>8261</v>
      </c>
      <c r="G4252">
        <v>8288.6</v>
      </c>
      <c r="H4252">
        <f t="shared" si="5576"/>
        <v>52.550000000001091</v>
      </c>
      <c r="I4252">
        <f t="shared" si="5577"/>
        <v>0</v>
      </c>
      <c r="J4252" s="14">
        <f t="shared" ref="J4252:K4252" si="5626">+AVERAGE(H4239:H4252)</f>
        <v>30.914285714285729</v>
      </c>
      <c r="K4252" s="14">
        <f t="shared" si="5626"/>
        <v>14.678571428571429</v>
      </c>
      <c r="L4252" s="14">
        <f t="shared" si="5579"/>
        <v>2.1060827250608281</v>
      </c>
      <c r="M4252" s="14">
        <f t="shared" si="5580"/>
        <v>67.805107316308948</v>
      </c>
      <c r="N4252" s="14">
        <f t="shared" si="5581"/>
        <v>1</v>
      </c>
      <c r="O4252">
        <f t="shared" si="5615"/>
        <v>1</v>
      </c>
      <c r="P4252">
        <f t="shared" si="5624"/>
        <v>0</v>
      </c>
      <c r="Q4252">
        <f t="shared" si="5625"/>
        <v>0</v>
      </c>
      <c r="R4252">
        <f t="shared" si="5565"/>
        <v>1221</v>
      </c>
      <c r="S4252">
        <f t="shared" si="5566"/>
        <v>0</v>
      </c>
      <c r="T4252">
        <f t="shared" si="5567"/>
        <v>64163.550000001334</v>
      </c>
      <c r="U4252">
        <f t="shared" si="5568"/>
        <v>64163.550000001334</v>
      </c>
      <c r="V4252" s="2">
        <f t="shared" si="5569"/>
        <v>6.416355000000133E-3</v>
      </c>
      <c r="W4252" s="19">
        <f t="shared" si="5616"/>
        <v>414</v>
      </c>
      <c r="X4252" s="19">
        <f t="shared" si="5617"/>
        <v>6</v>
      </c>
      <c r="Y4252" s="19" t="str">
        <f t="shared" si="5618"/>
        <v/>
      </c>
      <c r="Z4252" s="19">
        <f t="shared" si="5619"/>
        <v>8192.25</v>
      </c>
      <c r="AA4252" s="21" t="str">
        <f t="shared" si="5620"/>
        <v/>
      </c>
      <c r="AB4252" s="19" t="str">
        <f t="shared" si="5621"/>
        <v/>
      </c>
    </row>
    <row r="4253" spans="1:28" x14ac:dyDescent="0.25">
      <c r="A4253">
        <f t="shared" si="5602"/>
        <v>1</v>
      </c>
      <c r="B4253">
        <f t="shared" si="5603"/>
        <v>2017</v>
      </c>
      <c r="C4253" s="20">
        <v>42746</v>
      </c>
      <c r="D4253">
        <v>8327.7999999999993</v>
      </c>
      <c r="E4253">
        <v>8389</v>
      </c>
      <c r="F4253">
        <v>8322.25</v>
      </c>
      <c r="G4253">
        <v>8380.65</v>
      </c>
      <c r="H4253">
        <f t="shared" si="5576"/>
        <v>92.049999999999272</v>
      </c>
      <c r="I4253">
        <f t="shared" si="5577"/>
        <v>0</v>
      </c>
      <c r="J4253" s="14">
        <f t="shared" ref="J4253:K4253" si="5627">+AVERAGE(H4240:H4253)</f>
        <v>37.489285714285678</v>
      </c>
      <c r="K4253" s="14">
        <f t="shared" si="5627"/>
        <v>8.8071428571428694</v>
      </c>
      <c r="L4253" s="14">
        <f t="shared" si="5579"/>
        <v>4.2566909975669001</v>
      </c>
      <c r="M4253" s="14">
        <f t="shared" si="5580"/>
        <v>80.97662578106916</v>
      </c>
      <c r="N4253" s="14">
        <f t="shared" si="5581"/>
        <v>1</v>
      </c>
      <c r="O4253">
        <f t="shared" si="5615"/>
        <v>1</v>
      </c>
      <c r="P4253">
        <f t="shared" si="5624"/>
        <v>0</v>
      </c>
      <c r="Q4253">
        <f t="shared" si="5625"/>
        <v>0</v>
      </c>
      <c r="R4253">
        <f t="shared" si="5565"/>
        <v>1221</v>
      </c>
      <c r="S4253">
        <f t="shared" si="5566"/>
        <v>0</v>
      </c>
      <c r="T4253">
        <f t="shared" si="5567"/>
        <v>112393.04999999912</v>
      </c>
      <c r="U4253">
        <f t="shared" si="5568"/>
        <v>112393.04999999912</v>
      </c>
      <c r="V4253" s="2">
        <f t="shared" si="5569"/>
        <v>1.1239304999999911E-2</v>
      </c>
      <c r="W4253" s="19">
        <f t="shared" si="5616"/>
        <v>414</v>
      </c>
      <c r="X4253" s="19">
        <f t="shared" si="5617"/>
        <v>7</v>
      </c>
      <c r="Y4253" s="19" t="str">
        <f t="shared" si="5618"/>
        <v/>
      </c>
      <c r="Z4253" s="19">
        <f t="shared" si="5619"/>
        <v>8192.25</v>
      </c>
      <c r="AA4253" s="21" t="str">
        <f t="shared" si="5620"/>
        <v/>
      </c>
      <c r="AB4253" s="19" t="str">
        <f t="shared" si="5621"/>
        <v/>
      </c>
    </row>
    <row r="4254" spans="1:28" x14ac:dyDescent="0.25">
      <c r="A4254">
        <f t="shared" si="5602"/>
        <v>1</v>
      </c>
      <c r="B4254">
        <f t="shared" si="5603"/>
        <v>2017</v>
      </c>
      <c r="C4254" s="20">
        <v>42747</v>
      </c>
      <c r="D4254">
        <v>8391.0499999999993</v>
      </c>
      <c r="E4254">
        <v>8417.2000000000007</v>
      </c>
      <c r="F4254">
        <v>8382.2999999999993</v>
      </c>
      <c r="G4254">
        <v>8407.2000000000007</v>
      </c>
      <c r="H4254">
        <f t="shared" si="5576"/>
        <v>26.550000000001091</v>
      </c>
      <c r="I4254">
        <f t="shared" si="5577"/>
        <v>0</v>
      </c>
      <c r="J4254" s="14">
        <f t="shared" ref="J4254:K4254" si="5628">+AVERAGE(H4241:H4254)</f>
        <v>38.910714285714349</v>
      </c>
      <c r="K4254" s="14">
        <f t="shared" si="5628"/>
        <v>8.8071428571428694</v>
      </c>
      <c r="L4254" s="14">
        <f t="shared" si="5579"/>
        <v>4.4180859691808605</v>
      </c>
      <c r="M4254" s="14">
        <f t="shared" si="5580"/>
        <v>81.543297657360981</v>
      </c>
      <c r="N4254" s="14">
        <f t="shared" si="5581"/>
        <v>1</v>
      </c>
      <c r="O4254">
        <f t="shared" si="5615"/>
        <v>1</v>
      </c>
      <c r="P4254">
        <f t="shared" si="5624"/>
        <v>0</v>
      </c>
      <c r="Q4254">
        <f t="shared" si="5625"/>
        <v>0</v>
      </c>
      <c r="R4254">
        <f t="shared" si="5565"/>
        <v>1221</v>
      </c>
      <c r="S4254">
        <f t="shared" si="5566"/>
        <v>0</v>
      </c>
      <c r="T4254">
        <f t="shared" si="5567"/>
        <v>32417.550000001334</v>
      </c>
      <c r="U4254">
        <f t="shared" si="5568"/>
        <v>32417.550000001334</v>
      </c>
      <c r="V4254" s="2">
        <f t="shared" si="5569"/>
        <v>3.2417550000001334E-3</v>
      </c>
      <c r="W4254" s="19">
        <f t="shared" si="5616"/>
        <v>414</v>
      </c>
      <c r="X4254" s="19">
        <f t="shared" si="5617"/>
        <v>8</v>
      </c>
      <c r="Y4254" s="19" t="str">
        <f t="shared" si="5618"/>
        <v/>
      </c>
      <c r="Z4254" s="19">
        <f t="shared" si="5619"/>
        <v>8192.25</v>
      </c>
      <c r="AA4254" s="21" t="str">
        <f t="shared" si="5620"/>
        <v/>
      </c>
      <c r="AB4254" s="19" t="str">
        <f t="shared" si="5621"/>
        <v/>
      </c>
    </row>
    <row r="4255" spans="1:28" x14ac:dyDescent="0.25">
      <c r="A4255">
        <f t="shared" si="5602"/>
        <v>1</v>
      </c>
      <c r="B4255">
        <f t="shared" si="5603"/>
        <v>2017</v>
      </c>
      <c r="C4255" s="20">
        <v>42748</v>
      </c>
      <c r="D4255">
        <v>8457.65</v>
      </c>
      <c r="E4255">
        <v>8461.0499999999993</v>
      </c>
      <c r="F4255">
        <v>8373.15</v>
      </c>
      <c r="G4255">
        <v>8400.35</v>
      </c>
      <c r="H4255">
        <f t="shared" si="5576"/>
        <v>0</v>
      </c>
      <c r="I4255">
        <f t="shared" si="5577"/>
        <v>6.8500000000003638</v>
      </c>
      <c r="J4255" s="14">
        <f t="shared" ref="J4255:K4255" si="5629">+AVERAGE(H4242:H4255)</f>
        <v>38.910714285714349</v>
      </c>
      <c r="K4255" s="14">
        <f t="shared" si="5629"/>
        <v>3.7607142857143248</v>
      </c>
      <c r="L4255" s="14">
        <f t="shared" si="5579"/>
        <v>10.346628679961922</v>
      </c>
      <c r="M4255" s="14">
        <f t="shared" si="5580"/>
        <v>91.186809507867352</v>
      </c>
      <c r="N4255" s="14">
        <f t="shared" si="5581"/>
        <v>1</v>
      </c>
      <c r="O4255">
        <f t="shared" si="5615"/>
        <v>1</v>
      </c>
      <c r="P4255">
        <f t="shared" si="5624"/>
        <v>0</v>
      </c>
      <c r="Q4255">
        <f t="shared" si="5625"/>
        <v>0</v>
      </c>
      <c r="R4255">
        <f t="shared" si="5565"/>
        <v>1221</v>
      </c>
      <c r="S4255">
        <f t="shared" si="5566"/>
        <v>0</v>
      </c>
      <c r="T4255">
        <f t="shared" si="5567"/>
        <v>-8363.8500000004442</v>
      </c>
      <c r="U4255">
        <f t="shared" si="5568"/>
        <v>-8363.8500000004442</v>
      </c>
      <c r="V4255" s="2">
        <f t="shared" si="5569"/>
        <v>-8.3638500000004438E-4</v>
      </c>
      <c r="W4255" s="19">
        <f t="shared" si="5616"/>
        <v>414</v>
      </c>
      <c r="X4255" s="19">
        <f t="shared" si="5617"/>
        <v>9</v>
      </c>
      <c r="Y4255" s="19" t="str">
        <f t="shared" si="5618"/>
        <v/>
      </c>
      <c r="Z4255" s="19">
        <f t="shared" si="5619"/>
        <v>8192.25</v>
      </c>
      <c r="AA4255" s="21" t="str">
        <f t="shared" si="5620"/>
        <v/>
      </c>
      <c r="AB4255" s="19" t="str">
        <f t="shared" si="5621"/>
        <v/>
      </c>
    </row>
    <row r="4256" spans="1:28" x14ac:dyDescent="0.25">
      <c r="A4256">
        <f t="shared" si="5602"/>
        <v>1</v>
      </c>
      <c r="B4256">
        <f t="shared" si="5603"/>
        <v>2017</v>
      </c>
      <c r="C4256" s="20">
        <v>42751</v>
      </c>
      <c r="D4256">
        <v>8390.9500000000007</v>
      </c>
      <c r="E4256">
        <v>8426.7000000000007</v>
      </c>
      <c r="F4256">
        <v>8374.4</v>
      </c>
      <c r="G4256">
        <v>8412.7999999999993</v>
      </c>
      <c r="H4256">
        <f t="shared" si="5576"/>
        <v>12.449999999998909</v>
      </c>
      <c r="I4256">
        <f t="shared" si="5577"/>
        <v>0</v>
      </c>
      <c r="J4256" s="14">
        <f t="shared" ref="J4256:K4256" si="5630">+AVERAGE(H4243:H4256)</f>
        <v>30.899999999999959</v>
      </c>
      <c r="K4256" s="14">
        <f t="shared" si="5630"/>
        <v>3.7607142857143248</v>
      </c>
      <c r="L4256" s="14">
        <f t="shared" si="5579"/>
        <v>8.216524216524121</v>
      </c>
      <c r="M4256" s="14">
        <f t="shared" si="5580"/>
        <v>89.14992272024719</v>
      </c>
      <c r="N4256" s="14">
        <f t="shared" si="5581"/>
        <v>1</v>
      </c>
      <c r="O4256">
        <f t="shared" si="5615"/>
        <v>1</v>
      </c>
      <c r="P4256">
        <f t="shared" si="5624"/>
        <v>0</v>
      </c>
      <c r="Q4256">
        <f t="shared" si="5625"/>
        <v>0</v>
      </c>
      <c r="R4256">
        <f t="shared" si="5565"/>
        <v>1221</v>
      </c>
      <c r="S4256">
        <f t="shared" si="5566"/>
        <v>0</v>
      </c>
      <c r="T4256">
        <f t="shared" si="5567"/>
        <v>15201.449999998667</v>
      </c>
      <c r="U4256">
        <f t="shared" si="5568"/>
        <v>15201.449999998667</v>
      </c>
      <c r="V4256" s="2">
        <f t="shared" si="5569"/>
        <v>1.5201449999998667E-3</v>
      </c>
      <c r="W4256" s="19">
        <f t="shared" si="5616"/>
        <v>414</v>
      </c>
      <c r="X4256" s="19">
        <f t="shared" si="5617"/>
        <v>10</v>
      </c>
      <c r="Y4256" s="19" t="str">
        <f t="shared" si="5618"/>
        <v/>
      </c>
      <c r="Z4256" s="19">
        <f t="shared" si="5619"/>
        <v>8192.25</v>
      </c>
      <c r="AA4256" s="21" t="str">
        <f t="shared" si="5620"/>
        <v/>
      </c>
      <c r="AB4256" s="19" t="str">
        <f t="shared" si="5621"/>
        <v/>
      </c>
    </row>
    <row r="4257" spans="1:28" x14ac:dyDescent="0.25">
      <c r="A4257">
        <f t="shared" si="5602"/>
        <v>1</v>
      </c>
      <c r="B4257">
        <f t="shared" si="5603"/>
        <v>2017</v>
      </c>
      <c r="C4257" s="20">
        <v>42752</v>
      </c>
      <c r="D4257">
        <v>8415.0499999999993</v>
      </c>
      <c r="E4257">
        <v>8440.9</v>
      </c>
      <c r="F4257">
        <v>8378.2999999999993</v>
      </c>
      <c r="G4257">
        <v>8398</v>
      </c>
      <c r="H4257">
        <f t="shared" si="5576"/>
        <v>0</v>
      </c>
      <c r="I4257">
        <f t="shared" si="5577"/>
        <v>14.799999999999272</v>
      </c>
      <c r="J4257" s="14">
        <f t="shared" ref="J4257:K4257" si="5631">+AVERAGE(H4244:H4257)</f>
        <v>30.757142857142817</v>
      </c>
      <c r="K4257" s="14">
        <f t="shared" si="5631"/>
        <v>4.8178571428571297</v>
      </c>
      <c r="L4257" s="14">
        <f t="shared" si="5579"/>
        <v>6.3839881393624998</v>
      </c>
      <c r="M4257" s="14">
        <f t="shared" si="5580"/>
        <v>86.457183013753649</v>
      </c>
      <c r="N4257" s="14">
        <f t="shared" si="5581"/>
        <v>1</v>
      </c>
      <c r="O4257">
        <f t="shared" si="5615"/>
        <v>1</v>
      </c>
      <c r="P4257">
        <f t="shared" si="5624"/>
        <v>0</v>
      </c>
      <c r="Q4257">
        <f t="shared" si="5625"/>
        <v>0</v>
      </c>
      <c r="R4257">
        <f t="shared" si="5565"/>
        <v>1221</v>
      </c>
      <c r="S4257">
        <f t="shared" si="5566"/>
        <v>0</v>
      </c>
      <c r="T4257">
        <f t="shared" si="5567"/>
        <v>-18070.799999999112</v>
      </c>
      <c r="U4257">
        <f t="shared" si="5568"/>
        <v>-18070.799999999112</v>
      </c>
      <c r="V4257" s="2">
        <f t="shared" si="5569"/>
        <v>-1.8070799999999111E-3</v>
      </c>
      <c r="W4257" s="19">
        <f t="shared" si="5616"/>
        <v>414</v>
      </c>
      <c r="X4257" s="19">
        <f t="shared" si="5617"/>
        <v>11</v>
      </c>
      <c r="Y4257" s="19" t="str">
        <f t="shared" si="5618"/>
        <v/>
      </c>
      <c r="Z4257" s="19">
        <f t="shared" si="5619"/>
        <v>8192.25</v>
      </c>
      <c r="AA4257" s="21" t="str">
        <f t="shared" si="5620"/>
        <v/>
      </c>
      <c r="AB4257" s="19" t="str">
        <f t="shared" si="5621"/>
        <v/>
      </c>
    </row>
    <row r="4258" spans="1:28" x14ac:dyDescent="0.25">
      <c r="A4258">
        <f t="shared" si="5602"/>
        <v>1</v>
      </c>
      <c r="B4258">
        <f t="shared" si="5603"/>
        <v>2017</v>
      </c>
      <c r="C4258" s="20">
        <v>42753</v>
      </c>
      <c r="D4258">
        <v>8403.85</v>
      </c>
      <c r="E4258">
        <v>8460.2999999999993</v>
      </c>
      <c r="F4258">
        <v>8397.4</v>
      </c>
      <c r="G4258">
        <v>8417</v>
      </c>
      <c r="H4258">
        <f t="shared" si="5576"/>
        <v>19</v>
      </c>
      <c r="I4258">
        <f t="shared" si="5577"/>
        <v>0</v>
      </c>
      <c r="J4258" s="14">
        <f t="shared" ref="J4258:K4258" si="5632">+AVERAGE(H4245:H4258)</f>
        <v>27.20357142857139</v>
      </c>
      <c r="K4258" s="14">
        <f t="shared" si="5632"/>
        <v>4.8178571428571297</v>
      </c>
      <c r="L4258" s="14">
        <f t="shared" si="5579"/>
        <v>5.6464047442550109</v>
      </c>
      <c r="M4258" s="14">
        <f t="shared" si="5580"/>
        <v>84.954271693062694</v>
      </c>
      <c r="N4258" s="14">
        <f t="shared" si="5581"/>
        <v>1</v>
      </c>
      <c r="O4258">
        <f t="shared" si="5615"/>
        <v>1</v>
      </c>
      <c r="P4258">
        <f t="shared" si="5624"/>
        <v>0</v>
      </c>
      <c r="Q4258">
        <f t="shared" si="5625"/>
        <v>0</v>
      </c>
      <c r="R4258">
        <f t="shared" si="5565"/>
        <v>1221</v>
      </c>
      <c r="S4258">
        <f t="shared" si="5566"/>
        <v>0</v>
      </c>
      <c r="T4258">
        <f t="shared" si="5567"/>
        <v>23199</v>
      </c>
      <c r="U4258">
        <f t="shared" si="5568"/>
        <v>23199</v>
      </c>
      <c r="V4258" s="2">
        <f t="shared" si="5569"/>
        <v>2.3199000000000002E-3</v>
      </c>
      <c r="W4258" s="19">
        <f t="shared" si="5616"/>
        <v>414</v>
      </c>
      <c r="X4258" s="19">
        <f t="shared" si="5617"/>
        <v>12</v>
      </c>
      <c r="Y4258" s="19" t="str">
        <f t="shared" si="5618"/>
        <v/>
      </c>
      <c r="Z4258" s="19">
        <f t="shared" si="5619"/>
        <v>8192.25</v>
      </c>
      <c r="AA4258" s="21" t="str">
        <f t="shared" si="5620"/>
        <v/>
      </c>
      <c r="AB4258" s="19" t="str">
        <f t="shared" si="5621"/>
        <v/>
      </c>
    </row>
    <row r="4259" spans="1:28" x14ac:dyDescent="0.25">
      <c r="A4259">
        <f t="shared" si="5602"/>
        <v>1</v>
      </c>
      <c r="B4259">
        <f t="shared" si="5603"/>
        <v>2017</v>
      </c>
      <c r="C4259" s="20">
        <v>42754</v>
      </c>
      <c r="D4259">
        <v>8418.4</v>
      </c>
      <c r="E4259">
        <v>8445.15</v>
      </c>
      <c r="F4259">
        <v>8404.0499999999993</v>
      </c>
      <c r="G4259">
        <v>8435.1</v>
      </c>
      <c r="H4259">
        <f t="shared" si="5576"/>
        <v>18.100000000000364</v>
      </c>
      <c r="I4259">
        <f t="shared" si="5577"/>
        <v>0</v>
      </c>
      <c r="J4259" s="14">
        <f t="shared" ref="J4259:K4259" si="5633">+AVERAGE(H4246:H4259)</f>
        <v>22.625</v>
      </c>
      <c r="K4259" s="14">
        <f t="shared" si="5633"/>
        <v>4.8178571428571297</v>
      </c>
      <c r="L4259" s="14">
        <f t="shared" si="5579"/>
        <v>4.6960711638250681</v>
      </c>
      <c r="M4259" s="14">
        <f t="shared" si="5580"/>
        <v>82.444039562727781</v>
      </c>
      <c r="N4259" s="14">
        <f t="shared" si="5581"/>
        <v>1</v>
      </c>
      <c r="O4259">
        <f t="shared" si="5615"/>
        <v>1</v>
      </c>
      <c r="P4259">
        <f t="shared" si="5624"/>
        <v>0</v>
      </c>
      <c r="Q4259">
        <f t="shared" si="5625"/>
        <v>0</v>
      </c>
      <c r="R4259">
        <f t="shared" si="5565"/>
        <v>1221</v>
      </c>
      <c r="S4259">
        <f t="shared" si="5566"/>
        <v>0</v>
      </c>
      <c r="T4259">
        <f t="shared" si="5567"/>
        <v>22100.100000000442</v>
      </c>
      <c r="U4259">
        <f t="shared" si="5568"/>
        <v>22100.100000000442</v>
      </c>
      <c r="V4259" s="2">
        <f t="shared" si="5569"/>
        <v>2.2100100000000443E-3</v>
      </c>
      <c r="W4259" s="19">
        <f t="shared" si="5616"/>
        <v>414</v>
      </c>
      <c r="X4259" s="19">
        <f t="shared" si="5617"/>
        <v>13</v>
      </c>
      <c r="Y4259" s="19" t="str">
        <f t="shared" si="5618"/>
        <v/>
      </c>
      <c r="Z4259" s="19">
        <f t="shared" si="5619"/>
        <v>8192.25</v>
      </c>
      <c r="AA4259" s="21" t="str">
        <f t="shared" si="5620"/>
        <v/>
      </c>
      <c r="AB4259" s="19" t="str">
        <f t="shared" si="5621"/>
        <v/>
      </c>
    </row>
    <row r="4260" spans="1:28" x14ac:dyDescent="0.25">
      <c r="A4260">
        <f t="shared" si="5602"/>
        <v>1</v>
      </c>
      <c r="B4260">
        <f t="shared" si="5603"/>
        <v>2017</v>
      </c>
      <c r="C4260" s="20">
        <v>42755</v>
      </c>
      <c r="D4260">
        <v>8404.35</v>
      </c>
      <c r="E4260">
        <v>8423.65</v>
      </c>
      <c r="F4260">
        <v>8340.9500000000007</v>
      </c>
      <c r="G4260">
        <v>8349.35</v>
      </c>
      <c r="H4260">
        <f t="shared" si="5576"/>
        <v>0</v>
      </c>
      <c r="I4260">
        <f t="shared" si="5577"/>
        <v>85.75</v>
      </c>
      <c r="J4260" s="14">
        <f t="shared" ref="J4260:K4260" si="5634">+AVERAGE(H4247:H4260)</f>
        <v>22.625</v>
      </c>
      <c r="K4260" s="14">
        <f t="shared" si="5634"/>
        <v>10.492857142857117</v>
      </c>
      <c r="L4260" s="14">
        <f t="shared" si="5579"/>
        <v>2.1562287270251925</v>
      </c>
      <c r="M4260" s="14">
        <f t="shared" si="5580"/>
        <v>68.316618138682244</v>
      </c>
      <c r="N4260" s="14">
        <f t="shared" si="5581"/>
        <v>1</v>
      </c>
      <c r="O4260">
        <f t="shared" si="5615"/>
        <v>1</v>
      </c>
      <c r="P4260">
        <f t="shared" si="5624"/>
        <v>0</v>
      </c>
      <c r="Q4260">
        <f t="shared" si="5625"/>
        <v>0</v>
      </c>
      <c r="R4260">
        <f t="shared" si="5565"/>
        <v>1221</v>
      </c>
      <c r="S4260">
        <f t="shared" si="5566"/>
        <v>0</v>
      </c>
      <c r="T4260">
        <f t="shared" si="5567"/>
        <v>-104700.75</v>
      </c>
      <c r="U4260">
        <f t="shared" si="5568"/>
        <v>-104700.75</v>
      </c>
      <c r="V4260" s="2">
        <f t="shared" si="5569"/>
        <v>-1.0470075000000001E-2</v>
      </c>
      <c r="W4260" s="19">
        <f t="shared" si="5616"/>
        <v>414</v>
      </c>
      <c r="X4260" s="19">
        <f t="shared" si="5617"/>
        <v>14</v>
      </c>
      <c r="Y4260" s="19" t="str">
        <f t="shared" si="5618"/>
        <v/>
      </c>
      <c r="Z4260" s="19">
        <f t="shared" si="5619"/>
        <v>8192.25</v>
      </c>
      <c r="AA4260" s="21" t="str">
        <f t="shared" si="5620"/>
        <v/>
      </c>
      <c r="AB4260" s="19" t="str">
        <f t="shared" si="5621"/>
        <v/>
      </c>
    </row>
    <row r="4261" spans="1:28" x14ac:dyDescent="0.25">
      <c r="A4261">
        <f t="shared" si="5602"/>
        <v>1</v>
      </c>
      <c r="B4261">
        <f t="shared" si="5603"/>
        <v>2017</v>
      </c>
      <c r="C4261" s="20">
        <v>42758</v>
      </c>
      <c r="D4261">
        <v>8329.6</v>
      </c>
      <c r="E4261">
        <v>8404.15</v>
      </c>
      <c r="F4261">
        <v>8327.2000000000007</v>
      </c>
      <c r="G4261">
        <v>8391.5</v>
      </c>
      <c r="H4261">
        <f t="shared" si="5576"/>
        <v>42.149999999999636</v>
      </c>
      <c r="I4261">
        <f t="shared" si="5577"/>
        <v>0</v>
      </c>
      <c r="J4261" s="14">
        <f t="shared" ref="J4261:K4261" si="5635">+AVERAGE(H4248:H4261)</f>
        <v>24.724999999999973</v>
      </c>
      <c r="K4261" s="14">
        <f t="shared" si="5635"/>
        <v>10.492857142857117</v>
      </c>
      <c r="L4261" s="14">
        <f t="shared" si="5579"/>
        <v>2.3563648740639924</v>
      </c>
      <c r="M4261" s="14">
        <f t="shared" si="5580"/>
        <v>70.205861474495521</v>
      </c>
      <c r="N4261" s="14">
        <f t="shared" si="5581"/>
        <v>1</v>
      </c>
      <c r="O4261">
        <f t="shared" si="5615"/>
        <v>1</v>
      </c>
      <c r="P4261">
        <f t="shared" si="5624"/>
        <v>0</v>
      </c>
      <c r="Q4261">
        <f t="shared" si="5625"/>
        <v>0</v>
      </c>
      <c r="R4261">
        <f t="shared" si="5565"/>
        <v>1221</v>
      </c>
      <c r="S4261">
        <f t="shared" si="5566"/>
        <v>0</v>
      </c>
      <c r="T4261">
        <f t="shared" si="5567"/>
        <v>51465.149999999558</v>
      </c>
      <c r="U4261">
        <f t="shared" si="5568"/>
        <v>51465.149999999558</v>
      </c>
      <c r="V4261" s="2">
        <f t="shared" si="5569"/>
        <v>5.1465149999999557E-3</v>
      </c>
      <c r="W4261" s="19">
        <f t="shared" si="5616"/>
        <v>414</v>
      </c>
      <c r="X4261" s="19">
        <f t="shared" si="5617"/>
        <v>15</v>
      </c>
      <c r="Y4261" s="19" t="str">
        <f t="shared" si="5618"/>
        <v/>
      </c>
      <c r="Z4261" s="19">
        <f t="shared" si="5619"/>
        <v>8192.25</v>
      </c>
      <c r="AA4261" s="21" t="str">
        <f t="shared" si="5620"/>
        <v/>
      </c>
      <c r="AB4261" s="19" t="str">
        <f t="shared" si="5621"/>
        <v/>
      </c>
    </row>
    <row r="4262" spans="1:28" x14ac:dyDescent="0.25">
      <c r="A4262">
        <f t="shared" si="5602"/>
        <v>1</v>
      </c>
      <c r="B4262">
        <f t="shared" si="5603"/>
        <v>2017</v>
      </c>
      <c r="C4262" s="20">
        <v>42759</v>
      </c>
      <c r="D4262">
        <v>8407.0499999999993</v>
      </c>
      <c r="E4262">
        <v>8480.9500000000007</v>
      </c>
      <c r="F4262">
        <v>8398.15</v>
      </c>
      <c r="G4262">
        <v>8475.7999999999993</v>
      </c>
      <c r="H4262">
        <f t="shared" si="5576"/>
        <v>84.299999999999272</v>
      </c>
      <c r="I4262">
        <f t="shared" si="5577"/>
        <v>0</v>
      </c>
      <c r="J4262" s="14">
        <f t="shared" ref="J4262:K4262" si="5636">+AVERAGE(H4249:H4262)</f>
        <v>30.746428571428492</v>
      </c>
      <c r="K4262" s="14">
        <f t="shared" si="5636"/>
        <v>10.367857142857117</v>
      </c>
      <c r="L4262" s="14">
        <f t="shared" si="5579"/>
        <v>2.9655528763348258</v>
      </c>
      <c r="M4262" s="14">
        <f t="shared" si="5580"/>
        <v>74.78283530229325</v>
      </c>
      <c r="N4262" s="14">
        <f t="shared" si="5581"/>
        <v>1</v>
      </c>
      <c r="O4262">
        <f t="shared" si="5615"/>
        <v>1</v>
      </c>
      <c r="P4262">
        <f t="shared" si="5624"/>
        <v>0</v>
      </c>
      <c r="Q4262">
        <f t="shared" si="5625"/>
        <v>0</v>
      </c>
      <c r="R4262">
        <f t="shared" si="5565"/>
        <v>1221</v>
      </c>
      <c r="S4262">
        <f t="shared" si="5566"/>
        <v>0</v>
      </c>
      <c r="T4262">
        <f t="shared" si="5567"/>
        <v>102930.29999999912</v>
      </c>
      <c r="U4262">
        <f t="shared" si="5568"/>
        <v>102930.29999999912</v>
      </c>
      <c r="V4262" s="2">
        <f t="shared" si="5569"/>
        <v>1.0293029999999911E-2</v>
      </c>
      <c r="W4262" s="19">
        <f t="shared" si="5616"/>
        <v>414</v>
      </c>
      <c r="X4262" s="19">
        <f t="shared" si="5617"/>
        <v>16</v>
      </c>
      <c r="Y4262" s="19" t="str">
        <f t="shared" si="5618"/>
        <v/>
      </c>
      <c r="Z4262" s="19">
        <f t="shared" si="5619"/>
        <v>8192.25</v>
      </c>
      <c r="AA4262" s="21" t="str">
        <f t="shared" si="5620"/>
        <v/>
      </c>
      <c r="AB4262" s="19" t="str">
        <f t="shared" si="5621"/>
        <v/>
      </c>
    </row>
    <row r="4263" spans="1:28" x14ac:dyDescent="0.25">
      <c r="A4263">
        <f t="shared" si="5602"/>
        <v>1</v>
      </c>
      <c r="B4263">
        <f t="shared" si="5603"/>
        <v>2017</v>
      </c>
      <c r="C4263" s="20">
        <v>42760</v>
      </c>
      <c r="D4263">
        <v>8499.4500000000007</v>
      </c>
      <c r="E4263">
        <v>8612.6</v>
      </c>
      <c r="F4263">
        <v>8493.9500000000007</v>
      </c>
      <c r="G4263">
        <v>8602.75</v>
      </c>
      <c r="H4263">
        <f t="shared" si="5576"/>
        <v>126.95000000000073</v>
      </c>
      <c r="I4263">
        <f t="shared" si="5577"/>
        <v>0</v>
      </c>
      <c r="J4263" s="14">
        <f t="shared" ref="J4263:K4263" si="5637">+AVERAGE(H4250:H4263)</f>
        <v>33.864285714285742</v>
      </c>
      <c r="K4263" s="14">
        <f t="shared" si="5637"/>
        <v>10.367857142857117</v>
      </c>
      <c r="L4263" s="14">
        <f t="shared" si="5579"/>
        <v>3.2662762659318054</v>
      </c>
      <c r="M4263" s="14">
        <f t="shared" si="5580"/>
        <v>76.560355268469976</v>
      </c>
      <c r="N4263" s="14">
        <f t="shared" si="5581"/>
        <v>1</v>
      </c>
      <c r="O4263">
        <f t="shared" si="5615"/>
        <v>1</v>
      </c>
      <c r="P4263">
        <f t="shared" si="5624"/>
        <v>0</v>
      </c>
      <c r="Q4263">
        <f t="shared" si="5625"/>
        <v>0</v>
      </c>
      <c r="R4263">
        <f t="shared" si="5565"/>
        <v>1221</v>
      </c>
      <c r="S4263">
        <f t="shared" si="5566"/>
        <v>0</v>
      </c>
      <c r="T4263">
        <f t="shared" si="5567"/>
        <v>155005.95000000088</v>
      </c>
      <c r="U4263">
        <f t="shared" si="5568"/>
        <v>155005.95000000088</v>
      </c>
      <c r="V4263" s="2">
        <f t="shared" si="5569"/>
        <v>1.5500595000000089E-2</v>
      </c>
      <c r="W4263" s="19">
        <f t="shared" si="5616"/>
        <v>414</v>
      </c>
      <c r="X4263" s="19">
        <f t="shared" si="5617"/>
        <v>17</v>
      </c>
      <c r="Y4263" s="19" t="str">
        <f t="shared" si="5618"/>
        <v/>
      </c>
      <c r="Z4263" s="19">
        <f t="shared" si="5619"/>
        <v>8192.25</v>
      </c>
      <c r="AA4263" s="21" t="str">
        <f t="shared" si="5620"/>
        <v/>
      </c>
      <c r="AB4263" s="19" t="str">
        <f t="shared" si="5621"/>
        <v/>
      </c>
    </row>
    <row r="4264" spans="1:28" x14ac:dyDescent="0.25">
      <c r="A4264">
        <f t="shared" si="5602"/>
        <v>1</v>
      </c>
      <c r="B4264">
        <f t="shared" si="5603"/>
        <v>2017</v>
      </c>
      <c r="C4264" s="20">
        <v>42762</v>
      </c>
      <c r="D4264">
        <v>8610.5</v>
      </c>
      <c r="E4264">
        <v>8672.7000000000007</v>
      </c>
      <c r="F4264">
        <v>8606.9</v>
      </c>
      <c r="G4264">
        <v>8641.25</v>
      </c>
      <c r="H4264">
        <f t="shared" si="5576"/>
        <v>38.5</v>
      </c>
      <c r="I4264">
        <f t="shared" si="5577"/>
        <v>0</v>
      </c>
      <c r="J4264" s="14">
        <f t="shared" ref="J4264:K4264" si="5638">+AVERAGE(H4251:H4264)</f>
        <v>36.614285714285742</v>
      </c>
      <c r="K4264" s="14">
        <f t="shared" si="5638"/>
        <v>8.2249999999999748</v>
      </c>
      <c r="L4264" s="14">
        <f t="shared" si="5579"/>
        <v>4.4515848892748755</v>
      </c>
      <c r="M4264" s="14">
        <f t="shared" si="5580"/>
        <v>81.656710473914828</v>
      </c>
      <c r="N4264" s="14">
        <f t="shared" si="5581"/>
        <v>1</v>
      </c>
      <c r="O4264">
        <f t="shared" si="5615"/>
        <v>1</v>
      </c>
      <c r="P4264">
        <f t="shared" si="5624"/>
        <v>0</v>
      </c>
      <c r="Q4264">
        <f t="shared" si="5625"/>
        <v>0</v>
      </c>
      <c r="R4264">
        <f t="shared" si="5565"/>
        <v>1221</v>
      </c>
      <c r="S4264">
        <f t="shared" si="5566"/>
        <v>0</v>
      </c>
      <c r="T4264">
        <f t="shared" si="5567"/>
        <v>47008.5</v>
      </c>
      <c r="U4264">
        <f t="shared" si="5568"/>
        <v>47008.5</v>
      </c>
      <c r="V4264" s="2">
        <f t="shared" si="5569"/>
        <v>4.7008500000000003E-3</v>
      </c>
      <c r="W4264" s="19">
        <f t="shared" si="5616"/>
        <v>414</v>
      </c>
      <c r="X4264" s="19">
        <f t="shared" si="5617"/>
        <v>18</v>
      </c>
      <c r="Y4264" s="19" t="str">
        <f t="shared" si="5618"/>
        <v/>
      </c>
      <c r="Z4264" s="19">
        <f t="shared" si="5619"/>
        <v>8192.25</v>
      </c>
      <c r="AA4264" s="21" t="str">
        <f t="shared" si="5620"/>
        <v/>
      </c>
      <c r="AB4264" s="19" t="str">
        <f t="shared" si="5621"/>
        <v/>
      </c>
    </row>
    <row r="4265" spans="1:28" x14ac:dyDescent="0.25">
      <c r="A4265">
        <f t="shared" si="5602"/>
        <v>1</v>
      </c>
      <c r="B4265">
        <f t="shared" si="5603"/>
        <v>2017</v>
      </c>
      <c r="C4265" s="20">
        <v>42765</v>
      </c>
      <c r="D4265">
        <v>8635.5499999999993</v>
      </c>
      <c r="E4265">
        <v>8662.6</v>
      </c>
      <c r="F4265">
        <v>8617.75</v>
      </c>
      <c r="G4265">
        <v>8632.75</v>
      </c>
      <c r="H4265">
        <f t="shared" si="5576"/>
        <v>0</v>
      </c>
      <c r="I4265">
        <f t="shared" si="5577"/>
        <v>8.5</v>
      </c>
      <c r="J4265" s="14">
        <f t="shared" ref="J4265:K4265" si="5639">+AVERAGE(H4252:H4265)</f>
        <v>36.614285714285742</v>
      </c>
      <c r="K4265" s="14">
        <f t="shared" si="5639"/>
        <v>8.2785714285714018</v>
      </c>
      <c r="L4265" s="14">
        <f t="shared" si="5579"/>
        <v>4.4227782571182228</v>
      </c>
      <c r="M4265" s="14">
        <f t="shared" si="5580"/>
        <v>81.559268098647635</v>
      </c>
      <c r="N4265" s="14">
        <f t="shared" si="5581"/>
        <v>1</v>
      </c>
      <c r="O4265">
        <f t="shared" si="5615"/>
        <v>1</v>
      </c>
      <c r="P4265">
        <f t="shared" si="5624"/>
        <v>0</v>
      </c>
      <c r="Q4265">
        <f t="shared" si="5625"/>
        <v>0</v>
      </c>
      <c r="R4265">
        <f t="shared" si="5565"/>
        <v>1221</v>
      </c>
      <c r="S4265">
        <f t="shared" si="5566"/>
        <v>0</v>
      </c>
      <c r="T4265">
        <f t="shared" si="5567"/>
        <v>-10378.5</v>
      </c>
      <c r="U4265">
        <f t="shared" si="5568"/>
        <v>-10378.5</v>
      </c>
      <c r="V4265" s="2">
        <f t="shared" si="5569"/>
        <v>-1.0378500000000001E-3</v>
      </c>
      <c r="W4265" s="19">
        <f t="shared" si="5616"/>
        <v>414</v>
      </c>
      <c r="X4265" s="19">
        <f t="shared" si="5617"/>
        <v>19</v>
      </c>
      <c r="Y4265" s="19" t="str">
        <f t="shared" si="5618"/>
        <v/>
      </c>
      <c r="Z4265" s="19">
        <f t="shared" si="5619"/>
        <v>8192.25</v>
      </c>
      <c r="AA4265" s="21" t="str">
        <f t="shared" si="5620"/>
        <v/>
      </c>
      <c r="AB4265" s="19" t="str">
        <f t="shared" si="5621"/>
        <v/>
      </c>
    </row>
    <row r="4266" spans="1:28" x14ac:dyDescent="0.25">
      <c r="A4266">
        <f t="shared" si="5602"/>
        <v>1</v>
      </c>
      <c r="B4266">
        <f t="shared" si="5603"/>
        <v>2017</v>
      </c>
      <c r="C4266" s="20">
        <v>42766</v>
      </c>
      <c r="D4266">
        <v>8629.4500000000007</v>
      </c>
      <c r="E4266">
        <v>8631.75</v>
      </c>
      <c r="F4266">
        <v>8552.4</v>
      </c>
      <c r="G4266">
        <v>8561.2999999999993</v>
      </c>
      <c r="H4266">
        <f t="shared" si="5576"/>
        <v>0</v>
      </c>
      <c r="I4266">
        <f t="shared" si="5577"/>
        <v>71.450000000000728</v>
      </c>
      <c r="J4266" s="14">
        <f t="shared" ref="J4266:K4266" si="5640">+AVERAGE(H4253:H4266)</f>
        <v>32.860714285714231</v>
      </c>
      <c r="K4266" s="14">
        <f t="shared" si="5640"/>
        <v>13.382142857142883</v>
      </c>
      <c r="L4266" s="14">
        <f t="shared" si="5579"/>
        <v>2.4555644515612403</v>
      </c>
      <c r="M4266" s="14">
        <f t="shared" si="5580"/>
        <v>71.061167747914666</v>
      </c>
      <c r="N4266" s="14">
        <f t="shared" si="5581"/>
        <v>1</v>
      </c>
      <c r="O4266">
        <f t="shared" si="5615"/>
        <v>1</v>
      </c>
      <c r="P4266">
        <f t="shared" si="5624"/>
        <v>0</v>
      </c>
      <c r="Q4266">
        <f t="shared" si="5625"/>
        <v>0</v>
      </c>
      <c r="R4266">
        <f t="shared" si="5565"/>
        <v>1221</v>
      </c>
      <c r="S4266">
        <f t="shared" si="5566"/>
        <v>0</v>
      </c>
      <c r="T4266">
        <f t="shared" si="5567"/>
        <v>-87240.450000000885</v>
      </c>
      <c r="U4266">
        <f t="shared" si="5568"/>
        <v>-87240.450000000885</v>
      </c>
      <c r="V4266" s="2">
        <f t="shared" si="5569"/>
        <v>-8.7240450000000882E-3</v>
      </c>
      <c r="W4266" s="19">
        <f t="shared" si="5616"/>
        <v>414</v>
      </c>
      <c r="X4266" s="19">
        <f t="shared" si="5617"/>
        <v>20</v>
      </c>
      <c r="Y4266" s="19" t="str">
        <f t="shared" si="5618"/>
        <v/>
      </c>
      <c r="Z4266" s="19">
        <f t="shared" si="5619"/>
        <v>8192.25</v>
      </c>
      <c r="AA4266" s="21" t="str">
        <f t="shared" si="5620"/>
        <v/>
      </c>
      <c r="AB4266" s="19" t="str">
        <f t="shared" si="5621"/>
        <v/>
      </c>
    </row>
    <row r="4267" spans="1:28" x14ac:dyDescent="0.25">
      <c r="A4267">
        <f t="shared" si="5602"/>
        <v>2</v>
      </c>
      <c r="B4267">
        <f t="shared" si="5603"/>
        <v>2017</v>
      </c>
      <c r="C4267" s="20">
        <v>42767</v>
      </c>
      <c r="D4267">
        <v>8570.35</v>
      </c>
      <c r="E4267">
        <v>8722.4</v>
      </c>
      <c r="F4267">
        <v>8537.5</v>
      </c>
      <c r="G4267">
        <v>8716.4</v>
      </c>
      <c r="H4267">
        <f t="shared" si="5576"/>
        <v>155.10000000000036</v>
      </c>
      <c r="I4267">
        <f t="shared" si="5577"/>
        <v>0</v>
      </c>
      <c r="J4267" s="14">
        <f t="shared" ref="J4267:K4267" si="5641">+AVERAGE(H4254:H4267)</f>
        <v>37.364285714285742</v>
      </c>
      <c r="K4267" s="14">
        <f t="shared" si="5641"/>
        <v>13.382142857142883</v>
      </c>
      <c r="L4267" s="14">
        <f t="shared" si="5579"/>
        <v>2.7921003469442187</v>
      </c>
      <c r="M4267" s="14">
        <f t="shared" si="5580"/>
        <v>73.629389823351374</v>
      </c>
      <c r="N4267" s="14">
        <f t="shared" si="5581"/>
        <v>1</v>
      </c>
      <c r="O4267">
        <f t="shared" si="5615"/>
        <v>1</v>
      </c>
      <c r="P4267">
        <f t="shared" si="5624"/>
        <v>0</v>
      </c>
      <c r="Q4267">
        <f t="shared" si="5625"/>
        <v>0</v>
      </c>
      <c r="R4267">
        <f t="shared" si="5565"/>
        <v>1168</v>
      </c>
      <c r="S4267">
        <f t="shared" si="5566"/>
        <v>0</v>
      </c>
      <c r="T4267">
        <f t="shared" si="5567"/>
        <v>181156.80000000042</v>
      </c>
      <c r="U4267">
        <f t="shared" si="5568"/>
        <v>181156.80000000042</v>
      </c>
      <c r="V4267" s="2">
        <f t="shared" si="5569"/>
        <v>1.8115680000000044E-2</v>
      </c>
      <c r="W4267" s="19">
        <f t="shared" si="5616"/>
        <v>414</v>
      </c>
      <c r="X4267" s="19">
        <f t="shared" si="5617"/>
        <v>21</v>
      </c>
      <c r="Y4267" s="19" t="str">
        <f t="shared" si="5618"/>
        <v/>
      </c>
      <c r="Z4267" s="19">
        <f t="shared" si="5619"/>
        <v>8192.25</v>
      </c>
      <c r="AA4267" s="21" t="str">
        <f t="shared" si="5620"/>
        <v/>
      </c>
      <c r="AB4267" s="19" t="str">
        <f t="shared" si="5621"/>
        <v/>
      </c>
    </row>
    <row r="4268" spans="1:28" x14ac:dyDescent="0.25">
      <c r="A4268">
        <f t="shared" si="5602"/>
        <v>2</v>
      </c>
      <c r="B4268">
        <f t="shared" si="5603"/>
        <v>2017</v>
      </c>
      <c r="C4268" s="20">
        <v>42768</v>
      </c>
      <c r="D4268">
        <v>8724.75</v>
      </c>
      <c r="E4268">
        <v>8757.6</v>
      </c>
      <c r="F4268">
        <v>8685.7999999999993</v>
      </c>
      <c r="G4268">
        <v>8734.25</v>
      </c>
      <c r="H4268">
        <f t="shared" si="5576"/>
        <v>17.850000000000364</v>
      </c>
      <c r="I4268">
        <f t="shared" si="5577"/>
        <v>0</v>
      </c>
      <c r="J4268" s="14">
        <f t="shared" ref="J4268:K4268" si="5642">+AVERAGE(H4255:H4268)</f>
        <v>36.742857142857119</v>
      </c>
      <c r="K4268" s="14">
        <f t="shared" si="5642"/>
        <v>13.382142857142883</v>
      </c>
      <c r="L4268" s="14">
        <f t="shared" si="5579"/>
        <v>2.745663197224439</v>
      </c>
      <c r="M4268" s="14">
        <f t="shared" si="5580"/>
        <v>73.302458140363328</v>
      </c>
      <c r="N4268" s="14">
        <f t="shared" si="5581"/>
        <v>1</v>
      </c>
      <c r="O4268">
        <f t="shared" si="5615"/>
        <v>1</v>
      </c>
      <c r="P4268">
        <f t="shared" si="5624"/>
        <v>0</v>
      </c>
      <c r="Q4268">
        <f t="shared" si="5625"/>
        <v>0</v>
      </c>
      <c r="R4268">
        <f t="shared" si="5565"/>
        <v>1168</v>
      </c>
      <c r="S4268">
        <f t="shared" si="5566"/>
        <v>0</v>
      </c>
      <c r="T4268">
        <f t="shared" si="5567"/>
        <v>20848.800000000425</v>
      </c>
      <c r="U4268">
        <f t="shared" si="5568"/>
        <v>20848.800000000425</v>
      </c>
      <c r="V4268" s="2">
        <f t="shared" si="5569"/>
        <v>2.0848800000000424E-3</v>
      </c>
      <c r="W4268" s="19">
        <f t="shared" si="5616"/>
        <v>414</v>
      </c>
      <c r="X4268" s="19">
        <f t="shared" si="5617"/>
        <v>22</v>
      </c>
      <c r="Y4268" s="19" t="str">
        <f t="shared" si="5618"/>
        <v/>
      </c>
      <c r="Z4268" s="19">
        <f t="shared" si="5619"/>
        <v>8192.25</v>
      </c>
      <c r="AA4268" s="21" t="str">
        <f t="shared" si="5620"/>
        <v/>
      </c>
      <c r="AB4268" s="19" t="str">
        <f t="shared" si="5621"/>
        <v/>
      </c>
    </row>
    <row r="4269" spans="1:28" x14ac:dyDescent="0.25">
      <c r="A4269">
        <f t="shared" si="5602"/>
        <v>2</v>
      </c>
      <c r="B4269">
        <f t="shared" si="5603"/>
        <v>2017</v>
      </c>
      <c r="C4269" s="20">
        <v>42769</v>
      </c>
      <c r="D4269">
        <v>8735.15</v>
      </c>
      <c r="E4269">
        <v>8748.25</v>
      </c>
      <c r="F4269">
        <v>8707.75</v>
      </c>
      <c r="G4269">
        <v>8740.9500000000007</v>
      </c>
      <c r="H4269">
        <f t="shared" si="5576"/>
        <v>6.7000000000007276</v>
      </c>
      <c r="I4269">
        <f t="shared" si="5577"/>
        <v>0</v>
      </c>
      <c r="J4269" s="14">
        <f t="shared" ref="J4269:K4269" si="5643">+AVERAGE(H4256:H4269)</f>
        <v>37.221428571428596</v>
      </c>
      <c r="K4269" s="14">
        <f t="shared" si="5643"/>
        <v>12.892857142857142</v>
      </c>
      <c r="L4269" s="14">
        <f t="shared" si="5579"/>
        <v>2.8869806094182846</v>
      </c>
      <c r="M4269" s="14">
        <f t="shared" si="5580"/>
        <v>74.273090079817578</v>
      </c>
      <c r="N4269" s="14">
        <f t="shared" si="5581"/>
        <v>1</v>
      </c>
      <c r="O4269">
        <f t="shared" si="5615"/>
        <v>1</v>
      </c>
      <c r="P4269">
        <f t="shared" si="5624"/>
        <v>0</v>
      </c>
      <c r="Q4269">
        <f t="shared" si="5625"/>
        <v>0</v>
      </c>
      <c r="R4269">
        <f t="shared" si="5565"/>
        <v>1168</v>
      </c>
      <c r="S4269">
        <f t="shared" si="5566"/>
        <v>0</v>
      </c>
      <c r="T4269">
        <f t="shared" si="5567"/>
        <v>7825.6000000008498</v>
      </c>
      <c r="U4269">
        <f t="shared" si="5568"/>
        <v>7825.6000000008498</v>
      </c>
      <c r="V4269" s="2">
        <f t="shared" si="5569"/>
        <v>7.8256000000008496E-4</v>
      </c>
      <c r="W4269" s="19">
        <f t="shared" si="5616"/>
        <v>414</v>
      </c>
      <c r="X4269" s="19">
        <f t="shared" si="5617"/>
        <v>23</v>
      </c>
      <c r="Y4269" s="19" t="str">
        <f t="shared" si="5618"/>
        <v/>
      </c>
      <c r="Z4269" s="19">
        <f t="shared" si="5619"/>
        <v>8192.25</v>
      </c>
      <c r="AA4269" s="21" t="str">
        <f t="shared" si="5620"/>
        <v/>
      </c>
      <c r="AB4269" s="19" t="str">
        <f t="shared" si="5621"/>
        <v/>
      </c>
    </row>
    <row r="4270" spans="1:28" x14ac:dyDescent="0.25">
      <c r="A4270">
        <f t="shared" si="5602"/>
        <v>2</v>
      </c>
      <c r="B4270">
        <f t="shared" si="5603"/>
        <v>2017</v>
      </c>
      <c r="C4270" s="20">
        <v>42772</v>
      </c>
      <c r="D4270">
        <v>8785.4500000000007</v>
      </c>
      <c r="E4270">
        <v>8814.1</v>
      </c>
      <c r="F4270">
        <v>8770.2000000000007</v>
      </c>
      <c r="G4270">
        <v>8801.0499999999993</v>
      </c>
      <c r="H4270">
        <f t="shared" si="5576"/>
        <v>60.099999999998545</v>
      </c>
      <c r="I4270">
        <f t="shared" si="5577"/>
        <v>0</v>
      </c>
      <c r="J4270" s="14">
        <f t="shared" ref="J4270:K4270" si="5644">+AVERAGE(H4257:H4270)</f>
        <v>40.625</v>
      </c>
      <c r="K4270" s="14">
        <f t="shared" si="5644"/>
        <v>12.892857142857142</v>
      </c>
      <c r="L4270" s="14">
        <f t="shared" si="5579"/>
        <v>3.1509695290858728</v>
      </c>
      <c r="M4270" s="14">
        <f t="shared" si="5580"/>
        <v>75.909242575909246</v>
      </c>
      <c r="N4270" s="14">
        <f t="shared" si="5581"/>
        <v>1</v>
      </c>
      <c r="O4270">
        <f t="shared" si="5615"/>
        <v>1</v>
      </c>
      <c r="P4270">
        <f t="shared" si="5624"/>
        <v>0</v>
      </c>
      <c r="Q4270">
        <f t="shared" si="5625"/>
        <v>0</v>
      </c>
      <c r="R4270">
        <f t="shared" si="5565"/>
        <v>1168</v>
      </c>
      <c r="S4270">
        <f t="shared" si="5566"/>
        <v>0</v>
      </c>
      <c r="T4270">
        <f t="shared" si="5567"/>
        <v>70196.7999999983</v>
      </c>
      <c r="U4270">
        <f t="shared" si="5568"/>
        <v>70196.7999999983</v>
      </c>
      <c r="V4270" s="2">
        <f t="shared" si="5569"/>
        <v>7.0196799999998304E-3</v>
      </c>
      <c r="W4270" s="19">
        <f t="shared" si="5616"/>
        <v>414</v>
      </c>
      <c r="X4270" s="19">
        <f t="shared" si="5617"/>
        <v>24</v>
      </c>
      <c r="Y4270" s="19" t="str">
        <f t="shared" si="5618"/>
        <v/>
      </c>
      <c r="Z4270" s="19">
        <f t="shared" si="5619"/>
        <v>8192.25</v>
      </c>
      <c r="AA4270" s="21" t="str">
        <f t="shared" si="5620"/>
        <v/>
      </c>
      <c r="AB4270" s="19" t="str">
        <f t="shared" si="5621"/>
        <v/>
      </c>
    </row>
    <row r="4271" spans="1:28" x14ac:dyDescent="0.25">
      <c r="A4271">
        <f t="shared" si="5602"/>
        <v>2</v>
      </c>
      <c r="B4271">
        <f t="shared" si="5603"/>
        <v>2017</v>
      </c>
      <c r="C4271" s="20">
        <v>42773</v>
      </c>
      <c r="D4271">
        <v>8805.7000000000007</v>
      </c>
      <c r="E4271">
        <v>8809.2999999999993</v>
      </c>
      <c r="F4271">
        <v>8741.0499999999993</v>
      </c>
      <c r="G4271">
        <v>8768.2999999999993</v>
      </c>
      <c r="H4271">
        <f t="shared" si="5576"/>
        <v>0</v>
      </c>
      <c r="I4271">
        <f t="shared" si="5577"/>
        <v>32.75</v>
      </c>
      <c r="J4271" s="14">
        <f t="shared" ref="J4271:K4271" si="5645">+AVERAGE(H4258:H4271)</f>
        <v>40.625</v>
      </c>
      <c r="K4271" s="14">
        <f t="shared" si="5645"/>
        <v>14.175000000000052</v>
      </c>
      <c r="L4271" s="14">
        <f t="shared" si="5579"/>
        <v>2.8659611992945222</v>
      </c>
      <c r="M4271" s="14">
        <f t="shared" si="5580"/>
        <v>74.133211678832055</v>
      </c>
      <c r="N4271" s="14">
        <f t="shared" si="5581"/>
        <v>1</v>
      </c>
      <c r="O4271">
        <f t="shared" si="5615"/>
        <v>1</v>
      </c>
      <c r="P4271">
        <f t="shared" si="5624"/>
        <v>0</v>
      </c>
      <c r="Q4271">
        <f t="shared" si="5625"/>
        <v>0</v>
      </c>
      <c r="R4271">
        <f t="shared" si="5565"/>
        <v>1168</v>
      </c>
      <c r="S4271">
        <f t="shared" si="5566"/>
        <v>0</v>
      </c>
      <c r="T4271">
        <f t="shared" si="5567"/>
        <v>-38252</v>
      </c>
      <c r="U4271">
        <f t="shared" si="5568"/>
        <v>-38252</v>
      </c>
      <c r="V4271" s="2">
        <f t="shared" si="5569"/>
        <v>-3.8252E-3</v>
      </c>
      <c r="W4271" s="19">
        <f t="shared" si="5616"/>
        <v>414</v>
      </c>
      <c r="X4271" s="19">
        <f t="shared" si="5617"/>
        <v>25</v>
      </c>
      <c r="Y4271" s="19" t="str">
        <f t="shared" si="5618"/>
        <v/>
      </c>
      <c r="Z4271" s="19">
        <f t="shared" si="5619"/>
        <v>8192.25</v>
      </c>
      <c r="AA4271" s="21" t="str">
        <f t="shared" si="5620"/>
        <v/>
      </c>
      <c r="AB4271" s="19" t="str">
        <f t="shared" si="5621"/>
        <v/>
      </c>
    </row>
    <row r="4272" spans="1:28" x14ac:dyDescent="0.25">
      <c r="A4272">
        <f t="shared" si="5602"/>
        <v>2</v>
      </c>
      <c r="B4272">
        <f t="shared" si="5603"/>
        <v>2017</v>
      </c>
      <c r="C4272" s="20">
        <v>42774</v>
      </c>
      <c r="D4272">
        <v>8774.5499999999993</v>
      </c>
      <c r="E4272">
        <v>8791.25</v>
      </c>
      <c r="F4272">
        <v>8715</v>
      </c>
      <c r="G4272">
        <v>8769.0499999999993</v>
      </c>
      <c r="H4272">
        <f t="shared" si="5576"/>
        <v>0.75</v>
      </c>
      <c r="I4272">
        <f t="shared" si="5577"/>
        <v>0</v>
      </c>
      <c r="J4272" s="14">
        <f t="shared" ref="J4272:K4272" si="5646">+AVERAGE(H4259:H4272)</f>
        <v>39.321428571428569</v>
      </c>
      <c r="K4272" s="14">
        <f t="shared" si="5646"/>
        <v>14.175000000000052</v>
      </c>
      <c r="L4272" s="14">
        <f t="shared" si="5579"/>
        <v>2.7739984882841924</v>
      </c>
      <c r="M4272" s="14">
        <f t="shared" si="5580"/>
        <v>73.502904065691894</v>
      </c>
      <c r="N4272" s="14">
        <f t="shared" si="5581"/>
        <v>1</v>
      </c>
      <c r="O4272">
        <f t="shared" si="5615"/>
        <v>1</v>
      </c>
      <c r="P4272">
        <f t="shared" si="5624"/>
        <v>0</v>
      </c>
      <c r="Q4272">
        <f t="shared" si="5625"/>
        <v>0</v>
      </c>
      <c r="R4272">
        <f t="shared" si="5565"/>
        <v>1168</v>
      </c>
      <c r="S4272">
        <f t="shared" si="5566"/>
        <v>0</v>
      </c>
      <c r="T4272">
        <f t="shared" si="5567"/>
        <v>876</v>
      </c>
      <c r="U4272">
        <f t="shared" si="5568"/>
        <v>876</v>
      </c>
      <c r="V4272" s="2">
        <f t="shared" si="5569"/>
        <v>8.7600000000000002E-5</v>
      </c>
      <c r="W4272" s="19">
        <f t="shared" si="5616"/>
        <v>414</v>
      </c>
      <c r="X4272" s="19">
        <f t="shared" si="5617"/>
        <v>26</v>
      </c>
      <c r="Y4272" s="19" t="str">
        <f t="shared" si="5618"/>
        <v/>
      </c>
      <c r="Z4272" s="19">
        <f t="shared" si="5619"/>
        <v>8192.25</v>
      </c>
      <c r="AA4272" s="21" t="str">
        <f t="shared" si="5620"/>
        <v/>
      </c>
      <c r="AB4272" s="19" t="str">
        <f t="shared" si="5621"/>
        <v/>
      </c>
    </row>
    <row r="4273" spans="1:28" x14ac:dyDescent="0.25">
      <c r="A4273">
        <f t="shared" si="5602"/>
        <v>2</v>
      </c>
      <c r="B4273">
        <f t="shared" si="5603"/>
        <v>2017</v>
      </c>
      <c r="C4273" s="20">
        <v>42775</v>
      </c>
      <c r="D4273">
        <v>8795.5499999999993</v>
      </c>
      <c r="E4273">
        <v>8821.4</v>
      </c>
      <c r="F4273">
        <v>8724.1</v>
      </c>
      <c r="G4273">
        <v>8778.4</v>
      </c>
      <c r="H4273">
        <f t="shared" si="5576"/>
        <v>9.3500000000003638</v>
      </c>
      <c r="I4273">
        <f t="shared" si="5577"/>
        <v>0</v>
      </c>
      <c r="J4273" s="14">
        <f t="shared" ref="J4273:K4273" si="5647">+AVERAGE(H4260:H4273)</f>
        <v>38.696428571428569</v>
      </c>
      <c r="K4273" s="14">
        <f t="shared" si="5647"/>
        <v>14.175000000000052</v>
      </c>
      <c r="L4273" s="14">
        <f t="shared" si="5579"/>
        <v>2.729906777525815</v>
      </c>
      <c r="M4273" s="14">
        <f t="shared" si="5580"/>
        <v>73.189678465279584</v>
      </c>
      <c r="N4273" s="14">
        <f t="shared" si="5581"/>
        <v>1</v>
      </c>
      <c r="O4273">
        <f t="shared" si="5615"/>
        <v>1</v>
      </c>
      <c r="P4273">
        <f t="shared" si="5624"/>
        <v>0</v>
      </c>
      <c r="Q4273">
        <f t="shared" si="5625"/>
        <v>0</v>
      </c>
      <c r="R4273">
        <f t="shared" si="5565"/>
        <v>1168</v>
      </c>
      <c r="S4273">
        <f t="shared" si="5566"/>
        <v>0</v>
      </c>
      <c r="T4273">
        <f t="shared" si="5567"/>
        <v>10920.800000000425</v>
      </c>
      <c r="U4273">
        <f t="shared" si="5568"/>
        <v>10920.800000000425</v>
      </c>
      <c r="V4273" s="2">
        <f t="shared" si="5569"/>
        <v>1.0920800000000425E-3</v>
      </c>
      <c r="W4273" s="19">
        <f t="shared" si="5616"/>
        <v>414</v>
      </c>
      <c r="X4273" s="19">
        <f t="shared" si="5617"/>
        <v>27</v>
      </c>
      <c r="Y4273" s="19" t="str">
        <f t="shared" si="5618"/>
        <v/>
      </c>
      <c r="Z4273" s="19">
        <f t="shared" si="5619"/>
        <v>8192.25</v>
      </c>
      <c r="AA4273" s="21" t="str">
        <f t="shared" si="5620"/>
        <v/>
      </c>
      <c r="AB4273" s="19" t="str">
        <f t="shared" si="5621"/>
        <v/>
      </c>
    </row>
    <row r="4274" spans="1:28" x14ac:dyDescent="0.25">
      <c r="A4274">
        <f t="shared" si="5602"/>
        <v>2</v>
      </c>
      <c r="B4274">
        <f t="shared" si="5603"/>
        <v>2017</v>
      </c>
      <c r="C4274" s="20">
        <v>42776</v>
      </c>
      <c r="D4274">
        <v>8812.35</v>
      </c>
      <c r="E4274">
        <v>8822.1</v>
      </c>
      <c r="F4274">
        <v>8771.2000000000007</v>
      </c>
      <c r="G4274">
        <v>8793.5499999999993</v>
      </c>
      <c r="H4274">
        <f t="shared" si="5576"/>
        <v>15.149999999999636</v>
      </c>
      <c r="I4274">
        <f t="shared" si="5577"/>
        <v>0</v>
      </c>
      <c r="J4274" s="14">
        <f t="shared" ref="J4274:K4274" si="5648">+AVERAGE(H4261:H4274)</f>
        <v>39.778571428571404</v>
      </c>
      <c r="K4274" s="14">
        <f t="shared" si="5648"/>
        <v>8.0500000000000522</v>
      </c>
      <c r="L4274" s="14">
        <f t="shared" si="5579"/>
        <v>4.9414374445429994</v>
      </c>
      <c r="M4274" s="14">
        <f t="shared" si="5580"/>
        <v>83.169056152927027</v>
      </c>
      <c r="N4274" s="14">
        <f t="shared" si="5581"/>
        <v>1</v>
      </c>
      <c r="O4274">
        <f t="shared" si="5615"/>
        <v>1</v>
      </c>
      <c r="P4274">
        <f t="shared" si="5624"/>
        <v>0</v>
      </c>
      <c r="Q4274">
        <f t="shared" si="5625"/>
        <v>0</v>
      </c>
      <c r="R4274">
        <f t="shared" si="5565"/>
        <v>1168</v>
      </c>
      <c r="S4274">
        <f t="shared" si="5566"/>
        <v>0</v>
      </c>
      <c r="T4274">
        <f t="shared" si="5567"/>
        <v>17695.199999999575</v>
      </c>
      <c r="U4274">
        <f t="shared" si="5568"/>
        <v>17695.199999999575</v>
      </c>
      <c r="V4274" s="2">
        <f t="shared" si="5569"/>
        <v>1.7695199999999574E-3</v>
      </c>
      <c r="W4274" s="19">
        <f t="shared" si="5616"/>
        <v>414</v>
      </c>
      <c r="X4274" s="19">
        <f t="shared" si="5617"/>
        <v>28</v>
      </c>
      <c r="Y4274" s="19" t="str">
        <f t="shared" si="5618"/>
        <v/>
      </c>
      <c r="Z4274" s="19">
        <f t="shared" si="5619"/>
        <v>8192.25</v>
      </c>
      <c r="AA4274" s="21" t="str">
        <f t="shared" si="5620"/>
        <v/>
      </c>
      <c r="AB4274" s="19" t="str">
        <f t="shared" si="5621"/>
        <v/>
      </c>
    </row>
    <row r="4275" spans="1:28" x14ac:dyDescent="0.25">
      <c r="A4275">
        <f t="shared" si="5602"/>
        <v>2</v>
      </c>
      <c r="B4275">
        <f t="shared" si="5603"/>
        <v>2017</v>
      </c>
      <c r="C4275" s="20">
        <v>42779</v>
      </c>
      <c r="D4275">
        <v>8819.7999999999993</v>
      </c>
      <c r="E4275">
        <v>8826.9</v>
      </c>
      <c r="F4275">
        <v>8754.2000000000007</v>
      </c>
      <c r="G4275">
        <v>8805.0499999999993</v>
      </c>
      <c r="H4275">
        <f t="shared" si="5576"/>
        <v>11.5</v>
      </c>
      <c r="I4275">
        <f t="shared" si="5577"/>
        <v>0</v>
      </c>
      <c r="J4275" s="14">
        <f t="shared" ref="J4275:K4275" si="5649">+AVERAGE(H4262:H4275)</f>
        <v>37.589285714285715</v>
      </c>
      <c r="K4275" s="14">
        <f t="shared" si="5649"/>
        <v>8.0500000000000522</v>
      </c>
      <c r="L4275" s="14">
        <f t="shared" si="5579"/>
        <v>4.6694764862466425</v>
      </c>
      <c r="M4275" s="14">
        <f t="shared" si="5580"/>
        <v>82.361687142968833</v>
      </c>
      <c r="N4275" s="14">
        <f t="shared" si="5581"/>
        <v>1</v>
      </c>
      <c r="O4275">
        <f t="shared" si="5615"/>
        <v>1</v>
      </c>
      <c r="P4275">
        <f t="shared" si="5624"/>
        <v>0</v>
      </c>
      <c r="Q4275">
        <f t="shared" si="5625"/>
        <v>0</v>
      </c>
      <c r="R4275">
        <f t="shared" ref="R4275:R4338" si="5650">IF($C4275="","",IF(MONTH($C4275)&lt;&gt;MONTH($C4274),ROUNDDOWN($B$10/$G4274,0)*$O4275,ABS(R4274)*$O4275))</f>
        <v>1168</v>
      </c>
      <c r="S4275">
        <f t="shared" ref="S4275:S4338" si="5651">IF($C4275="","",($R4275-$R4274)*($Q4275-$G4274)*$P4275)</f>
        <v>0</v>
      </c>
      <c r="T4275">
        <f t="shared" ref="T4275:T4338" si="5652">IF($C4275="","",$R4275*($G4275-$G4274))</f>
        <v>13432</v>
      </c>
      <c r="U4275">
        <f t="shared" ref="U4275:U4338" si="5653">IF($C4275="","",$T4275-$S4275)</f>
        <v>13432</v>
      </c>
      <c r="V4275" s="2">
        <f t="shared" ref="V4275:V4338" si="5654">IF($C4275="","",$U4275/$B$10)</f>
        <v>1.3431999999999999E-3</v>
      </c>
      <c r="W4275" s="19">
        <f t="shared" si="5616"/>
        <v>414</v>
      </c>
      <c r="X4275" s="19">
        <f t="shared" si="5617"/>
        <v>29</v>
      </c>
      <c r="Y4275" s="19" t="str">
        <f t="shared" si="5618"/>
        <v/>
      </c>
      <c r="Z4275" s="19">
        <f t="shared" si="5619"/>
        <v>8192.25</v>
      </c>
      <c r="AA4275" s="21" t="str">
        <f t="shared" si="5620"/>
        <v/>
      </c>
      <c r="AB4275" s="19" t="str">
        <f t="shared" si="5621"/>
        <v/>
      </c>
    </row>
    <row r="4276" spans="1:28" x14ac:dyDescent="0.25">
      <c r="A4276">
        <f t="shared" si="5602"/>
        <v>2</v>
      </c>
      <c r="B4276">
        <f t="shared" si="5603"/>
        <v>2017</v>
      </c>
      <c r="C4276" s="20">
        <v>42780</v>
      </c>
      <c r="D4276">
        <v>8819.9</v>
      </c>
      <c r="E4276">
        <v>8820.4500000000007</v>
      </c>
      <c r="F4276">
        <v>8772.5</v>
      </c>
      <c r="G4276">
        <v>8792.2999999999993</v>
      </c>
      <c r="H4276">
        <f t="shared" si="5576"/>
        <v>0</v>
      </c>
      <c r="I4276">
        <f t="shared" si="5577"/>
        <v>12.75</v>
      </c>
      <c r="J4276" s="14">
        <f t="shared" ref="J4276:K4276" si="5655">+AVERAGE(H4263:H4276)</f>
        <v>31.567857142857196</v>
      </c>
      <c r="K4276" s="14">
        <f t="shared" si="5655"/>
        <v>8.9607142857143369</v>
      </c>
      <c r="L4276" s="14">
        <f t="shared" si="5579"/>
        <v>3.5229174970107473</v>
      </c>
      <c r="M4276" s="14">
        <f t="shared" si="5580"/>
        <v>77.890377158970665</v>
      </c>
      <c r="N4276" s="14">
        <f t="shared" si="5581"/>
        <v>1</v>
      </c>
      <c r="O4276">
        <f t="shared" si="5615"/>
        <v>1</v>
      </c>
      <c r="P4276">
        <f t="shared" si="5624"/>
        <v>0</v>
      </c>
      <c r="Q4276">
        <f t="shared" si="5625"/>
        <v>0</v>
      </c>
      <c r="R4276">
        <f t="shared" si="5650"/>
        <v>1168</v>
      </c>
      <c r="S4276">
        <f t="shared" si="5651"/>
        <v>0</v>
      </c>
      <c r="T4276">
        <f t="shared" si="5652"/>
        <v>-14892</v>
      </c>
      <c r="U4276">
        <f t="shared" si="5653"/>
        <v>-14892</v>
      </c>
      <c r="V4276" s="2">
        <f t="shared" si="5654"/>
        <v>-1.4892E-3</v>
      </c>
      <c r="W4276" s="19">
        <f t="shared" si="5616"/>
        <v>414</v>
      </c>
      <c r="X4276" s="19">
        <f t="shared" si="5617"/>
        <v>30</v>
      </c>
      <c r="Y4276" s="19" t="str">
        <f t="shared" si="5618"/>
        <v/>
      </c>
      <c r="Z4276" s="19">
        <f t="shared" si="5619"/>
        <v>8192.25</v>
      </c>
      <c r="AA4276" s="21" t="str">
        <f t="shared" si="5620"/>
        <v/>
      </c>
      <c r="AB4276" s="19" t="str">
        <f t="shared" si="5621"/>
        <v/>
      </c>
    </row>
    <row r="4277" spans="1:28" x14ac:dyDescent="0.25">
      <c r="A4277">
        <f t="shared" si="5602"/>
        <v>2</v>
      </c>
      <c r="B4277">
        <f t="shared" si="5603"/>
        <v>2017</v>
      </c>
      <c r="C4277" s="20">
        <v>42781</v>
      </c>
      <c r="D4277">
        <v>8778.9500000000007</v>
      </c>
      <c r="E4277">
        <v>8807.9</v>
      </c>
      <c r="F4277">
        <v>8712.85</v>
      </c>
      <c r="G4277">
        <v>8724.7000000000007</v>
      </c>
      <c r="H4277">
        <f t="shared" si="5576"/>
        <v>0</v>
      </c>
      <c r="I4277">
        <f t="shared" si="5577"/>
        <v>67.599999999998545</v>
      </c>
      <c r="J4277" s="14">
        <f t="shared" ref="J4277:K4277" si="5656">+AVERAGE(H4264:H4277)</f>
        <v>22.5</v>
      </c>
      <c r="K4277" s="14">
        <f t="shared" si="5656"/>
        <v>13.789285714285663</v>
      </c>
      <c r="L4277" s="14">
        <f t="shared" si="5579"/>
        <v>1.6317016317016377</v>
      </c>
      <c r="M4277" s="14">
        <f t="shared" si="5580"/>
        <v>62.001771479185209</v>
      </c>
      <c r="N4277" s="14">
        <f t="shared" si="5581"/>
        <v>1</v>
      </c>
      <c r="O4277">
        <f t="shared" si="5615"/>
        <v>1</v>
      </c>
      <c r="P4277">
        <f t="shared" si="5624"/>
        <v>0</v>
      </c>
      <c r="Q4277">
        <f t="shared" si="5625"/>
        <v>0</v>
      </c>
      <c r="R4277">
        <f t="shared" si="5650"/>
        <v>1168</v>
      </c>
      <c r="S4277">
        <f t="shared" si="5651"/>
        <v>0</v>
      </c>
      <c r="T4277">
        <f t="shared" si="5652"/>
        <v>-78956.7999999983</v>
      </c>
      <c r="U4277">
        <f t="shared" si="5653"/>
        <v>-78956.7999999983</v>
      </c>
      <c r="V4277" s="2">
        <f t="shared" si="5654"/>
        <v>-7.8956799999998304E-3</v>
      </c>
      <c r="W4277" s="19">
        <f t="shared" si="5616"/>
        <v>414</v>
      </c>
      <c r="X4277" s="19">
        <f t="shared" si="5617"/>
        <v>31</v>
      </c>
      <c r="Y4277" s="19" t="str">
        <f t="shared" si="5618"/>
        <v/>
      </c>
      <c r="Z4277" s="19">
        <f t="shared" si="5619"/>
        <v>8192.25</v>
      </c>
      <c r="AA4277" s="21" t="str">
        <f t="shared" si="5620"/>
        <v/>
      </c>
      <c r="AB4277" s="19" t="str">
        <f t="shared" si="5621"/>
        <v/>
      </c>
    </row>
    <row r="4278" spans="1:28" x14ac:dyDescent="0.25">
      <c r="A4278">
        <f t="shared" si="5602"/>
        <v>2</v>
      </c>
      <c r="B4278">
        <f t="shared" si="5603"/>
        <v>2017</v>
      </c>
      <c r="C4278" s="20">
        <v>42782</v>
      </c>
      <c r="D4278">
        <v>8739</v>
      </c>
      <c r="E4278">
        <v>8783.9500000000007</v>
      </c>
      <c r="F4278">
        <v>8719.6</v>
      </c>
      <c r="G4278">
        <v>8778</v>
      </c>
      <c r="H4278">
        <f t="shared" si="5576"/>
        <v>53.299999999999272</v>
      </c>
      <c r="I4278">
        <f t="shared" si="5577"/>
        <v>0</v>
      </c>
      <c r="J4278" s="14">
        <f t="shared" ref="J4278:K4278" si="5657">+AVERAGE(H4265:H4278)</f>
        <v>23.557142857142804</v>
      </c>
      <c r="K4278" s="14">
        <f t="shared" si="5657"/>
        <v>13.789285714285663</v>
      </c>
      <c r="L4278" s="14">
        <f t="shared" si="5579"/>
        <v>1.7083657083657109</v>
      </c>
      <c r="M4278" s="14">
        <f t="shared" si="5580"/>
        <v>63.077364444869495</v>
      </c>
      <c r="N4278" s="14">
        <f t="shared" si="5581"/>
        <v>1</v>
      </c>
      <c r="O4278">
        <f t="shared" si="5615"/>
        <v>1</v>
      </c>
      <c r="P4278">
        <f t="shared" si="5624"/>
        <v>0</v>
      </c>
      <c r="Q4278">
        <f t="shared" si="5625"/>
        <v>0</v>
      </c>
      <c r="R4278">
        <f t="shared" si="5650"/>
        <v>1168</v>
      </c>
      <c r="S4278">
        <f t="shared" si="5651"/>
        <v>0</v>
      </c>
      <c r="T4278">
        <f t="shared" si="5652"/>
        <v>62254.39999999915</v>
      </c>
      <c r="U4278">
        <f t="shared" si="5653"/>
        <v>62254.39999999915</v>
      </c>
      <c r="V4278" s="2">
        <f t="shared" si="5654"/>
        <v>6.2254399999999146E-3</v>
      </c>
      <c r="W4278" s="19">
        <f t="shared" si="5616"/>
        <v>414</v>
      </c>
      <c r="X4278" s="19">
        <f t="shared" si="5617"/>
        <v>32</v>
      </c>
      <c r="Y4278" s="19" t="str">
        <f t="shared" si="5618"/>
        <v/>
      </c>
      <c r="Z4278" s="19">
        <f t="shared" si="5619"/>
        <v>8192.25</v>
      </c>
      <c r="AA4278" s="21" t="str">
        <f t="shared" si="5620"/>
        <v/>
      </c>
      <c r="AB4278" s="19" t="str">
        <f t="shared" si="5621"/>
        <v/>
      </c>
    </row>
    <row r="4279" spans="1:28" x14ac:dyDescent="0.25">
      <c r="A4279">
        <f t="shared" si="5602"/>
        <v>2</v>
      </c>
      <c r="B4279">
        <f t="shared" si="5603"/>
        <v>2017</v>
      </c>
      <c r="C4279" s="20">
        <v>42783</v>
      </c>
      <c r="D4279">
        <v>8883.7000000000007</v>
      </c>
      <c r="E4279">
        <v>8896.4500000000007</v>
      </c>
      <c r="F4279">
        <v>8804.25</v>
      </c>
      <c r="G4279">
        <v>8821.7000000000007</v>
      </c>
      <c r="H4279">
        <f t="shared" si="5576"/>
        <v>43.700000000000728</v>
      </c>
      <c r="I4279">
        <f t="shared" si="5577"/>
        <v>0</v>
      </c>
      <c r="J4279" s="14">
        <f t="shared" ref="J4279:K4279" si="5658">+AVERAGE(H4266:H4279)</f>
        <v>26.678571428571427</v>
      </c>
      <c r="K4279" s="14">
        <f t="shared" si="5658"/>
        <v>13.182142857142805</v>
      </c>
      <c r="L4279" s="14">
        <f t="shared" si="5579"/>
        <v>2.0238417772961337</v>
      </c>
      <c r="M4279" s="14">
        <f t="shared" si="5580"/>
        <v>66.929486605142998</v>
      </c>
      <c r="N4279" s="14">
        <f t="shared" si="5581"/>
        <v>1</v>
      </c>
      <c r="O4279">
        <f t="shared" si="5615"/>
        <v>1</v>
      </c>
      <c r="P4279">
        <f t="shared" si="5624"/>
        <v>0</v>
      </c>
      <c r="Q4279">
        <f t="shared" si="5625"/>
        <v>0</v>
      </c>
      <c r="R4279">
        <f t="shared" si="5650"/>
        <v>1168</v>
      </c>
      <c r="S4279">
        <f t="shared" si="5651"/>
        <v>0</v>
      </c>
      <c r="T4279">
        <f t="shared" si="5652"/>
        <v>51041.60000000085</v>
      </c>
      <c r="U4279">
        <f t="shared" si="5653"/>
        <v>51041.60000000085</v>
      </c>
      <c r="V4279" s="2">
        <f t="shared" si="5654"/>
        <v>5.1041600000000849E-3</v>
      </c>
      <c r="W4279" s="19">
        <f t="shared" si="5616"/>
        <v>414</v>
      </c>
      <c r="X4279" s="19">
        <f t="shared" si="5617"/>
        <v>33</v>
      </c>
      <c r="Y4279" s="19" t="str">
        <f t="shared" si="5618"/>
        <v/>
      </c>
      <c r="Z4279" s="19">
        <f t="shared" si="5619"/>
        <v>8192.25</v>
      </c>
      <c r="AA4279" s="21" t="str">
        <f t="shared" si="5620"/>
        <v/>
      </c>
      <c r="AB4279" s="19" t="str">
        <f t="shared" si="5621"/>
        <v/>
      </c>
    </row>
    <row r="4280" spans="1:28" x14ac:dyDescent="0.25">
      <c r="A4280">
        <f t="shared" si="5602"/>
        <v>2</v>
      </c>
      <c r="B4280">
        <f t="shared" si="5603"/>
        <v>2017</v>
      </c>
      <c r="C4280" s="20">
        <v>42786</v>
      </c>
      <c r="D4280">
        <v>8818.5499999999993</v>
      </c>
      <c r="E4280">
        <v>8886.25</v>
      </c>
      <c r="F4280">
        <v>8809.7999999999993</v>
      </c>
      <c r="G4280">
        <v>8879.2000000000007</v>
      </c>
      <c r="H4280">
        <f t="shared" si="5576"/>
        <v>57.5</v>
      </c>
      <c r="I4280">
        <f t="shared" si="5577"/>
        <v>0</v>
      </c>
      <c r="J4280" s="14">
        <f t="shared" ref="J4280:K4280" si="5659">+AVERAGE(H4267:H4280)</f>
        <v>30.785714285714285</v>
      </c>
      <c r="K4280" s="14">
        <f t="shared" si="5659"/>
        <v>8.0785714285713244</v>
      </c>
      <c r="L4280" s="14">
        <f t="shared" si="5579"/>
        <v>3.8107869142352393</v>
      </c>
      <c r="M4280" s="14">
        <f t="shared" si="5580"/>
        <v>79.213379893402163</v>
      </c>
      <c r="N4280" s="14">
        <f t="shared" si="5581"/>
        <v>1</v>
      </c>
      <c r="O4280">
        <f t="shared" si="5615"/>
        <v>1</v>
      </c>
      <c r="P4280">
        <f t="shared" si="5624"/>
        <v>0</v>
      </c>
      <c r="Q4280">
        <f t="shared" si="5625"/>
        <v>0</v>
      </c>
      <c r="R4280">
        <f t="shared" si="5650"/>
        <v>1168</v>
      </c>
      <c r="S4280">
        <f t="shared" si="5651"/>
        <v>0</v>
      </c>
      <c r="T4280">
        <f t="shared" si="5652"/>
        <v>67160</v>
      </c>
      <c r="U4280">
        <f t="shared" si="5653"/>
        <v>67160</v>
      </c>
      <c r="V4280" s="2">
        <f t="shared" si="5654"/>
        <v>6.7159999999999997E-3</v>
      </c>
      <c r="W4280" s="19">
        <f t="shared" si="5616"/>
        <v>414</v>
      </c>
      <c r="X4280" s="19">
        <f t="shared" si="5617"/>
        <v>34</v>
      </c>
      <c r="Y4280" s="19" t="str">
        <f t="shared" si="5618"/>
        <v/>
      </c>
      <c r="Z4280" s="19">
        <f t="shared" si="5619"/>
        <v>8192.25</v>
      </c>
      <c r="AA4280" s="21" t="str">
        <f t="shared" si="5620"/>
        <v/>
      </c>
      <c r="AB4280" s="19" t="str">
        <f t="shared" si="5621"/>
        <v/>
      </c>
    </row>
    <row r="4281" spans="1:28" x14ac:dyDescent="0.25">
      <c r="A4281">
        <f t="shared" si="5602"/>
        <v>2</v>
      </c>
      <c r="B4281">
        <f t="shared" si="5603"/>
        <v>2017</v>
      </c>
      <c r="C4281" s="20">
        <v>42787</v>
      </c>
      <c r="D4281">
        <v>8890.75</v>
      </c>
      <c r="E4281">
        <v>8920.7999999999993</v>
      </c>
      <c r="F4281">
        <v>8860.9500000000007</v>
      </c>
      <c r="G4281">
        <v>8907.85</v>
      </c>
      <c r="H4281">
        <f t="shared" si="5576"/>
        <v>28.649999999999636</v>
      </c>
      <c r="I4281">
        <f t="shared" si="5577"/>
        <v>0</v>
      </c>
      <c r="J4281" s="14">
        <f t="shared" ref="J4281:K4281" si="5660">+AVERAGE(H4268:H4281)</f>
        <v>21.753571428571377</v>
      </c>
      <c r="K4281" s="14">
        <f t="shared" si="5660"/>
        <v>8.0785714285713244</v>
      </c>
      <c r="L4281" s="14">
        <f t="shared" si="5579"/>
        <v>2.6927497789567036</v>
      </c>
      <c r="M4281" s="14">
        <f t="shared" si="5580"/>
        <v>72.919909014725448</v>
      </c>
      <c r="N4281" s="14">
        <f t="shared" si="5581"/>
        <v>1</v>
      </c>
      <c r="O4281">
        <f t="shared" si="5615"/>
        <v>1</v>
      </c>
      <c r="P4281">
        <f t="shared" si="5624"/>
        <v>0</v>
      </c>
      <c r="Q4281">
        <f t="shared" si="5625"/>
        <v>0</v>
      </c>
      <c r="R4281">
        <f t="shared" si="5650"/>
        <v>1168</v>
      </c>
      <c r="S4281">
        <f t="shared" si="5651"/>
        <v>0</v>
      </c>
      <c r="T4281">
        <f t="shared" si="5652"/>
        <v>33463.199999999575</v>
      </c>
      <c r="U4281">
        <f t="shared" si="5653"/>
        <v>33463.199999999575</v>
      </c>
      <c r="V4281" s="2">
        <f t="shared" si="5654"/>
        <v>3.3463199999999573E-3</v>
      </c>
      <c r="W4281" s="19">
        <f t="shared" si="5616"/>
        <v>414</v>
      </c>
      <c r="X4281" s="19">
        <f t="shared" si="5617"/>
        <v>35</v>
      </c>
      <c r="Y4281" s="19" t="str">
        <f t="shared" si="5618"/>
        <v/>
      </c>
      <c r="Z4281" s="19">
        <f t="shared" si="5619"/>
        <v>8192.25</v>
      </c>
      <c r="AA4281" s="21" t="str">
        <f t="shared" si="5620"/>
        <v/>
      </c>
      <c r="AB4281" s="19" t="str">
        <f t="shared" si="5621"/>
        <v/>
      </c>
    </row>
    <row r="4282" spans="1:28" x14ac:dyDescent="0.25">
      <c r="A4282">
        <f t="shared" si="5602"/>
        <v>2</v>
      </c>
      <c r="B4282">
        <f t="shared" si="5603"/>
        <v>2017</v>
      </c>
      <c r="C4282" s="20">
        <v>42788</v>
      </c>
      <c r="D4282">
        <v>8931.6</v>
      </c>
      <c r="E4282">
        <v>8960.75</v>
      </c>
      <c r="F4282">
        <v>8905.25</v>
      </c>
      <c r="G4282">
        <v>8926.9</v>
      </c>
      <c r="H4282">
        <f t="shared" ref="H4282:H4345" si="5661">IF($C4282="","",IF($G4282&gt;$G4281,$G4282-$G4281,0))</f>
        <v>19.049999999999272</v>
      </c>
      <c r="I4282">
        <f t="shared" ref="I4282:I4345" si="5662">IF($C4282="","",IF($G4282&lt;$G4281,$G4281-$G4282,0))</f>
        <v>0</v>
      </c>
      <c r="J4282" s="14">
        <f t="shared" ref="J4282:K4282" si="5663">+AVERAGE(H4269:H4282)</f>
        <v>21.839285714285584</v>
      </c>
      <c r="K4282" s="14">
        <f t="shared" si="5663"/>
        <v>8.0785714285713244</v>
      </c>
      <c r="L4282" s="14">
        <f t="shared" ref="L4282:L4345" si="5664">IF($C4282="","",$J4282/$K4282)</f>
        <v>2.7033598585322909</v>
      </c>
      <c r="M4282" s="14">
        <f t="shared" ref="M4282:M4345" si="5665">IF($C4282="","",100-100/(1+$L4282))</f>
        <v>72.997493135967659</v>
      </c>
      <c r="N4282" s="14">
        <f t="shared" ref="N4282:N4345" si="5666">IF($C4282="","",IF($M4282&gt;50,1,-1))</f>
        <v>1</v>
      </c>
      <c r="O4282">
        <f t="shared" si="5615"/>
        <v>1</v>
      </c>
      <c r="P4282">
        <f t="shared" si="5624"/>
        <v>0</v>
      </c>
      <c r="Q4282">
        <f t="shared" si="5625"/>
        <v>0</v>
      </c>
      <c r="R4282">
        <f t="shared" si="5650"/>
        <v>1168</v>
      </c>
      <c r="S4282">
        <f t="shared" si="5651"/>
        <v>0</v>
      </c>
      <c r="T4282">
        <f t="shared" si="5652"/>
        <v>22250.39999999915</v>
      </c>
      <c r="U4282">
        <f t="shared" si="5653"/>
        <v>22250.39999999915</v>
      </c>
      <c r="V4282" s="2">
        <f t="shared" si="5654"/>
        <v>2.2250399999999152E-3</v>
      </c>
      <c r="W4282" s="19">
        <f t="shared" si="5616"/>
        <v>414</v>
      </c>
      <c r="X4282" s="19">
        <f t="shared" si="5617"/>
        <v>36</v>
      </c>
      <c r="Y4282" s="19" t="str">
        <f t="shared" si="5618"/>
        <v/>
      </c>
      <c r="Z4282" s="19">
        <f t="shared" si="5619"/>
        <v>8192.25</v>
      </c>
      <c r="AA4282" s="21" t="str">
        <f t="shared" si="5620"/>
        <v/>
      </c>
      <c r="AB4282" s="19" t="str">
        <f t="shared" si="5621"/>
        <v/>
      </c>
    </row>
    <row r="4283" spans="1:28" x14ac:dyDescent="0.25">
      <c r="A4283">
        <f t="shared" si="5602"/>
        <v>2</v>
      </c>
      <c r="B4283">
        <f t="shared" si="5603"/>
        <v>2017</v>
      </c>
      <c r="C4283" s="20">
        <v>42789</v>
      </c>
      <c r="D4283">
        <v>8956.4</v>
      </c>
      <c r="E4283">
        <v>8982.15</v>
      </c>
      <c r="F4283">
        <v>8927.5499999999993</v>
      </c>
      <c r="G4283">
        <v>8939.5</v>
      </c>
      <c r="H4283">
        <f t="shared" si="5661"/>
        <v>12.600000000000364</v>
      </c>
      <c r="I4283">
        <f t="shared" si="5662"/>
        <v>0</v>
      </c>
      <c r="J4283" s="14">
        <f t="shared" ref="J4283:K4283" si="5667">+AVERAGE(H4270:H4283)</f>
        <v>22.26071428571413</v>
      </c>
      <c r="K4283" s="14">
        <f t="shared" si="5667"/>
        <v>8.0785714285713244</v>
      </c>
      <c r="L4283" s="14">
        <f t="shared" si="5664"/>
        <v>2.7555260831123061</v>
      </c>
      <c r="M4283" s="14">
        <f t="shared" si="5665"/>
        <v>73.37257210123613</v>
      </c>
      <c r="N4283" s="14">
        <f t="shared" si="5666"/>
        <v>1</v>
      </c>
      <c r="O4283">
        <f t="shared" si="5615"/>
        <v>1</v>
      </c>
      <c r="P4283">
        <f t="shared" si="5624"/>
        <v>0</v>
      </c>
      <c r="Q4283">
        <f t="shared" si="5625"/>
        <v>0</v>
      </c>
      <c r="R4283">
        <f t="shared" si="5650"/>
        <v>1168</v>
      </c>
      <c r="S4283">
        <f t="shared" si="5651"/>
        <v>0</v>
      </c>
      <c r="T4283">
        <f t="shared" si="5652"/>
        <v>14716.800000000425</v>
      </c>
      <c r="U4283">
        <f t="shared" si="5653"/>
        <v>14716.800000000425</v>
      </c>
      <c r="V4283" s="2">
        <f t="shared" si="5654"/>
        <v>1.4716800000000425E-3</v>
      </c>
      <c r="W4283" s="19">
        <f t="shared" si="5616"/>
        <v>414</v>
      </c>
      <c r="X4283" s="19">
        <f t="shared" si="5617"/>
        <v>37</v>
      </c>
      <c r="Y4283" s="19" t="str">
        <f t="shared" si="5618"/>
        <v/>
      </c>
      <c r="Z4283" s="19">
        <f t="shared" si="5619"/>
        <v>8192.25</v>
      </c>
      <c r="AA4283" s="21" t="str">
        <f t="shared" si="5620"/>
        <v/>
      </c>
      <c r="AB4283" s="19" t="str">
        <f t="shared" si="5621"/>
        <v/>
      </c>
    </row>
    <row r="4284" spans="1:28" x14ac:dyDescent="0.25">
      <c r="A4284">
        <f t="shared" si="5602"/>
        <v>2</v>
      </c>
      <c r="B4284">
        <f t="shared" si="5603"/>
        <v>2017</v>
      </c>
      <c r="C4284" s="20">
        <v>42793</v>
      </c>
      <c r="D4284">
        <v>8943.7000000000007</v>
      </c>
      <c r="E4284">
        <v>8951.7999999999993</v>
      </c>
      <c r="F4284">
        <v>8888.65</v>
      </c>
      <c r="G4284">
        <v>8896.7000000000007</v>
      </c>
      <c r="H4284">
        <f t="shared" si="5661"/>
        <v>0</v>
      </c>
      <c r="I4284">
        <f t="shared" si="5662"/>
        <v>42.799999999999272</v>
      </c>
      <c r="J4284" s="14">
        <f t="shared" ref="J4284:K4284" si="5668">+AVERAGE(H4271:H4284)</f>
        <v>17.967857142857092</v>
      </c>
      <c r="K4284" s="14">
        <f t="shared" si="5668"/>
        <v>11.13571428571413</v>
      </c>
      <c r="L4284" s="14">
        <f t="shared" si="5664"/>
        <v>1.6135343168698064</v>
      </c>
      <c r="M4284" s="14">
        <f t="shared" si="5665"/>
        <v>61.737636519818651</v>
      </c>
      <c r="N4284" s="14">
        <f t="shared" si="5666"/>
        <v>1</v>
      </c>
      <c r="O4284">
        <f t="shared" si="5615"/>
        <v>1</v>
      </c>
      <c r="P4284">
        <f t="shared" si="5624"/>
        <v>0</v>
      </c>
      <c r="Q4284">
        <f t="shared" si="5625"/>
        <v>0</v>
      </c>
      <c r="R4284">
        <f t="shared" si="5650"/>
        <v>1168</v>
      </c>
      <c r="S4284">
        <f t="shared" si="5651"/>
        <v>0</v>
      </c>
      <c r="T4284">
        <f t="shared" si="5652"/>
        <v>-49990.39999999915</v>
      </c>
      <c r="U4284">
        <f t="shared" si="5653"/>
        <v>-49990.39999999915</v>
      </c>
      <c r="V4284" s="2">
        <f t="shared" si="5654"/>
        <v>-4.9990399999999147E-3</v>
      </c>
      <c r="W4284" s="19">
        <f t="shared" si="5616"/>
        <v>414</v>
      </c>
      <c r="X4284" s="19">
        <f t="shared" si="5617"/>
        <v>38</v>
      </c>
      <c r="Y4284" s="19" t="str">
        <f t="shared" si="5618"/>
        <v/>
      </c>
      <c r="Z4284" s="19">
        <f t="shared" si="5619"/>
        <v>8192.25</v>
      </c>
      <c r="AA4284" s="21" t="str">
        <f t="shared" si="5620"/>
        <v/>
      </c>
      <c r="AB4284" s="19" t="str">
        <f t="shared" si="5621"/>
        <v/>
      </c>
    </row>
    <row r="4285" spans="1:28" x14ac:dyDescent="0.25">
      <c r="A4285">
        <f t="shared" si="5602"/>
        <v>2</v>
      </c>
      <c r="B4285">
        <f t="shared" si="5603"/>
        <v>2017</v>
      </c>
      <c r="C4285" s="20">
        <v>42794</v>
      </c>
      <c r="D4285">
        <v>8898.9500000000007</v>
      </c>
      <c r="E4285">
        <v>8914.75</v>
      </c>
      <c r="F4285">
        <v>8867.6</v>
      </c>
      <c r="G4285">
        <v>8879.6</v>
      </c>
      <c r="H4285">
        <f t="shared" si="5661"/>
        <v>0</v>
      </c>
      <c r="I4285">
        <f t="shared" si="5662"/>
        <v>17.100000000000364</v>
      </c>
      <c r="J4285" s="14">
        <f t="shared" ref="J4285:K4285" si="5669">+AVERAGE(H4272:H4285)</f>
        <v>17.967857142857092</v>
      </c>
      <c r="K4285" s="14">
        <f t="shared" si="5669"/>
        <v>10.017857142857013</v>
      </c>
      <c r="L4285" s="14">
        <f t="shared" si="5664"/>
        <v>1.7935828877005531</v>
      </c>
      <c r="M4285" s="14">
        <f t="shared" si="5665"/>
        <v>64.203675344563777</v>
      </c>
      <c r="N4285" s="14">
        <f t="shared" si="5666"/>
        <v>1</v>
      </c>
      <c r="O4285">
        <f t="shared" si="5615"/>
        <v>1</v>
      </c>
      <c r="P4285">
        <f t="shared" si="5624"/>
        <v>0</v>
      </c>
      <c r="Q4285">
        <f t="shared" si="5625"/>
        <v>0</v>
      </c>
      <c r="R4285">
        <f t="shared" si="5650"/>
        <v>1168</v>
      </c>
      <c r="S4285">
        <f t="shared" si="5651"/>
        <v>0</v>
      </c>
      <c r="T4285">
        <f t="shared" si="5652"/>
        <v>-19972.800000000425</v>
      </c>
      <c r="U4285">
        <f t="shared" si="5653"/>
        <v>-19972.800000000425</v>
      </c>
      <c r="V4285" s="2">
        <f t="shared" si="5654"/>
        <v>-1.9972800000000426E-3</v>
      </c>
      <c r="W4285" s="19">
        <f t="shared" si="5616"/>
        <v>414</v>
      </c>
      <c r="X4285" s="19">
        <f t="shared" si="5617"/>
        <v>39</v>
      </c>
      <c r="Y4285" s="19" t="str">
        <f t="shared" si="5618"/>
        <v/>
      </c>
      <c r="Z4285" s="19">
        <f t="shared" si="5619"/>
        <v>8192.25</v>
      </c>
      <c r="AA4285" s="21" t="str">
        <f t="shared" si="5620"/>
        <v/>
      </c>
      <c r="AB4285" s="19" t="str">
        <f t="shared" si="5621"/>
        <v/>
      </c>
    </row>
    <row r="4286" spans="1:28" x14ac:dyDescent="0.25">
      <c r="A4286">
        <f t="shared" si="5602"/>
        <v>3</v>
      </c>
      <c r="B4286">
        <f t="shared" si="5603"/>
        <v>2017</v>
      </c>
      <c r="C4286" s="20">
        <v>42795</v>
      </c>
      <c r="D4286">
        <v>8904.4</v>
      </c>
      <c r="E4286">
        <v>8960.7999999999993</v>
      </c>
      <c r="F4286">
        <v>8898.6</v>
      </c>
      <c r="G4286">
        <v>8945.7999999999993</v>
      </c>
      <c r="H4286">
        <f t="shared" si="5661"/>
        <v>66.199999999998909</v>
      </c>
      <c r="I4286">
        <f t="shared" si="5662"/>
        <v>0</v>
      </c>
      <c r="J4286" s="14">
        <f t="shared" ref="J4286:K4286" si="5670">+AVERAGE(H4273:H4286)</f>
        <v>22.642857142857014</v>
      </c>
      <c r="K4286" s="14">
        <f t="shared" si="5670"/>
        <v>10.017857142857013</v>
      </c>
      <c r="L4286" s="14">
        <f t="shared" si="5664"/>
        <v>2.2602495543672179</v>
      </c>
      <c r="M4286" s="14">
        <f t="shared" si="5665"/>
        <v>69.327501366867295</v>
      </c>
      <c r="N4286" s="14">
        <f t="shared" si="5666"/>
        <v>1</v>
      </c>
      <c r="O4286">
        <f t="shared" si="5615"/>
        <v>1</v>
      </c>
      <c r="P4286">
        <f t="shared" si="5624"/>
        <v>0</v>
      </c>
      <c r="Q4286">
        <f t="shared" si="5625"/>
        <v>0</v>
      </c>
      <c r="R4286">
        <f t="shared" si="5650"/>
        <v>1126</v>
      </c>
      <c r="S4286">
        <f t="shared" si="5651"/>
        <v>0</v>
      </c>
      <c r="T4286">
        <f t="shared" si="5652"/>
        <v>74541.199999998775</v>
      </c>
      <c r="U4286">
        <f t="shared" si="5653"/>
        <v>74541.199999998775</v>
      </c>
      <c r="V4286" s="2">
        <f t="shared" si="5654"/>
        <v>7.4541199999998775E-3</v>
      </c>
      <c r="W4286" s="19">
        <f t="shared" si="5616"/>
        <v>414</v>
      </c>
      <c r="X4286" s="19">
        <f t="shared" si="5617"/>
        <v>40</v>
      </c>
      <c r="Y4286" s="19" t="str">
        <f t="shared" si="5618"/>
        <v/>
      </c>
      <c r="Z4286" s="19">
        <f t="shared" si="5619"/>
        <v>8192.25</v>
      </c>
      <c r="AA4286" s="21" t="str">
        <f t="shared" si="5620"/>
        <v/>
      </c>
      <c r="AB4286" s="19" t="str">
        <f t="shared" si="5621"/>
        <v/>
      </c>
    </row>
    <row r="4287" spans="1:28" x14ac:dyDescent="0.25">
      <c r="A4287">
        <f t="shared" si="5602"/>
        <v>3</v>
      </c>
      <c r="B4287">
        <f t="shared" si="5603"/>
        <v>2017</v>
      </c>
      <c r="C4287" s="20">
        <v>42796</v>
      </c>
      <c r="D4287">
        <v>8982.85</v>
      </c>
      <c r="E4287">
        <v>8992.5</v>
      </c>
      <c r="F4287">
        <v>8879.7999999999993</v>
      </c>
      <c r="G4287">
        <v>8899.75</v>
      </c>
      <c r="H4287">
        <f t="shared" si="5661"/>
        <v>0</v>
      </c>
      <c r="I4287">
        <f t="shared" si="5662"/>
        <v>46.049999999999272</v>
      </c>
      <c r="J4287" s="14">
        <f t="shared" ref="J4287:K4287" si="5671">+AVERAGE(H4274:H4287)</f>
        <v>21.974999999999845</v>
      </c>
      <c r="K4287" s="14">
        <f t="shared" si="5671"/>
        <v>13.307142857142676</v>
      </c>
      <c r="L4287" s="14">
        <f t="shared" si="5664"/>
        <v>1.6513687600644231</v>
      </c>
      <c r="M4287" s="14">
        <f t="shared" si="5665"/>
        <v>62.283631946553449</v>
      </c>
      <c r="N4287" s="14">
        <f t="shared" si="5666"/>
        <v>1</v>
      </c>
      <c r="O4287">
        <f t="shared" si="5615"/>
        <v>1</v>
      </c>
      <c r="P4287">
        <f t="shared" si="5624"/>
        <v>0</v>
      </c>
      <c r="Q4287">
        <f t="shared" si="5625"/>
        <v>0</v>
      </c>
      <c r="R4287">
        <f t="shared" si="5650"/>
        <v>1126</v>
      </c>
      <c r="S4287">
        <f t="shared" si="5651"/>
        <v>0</v>
      </c>
      <c r="T4287">
        <f t="shared" si="5652"/>
        <v>-51852.299999999181</v>
      </c>
      <c r="U4287">
        <f t="shared" si="5653"/>
        <v>-51852.299999999181</v>
      </c>
      <c r="V4287" s="2">
        <f t="shared" si="5654"/>
        <v>-5.1852299999999183E-3</v>
      </c>
      <c r="W4287" s="19">
        <f t="shared" si="5616"/>
        <v>414</v>
      </c>
      <c r="X4287" s="19">
        <f t="shared" si="5617"/>
        <v>41</v>
      </c>
      <c r="Y4287" s="19" t="str">
        <f t="shared" si="5618"/>
        <v/>
      </c>
      <c r="Z4287" s="19">
        <f t="shared" si="5619"/>
        <v>8192.25</v>
      </c>
      <c r="AA4287" s="21" t="str">
        <f t="shared" si="5620"/>
        <v/>
      </c>
      <c r="AB4287" s="19" t="str">
        <f t="shared" si="5621"/>
        <v/>
      </c>
    </row>
    <row r="4288" spans="1:28" x14ac:dyDescent="0.25">
      <c r="A4288">
        <f t="shared" si="5602"/>
        <v>3</v>
      </c>
      <c r="B4288">
        <f t="shared" si="5603"/>
        <v>2017</v>
      </c>
      <c r="C4288" s="20">
        <v>42797</v>
      </c>
      <c r="D4288">
        <v>8883.5</v>
      </c>
      <c r="E4288">
        <v>8907.1</v>
      </c>
      <c r="F4288">
        <v>8860.1</v>
      </c>
      <c r="G4288">
        <v>8897.5499999999993</v>
      </c>
      <c r="H4288">
        <f t="shared" si="5661"/>
        <v>0</v>
      </c>
      <c r="I4288">
        <f t="shared" si="5662"/>
        <v>2.2000000000007276</v>
      </c>
      <c r="J4288" s="14">
        <f t="shared" ref="J4288:K4288" si="5672">+AVERAGE(H4275:H4288)</f>
        <v>20.892857142857014</v>
      </c>
      <c r="K4288" s="14">
        <f t="shared" si="5672"/>
        <v>13.464285714285584</v>
      </c>
      <c r="L4288" s="14">
        <f t="shared" si="5664"/>
        <v>1.55172413793104</v>
      </c>
      <c r="M4288" s="14">
        <f t="shared" si="5665"/>
        <v>60.810810810810899</v>
      </c>
      <c r="N4288" s="14">
        <f t="shared" si="5666"/>
        <v>1</v>
      </c>
      <c r="O4288">
        <f t="shared" si="5615"/>
        <v>1</v>
      </c>
      <c r="P4288">
        <f t="shared" si="5624"/>
        <v>0</v>
      </c>
      <c r="Q4288">
        <f t="shared" si="5625"/>
        <v>0</v>
      </c>
      <c r="R4288">
        <f t="shared" si="5650"/>
        <v>1126</v>
      </c>
      <c r="S4288">
        <f t="shared" si="5651"/>
        <v>0</v>
      </c>
      <c r="T4288">
        <f t="shared" si="5652"/>
        <v>-2477.2000000008193</v>
      </c>
      <c r="U4288">
        <f t="shared" si="5653"/>
        <v>-2477.2000000008193</v>
      </c>
      <c r="V4288" s="2">
        <f t="shared" si="5654"/>
        <v>-2.477200000000819E-4</v>
      </c>
      <c r="W4288" s="19">
        <f t="shared" si="5616"/>
        <v>414</v>
      </c>
      <c r="X4288" s="19">
        <f t="shared" si="5617"/>
        <v>42</v>
      </c>
      <c r="Y4288" s="19" t="str">
        <f t="shared" si="5618"/>
        <v/>
      </c>
      <c r="Z4288" s="19">
        <f t="shared" si="5619"/>
        <v>8192.25</v>
      </c>
      <c r="AA4288" s="21" t="str">
        <f t="shared" si="5620"/>
        <v/>
      </c>
      <c r="AB4288" s="19" t="str">
        <f t="shared" si="5621"/>
        <v/>
      </c>
    </row>
    <row r="4289" spans="1:28" x14ac:dyDescent="0.25">
      <c r="A4289">
        <f t="shared" si="5602"/>
        <v>3</v>
      </c>
      <c r="B4289">
        <f t="shared" si="5603"/>
        <v>2017</v>
      </c>
      <c r="C4289" s="20">
        <v>42800</v>
      </c>
      <c r="D4289">
        <v>8915.1</v>
      </c>
      <c r="E4289">
        <v>8967.7999999999993</v>
      </c>
      <c r="F4289">
        <v>8914</v>
      </c>
      <c r="G4289">
        <v>8963.4500000000007</v>
      </c>
      <c r="H4289">
        <f t="shared" si="5661"/>
        <v>65.900000000001455</v>
      </c>
      <c r="I4289">
        <f t="shared" si="5662"/>
        <v>0</v>
      </c>
      <c r="J4289" s="14">
        <f t="shared" ref="J4289:K4289" si="5673">+AVERAGE(H4276:H4289)</f>
        <v>24.778571428571404</v>
      </c>
      <c r="K4289" s="14">
        <f t="shared" si="5673"/>
        <v>13.464285714285584</v>
      </c>
      <c r="L4289" s="14">
        <f t="shared" si="5664"/>
        <v>1.8403183023872838</v>
      </c>
      <c r="M4289" s="14">
        <f t="shared" si="5665"/>
        <v>64.792678371311368</v>
      </c>
      <c r="N4289" s="14">
        <f t="shared" si="5666"/>
        <v>1</v>
      </c>
      <c r="O4289">
        <f t="shared" si="5615"/>
        <v>1</v>
      </c>
      <c r="P4289">
        <f t="shared" si="5624"/>
        <v>0</v>
      </c>
      <c r="Q4289">
        <f t="shared" si="5625"/>
        <v>0</v>
      </c>
      <c r="R4289">
        <f t="shared" si="5650"/>
        <v>1126</v>
      </c>
      <c r="S4289">
        <f t="shared" si="5651"/>
        <v>0</v>
      </c>
      <c r="T4289">
        <f t="shared" si="5652"/>
        <v>74203.400000001639</v>
      </c>
      <c r="U4289">
        <f t="shared" si="5653"/>
        <v>74203.400000001639</v>
      </c>
      <c r="V4289" s="2">
        <f t="shared" si="5654"/>
        <v>7.420340000000164E-3</v>
      </c>
      <c r="W4289" s="19">
        <f t="shared" si="5616"/>
        <v>414</v>
      </c>
      <c r="X4289" s="19">
        <f t="shared" si="5617"/>
        <v>43</v>
      </c>
      <c r="Y4289" s="19" t="str">
        <f t="shared" si="5618"/>
        <v/>
      </c>
      <c r="Z4289" s="19">
        <f t="shared" si="5619"/>
        <v>8192.25</v>
      </c>
      <c r="AA4289" s="21" t="str">
        <f t="shared" si="5620"/>
        <v/>
      </c>
      <c r="AB4289" s="19" t="str">
        <f t="shared" si="5621"/>
        <v/>
      </c>
    </row>
    <row r="4290" spans="1:28" x14ac:dyDescent="0.25">
      <c r="A4290">
        <f t="shared" si="5602"/>
        <v>3</v>
      </c>
      <c r="B4290">
        <f t="shared" si="5603"/>
        <v>2017</v>
      </c>
      <c r="C4290" s="20">
        <v>42801</v>
      </c>
      <c r="D4290">
        <v>8977.75</v>
      </c>
      <c r="E4290">
        <v>8977.85</v>
      </c>
      <c r="F4290">
        <v>8932.7999999999993</v>
      </c>
      <c r="G4290">
        <v>8946.9</v>
      </c>
      <c r="H4290">
        <f t="shared" si="5661"/>
        <v>0</v>
      </c>
      <c r="I4290">
        <f t="shared" si="5662"/>
        <v>16.550000000001091</v>
      </c>
      <c r="J4290" s="14">
        <f t="shared" ref="J4290:K4290" si="5674">+AVERAGE(H4277:H4290)</f>
        <v>24.778571428571404</v>
      </c>
      <c r="K4290" s="14">
        <f t="shared" si="5674"/>
        <v>13.735714285714234</v>
      </c>
      <c r="L4290" s="14">
        <f t="shared" si="5664"/>
        <v>1.8039521580863285</v>
      </c>
      <c r="M4290" s="14">
        <f t="shared" si="5665"/>
        <v>64.336053412462974</v>
      </c>
      <c r="N4290" s="14">
        <f t="shared" si="5666"/>
        <v>1</v>
      </c>
      <c r="O4290">
        <f t="shared" si="5615"/>
        <v>1</v>
      </c>
      <c r="P4290">
        <f t="shared" si="5624"/>
        <v>0</v>
      </c>
      <c r="Q4290">
        <f t="shared" si="5625"/>
        <v>0</v>
      </c>
      <c r="R4290">
        <f t="shared" si="5650"/>
        <v>1126</v>
      </c>
      <c r="S4290">
        <f t="shared" si="5651"/>
        <v>0</v>
      </c>
      <c r="T4290">
        <f t="shared" si="5652"/>
        <v>-18635.300000001229</v>
      </c>
      <c r="U4290">
        <f t="shared" si="5653"/>
        <v>-18635.300000001229</v>
      </c>
      <c r="V4290" s="2">
        <f t="shared" si="5654"/>
        <v>-1.8635300000001229E-3</v>
      </c>
      <c r="W4290" s="19">
        <f t="shared" si="5616"/>
        <v>414</v>
      </c>
      <c r="X4290" s="19">
        <f t="shared" si="5617"/>
        <v>44</v>
      </c>
      <c r="Y4290" s="19" t="str">
        <f t="shared" si="5618"/>
        <v/>
      </c>
      <c r="Z4290" s="19">
        <f t="shared" si="5619"/>
        <v>8192.25</v>
      </c>
      <c r="AA4290" s="21" t="str">
        <f t="shared" si="5620"/>
        <v/>
      </c>
      <c r="AB4290" s="19" t="str">
        <f t="shared" si="5621"/>
        <v/>
      </c>
    </row>
    <row r="4291" spans="1:28" x14ac:dyDescent="0.25">
      <c r="A4291">
        <f t="shared" si="5602"/>
        <v>3</v>
      </c>
      <c r="B4291">
        <f t="shared" si="5603"/>
        <v>2017</v>
      </c>
      <c r="C4291" s="20">
        <v>42802</v>
      </c>
      <c r="D4291">
        <v>8950.7000000000007</v>
      </c>
      <c r="E4291">
        <v>8957.0499999999993</v>
      </c>
      <c r="F4291">
        <v>8891.9500000000007</v>
      </c>
      <c r="G4291">
        <v>8924.2999999999993</v>
      </c>
      <c r="H4291">
        <f t="shared" si="5661"/>
        <v>0</v>
      </c>
      <c r="I4291">
        <f t="shared" si="5662"/>
        <v>22.600000000000364</v>
      </c>
      <c r="J4291" s="14">
        <f t="shared" ref="J4291:K4291" si="5675">+AVERAGE(H4278:H4291)</f>
        <v>24.778571428571404</v>
      </c>
      <c r="K4291" s="14">
        <f t="shared" si="5675"/>
        <v>10.521428571428649</v>
      </c>
      <c r="L4291" s="14">
        <f t="shared" si="5664"/>
        <v>2.3550577053631847</v>
      </c>
      <c r="M4291" s="14">
        <f t="shared" si="5665"/>
        <v>70.194253338729084</v>
      </c>
      <c r="N4291" s="14">
        <f t="shared" si="5666"/>
        <v>1</v>
      </c>
      <c r="O4291">
        <f t="shared" si="5615"/>
        <v>1</v>
      </c>
      <c r="P4291">
        <f t="shared" si="5624"/>
        <v>0</v>
      </c>
      <c r="Q4291">
        <f t="shared" si="5625"/>
        <v>0</v>
      </c>
      <c r="R4291">
        <f t="shared" si="5650"/>
        <v>1126</v>
      </c>
      <c r="S4291">
        <f t="shared" si="5651"/>
        <v>0</v>
      </c>
      <c r="T4291">
        <f t="shared" si="5652"/>
        <v>-25447.60000000041</v>
      </c>
      <c r="U4291">
        <f t="shared" si="5653"/>
        <v>-25447.60000000041</v>
      </c>
      <c r="V4291" s="2">
        <f t="shared" si="5654"/>
        <v>-2.5447600000000408E-3</v>
      </c>
      <c r="W4291" s="19">
        <f t="shared" si="5616"/>
        <v>414</v>
      </c>
      <c r="X4291" s="19">
        <f t="shared" si="5617"/>
        <v>45</v>
      </c>
      <c r="Y4291" s="19" t="str">
        <f t="shared" si="5618"/>
        <v/>
      </c>
      <c r="Z4291" s="19">
        <f t="shared" si="5619"/>
        <v>8192.25</v>
      </c>
      <c r="AA4291" s="21" t="str">
        <f t="shared" si="5620"/>
        <v/>
      </c>
      <c r="AB4291" s="19" t="str">
        <f t="shared" si="5621"/>
        <v/>
      </c>
    </row>
    <row r="4292" spans="1:28" x14ac:dyDescent="0.25">
      <c r="A4292">
        <f t="shared" si="5602"/>
        <v>3</v>
      </c>
      <c r="B4292">
        <f t="shared" si="5603"/>
        <v>2017</v>
      </c>
      <c r="C4292" s="20">
        <v>42803</v>
      </c>
      <c r="D4292">
        <v>8914.5</v>
      </c>
      <c r="E4292">
        <v>8945.7999999999993</v>
      </c>
      <c r="F4292">
        <v>8899.5</v>
      </c>
      <c r="G4292">
        <v>8927</v>
      </c>
      <c r="H4292">
        <f t="shared" si="5661"/>
        <v>2.7000000000007276</v>
      </c>
      <c r="I4292">
        <f t="shared" si="5662"/>
        <v>0</v>
      </c>
      <c r="J4292" s="14">
        <f t="shared" ref="J4292:K4292" si="5676">+AVERAGE(H4279:H4292)</f>
        <v>21.164285714285793</v>
      </c>
      <c r="K4292" s="14">
        <f t="shared" si="5676"/>
        <v>10.521428571428649</v>
      </c>
      <c r="L4292" s="14">
        <f t="shared" si="5664"/>
        <v>2.0115410726408616</v>
      </c>
      <c r="M4292" s="14">
        <f t="shared" si="5665"/>
        <v>66.794409377817772</v>
      </c>
      <c r="N4292" s="14">
        <f t="shared" si="5666"/>
        <v>1</v>
      </c>
      <c r="O4292">
        <f t="shared" si="5615"/>
        <v>1</v>
      </c>
      <c r="P4292">
        <f t="shared" si="5624"/>
        <v>0</v>
      </c>
      <c r="Q4292">
        <f t="shared" si="5625"/>
        <v>0</v>
      </c>
      <c r="R4292">
        <f t="shared" si="5650"/>
        <v>1126</v>
      </c>
      <c r="S4292">
        <f t="shared" si="5651"/>
        <v>0</v>
      </c>
      <c r="T4292">
        <f t="shared" si="5652"/>
        <v>3040.2000000008193</v>
      </c>
      <c r="U4292">
        <f t="shared" si="5653"/>
        <v>3040.2000000008193</v>
      </c>
      <c r="V4292" s="2">
        <f t="shared" si="5654"/>
        <v>3.0402000000008192E-4</v>
      </c>
      <c r="W4292" s="19">
        <f t="shared" si="5616"/>
        <v>414</v>
      </c>
      <c r="X4292" s="19">
        <f t="shared" si="5617"/>
        <v>46</v>
      </c>
      <c r="Y4292" s="19" t="str">
        <f t="shared" si="5618"/>
        <v/>
      </c>
      <c r="Z4292" s="19">
        <f t="shared" si="5619"/>
        <v>8192.25</v>
      </c>
      <c r="AA4292" s="21" t="str">
        <f t="shared" si="5620"/>
        <v/>
      </c>
      <c r="AB4292" s="19" t="str">
        <f t="shared" si="5621"/>
        <v/>
      </c>
    </row>
    <row r="4293" spans="1:28" x14ac:dyDescent="0.25">
      <c r="A4293">
        <f t="shared" si="5602"/>
        <v>3</v>
      </c>
      <c r="B4293">
        <f t="shared" si="5603"/>
        <v>2017</v>
      </c>
      <c r="C4293" s="20">
        <v>42804</v>
      </c>
      <c r="D4293">
        <v>8953.7000000000007</v>
      </c>
      <c r="E4293">
        <v>8975.7000000000007</v>
      </c>
      <c r="F4293">
        <v>8903.9500000000007</v>
      </c>
      <c r="G4293">
        <v>8934.5499999999993</v>
      </c>
      <c r="H4293">
        <f t="shared" si="5661"/>
        <v>7.5499999999992724</v>
      </c>
      <c r="I4293">
        <f t="shared" si="5662"/>
        <v>0</v>
      </c>
      <c r="J4293" s="14">
        <f t="shared" ref="J4293:K4293" si="5677">+AVERAGE(H4280:H4293)</f>
        <v>18.582142857142831</v>
      </c>
      <c r="K4293" s="14">
        <f t="shared" si="5677"/>
        <v>10.521428571428649</v>
      </c>
      <c r="L4293" s="14">
        <f t="shared" si="5664"/>
        <v>1.7661235573659044</v>
      </c>
      <c r="M4293" s="14">
        <f t="shared" si="5665"/>
        <v>63.848324947846159</v>
      </c>
      <c r="N4293" s="14">
        <f t="shared" si="5666"/>
        <v>1</v>
      </c>
      <c r="O4293">
        <f t="shared" si="5615"/>
        <v>1</v>
      </c>
      <c r="P4293">
        <f t="shared" si="5624"/>
        <v>0</v>
      </c>
      <c r="Q4293">
        <f t="shared" si="5625"/>
        <v>0</v>
      </c>
      <c r="R4293">
        <f t="shared" si="5650"/>
        <v>1126</v>
      </c>
      <c r="S4293">
        <f t="shared" si="5651"/>
        <v>0</v>
      </c>
      <c r="T4293">
        <f t="shared" si="5652"/>
        <v>8501.2999999991807</v>
      </c>
      <c r="U4293">
        <f t="shared" si="5653"/>
        <v>8501.2999999991807</v>
      </c>
      <c r="V4293" s="2">
        <f t="shared" si="5654"/>
        <v>8.5012999999991808E-4</v>
      </c>
      <c r="W4293" s="19">
        <f t="shared" si="5616"/>
        <v>414</v>
      </c>
      <c r="X4293" s="19">
        <f t="shared" si="5617"/>
        <v>47</v>
      </c>
      <c r="Y4293" s="19" t="str">
        <f t="shared" si="5618"/>
        <v/>
      </c>
      <c r="Z4293" s="19">
        <f t="shared" si="5619"/>
        <v>8192.25</v>
      </c>
      <c r="AA4293" s="21" t="str">
        <f t="shared" si="5620"/>
        <v/>
      </c>
      <c r="AB4293" s="19" t="str">
        <f t="shared" si="5621"/>
        <v/>
      </c>
    </row>
    <row r="4294" spans="1:28" x14ac:dyDescent="0.25">
      <c r="A4294">
        <f t="shared" si="5602"/>
        <v>3</v>
      </c>
      <c r="B4294">
        <f t="shared" si="5603"/>
        <v>2017</v>
      </c>
      <c r="C4294" s="20">
        <v>42808</v>
      </c>
      <c r="D4294">
        <v>9091.65</v>
      </c>
      <c r="E4294">
        <v>9122.75</v>
      </c>
      <c r="F4294">
        <v>9060.5</v>
      </c>
      <c r="G4294">
        <v>9087</v>
      </c>
      <c r="H4294">
        <f t="shared" si="5661"/>
        <v>152.45000000000073</v>
      </c>
      <c r="I4294">
        <f t="shared" si="5662"/>
        <v>0</v>
      </c>
      <c r="J4294" s="14">
        <f t="shared" ref="J4294:K4294" si="5678">+AVERAGE(H4281:H4294)</f>
        <v>25.364285714285739</v>
      </c>
      <c r="K4294" s="14">
        <f t="shared" si="5678"/>
        <v>10.521428571428649</v>
      </c>
      <c r="L4294" s="14">
        <f t="shared" si="5664"/>
        <v>2.4107264086897335</v>
      </c>
      <c r="M4294" s="14">
        <f t="shared" si="5665"/>
        <v>70.680732484076302</v>
      </c>
      <c r="N4294" s="14">
        <f t="shared" si="5666"/>
        <v>1</v>
      </c>
      <c r="O4294">
        <f t="shared" si="5615"/>
        <v>1</v>
      </c>
      <c r="P4294">
        <f t="shared" si="5624"/>
        <v>0</v>
      </c>
      <c r="Q4294">
        <f t="shared" si="5625"/>
        <v>0</v>
      </c>
      <c r="R4294">
        <f t="shared" si="5650"/>
        <v>1126</v>
      </c>
      <c r="S4294">
        <f t="shared" si="5651"/>
        <v>0</v>
      </c>
      <c r="T4294">
        <f t="shared" si="5652"/>
        <v>171658.70000000083</v>
      </c>
      <c r="U4294">
        <f t="shared" si="5653"/>
        <v>171658.70000000083</v>
      </c>
      <c r="V4294" s="2">
        <f t="shared" si="5654"/>
        <v>1.7165870000000083E-2</v>
      </c>
      <c r="W4294" s="19">
        <f t="shared" si="5616"/>
        <v>414</v>
      </c>
      <c r="X4294" s="19">
        <f t="shared" si="5617"/>
        <v>48</v>
      </c>
      <c r="Y4294" s="19" t="str">
        <f t="shared" si="5618"/>
        <v/>
      </c>
      <c r="Z4294" s="19">
        <f t="shared" si="5619"/>
        <v>8192.25</v>
      </c>
      <c r="AA4294" s="21" t="str">
        <f t="shared" si="5620"/>
        <v/>
      </c>
      <c r="AB4294" s="19" t="str">
        <f t="shared" si="5621"/>
        <v/>
      </c>
    </row>
    <row r="4295" spans="1:28" x14ac:dyDescent="0.25">
      <c r="A4295">
        <f t="shared" si="5602"/>
        <v>3</v>
      </c>
      <c r="B4295">
        <f t="shared" si="5603"/>
        <v>2017</v>
      </c>
      <c r="C4295" s="20">
        <v>42809</v>
      </c>
      <c r="D4295">
        <v>9086.85</v>
      </c>
      <c r="E4295">
        <v>9106.5499999999993</v>
      </c>
      <c r="F4295">
        <v>9075.5</v>
      </c>
      <c r="G4295">
        <v>9084.7999999999993</v>
      </c>
      <c r="H4295">
        <f t="shared" si="5661"/>
        <v>0</v>
      </c>
      <c r="I4295">
        <f t="shared" si="5662"/>
        <v>2.2000000000007276</v>
      </c>
      <c r="J4295" s="14">
        <f t="shared" ref="J4295:K4295" si="5679">+AVERAGE(H4282:H4295)</f>
        <v>23.317857142857196</v>
      </c>
      <c r="K4295" s="14">
        <f t="shared" si="5679"/>
        <v>10.678571428571558</v>
      </c>
      <c r="L4295" s="14">
        <f t="shared" si="5664"/>
        <v>2.1836120401337578</v>
      </c>
      <c r="M4295" s="14">
        <f t="shared" si="5665"/>
        <v>68.589137514444587</v>
      </c>
      <c r="N4295" s="14">
        <f t="shared" si="5666"/>
        <v>1</v>
      </c>
      <c r="O4295">
        <f t="shared" si="5615"/>
        <v>1</v>
      </c>
      <c r="P4295">
        <f t="shared" si="5624"/>
        <v>0</v>
      </c>
      <c r="Q4295">
        <f t="shared" si="5625"/>
        <v>0</v>
      </c>
      <c r="R4295">
        <f t="shared" si="5650"/>
        <v>1126</v>
      </c>
      <c r="S4295">
        <f t="shared" si="5651"/>
        <v>0</v>
      </c>
      <c r="T4295">
        <f t="shared" si="5652"/>
        <v>-2477.2000000008193</v>
      </c>
      <c r="U4295">
        <f t="shared" si="5653"/>
        <v>-2477.2000000008193</v>
      </c>
      <c r="V4295" s="2">
        <f t="shared" si="5654"/>
        <v>-2.477200000000819E-4</v>
      </c>
      <c r="W4295" s="19">
        <f t="shared" si="5616"/>
        <v>414</v>
      </c>
      <c r="X4295" s="19">
        <f t="shared" si="5617"/>
        <v>49</v>
      </c>
      <c r="Y4295" s="19" t="str">
        <f t="shared" si="5618"/>
        <v/>
      </c>
      <c r="Z4295" s="19">
        <f t="shared" si="5619"/>
        <v>8192.25</v>
      </c>
      <c r="AA4295" s="21" t="str">
        <f t="shared" si="5620"/>
        <v/>
      </c>
      <c r="AB4295" s="19" t="str">
        <f t="shared" si="5621"/>
        <v/>
      </c>
    </row>
    <row r="4296" spans="1:28" x14ac:dyDescent="0.25">
      <c r="A4296">
        <f t="shared" si="5602"/>
        <v>3</v>
      </c>
      <c r="B4296">
        <f t="shared" si="5603"/>
        <v>2017</v>
      </c>
      <c r="C4296" s="20">
        <v>42810</v>
      </c>
      <c r="D4296">
        <v>9129.65</v>
      </c>
      <c r="E4296">
        <v>9158.4500000000007</v>
      </c>
      <c r="F4296">
        <v>9128.5499999999993</v>
      </c>
      <c r="G4296">
        <v>9153.7000000000007</v>
      </c>
      <c r="H4296">
        <f t="shared" si="5661"/>
        <v>68.900000000001455</v>
      </c>
      <c r="I4296">
        <f t="shared" si="5662"/>
        <v>0</v>
      </c>
      <c r="J4296" s="14">
        <f t="shared" ref="J4296:K4296" si="5680">+AVERAGE(H4283:H4296)</f>
        <v>26.878571428571636</v>
      </c>
      <c r="K4296" s="14">
        <f t="shared" si="5680"/>
        <v>10.678571428571558</v>
      </c>
      <c r="L4296" s="14">
        <f t="shared" si="5664"/>
        <v>2.5170568561872799</v>
      </c>
      <c r="M4296" s="14">
        <f t="shared" si="5665"/>
        <v>71.567135793077128</v>
      </c>
      <c r="N4296" s="14">
        <f t="shared" si="5666"/>
        <v>1</v>
      </c>
      <c r="O4296">
        <f t="shared" si="5615"/>
        <v>1</v>
      </c>
      <c r="P4296">
        <f t="shared" si="5624"/>
        <v>0</v>
      </c>
      <c r="Q4296">
        <f t="shared" si="5625"/>
        <v>0</v>
      </c>
      <c r="R4296">
        <f t="shared" si="5650"/>
        <v>1126</v>
      </c>
      <c r="S4296">
        <f t="shared" si="5651"/>
        <v>0</v>
      </c>
      <c r="T4296">
        <f t="shared" si="5652"/>
        <v>77581.400000001639</v>
      </c>
      <c r="U4296">
        <f t="shared" si="5653"/>
        <v>77581.400000001639</v>
      </c>
      <c r="V4296" s="2">
        <f t="shared" si="5654"/>
        <v>7.7581400000001641E-3</v>
      </c>
      <c r="W4296" s="19">
        <f t="shared" si="5616"/>
        <v>414</v>
      </c>
      <c r="X4296" s="19">
        <f t="shared" si="5617"/>
        <v>50</v>
      </c>
      <c r="Y4296" s="19" t="str">
        <f t="shared" si="5618"/>
        <v/>
      </c>
      <c r="Z4296" s="19">
        <f t="shared" si="5619"/>
        <v>8192.25</v>
      </c>
      <c r="AA4296" s="21" t="str">
        <f t="shared" si="5620"/>
        <v/>
      </c>
      <c r="AB4296" s="19" t="str">
        <f t="shared" si="5621"/>
        <v/>
      </c>
    </row>
    <row r="4297" spans="1:28" x14ac:dyDescent="0.25">
      <c r="A4297">
        <f t="shared" si="5602"/>
        <v>3</v>
      </c>
      <c r="B4297">
        <f t="shared" si="5603"/>
        <v>2017</v>
      </c>
      <c r="C4297" s="20">
        <v>42811</v>
      </c>
      <c r="D4297">
        <v>9207.7999999999993</v>
      </c>
      <c r="E4297">
        <v>9218.4</v>
      </c>
      <c r="F4297">
        <v>9147.6</v>
      </c>
      <c r="G4297">
        <v>9160.0499999999993</v>
      </c>
      <c r="H4297">
        <f t="shared" si="5661"/>
        <v>6.3499999999985448</v>
      </c>
      <c r="I4297">
        <f t="shared" si="5662"/>
        <v>0</v>
      </c>
      <c r="J4297" s="14">
        <f t="shared" ref="J4297:K4297" si="5681">+AVERAGE(H4284:H4297)</f>
        <v>26.432142857142935</v>
      </c>
      <c r="K4297" s="14">
        <f t="shared" si="5681"/>
        <v>10.678571428571558</v>
      </c>
      <c r="L4297" s="14">
        <f t="shared" si="5664"/>
        <v>2.4752508361203787</v>
      </c>
      <c r="M4297" s="14">
        <f t="shared" si="5665"/>
        <v>71.225098643056299</v>
      </c>
      <c r="N4297" s="14">
        <f t="shared" si="5666"/>
        <v>1</v>
      </c>
      <c r="O4297">
        <f t="shared" si="5615"/>
        <v>1</v>
      </c>
      <c r="P4297">
        <f t="shared" si="5624"/>
        <v>0</v>
      </c>
      <c r="Q4297">
        <f t="shared" si="5625"/>
        <v>0</v>
      </c>
      <c r="R4297">
        <f t="shared" si="5650"/>
        <v>1126</v>
      </c>
      <c r="S4297">
        <f t="shared" si="5651"/>
        <v>0</v>
      </c>
      <c r="T4297">
        <f t="shared" si="5652"/>
        <v>7150.0999999983615</v>
      </c>
      <c r="U4297">
        <f t="shared" si="5653"/>
        <v>7150.0999999983615</v>
      </c>
      <c r="V4297" s="2">
        <f t="shared" si="5654"/>
        <v>7.1500999999983615E-4</v>
      </c>
      <c r="W4297" s="19">
        <f t="shared" si="5616"/>
        <v>414</v>
      </c>
      <c r="X4297" s="19">
        <f t="shared" si="5617"/>
        <v>51</v>
      </c>
      <c r="Y4297" s="19" t="str">
        <f t="shared" si="5618"/>
        <v/>
      </c>
      <c r="Z4297" s="19">
        <f t="shared" si="5619"/>
        <v>8192.25</v>
      </c>
      <c r="AA4297" s="21" t="str">
        <f t="shared" si="5620"/>
        <v/>
      </c>
      <c r="AB4297" s="19" t="str">
        <f t="shared" si="5621"/>
        <v/>
      </c>
    </row>
    <row r="4298" spans="1:28" x14ac:dyDescent="0.25">
      <c r="A4298">
        <f t="shared" si="5602"/>
        <v>3</v>
      </c>
      <c r="B4298">
        <f t="shared" si="5603"/>
        <v>2017</v>
      </c>
      <c r="C4298" s="20">
        <v>42814</v>
      </c>
      <c r="D4298">
        <v>9166.9500000000007</v>
      </c>
      <c r="E4298">
        <v>9167.6</v>
      </c>
      <c r="F4298">
        <v>9116.2999999999993</v>
      </c>
      <c r="G4298">
        <v>9126.85</v>
      </c>
      <c r="H4298">
        <f t="shared" si="5661"/>
        <v>0</v>
      </c>
      <c r="I4298">
        <f t="shared" si="5662"/>
        <v>33.199999999998909</v>
      </c>
      <c r="J4298" s="14">
        <f t="shared" ref="J4298:K4298" si="5682">+AVERAGE(H4285:H4298)</f>
        <v>26.432142857142935</v>
      </c>
      <c r="K4298" s="14">
        <f t="shared" si="5682"/>
        <v>9.9928571428572468</v>
      </c>
      <c r="L4298" s="14">
        <f t="shared" si="5664"/>
        <v>2.6451036454610239</v>
      </c>
      <c r="M4298" s="14">
        <f t="shared" si="5665"/>
        <v>72.565937837042696</v>
      </c>
      <c r="N4298" s="14">
        <f t="shared" si="5666"/>
        <v>1</v>
      </c>
      <c r="O4298">
        <f t="shared" si="5615"/>
        <v>1</v>
      </c>
      <c r="P4298">
        <f t="shared" si="5624"/>
        <v>0</v>
      </c>
      <c r="Q4298">
        <f t="shared" si="5625"/>
        <v>0</v>
      </c>
      <c r="R4298">
        <f t="shared" si="5650"/>
        <v>1126</v>
      </c>
      <c r="S4298">
        <f t="shared" si="5651"/>
        <v>0</v>
      </c>
      <c r="T4298">
        <f t="shared" si="5652"/>
        <v>-37383.199999998775</v>
      </c>
      <c r="U4298">
        <f t="shared" si="5653"/>
        <v>-37383.199999998775</v>
      </c>
      <c r="V4298" s="2">
        <f t="shared" si="5654"/>
        <v>-3.7383199999998775E-3</v>
      </c>
      <c r="W4298" s="19">
        <f t="shared" si="5616"/>
        <v>414</v>
      </c>
      <c r="X4298" s="19">
        <f t="shared" si="5617"/>
        <v>52</v>
      </c>
      <c r="Y4298" s="19" t="str">
        <f t="shared" si="5618"/>
        <v/>
      </c>
      <c r="Z4298" s="19">
        <f t="shared" si="5619"/>
        <v>8192.25</v>
      </c>
      <c r="AA4298" s="21" t="str">
        <f t="shared" si="5620"/>
        <v/>
      </c>
      <c r="AB4298" s="19" t="str">
        <f t="shared" si="5621"/>
        <v/>
      </c>
    </row>
    <row r="4299" spans="1:28" x14ac:dyDescent="0.25">
      <c r="A4299">
        <f t="shared" si="5602"/>
        <v>3</v>
      </c>
      <c r="B4299">
        <f t="shared" si="5603"/>
        <v>2017</v>
      </c>
      <c r="C4299" s="20">
        <v>42815</v>
      </c>
      <c r="D4299">
        <v>9133.9500000000007</v>
      </c>
      <c r="E4299">
        <v>9147.75</v>
      </c>
      <c r="F4299">
        <v>9087.2000000000007</v>
      </c>
      <c r="G4299">
        <v>9121.5</v>
      </c>
      <c r="H4299">
        <f t="shared" si="5661"/>
        <v>0</v>
      </c>
      <c r="I4299">
        <f t="shared" si="5662"/>
        <v>5.3500000000003638</v>
      </c>
      <c r="J4299" s="14">
        <f t="shared" ref="J4299:K4299" si="5683">+AVERAGE(H4286:H4299)</f>
        <v>26.432142857142935</v>
      </c>
      <c r="K4299" s="14">
        <f t="shared" si="5683"/>
        <v>9.1535714285715333</v>
      </c>
      <c r="L4299" s="14">
        <f t="shared" si="5664"/>
        <v>2.8876316816230734</v>
      </c>
      <c r="M4299" s="14">
        <f t="shared" si="5665"/>
        <v>74.277398635086143</v>
      </c>
      <c r="N4299" s="14">
        <f t="shared" si="5666"/>
        <v>1</v>
      </c>
      <c r="O4299">
        <f t="shared" si="5615"/>
        <v>1</v>
      </c>
      <c r="P4299">
        <f t="shared" si="5624"/>
        <v>0</v>
      </c>
      <c r="Q4299">
        <f t="shared" si="5625"/>
        <v>0</v>
      </c>
      <c r="R4299">
        <f t="shared" si="5650"/>
        <v>1126</v>
      </c>
      <c r="S4299">
        <f t="shared" si="5651"/>
        <v>0</v>
      </c>
      <c r="T4299">
        <f t="shared" si="5652"/>
        <v>-6024.1000000004096</v>
      </c>
      <c r="U4299">
        <f t="shared" si="5653"/>
        <v>-6024.1000000004096</v>
      </c>
      <c r="V4299" s="2">
        <f t="shared" si="5654"/>
        <v>-6.0241000000004093E-4</v>
      </c>
      <c r="W4299" s="19">
        <f t="shared" si="5616"/>
        <v>414</v>
      </c>
      <c r="X4299" s="19">
        <f t="shared" si="5617"/>
        <v>53</v>
      </c>
      <c r="Y4299" s="19" t="str">
        <f t="shared" si="5618"/>
        <v/>
      </c>
      <c r="Z4299" s="19">
        <f t="shared" si="5619"/>
        <v>8192.25</v>
      </c>
      <c r="AA4299" s="21" t="str">
        <f t="shared" si="5620"/>
        <v/>
      </c>
      <c r="AB4299" s="19" t="str">
        <f t="shared" si="5621"/>
        <v/>
      </c>
    </row>
    <row r="4300" spans="1:28" x14ac:dyDescent="0.25">
      <c r="A4300">
        <f t="shared" si="5602"/>
        <v>3</v>
      </c>
      <c r="B4300">
        <f t="shared" si="5603"/>
        <v>2017</v>
      </c>
      <c r="C4300" s="20">
        <v>42816</v>
      </c>
      <c r="D4300">
        <v>9047.2000000000007</v>
      </c>
      <c r="E4300">
        <v>9072.9</v>
      </c>
      <c r="F4300">
        <v>9019.2999999999993</v>
      </c>
      <c r="G4300">
        <v>9030.4500000000007</v>
      </c>
      <c r="H4300">
        <f t="shared" si="5661"/>
        <v>0</v>
      </c>
      <c r="I4300">
        <f t="shared" si="5662"/>
        <v>91.049999999999272</v>
      </c>
      <c r="J4300" s="14">
        <f t="shared" ref="J4300:K4300" si="5684">+AVERAGE(H4287:H4300)</f>
        <v>21.703571428571585</v>
      </c>
      <c r="K4300" s="14">
        <f t="shared" si="5684"/>
        <v>15.65714285714291</v>
      </c>
      <c r="L4300" s="14">
        <f t="shared" si="5664"/>
        <v>1.3861770072992754</v>
      </c>
      <c r="M4300" s="14">
        <f t="shared" si="5665"/>
        <v>58.091960615620017</v>
      </c>
      <c r="N4300" s="14">
        <f t="shared" si="5666"/>
        <v>1</v>
      </c>
      <c r="O4300">
        <f t="shared" si="5615"/>
        <v>1</v>
      </c>
      <c r="P4300">
        <f t="shared" si="5624"/>
        <v>0</v>
      </c>
      <c r="Q4300">
        <f t="shared" si="5625"/>
        <v>0</v>
      </c>
      <c r="R4300">
        <f t="shared" si="5650"/>
        <v>1126</v>
      </c>
      <c r="S4300">
        <f t="shared" si="5651"/>
        <v>0</v>
      </c>
      <c r="T4300">
        <f t="shared" si="5652"/>
        <v>-102522.29999999917</v>
      </c>
      <c r="U4300">
        <f t="shared" si="5653"/>
        <v>-102522.29999999917</v>
      </c>
      <c r="V4300" s="2">
        <f t="shared" si="5654"/>
        <v>-1.0252229999999918E-2</v>
      </c>
      <c r="W4300" s="19">
        <f t="shared" si="5616"/>
        <v>414</v>
      </c>
      <c r="X4300" s="19">
        <f t="shared" si="5617"/>
        <v>54</v>
      </c>
      <c r="Y4300" s="19" t="str">
        <f t="shared" si="5618"/>
        <v/>
      </c>
      <c r="Z4300" s="19">
        <f t="shared" si="5619"/>
        <v>8192.25</v>
      </c>
      <c r="AA4300" s="21" t="str">
        <f t="shared" si="5620"/>
        <v/>
      </c>
      <c r="AB4300" s="19" t="str">
        <f t="shared" si="5621"/>
        <v/>
      </c>
    </row>
    <row r="4301" spans="1:28" x14ac:dyDescent="0.25">
      <c r="A4301">
        <f t="shared" si="5602"/>
        <v>3</v>
      </c>
      <c r="B4301">
        <f t="shared" si="5603"/>
        <v>2017</v>
      </c>
      <c r="C4301" s="20">
        <v>42817</v>
      </c>
      <c r="D4301">
        <v>9048.75</v>
      </c>
      <c r="E4301">
        <v>9099.0499999999993</v>
      </c>
      <c r="F4301">
        <v>9048.6</v>
      </c>
      <c r="G4301">
        <v>9086.2999999999993</v>
      </c>
      <c r="H4301">
        <f t="shared" si="5661"/>
        <v>55.849999999998545</v>
      </c>
      <c r="I4301">
        <f t="shared" si="5662"/>
        <v>0</v>
      </c>
      <c r="J4301" s="14">
        <f t="shared" ref="J4301:K4301" si="5685">+AVERAGE(H4288:H4301)</f>
        <v>25.692857142857196</v>
      </c>
      <c r="K4301" s="14">
        <f t="shared" si="5685"/>
        <v>12.367857142857247</v>
      </c>
      <c r="L4301" s="14">
        <f t="shared" si="5664"/>
        <v>2.0773895466358518</v>
      </c>
      <c r="M4301" s="14">
        <f t="shared" si="5665"/>
        <v>67.504926339495029</v>
      </c>
      <c r="N4301" s="14">
        <f t="shared" si="5666"/>
        <v>1</v>
      </c>
      <c r="O4301">
        <f t="shared" si="5615"/>
        <v>1</v>
      </c>
      <c r="P4301">
        <f t="shared" si="5624"/>
        <v>0</v>
      </c>
      <c r="Q4301">
        <f t="shared" si="5625"/>
        <v>0</v>
      </c>
      <c r="R4301">
        <f t="shared" si="5650"/>
        <v>1126</v>
      </c>
      <c r="S4301">
        <f t="shared" si="5651"/>
        <v>0</v>
      </c>
      <c r="T4301">
        <f t="shared" si="5652"/>
        <v>62887.099999998361</v>
      </c>
      <c r="U4301">
        <f t="shared" si="5653"/>
        <v>62887.099999998361</v>
      </c>
      <c r="V4301" s="2">
        <f t="shared" si="5654"/>
        <v>6.2887099999998364E-3</v>
      </c>
      <c r="W4301" s="19">
        <f t="shared" si="5616"/>
        <v>414</v>
      </c>
      <c r="X4301" s="19">
        <f t="shared" si="5617"/>
        <v>55</v>
      </c>
      <c r="Y4301" s="19" t="str">
        <f t="shared" si="5618"/>
        <v/>
      </c>
      <c r="Z4301" s="19">
        <f t="shared" si="5619"/>
        <v>8192.25</v>
      </c>
      <c r="AA4301" s="21" t="str">
        <f t="shared" si="5620"/>
        <v/>
      </c>
      <c r="AB4301" s="19" t="str">
        <f t="shared" si="5621"/>
        <v/>
      </c>
    </row>
    <row r="4302" spans="1:28" x14ac:dyDescent="0.25">
      <c r="A4302">
        <f t="shared" si="5602"/>
        <v>3</v>
      </c>
      <c r="B4302">
        <f t="shared" si="5603"/>
        <v>2017</v>
      </c>
      <c r="C4302" s="20">
        <v>42818</v>
      </c>
      <c r="D4302">
        <v>9104</v>
      </c>
      <c r="E4302">
        <v>9133.5499999999993</v>
      </c>
      <c r="F4302">
        <v>9089.4</v>
      </c>
      <c r="G4302">
        <v>9108</v>
      </c>
      <c r="H4302">
        <f t="shared" si="5661"/>
        <v>21.700000000000728</v>
      </c>
      <c r="I4302">
        <f t="shared" si="5662"/>
        <v>0</v>
      </c>
      <c r="J4302" s="14">
        <f t="shared" ref="J4302:K4302" si="5686">+AVERAGE(H4289:H4302)</f>
        <v>27.242857142857247</v>
      </c>
      <c r="K4302" s="14">
        <f t="shared" si="5686"/>
        <v>12.210714285714337</v>
      </c>
      <c r="L4302" s="14">
        <f t="shared" si="5664"/>
        <v>2.2310617139514468</v>
      </c>
      <c r="M4302" s="14">
        <f t="shared" si="5665"/>
        <v>69.050420928758925</v>
      </c>
      <c r="N4302" s="14">
        <f t="shared" si="5666"/>
        <v>1</v>
      </c>
      <c r="O4302">
        <f t="shared" si="5615"/>
        <v>1</v>
      </c>
      <c r="P4302">
        <f t="shared" si="5624"/>
        <v>0</v>
      </c>
      <c r="Q4302">
        <f t="shared" si="5625"/>
        <v>0</v>
      </c>
      <c r="R4302">
        <f t="shared" si="5650"/>
        <v>1126</v>
      </c>
      <c r="S4302">
        <f t="shared" si="5651"/>
        <v>0</v>
      </c>
      <c r="T4302">
        <f t="shared" si="5652"/>
        <v>24434.200000000819</v>
      </c>
      <c r="U4302">
        <f t="shared" si="5653"/>
        <v>24434.200000000819</v>
      </c>
      <c r="V4302" s="2">
        <f t="shared" si="5654"/>
        <v>2.4434200000000819E-3</v>
      </c>
      <c r="W4302" s="19">
        <f t="shared" si="5616"/>
        <v>414</v>
      </c>
      <c r="X4302" s="19">
        <f t="shared" si="5617"/>
        <v>56</v>
      </c>
      <c r="Y4302" s="19" t="str">
        <f t="shared" si="5618"/>
        <v/>
      </c>
      <c r="Z4302" s="19">
        <f t="shared" si="5619"/>
        <v>8192.25</v>
      </c>
      <c r="AA4302" s="21" t="str">
        <f t="shared" si="5620"/>
        <v/>
      </c>
      <c r="AB4302" s="19" t="str">
        <f t="shared" si="5621"/>
        <v/>
      </c>
    </row>
    <row r="4303" spans="1:28" x14ac:dyDescent="0.25">
      <c r="A4303">
        <f t="shared" ref="A4303:A4366" si="5687">IF($C4303="","",MONTH($C4303))</f>
        <v>3</v>
      </c>
      <c r="B4303">
        <f t="shared" ref="B4303:B4366" si="5688">IF($C4303="","",YEAR($C4303))</f>
        <v>2017</v>
      </c>
      <c r="C4303" s="20">
        <v>42821</v>
      </c>
      <c r="D4303">
        <v>9093.4500000000007</v>
      </c>
      <c r="E4303">
        <v>9094.85</v>
      </c>
      <c r="F4303">
        <v>9024.65</v>
      </c>
      <c r="G4303">
        <v>9045.2000000000007</v>
      </c>
      <c r="H4303">
        <f t="shared" si="5661"/>
        <v>0</v>
      </c>
      <c r="I4303">
        <f t="shared" si="5662"/>
        <v>62.799999999999272</v>
      </c>
      <c r="J4303" s="14">
        <f t="shared" ref="J4303:K4303" si="5689">+AVERAGE(H4290:H4303)</f>
        <v>22.535714285714285</v>
      </c>
      <c r="K4303" s="14">
        <f t="shared" si="5689"/>
        <v>16.696428571428573</v>
      </c>
      <c r="L4303" s="14">
        <f t="shared" si="5664"/>
        <v>1.3497326203208555</v>
      </c>
      <c r="M4303" s="14">
        <f t="shared" si="5665"/>
        <v>57.441966317705962</v>
      </c>
      <c r="N4303" s="14">
        <f t="shared" si="5666"/>
        <v>1</v>
      </c>
      <c r="O4303">
        <f t="shared" si="5615"/>
        <v>1</v>
      </c>
      <c r="P4303">
        <f t="shared" si="5624"/>
        <v>0</v>
      </c>
      <c r="Q4303">
        <f t="shared" si="5625"/>
        <v>0</v>
      </c>
      <c r="R4303">
        <f t="shared" si="5650"/>
        <v>1126</v>
      </c>
      <c r="S4303">
        <f t="shared" si="5651"/>
        <v>0</v>
      </c>
      <c r="T4303">
        <f t="shared" si="5652"/>
        <v>-70712.799999999173</v>
      </c>
      <c r="U4303">
        <f t="shared" si="5653"/>
        <v>-70712.799999999173</v>
      </c>
      <c r="V4303" s="2">
        <f t="shared" si="5654"/>
        <v>-7.0712799999999177E-3</v>
      </c>
      <c r="W4303" s="19">
        <f t="shared" si="5616"/>
        <v>414</v>
      </c>
      <c r="X4303" s="19">
        <f t="shared" si="5617"/>
        <v>57</v>
      </c>
      <c r="Y4303" s="19" t="str">
        <f t="shared" si="5618"/>
        <v/>
      </c>
      <c r="Z4303" s="19">
        <f t="shared" si="5619"/>
        <v>8192.25</v>
      </c>
      <c r="AA4303" s="21" t="str">
        <f t="shared" si="5620"/>
        <v/>
      </c>
      <c r="AB4303" s="19" t="str">
        <f t="shared" si="5621"/>
        <v/>
      </c>
    </row>
    <row r="4304" spans="1:28" x14ac:dyDescent="0.25">
      <c r="A4304">
        <f t="shared" si="5687"/>
        <v>3</v>
      </c>
      <c r="B4304">
        <f t="shared" si="5688"/>
        <v>2017</v>
      </c>
      <c r="C4304" s="20">
        <v>42822</v>
      </c>
      <c r="D4304">
        <v>9081.5</v>
      </c>
      <c r="E4304">
        <v>9110.4</v>
      </c>
      <c r="F4304">
        <v>9079.7999999999993</v>
      </c>
      <c r="G4304">
        <v>9100.7999999999993</v>
      </c>
      <c r="H4304">
        <f t="shared" si="5661"/>
        <v>55.599999999998545</v>
      </c>
      <c r="I4304">
        <f t="shared" si="5662"/>
        <v>0</v>
      </c>
      <c r="J4304" s="14">
        <f t="shared" ref="J4304:K4304" si="5690">+AVERAGE(H4291:H4304)</f>
        <v>26.507142857142753</v>
      </c>
      <c r="K4304" s="14">
        <f t="shared" si="5690"/>
        <v>15.514285714285636</v>
      </c>
      <c r="L4304" s="14">
        <f t="shared" si="5664"/>
        <v>1.708563535911604</v>
      </c>
      <c r="M4304" s="14">
        <f t="shared" si="5665"/>
        <v>63.080061193268762</v>
      </c>
      <c r="N4304" s="14">
        <f t="shared" si="5666"/>
        <v>1</v>
      </c>
      <c r="O4304">
        <f t="shared" si="5615"/>
        <v>1</v>
      </c>
      <c r="P4304">
        <f t="shared" si="5624"/>
        <v>0</v>
      </c>
      <c r="Q4304">
        <f t="shared" si="5625"/>
        <v>0</v>
      </c>
      <c r="R4304">
        <f t="shared" si="5650"/>
        <v>1126</v>
      </c>
      <c r="S4304">
        <f t="shared" si="5651"/>
        <v>0</v>
      </c>
      <c r="T4304">
        <f t="shared" si="5652"/>
        <v>62605.599999998361</v>
      </c>
      <c r="U4304">
        <f t="shared" si="5653"/>
        <v>62605.599999998361</v>
      </c>
      <c r="V4304" s="2">
        <f t="shared" si="5654"/>
        <v>6.2605599999998362E-3</v>
      </c>
      <c r="W4304" s="19">
        <f t="shared" si="5616"/>
        <v>414</v>
      </c>
      <c r="X4304" s="19">
        <f t="shared" si="5617"/>
        <v>58</v>
      </c>
      <c r="Y4304" s="19" t="str">
        <f t="shared" si="5618"/>
        <v/>
      </c>
      <c r="Z4304" s="19">
        <f t="shared" si="5619"/>
        <v>8192.25</v>
      </c>
      <c r="AA4304" s="21" t="str">
        <f t="shared" si="5620"/>
        <v/>
      </c>
      <c r="AB4304" s="19" t="str">
        <f t="shared" si="5621"/>
        <v/>
      </c>
    </row>
    <row r="4305" spans="1:28" x14ac:dyDescent="0.25">
      <c r="A4305">
        <f t="shared" si="5687"/>
        <v>3</v>
      </c>
      <c r="B4305">
        <f t="shared" si="5688"/>
        <v>2017</v>
      </c>
      <c r="C4305" s="20">
        <v>42823</v>
      </c>
      <c r="D4305">
        <v>9128.7000000000007</v>
      </c>
      <c r="E4305">
        <v>9153.15</v>
      </c>
      <c r="F4305">
        <v>9109.1</v>
      </c>
      <c r="G4305">
        <v>9143.7999999999993</v>
      </c>
      <c r="H4305">
        <f t="shared" si="5661"/>
        <v>43</v>
      </c>
      <c r="I4305">
        <f t="shared" si="5662"/>
        <v>0</v>
      </c>
      <c r="J4305" s="14">
        <f t="shared" ref="J4305:K4305" si="5691">+AVERAGE(H4292:H4305)</f>
        <v>29.578571428571326</v>
      </c>
      <c r="K4305" s="14">
        <f t="shared" si="5691"/>
        <v>13.899999999999896</v>
      </c>
      <c r="L4305" s="14">
        <f t="shared" si="5664"/>
        <v>2.1279547790339244</v>
      </c>
      <c r="M4305" s="14">
        <f t="shared" si="5665"/>
        <v>68.030228355511838</v>
      </c>
      <c r="N4305" s="14">
        <f t="shared" si="5666"/>
        <v>1</v>
      </c>
      <c r="O4305">
        <f t="shared" si="5615"/>
        <v>1</v>
      </c>
      <c r="P4305">
        <f t="shared" si="5624"/>
        <v>0</v>
      </c>
      <c r="Q4305">
        <f t="shared" si="5625"/>
        <v>0</v>
      </c>
      <c r="R4305">
        <f t="shared" si="5650"/>
        <v>1126</v>
      </c>
      <c r="S4305">
        <f t="shared" si="5651"/>
        <v>0</v>
      </c>
      <c r="T4305">
        <f t="shared" si="5652"/>
        <v>48418</v>
      </c>
      <c r="U4305">
        <f t="shared" si="5653"/>
        <v>48418</v>
      </c>
      <c r="V4305" s="2">
        <f t="shared" si="5654"/>
        <v>4.8418000000000003E-3</v>
      </c>
      <c r="W4305" s="19">
        <f t="shared" si="5616"/>
        <v>414</v>
      </c>
      <c r="X4305" s="19">
        <f t="shared" si="5617"/>
        <v>59</v>
      </c>
      <c r="Y4305" s="19" t="str">
        <f t="shared" si="5618"/>
        <v/>
      </c>
      <c r="Z4305" s="19">
        <f t="shared" si="5619"/>
        <v>8192.25</v>
      </c>
      <c r="AA4305" s="21" t="str">
        <f t="shared" si="5620"/>
        <v/>
      </c>
      <c r="AB4305" s="19" t="str">
        <f t="shared" si="5621"/>
        <v/>
      </c>
    </row>
    <row r="4306" spans="1:28" x14ac:dyDescent="0.25">
      <c r="A4306">
        <f t="shared" si="5687"/>
        <v>3</v>
      </c>
      <c r="B4306">
        <f t="shared" si="5688"/>
        <v>2017</v>
      </c>
      <c r="C4306" s="20">
        <v>42824</v>
      </c>
      <c r="D4306">
        <v>9142.6</v>
      </c>
      <c r="E4306">
        <v>9183.15</v>
      </c>
      <c r="F4306">
        <v>9136.35</v>
      </c>
      <c r="G4306">
        <v>9173.75</v>
      </c>
      <c r="H4306">
        <f t="shared" si="5661"/>
        <v>29.950000000000728</v>
      </c>
      <c r="I4306">
        <f t="shared" si="5662"/>
        <v>0</v>
      </c>
      <c r="J4306" s="14">
        <f t="shared" ref="J4306:K4306" si="5692">+AVERAGE(H4293:H4306)</f>
        <v>31.524999999999896</v>
      </c>
      <c r="K4306" s="14">
        <f t="shared" si="5692"/>
        <v>13.899999999999896</v>
      </c>
      <c r="L4306" s="14">
        <f t="shared" si="5664"/>
        <v>2.267985611510801</v>
      </c>
      <c r="M4306" s="14">
        <f t="shared" si="5665"/>
        <v>69.400110071546592</v>
      </c>
      <c r="N4306" s="14">
        <f t="shared" si="5666"/>
        <v>1</v>
      </c>
      <c r="O4306">
        <f t="shared" si="5615"/>
        <v>1</v>
      </c>
      <c r="P4306">
        <f t="shared" si="5624"/>
        <v>0</v>
      </c>
      <c r="Q4306">
        <f t="shared" si="5625"/>
        <v>0</v>
      </c>
      <c r="R4306">
        <f t="shared" si="5650"/>
        <v>1126</v>
      </c>
      <c r="S4306">
        <f t="shared" si="5651"/>
        <v>0</v>
      </c>
      <c r="T4306">
        <f t="shared" si="5652"/>
        <v>33723.700000000819</v>
      </c>
      <c r="U4306">
        <f t="shared" si="5653"/>
        <v>33723.700000000819</v>
      </c>
      <c r="V4306" s="2">
        <f t="shared" si="5654"/>
        <v>3.3723700000000819E-3</v>
      </c>
      <c r="W4306" s="19">
        <f t="shared" si="5616"/>
        <v>414</v>
      </c>
      <c r="X4306" s="19">
        <f t="shared" si="5617"/>
        <v>60</v>
      </c>
      <c r="Y4306" s="19" t="str">
        <f t="shared" si="5618"/>
        <v/>
      </c>
      <c r="Z4306" s="19">
        <f t="shared" si="5619"/>
        <v>8192.25</v>
      </c>
      <c r="AA4306" s="21" t="str">
        <f t="shared" si="5620"/>
        <v/>
      </c>
      <c r="AB4306" s="19" t="str">
        <f t="shared" si="5621"/>
        <v/>
      </c>
    </row>
    <row r="4307" spans="1:28" x14ac:dyDescent="0.25">
      <c r="A4307">
        <f t="shared" si="5687"/>
        <v>3</v>
      </c>
      <c r="B4307">
        <f t="shared" si="5688"/>
        <v>2017</v>
      </c>
      <c r="C4307" s="20">
        <v>42825</v>
      </c>
      <c r="D4307">
        <v>9158.9</v>
      </c>
      <c r="E4307">
        <v>9191.7000000000007</v>
      </c>
      <c r="F4307">
        <v>9152.1</v>
      </c>
      <c r="G4307">
        <v>9173.75</v>
      </c>
      <c r="H4307">
        <f t="shared" si="5661"/>
        <v>0</v>
      </c>
      <c r="I4307">
        <f t="shared" si="5662"/>
        <v>0</v>
      </c>
      <c r="J4307" s="14">
        <f t="shared" ref="J4307:K4307" si="5693">+AVERAGE(H4294:H4307)</f>
        <v>30.985714285714234</v>
      </c>
      <c r="K4307" s="14">
        <f t="shared" si="5693"/>
        <v>13.899999999999896</v>
      </c>
      <c r="L4307" s="14">
        <f t="shared" si="5664"/>
        <v>2.2291880781089546</v>
      </c>
      <c r="M4307" s="14">
        <f t="shared" si="5665"/>
        <v>69.032463399108977</v>
      </c>
      <c r="N4307" s="14">
        <f t="shared" si="5666"/>
        <v>1</v>
      </c>
      <c r="O4307">
        <f t="shared" si="5615"/>
        <v>1</v>
      </c>
      <c r="P4307">
        <f t="shared" si="5624"/>
        <v>0</v>
      </c>
      <c r="Q4307">
        <f t="shared" si="5625"/>
        <v>0</v>
      </c>
      <c r="R4307">
        <f t="shared" si="5650"/>
        <v>1126</v>
      </c>
      <c r="S4307">
        <f t="shared" si="5651"/>
        <v>0</v>
      </c>
      <c r="T4307">
        <f t="shared" si="5652"/>
        <v>0</v>
      </c>
      <c r="U4307">
        <f t="shared" si="5653"/>
        <v>0</v>
      </c>
      <c r="V4307" s="2">
        <f t="shared" si="5654"/>
        <v>0</v>
      </c>
      <c r="W4307" s="19">
        <f t="shared" si="5616"/>
        <v>414</v>
      </c>
      <c r="X4307" s="19">
        <f t="shared" si="5617"/>
        <v>61</v>
      </c>
      <c r="Y4307" s="19" t="str">
        <f t="shared" si="5618"/>
        <v/>
      </c>
      <c r="Z4307" s="19">
        <f t="shared" si="5619"/>
        <v>8192.25</v>
      </c>
      <c r="AA4307" s="21" t="str">
        <f t="shared" si="5620"/>
        <v/>
      </c>
      <c r="AB4307" s="19" t="str">
        <f t="shared" si="5621"/>
        <v/>
      </c>
    </row>
    <row r="4308" spans="1:28" x14ac:dyDescent="0.25">
      <c r="A4308">
        <f t="shared" si="5687"/>
        <v>4</v>
      </c>
      <c r="B4308">
        <f t="shared" si="5688"/>
        <v>2017</v>
      </c>
      <c r="C4308" s="20">
        <v>42828</v>
      </c>
      <c r="D4308">
        <v>9220.6</v>
      </c>
      <c r="E4308">
        <v>9245.35</v>
      </c>
      <c r="F4308">
        <v>9192.4</v>
      </c>
      <c r="G4308">
        <v>9237.85</v>
      </c>
      <c r="H4308">
        <f t="shared" si="5661"/>
        <v>64.100000000000364</v>
      </c>
      <c r="I4308">
        <f t="shared" si="5662"/>
        <v>0</v>
      </c>
      <c r="J4308" s="14">
        <f t="shared" ref="J4308:K4308" si="5694">+AVERAGE(H4295:H4308)</f>
        <v>24.674999999999923</v>
      </c>
      <c r="K4308" s="14">
        <f t="shared" si="5694"/>
        <v>13.899999999999896</v>
      </c>
      <c r="L4308" s="14">
        <f t="shared" si="5664"/>
        <v>1.7751798561151158</v>
      </c>
      <c r="M4308" s="14">
        <f t="shared" si="5665"/>
        <v>63.966299416720773</v>
      </c>
      <c r="N4308" s="14">
        <f t="shared" si="5666"/>
        <v>1</v>
      </c>
      <c r="O4308">
        <f t="shared" si="5615"/>
        <v>1</v>
      </c>
      <c r="P4308">
        <f t="shared" si="5624"/>
        <v>0</v>
      </c>
      <c r="Q4308">
        <f t="shared" si="5625"/>
        <v>0</v>
      </c>
      <c r="R4308">
        <f t="shared" si="5650"/>
        <v>1090</v>
      </c>
      <c r="S4308">
        <f t="shared" si="5651"/>
        <v>0</v>
      </c>
      <c r="T4308">
        <f t="shared" si="5652"/>
        <v>69869.000000000393</v>
      </c>
      <c r="U4308">
        <f t="shared" si="5653"/>
        <v>69869.000000000393</v>
      </c>
      <c r="V4308" s="2">
        <f t="shared" si="5654"/>
        <v>6.9869000000000389E-3</v>
      </c>
      <c r="W4308" s="19">
        <f t="shared" si="5616"/>
        <v>414</v>
      </c>
      <c r="X4308" s="19">
        <f t="shared" si="5617"/>
        <v>62</v>
      </c>
      <c r="Y4308" s="19" t="str">
        <f t="shared" si="5618"/>
        <v/>
      </c>
      <c r="Z4308" s="19">
        <f t="shared" si="5619"/>
        <v>8192.25</v>
      </c>
      <c r="AA4308" s="21" t="str">
        <f t="shared" si="5620"/>
        <v/>
      </c>
      <c r="AB4308" s="19" t="str">
        <f t="shared" si="5621"/>
        <v/>
      </c>
    </row>
    <row r="4309" spans="1:28" x14ac:dyDescent="0.25">
      <c r="A4309">
        <f t="shared" si="5687"/>
        <v>4</v>
      </c>
      <c r="B4309">
        <f t="shared" si="5688"/>
        <v>2017</v>
      </c>
      <c r="C4309" s="20">
        <v>42830</v>
      </c>
      <c r="D4309">
        <v>9264.4</v>
      </c>
      <c r="E4309">
        <v>9273.9</v>
      </c>
      <c r="F4309">
        <v>9215.4</v>
      </c>
      <c r="G4309">
        <v>9265.15</v>
      </c>
      <c r="H4309">
        <f t="shared" si="5661"/>
        <v>27.299999999999272</v>
      </c>
      <c r="I4309">
        <f t="shared" si="5662"/>
        <v>0</v>
      </c>
      <c r="J4309" s="14">
        <f t="shared" ref="J4309:K4309" si="5695">+AVERAGE(H4296:H4309)</f>
        <v>26.624999999999869</v>
      </c>
      <c r="K4309" s="14">
        <f t="shared" si="5695"/>
        <v>13.742857142856987</v>
      </c>
      <c r="L4309" s="14">
        <f t="shared" si="5664"/>
        <v>1.9373700623700747</v>
      </c>
      <c r="M4309" s="14">
        <f t="shared" si="5665"/>
        <v>65.955940900645999</v>
      </c>
      <c r="N4309" s="14">
        <f t="shared" si="5666"/>
        <v>1</v>
      </c>
      <c r="O4309">
        <f t="shared" si="5615"/>
        <v>1</v>
      </c>
      <c r="P4309">
        <f t="shared" si="5624"/>
        <v>0</v>
      </c>
      <c r="Q4309">
        <f t="shared" si="5625"/>
        <v>0</v>
      </c>
      <c r="R4309">
        <f t="shared" si="5650"/>
        <v>1090</v>
      </c>
      <c r="S4309">
        <f t="shared" si="5651"/>
        <v>0</v>
      </c>
      <c r="T4309">
        <f t="shared" si="5652"/>
        <v>29756.999999999207</v>
      </c>
      <c r="U4309">
        <f t="shared" si="5653"/>
        <v>29756.999999999207</v>
      </c>
      <c r="V4309" s="2">
        <f t="shared" si="5654"/>
        <v>2.9756999999999206E-3</v>
      </c>
      <c r="W4309" s="19">
        <f t="shared" si="5616"/>
        <v>414</v>
      </c>
      <c r="X4309" s="19">
        <f t="shared" si="5617"/>
        <v>63</v>
      </c>
      <c r="Y4309" s="19" t="str">
        <f t="shared" si="5618"/>
        <v/>
      </c>
      <c r="Z4309" s="19">
        <f t="shared" si="5619"/>
        <v>8192.25</v>
      </c>
      <c r="AA4309" s="21" t="str">
        <f t="shared" si="5620"/>
        <v/>
      </c>
      <c r="AB4309" s="19" t="str">
        <f t="shared" si="5621"/>
        <v/>
      </c>
    </row>
    <row r="4310" spans="1:28" x14ac:dyDescent="0.25">
      <c r="A4310">
        <f t="shared" si="5687"/>
        <v>4</v>
      </c>
      <c r="B4310">
        <f t="shared" si="5688"/>
        <v>2017</v>
      </c>
      <c r="C4310" s="20">
        <v>42831</v>
      </c>
      <c r="D4310">
        <v>9245.7999999999993</v>
      </c>
      <c r="E4310">
        <v>9267.9500000000007</v>
      </c>
      <c r="F4310">
        <v>9218.85</v>
      </c>
      <c r="G4310">
        <v>9261.9500000000007</v>
      </c>
      <c r="H4310">
        <f t="shared" si="5661"/>
        <v>0</v>
      </c>
      <c r="I4310">
        <f t="shared" si="5662"/>
        <v>3.1999999999989086</v>
      </c>
      <c r="J4310" s="14">
        <f t="shared" ref="J4310:K4310" si="5696">+AVERAGE(H4297:H4310)</f>
        <v>21.703571428571195</v>
      </c>
      <c r="K4310" s="14">
        <f t="shared" si="5696"/>
        <v>13.971428571428337</v>
      </c>
      <c r="L4310" s="14">
        <f t="shared" si="5664"/>
        <v>1.55342535787322</v>
      </c>
      <c r="M4310" s="14">
        <f t="shared" si="5665"/>
        <v>60.836920612674085</v>
      </c>
      <c r="N4310" s="14">
        <f t="shared" si="5666"/>
        <v>1</v>
      </c>
      <c r="O4310">
        <f t="shared" si="5615"/>
        <v>1</v>
      </c>
      <c r="P4310">
        <f t="shared" si="5624"/>
        <v>0</v>
      </c>
      <c r="Q4310">
        <f t="shared" si="5625"/>
        <v>0</v>
      </c>
      <c r="R4310">
        <f t="shared" si="5650"/>
        <v>1090</v>
      </c>
      <c r="S4310">
        <f t="shared" si="5651"/>
        <v>0</v>
      </c>
      <c r="T4310">
        <f t="shared" si="5652"/>
        <v>-3487.9999999988104</v>
      </c>
      <c r="U4310">
        <f t="shared" si="5653"/>
        <v>-3487.9999999988104</v>
      </c>
      <c r="V4310" s="2">
        <f t="shared" si="5654"/>
        <v>-3.4879999999988103E-4</v>
      </c>
      <c r="W4310" s="19">
        <f t="shared" si="5616"/>
        <v>414</v>
      </c>
      <c r="X4310" s="19">
        <f t="shared" si="5617"/>
        <v>64</v>
      </c>
      <c r="Y4310" s="19" t="str">
        <f t="shared" si="5618"/>
        <v/>
      </c>
      <c r="Z4310" s="19">
        <f t="shared" si="5619"/>
        <v>8192.25</v>
      </c>
      <c r="AA4310" s="21" t="str">
        <f t="shared" si="5620"/>
        <v/>
      </c>
      <c r="AB4310" s="19" t="str">
        <f t="shared" si="5621"/>
        <v/>
      </c>
    </row>
    <row r="4311" spans="1:28" x14ac:dyDescent="0.25">
      <c r="A4311">
        <f t="shared" si="5687"/>
        <v>4</v>
      </c>
      <c r="B4311">
        <f t="shared" si="5688"/>
        <v>2017</v>
      </c>
      <c r="C4311" s="20">
        <v>42832</v>
      </c>
      <c r="D4311">
        <v>9223.7000000000007</v>
      </c>
      <c r="E4311">
        <v>9250.5</v>
      </c>
      <c r="F4311">
        <v>9188.1</v>
      </c>
      <c r="G4311">
        <v>9198.2999999999993</v>
      </c>
      <c r="H4311">
        <f t="shared" si="5661"/>
        <v>0</v>
      </c>
      <c r="I4311">
        <f t="shared" si="5662"/>
        <v>63.650000000001455</v>
      </c>
      <c r="J4311" s="14">
        <f t="shared" ref="J4311:K4311" si="5697">+AVERAGE(H4298:H4311)</f>
        <v>21.249999999999869</v>
      </c>
      <c r="K4311" s="14">
        <f t="shared" si="5697"/>
        <v>18.517857142857014</v>
      </c>
      <c r="L4311" s="14">
        <f t="shared" si="5664"/>
        <v>1.1475409836065582</v>
      </c>
      <c r="M4311" s="14">
        <f t="shared" si="5665"/>
        <v>53.435114503816813</v>
      </c>
      <c r="N4311" s="14">
        <f t="shared" si="5666"/>
        <v>1</v>
      </c>
      <c r="O4311">
        <f t="shared" si="5615"/>
        <v>1</v>
      </c>
      <c r="P4311">
        <f t="shared" si="5624"/>
        <v>0</v>
      </c>
      <c r="Q4311">
        <f t="shared" si="5625"/>
        <v>0</v>
      </c>
      <c r="R4311">
        <f t="shared" si="5650"/>
        <v>1090</v>
      </c>
      <c r="S4311">
        <f t="shared" si="5651"/>
        <v>0</v>
      </c>
      <c r="T4311">
        <f t="shared" si="5652"/>
        <v>-69378.500000001586</v>
      </c>
      <c r="U4311">
        <f t="shared" si="5653"/>
        <v>-69378.500000001586</v>
      </c>
      <c r="V4311" s="2">
        <f t="shared" si="5654"/>
        <v>-6.9378500000001585E-3</v>
      </c>
      <c r="W4311" s="19">
        <f t="shared" si="5616"/>
        <v>414</v>
      </c>
      <c r="X4311" s="19">
        <f t="shared" si="5617"/>
        <v>65</v>
      </c>
      <c r="Y4311" s="19" t="str">
        <f t="shared" si="5618"/>
        <v/>
      </c>
      <c r="Z4311" s="19">
        <f t="shared" si="5619"/>
        <v>8192.25</v>
      </c>
      <c r="AA4311" s="21" t="str">
        <f t="shared" si="5620"/>
        <v/>
      </c>
      <c r="AB4311" s="19" t="str">
        <f t="shared" si="5621"/>
        <v/>
      </c>
    </row>
    <row r="4312" spans="1:28" x14ac:dyDescent="0.25">
      <c r="A4312">
        <f t="shared" si="5687"/>
        <v>4</v>
      </c>
      <c r="B4312">
        <f t="shared" si="5688"/>
        <v>2017</v>
      </c>
      <c r="C4312" s="20">
        <v>42835</v>
      </c>
      <c r="D4312">
        <v>9225.6</v>
      </c>
      <c r="E4312">
        <v>9225.65</v>
      </c>
      <c r="F4312">
        <v>9174.85</v>
      </c>
      <c r="G4312">
        <v>9181.4500000000007</v>
      </c>
      <c r="H4312">
        <f t="shared" si="5661"/>
        <v>0</v>
      </c>
      <c r="I4312">
        <f t="shared" si="5662"/>
        <v>16.849999999998545</v>
      </c>
      <c r="J4312" s="14">
        <f t="shared" ref="J4312:K4312" si="5698">+AVERAGE(H4299:H4312)</f>
        <v>21.249999999999869</v>
      </c>
      <c r="K4312" s="14">
        <f t="shared" si="5698"/>
        <v>17.349999999999845</v>
      </c>
      <c r="L4312" s="14">
        <f t="shared" si="5664"/>
        <v>1.224783861671473</v>
      </c>
      <c r="M4312" s="14">
        <f t="shared" si="5665"/>
        <v>55.051813471502662</v>
      </c>
      <c r="N4312" s="14">
        <f t="shared" si="5666"/>
        <v>1</v>
      </c>
      <c r="O4312">
        <f t="shared" si="5615"/>
        <v>1</v>
      </c>
      <c r="P4312">
        <f t="shared" si="5624"/>
        <v>0</v>
      </c>
      <c r="Q4312">
        <f t="shared" si="5625"/>
        <v>0</v>
      </c>
      <c r="R4312">
        <f t="shared" si="5650"/>
        <v>1090</v>
      </c>
      <c r="S4312">
        <f t="shared" si="5651"/>
        <v>0</v>
      </c>
      <c r="T4312">
        <f t="shared" si="5652"/>
        <v>-18366.499999998414</v>
      </c>
      <c r="U4312">
        <f t="shared" si="5653"/>
        <v>-18366.499999998414</v>
      </c>
      <c r="V4312" s="2">
        <f t="shared" si="5654"/>
        <v>-1.8366499999998415E-3</v>
      </c>
      <c r="W4312" s="19">
        <f t="shared" si="5616"/>
        <v>414</v>
      </c>
      <c r="X4312" s="19">
        <f t="shared" si="5617"/>
        <v>66</v>
      </c>
      <c r="Y4312" s="19" t="str">
        <f t="shared" si="5618"/>
        <v/>
      </c>
      <c r="Z4312" s="19">
        <f t="shared" si="5619"/>
        <v>8192.25</v>
      </c>
      <c r="AA4312" s="21" t="str">
        <f t="shared" si="5620"/>
        <v/>
      </c>
      <c r="AB4312" s="19" t="str">
        <f t="shared" si="5621"/>
        <v/>
      </c>
    </row>
    <row r="4313" spans="1:28" x14ac:dyDescent="0.25">
      <c r="A4313">
        <f t="shared" si="5687"/>
        <v>4</v>
      </c>
      <c r="B4313">
        <f t="shared" si="5688"/>
        <v>2017</v>
      </c>
      <c r="C4313" s="20">
        <v>42836</v>
      </c>
      <c r="D4313">
        <v>9184.5499999999993</v>
      </c>
      <c r="E4313">
        <v>9242.7000000000007</v>
      </c>
      <c r="F4313">
        <v>9172.85</v>
      </c>
      <c r="G4313">
        <v>9237</v>
      </c>
      <c r="H4313">
        <f t="shared" si="5661"/>
        <v>55.549999999999272</v>
      </c>
      <c r="I4313">
        <f t="shared" si="5662"/>
        <v>0</v>
      </c>
      <c r="J4313" s="14">
        <f t="shared" ref="J4313:K4313" si="5699">+AVERAGE(H4300:H4313)</f>
        <v>25.21785714285696</v>
      </c>
      <c r="K4313" s="14">
        <f t="shared" si="5699"/>
        <v>16.96785714285696</v>
      </c>
      <c r="L4313" s="14">
        <f t="shared" si="5664"/>
        <v>1.4862134287518469</v>
      </c>
      <c r="M4313" s="14">
        <f t="shared" si="5665"/>
        <v>59.778191669488734</v>
      </c>
      <c r="N4313" s="14">
        <f t="shared" si="5666"/>
        <v>1</v>
      </c>
      <c r="O4313">
        <f t="shared" ref="O4313:O4376" si="5700">IF($C4313="","",N4313)</f>
        <v>1</v>
      </c>
      <c r="P4313">
        <f t="shared" si="5624"/>
        <v>0</v>
      </c>
      <c r="Q4313">
        <f t="shared" si="5625"/>
        <v>0</v>
      </c>
      <c r="R4313">
        <f t="shared" si="5650"/>
        <v>1090</v>
      </c>
      <c r="S4313">
        <f t="shared" si="5651"/>
        <v>0</v>
      </c>
      <c r="T4313">
        <f t="shared" si="5652"/>
        <v>60549.499999999207</v>
      </c>
      <c r="U4313">
        <f t="shared" si="5653"/>
        <v>60549.499999999207</v>
      </c>
      <c r="V4313" s="2">
        <f t="shared" si="5654"/>
        <v>6.054949999999921E-3</v>
      </c>
      <c r="W4313" s="19">
        <f t="shared" ref="W4313:W4376" si="5701">+IF($C4313="","",IF(AND(P4313=1,O4313&lt;&gt;0),W4312+1,W4312))</f>
        <v>414</v>
      </c>
      <c r="X4313" s="19">
        <f t="shared" ref="X4313:X4376" si="5702">+IF($C4313="","",IF(O4312=0,IF(O4313=0,0,1),IF(O4313&lt;&gt;O4312,IF((O4312&lt;&gt;O4311),2,X4312+1),IF(P4312=1,2,X4312+1))))</f>
        <v>67</v>
      </c>
      <c r="Y4313" s="19" t="str">
        <f t="shared" ref="Y4313:Y4376" si="5703">+IF($C4313="","",IF(O4313=O4312,"",IF(O4313=0,1,IF(AND(O4312&lt;&gt;0,O4312&lt;&gt;O4313),1,""))))</f>
        <v/>
      </c>
      <c r="Z4313" s="19">
        <f t="shared" ref="Z4313:Z4376" si="5704">IF($C4313="","",IF(P4313=0,Z4312,Q4313))</f>
        <v>8192.25</v>
      </c>
      <c r="AA4313" s="21" t="str">
        <f t="shared" ref="AA4313:AA4376" si="5705">+IF($C4313="","",IF(Y4313=1,(Z4313/Z4312-1)*O4312,""))</f>
        <v/>
      </c>
      <c r="AB4313" s="19" t="str">
        <f t="shared" ref="AB4313:AB4376" si="5706">+IF($C4313="","",IF(Y4313=1,IF(AA4313&gt;0,1,-1),""))</f>
        <v/>
      </c>
    </row>
    <row r="4314" spans="1:28" x14ac:dyDescent="0.25">
      <c r="A4314">
        <f t="shared" si="5687"/>
        <v>4</v>
      </c>
      <c r="B4314">
        <f t="shared" si="5688"/>
        <v>2017</v>
      </c>
      <c r="C4314" s="20">
        <v>42837</v>
      </c>
      <c r="D4314">
        <v>9242.5</v>
      </c>
      <c r="E4314">
        <v>9246.4</v>
      </c>
      <c r="F4314">
        <v>9161.7999999999993</v>
      </c>
      <c r="G4314">
        <v>9203.4500000000007</v>
      </c>
      <c r="H4314">
        <f t="shared" si="5661"/>
        <v>0</v>
      </c>
      <c r="I4314">
        <f t="shared" si="5662"/>
        <v>33.549999999999272</v>
      </c>
      <c r="J4314" s="14">
        <f t="shared" ref="J4314:K4314" si="5707">+AVERAGE(H4301:H4314)</f>
        <v>25.21785714285696</v>
      </c>
      <c r="K4314" s="14">
        <f t="shared" si="5707"/>
        <v>12.860714285714105</v>
      </c>
      <c r="L4314" s="14">
        <f t="shared" si="5664"/>
        <v>1.9608442099416963</v>
      </c>
      <c r="M4314" s="14">
        <f t="shared" si="5665"/>
        <v>66.225848808854025</v>
      </c>
      <c r="N4314" s="14">
        <f t="shared" si="5666"/>
        <v>1</v>
      </c>
      <c r="O4314">
        <f t="shared" si="5700"/>
        <v>1</v>
      </c>
      <c r="P4314">
        <f t="shared" si="5624"/>
        <v>0</v>
      </c>
      <c r="Q4314">
        <f t="shared" si="5625"/>
        <v>0</v>
      </c>
      <c r="R4314">
        <f t="shared" si="5650"/>
        <v>1090</v>
      </c>
      <c r="S4314">
        <f t="shared" si="5651"/>
        <v>0</v>
      </c>
      <c r="T4314">
        <f t="shared" si="5652"/>
        <v>-36569.499999999207</v>
      </c>
      <c r="U4314">
        <f t="shared" si="5653"/>
        <v>-36569.499999999207</v>
      </c>
      <c r="V4314" s="2">
        <f t="shared" si="5654"/>
        <v>-3.6569499999999206E-3</v>
      </c>
      <c r="W4314" s="19">
        <f t="shared" si="5701"/>
        <v>414</v>
      </c>
      <c r="X4314" s="19">
        <f t="shared" si="5702"/>
        <v>68</v>
      </c>
      <c r="Y4314" s="19" t="str">
        <f t="shared" si="5703"/>
        <v/>
      </c>
      <c r="Z4314" s="19">
        <f t="shared" si="5704"/>
        <v>8192.25</v>
      </c>
      <c r="AA4314" s="21" t="str">
        <f t="shared" si="5705"/>
        <v/>
      </c>
      <c r="AB4314" s="19" t="str">
        <f t="shared" si="5706"/>
        <v/>
      </c>
    </row>
    <row r="4315" spans="1:28" x14ac:dyDescent="0.25">
      <c r="A4315">
        <f t="shared" si="5687"/>
        <v>4</v>
      </c>
      <c r="B4315">
        <f t="shared" si="5688"/>
        <v>2017</v>
      </c>
      <c r="C4315" s="20">
        <v>42838</v>
      </c>
      <c r="D4315">
        <v>9202.5</v>
      </c>
      <c r="E4315">
        <v>9202.65</v>
      </c>
      <c r="F4315">
        <v>9144.9500000000007</v>
      </c>
      <c r="G4315">
        <v>9150.7999999999993</v>
      </c>
      <c r="H4315">
        <f t="shared" si="5661"/>
        <v>0</v>
      </c>
      <c r="I4315">
        <f t="shared" si="5662"/>
        <v>52.650000000001455</v>
      </c>
      <c r="J4315" s="14">
        <f t="shared" ref="J4315:K4315" si="5708">+AVERAGE(H4302:H4315)</f>
        <v>21.22857142857135</v>
      </c>
      <c r="K4315" s="14">
        <f t="shared" si="5708"/>
        <v>16.621428571428492</v>
      </c>
      <c r="L4315" s="14">
        <f t="shared" si="5664"/>
        <v>1.2771809196390216</v>
      </c>
      <c r="M4315" s="14">
        <f t="shared" si="5665"/>
        <v>56.086053972447651</v>
      </c>
      <c r="N4315" s="14">
        <f t="shared" si="5666"/>
        <v>1</v>
      </c>
      <c r="O4315">
        <f t="shared" si="5700"/>
        <v>1</v>
      </c>
      <c r="P4315">
        <f t="shared" ref="P4315:P4378" si="5709">IF($C4315="","",IF($O4315&lt;&gt;$O4314,1,0))</f>
        <v>0</v>
      </c>
      <c r="Q4315">
        <f t="shared" ref="Q4315:Q4378" si="5710">IF($C4315="","",IF($P4315=1,G4315,0))</f>
        <v>0</v>
      </c>
      <c r="R4315">
        <f t="shared" si="5650"/>
        <v>1090</v>
      </c>
      <c r="S4315">
        <f t="shared" si="5651"/>
        <v>0</v>
      </c>
      <c r="T4315">
        <f t="shared" si="5652"/>
        <v>-57388.500000001586</v>
      </c>
      <c r="U4315">
        <f t="shared" si="5653"/>
        <v>-57388.500000001586</v>
      </c>
      <c r="V4315" s="2">
        <f t="shared" si="5654"/>
        <v>-5.7388500000001589E-3</v>
      </c>
      <c r="W4315" s="19">
        <f t="shared" si="5701"/>
        <v>414</v>
      </c>
      <c r="X4315" s="19">
        <f t="shared" si="5702"/>
        <v>69</v>
      </c>
      <c r="Y4315" s="19" t="str">
        <f t="shared" si="5703"/>
        <v/>
      </c>
      <c r="Z4315" s="19">
        <f t="shared" si="5704"/>
        <v>8192.25</v>
      </c>
      <c r="AA4315" s="21" t="str">
        <f t="shared" si="5705"/>
        <v/>
      </c>
      <c r="AB4315" s="19" t="str">
        <f t="shared" si="5706"/>
        <v/>
      </c>
    </row>
    <row r="4316" spans="1:28" x14ac:dyDescent="0.25">
      <c r="A4316">
        <f t="shared" si="5687"/>
        <v>4</v>
      </c>
      <c r="B4316">
        <f t="shared" si="5688"/>
        <v>2017</v>
      </c>
      <c r="C4316" s="20">
        <v>42842</v>
      </c>
      <c r="D4316">
        <v>9144.75</v>
      </c>
      <c r="E4316">
        <v>9160</v>
      </c>
      <c r="F4316">
        <v>9120.25</v>
      </c>
      <c r="G4316">
        <v>9139.2999999999993</v>
      </c>
      <c r="H4316">
        <f t="shared" si="5661"/>
        <v>0</v>
      </c>
      <c r="I4316">
        <f t="shared" si="5662"/>
        <v>11.5</v>
      </c>
      <c r="J4316" s="14">
        <f t="shared" ref="J4316:K4316" si="5711">+AVERAGE(H4303:H4316)</f>
        <v>19.678571428571299</v>
      </c>
      <c r="K4316" s="14">
        <f t="shared" si="5711"/>
        <v>17.442857142857065</v>
      </c>
      <c r="L4316" s="14">
        <f t="shared" si="5664"/>
        <v>1.1281736281736259</v>
      </c>
      <c r="M4316" s="14">
        <f t="shared" si="5665"/>
        <v>53.011352703482729</v>
      </c>
      <c r="N4316" s="14">
        <f t="shared" si="5666"/>
        <v>1</v>
      </c>
      <c r="O4316">
        <f t="shared" si="5700"/>
        <v>1</v>
      </c>
      <c r="P4316">
        <f t="shared" si="5709"/>
        <v>0</v>
      </c>
      <c r="Q4316">
        <f t="shared" si="5710"/>
        <v>0</v>
      </c>
      <c r="R4316">
        <f t="shared" si="5650"/>
        <v>1090</v>
      </c>
      <c r="S4316">
        <f t="shared" si="5651"/>
        <v>0</v>
      </c>
      <c r="T4316">
        <f t="shared" si="5652"/>
        <v>-12535</v>
      </c>
      <c r="U4316">
        <f t="shared" si="5653"/>
        <v>-12535</v>
      </c>
      <c r="V4316" s="2">
        <f t="shared" si="5654"/>
        <v>-1.2535000000000001E-3</v>
      </c>
      <c r="W4316" s="19">
        <f t="shared" si="5701"/>
        <v>414</v>
      </c>
      <c r="X4316" s="19">
        <f t="shared" si="5702"/>
        <v>70</v>
      </c>
      <c r="Y4316" s="19" t="str">
        <f t="shared" si="5703"/>
        <v/>
      </c>
      <c r="Z4316" s="19">
        <f t="shared" si="5704"/>
        <v>8192.25</v>
      </c>
      <c r="AA4316" s="21" t="str">
        <f t="shared" si="5705"/>
        <v/>
      </c>
      <c r="AB4316" s="19" t="str">
        <f t="shared" si="5706"/>
        <v/>
      </c>
    </row>
    <row r="4317" spans="1:28" x14ac:dyDescent="0.25">
      <c r="A4317">
        <f t="shared" si="5687"/>
        <v>4</v>
      </c>
      <c r="B4317">
        <f t="shared" si="5688"/>
        <v>2017</v>
      </c>
      <c r="C4317" s="20">
        <v>42843</v>
      </c>
      <c r="D4317">
        <v>9163</v>
      </c>
      <c r="E4317">
        <v>9217.9</v>
      </c>
      <c r="F4317">
        <v>9095.4500000000007</v>
      </c>
      <c r="G4317">
        <v>9105.15</v>
      </c>
      <c r="H4317">
        <f t="shared" si="5661"/>
        <v>0</v>
      </c>
      <c r="I4317">
        <f t="shared" si="5662"/>
        <v>34.149999999999636</v>
      </c>
      <c r="J4317" s="14">
        <f t="shared" ref="J4317:K4317" si="5712">+AVERAGE(H4304:H4317)</f>
        <v>19.678571428571299</v>
      </c>
      <c r="K4317" s="14">
        <f t="shared" si="5712"/>
        <v>15.396428571428519</v>
      </c>
      <c r="L4317" s="14">
        <f t="shared" si="5664"/>
        <v>1.2781257248898128</v>
      </c>
      <c r="M4317" s="14">
        <f t="shared" si="5665"/>
        <v>56.104266367986888</v>
      </c>
      <c r="N4317" s="14">
        <f t="shared" si="5666"/>
        <v>1</v>
      </c>
      <c r="O4317">
        <f t="shared" si="5700"/>
        <v>1</v>
      </c>
      <c r="P4317">
        <f t="shared" si="5709"/>
        <v>0</v>
      </c>
      <c r="Q4317">
        <f t="shared" si="5710"/>
        <v>0</v>
      </c>
      <c r="R4317">
        <f t="shared" si="5650"/>
        <v>1090</v>
      </c>
      <c r="S4317">
        <f t="shared" si="5651"/>
        <v>0</v>
      </c>
      <c r="T4317">
        <f t="shared" si="5652"/>
        <v>-37223.499999999607</v>
      </c>
      <c r="U4317">
        <f t="shared" si="5653"/>
        <v>-37223.499999999607</v>
      </c>
      <c r="V4317" s="2">
        <f t="shared" si="5654"/>
        <v>-3.7223499999999607E-3</v>
      </c>
      <c r="W4317" s="19">
        <f t="shared" si="5701"/>
        <v>414</v>
      </c>
      <c r="X4317" s="19">
        <f t="shared" si="5702"/>
        <v>71</v>
      </c>
      <c r="Y4317" s="19" t="str">
        <f t="shared" si="5703"/>
        <v/>
      </c>
      <c r="Z4317" s="19">
        <f t="shared" si="5704"/>
        <v>8192.25</v>
      </c>
      <c r="AA4317" s="21" t="str">
        <f t="shared" si="5705"/>
        <v/>
      </c>
      <c r="AB4317" s="19" t="str">
        <f t="shared" si="5706"/>
        <v/>
      </c>
    </row>
    <row r="4318" spans="1:28" x14ac:dyDescent="0.25">
      <c r="A4318">
        <f t="shared" si="5687"/>
        <v>4</v>
      </c>
      <c r="B4318">
        <f t="shared" si="5688"/>
        <v>2017</v>
      </c>
      <c r="C4318" s="20">
        <v>42844</v>
      </c>
      <c r="D4318">
        <v>9112.2000000000007</v>
      </c>
      <c r="E4318">
        <v>9120.5</v>
      </c>
      <c r="F4318">
        <v>9075.15</v>
      </c>
      <c r="G4318">
        <v>9103.5</v>
      </c>
      <c r="H4318">
        <f t="shared" si="5661"/>
        <v>0</v>
      </c>
      <c r="I4318">
        <f t="shared" si="5662"/>
        <v>1.6499999999996362</v>
      </c>
      <c r="J4318" s="14">
        <f t="shared" ref="J4318:K4318" si="5713">+AVERAGE(H4305:H4318)</f>
        <v>15.707142857142831</v>
      </c>
      <c r="K4318" s="14">
        <f t="shared" si="5713"/>
        <v>15.514285714285636</v>
      </c>
      <c r="L4318" s="14">
        <f t="shared" si="5664"/>
        <v>1.0124309392265227</v>
      </c>
      <c r="M4318" s="14">
        <f t="shared" si="5665"/>
        <v>50.308853809197061</v>
      </c>
      <c r="N4318" s="14">
        <f t="shared" si="5666"/>
        <v>1</v>
      </c>
      <c r="O4318">
        <f t="shared" si="5700"/>
        <v>1</v>
      </c>
      <c r="P4318">
        <f t="shared" si="5709"/>
        <v>0</v>
      </c>
      <c r="Q4318">
        <f t="shared" si="5710"/>
        <v>0</v>
      </c>
      <c r="R4318">
        <f t="shared" si="5650"/>
        <v>1090</v>
      </c>
      <c r="S4318">
        <f t="shared" si="5651"/>
        <v>0</v>
      </c>
      <c r="T4318">
        <f t="shared" si="5652"/>
        <v>-1798.4999999996035</v>
      </c>
      <c r="U4318">
        <f t="shared" si="5653"/>
        <v>-1798.4999999996035</v>
      </c>
      <c r="V4318" s="2">
        <f t="shared" si="5654"/>
        <v>-1.7984999999996035E-4</v>
      </c>
      <c r="W4318" s="19">
        <f t="shared" si="5701"/>
        <v>414</v>
      </c>
      <c r="X4318" s="19">
        <f t="shared" si="5702"/>
        <v>72</v>
      </c>
      <c r="Y4318" s="19" t="str">
        <f t="shared" si="5703"/>
        <v/>
      </c>
      <c r="Z4318" s="19">
        <f t="shared" si="5704"/>
        <v>8192.25</v>
      </c>
      <c r="AA4318" s="21" t="str">
        <f t="shared" si="5705"/>
        <v/>
      </c>
      <c r="AB4318" s="19" t="str">
        <f t="shared" si="5706"/>
        <v/>
      </c>
    </row>
    <row r="4319" spans="1:28" x14ac:dyDescent="0.25">
      <c r="A4319">
        <f t="shared" si="5687"/>
        <v>4</v>
      </c>
      <c r="B4319">
        <f t="shared" si="5688"/>
        <v>2017</v>
      </c>
      <c r="C4319" s="20">
        <v>42845</v>
      </c>
      <c r="D4319">
        <v>9108.1</v>
      </c>
      <c r="E4319">
        <v>9143.9</v>
      </c>
      <c r="F4319">
        <v>9102.65</v>
      </c>
      <c r="G4319">
        <v>9136.4</v>
      </c>
      <c r="H4319">
        <f t="shared" si="5661"/>
        <v>32.899999999999636</v>
      </c>
      <c r="I4319">
        <f t="shared" si="5662"/>
        <v>0</v>
      </c>
      <c r="J4319" s="14">
        <f t="shared" ref="J4319:K4319" si="5714">+AVERAGE(H4306:H4319)</f>
        <v>14.985714285714234</v>
      </c>
      <c r="K4319" s="14">
        <f t="shared" si="5714"/>
        <v>15.514285714285636</v>
      </c>
      <c r="L4319" s="14">
        <f t="shared" si="5664"/>
        <v>0.96593001841620785</v>
      </c>
      <c r="M4319" s="14">
        <f t="shared" si="5665"/>
        <v>49.133489461358351</v>
      </c>
      <c r="N4319" s="14">
        <f t="shared" si="5666"/>
        <v>-1</v>
      </c>
      <c r="O4319">
        <f t="shared" si="5700"/>
        <v>-1</v>
      </c>
      <c r="P4319">
        <f t="shared" si="5709"/>
        <v>1</v>
      </c>
      <c r="Q4319">
        <f t="shared" si="5710"/>
        <v>9136.4</v>
      </c>
      <c r="R4319">
        <f t="shared" si="5650"/>
        <v>-1090</v>
      </c>
      <c r="S4319">
        <f t="shared" si="5651"/>
        <v>-71721.999999999214</v>
      </c>
      <c r="T4319">
        <f t="shared" si="5652"/>
        <v>-35860.999999999607</v>
      </c>
      <c r="U4319">
        <f t="shared" si="5653"/>
        <v>35860.999999999607</v>
      </c>
      <c r="V4319" s="2">
        <f t="shared" si="5654"/>
        <v>3.5860999999999606E-3</v>
      </c>
      <c r="W4319" s="19">
        <f t="shared" si="5701"/>
        <v>415</v>
      </c>
      <c r="X4319" s="19">
        <f t="shared" si="5702"/>
        <v>73</v>
      </c>
      <c r="Y4319" s="19">
        <f t="shared" si="5703"/>
        <v>1</v>
      </c>
      <c r="Z4319" s="19">
        <f t="shared" si="5704"/>
        <v>9136.4</v>
      </c>
      <c r="AA4319" s="21">
        <f t="shared" si="5705"/>
        <v>0.11524916842137389</v>
      </c>
      <c r="AB4319" s="19">
        <f t="shared" si="5706"/>
        <v>1</v>
      </c>
    </row>
    <row r="4320" spans="1:28" x14ac:dyDescent="0.25">
      <c r="A4320">
        <f t="shared" si="5687"/>
        <v>4</v>
      </c>
      <c r="B4320">
        <f t="shared" si="5688"/>
        <v>2017</v>
      </c>
      <c r="C4320" s="20">
        <v>42846</v>
      </c>
      <c r="D4320">
        <v>9179.1</v>
      </c>
      <c r="E4320">
        <v>9183.65</v>
      </c>
      <c r="F4320">
        <v>9088.75</v>
      </c>
      <c r="G4320">
        <v>9119.4</v>
      </c>
      <c r="H4320">
        <f t="shared" si="5661"/>
        <v>0</v>
      </c>
      <c r="I4320">
        <f t="shared" si="5662"/>
        <v>17</v>
      </c>
      <c r="J4320" s="14">
        <f t="shared" ref="J4320:K4320" si="5715">+AVERAGE(H4307:H4320)</f>
        <v>12.846428571428467</v>
      </c>
      <c r="K4320" s="14">
        <f t="shared" si="5715"/>
        <v>16.72857142857135</v>
      </c>
      <c r="L4320" s="14">
        <f t="shared" si="5664"/>
        <v>0.7679333902647284</v>
      </c>
      <c r="M4320" s="14">
        <f t="shared" si="5665"/>
        <v>43.436782997222473</v>
      </c>
      <c r="N4320" s="14">
        <f t="shared" si="5666"/>
        <v>-1</v>
      </c>
      <c r="O4320">
        <f t="shared" si="5700"/>
        <v>-1</v>
      </c>
      <c r="P4320">
        <f t="shared" si="5709"/>
        <v>0</v>
      </c>
      <c r="Q4320">
        <f t="shared" si="5710"/>
        <v>0</v>
      </c>
      <c r="R4320">
        <f t="shared" si="5650"/>
        <v>-1090</v>
      </c>
      <c r="S4320">
        <f t="shared" si="5651"/>
        <v>0</v>
      </c>
      <c r="T4320">
        <f t="shared" si="5652"/>
        <v>18530</v>
      </c>
      <c r="U4320">
        <f t="shared" si="5653"/>
        <v>18530</v>
      </c>
      <c r="V4320" s="2">
        <f t="shared" si="5654"/>
        <v>1.853E-3</v>
      </c>
      <c r="W4320" s="19">
        <f t="shared" si="5701"/>
        <v>415</v>
      </c>
      <c r="X4320" s="19">
        <f t="shared" si="5702"/>
        <v>2</v>
      </c>
      <c r="Y4320" s="19" t="str">
        <f t="shared" si="5703"/>
        <v/>
      </c>
      <c r="Z4320" s="19">
        <f t="shared" si="5704"/>
        <v>9136.4</v>
      </c>
      <c r="AA4320" s="21" t="str">
        <f t="shared" si="5705"/>
        <v/>
      </c>
      <c r="AB4320" s="19" t="str">
        <f t="shared" si="5706"/>
        <v/>
      </c>
    </row>
    <row r="4321" spans="1:28" x14ac:dyDescent="0.25">
      <c r="A4321">
        <f t="shared" si="5687"/>
        <v>4</v>
      </c>
      <c r="B4321">
        <f t="shared" si="5688"/>
        <v>2017</v>
      </c>
      <c r="C4321" s="20">
        <v>42849</v>
      </c>
      <c r="D4321">
        <v>9135.35</v>
      </c>
      <c r="E4321">
        <v>9225.4</v>
      </c>
      <c r="F4321">
        <v>9130.5499999999993</v>
      </c>
      <c r="G4321">
        <v>9217.9500000000007</v>
      </c>
      <c r="H4321">
        <f t="shared" si="5661"/>
        <v>98.550000000001091</v>
      </c>
      <c r="I4321">
        <f t="shared" si="5662"/>
        <v>0</v>
      </c>
      <c r="J4321" s="14">
        <f t="shared" ref="J4321:K4321" si="5716">+AVERAGE(H4308:H4321)</f>
        <v>19.885714285714261</v>
      </c>
      <c r="K4321" s="14">
        <f t="shared" si="5716"/>
        <v>16.72857142857135</v>
      </c>
      <c r="L4321" s="14">
        <f t="shared" si="5664"/>
        <v>1.1887275832621733</v>
      </c>
      <c r="M4321" s="14">
        <f t="shared" si="5665"/>
        <v>54.311353882169421</v>
      </c>
      <c r="N4321" s="14">
        <f t="shared" si="5666"/>
        <v>1</v>
      </c>
      <c r="O4321">
        <f t="shared" si="5700"/>
        <v>1</v>
      </c>
      <c r="P4321">
        <f t="shared" si="5709"/>
        <v>1</v>
      </c>
      <c r="Q4321">
        <f t="shared" si="5710"/>
        <v>9217.9500000000007</v>
      </c>
      <c r="R4321">
        <f t="shared" si="5650"/>
        <v>1090</v>
      </c>
      <c r="S4321">
        <f t="shared" si="5651"/>
        <v>214839.00000000239</v>
      </c>
      <c r="T4321">
        <f t="shared" si="5652"/>
        <v>107419.50000000119</v>
      </c>
      <c r="U4321">
        <f t="shared" si="5653"/>
        <v>-107419.50000000119</v>
      </c>
      <c r="V4321" s="2">
        <f t="shared" si="5654"/>
        <v>-1.074195000000012E-2</v>
      </c>
      <c r="W4321" s="19">
        <f t="shared" si="5701"/>
        <v>416</v>
      </c>
      <c r="X4321" s="19">
        <f t="shared" si="5702"/>
        <v>3</v>
      </c>
      <c r="Y4321" s="19">
        <f t="shared" si="5703"/>
        <v>1</v>
      </c>
      <c r="Z4321" s="19">
        <f t="shared" si="5704"/>
        <v>9217.9500000000007</v>
      </c>
      <c r="AA4321" s="21">
        <f t="shared" si="5705"/>
        <v>-8.9258351210543818E-3</v>
      </c>
      <c r="AB4321" s="19">
        <f t="shared" si="5706"/>
        <v>-1</v>
      </c>
    </row>
    <row r="4322" spans="1:28" x14ac:dyDescent="0.25">
      <c r="A4322">
        <f t="shared" si="5687"/>
        <v>4</v>
      </c>
      <c r="B4322">
        <f t="shared" si="5688"/>
        <v>2017</v>
      </c>
      <c r="C4322" s="20">
        <v>42850</v>
      </c>
      <c r="D4322">
        <v>9273.0499999999993</v>
      </c>
      <c r="E4322">
        <v>9309.2000000000007</v>
      </c>
      <c r="F4322">
        <v>9250.35</v>
      </c>
      <c r="G4322">
        <v>9306.6</v>
      </c>
      <c r="H4322">
        <f t="shared" si="5661"/>
        <v>88.649999999999636</v>
      </c>
      <c r="I4322">
        <f t="shared" si="5662"/>
        <v>0</v>
      </c>
      <c r="J4322" s="14">
        <f t="shared" ref="J4322:K4322" si="5717">+AVERAGE(H4309:H4322)</f>
        <v>21.639285714285638</v>
      </c>
      <c r="K4322" s="14">
        <f t="shared" si="5717"/>
        <v>16.72857142857135</v>
      </c>
      <c r="L4322" s="14">
        <f t="shared" si="5664"/>
        <v>1.2935525192143482</v>
      </c>
      <c r="M4322" s="14">
        <f t="shared" si="5665"/>
        <v>56.399515963883481</v>
      </c>
      <c r="N4322" s="14">
        <f t="shared" si="5666"/>
        <v>1</v>
      </c>
      <c r="O4322">
        <f t="shared" si="5700"/>
        <v>1</v>
      </c>
      <c r="P4322">
        <f t="shared" si="5709"/>
        <v>0</v>
      </c>
      <c r="Q4322">
        <f t="shared" si="5710"/>
        <v>0</v>
      </c>
      <c r="R4322">
        <f t="shared" si="5650"/>
        <v>1090</v>
      </c>
      <c r="S4322">
        <f t="shared" si="5651"/>
        <v>0</v>
      </c>
      <c r="T4322">
        <f t="shared" si="5652"/>
        <v>96628.499999999607</v>
      </c>
      <c r="U4322">
        <f t="shared" si="5653"/>
        <v>96628.499999999607</v>
      </c>
      <c r="V4322" s="2">
        <f t="shared" si="5654"/>
        <v>9.6628499999999607E-3</v>
      </c>
      <c r="W4322" s="19">
        <f t="shared" si="5701"/>
        <v>416</v>
      </c>
      <c r="X4322" s="19">
        <f t="shared" si="5702"/>
        <v>2</v>
      </c>
      <c r="Y4322" s="19" t="str">
        <f t="shared" si="5703"/>
        <v/>
      </c>
      <c r="Z4322" s="19">
        <f t="shared" si="5704"/>
        <v>9217.9500000000007</v>
      </c>
      <c r="AA4322" s="21" t="str">
        <f t="shared" si="5705"/>
        <v/>
      </c>
      <c r="AB4322" s="19" t="str">
        <f t="shared" si="5706"/>
        <v/>
      </c>
    </row>
    <row r="4323" spans="1:28" x14ac:dyDescent="0.25">
      <c r="A4323">
        <f t="shared" si="5687"/>
        <v>4</v>
      </c>
      <c r="B4323">
        <f t="shared" si="5688"/>
        <v>2017</v>
      </c>
      <c r="C4323" s="20">
        <v>42851</v>
      </c>
      <c r="D4323">
        <v>9336.2000000000007</v>
      </c>
      <c r="E4323">
        <v>9367</v>
      </c>
      <c r="F4323">
        <v>9301.35</v>
      </c>
      <c r="G4323">
        <v>9351.85</v>
      </c>
      <c r="H4323">
        <f t="shared" si="5661"/>
        <v>45.25</v>
      </c>
      <c r="I4323">
        <f t="shared" si="5662"/>
        <v>0</v>
      </c>
      <c r="J4323" s="14">
        <f t="shared" ref="J4323:K4323" si="5718">+AVERAGE(H4310:H4323)</f>
        <v>22.921428571428546</v>
      </c>
      <c r="K4323" s="14">
        <f t="shared" si="5718"/>
        <v>16.72857142857135</v>
      </c>
      <c r="L4323" s="14">
        <f t="shared" si="5664"/>
        <v>1.370196413321952</v>
      </c>
      <c r="M4323" s="14">
        <f t="shared" si="5665"/>
        <v>57.809403711043139</v>
      </c>
      <c r="N4323" s="14">
        <f t="shared" si="5666"/>
        <v>1</v>
      </c>
      <c r="O4323">
        <f t="shared" si="5700"/>
        <v>1</v>
      </c>
      <c r="P4323">
        <f t="shared" si="5709"/>
        <v>0</v>
      </c>
      <c r="Q4323">
        <f t="shared" si="5710"/>
        <v>0</v>
      </c>
      <c r="R4323">
        <f t="shared" si="5650"/>
        <v>1090</v>
      </c>
      <c r="S4323">
        <f t="shared" si="5651"/>
        <v>0</v>
      </c>
      <c r="T4323">
        <f t="shared" si="5652"/>
        <v>49322.5</v>
      </c>
      <c r="U4323">
        <f t="shared" si="5653"/>
        <v>49322.5</v>
      </c>
      <c r="V4323" s="2">
        <f t="shared" si="5654"/>
        <v>4.93225E-3</v>
      </c>
      <c r="W4323" s="19">
        <f t="shared" si="5701"/>
        <v>416</v>
      </c>
      <c r="X4323" s="19">
        <f t="shared" si="5702"/>
        <v>3</v>
      </c>
      <c r="Y4323" s="19" t="str">
        <f t="shared" si="5703"/>
        <v/>
      </c>
      <c r="Z4323" s="19">
        <f t="shared" si="5704"/>
        <v>9217.9500000000007</v>
      </c>
      <c r="AA4323" s="21" t="str">
        <f t="shared" si="5705"/>
        <v/>
      </c>
      <c r="AB4323" s="19" t="str">
        <f t="shared" si="5706"/>
        <v/>
      </c>
    </row>
    <row r="4324" spans="1:28" x14ac:dyDescent="0.25">
      <c r="A4324">
        <f t="shared" si="5687"/>
        <v>4</v>
      </c>
      <c r="B4324">
        <f t="shared" si="5688"/>
        <v>2017</v>
      </c>
      <c r="C4324" s="20">
        <v>42852</v>
      </c>
      <c r="D4324">
        <v>9359.15</v>
      </c>
      <c r="E4324">
        <v>9367.15</v>
      </c>
      <c r="F4324">
        <v>9322.65</v>
      </c>
      <c r="G4324">
        <v>9342.15</v>
      </c>
      <c r="H4324">
        <f t="shared" si="5661"/>
        <v>0</v>
      </c>
      <c r="I4324">
        <f t="shared" si="5662"/>
        <v>9.7000000000007276</v>
      </c>
      <c r="J4324" s="14">
        <f t="shared" ref="J4324:K4324" si="5719">+AVERAGE(H4311:H4324)</f>
        <v>22.921428571428546</v>
      </c>
      <c r="K4324" s="14">
        <f t="shared" si="5719"/>
        <v>17.192857142857196</v>
      </c>
      <c r="L4324" s="14">
        <f t="shared" si="5664"/>
        <v>1.3331948483589475</v>
      </c>
      <c r="M4324" s="14">
        <f t="shared" si="5665"/>
        <v>57.140313390313281</v>
      </c>
      <c r="N4324" s="14">
        <f t="shared" si="5666"/>
        <v>1</v>
      </c>
      <c r="O4324">
        <f t="shared" si="5700"/>
        <v>1</v>
      </c>
      <c r="P4324">
        <f t="shared" si="5709"/>
        <v>0</v>
      </c>
      <c r="Q4324">
        <f t="shared" si="5710"/>
        <v>0</v>
      </c>
      <c r="R4324">
        <f t="shared" si="5650"/>
        <v>1090</v>
      </c>
      <c r="S4324">
        <f t="shared" si="5651"/>
        <v>0</v>
      </c>
      <c r="T4324">
        <f t="shared" si="5652"/>
        <v>-10573.000000000793</v>
      </c>
      <c r="U4324">
        <f t="shared" si="5653"/>
        <v>-10573.000000000793</v>
      </c>
      <c r="V4324" s="2">
        <f t="shared" si="5654"/>
        <v>-1.0573000000000793E-3</v>
      </c>
      <c r="W4324" s="19">
        <f t="shared" si="5701"/>
        <v>416</v>
      </c>
      <c r="X4324" s="19">
        <f t="shared" si="5702"/>
        <v>4</v>
      </c>
      <c r="Y4324" s="19" t="str">
        <f t="shared" si="5703"/>
        <v/>
      </c>
      <c r="Z4324" s="19">
        <f t="shared" si="5704"/>
        <v>9217.9500000000007</v>
      </c>
      <c r="AA4324" s="21" t="str">
        <f t="shared" si="5705"/>
        <v/>
      </c>
      <c r="AB4324" s="19" t="str">
        <f t="shared" si="5706"/>
        <v/>
      </c>
    </row>
    <row r="4325" spans="1:28" x14ac:dyDescent="0.25">
      <c r="A4325">
        <f t="shared" si="5687"/>
        <v>4</v>
      </c>
      <c r="B4325">
        <f t="shared" si="5688"/>
        <v>2017</v>
      </c>
      <c r="C4325" s="20">
        <v>42853</v>
      </c>
      <c r="D4325">
        <v>9340.9500000000007</v>
      </c>
      <c r="E4325">
        <v>9342.65</v>
      </c>
      <c r="F4325">
        <v>9282.25</v>
      </c>
      <c r="G4325">
        <v>9304.0499999999993</v>
      </c>
      <c r="H4325">
        <f t="shared" si="5661"/>
        <v>0</v>
      </c>
      <c r="I4325">
        <f t="shared" si="5662"/>
        <v>38.100000000000364</v>
      </c>
      <c r="J4325" s="14">
        <f t="shared" ref="J4325:K4325" si="5720">+AVERAGE(H4312:H4325)</f>
        <v>22.921428571428546</v>
      </c>
      <c r="K4325" s="14">
        <f t="shared" si="5720"/>
        <v>15.367857142857117</v>
      </c>
      <c r="L4325" s="14">
        <f t="shared" si="5664"/>
        <v>1.4915175458982113</v>
      </c>
      <c r="M4325" s="14">
        <f t="shared" si="5665"/>
        <v>59.863818673631201</v>
      </c>
      <c r="N4325" s="14">
        <f t="shared" si="5666"/>
        <v>1</v>
      </c>
      <c r="O4325">
        <f t="shared" si="5700"/>
        <v>1</v>
      </c>
      <c r="P4325">
        <f t="shared" si="5709"/>
        <v>0</v>
      </c>
      <c r="Q4325">
        <f t="shared" si="5710"/>
        <v>0</v>
      </c>
      <c r="R4325">
        <f t="shared" si="5650"/>
        <v>1090</v>
      </c>
      <c r="S4325">
        <f t="shared" si="5651"/>
        <v>0</v>
      </c>
      <c r="T4325">
        <f t="shared" si="5652"/>
        <v>-41529.000000000393</v>
      </c>
      <c r="U4325">
        <f t="shared" si="5653"/>
        <v>-41529.000000000393</v>
      </c>
      <c r="V4325" s="2">
        <f t="shared" si="5654"/>
        <v>-4.1529000000000392E-3</v>
      </c>
      <c r="W4325" s="19">
        <f t="shared" si="5701"/>
        <v>416</v>
      </c>
      <c r="X4325" s="19">
        <f t="shared" si="5702"/>
        <v>5</v>
      </c>
      <c r="Y4325" s="19" t="str">
        <f t="shared" si="5703"/>
        <v/>
      </c>
      <c r="Z4325" s="19">
        <f t="shared" si="5704"/>
        <v>9217.9500000000007</v>
      </c>
      <c r="AA4325" s="21" t="str">
        <f t="shared" si="5705"/>
        <v/>
      </c>
      <c r="AB4325" s="19" t="str">
        <f t="shared" si="5706"/>
        <v/>
      </c>
    </row>
    <row r="4326" spans="1:28" x14ac:dyDescent="0.25">
      <c r="A4326">
        <f t="shared" si="5687"/>
        <v>5</v>
      </c>
      <c r="B4326">
        <f t="shared" si="5688"/>
        <v>2017</v>
      </c>
      <c r="C4326" s="20">
        <v>42857</v>
      </c>
      <c r="D4326">
        <v>9339.85</v>
      </c>
      <c r="E4326">
        <v>9352.5499999999993</v>
      </c>
      <c r="F4326">
        <v>9269.9</v>
      </c>
      <c r="G4326">
        <v>9313.7999999999993</v>
      </c>
      <c r="H4326">
        <f t="shared" si="5661"/>
        <v>9.75</v>
      </c>
      <c r="I4326">
        <f t="shared" si="5662"/>
        <v>0</v>
      </c>
      <c r="J4326" s="14">
        <f t="shared" ref="J4326:K4326" si="5721">+AVERAGE(H4313:H4326)</f>
        <v>23.617857142857115</v>
      </c>
      <c r="K4326" s="14">
        <f t="shared" si="5721"/>
        <v>14.164285714285793</v>
      </c>
      <c r="L4326" s="14">
        <f t="shared" si="5664"/>
        <v>1.6674230963186978</v>
      </c>
      <c r="M4326" s="14">
        <f t="shared" si="5665"/>
        <v>62.51063427545121</v>
      </c>
      <c r="N4326" s="14">
        <f t="shared" si="5666"/>
        <v>1</v>
      </c>
      <c r="O4326">
        <f t="shared" si="5700"/>
        <v>1</v>
      </c>
      <c r="P4326">
        <f t="shared" si="5709"/>
        <v>0</v>
      </c>
      <c r="Q4326">
        <f t="shared" si="5710"/>
        <v>0</v>
      </c>
      <c r="R4326">
        <f t="shared" si="5650"/>
        <v>1074</v>
      </c>
      <c r="S4326">
        <f t="shared" si="5651"/>
        <v>0</v>
      </c>
      <c r="T4326">
        <f t="shared" si="5652"/>
        <v>10471.5</v>
      </c>
      <c r="U4326">
        <f t="shared" si="5653"/>
        <v>10471.5</v>
      </c>
      <c r="V4326" s="2">
        <f t="shared" si="5654"/>
        <v>1.0471499999999999E-3</v>
      </c>
      <c r="W4326" s="19">
        <f t="shared" si="5701"/>
        <v>416</v>
      </c>
      <c r="X4326" s="19">
        <f t="shared" si="5702"/>
        <v>6</v>
      </c>
      <c r="Y4326" s="19" t="str">
        <f t="shared" si="5703"/>
        <v/>
      </c>
      <c r="Z4326" s="19">
        <f t="shared" si="5704"/>
        <v>9217.9500000000007</v>
      </c>
      <c r="AA4326" s="21" t="str">
        <f t="shared" si="5705"/>
        <v/>
      </c>
      <c r="AB4326" s="19" t="str">
        <f t="shared" si="5706"/>
        <v/>
      </c>
    </row>
    <row r="4327" spans="1:28" x14ac:dyDescent="0.25">
      <c r="A4327">
        <f t="shared" si="5687"/>
        <v>5</v>
      </c>
      <c r="B4327">
        <f t="shared" si="5688"/>
        <v>2017</v>
      </c>
      <c r="C4327" s="20">
        <v>42858</v>
      </c>
      <c r="D4327">
        <v>9344.7000000000007</v>
      </c>
      <c r="E4327">
        <v>9346.2999999999993</v>
      </c>
      <c r="F4327">
        <v>9298.4</v>
      </c>
      <c r="G4327">
        <v>9311.9500000000007</v>
      </c>
      <c r="H4327">
        <f t="shared" si="5661"/>
        <v>0</v>
      </c>
      <c r="I4327">
        <f t="shared" si="5662"/>
        <v>1.8499999999985448</v>
      </c>
      <c r="J4327" s="14">
        <f t="shared" ref="J4327:K4327" si="5722">+AVERAGE(H4314:H4327)</f>
        <v>19.650000000000027</v>
      </c>
      <c r="K4327" s="14">
        <f t="shared" si="5722"/>
        <v>14.296428571428546</v>
      </c>
      <c r="L4327" s="14">
        <f t="shared" si="5664"/>
        <v>1.3744691481389002</v>
      </c>
      <c r="M4327" s="14">
        <f t="shared" si="5665"/>
        <v>57.885323513940108</v>
      </c>
      <c r="N4327" s="14">
        <f t="shared" si="5666"/>
        <v>1</v>
      </c>
      <c r="O4327">
        <f t="shared" si="5700"/>
        <v>1</v>
      </c>
      <c r="P4327">
        <f t="shared" si="5709"/>
        <v>0</v>
      </c>
      <c r="Q4327">
        <f t="shared" si="5710"/>
        <v>0</v>
      </c>
      <c r="R4327">
        <f t="shared" si="5650"/>
        <v>1074</v>
      </c>
      <c r="S4327">
        <f t="shared" si="5651"/>
        <v>0</v>
      </c>
      <c r="T4327">
        <f t="shared" si="5652"/>
        <v>-1986.8999999984371</v>
      </c>
      <c r="U4327">
        <f t="shared" si="5653"/>
        <v>-1986.8999999984371</v>
      </c>
      <c r="V4327" s="2">
        <f t="shared" si="5654"/>
        <v>-1.9868999999984372E-4</v>
      </c>
      <c r="W4327" s="19">
        <f t="shared" si="5701"/>
        <v>416</v>
      </c>
      <c r="X4327" s="19">
        <f t="shared" si="5702"/>
        <v>7</v>
      </c>
      <c r="Y4327" s="19" t="str">
        <f t="shared" si="5703"/>
        <v/>
      </c>
      <c r="Z4327" s="19">
        <f t="shared" si="5704"/>
        <v>9217.9500000000007</v>
      </c>
      <c r="AA4327" s="21" t="str">
        <f t="shared" si="5705"/>
        <v/>
      </c>
      <c r="AB4327" s="19" t="str">
        <f t="shared" si="5706"/>
        <v/>
      </c>
    </row>
    <row r="4328" spans="1:28" x14ac:dyDescent="0.25">
      <c r="A4328">
        <f t="shared" si="5687"/>
        <v>5</v>
      </c>
      <c r="B4328">
        <f t="shared" si="5688"/>
        <v>2017</v>
      </c>
      <c r="C4328" s="20">
        <v>42859</v>
      </c>
      <c r="D4328">
        <v>9360.9500000000007</v>
      </c>
      <c r="E4328">
        <v>9365.65</v>
      </c>
      <c r="F4328">
        <v>9323.25</v>
      </c>
      <c r="G4328">
        <v>9359.9</v>
      </c>
      <c r="H4328">
        <f t="shared" si="5661"/>
        <v>47.949999999998909</v>
      </c>
      <c r="I4328">
        <f t="shared" si="5662"/>
        <v>0</v>
      </c>
      <c r="J4328" s="14">
        <f t="shared" ref="J4328:K4328" si="5723">+AVERAGE(H4315:H4328)</f>
        <v>23.07499999999995</v>
      </c>
      <c r="K4328" s="14">
        <f t="shared" si="5723"/>
        <v>11.900000000000025</v>
      </c>
      <c r="L4328" s="14">
        <f t="shared" si="5664"/>
        <v>1.9390756302520924</v>
      </c>
      <c r="M4328" s="14">
        <f t="shared" si="5665"/>
        <v>65.975696926375889</v>
      </c>
      <c r="N4328" s="14">
        <f t="shared" si="5666"/>
        <v>1</v>
      </c>
      <c r="O4328">
        <f t="shared" si="5700"/>
        <v>1</v>
      </c>
      <c r="P4328">
        <f t="shared" si="5709"/>
        <v>0</v>
      </c>
      <c r="Q4328">
        <f t="shared" si="5710"/>
        <v>0</v>
      </c>
      <c r="R4328">
        <f t="shared" si="5650"/>
        <v>1074</v>
      </c>
      <c r="S4328">
        <f t="shared" si="5651"/>
        <v>0</v>
      </c>
      <c r="T4328">
        <f t="shared" si="5652"/>
        <v>51498.299999998824</v>
      </c>
      <c r="U4328">
        <f t="shared" si="5653"/>
        <v>51498.299999998824</v>
      </c>
      <c r="V4328" s="2">
        <f t="shared" si="5654"/>
        <v>5.1498299999998822E-3</v>
      </c>
      <c r="W4328" s="19">
        <f t="shared" si="5701"/>
        <v>416</v>
      </c>
      <c r="X4328" s="19">
        <f t="shared" si="5702"/>
        <v>8</v>
      </c>
      <c r="Y4328" s="19" t="str">
        <f t="shared" si="5703"/>
        <v/>
      </c>
      <c r="Z4328" s="19">
        <f t="shared" si="5704"/>
        <v>9217.9500000000007</v>
      </c>
      <c r="AA4328" s="21" t="str">
        <f t="shared" si="5705"/>
        <v/>
      </c>
      <c r="AB4328" s="19" t="str">
        <f t="shared" si="5706"/>
        <v/>
      </c>
    </row>
    <row r="4329" spans="1:28" x14ac:dyDescent="0.25">
      <c r="A4329">
        <f t="shared" si="5687"/>
        <v>5</v>
      </c>
      <c r="B4329">
        <f t="shared" si="5688"/>
        <v>2017</v>
      </c>
      <c r="C4329" s="20">
        <v>42860</v>
      </c>
      <c r="D4329">
        <v>9374.5499999999993</v>
      </c>
      <c r="E4329">
        <v>9377.1</v>
      </c>
      <c r="F4329">
        <v>9272</v>
      </c>
      <c r="G4329">
        <v>9285.2999999999993</v>
      </c>
      <c r="H4329">
        <f t="shared" si="5661"/>
        <v>0</v>
      </c>
      <c r="I4329">
        <f t="shared" si="5662"/>
        <v>74.600000000000364</v>
      </c>
      <c r="J4329" s="14">
        <f t="shared" ref="J4329:K4329" si="5724">+AVERAGE(H4316:H4329)</f>
        <v>23.07499999999995</v>
      </c>
      <c r="K4329" s="14">
        <f t="shared" si="5724"/>
        <v>13.46785714285709</v>
      </c>
      <c r="L4329" s="14">
        <f t="shared" si="5664"/>
        <v>1.7133386369663248</v>
      </c>
      <c r="M4329" s="14">
        <f t="shared" si="5665"/>
        <v>63.145035183737335</v>
      </c>
      <c r="N4329" s="14">
        <f t="shared" si="5666"/>
        <v>1</v>
      </c>
      <c r="O4329">
        <f t="shared" si="5700"/>
        <v>1</v>
      </c>
      <c r="P4329">
        <f t="shared" si="5709"/>
        <v>0</v>
      </c>
      <c r="Q4329">
        <f t="shared" si="5710"/>
        <v>0</v>
      </c>
      <c r="R4329">
        <f t="shared" si="5650"/>
        <v>1074</v>
      </c>
      <c r="S4329">
        <f t="shared" si="5651"/>
        <v>0</v>
      </c>
      <c r="T4329">
        <f t="shared" si="5652"/>
        <v>-80120.400000000387</v>
      </c>
      <c r="U4329">
        <f t="shared" si="5653"/>
        <v>-80120.400000000387</v>
      </c>
      <c r="V4329" s="2">
        <f t="shared" si="5654"/>
        <v>-8.012040000000038E-3</v>
      </c>
      <c r="W4329" s="19">
        <f t="shared" si="5701"/>
        <v>416</v>
      </c>
      <c r="X4329" s="19">
        <f t="shared" si="5702"/>
        <v>9</v>
      </c>
      <c r="Y4329" s="19" t="str">
        <f t="shared" si="5703"/>
        <v/>
      </c>
      <c r="Z4329" s="19">
        <f t="shared" si="5704"/>
        <v>9217.9500000000007</v>
      </c>
      <c r="AA4329" s="21" t="str">
        <f t="shared" si="5705"/>
        <v/>
      </c>
      <c r="AB4329" s="19" t="str">
        <f t="shared" si="5706"/>
        <v/>
      </c>
    </row>
    <row r="4330" spans="1:28" x14ac:dyDescent="0.25">
      <c r="A4330">
        <f t="shared" si="5687"/>
        <v>5</v>
      </c>
      <c r="B4330">
        <f t="shared" si="5688"/>
        <v>2017</v>
      </c>
      <c r="C4330" s="20">
        <v>42863</v>
      </c>
      <c r="D4330">
        <v>9311.4500000000007</v>
      </c>
      <c r="E4330">
        <v>9338.7000000000007</v>
      </c>
      <c r="F4330">
        <v>9297.9500000000007</v>
      </c>
      <c r="G4330">
        <v>9314.0499999999993</v>
      </c>
      <c r="H4330">
        <f t="shared" si="5661"/>
        <v>28.75</v>
      </c>
      <c r="I4330">
        <f t="shared" si="5662"/>
        <v>0</v>
      </c>
      <c r="J4330" s="14">
        <f t="shared" ref="J4330:K4330" si="5725">+AVERAGE(H4317:H4330)</f>
        <v>25.128571428571377</v>
      </c>
      <c r="K4330" s="14">
        <f t="shared" si="5725"/>
        <v>12.646428571428519</v>
      </c>
      <c r="L4330" s="14">
        <f t="shared" si="5664"/>
        <v>1.9870093194013032</v>
      </c>
      <c r="M4330" s="14">
        <f t="shared" si="5665"/>
        <v>66.521698024014427</v>
      </c>
      <c r="N4330" s="14">
        <f t="shared" si="5666"/>
        <v>1</v>
      </c>
      <c r="O4330">
        <f t="shared" si="5700"/>
        <v>1</v>
      </c>
      <c r="P4330">
        <f t="shared" si="5709"/>
        <v>0</v>
      </c>
      <c r="Q4330">
        <f t="shared" si="5710"/>
        <v>0</v>
      </c>
      <c r="R4330">
        <f t="shared" si="5650"/>
        <v>1074</v>
      </c>
      <c r="S4330">
        <f t="shared" si="5651"/>
        <v>0</v>
      </c>
      <c r="T4330">
        <f t="shared" si="5652"/>
        <v>30877.5</v>
      </c>
      <c r="U4330">
        <f t="shared" si="5653"/>
        <v>30877.5</v>
      </c>
      <c r="V4330" s="2">
        <f t="shared" si="5654"/>
        <v>3.0877500000000002E-3</v>
      </c>
      <c r="W4330" s="19">
        <f t="shared" si="5701"/>
        <v>416</v>
      </c>
      <c r="X4330" s="19">
        <f t="shared" si="5702"/>
        <v>10</v>
      </c>
      <c r="Y4330" s="19" t="str">
        <f t="shared" si="5703"/>
        <v/>
      </c>
      <c r="Z4330" s="19">
        <f t="shared" si="5704"/>
        <v>9217.9500000000007</v>
      </c>
      <c r="AA4330" s="21" t="str">
        <f t="shared" si="5705"/>
        <v/>
      </c>
      <c r="AB4330" s="19" t="str">
        <f t="shared" si="5706"/>
        <v/>
      </c>
    </row>
    <row r="4331" spans="1:28" x14ac:dyDescent="0.25">
      <c r="A4331">
        <f t="shared" si="5687"/>
        <v>5</v>
      </c>
      <c r="B4331">
        <f t="shared" si="5688"/>
        <v>2017</v>
      </c>
      <c r="C4331" s="20">
        <v>42864</v>
      </c>
      <c r="D4331">
        <v>9337.35</v>
      </c>
      <c r="E4331">
        <v>9338.9500000000007</v>
      </c>
      <c r="F4331">
        <v>9307.7000000000007</v>
      </c>
      <c r="G4331">
        <v>9316.85</v>
      </c>
      <c r="H4331">
        <f t="shared" si="5661"/>
        <v>2.8000000000010914</v>
      </c>
      <c r="I4331">
        <f t="shared" si="5662"/>
        <v>0</v>
      </c>
      <c r="J4331" s="14">
        <f t="shared" ref="J4331:K4331" si="5726">+AVERAGE(H4318:H4331)</f>
        <v>25.328571428571454</v>
      </c>
      <c r="K4331" s="14">
        <f t="shared" si="5726"/>
        <v>10.207142857142831</v>
      </c>
      <c r="L4331" s="14">
        <f t="shared" si="5664"/>
        <v>2.4814555633310098</v>
      </c>
      <c r="M4331" s="14">
        <f t="shared" si="5665"/>
        <v>71.276381909547808</v>
      </c>
      <c r="N4331" s="14">
        <f t="shared" si="5666"/>
        <v>1</v>
      </c>
      <c r="O4331">
        <f t="shared" si="5700"/>
        <v>1</v>
      </c>
      <c r="P4331">
        <f t="shared" si="5709"/>
        <v>0</v>
      </c>
      <c r="Q4331">
        <f t="shared" si="5710"/>
        <v>0</v>
      </c>
      <c r="R4331">
        <f t="shared" si="5650"/>
        <v>1074</v>
      </c>
      <c r="S4331">
        <f t="shared" si="5651"/>
        <v>0</v>
      </c>
      <c r="T4331">
        <f t="shared" si="5652"/>
        <v>3007.2000000011722</v>
      </c>
      <c r="U4331">
        <f t="shared" si="5653"/>
        <v>3007.2000000011722</v>
      </c>
      <c r="V4331" s="2">
        <f t="shared" si="5654"/>
        <v>3.0072000000011724E-4</v>
      </c>
      <c r="W4331" s="19">
        <f t="shared" si="5701"/>
        <v>416</v>
      </c>
      <c r="X4331" s="19">
        <f t="shared" si="5702"/>
        <v>11</v>
      </c>
      <c r="Y4331" s="19" t="str">
        <f t="shared" si="5703"/>
        <v/>
      </c>
      <c r="Z4331" s="19">
        <f t="shared" si="5704"/>
        <v>9217.9500000000007</v>
      </c>
      <c r="AA4331" s="21" t="str">
        <f t="shared" si="5705"/>
        <v/>
      </c>
      <c r="AB4331" s="19" t="str">
        <f t="shared" si="5706"/>
        <v/>
      </c>
    </row>
    <row r="4332" spans="1:28" x14ac:dyDescent="0.25">
      <c r="A4332">
        <f t="shared" si="5687"/>
        <v>5</v>
      </c>
      <c r="B4332">
        <f t="shared" si="5688"/>
        <v>2017</v>
      </c>
      <c r="C4332" s="20">
        <v>42865</v>
      </c>
      <c r="D4332">
        <v>9339.65</v>
      </c>
      <c r="E4332">
        <v>9414.75</v>
      </c>
      <c r="F4332">
        <v>9336</v>
      </c>
      <c r="G4332">
        <v>9407.2999999999993</v>
      </c>
      <c r="H4332">
        <f t="shared" si="5661"/>
        <v>90.449999999998909</v>
      </c>
      <c r="I4332">
        <f t="shared" si="5662"/>
        <v>0</v>
      </c>
      <c r="J4332" s="14">
        <f t="shared" ref="J4332:K4332" si="5727">+AVERAGE(H4319:H4332)</f>
        <v>31.789285714285661</v>
      </c>
      <c r="K4332" s="14">
        <f t="shared" si="5727"/>
        <v>10.089285714285714</v>
      </c>
      <c r="L4332" s="14">
        <f t="shared" si="5664"/>
        <v>3.150796460176986</v>
      </c>
      <c r="M4332" s="14">
        <f t="shared" si="5665"/>
        <v>75.90823810336002</v>
      </c>
      <c r="N4332" s="14">
        <f t="shared" si="5666"/>
        <v>1</v>
      </c>
      <c r="O4332">
        <f t="shared" si="5700"/>
        <v>1</v>
      </c>
      <c r="P4332">
        <f t="shared" si="5709"/>
        <v>0</v>
      </c>
      <c r="Q4332">
        <f t="shared" si="5710"/>
        <v>0</v>
      </c>
      <c r="R4332">
        <f t="shared" si="5650"/>
        <v>1074</v>
      </c>
      <c r="S4332">
        <f t="shared" si="5651"/>
        <v>0</v>
      </c>
      <c r="T4332">
        <f t="shared" si="5652"/>
        <v>97143.299999998824</v>
      </c>
      <c r="U4332">
        <f t="shared" si="5653"/>
        <v>97143.299999998824</v>
      </c>
      <c r="V4332" s="2">
        <f t="shared" si="5654"/>
        <v>9.7143299999998822E-3</v>
      </c>
      <c r="W4332" s="19">
        <f t="shared" si="5701"/>
        <v>416</v>
      </c>
      <c r="X4332" s="19">
        <f t="shared" si="5702"/>
        <v>12</v>
      </c>
      <c r="Y4332" s="19" t="str">
        <f t="shared" si="5703"/>
        <v/>
      </c>
      <c r="Z4332" s="19">
        <f t="shared" si="5704"/>
        <v>9217.9500000000007</v>
      </c>
      <c r="AA4332" s="21" t="str">
        <f t="shared" si="5705"/>
        <v/>
      </c>
      <c r="AB4332" s="19" t="str">
        <f t="shared" si="5706"/>
        <v/>
      </c>
    </row>
    <row r="4333" spans="1:28" x14ac:dyDescent="0.25">
      <c r="A4333">
        <f t="shared" si="5687"/>
        <v>5</v>
      </c>
      <c r="B4333">
        <f t="shared" si="5688"/>
        <v>2017</v>
      </c>
      <c r="C4333" s="20">
        <v>42866</v>
      </c>
      <c r="D4333">
        <v>9448.6</v>
      </c>
      <c r="E4333">
        <v>9450.65</v>
      </c>
      <c r="F4333">
        <v>9411.2999999999993</v>
      </c>
      <c r="G4333">
        <v>9422.4</v>
      </c>
      <c r="H4333">
        <f t="shared" si="5661"/>
        <v>15.100000000000364</v>
      </c>
      <c r="I4333">
        <f t="shared" si="5662"/>
        <v>0</v>
      </c>
      <c r="J4333" s="14">
        <f t="shared" ref="J4333:K4333" si="5728">+AVERAGE(H4320:H4333)</f>
        <v>30.517857142857142</v>
      </c>
      <c r="K4333" s="14">
        <f t="shared" si="5728"/>
        <v>10.089285714285714</v>
      </c>
      <c r="L4333" s="14">
        <f t="shared" si="5664"/>
        <v>3.0247787610619472</v>
      </c>
      <c r="M4333" s="14">
        <f t="shared" si="5665"/>
        <v>75.153913808267376</v>
      </c>
      <c r="N4333" s="14">
        <f t="shared" si="5666"/>
        <v>1</v>
      </c>
      <c r="O4333">
        <f t="shared" si="5700"/>
        <v>1</v>
      </c>
      <c r="P4333">
        <f t="shared" si="5709"/>
        <v>0</v>
      </c>
      <c r="Q4333">
        <f t="shared" si="5710"/>
        <v>0</v>
      </c>
      <c r="R4333">
        <f t="shared" si="5650"/>
        <v>1074</v>
      </c>
      <c r="S4333">
        <f t="shared" si="5651"/>
        <v>0</v>
      </c>
      <c r="T4333">
        <f t="shared" si="5652"/>
        <v>16217.400000000391</v>
      </c>
      <c r="U4333">
        <f t="shared" si="5653"/>
        <v>16217.400000000391</v>
      </c>
      <c r="V4333" s="2">
        <f t="shared" si="5654"/>
        <v>1.621740000000039E-3</v>
      </c>
      <c r="W4333" s="19">
        <f t="shared" si="5701"/>
        <v>416</v>
      </c>
      <c r="X4333" s="19">
        <f t="shared" si="5702"/>
        <v>13</v>
      </c>
      <c r="Y4333" s="19" t="str">
        <f t="shared" si="5703"/>
        <v/>
      </c>
      <c r="Z4333" s="19">
        <f t="shared" si="5704"/>
        <v>9217.9500000000007</v>
      </c>
      <c r="AA4333" s="21" t="str">
        <f t="shared" si="5705"/>
        <v/>
      </c>
      <c r="AB4333" s="19" t="str">
        <f t="shared" si="5706"/>
        <v/>
      </c>
    </row>
    <row r="4334" spans="1:28" x14ac:dyDescent="0.25">
      <c r="A4334">
        <f t="shared" si="5687"/>
        <v>5</v>
      </c>
      <c r="B4334">
        <f t="shared" si="5688"/>
        <v>2017</v>
      </c>
      <c r="C4334" s="20">
        <v>42867</v>
      </c>
      <c r="D4334">
        <v>9436.65</v>
      </c>
      <c r="E4334">
        <v>9437.75</v>
      </c>
      <c r="F4334">
        <v>9372.5499999999993</v>
      </c>
      <c r="G4334">
        <v>9400.9</v>
      </c>
      <c r="H4334">
        <f t="shared" si="5661"/>
        <v>0</v>
      </c>
      <c r="I4334">
        <f t="shared" si="5662"/>
        <v>21.5</v>
      </c>
      <c r="J4334" s="14">
        <f t="shared" ref="J4334:K4334" si="5729">+AVERAGE(H4321:H4334)</f>
        <v>30.517857142857142</v>
      </c>
      <c r="K4334" s="14">
        <f t="shared" si="5729"/>
        <v>10.410714285714286</v>
      </c>
      <c r="L4334" s="14">
        <f t="shared" si="5664"/>
        <v>2.9313893653516292</v>
      </c>
      <c r="M4334" s="14">
        <f t="shared" si="5665"/>
        <v>74.563699825479929</v>
      </c>
      <c r="N4334" s="14">
        <f t="shared" si="5666"/>
        <v>1</v>
      </c>
      <c r="O4334">
        <f t="shared" si="5700"/>
        <v>1</v>
      </c>
      <c r="P4334">
        <f t="shared" si="5709"/>
        <v>0</v>
      </c>
      <c r="Q4334">
        <f t="shared" si="5710"/>
        <v>0</v>
      </c>
      <c r="R4334">
        <f t="shared" si="5650"/>
        <v>1074</v>
      </c>
      <c r="S4334">
        <f t="shared" si="5651"/>
        <v>0</v>
      </c>
      <c r="T4334">
        <f t="shared" si="5652"/>
        <v>-23091</v>
      </c>
      <c r="U4334">
        <f t="shared" si="5653"/>
        <v>-23091</v>
      </c>
      <c r="V4334" s="2">
        <f t="shared" si="5654"/>
        <v>-2.3091000000000001E-3</v>
      </c>
      <c r="W4334" s="19">
        <f t="shared" si="5701"/>
        <v>416</v>
      </c>
      <c r="X4334" s="19">
        <f t="shared" si="5702"/>
        <v>14</v>
      </c>
      <c r="Y4334" s="19" t="str">
        <f t="shared" si="5703"/>
        <v/>
      </c>
      <c r="Z4334" s="19">
        <f t="shared" si="5704"/>
        <v>9217.9500000000007</v>
      </c>
      <c r="AA4334" s="21" t="str">
        <f t="shared" si="5705"/>
        <v/>
      </c>
      <c r="AB4334" s="19" t="str">
        <f t="shared" si="5706"/>
        <v/>
      </c>
    </row>
    <row r="4335" spans="1:28" x14ac:dyDescent="0.25">
      <c r="A4335">
        <f t="shared" si="5687"/>
        <v>5</v>
      </c>
      <c r="B4335">
        <f t="shared" si="5688"/>
        <v>2017</v>
      </c>
      <c r="C4335" s="20">
        <v>42870</v>
      </c>
      <c r="D4335">
        <v>9433.5499999999993</v>
      </c>
      <c r="E4335">
        <v>9449.25</v>
      </c>
      <c r="F4335">
        <v>9423.1</v>
      </c>
      <c r="G4335">
        <v>9445.4</v>
      </c>
      <c r="H4335">
        <f t="shared" si="5661"/>
        <v>44.5</v>
      </c>
      <c r="I4335">
        <f t="shared" si="5662"/>
        <v>0</v>
      </c>
      <c r="J4335" s="14">
        <f t="shared" ref="J4335:K4335" si="5730">+AVERAGE(H4322:H4335)</f>
        <v>26.65714285714278</v>
      </c>
      <c r="K4335" s="14">
        <f t="shared" si="5730"/>
        <v>10.410714285714286</v>
      </c>
      <c r="L4335" s="14">
        <f t="shared" si="5664"/>
        <v>2.5605488850771794</v>
      </c>
      <c r="M4335" s="14">
        <f t="shared" si="5665"/>
        <v>71.914442624530238</v>
      </c>
      <c r="N4335" s="14">
        <f t="shared" si="5666"/>
        <v>1</v>
      </c>
      <c r="O4335">
        <f t="shared" si="5700"/>
        <v>1</v>
      </c>
      <c r="P4335">
        <f t="shared" si="5709"/>
        <v>0</v>
      </c>
      <c r="Q4335">
        <f t="shared" si="5710"/>
        <v>0</v>
      </c>
      <c r="R4335">
        <f t="shared" si="5650"/>
        <v>1074</v>
      </c>
      <c r="S4335">
        <f t="shared" si="5651"/>
        <v>0</v>
      </c>
      <c r="T4335">
        <f t="shared" si="5652"/>
        <v>47793</v>
      </c>
      <c r="U4335">
        <f t="shared" si="5653"/>
        <v>47793</v>
      </c>
      <c r="V4335" s="2">
        <f t="shared" si="5654"/>
        <v>4.7793000000000002E-3</v>
      </c>
      <c r="W4335" s="19">
        <f t="shared" si="5701"/>
        <v>416</v>
      </c>
      <c r="X4335" s="19">
        <f t="shared" si="5702"/>
        <v>15</v>
      </c>
      <c r="Y4335" s="19" t="str">
        <f t="shared" si="5703"/>
        <v/>
      </c>
      <c r="Z4335" s="19">
        <f t="shared" si="5704"/>
        <v>9217.9500000000007</v>
      </c>
      <c r="AA4335" s="21" t="str">
        <f t="shared" si="5705"/>
        <v/>
      </c>
      <c r="AB4335" s="19" t="str">
        <f t="shared" si="5706"/>
        <v/>
      </c>
    </row>
    <row r="4336" spans="1:28" x14ac:dyDescent="0.25">
      <c r="A4336">
        <f t="shared" si="5687"/>
        <v>5</v>
      </c>
      <c r="B4336">
        <f t="shared" si="5688"/>
        <v>2017</v>
      </c>
      <c r="C4336" s="20">
        <v>42871</v>
      </c>
      <c r="D4336">
        <v>9461</v>
      </c>
      <c r="E4336">
        <v>9517.2000000000007</v>
      </c>
      <c r="F4336">
        <v>9456.35</v>
      </c>
      <c r="G4336">
        <v>9512.25</v>
      </c>
      <c r="H4336">
        <f t="shared" si="5661"/>
        <v>66.850000000000364</v>
      </c>
      <c r="I4336">
        <f t="shared" si="5662"/>
        <v>0</v>
      </c>
      <c r="J4336" s="14">
        <f t="shared" ref="J4336:K4336" si="5731">+AVERAGE(H4323:H4336)</f>
        <v>25.099999999999973</v>
      </c>
      <c r="K4336" s="14">
        <f t="shared" si="5731"/>
        <v>10.410714285714286</v>
      </c>
      <c r="L4336" s="14">
        <f t="shared" si="5664"/>
        <v>2.4109777015437364</v>
      </c>
      <c r="M4336" s="14">
        <f t="shared" si="5665"/>
        <v>70.682892487176886</v>
      </c>
      <c r="N4336" s="14">
        <f t="shared" si="5666"/>
        <v>1</v>
      </c>
      <c r="O4336">
        <f t="shared" si="5700"/>
        <v>1</v>
      </c>
      <c r="P4336">
        <f t="shared" si="5709"/>
        <v>0</v>
      </c>
      <c r="Q4336">
        <f t="shared" si="5710"/>
        <v>0</v>
      </c>
      <c r="R4336">
        <f t="shared" si="5650"/>
        <v>1074</v>
      </c>
      <c r="S4336">
        <f t="shared" si="5651"/>
        <v>0</v>
      </c>
      <c r="T4336">
        <f t="shared" si="5652"/>
        <v>71796.900000000387</v>
      </c>
      <c r="U4336">
        <f t="shared" si="5653"/>
        <v>71796.900000000387</v>
      </c>
      <c r="V4336" s="2">
        <f t="shared" si="5654"/>
        <v>7.1796900000000389E-3</v>
      </c>
      <c r="W4336" s="19">
        <f t="shared" si="5701"/>
        <v>416</v>
      </c>
      <c r="X4336" s="19">
        <f t="shared" si="5702"/>
        <v>16</v>
      </c>
      <c r="Y4336" s="19" t="str">
        <f t="shared" si="5703"/>
        <v/>
      </c>
      <c r="Z4336" s="19">
        <f t="shared" si="5704"/>
        <v>9217.9500000000007</v>
      </c>
      <c r="AA4336" s="21" t="str">
        <f t="shared" si="5705"/>
        <v/>
      </c>
      <c r="AB4336" s="19" t="str">
        <f t="shared" si="5706"/>
        <v/>
      </c>
    </row>
    <row r="4337" spans="1:28" x14ac:dyDescent="0.25">
      <c r="A4337">
        <f t="shared" si="5687"/>
        <v>5</v>
      </c>
      <c r="B4337">
        <f t="shared" si="5688"/>
        <v>2017</v>
      </c>
      <c r="C4337" s="20">
        <v>42872</v>
      </c>
      <c r="D4337">
        <v>9517.6</v>
      </c>
      <c r="E4337">
        <v>9532.6</v>
      </c>
      <c r="F4337">
        <v>9486.1</v>
      </c>
      <c r="G4337">
        <v>9525.75</v>
      </c>
      <c r="H4337">
        <f t="shared" si="5661"/>
        <v>13.5</v>
      </c>
      <c r="I4337">
        <f t="shared" si="5662"/>
        <v>0</v>
      </c>
      <c r="J4337" s="14">
        <f t="shared" ref="J4337:K4337" si="5732">+AVERAGE(H4324:H4337)</f>
        <v>22.832142857142831</v>
      </c>
      <c r="K4337" s="14">
        <f t="shared" si="5732"/>
        <v>10.410714285714286</v>
      </c>
      <c r="L4337" s="14">
        <f t="shared" si="5664"/>
        <v>2.1931389365351603</v>
      </c>
      <c r="M4337" s="14">
        <f t="shared" si="5665"/>
        <v>68.682853459389747</v>
      </c>
      <c r="N4337" s="14">
        <f t="shared" si="5666"/>
        <v>1</v>
      </c>
      <c r="O4337">
        <f t="shared" si="5700"/>
        <v>1</v>
      </c>
      <c r="P4337">
        <f t="shared" si="5709"/>
        <v>0</v>
      </c>
      <c r="Q4337">
        <f t="shared" si="5710"/>
        <v>0</v>
      </c>
      <c r="R4337">
        <f t="shared" si="5650"/>
        <v>1074</v>
      </c>
      <c r="S4337">
        <f t="shared" si="5651"/>
        <v>0</v>
      </c>
      <c r="T4337">
        <f t="shared" si="5652"/>
        <v>14499</v>
      </c>
      <c r="U4337">
        <f t="shared" si="5653"/>
        <v>14499</v>
      </c>
      <c r="V4337" s="2">
        <f t="shared" si="5654"/>
        <v>1.4499000000000001E-3</v>
      </c>
      <c r="W4337" s="19">
        <f t="shared" si="5701"/>
        <v>416</v>
      </c>
      <c r="X4337" s="19">
        <f t="shared" si="5702"/>
        <v>17</v>
      </c>
      <c r="Y4337" s="19" t="str">
        <f t="shared" si="5703"/>
        <v/>
      </c>
      <c r="Z4337" s="19">
        <f t="shared" si="5704"/>
        <v>9217.9500000000007</v>
      </c>
      <c r="AA4337" s="21" t="str">
        <f t="shared" si="5705"/>
        <v/>
      </c>
      <c r="AB4337" s="19" t="str">
        <f t="shared" si="5706"/>
        <v/>
      </c>
    </row>
    <row r="4338" spans="1:28" x14ac:dyDescent="0.25">
      <c r="A4338">
        <f t="shared" si="5687"/>
        <v>5</v>
      </c>
      <c r="B4338">
        <f t="shared" si="5688"/>
        <v>2017</v>
      </c>
      <c r="C4338" s="20">
        <v>42873</v>
      </c>
      <c r="D4338">
        <v>9453.2000000000007</v>
      </c>
      <c r="E4338">
        <v>9489.1</v>
      </c>
      <c r="F4338">
        <v>9418.1</v>
      </c>
      <c r="G4338">
        <v>9429.4500000000007</v>
      </c>
      <c r="H4338">
        <f t="shared" si="5661"/>
        <v>0</v>
      </c>
      <c r="I4338">
        <f t="shared" si="5662"/>
        <v>96.299999999999272</v>
      </c>
      <c r="J4338" s="14">
        <f t="shared" ref="J4338:K4338" si="5733">+AVERAGE(H4325:H4338)</f>
        <v>22.832142857142831</v>
      </c>
      <c r="K4338" s="14">
        <f t="shared" si="5733"/>
        <v>16.596428571428469</v>
      </c>
      <c r="L4338" s="14">
        <f t="shared" si="5664"/>
        <v>1.3757262750161463</v>
      </c>
      <c r="M4338" s="14">
        <f t="shared" si="5665"/>
        <v>57.907608695652293</v>
      </c>
      <c r="N4338" s="14">
        <f t="shared" si="5666"/>
        <v>1</v>
      </c>
      <c r="O4338">
        <f t="shared" si="5700"/>
        <v>1</v>
      </c>
      <c r="P4338">
        <f t="shared" si="5709"/>
        <v>0</v>
      </c>
      <c r="Q4338">
        <f t="shared" si="5710"/>
        <v>0</v>
      </c>
      <c r="R4338">
        <f t="shared" si="5650"/>
        <v>1074</v>
      </c>
      <c r="S4338">
        <f t="shared" si="5651"/>
        <v>0</v>
      </c>
      <c r="T4338">
        <f t="shared" si="5652"/>
        <v>-103426.19999999923</v>
      </c>
      <c r="U4338">
        <f t="shared" si="5653"/>
        <v>-103426.19999999923</v>
      </c>
      <c r="V4338" s="2">
        <f t="shared" si="5654"/>
        <v>-1.0342619999999922E-2</v>
      </c>
      <c r="W4338" s="19">
        <f t="shared" si="5701"/>
        <v>416</v>
      </c>
      <c r="X4338" s="19">
        <f t="shared" si="5702"/>
        <v>18</v>
      </c>
      <c r="Y4338" s="19" t="str">
        <f t="shared" si="5703"/>
        <v/>
      </c>
      <c r="Z4338" s="19">
        <f t="shared" si="5704"/>
        <v>9217.9500000000007</v>
      </c>
      <c r="AA4338" s="21" t="str">
        <f t="shared" si="5705"/>
        <v/>
      </c>
      <c r="AB4338" s="19" t="str">
        <f t="shared" si="5706"/>
        <v/>
      </c>
    </row>
    <row r="4339" spans="1:28" x14ac:dyDescent="0.25">
      <c r="A4339">
        <f t="shared" si="5687"/>
        <v>5</v>
      </c>
      <c r="B4339">
        <f t="shared" si="5688"/>
        <v>2017</v>
      </c>
      <c r="C4339" s="20">
        <v>42874</v>
      </c>
      <c r="D4339">
        <v>9469.9</v>
      </c>
      <c r="E4339">
        <v>9505.75</v>
      </c>
      <c r="F4339">
        <v>9390.75</v>
      </c>
      <c r="G4339">
        <v>9427.9</v>
      </c>
      <c r="H4339">
        <f t="shared" si="5661"/>
        <v>0</v>
      </c>
      <c r="I4339">
        <f t="shared" si="5662"/>
        <v>1.5500000000010914</v>
      </c>
      <c r="J4339" s="14">
        <f t="shared" ref="J4339:K4339" si="5734">+AVERAGE(H4326:H4339)</f>
        <v>22.832142857142831</v>
      </c>
      <c r="K4339" s="14">
        <f t="shared" si="5734"/>
        <v>13.985714285714234</v>
      </c>
      <c r="L4339" s="14">
        <f t="shared" si="5664"/>
        <v>1.6325331971399428</v>
      </c>
      <c r="M4339" s="14">
        <f t="shared" si="5665"/>
        <v>62.013774371908106</v>
      </c>
      <c r="N4339" s="14">
        <f t="shared" si="5666"/>
        <v>1</v>
      </c>
      <c r="O4339">
        <f t="shared" si="5700"/>
        <v>1</v>
      </c>
      <c r="P4339">
        <f t="shared" si="5709"/>
        <v>0</v>
      </c>
      <c r="Q4339">
        <f t="shared" si="5710"/>
        <v>0</v>
      </c>
      <c r="R4339">
        <f t="shared" ref="R4339:R4402" si="5735">IF($C4339="","",IF(MONTH($C4339)&lt;&gt;MONTH($C4338),ROUNDDOWN($B$10/$G4338,0)*$O4339,ABS(R4338)*$O4339))</f>
        <v>1074</v>
      </c>
      <c r="S4339">
        <f t="shared" ref="S4339:S4402" si="5736">IF($C4339="","",($R4339-$R4338)*($Q4339-$G4338)*$P4339)</f>
        <v>0</v>
      </c>
      <c r="T4339">
        <f t="shared" ref="T4339:T4402" si="5737">IF($C4339="","",$R4339*($G4339-$G4338))</f>
        <v>-1664.7000000011722</v>
      </c>
      <c r="U4339">
        <f t="shared" ref="U4339:U4402" si="5738">IF($C4339="","",$T4339-$S4339)</f>
        <v>-1664.7000000011722</v>
      </c>
      <c r="V4339" s="2">
        <f t="shared" ref="V4339:V4402" si="5739">IF($C4339="","",$U4339/$B$10)</f>
        <v>-1.6647000000011723E-4</v>
      </c>
      <c r="W4339" s="19">
        <f t="shared" si="5701"/>
        <v>416</v>
      </c>
      <c r="X4339" s="19">
        <f t="shared" si="5702"/>
        <v>19</v>
      </c>
      <c r="Y4339" s="19" t="str">
        <f t="shared" si="5703"/>
        <v/>
      </c>
      <c r="Z4339" s="19">
        <f t="shared" si="5704"/>
        <v>9217.9500000000007</v>
      </c>
      <c r="AA4339" s="21" t="str">
        <f t="shared" si="5705"/>
        <v/>
      </c>
      <c r="AB4339" s="19" t="str">
        <f t="shared" si="5706"/>
        <v/>
      </c>
    </row>
    <row r="4340" spans="1:28" x14ac:dyDescent="0.25">
      <c r="A4340">
        <f t="shared" si="5687"/>
        <v>5</v>
      </c>
      <c r="B4340">
        <f t="shared" si="5688"/>
        <v>2017</v>
      </c>
      <c r="C4340" s="20">
        <v>42877</v>
      </c>
      <c r="D4340">
        <v>9480.25</v>
      </c>
      <c r="E4340">
        <v>9498.65</v>
      </c>
      <c r="F4340">
        <v>9427.9</v>
      </c>
      <c r="G4340">
        <v>9438.25</v>
      </c>
      <c r="H4340">
        <f t="shared" si="5661"/>
        <v>10.350000000000364</v>
      </c>
      <c r="I4340">
        <f t="shared" si="5662"/>
        <v>0</v>
      </c>
      <c r="J4340" s="14">
        <f t="shared" ref="J4340:K4340" si="5740">+AVERAGE(H4327:H4340)</f>
        <v>22.875</v>
      </c>
      <c r="K4340" s="14">
        <f t="shared" si="5740"/>
        <v>13.985714285714234</v>
      </c>
      <c r="L4340" s="14">
        <f t="shared" si="5664"/>
        <v>1.6355975485189029</v>
      </c>
      <c r="M4340" s="14">
        <f t="shared" si="5665"/>
        <v>62.057940122081284</v>
      </c>
      <c r="N4340" s="14">
        <f t="shared" si="5666"/>
        <v>1</v>
      </c>
      <c r="O4340">
        <f t="shared" si="5700"/>
        <v>1</v>
      </c>
      <c r="P4340">
        <f t="shared" si="5709"/>
        <v>0</v>
      </c>
      <c r="Q4340">
        <f t="shared" si="5710"/>
        <v>0</v>
      </c>
      <c r="R4340">
        <f t="shared" si="5735"/>
        <v>1074</v>
      </c>
      <c r="S4340">
        <f t="shared" si="5736"/>
        <v>0</v>
      </c>
      <c r="T4340">
        <f t="shared" si="5737"/>
        <v>11115.900000000391</v>
      </c>
      <c r="U4340">
        <f t="shared" si="5738"/>
        <v>11115.900000000391</v>
      </c>
      <c r="V4340" s="2">
        <f t="shared" si="5739"/>
        <v>1.111590000000039E-3</v>
      </c>
      <c r="W4340" s="19">
        <f t="shared" si="5701"/>
        <v>416</v>
      </c>
      <c r="X4340" s="19">
        <f t="shared" si="5702"/>
        <v>20</v>
      </c>
      <c r="Y4340" s="19" t="str">
        <f t="shared" si="5703"/>
        <v/>
      </c>
      <c r="Z4340" s="19">
        <f t="shared" si="5704"/>
        <v>9217.9500000000007</v>
      </c>
      <c r="AA4340" s="21" t="str">
        <f t="shared" si="5705"/>
        <v/>
      </c>
      <c r="AB4340" s="19" t="str">
        <f t="shared" si="5706"/>
        <v/>
      </c>
    </row>
    <row r="4341" spans="1:28" x14ac:dyDescent="0.25">
      <c r="A4341">
        <f t="shared" si="5687"/>
        <v>5</v>
      </c>
      <c r="B4341">
        <f t="shared" si="5688"/>
        <v>2017</v>
      </c>
      <c r="C4341" s="20">
        <v>42878</v>
      </c>
      <c r="D4341">
        <v>9445.0499999999993</v>
      </c>
      <c r="E4341">
        <v>9448.0499999999993</v>
      </c>
      <c r="F4341">
        <v>9370</v>
      </c>
      <c r="G4341">
        <v>9386.15</v>
      </c>
      <c r="H4341">
        <f t="shared" si="5661"/>
        <v>0</v>
      </c>
      <c r="I4341">
        <f t="shared" si="5662"/>
        <v>52.100000000000364</v>
      </c>
      <c r="J4341" s="14">
        <f t="shared" ref="J4341:K4341" si="5741">+AVERAGE(H4328:H4341)</f>
        <v>22.875</v>
      </c>
      <c r="K4341" s="14">
        <f t="shared" si="5741"/>
        <v>17.575000000000077</v>
      </c>
      <c r="L4341" s="14">
        <f t="shared" si="5664"/>
        <v>1.3015647226173486</v>
      </c>
      <c r="M4341" s="14">
        <f t="shared" si="5665"/>
        <v>56.551297898640193</v>
      </c>
      <c r="N4341" s="14">
        <f t="shared" si="5666"/>
        <v>1</v>
      </c>
      <c r="O4341">
        <f t="shared" si="5700"/>
        <v>1</v>
      </c>
      <c r="P4341">
        <f t="shared" si="5709"/>
        <v>0</v>
      </c>
      <c r="Q4341">
        <f t="shared" si="5710"/>
        <v>0</v>
      </c>
      <c r="R4341">
        <f t="shared" si="5735"/>
        <v>1074</v>
      </c>
      <c r="S4341">
        <f t="shared" si="5736"/>
        <v>0</v>
      </c>
      <c r="T4341">
        <f t="shared" si="5737"/>
        <v>-55955.400000000387</v>
      </c>
      <c r="U4341">
        <f t="shared" si="5738"/>
        <v>-55955.400000000387</v>
      </c>
      <c r="V4341" s="2">
        <f t="shared" si="5739"/>
        <v>-5.5955400000000386E-3</v>
      </c>
      <c r="W4341" s="19">
        <f t="shared" si="5701"/>
        <v>416</v>
      </c>
      <c r="X4341" s="19">
        <f t="shared" si="5702"/>
        <v>21</v>
      </c>
      <c r="Y4341" s="19" t="str">
        <f t="shared" si="5703"/>
        <v/>
      </c>
      <c r="Z4341" s="19">
        <f t="shared" si="5704"/>
        <v>9217.9500000000007</v>
      </c>
      <c r="AA4341" s="21" t="str">
        <f t="shared" si="5705"/>
        <v/>
      </c>
      <c r="AB4341" s="19" t="str">
        <f t="shared" si="5706"/>
        <v/>
      </c>
    </row>
    <row r="4342" spans="1:28" x14ac:dyDescent="0.25">
      <c r="A4342">
        <f t="shared" si="5687"/>
        <v>5</v>
      </c>
      <c r="B4342">
        <f t="shared" si="5688"/>
        <v>2017</v>
      </c>
      <c r="C4342" s="20">
        <v>42879</v>
      </c>
      <c r="D4342">
        <v>9410.9</v>
      </c>
      <c r="E4342">
        <v>9431.9</v>
      </c>
      <c r="F4342">
        <v>9341.65</v>
      </c>
      <c r="G4342">
        <v>9360.5499999999993</v>
      </c>
      <c r="H4342">
        <f t="shared" si="5661"/>
        <v>0</v>
      </c>
      <c r="I4342">
        <f t="shared" si="5662"/>
        <v>25.600000000000364</v>
      </c>
      <c r="J4342" s="14">
        <f t="shared" ref="J4342:K4342" si="5742">+AVERAGE(H4329:H4342)</f>
        <v>19.450000000000077</v>
      </c>
      <c r="K4342" s="14">
        <f t="shared" si="5742"/>
        <v>19.403571428571531</v>
      </c>
      <c r="L4342" s="14">
        <f t="shared" si="5664"/>
        <v>1.002392784833424</v>
      </c>
      <c r="M4342" s="14">
        <f t="shared" si="5665"/>
        <v>50.059748138615646</v>
      </c>
      <c r="N4342" s="14">
        <f t="shared" si="5666"/>
        <v>1</v>
      </c>
      <c r="O4342">
        <f t="shared" si="5700"/>
        <v>1</v>
      </c>
      <c r="P4342">
        <f t="shared" si="5709"/>
        <v>0</v>
      </c>
      <c r="Q4342">
        <f t="shared" si="5710"/>
        <v>0</v>
      </c>
      <c r="R4342">
        <f t="shared" si="5735"/>
        <v>1074</v>
      </c>
      <c r="S4342">
        <f t="shared" si="5736"/>
        <v>0</v>
      </c>
      <c r="T4342">
        <f t="shared" si="5737"/>
        <v>-27494.400000000391</v>
      </c>
      <c r="U4342">
        <f t="shared" si="5738"/>
        <v>-27494.400000000391</v>
      </c>
      <c r="V4342" s="2">
        <f t="shared" si="5739"/>
        <v>-2.7494400000000392E-3</v>
      </c>
      <c r="W4342" s="19">
        <f t="shared" si="5701"/>
        <v>416</v>
      </c>
      <c r="X4342" s="19">
        <f t="shared" si="5702"/>
        <v>22</v>
      </c>
      <c r="Y4342" s="19" t="str">
        <f t="shared" si="5703"/>
        <v/>
      </c>
      <c r="Z4342" s="19">
        <f t="shared" si="5704"/>
        <v>9217.9500000000007</v>
      </c>
      <c r="AA4342" s="21" t="str">
        <f t="shared" si="5705"/>
        <v/>
      </c>
      <c r="AB4342" s="19" t="str">
        <f t="shared" si="5706"/>
        <v/>
      </c>
    </row>
    <row r="4343" spans="1:28" x14ac:dyDescent="0.25">
      <c r="A4343">
        <f t="shared" si="5687"/>
        <v>5</v>
      </c>
      <c r="B4343">
        <f t="shared" si="5688"/>
        <v>2017</v>
      </c>
      <c r="C4343" s="20">
        <v>42880</v>
      </c>
      <c r="D4343">
        <v>9384.0499999999993</v>
      </c>
      <c r="E4343">
        <v>9523.2999999999993</v>
      </c>
      <c r="F4343">
        <v>9379.2000000000007</v>
      </c>
      <c r="G4343">
        <v>9509.75</v>
      </c>
      <c r="H4343">
        <f t="shared" si="5661"/>
        <v>149.20000000000073</v>
      </c>
      <c r="I4343">
        <f t="shared" si="5662"/>
        <v>0</v>
      </c>
      <c r="J4343" s="14">
        <f t="shared" ref="J4343:K4343" si="5743">+AVERAGE(H4330:H4343)</f>
        <v>30.107142857142986</v>
      </c>
      <c r="K4343" s="14">
        <f t="shared" si="5743"/>
        <v>14.075000000000077</v>
      </c>
      <c r="L4343" s="14">
        <f t="shared" si="5664"/>
        <v>2.1390510022836815</v>
      </c>
      <c r="M4343" s="14">
        <f t="shared" si="5665"/>
        <v>68.143238218414012</v>
      </c>
      <c r="N4343" s="14">
        <f t="shared" si="5666"/>
        <v>1</v>
      </c>
      <c r="O4343">
        <f t="shared" si="5700"/>
        <v>1</v>
      </c>
      <c r="P4343">
        <f t="shared" si="5709"/>
        <v>0</v>
      </c>
      <c r="Q4343">
        <f t="shared" si="5710"/>
        <v>0</v>
      </c>
      <c r="R4343">
        <f t="shared" si="5735"/>
        <v>1074</v>
      </c>
      <c r="S4343">
        <f t="shared" si="5736"/>
        <v>0</v>
      </c>
      <c r="T4343">
        <f t="shared" si="5737"/>
        <v>160240.80000000077</v>
      </c>
      <c r="U4343">
        <f t="shared" si="5738"/>
        <v>160240.80000000077</v>
      </c>
      <c r="V4343" s="2">
        <f t="shared" si="5739"/>
        <v>1.6024080000000076E-2</v>
      </c>
      <c r="W4343" s="19">
        <f t="shared" si="5701"/>
        <v>416</v>
      </c>
      <c r="X4343" s="19">
        <f t="shared" si="5702"/>
        <v>23</v>
      </c>
      <c r="Y4343" s="19" t="str">
        <f t="shared" si="5703"/>
        <v/>
      </c>
      <c r="Z4343" s="19">
        <f t="shared" si="5704"/>
        <v>9217.9500000000007</v>
      </c>
      <c r="AA4343" s="21" t="str">
        <f t="shared" si="5705"/>
        <v/>
      </c>
      <c r="AB4343" s="19" t="str">
        <f t="shared" si="5706"/>
        <v/>
      </c>
    </row>
    <row r="4344" spans="1:28" x14ac:dyDescent="0.25">
      <c r="A4344">
        <f t="shared" si="5687"/>
        <v>5</v>
      </c>
      <c r="B4344">
        <f t="shared" si="5688"/>
        <v>2017</v>
      </c>
      <c r="C4344" s="20">
        <v>42881</v>
      </c>
      <c r="D4344">
        <v>9507.75</v>
      </c>
      <c r="E4344">
        <v>9604.9</v>
      </c>
      <c r="F4344">
        <v>9495.4</v>
      </c>
      <c r="G4344">
        <v>9595.1</v>
      </c>
      <c r="H4344">
        <f t="shared" si="5661"/>
        <v>85.350000000000364</v>
      </c>
      <c r="I4344">
        <f t="shared" si="5662"/>
        <v>0</v>
      </c>
      <c r="J4344" s="14">
        <f t="shared" ref="J4344:K4344" si="5744">+AVERAGE(H4331:H4344)</f>
        <v>34.150000000000155</v>
      </c>
      <c r="K4344" s="14">
        <f t="shared" si="5744"/>
        <v>14.075000000000077</v>
      </c>
      <c r="L4344" s="14">
        <f t="shared" si="5664"/>
        <v>2.4262877442273512</v>
      </c>
      <c r="M4344" s="14">
        <f t="shared" si="5665"/>
        <v>70.813893208916511</v>
      </c>
      <c r="N4344" s="14">
        <f t="shared" si="5666"/>
        <v>1</v>
      </c>
      <c r="O4344">
        <f t="shared" si="5700"/>
        <v>1</v>
      </c>
      <c r="P4344">
        <f t="shared" si="5709"/>
        <v>0</v>
      </c>
      <c r="Q4344">
        <f t="shared" si="5710"/>
        <v>0</v>
      </c>
      <c r="R4344">
        <f t="shared" si="5735"/>
        <v>1074</v>
      </c>
      <c r="S4344">
        <f t="shared" si="5736"/>
        <v>0</v>
      </c>
      <c r="T4344">
        <f t="shared" si="5737"/>
        <v>91665.900000000387</v>
      </c>
      <c r="U4344">
        <f t="shared" si="5738"/>
        <v>91665.900000000387</v>
      </c>
      <c r="V4344" s="2">
        <f t="shared" si="5739"/>
        <v>9.1665900000000387E-3</v>
      </c>
      <c r="W4344" s="19">
        <f t="shared" si="5701"/>
        <v>416</v>
      </c>
      <c r="X4344" s="19">
        <f t="shared" si="5702"/>
        <v>24</v>
      </c>
      <c r="Y4344" s="19" t="str">
        <f t="shared" si="5703"/>
        <v/>
      </c>
      <c r="Z4344" s="19">
        <f t="shared" si="5704"/>
        <v>9217.9500000000007</v>
      </c>
      <c r="AA4344" s="21" t="str">
        <f t="shared" si="5705"/>
        <v/>
      </c>
      <c r="AB4344" s="19" t="str">
        <f t="shared" si="5706"/>
        <v/>
      </c>
    </row>
    <row r="4345" spans="1:28" x14ac:dyDescent="0.25">
      <c r="A4345">
        <f t="shared" si="5687"/>
        <v>5</v>
      </c>
      <c r="B4345">
        <f t="shared" si="5688"/>
        <v>2017</v>
      </c>
      <c r="C4345" s="20">
        <v>42884</v>
      </c>
      <c r="D4345">
        <v>9560.0499999999993</v>
      </c>
      <c r="E4345">
        <v>9637.75</v>
      </c>
      <c r="F4345">
        <v>9547.7000000000007</v>
      </c>
      <c r="G4345">
        <v>9604.9</v>
      </c>
      <c r="H4345">
        <f t="shared" si="5661"/>
        <v>9.7999999999992724</v>
      </c>
      <c r="I4345">
        <f t="shared" si="5662"/>
        <v>0</v>
      </c>
      <c r="J4345" s="14">
        <f t="shared" ref="J4345:K4345" si="5745">+AVERAGE(H4332:H4345)</f>
        <v>34.650000000000027</v>
      </c>
      <c r="K4345" s="14">
        <f t="shared" si="5745"/>
        <v>14.075000000000077</v>
      </c>
      <c r="L4345" s="14">
        <f t="shared" si="5664"/>
        <v>2.4618117229129548</v>
      </c>
      <c r="M4345" s="14">
        <f t="shared" si="5665"/>
        <v>71.113391482811608</v>
      </c>
      <c r="N4345" s="14">
        <f t="shared" si="5666"/>
        <v>1</v>
      </c>
      <c r="O4345">
        <f t="shared" si="5700"/>
        <v>1</v>
      </c>
      <c r="P4345">
        <f t="shared" si="5709"/>
        <v>0</v>
      </c>
      <c r="Q4345">
        <f t="shared" si="5710"/>
        <v>0</v>
      </c>
      <c r="R4345">
        <f t="shared" si="5735"/>
        <v>1074</v>
      </c>
      <c r="S4345">
        <f t="shared" si="5736"/>
        <v>0</v>
      </c>
      <c r="T4345">
        <f t="shared" si="5737"/>
        <v>10525.199999999219</v>
      </c>
      <c r="U4345">
        <f t="shared" si="5738"/>
        <v>10525.199999999219</v>
      </c>
      <c r="V4345" s="2">
        <f t="shared" si="5739"/>
        <v>1.0525199999999219E-3</v>
      </c>
      <c r="W4345" s="19">
        <f t="shared" si="5701"/>
        <v>416</v>
      </c>
      <c r="X4345" s="19">
        <f t="shared" si="5702"/>
        <v>25</v>
      </c>
      <c r="Y4345" s="19" t="str">
        <f t="shared" si="5703"/>
        <v/>
      </c>
      <c r="Z4345" s="19">
        <f t="shared" si="5704"/>
        <v>9217.9500000000007</v>
      </c>
      <c r="AA4345" s="21" t="str">
        <f t="shared" si="5705"/>
        <v/>
      </c>
      <c r="AB4345" s="19" t="str">
        <f t="shared" si="5706"/>
        <v/>
      </c>
    </row>
    <row r="4346" spans="1:28" x14ac:dyDescent="0.25">
      <c r="A4346">
        <f t="shared" si="5687"/>
        <v>5</v>
      </c>
      <c r="B4346">
        <f t="shared" si="5688"/>
        <v>2017</v>
      </c>
      <c r="C4346" s="20">
        <v>42885</v>
      </c>
      <c r="D4346">
        <v>9590.65</v>
      </c>
      <c r="E4346">
        <v>9635.2999999999993</v>
      </c>
      <c r="F4346">
        <v>9581.2000000000007</v>
      </c>
      <c r="G4346">
        <v>9624.5499999999993</v>
      </c>
      <c r="H4346">
        <f t="shared" ref="H4346:H4409" si="5746">IF($C4346="","",IF($G4346&gt;$G4345,$G4346-$G4345,0))</f>
        <v>19.649999999999636</v>
      </c>
      <c r="I4346">
        <f t="shared" ref="I4346:I4409" si="5747">IF($C4346="","",IF($G4346&lt;$G4345,$G4345-$G4346,0))</f>
        <v>0</v>
      </c>
      <c r="J4346" s="14">
        <f t="shared" ref="J4346:K4346" si="5748">+AVERAGE(H4333:H4346)</f>
        <v>29.59285714285722</v>
      </c>
      <c r="K4346" s="14">
        <f t="shared" si="5748"/>
        <v>14.075000000000077</v>
      </c>
      <c r="L4346" s="14">
        <f t="shared" ref="L4346:L4409" si="5749">IF($C4346="","",$J4346/$K4346)</f>
        <v>2.1025120527784766</v>
      </c>
      <c r="M4346" s="14">
        <f t="shared" ref="M4346:M4409" si="5750">IF($C4346="","",100-100/(1+$L4346))</f>
        <v>67.768054306043936</v>
      </c>
      <c r="N4346" s="14">
        <f t="shared" ref="N4346:N4409" si="5751">IF($C4346="","",IF($M4346&gt;50,1,-1))</f>
        <v>1</v>
      </c>
      <c r="O4346">
        <f t="shared" si="5700"/>
        <v>1</v>
      </c>
      <c r="P4346">
        <f t="shared" si="5709"/>
        <v>0</v>
      </c>
      <c r="Q4346">
        <f t="shared" si="5710"/>
        <v>0</v>
      </c>
      <c r="R4346">
        <f t="shared" si="5735"/>
        <v>1074</v>
      </c>
      <c r="S4346">
        <f t="shared" si="5736"/>
        <v>0</v>
      </c>
      <c r="T4346">
        <f t="shared" si="5737"/>
        <v>21104.099999999609</v>
      </c>
      <c r="U4346">
        <f t="shared" si="5738"/>
        <v>21104.099999999609</v>
      </c>
      <c r="V4346" s="2">
        <f t="shared" si="5739"/>
        <v>2.110409999999961E-3</v>
      </c>
      <c r="W4346" s="19">
        <f t="shared" si="5701"/>
        <v>416</v>
      </c>
      <c r="X4346" s="19">
        <f t="shared" si="5702"/>
        <v>26</v>
      </c>
      <c r="Y4346" s="19" t="str">
        <f t="shared" si="5703"/>
        <v/>
      </c>
      <c r="Z4346" s="19">
        <f t="shared" si="5704"/>
        <v>9217.9500000000007</v>
      </c>
      <c r="AA4346" s="21" t="str">
        <f t="shared" si="5705"/>
        <v/>
      </c>
      <c r="AB4346" s="19" t="str">
        <f t="shared" si="5706"/>
        <v/>
      </c>
    </row>
    <row r="4347" spans="1:28" x14ac:dyDescent="0.25">
      <c r="A4347">
        <f t="shared" si="5687"/>
        <v>5</v>
      </c>
      <c r="B4347">
        <f t="shared" si="5688"/>
        <v>2017</v>
      </c>
      <c r="C4347" s="20">
        <v>42886</v>
      </c>
      <c r="D4347">
        <v>9636.5499999999993</v>
      </c>
      <c r="E4347">
        <v>9649.6</v>
      </c>
      <c r="F4347">
        <v>9609.25</v>
      </c>
      <c r="G4347">
        <v>9621.25</v>
      </c>
      <c r="H4347">
        <f t="shared" si="5746"/>
        <v>0</v>
      </c>
      <c r="I4347">
        <f t="shared" si="5747"/>
        <v>3.2999999999992724</v>
      </c>
      <c r="J4347" s="14">
        <f t="shared" ref="J4347:K4347" si="5752">+AVERAGE(H4334:H4347)</f>
        <v>28.514285714285766</v>
      </c>
      <c r="K4347" s="14">
        <f t="shared" si="5752"/>
        <v>14.310714285714312</v>
      </c>
      <c r="L4347" s="14">
        <f t="shared" si="5749"/>
        <v>1.9925131020713751</v>
      </c>
      <c r="M4347" s="14">
        <f t="shared" si="5750"/>
        <v>66.583270786423157</v>
      </c>
      <c r="N4347" s="14">
        <f t="shared" si="5751"/>
        <v>1</v>
      </c>
      <c r="O4347">
        <f t="shared" si="5700"/>
        <v>1</v>
      </c>
      <c r="P4347">
        <f t="shared" si="5709"/>
        <v>0</v>
      </c>
      <c r="Q4347">
        <f t="shared" si="5710"/>
        <v>0</v>
      </c>
      <c r="R4347">
        <f t="shared" si="5735"/>
        <v>1074</v>
      </c>
      <c r="S4347">
        <f t="shared" si="5736"/>
        <v>0</v>
      </c>
      <c r="T4347">
        <f t="shared" si="5737"/>
        <v>-3544.1999999992186</v>
      </c>
      <c r="U4347">
        <f t="shared" si="5738"/>
        <v>-3544.1999999992186</v>
      </c>
      <c r="V4347" s="2">
        <f t="shared" si="5739"/>
        <v>-3.5441999999992187E-4</v>
      </c>
      <c r="W4347" s="19">
        <f t="shared" si="5701"/>
        <v>416</v>
      </c>
      <c r="X4347" s="19">
        <f t="shared" si="5702"/>
        <v>27</v>
      </c>
      <c r="Y4347" s="19" t="str">
        <f t="shared" si="5703"/>
        <v/>
      </c>
      <c r="Z4347" s="19">
        <f t="shared" si="5704"/>
        <v>9217.9500000000007</v>
      </c>
      <c r="AA4347" s="21" t="str">
        <f t="shared" si="5705"/>
        <v/>
      </c>
      <c r="AB4347" s="19" t="str">
        <f t="shared" si="5706"/>
        <v/>
      </c>
    </row>
    <row r="4348" spans="1:28" x14ac:dyDescent="0.25">
      <c r="A4348">
        <f t="shared" si="5687"/>
        <v>6</v>
      </c>
      <c r="B4348">
        <f t="shared" si="5688"/>
        <v>2017</v>
      </c>
      <c r="C4348" s="20">
        <v>42887</v>
      </c>
      <c r="D4348">
        <v>9603.5499999999993</v>
      </c>
      <c r="E4348">
        <v>9634.65</v>
      </c>
      <c r="F4348">
        <v>9589.9</v>
      </c>
      <c r="G4348">
        <v>9616.1</v>
      </c>
      <c r="H4348">
        <f t="shared" si="5746"/>
        <v>0</v>
      </c>
      <c r="I4348">
        <f t="shared" si="5747"/>
        <v>5.1499999999996362</v>
      </c>
      <c r="J4348" s="14">
        <f t="shared" ref="J4348:K4348" si="5753">+AVERAGE(H4335:H4348)</f>
        <v>28.514285714285766</v>
      </c>
      <c r="K4348" s="14">
        <f t="shared" si="5753"/>
        <v>13.142857142857142</v>
      </c>
      <c r="L4348" s="14">
        <f t="shared" si="5749"/>
        <v>2.1695652173913085</v>
      </c>
      <c r="M4348" s="14">
        <f t="shared" si="5750"/>
        <v>68.449931412894415</v>
      </c>
      <c r="N4348" s="14">
        <f t="shared" si="5751"/>
        <v>1</v>
      </c>
      <c r="O4348">
        <f t="shared" si="5700"/>
        <v>1</v>
      </c>
      <c r="P4348">
        <f t="shared" si="5709"/>
        <v>0</v>
      </c>
      <c r="Q4348">
        <f t="shared" si="5710"/>
        <v>0</v>
      </c>
      <c r="R4348">
        <f t="shared" si="5735"/>
        <v>1039</v>
      </c>
      <c r="S4348">
        <f t="shared" si="5736"/>
        <v>0</v>
      </c>
      <c r="T4348">
        <f t="shared" si="5737"/>
        <v>-5350.849999999622</v>
      </c>
      <c r="U4348">
        <f t="shared" si="5738"/>
        <v>-5350.849999999622</v>
      </c>
      <c r="V4348" s="2">
        <f t="shared" si="5739"/>
        <v>-5.3508499999996219E-4</v>
      </c>
      <c r="W4348" s="19">
        <f t="shared" si="5701"/>
        <v>416</v>
      </c>
      <c r="X4348" s="19">
        <f t="shared" si="5702"/>
        <v>28</v>
      </c>
      <c r="Y4348" s="19" t="str">
        <f t="shared" si="5703"/>
        <v/>
      </c>
      <c r="Z4348" s="19">
        <f t="shared" si="5704"/>
        <v>9217.9500000000007</v>
      </c>
      <c r="AA4348" s="21" t="str">
        <f t="shared" si="5705"/>
        <v/>
      </c>
      <c r="AB4348" s="19" t="str">
        <f t="shared" si="5706"/>
        <v/>
      </c>
    </row>
    <row r="4349" spans="1:28" x14ac:dyDescent="0.25">
      <c r="A4349">
        <f t="shared" si="5687"/>
        <v>6</v>
      </c>
      <c r="B4349">
        <f t="shared" si="5688"/>
        <v>2017</v>
      </c>
      <c r="C4349" s="20">
        <v>42888</v>
      </c>
      <c r="D4349">
        <v>9657.15</v>
      </c>
      <c r="E4349">
        <v>9673.5</v>
      </c>
      <c r="F4349">
        <v>9637.4500000000007</v>
      </c>
      <c r="G4349">
        <v>9653.5</v>
      </c>
      <c r="H4349">
        <f t="shared" si="5746"/>
        <v>37.399999999999636</v>
      </c>
      <c r="I4349">
        <f t="shared" si="5747"/>
        <v>0</v>
      </c>
      <c r="J4349" s="14">
        <f t="shared" ref="J4349:K4349" si="5754">+AVERAGE(H4336:H4349)</f>
        <v>28.007142857142885</v>
      </c>
      <c r="K4349" s="14">
        <f t="shared" si="5754"/>
        <v>13.142857142857142</v>
      </c>
      <c r="L4349" s="14">
        <f t="shared" si="5749"/>
        <v>2.1309782608695675</v>
      </c>
      <c r="M4349" s="14">
        <f t="shared" si="5750"/>
        <v>68.06110050338485</v>
      </c>
      <c r="N4349" s="14">
        <f t="shared" si="5751"/>
        <v>1</v>
      </c>
      <c r="O4349">
        <f t="shared" si="5700"/>
        <v>1</v>
      </c>
      <c r="P4349">
        <f t="shared" si="5709"/>
        <v>0</v>
      </c>
      <c r="Q4349">
        <f t="shared" si="5710"/>
        <v>0</v>
      </c>
      <c r="R4349">
        <f t="shared" si="5735"/>
        <v>1039</v>
      </c>
      <c r="S4349">
        <f t="shared" si="5736"/>
        <v>0</v>
      </c>
      <c r="T4349">
        <f t="shared" si="5737"/>
        <v>38858.59999999962</v>
      </c>
      <c r="U4349">
        <f t="shared" si="5738"/>
        <v>38858.59999999962</v>
      </c>
      <c r="V4349" s="2">
        <f t="shared" si="5739"/>
        <v>3.8858599999999619E-3</v>
      </c>
      <c r="W4349" s="19">
        <f t="shared" si="5701"/>
        <v>416</v>
      </c>
      <c r="X4349" s="19">
        <f t="shared" si="5702"/>
        <v>29</v>
      </c>
      <c r="Y4349" s="19" t="str">
        <f t="shared" si="5703"/>
        <v/>
      </c>
      <c r="Z4349" s="19">
        <f t="shared" si="5704"/>
        <v>9217.9500000000007</v>
      </c>
      <c r="AA4349" s="21" t="str">
        <f t="shared" si="5705"/>
        <v/>
      </c>
      <c r="AB4349" s="19" t="str">
        <f t="shared" si="5706"/>
        <v/>
      </c>
    </row>
    <row r="4350" spans="1:28" x14ac:dyDescent="0.25">
      <c r="A4350">
        <f t="shared" si="5687"/>
        <v>6</v>
      </c>
      <c r="B4350">
        <f t="shared" si="5688"/>
        <v>2017</v>
      </c>
      <c r="C4350" s="20">
        <v>42891</v>
      </c>
      <c r="D4350">
        <v>9656.2999999999993</v>
      </c>
      <c r="E4350">
        <v>9687.2000000000007</v>
      </c>
      <c r="F4350">
        <v>9640.7000000000007</v>
      </c>
      <c r="G4350">
        <v>9675.1</v>
      </c>
      <c r="H4350">
        <f t="shared" si="5746"/>
        <v>21.600000000000364</v>
      </c>
      <c r="I4350">
        <f t="shared" si="5747"/>
        <v>0</v>
      </c>
      <c r="J4350" s="14">
        <f t="shared" ref="J4350:K4350" si="5755">+AVERAGE(H4337:H4350)</f>
        <v>24.775000000000027</v>
      </c>
      <c r="K4350" s="14">
        <f t="shared" si="5755"/>
        <v>13.142857142857142</v>
      </c>
      <c r="L4350" s="14">
        <f t="shared" si="5749"/>
        <v>1.885054347826089</v>
      </c>
      <c r="M4350" s="14">
        <f t="shared" si="5750"/>
        <v>65.338607893001807</v>
      </c>
      <c r="N4350" s="14">
        <f t="shared" si="5751"/>
        <v>1</v>
      </c>
      <c r="O4350">
        <f t="shared" si="5700"/>
        <v>1</v>
      </c>
      <c r="P4350">
        <f t="shared" si="5709"/>
        <v>0</v>
      </c>
      <c r="Q4350">
        <f t="shared" si="5710"/>
        <v>0</v>
      </c>
      <c r="R4350">
        <f t="shared" si="5735"/>
        <v>1039</v>
      </c>
      <c r="S4350">
        <f t="shared" si="5736"/>
        <v>0</v>
      </c>
      <c r="T4350">
        <f t="shared" si="5737"/>
        <v>22442.40000000038</v>
      </c>
      <c r="U4350">
        <f t="shared" si="5738"/>
        <v>22442.40000000038</v>
      </c>
      <c r="V4350" s="2">
        <f t="shared" si="5739"/>
        <v>2.2442400000000379E-3</v>
      </c>
      <c r="W4350" s="19">
        <f t="shared" si="5701"/>
        <v>416</v>
      </c>
      <c r="X4350" s="19">
        <f t="shared" si="5702"/>
        <v>30</v>
      </c>
      <c r="Y4350" s="19" t="str">
        <f t="shared" si="5703"/>
        <v/>
      </c>
      <c r="Z4350" s="19">
        <f t="shared" si="5704"/>
        <v>9217.9500000000007</v>
      </c>
      <c r="AA4350" s="21" t="str">
        <f t="shared" si="5705"/>
        <v/>
      </c>
      <c r="AB4350" s="19" t="str">
        <f t="shared" si="5706"/>
        <v/>
      </c>
    </row>
    <row r="4351" spans="1:28" x14ac:dyDescent="0.25">
      <c r="A4351">
        <f t="shared" si="5687"/>
        <v>6</v>
      </c>
      <c r="B4351">
        <f t="shared" si="5688"/>
        <v>2017</v>
      </c>
      <c r="C4351" s="20">
        <v>42892</v>
      </c>
      <c r="D4351">
        <v>9704.25</v>
      </c>
      <c r="E4351">
        <v>9709.2999999999993</v>
      </c>
      <c r="F4351">
        <v>9630.2000000000007</v>
      </c>
      <c r="G4351">
        <v>9637.15</v>
      </c>
      <c r="H4351">
        <f t="shared" si="5746"/>
        <v>0</v>
      </c>
      <c r="I4351">
        <f t="shared" si="5747"/>
        <v>37.950000000000728</v>
      </c>
      <c r="J4351" s="14">
        <f t="shared" ref="J4351:K4351" si="5756">+AVERAGE(H4338:H4351)</f>
        <v>23.810714285714312</v>
      </c>
      <c r="K4351" s="14">
        <f t="shared" si="5756"/>
        <v>15.853571428571481</v>
      </c>
      <c r="L4351" s="14">
        <f t="shared" si="5749"/>
        <v>1.5019148456859619</v>
      </c>
      <c r="M4351" s="14">
        <f t="shared" si="5750"/>
        <v>60.030614082477882</v>
      </c>
      <c r="N4351" s="14">
        <f t="shared" si="5751"/>
        <v>1</v>
      </c>
      <c r="O4351">
        <f t="shared" si="5700"/>
        <v>1</v>
      </c>
      <c r="P4351">
        <f t="shared" si="5709"/>
        <v>0</v>
      </c>
      <c r="Q4351">
        <f t="shared" si="5710"/>
        <v>0</v>
      </c>
      <c r="R4351">
        <f t="shared" si="5735"/>
        <v>1039</v>
      </c>
      <c r="S4351">
        <f t="shared" si="5736"/>
        <v>0</v>
      </c>
      <c r="T4351">
        <f t="shared" si="5737"/>
        <v>-39430.05000000076</v>
      </c>
      <c r="U4351">
        <f t="shared" si="5738"/>
        <v>-39430.05000000076</v>
      </c>
      <c r="V4351" s="2">
        <f t="shared" si="5739"/>
        <v>-3.9430050000000758E-3</v>
      </c>
      <c r="W4351" s="19">
        <f t="shared" si="5701"/>
        <v>416</v>
      </c>
      <c r="X4351" s="19">
        <f t="shared" si="5702"/>
        <v>31</v>
      </c>
      <c r="Y4351" s="19" t="str">
        <f t="shared" si="5703"/>
        <v/>
      </c>
      <c r="Z4351" s="19">
        <f t="shared" si="5704"/>
        <v>9217.9500000000007</v>
      </c>
      <c r="AA4351" s="21" t="str">
        <f t="shared" si="5705"/>
        <v/>
      </c>
      <c r="AB4351" s="19" t="str">
        <f t="shared" si="5706"/>
        <v/>
      </c>
    </row>
    <row r="4352" spans="1:28" x14ac:dyDescent="0.25">
      <c r="A4352">
        <f t="shared" si="5687"/>
        <v>6</v>
      </c>
      <c r="B4352">
        <f t="shared" si="5688"/>
        <v>2017</v>
      </c>
      <c r="C4352" s="20">
        <v>42893</v>
      </c>
      <c r="D4352">
        <v>9663.9500000000007</v>
      </c>
      <c r="E4352">
        <v>9678.5499999999993</v>
      </c>
      <c r="F4352">
        <v>9630.5499999999993</v>
      </c>
      <c r="G4352">
        <v>9663.9</v>
      </c>
      <c r="H4352">
        <f t="shared" si="5746"/>
        <v>26.75</v>
      </c>
      <c r="I4352">
        <f t="shared" si="5747"/>
        <v>0</v>
      </c>
      <c r="J4352" s="14">
        <f t="shared" ref="J4352:K4352" si="5757">+AVERAGE(H4339:H4352)</f>
        <v>25.721428571428596</v>
      </c>
      <c r="K4352" s="14">
        <f t="shared" si="5757"/>
        <v>8.9750000000001044</v>
      </c>
      <c r="L4352" s="14">
        <f t="shared" si="5749"/>
        <v>2.8658973338638769</v>
      </c>
      <c r="M4352" s="14">
        <f t="shared" si="5750"/>
        <v>74.132784354091399</v>
      </c>
      <c r="N4352" s="14">
        <f t="shared" si="5751"/>
        <v>1</v>
      </c>
      <c r="O4352">
        <f t="shared" si="5700"/>
        <v>1</v>
      </c>
      <c r="P4352">
        <f t="shared" si="5709"/>
        <v>0</v>
      </c>
      <c r="Q4352">
        <f t="shared" si="5710"/>
        <v>0</v>
      </c>
      <c r="R4352">
        <f t="shared" si="5735"/>
        <v>1039</v>
      </c>
      <c r="S4352">
        <f t="shared" si="5736"/>
        <v>0</v>
      </c>
      <c r="T4352">
        <f t="shared" si="5737"/>
        <v>27793.25</v>
      </c>
      <c r="U4352">
        <f t="shared" si="5738"/>
        <v>27793.25</v>
      </c>
      <c r="V4352" s="2">
        <f t="shared" si="5739"/>
        <v>2.779325E-3</v>
      </c>
      <c r="W4352" s="19">
        <f t="shared" si="5701"/>
        <v>416</v>
      </c>
      <c r="X4352" s="19">
        <f t="shared" si="5702"/>
        <v>32</v>
      </c>
      <c r="Y4352" s="19" t="str">
        <f t="shared" si="5703"/>
        <v/>
      </c>
      <c r="Z4352" s="19">
        <f t="shared" si="5704"/>
        <v>9217.9500000000007</v>
      </c>
      <c r="AA4352" s="21" t="str">
        <f t="shared" si="5705"/>
        <v/>
      </c>
      <c r="AB4352" s="19" t="str">
        <f t="shared" si="5706"/>
        <v/>
      </c>
    </row>
    <row r="4353" spans="1:28" x14ac:dyDescent="0.25">
      <c r="A4353">
        <f t="shared" si="5687"/>
        <v>6</v>
      </c>
      <c r="B4353">
        <f t="shared" si="5688"/>
        <v>2017</v>
      </c>
      <c r="C4353" s="20">
        <v>42894</v>
      </c>
      <c r="D4353">
        <v>9682.4</v>
      </c>
      <c r="E4353">
        <v>9688.7000000000007</v>
      </c>
      <c r="F4353">
        <v>9641.5</v>
      </c>
      <c r="G4353">
        <v>9647.25</v>
      </c>
      <c r="H4353">
        <f t="shared" si="5746"/>
        <v>0</v>
      </c>
      <c r="I4353">
        <f t="shared" si="5747"/>
        <v>16.649999999999636</v>
      </c>
      <c r="J4353" s="14">
        <f t="shared" ref="J4353:K4353" si="5758">+AVERAGE(H4340:H4353)</f>
        <v>25.721428571428596</v>
      </c>
      <c r="K4353" s="14">
        <f t="shared" si="5758"/>
        <v>10.053571428571429</v>
      </c>
      <c r="L4353" s="14">
        <f t="shared" si="5749"/>
        <v>2.5584369449378355</v>
      </c>
      <c r="M4353" s="14">
        <f t="shared" si="5750"/>
        <v>71.897773784566255</v>
      </c>
      <c r="N4353" s="14">
        <f t="shared" si="5751"/>
        <v>1</v>
      </c>
      <c r="O4353">
        <f t="shared" si="5700"/>
        <v>1</v>
      </c>
      <c r="P4353">
        <f t="shared" si="5709"/>
        <v>0</v>
      </c>
      <c r="Q4353">
        <f t="shared" si="5710"/>
        <v>0</v>
      </c>
      <c r="R4353">
        <f t="shared" si="5735"/>
        <v>1039</v>
      </c>
      <c r="S4353">
        <f t="shared" si="5736"/>
        <v>0</v>
      </c>
      <c r="T4353">
        <f t="shared" si="5737"/>
        <v>-17299.34999999962</v>
      </c>
      <c r="U4353">
        <f t="shared" si="5738"/>
        <v>-17299.34999999962</v>
      </c>
      <c r="V4353" s="2">
        <f t="shared" si="5739"/>
        <v>-1.729934999999962E-3</v>
      </c>
      <c r="W4353" s="19">
        <f t="shared" si="5701"/>
        <v>416</v>
      </c>
      <c r="X4353" s="19">
        <f t="shared" si="5702"/>
        <v>33</v>
      </c>
      <c r="Y4353" s="19" t="str">
        <f t="shared" si="5703"/>
        <v/>
      </c>
      <c r="Z4353" s="19">
        <f t="shared" si="5704"/>
        <v>9217.9500000000007</v>
      </c>
      <c r="AA4353" s="21" t="str">
        <f t="shared" si="5705"/>
        <v/>
      </c>
      <c r="AB4353" s="19" t="str">
        <f t="shared" si="5706"/>
        <v/>
      </c>
    </row>
    <row r="4354" spans="1:28" x14ac:dyDescent="0.25">
      <c r="A4354">
        <f t="shared" si="5687"/>
        <v>6</v>
      </c>
      <c r="B4354">
        <f t="shared" si="5688"/>
        <v>2017</v>
      </c>
      <c r="C4354" s="20">
        <v>42895</v>
      </c>
      <c r="D4354">
        <v>9638.5499999999993</v>
      </c>
      <c r="E4354">
        <v>9676.25</v>
      </c>
      <c r="F4354">
        <v>9608.15</v>
      </c>
      <c r="G4354">
        <v>9668.25</v>
      </c>
      <c r="H4354">
        <f t="shared" si="5746"/>
        <v>21</v>
      </c>
      <c r="I4354">
        <f t="shared" si="5747"/>
        <v>0</v>
      </c>
      <c r="J4354" s="14">
        <f t="shared" ref="J4354:K4354" si="5759">+AVERAGE(H4341:H4354)</f>
        <v>26.482142857142858</v>
      </c>
      <c r="K4354" s="14">
        <f t="shared" si="5759"/>
        <v>10.053571428571429</v>
      </c>
      <c r="L4354" s="14">
        <f t="shared" si="5749"/>
        <v>2.634103019538188</v>
      </c>
      <c r="M4354" s="14">
        <f t="shared" si="5750"/>
        <v>72.482893450635387</v>
      </c>
      <c r="N4354" s="14">
        <f t="shared" si="5751"/>
        <v>1</v>
      </c>
      <c r="O4354">
        <f t="shared" si="5700"/>
        <v>1</v>
      </c>
      <c r="P4354">
        <f t="shared" si="5709"/>
        <v>0</v>
      </c>
      <c r="Q4354">
        <f t="shared" si="5710"/>
        <v>0</v>
      </c>
      <c r="R4354">
        <f t="shared" si="5735"/>
        <v>1039</v>
      </c>
      <c r="S4354">
        <f t="shared" si="5736"/>
        <v>0</v>
      </c>
      <c r="T4354">
        <f t="shared" si="5737"/>
        <v>21819</v>
      </c>
      <c r="U4354">
        <f t="shared" si="5738"/>
        <v>21819</v>
      </c>
      <c r="V4354" s="2">
        <f t="shared" si="5739"/>
        <v>2.1819000000000001E-3</v>
      </c>
      <c r="W4354" s="19">
        <f t="shared" si="5701"/>
        <v>416</v>
      </c>
      <c r="X4354" s="19">
        <f t="shared" si="5702"/>
        <v>34</v>
      </c>
      <c r="Y4354" s="19" t="str">
        <f t="shared" si="5703"/>
        <v/>
      </c>
      <c r="Z4354" s="19">
        <f t="shared" si="5704"/>
        <v>9217.9500000000007</v>
      </c>
      <c r="AA4354" s="21" t="str">
        <f t="shared" si="5705"/>
        <v/>
      </c>
      <c r="AB4354" s="19" t="str">
        <f t="shared" si="5706"/>
        <v/>
      </c>
    </row>
    <row r="4355" spans="1:28" x14ac:dyDescent="0.25">
      <c r="A4355">
        <f t="shared" si="5687"/>
        <v>6</v>
      </c>
      <c r="B4355">
        <f t="shared" si="5688"/>
        <v>2017</v>
      </c>
      <c r="C4355" s="20">
        <v>42898</v>
      </c>
      <c r="D4355">
        <v>9646.7000000000007</v>
      </c>
      <c r="E4355">
        <v>9647.0499999999993</v>
      </c>
      <c r="F4355">
        <v>9598.5</v>
      </c>
      <c r="G4355">
        <v>9616.4</v>
      </c>
      <c r="H4355">
        <f t="shared" si="5746"/>
        <v>0</v>
      </c>
      <c r="I4355">
        <f t="shared" si="5747"/>
        <v>51.850000000000364</v>
      </c>
      <c r="J4355" s="14">
        <f t="shared" ref="J4355:K4355" si="5760">+AVERAGE(H4342:H4355)</f>
        <v>26.482142857142858</v>
      </c>
      <c r="K4355" s="14">
        <f t="shared" si="5760"/>
        <v>10.035714285714286</v>
      </c>
      <c r="L4355" s="14">
        <f t="shared" si="5749"/>
        <v>2.6387900355871885</v>
      </c>
      <c r="M4355" s="14">
        <f t="shared" si="5750"/>
        <v>72.518337408312959</v>
      </c>
      <c r="N4355" s="14">
        <f t="shared" si="5751"/>
        <v>1</v>
      </c>
      <c r="O4355">
        <f t="shared" si="5700"/>
        <v>1</v>
      </c>
      <c r="P4355">
        <f t="shared" si="5709"/>
        <v>0</v>
      </c>
      <c r="Q4355">
        <f t="shared" si="5710"/>
        <v>0</v>
      </c>
      <c r="R4355">
        <f t="shared" si="5735"/>
        <v>1039</v>
      </c>
      <c r="S4355">
        <f t="shared" si="5736"/>
        <v>0</v>
      </c>
      <c r="T4355">
        <f t="shared" si="5737"/>
        <v>-53872.15000000038</v>
      </c>
      <c r="U4355">
        <f t="shared" si="5738"/>
        <v>-53872.15000000038</v>
      </c>
      <c r="V4355" s="2">
        <f t="shared" si="5739"/>
        <v>-5.387215000000038E-3</v>
      </c>
      <c r="W4355" s="19">
        <f t="shared" si="5701"/>
        <v>416</v>
      </c>
      <c r="X4355" s="19">
        <f t="shared" si="5702"/>
        <v>35</v>
      </c>
      <c r="Y4355" s="19" t="str">
        <f t="shared" si="5703"/>
        <v/>
      </c>
      <c r="Z4355" s="19">
        <f t="shared" si="5704"/>
        <v>9217.9500000000007</v>
      </c>
      <c r="AA4355" s="21" t="str">
        <f t="shared" si="5705"/>
        <v/>
      </c>
      <c r="AB4355" s="19" t="str">
        <f t="shared" si="5706"/>
        <v/>
      </c>
    </row>
    <row r="4356" spans="1:28" x14ac:dyDescent="0.25">
      <c r="A4356">
        <f t="shared" si="5687"/>
        <v>6</v>
      </c>
      <c r="B4356">
        <f t="shared" si="5688"/>
        <v>2017</v>
      </c>
      <c r="C4356" s="20">
        <v>42899</v>
      </c>
      <c r="D4356">
        <v>9615.5499999999993</v>
      </c>
      <c r="E4356">
        <v>9654.15</v>
      </c>
      <c r="F4356">
        <v>9595.4</v>
      </c>
      <c r="G4356">
        <v>9606.9</v>
      </c>
      <c r="H4356">
        <f t="shared" si="5746"/>
        <v>0</v>
      </c>
      <c r="I4356">
        <f t="shared" si="5747"/>
        <v>9.5</v>
      </c>
      <c r="J4356" s="14">
        <f t="shared" ref="J4356:K4356" si="5761">+AVERAGE(H4343:H4356)</f>
        <v>26.482142857142858</v>
      </c>
      <c r="K4356" s="14">
        <f t="shared" si="5761"/>
        <v>8.8857142857142595</v>
      </c>
      <c r="L4356" s="14">
        <f t="shared" si="5749"/>
        <v>2.9803054662379509</v>
      </c>
      <c r="M4356" s="14">
        <f t="shared" si="5750"/>
        <v>74.876300111077512</v>
      </c>
      <c r="N4356" s="14">
        <f t="shared" si="5751"/>
        <v>1</v>
      </c>
      <c r="O4356">
        <f t="shared" si="5700"/>
        <v>1</v>
      </c>
      <c r="P4356">
        <f t="shared" si="5709"/>
        <v>0</v>
      </c>
      <c r="Q4356">
        <f t="shared" si="5710"/>
        <v>0</v>
      </c>
      <c r="R4356">
        <f t="shared" si="5735"/>
        <v>1039</v>
      </c>
      <c r="S4356">
        <f t="shared" si="5736"/>
        <v>0</v>
      </c>
      <c r="T4356">
        <f t="shared" si="5737"/>
        <v>-9870.5</v>
      </c>
      <c r="U4356">
        <f t="shared" si="5738"/>
        <v>-9870.5</v>
      </c>
      <c r="V4356" s="2">
        <f t="shared" si="5739"/>
        <v>-9.8704999999999995E-4</v>
      </c>
      <c r="W4356" s="19">
        <f t="shared" si="5701"/>
        <v>416</v>
      </c>
      <c r="X4356" s="19">
        <f t="shared" si="5702"/>
        <v>36</v>
      </c>
      <c r="Y4356" s="19" t="str">
        <f t="shared" si="5703"/>
        <v/>
      </c>
      <c r="Z4356" s="19">
        <f t="shared" si="5704"/>
        <v>9217.9500000000007</v>
      </c>
      <c r="AA4356" s="21" t="str">
        <f t="shared" si="5705"/>
        <v/>
      </c>
      <c r="AB4356" s="19" t="str">
        <f t="shared" si="5706"/>
        <v/>
      </c>
    </row>
    <row r="4357" spans="1:28" x14ac:dyDescent="0.25">
      <c r="A4357">
        <f t="shared" si="5687"/>
        <v>6</v>
      </c>
      <c r="B4357">
        <f t="shared" si="5688"/>
        <v>2017</v>
      </c>
      <c r="C4357" s="20">
        <v>42900</v>
      </c>
      <c r="D4357">
        <v>9621.5499999999993</v>
      </c>
      <c r="E4357">
        <v>9627.4</v>
      </c>
      <c r="F4357">
        <v>9580.4500000000007</v>
      </c>
      <c r="G4357">
        <v>9618.15</v>
      </c>
      <c r="H4357">
        <f t="shared" si="5746"/>
        <v>11.25</v>
      </c>
      <c r="I4357">
        <f t="shared" si="5747"/>
        <v>0</v>
      </c>
      <c r="J4357" s="14">
        <f t="shared" ref="J4357:K4357" si="5762">+AVERAGE(H4344:H4357)</f>
        <v>16.628571428571377</v>
      </c>
      <c r="K4357" s="14">
        <f t="shared" si="5762"/>
        <v>8.8857142857142595</v>
      </c>
      <c r="L4357" s="14">
        <f t="shared" si="5749"/>
        <v>1.8713826366559483</v>
      </c>
      <c r="M4357" s="14">
        <f t="shared" si="5750"/>
        <v>65.173572228443447</v>
      </c>
      <c r="N4357" s="14">
        <f t="shared" si="5751"/>
        <v>1</v>
      </c>
      <c r="O4357">
        <f t="shared" si="5700"/>
        <v>1</v>
      </c>
      <c r="P4357">
        <f t="shared" si="5709"/>
        <v>0</v>
      </c>
      <c r="Q4357">
        <f t="shared" si="5710"/>
        <v>0</v>
      </c>
      <c r="R4357">
        <f t="shared" si="5735"/>
        <v>1039</v>
      </c>
      <c r="S4357">
        <f t="shared" si="5736"/>
        <v>0</v>
      </c>
      <c r="T4357">
        <f t="shared" si="5737"/>
        <v>11688.75</v>
      </c>
      <c r="U4357">
        <f t="shared" si="5738"/>
        <v>11688.75</v>
      </c>
      <c r="V4357" s="2">
        <f t="shared" si="5739"/>
        <v>1.168875E-3</v>
      </c>
      <c r="W4357" s="19">
        <f t="shared" si="5701"/>
        <v>416</v>
      </c>
      <c r="X4357" s="19">
        <f t="shared" si="5702"/>
        <v>37</v>
      </c>
      <c r="Y4357" s="19" t="str">
        <f t="shared" si="5703"/>
        <v/>
      </c>
      <c r="Z4357" s="19">
        <f t="shared" si="5704"/>
        <v>9217.9500000000007</v>
      </c>
      <c r="AA4357" s="21" t="str">
        <f t="shared" si="5705"/>
        <v/>
      </c>
      <c r="AB4357" s="19" t="str">
        <f t="shared" si="5706"/>
        <v/>
      </c>
    </row>
    <row r="4358" spans="1:28" x14ac:dyDescent="0.25">
      <c r="A4358">
        <f t="shared" si="5687"/>
        <v>6</v>
      </c>
      <c r="B4358">
        <f t="shared" si="5688"/>
        <v>2017</v>
      </c>
      <c r="C4358" s="20">
        <v>42901</v>
      </c>
      <c r="D4358">
        <v>9617.9</v>
      </c>
      <c r="E4358">
        <v>9621.4</v>
      </c>
      <c r="F4358">
        <v>9560.7999999999993</v>
      </c>
      <c r="G4358">
        <v>9578.0499999999993</v>
      </c>
      <c r="H4358">
        <f t="shared" si="5746"/>
        <v>0</v>
      </c>
      <c r="I4358">
        <f t="shared" si="5747"/>
        <v>40.100000000000364</v>
      </c>
      <c r="J4358" s="14">
        <f t="shared" ref="J4358:K4358" si="5763">+AVERAGE(H4345:H4358)</f>
        <v>10.532142857142778</v>
      </c>
      <c r="K4358" s="14">
        <f t="shared" si="5763"/>
        <v>11.75</v>
      </c>
      <c r="L4358" s="14">
        <f t="shared" si="5749"/>
        <v>0.8963525835866194</v>
      </c>
      <c r="M4358" s="14">
        <f t="shared" si="5750"/>
        <v>47.267190254848344</v>
      </c>
      <c r="N4358" s="14">
        <f t="shared" si="5751"/>
        <v>-1</v>
      </c>
      <c r="O4358">
        <f t="shared" si="5700"/>
        <v>-1</v>
      </c>
      <c r="P4358">
        <f t="shared" si="5709"/>
        <v>1</v>
      </c>
      <c r="Q4358">
        <f t="shared" si="5710"/>
        <v>9578.0499999999993</v>
      </c>
      <c r="R4358">
        <f t="shared" si="5735"/>
        <v>-1039</v>
      </c>
      <c r="S4358">
        <f t="shared" si="5736"/>
        <v>83327.80000000076</v>
      </c>
      <c r="T4358">
        <f t="shared" si="5737"/>
        <v>41663.90000000038</v>
      </c>
      <c r="U4358">
        <f t="shared" si="5738"/>
        <v>-41663.90000000038</v>
      </c>
      <c r="V4358" s="2">
        <f t="shared" si="5739"/>
        <v>-4.166390000000038E-3</v>
      </c>
      <c r="W4358" s="19">
        <f t="shared" si="5701"/>
        <v>417</v>
      </c>
      <c r="X4358" s="19">
        <f t="shared" si="5702"/>
        <v>38</v>
      </c>
      <c r="Y4358" s="19">
        <f t="shared" si="5703"/>
        <v>1</v>
      </c>
      <c r="Z4358" s="19">
        <f t="shared" si="5704"/>
        <v>9578.0499999999993</v>
      </c>
      <c r="AA4358" s="21">
        <f t="shared" si="5705"/>
        <v>3.9065084970085318E-2</v>
      </c>
      <c r="AB4358" s="19">
        <f t="shared" si="5706"/>
        <v>1</v>
      </c>
    </row>
    <row r="4359" spans="1:28" x14ac:dyDescent="0.25">
      <c r="A4359">
        <f t="shared" si="5687"/>
        <v>6</v>
      </c>
      <c r="B4359">
        <f t="shared" si="5688"/>
        <v>2017</v>
      </c>
      <c r="C4359" s="20">
        <v>42902</v>
      </c>
      <c r="D4359">
        <v>9595.4500000000007</v>
      </c>
      <c r="E4359">
        <v>9615.85</v>
      </c>
      <c r="F4359">
        <v>9565.5</v>
      </c>
      <c r="G4359">
        <v>9588.0499999999993</v>
      </c>
      <c r="H4359">
        <f t="shared" si="5746"/>
        <v>10</v>
      </c>
      <c r="I4359">
        <f t="shared" si="5747"/>
        <v>0</v>
      </c>
      <c r="J4359" s="14">
        <f t="shared" ref="J4359:K4359" si="5764">+AVERAGE(H4346:H4359)</f>
        <v>10.546428571428546</v>
      </c>
      <c r="K4359" s="14">
        <f t="shared" si="5764"/>
        <v>11.75</v>
      </c>
      <c r="L4359" s="14">
        <f t="shared" si="5749"/>
        <v>0.89756838905774861</v>
      </c>
      <c r="M4359" s="14">
        <f t="shared" si="5750"/>
        <v>47.300977094345605</v>
      </c>
      <c r="N4359" s="14">
        <f t="shared" si="5751"/>
        <v>-1</v>
      </c>
      <c r="O4359">
        <f t="shared" si="5700"/>
        <v>-1</v>
      </c>
      <c r="P4359">
        <f t="shared" si="5709"/>
        <v>0</v>
      </c>
      <c r="Q4359">
        <f t="shared" si="5710"/>
        <v>0</v>
      </c>
      <c r="R4359">
        <f t="shared" si="5735"/>
        <v>-1039</v>
      </c>
      <c r="S4359">
        <f t="shared" si="5736"/>
        <v>0</v>
      </c>
      <c r="T4359">
        <f t="shared" si="5737"/>
        <v>-10390</v>
      </c>
      <c r="U4359">
        <f t="shared" si="5738"/>
        <v>-10390</v>
      </c>
      <c r="V4359" s="2">
        <f t="shared" si="5739"/>
        <v>-1.039E-3</v>
      </c>
      <c r="W4359" s="19">
        <f t="shared" si="5701"/>
        <v>417</v>
      </c>
      <c r="X4359" s="19">
        <f t="shared" si="5702"/>
        <v>2</v>
      </c>
      <c r="Y4359" s="19" t="str">
        <f t="shared" si="5703"/>
        <v/>
      </c>
      <c r="Z4359" s="19">
        <f t="shared" si="5704"/>
        <v>9578.0499999999993</v>
      </c>
      <c r="AA4359" s="21" t="str">
        <f t="shared" si="5705"/>
        <v/>
      </c>
      <c r="AB4359" s="19" t="str">
        <f t="shared" si="5706"/>
        <v/>
      </c>
    </row>
    <row r="4360" spans="1:28" x14ac:dyDescent="0.25">
      <c r="A4360">
        <f t="shared" si="5687"/>
        <v>6</v>
      </c>
      <c r="B4360">
        <f t="shared" si="5688"/>
        <v>2017</v>
      </c>
      <c r="C4360" s="20">
        <v>42905</v>
      </c>
      <c r="D4360">
        <v>9626.4</v>
      </c>
      <c r="E4360">
        <v>9673.2999999999993</v>
      </c>
      <c r="F4360">
        <v>9614.9</v>
      </c>
      <c r="G4360">
        <v>9657.5499999999993</v>
      </c>
      <c r="H4360">
        <f t="shared" si="5746"/>
        <v>69.5</v>
      </c>
      <c r="I4360">
        <f t="shared" si="5747"/>
        <v>0</v>
      </c>
      <c r="J4360" s="14">
        <f t="shared" ref="J4360:K4360" si="5765">+AVERAGE(H4347:H4360)</f>
        <v>14.107142857142858</v>
      </c>
      <c r="K4360" s="14">
        <f t="shared" si="5765"/>
        <v>11.75</v>
      </c>
      <c r="L4360" s="14">
        <f t="shared" si="5749"/>
        <v>1.2006079027355623</v>
      </c>
      <c r="M4360" s="14">
        <f t="shared" si="5750"/>
        <v>54.55801104972376</v>
      </c>
      <c r="N4360" s="14">
        <f t="shared" si="5751"/>
        <v>1</v>
      </c>
      <c r="O4360">
        <f t="shared" si="5700"/>
        <v>1</v>
      </c>
      <c r="P4360">
        <f t="shared" si="5709"/>
        <v>1</v>
      </c>
      <c r="Q4360">
        <f t="shared" si="5710"/>
        <v>9657.5499999999993</v>
      </c>
      <c r="R4360">
        <f t="shared" si="5735"/>
        <v>1039</v>
      </c>
      <c r="S4360">
        <f t="shared" si="5736"/>
        <v>144421</v>
      </c>
      <c r="T4360">
        <f t="shared" si="5737"/>
        <v>72210.5</v>
      </c>
      <c r="U4360">
        <f t="shared" si="5738"/>
        <v>-72210.5</v>
      </c>
      <c r="V4360" s="2">
        <f t="shared" si="5739"/>
        <v>-7.2210499999999997E-3</v>
      </c>
      <c r="W4360" s="19">
        <f t="shared" si="5701"/>
        <v>418</v>
      </c>
      <c r="X4360" s="19">
        <f t="shared" si="5702"/>
        <v>3</v>
      </c>
      <c r="Y4360" s="19">
        <f t="shared" si="5703"/>
        <v>1</v>
      </c>
      <c r="Z4360" s="19">
        <f t="shared" si="5704"/>
        <v>9657.5499999999993</v>
      </c>
      <c r="AA4360" s="21">
        <f t="shared" si="5705"/>
        <v>-8.3002281257666954E-3</v>
      </c>
      <c r="AB4360" s="19">
        <f t="shared" si="5706"/>
        <v>-1</v>
      </c>
    </row>
    <row r="4361" spans="1:28" x14ac:dyDescent="0.25">
      <c r="A4361">
        <f t="shared" si="5687"/>
        <v>6</v>
      </c>
      <c r="B4361">
        <f t="shared" si="5688"/>
        <v>2017</v>
      </c>
      <c r="C4361" s="20">
        <v>42906</v>
      </c>
      <c r="D4361">
        <v>9670.5</v>
      </c>
      <c r="E4361">
        <v>9676.5</v>
      </c>
      <c r="F4361">
        <v>9643.75</v>
      </c>
      <c r="G4361">
        <v>9653.5</v>
      </c>
      <c r="H4361">
        <f t="shared" si="5746"/>
        <v>0</v>
      </c>
      <c r="I4361">
        <f t="shared" si="5747"/>
        <v>4.0499999999992724</v>
      </c>
      <c r="J4361" s="14">
        <f t="shared" ref="J4361:K4361" si="5766">+AVERAGE(H4348:H4361)</f>
        <v>14.107142857142858</v>
      </c>
      <c r="K4361" s="14">
        <f t="shared" si="5766"/>
        <v>11.803571428571429</v>
      </c>
      <c r="L4361" s="14">
        <f t="shared" si="5749"/>
        <v>1.1951588502269288</v>
      </c>
      <c r="M4361" s="14">
        <f t="shared" si="5750"/>
        <v>54.445210199862167</v>
      </c>
      <c r="N4361" s="14">
        <f t="shared" si="5751"/>
        <v>1</v>
      </c>
      <c r="O4361">
        <f t="shared" si="5700"/>
        <v>1</v>
      </c>
      <c r="P4361">
        <f t="shared" si="5709"/>
        <v>0</v>
      </c>
      <c r="Q4361">
        <f t="shared" si="5710"/>
        <v>0</v>
      </c>
      <c r="R4361">
        <f t="shared" si="5735"/>
        <v>1039</v>
      </c>
      <c r="S4361">
        <f t="shared" si="5736"/>
        <v>0</v>
      </c>
      <c r="T4361">
        <f t="shared" si="5737"/>
        <v>-4207.949999999244</v>
      </c>
      <c r="U4361">
        <f t="shared" si="5738"/>
        <v>-4207.949999999244</v>
      </c>
      <c r="V4361" s="2">
        <f t="shared" si="5739"/>
        <v>-4.2079499999992439E-4</v>
      </c>
      <c r="W4361" s="19">
        <f t="shared" si="5701"/>
        <v>418</v>
      </c>
      <c r="X4361" s="19">
        <f t="shared" si="5702"/>
        <v>2</v>
      </c>
      <c r="Y4361" s="19" t="str">
        <f t="shared" si="5703"/>
        <v/>
      </c>
      <c r="Z4361" s="19">
        <f t="shared" si="5704"/>
        <v>9657.5499999999993</v>
      </c>
      <c r="AA4361" s="21" t="str">
        <f t="shared" si="5705"/>
        <v/>
      </c>
      <c r="AB4361" s="19" t="str">
        <f t="shared" si="5706"/>
        <v/>
      </c>
    </row>
    <row r="4362" spans="1:28" x14ac:dyDescent="0.25">
      <c r="A4362">
        <f t="shared" si="5687"/>
        <v>6</v>
      </c>
      <c r="B4362">
        <f t="shared" si="5688"/>
        <v>2017</v>
      </c>
      <c r="C4362" s="20">
        <v>42907</v>
      </c>
      <c r="D4362">
        <v>9648.1</v>
      </c>
      <c r="E4362">
        <v>9650.4500000000007</v>
      </c>
      <c r="F4362">
        <v>9608.6</v>
      </c>
      <c r="G4362">
        <v>9633.6</v>
      </c>
      <c r="H4362">
        <f t="shared" si="5746"/>
        <v>0</v>
      </c>
      <c r="I4362">
        <f t="shared" si="5747"/>
        <v>19.899999999999636</v>
      </c>
      <c r="J4362" s="14">
        <f t="shared" ref="J4362:K4362" si="5767">+AVERAGE(H4349:H4362)</f>
        <v>14.107142857142858</v>
      </c>
      <c r="K4362" s="14">
        <f t="shared" si="5767"/>
        <v>12.857142857142858</v>
      </c>
      <c r="L4362" s="14">
        <f t="shared" si="5749"/>
        <v>1.0972222222222223</v>
      </c>
      <c r="M4362" s="14">
        <f t="shared" si="5750"/>
        <v>52.317880794701992</v>
      </c>
      <c r="N4362" s="14">
        <f t="shared" si="5751"/>
        <v>1</v>
      </c>
      <c r="O4362">
        <f t="shared" si="5700"/>
        <v>1</v>
      </c>
      <c r="P4362">
        <f t="shared" si="5709"/>
        <v>0</v>
      </c>
      <c r="Q4362">
        <f t="shared" si="5710"/>
        <v>0</v>
      </c>
      <c r="R4362">
        <f t="shared" si="5735"/>
        <v>1039</v>
      </c>
      <c r="S4362">
        <f t="shared" si="5736"/>
        <v>0</v>
      </c>
      <c r="T4362">
        <f t="shared" si="5737"/>
        <v>-20676.09999999962</v>
      </c>
      <c r="U4362">
        <f t="shared" si="5738"/>
        <v>-20676.09999999962</v>
      </c>
      <c r="V4362" s="2">
        <f t="shared" si="5739"/>
        <v>-2.0676099999999619E-3</v>
      </c>
      <c r="W4362" s="19">
        <f t="shared" si="5701"/>
        <v>418</v>
      </c>
      <c r="X4362" s="19">
        <f t="shared" si="5702"/>
        <v>3</v>
      </c>
      <c r="Y4362" s="19" t="str">
        <f t="shared" si="5703"/>
        <v/>
      </c>
      <c r="Z4362" s="19">
        <f t="shared" si="5704"/>
        <v>9657.5499999999993</v>
      </c>
      <c r="AA4362" s="21" t="str">
        <f t="shared" si="5705"/>
        <v/>
      </c>
      <c r="AB4362" s="19" t="str">
        <f t="shared" si="5706"/>
        <v/>
      </c>
    </row>
    <row r="4363" spans="1:28" x14ac:dyDescent="0.25">
      <c r="A4363">
        <f t="shared" si="5687"/>
        <v>6</v>
      </c>
      <c r="B4363">
        <f t="shared" si="5688"/>
        <v>2017</v>
      </c>
      <c r="C4363" s="20">
        <v>42908</v>
      </c>
      <c r="D4363">
        <v>9642.65</v>
      </c>
      <c r="E4363">
        <v>9698.85</v>
      </c>
      <c r="F4363">
        <v>9617.75</v>
      </c>
      <c r="G4363">
        <v>9630</v>
      </c>
      <c r="H4363">
        <f t="shared" si="5746"/>
        <v>0</v>
      </c>
      <c r="I4363">
        <f t="shared" si="5747"/>
        <v>3.6000000000003638</v>
      </c>
      <c r="J4363" s="14">
        <f t="shared" ref="J4363:K4363" si="5768">+AVERAGE(H4350:H4363)</f>
        <v>11.435714285714312</v>
      </c>
      <c r="K4363" s="14">
        <f t="shared" si="5768"/>
        <v>13.114285714285741</v>
      </c>
      <c r="L4363" s="14">
        <f t="shared" si="5749"/>
        <v>0.87200435729847514</v>
      </c>
      <c r="M4363" s="14">
        <f t="shared" si="5750"/>
        <v>46.581320919406465</v>
      </c>
      <c r="N4363" s="14">
        <f t="shared" si="5751"/>
        <v>-1</v>
      </c>
      <c r="O4363">
        <f t="shared" si="5700"/>
        <v>-1</v>
      </c>
      <c r="P4363">
        <f t="shared" si="5709"/>
        <v>1</v>
      </c>
      <c r="Q4363">
        <f t="shared" si="5710"/>
        <v>9630</v>
      </c>
      <c r="R4363">
        <f t="shared" si="5735"/>
        <v>-1039</v>
      </c>
      <c r="S4363">
        <f t="shared" si="5736"/>
        <v>7480.800000000756</v>
      </c>
      <c r="T4363">
        <f t="shared" si="5737"/>
        <v>3740.400000000378</v>
      </c>
      <c r="U4363">
        <f t="shared" si="5738"/>
        <v>-3740.400000000378</v>
      </c>
      <c r="V4363" s="2">
        <f t="shared" si="5739"/>
        <v>-3.740400000000378E-4</v>
      </c>
      <c r="W4363" s="19">
        <f t="shared" si="5701"/>
        <v>419</v>
      </c>
      <c r="X4363" s="19">
        <f t="shared" si="5702"/>
        <v>4</v>
      </c>
      <c r="Y4363" s="19">
        <f t="shared" si="5703"/>
        <v>1</v>
      </c>
      <c r="Z4363" s="19">
        <f t="shared" si="5704"/>
        <v>9630</v>
      </c>
      <c r="AA4363" s="21">
        <f t="shared" si="5705"/>
        <v>-2.8526903821362026E-3</v>
      </c>
      <c r="AB4363" s="19">
        <f t="shared" si="5706"/>
        <v>-1</v>
      </c>
    </row>
    <row r="4364" spans="1:28" x14ac:dyDescent="0.25">
      <c r="A4364">
        <f t="shared" si="5687"/>
        <v>6</v>
      </c>
      <c r="B4364">
        <f t="shared" si="5688"/>
        <v>2017</v>
      </c>
      <c r="C4364" s="20">
        <v>42909</v>
      </c>
      <c r="D4364">
        <v>9643.25</v>
      </c>
      <c r="E4364">
        <v>9647.65</v>
      </c>
      <c r="F4364">
        <v>9565.2999999999993</v>
      </c>
      <c r="G4364">
        <v>9574.9500000000007</v>
      </c>
      <c r="H4364">
        <f t="shared" si="5746"/>
        <v>0</v>
      </c>
      <c r="I4364">
        <f t="shared" si="5747"/>
        <v>55.049999999999272</v>
      </c>
      <c r="J4364" s="14">
        <f t="shared" ref="J4364:K4364" si="5769">+AVERAGE(H4351:H4364)</f>
        <v>9.8928571428571423</v>
      </c>
      <c r="K4364" s="14">
        <f t="shared" si="5769"/>
        <v>17.046428571428546</v>
      </c>
      <c r="L4364" s="14">
        <f t="shared" si="5749"/>
        <v>0.58034778965011602</v>
      </c>
      <c r="M4364" s="14">
        <f t="shared" si="5750"/>
        <v>36.722789341111003</v>
      </c>
      <c r="N4364" s="14">
        <f t="shared" si="5751"/>
        <v>-1</v>
      </c>
      <c r="O4364">
        <f t="shared" si="5700"/>
        <v>-1</v>
      </c>
      <c r="P4364">
        <f t="shared" si="5709"/>
        <v>0</v>
      </c>
      <c r="Q4364">
        <f t="shared" si="5710"/>
        <v>0</v>
      </c>
      <c r="R4364">
        <f t="shared" si="5735"/>
        <v>-1039</v>
      </c>
      <c r="S4364">
        <f t="shared" si="5736"/>
        <v>0</v>
      </c>
      <c r="T4364">
        <f t="shared" si="5737"/>
        <v>57196.94999999924</v>
      </c>
      <c r="U4364">
        <f t="shared" si="5738"/>
        <v>57196.94999999924</v>
      </c>
      <c r="V4364" s="2">
        <f t="shared" si="5739"/>
        <v>5.719694999999924E-3</v>
      </c>
      <c r="W4364" s="19">
        <f t="shared" si="5701"/>
        <v>419</v>
      </c>
      <c r="X4364" s="19">
        <f t="shared" si="5702"/>
        <v>2</v>
      </c>
      <c r="Y4364" s="19" t="str">
        <f t="shared" si="5703"/>
        <v/>
      </c>
      <c r="Z4364" s="19">
        <f t="shared" si="5704"/>
        <v>9630</v>
      </c>
      <c r="AA4364" s="21" t="str">
        <f t="shared" si="5705"/>
        <v/>
      </c>
      <c r="AB4364" s="19" t="str">
        <f t="shared" si="5706"/>
        <v/>
      </c>
    </row>
    <row r="4365" spans="1:28" x14ac:dyDescent="0.25">
      <c r="A4365">
        <f t="shared" si="5687"/>
        <v>6</v>
      </c>
      <c r="B4365">
        <f t="shared" si="5688"/>
        <v>2017</v>
      </c>
      <c r="C4365" s="20">
        <v>42913</v>
      </c>
      <c r="D4365">
        <v>9594.0499999999993</v>
      </c>
      <c r="E4365">
        <v>9615.4</v>
      </c>
      <c r="F4365">
        <v>9473.4500000000007</v>
      </c>
      <c r="G4365">
        <v>9511.4</v>
      </c>
      <c r="H4365">
        <f t="shared" si="5746"/>
        <v>0</v>
      </c>
      <c r="I4365">
        <f t="shared" si="5747"/>
        <v>63.550000000001091</v>
      </c>
      <c r="J4365" s="14">
        <f t="shared" ref="J4365:K4365" si="5770">+AVERAGE(H4352:H4365)</f>
        <v>9.8928571428571423</v>
      </c>
      <c r="K4365" s="14">
        <f t="shared" si="5770"/>
        <v>18.875</v>
      </c>
      <c r="L4365" s="14">
        <f t="shared" si="5749"/>
        <v>0.52412488174077576</v>
      </c>
      <c r="M4365" s="14">
        <f t="shared" si="5750"/>
        <v>34.388578522656729</v>
      </c>
      <c r="N4365" s="14">
        <f t="shared" si="5751"/>
        <v>-1</v>
      </c>
      <c r="O4365">
        <f t="shared" si="5700"/>
        <v>-1</v>
      </c>
      <c r="P4365">
        <f t="shared" si="5709"/>
        <v>0</v>
      </c>
      <c r="Q4365">
        <f t="shared" si="5710"/>
        <v>0</v>
      </c>
      <c r="R4365">
        <f t="shared" si="5735"/>
        <v>-1039</v>
      </c>
      <c r="S4365">
        <f t="shared" si="5736"/>
        <v>0</v>
      </c>
      <c r="T4365">
        <f t="shared" si="5737"/>
        <v>66028.450000001132</v>
      </c>
      <c r="U4365">
        <f t="shared" si="5738"/>
        <v>66028.450000001132</v>
      </c>
      <c r="V4365" s="2">
        <f t="shared" si="5739"/>
        <v>6.6028450000001132E-3</v>
      </c>
      <c r="W4365" s="19">
        <f t="shared" si="5701"/>
        <v>419</v>
      </c>
      <c r="X4365" s="19">
        <f t="shared" si="5702"/>
        <v>3</v>
      </c>
      <c r="Y4365" s="19" t="str">
        <f t="shared" si="5703"/>
        <v/>
      </c>
      <c r="Z4365" s="19">
        <f t="shared" si="5704"/>
        <v>9630</v>
      </c>
      <c r="AA4365" s="21" t="str">
        <f t="shared" si="5705"/>
        <v/>
      </c>
      <c r="AB4365" s="19" t="str">
        <f t="shared" si="5706"/>
        <v/>
      </c>
    </row>
    <row r="4366" spans="1:28" x14ac:dyDescent="0.25">
      <c r="A4366">
        <f t="shared" si="5687"/>
        <v>6</v>
      </c>
      <c r="B4366">
        <f t="shared" si="5688"/>
        <v>2017</v>
      </c>
      <c r="C4366" s="20">
        <v>42914</v>
      </c>
      <c r="D4366">
        <v>9520.2000000000007</v>
      </c>
      <c r="E4366">
        <v>9522.5</v>
      </c>
      <c r="F4366">
        <v>9474.35</v>
      </c>
      <c r="G4366">
        <v>9491.25</v>
      </c>
      <c r="H4366">
        <f t="shared" si="5746"/>
        <v>0</v>
      </c>
      <c r="I4366">
        <f t="shared" si="5747"/>
        <v>20.149999999999636</v>
      </c>
      <c r="J4366" s="14">
        <f t="shared" ref="J4366:K4366" si="5771">+AVERAGE(H4353:H4366)</f>
        <v>7.9821428571428568</v>
      </c>
      <c r="K4366" s="14">
        <f t="shared" si="5771"/>
        <v>20.314285714285688</v>
      </c>
      <c r="L4366" s="14">
        <f t="shared" si="5749"/>
        <v>0.3929324894514773</v>
      </c>
      <c r="M4366" s="14">
        <f t="shared" si="5750"/>
        <v>28.209011737978059</v>
      </c>
      <c r="N4366" s="14">
        <f t="shared" si="5751"/>
        <v>-1</v>
      </c>
      <c r="O4366">
        <f t="shared" si="5700"/>
        <v>-1</v>
      </c>
      <c r="P4366">
        <f t="shared" si="5709"/>
        <v>0</v>
      </c>
      <c r="Q4366">
        <f t="shared" si="5710"/>
        <v>0</v>
      </c>
      <c r="R4366">
        <f t="shared" si="5735"/>
        <v>-1039</v>
      </c>
      <c r="S4366">
        <f t="shared" si="5736"/>
        <v>0</v>
      </c>
      <c r="T4366">
        <f t="shared" si="5737"/>
        <v>20935.84999999962</v>
      </c>
      <c r="U4366">
        <f t="shared" si="5738"/>
        <v>20935.84999999962</v>
      </c>
      <c r="V4366" s="2">
        <f t="shared" si="5739"/>
        <v>2.0935849999999621E-3</v>
      </c>
      <c r="W4366" s="19">
        <f t="shared" si="5701"/>
        <v>419</v>
      </c>
      <c r="X4366" s="19">
        <f t="shared" si="5702"/>
        <v>4</v>
      </c>
      <c r="Y4366" s="19" t="str">
        <f t="shared" si="5703"/>
        <v/>
      </c>
      <c r="Z4366" s="19">
        <f t="shared" si="5704"/>
        <v>9630</v>
      </c>
      <c r="AA4366" s="21" t="str">
        <f t="shared" si="5705"/>
        <v/>
      </c>
      <c r="AB4366" s="19" t="str">
        <f t="shared" si="5706"/>
        <v/>
      </c>
    </row>
    <row r="4367" spans="1:28" x14ac:dyDescent="0.25">
      <c r="A4367">
        <f t="shared" ref="A4367:A4430" si="5772">IF($C4367="","",MONTH($C4367))</f>
        <v>6</v>
      </c>
      <c r="B4367">
        <f t="shared" ref="B4367:B4430" si="5773">IF($C4367="","",YEAR($C4367))</f>
        <v>2017</v>
      </c>
      <c r="C4367" s="20">
        <v>42915</v>
      </c>
      <c r="D4367">
        <v>9522.9500000000007</v>
      </c>
      <c r="E4367">
        <v>9575.7999999999993</v>
      </c>
      <c r="F4367">
        <v>9493.7999999999993</v>
      </c>
      <c r="G4367">
        <v>9504.1</v>
      </c>
      <c r="H4367">
        <f t="shared" si="5746"/>
        <v>12.850000000000364</v>
      </c>
      <c r="I4367">
        <f t="shared" si="5747"/>
        <v>0</v>
      </c>
      <c r="J4367" s="14">
        <f t="shared" ref="J4367:K4367" si="5774">+AVERAGE(H4354:H4367)</f>
        <v>8.9000000000000252</v>
      </c>
      <c r="K4367" s="14">
        <f t="shared" si="5774"/>
        <v>19.125</v>
      </c>
      <c r="L4367" s="14">
        <f t="shared" si="5749"/>
        <v>0.46535947712418435</v>
      </c>
      <c r="M4367" s="14">
        <f t="shared" si="5750"/>
        <v>31.7573595004461</v>
      </c>
      <c r="N4367" s="14">
        <f t="shared" si="5751"/>
        <v>-1</v>
      </c>
      <c r="O4367">
        <f t="shared" si="5700"/>
        <v>-1</v>
      </c>
      <c r="P4367">
        <f t="shared" si="5709"/>
        <v>0</v>
      </c>
      <c r="Q4367">
        <f t="shared" si="5710"/>
        <v>0</v>
      </c>
      <c r="R4367">
        <f t="shared" si="5735"/>
        <v>-1039</v>
      </c>
      <c r="S4367">
        <f t="shared" si="5736"/>
        <v>0</v>
      </c>
      <c r="T4367">
        <f t="shared" si="5737"/>
        <v>-13351.150000000378</v>
      </c>
      <c r="U4367">
        <f t="shared" si="5738"/>
        <v>-13351.150000000378</v>
      </c>
      <c r="V4367" s="2">
        <f t="shared" si="5739"/>
        <v>-1.3351150000000377E-3</v>
      </c>
      <c r="W4367" s="19">
        <f t="shared" si="5701"/>
        <v>419</v>
      </c>
      <c r="X4367" s="19">
        <f t="shared" si="5702"/>
        <v>5</v>
      </c>
      <c r="Y4367" s="19" t="str">
        <f t="shared" si="5703"/>
        <v/>
      </c>
      <c r="Z4367" s="19">
        <f t="shared" si="5704"/>
        <v>9630</v>
      </c>
      <c r="AA4367" s="21" t="str">
        <f t="shared" si="5705"/>
        <v/>
      </c>
      <c r="AB4367" s="19" t="str">
        <f t="shared" si="5706"/>
        <v/>
      </c>
    </row>
    <row r="4368" spans="1:28" x14ac:dyDescent="0.25">
      <c r="A4368">
        <f t="shared" si="5772"/>
        <v>6</v>
      </c>
      <c r="B4368">
        <f t="shared" si="5773"/>
        <v>2017</v>
      </c>
      <c r="C4368" s="20">
        <v>42916</v>
      </c>
      <c r="D4368">
        <v>9478.5</v>
      </c>
      <c r="E4368">
        <v>9535.7999999999993</v>
      </c>
      <c r="F4368">
        <v>9448.75</v>
      </c>
      <c r="G4368">
        <v>9520.9</v>
      </c>
      <c r="H4368">
        <f t="shared" si="5746"/>
        <v>16.799999999999272</v>
      </c>
      <c r="I4368">
        <f t="shared" si="5747"/>
        <v>0</v>
      </c>
      <c r="J4368" s="14">
        <f t="shared" ref="J4368:K4368" si="5775">+AVERAGE(H4355:H4368)</f>
        <v>8.5999999999999748</v>
      </c>
      <c r="K4368" s="14">
        <f t="shared" si="5775"/>
        <v>19.125</v>
      </c>
      <c r="L4368" s="14">
        <f t="shared" si="5749"/>
        <v>0.44967320261437776</v>
      </c>
      <c r="M4368" s="14">
        <f t="shared" si="5750"/>
        <v>31.018935978358812</v>
      </c>
      <c r="N4368" s="14">
        <f t="shared" si="5751"/>
        <v>-1</v>
      </c>
      <c r="O4368">
        <f t="shared" si="5700"/>
        <v>-1</v>
      </c>
      <c r="P4368">
        <f t="shared" si="5709"/>
        <v>0</v>
      </c>
      <c r="Q4368">
        <f t="shared" si="5710"/>
        <v>0</v>
      </c>
      <c r="R4368">
        <f t="shared" si="5735"/>
        <v>-1039</v>
      </c>
      <c r="S4368">
        <f t="shared" si="5736"/>
        <v>0</v>
      </c>
      <c r="T4368">
        <f t="shared" si="5737"/>
        <v>-17455.199999999244</v>
      </c>
      <c r="U4368">
        <f t="shared" si="5738"/>
        <v>-17455.199999999244</v>
      </c>
      <c r="V4368" s="2">
        <f t="shared" si="5739"/>
        <v>-1.7455199999999245E-3</v>
      </c>
      <c r="W4368" s="19">
        <f t="shared" si="5701"/>
        <v>419</v>
      </c>
      <c r="X4368" s="19">
        <f t="shared" si="5702"/>
        <v>6</v>
      </c>
      <c r="Y4368" s="19" t="str">
        <f t="shared" si="5703"/>
        <v/>
      </c>
      <c r="Z4368" s="19">
        <f t="shared" si="5704"/>
        <v>9630</v>
      </c>
      <c r="AA4368" s="21" t="str">
        <f t="shared" si="5705"/>
        <v/>
      </c>
      <c r="AB4368" s="19" t="str">
        <f t="shared" si="5706"/>
        <v/>
      </c>
    </row>
    <row r="4369" spans="1:28" x14ac:dyDescent="0.25">
      <c r="A4369">
        <f t="shared" si="5772"/>
        <v>7</v>
      </c>
      <c r="B4369">
        <f t="shared" si="5773"/>
        <v>2017</v>
      </c>
      <c r="C4369" s="20">
        <v>42919</v>
      </c>
      <c r="D4369">
        <v>9587.9500000000007</v>
      </c>
      <c r="E4369">
        <v>9624</v>
      </c>
      <c r="F4369">
        <v>9543.5499999999993</v>
      </c>
      <c r="G4369">
        <v>9615</v>
      </c>
      <c r="H4369">
        <f t="shared" si="5746"/>
        <v>94.100000000000364</v>
      </c>
      <c r="I4369">
        <f t="shared" si="5747"/>
        <v>0</v>
      </c>
      <c r="J4369" s="14">
        <f t="shared" ref="J4369:K4369" si="5776">+AVERAGE(H4356:H4369)</f>
        <v>15.321428571428571</v>
      </c>
      <c r="K4369" s="14">
        <f t="shared" si="5776"/>
        <v>15.421428571428546</v>
      </c>
      <c r="L4369" s="14">
        <f t="shared" si="5749"/>
        <v>0.99351551644279923</v>
      </c>
      <c r="M4369" s="14">
        <f t="shared" si="5750"/>
        <v>49.837360594795577</v>
      </c>
      <c r="N4369" s="14">
        <f t="shared" si="5751"/>
        <v>-1</v>
      </c>
      <c r="O4369">
        <f t="shared" si="5700"/>
        <v>-1</v>
      </c>
      <c r="P4369">
        <f t="shared" si="5709"/>
        <v>0</v>
      </c>
      <c r="Q4369">
        <f t="shared" si="5710"/>
        <v>0</v>
      </c>
      <c r="R4369">
        <f t="shared" si="5735"/>
        <v>-1050</v>
      </c>
      <c r="S4369">
        <f t="shared" si="5736"/>
        <v>0</v>
      </c>
      <c r="T4369">
        <f t="shared" si="5737"/>
        <v>-98805.000000000378</v>
      </c>
      <c r="U4369">
        <f t="shared" si="5738"/>
        <v>-98805.000000000378</v>
      </c>
      <c r="V4369" s="2">
        <f t="shared" si="5739"/>
        <v>-9.8805000000000386E-3</v>
      </c>
      <c r="W4369" s="19">
        <f t="shared" si="5701"/>
        <v>419</v>
      </c>
      <c r="X4369" s="19">
        <f t="shared" si="5702"/>
        <v>7</v>
      </c>
      <c r="Y4369" s="19" t="str">
        <f t="shared" si="5703"/>
        <v/>
      </c>
      <c r="Z4369" s="19">
        <f t="shared" si="5704"/>
        <v>9630</v>
      </c>
      <c r="AA4369" s="21" t="str">
        <f t="shared" si="5705"/>
        <v/>
      </c>
      <c r="AB4369" s="19" t="str">
        <f t="shared" si="5706"/>
        <v/>
      </c>
    </row>
    <row r="4370" spans="1:28" x14ac:dyDescent="0.25">
      <c r="A4370">
        <f t="shared" si="5772"/>
        <v>7</v>
      </c>
      <c r="B4370">
        <f t="shared" si="5773"/>
        <v>2017</v>
      </c>
      <c r="C4370" s="20">
        <v>42920</v>
      </c>
      <c r="D4370">
        <v>9645.9</v>
      </c>
      <c r="E4370">
        <v>9650.65</v>
      </c>
      <c r="F4370">
        <v>9595.5</v>
      </c>
      <c r="G4370">
        <v>9613.2999999999993</v>
      </c>
      <c r="H4370">
        <f t="shared" si="5746"/>
        <v>0</v>
      </c>
      <c r="I4370">
        <f t="shared" si="5747"/>
        <v>1.7000000000007276</v>
      </c>
      <c r="J4370" s="14">
        <f t="shared" ref="J4370:K4370" si="5777">+AVERAGE(H4357:H4370)</f>
        <v>15.321428571428571</v>
      </c>
      <c r="K4370" s="14">
        <f t="shared" si="5777"/>
        <v>14.864285714285741</v>
      </c>
      <c r="L4370" s="14">
        <f t="shared" si="5749"/>
        <v>1.0307544449783739</v>
      </c>
      <c r="M4370" s="14">
        <f t="shared" si="5750"/>
        <v>50.757217226691864</v>
      </c>
      <c r="N4370" s="14">
        <f t="shared" si="5751"/>
        <v>1</v>
      </c>
      <c r="O4370">
        <f t="shared" si="5700"/>
        <v>1</v>
      </c>
      <c r="P4370">
        <f t="shared" si="5709"/>
        <v>1</v>
      </c>
      <c r="Q4370">
        <f t="shared" si="5710"/>
        <v>9613.2999999999993</v>
      </c>
      <c r="R4370">
        <f t="shared" si="5735"/>
        <v>1050</v>
      </c>
      <c r="S4370">
        <f t="shared" si="5736"/>
        <v>-3570.000000001528</v>
      </c>
      <c r="T4370">
        <f t="shared" si="5737"/>
        <v>-1785.000000000764</v>
      </c>
      <c r="U4370">
        <f t="shared" si="5738"/>
        <v>1785.000000000764</v>
      </c>
      <c r="V4370" s="2">
        <f t="shared" si="5739"/>
        <v>1.7850000000007638E-4</v>
      </c>
      <c r="W4370" s="19">
        <f t="shared" si="5701"/>
        <v>420</v>
      </c>
      <c r="X4370" s="19">
        <f t="shared" si="5702"/>
        <v>8</v>
      </c>
      <c r="Y4370" s="19">
        <f t="shared" si="5703"/>
        <v>1</v>
      </c>
      <c r="Z4370" s="19">
        <f t="shared" si="5704"/>
        <v>9613.2999999999993</v>
      </c>
      <c r="AA4370" s="21">
        <f t="shared" si="5705"/>
        <v>1.7341640706127759E-3</v>
      </c>
      <c r="AB4370" s="19">
        <f t="shared" si="5706"/>
        <v>1</v>
      </c>
    </row>
    <row r="4371" spans="1:28" x14ac:dyDescent="0.25">
      <c r="A4371">
        <f t="shared" si="5772"/>
        <v>7</v>
      </c>
      <c r="B4371">
        <f t="shared" si="5773"/>
        <v>2017</v>
      </c>
      <c r="C4371" s="20">
        <v>42921</v>
      </c>
      <c r="D4371">
        <v>9619.75</v>
      </c>
      <c r="E4371">
        <v>9643.65</v>
      </c>
      <c r="F4371">
        <v>9607.35</v>
      </c>
      <c r="G4371">
        <v>9637.6</v>
      </c>
      <c r="H4371">
        <f t="shared" si="5746"/>
        <v>24.300000000001091</v>
      </c>
      <c r="I4371">
        <f t="shared" si="5747"/>
        <v>0</v>
      </c>
      <c r="J4371" s="14">
        <f t="shared" ref="J4371:K4371" si="5778">+AVERAGE(H4358:H4371)</f>
        <v>16.253571428571508</v>
      </c>
      <c r="K4371" s="14">
        <f t="shared" si="5778"/>
        <v>14.864285714285741</v>
      </c>
      <c r="L4371" s="14">
        <f t="shared" si="5749"/>
        <v>1.0934646804420987</v>
      </c>
      <c r="M4371" s="14">
        <f t="shared" si="5750"/>
        <v>52.232296568346229</v>
      </c>
      <c r="N4371" s="14">
        <f t="shared" si="5751"/>
        <v>1</v>
      </c>
      <c r="O4371">
        <f t="shared" si="5700"/>
        <v>1</v>
      </c>
      <c r="P4371">
        <f t="shared" si="5709"/>
        <v>0</v>
      </c>
      <c r="Q4371">
        <f t="shared" si="5710"/>
        <v>0</v>
      </c>
      <c r="R4371">
        <f t="shared" si="5735"/>
        <v>1050</v>
      </c>
      <c r="S4371">
        <f t="shared" si="5736"/>
        <v>0</v>
      </c>
      <c r="T4371">
        <f t="shared" si="5737"/>
        <v>25515.000000001146</v>
      </c>
      <c r="U4371">
        <f t="shared" si="5738"/>
        <v>25515.000000001146</v>
      </c>
      <c r="V4371" s="2">
        <f t="shared" si="5739"/>
        <v>2.5515000000001144E-3</v>
      </c>
      <c r="W4371" s="19">
        <f t="shared" si="5701"/>
        <v>420</v>
      </c>
      <c r="X4371" s="19">
        <f t="shared" si="5702"/>
        <v>2</v>
      </c>
      <c r="Y4371" s="19" t="str">
        <f t="shared" si="5703"/>
        <v/>
      </c>
      <c r="Z4371" s="19">
        <f t="shared" si="5704"/>
        <v>9613.2999999999993</v>
      </c>
      <c r="AA4371" s="21" t="str">
        <f t="shared" si="5705"/>
        <v/>
      </c>
      <c r="AB4371" s="19" t="str">
        <f t="shared" si="5706"/>
        <v/>
      </c>
    </row>
    <row r="4372" spans="1:28" x14ac:dyDescent="0.25">
      <c r="A4372">
        <f t="shared" si="5772"/>
        <v>7</v>
      </c>
      <c r="B4372">
        <f t="shared" si="5773"/>
        <v>2017</v>
      </c>
      <c r="C4372" s="20">
        <v>42922</v>
      </c>
      <c r="D4372">
        <v>9653.6</v>
      </c>
      <c r="E4372">
        <v>9700.7000000000007</v>
      </c>
      <c r="F4372">
        <v>9639.9500000000007</v>
      </c>
      <c r="G4372">
        <v>9674.5499999999993</v>
      </c>
      <c r="H4372">
        <f t="shared" si="5746"/>
        <v>36.949999999998909</v>
      </c>
      <c r="I4372">
        <f t="shared" si="5747"/>
        <v>0</v>
      </c>
      <c r="J4372" s="14">
        <f t="shared" ref="J4372:K4372" si="5779">+AVERAGE(H4359:H4372)</f>
        <v>18.892857142857142</v>
      </c>
      <c r="K4372" s="14">
        <f t="shared" si="5779"/>
        <v>12</v>
      </c>
      <c r="L4372" s="14">
        <f t="shared" si="5749"/>
        <v>1.5744047619047619</v>
      </c>
      <c r="M4372" s="14">
        <f t="shared" si="5750"/>
        <v>61.156069364161851</v>
      </c>
      <c r="N4372" s="14">
        <f t="shared" si="5751"/>
        <v>1</v>
      </c>
      <c r="O4372">
        <f t="shared" si="5700"/>
        <v>1</v>
      </c>
      <c r="P4372">
        <f t="shared" si="5709"/>
        <v>0</v>
      </c>
      <c r="Q4372">
        <f t="shared" si="5710"/>
        <v>0</v>
      </c>
      <c r="R4372">
        <f t="shared" si="5735"/>
        <v>1050</v>
      </c>
      <c r="S4372">
        <f t="shared" si="5736"/>
        <v>0</v>
      </c>
      <c r="T4372">
        <f t="shared" si="5737"/>
        <v>38797.49999999885</v>
      </c>
      <c r="U4372">
        <f t="shared" si="5738"/>
        <v>38797.49999999885</v>
      </c>
      <c r="V4372" s="2">
        <f t="shared" si="5739"/>
        <v>3.879749999999885E-3</v>
      </c>
      <c r="W4372" s="19">
        <f t="shared" si="5701"/>
        <v>420</v>
      </c>
      <c r="X4372" s="19">
        <f t="shared" si="5702"/>
        <v>3</v>
      </c>
      <c r="Y4372" s="19" t="str">
        <f t="shared" si="5703"/>
        <v/>
      </c>
      <c r="Z4372" s="19">
        <f t="shared" si="5704"/>
        <v>9613.2999999999993</v>
      </c>
      <c r="AA4372" s="21" t="str">
        <f t="shared" si="5705"/>
        <v/>
      </c>
      <c r="AB4372" s="19" t="str">
        <f t="shared" si="5706"/>
        <v/>
      </c>
    </row>
    <row r="4373" spans="1:28" x14ac:dyDescent="0.25">
      <c r="A4373">
        <f t="shared" si="5772"/>
        <v>7</v>
      </c>
      <c r="B4373">
        <f t="shared" si="5773"/>
        <v>2017</v>
      </c>
      <c r="C4373" s="20">
        <v>42923</v>
      </c>
      <c r="D4373">
        <v>9670.35</v>
      </c>
      <c r="E4373">
        <v>9684.25</v>
      </c>
      <c r="F4373">
        <v>9642.65</v>
      </c>
      <c r="G4373">
        <v>9665.7999999999993</v>
      </c>
      <c r="H4373">
        <f t="shared" si="5746"/>
        <v>0</v>
      </c>
      <c r="I4373">
        <f t="shared" si="5747"/>
        <v>8.75</v>
      </c>
      <c r="J4373" s="14">
        <f t="shared" ref="J4373:K4373" si="5780">+AVERAGE(H4360:H4373)</f>
        <v>18.178571428571427</v>
      </c>
      <c r="K4373" s="14">
        <f t="shared" si="5780"/>
        <v>12.625</v>
      </c>
      <c r="L4373" s="14">
        <f t="shared" si="5749"/>
        <v>1.4398868458274399</v>
      </c>
      <c r="M4373" s="14">
        <f t="shared" si="5750"/>
        <v>59.014492753623188</v>
      </c>
      <c r="N4373" s="14">
        <f t="shared" si="5751"/>
        <v>1</v>
      </c>
      <c r="O4373">
        <f t="shared" si="5700"/>
        <v>1</v>
      </c>
      <c r="P4373">
        <f t="shared" si="5709"/>
        <v>0</v>
      </c>
      <c r="Q4373">
        <f t="shared" si="5710"/>
        <v>0</v>
      </c>
      <c r="R4373">
        <f t="shared" si="5735"/>
        <v>1050</v>
      </c>
      <c r="S4373">
        <f t="shared" si="5736"/>
        <v>0</v>
      </c>
      <c r="T4373">
        <f t="shared" si="5737"/>
        <v>-9187.5</v>
      </c>
      <c r="U4373">
        <f t="shared" si="5738"/>
        <v>-9187.5</v>
      </c>
      <c r="V4373" s="2">
        <f t="shared" si="5739"/>
        <v>-9.1874999999999997E-4</v>
      </c>
      <c r="W4373" s="19">
        <f t="shared" si="5701"/>
        <v>420</v>
      </c>
      <c r="X4373" s="19">
        <f t="shared" si="5702"/>
        <v>4</v>
      </c>
      <c r="Y4373" s="19" t="str">
        <f t="shared" si="5703"/>
        <v/>
      </c>
      <c r="Z4373" s="19">
        <f t="shared" si="5704"/>
        <v>9613.2999999999993</v>
      </c>
      <c r="AA4373" s="21" t="str">
        <f t="shared" si="5705"/>
        <v/>
      </c>
      <c r="AB4373" s="19" t="str">
        <f t="shared" si="5706"/>
        <v/>
      </c>
    </row>
    <row r="4374" spans="1:28" x14ac:dyDescent="0.25">
      <c r="A4374">
        <f t="shared" si="5772"/>
        <v>7</v>
      </c>
      <c r="B4374">
        <f t="shared" si="5773"/>
        <v>2017</v>
      </c>
      <c r="C4374" s="20">
        <v>42926</v>
      </c>
      <c r="D4374">
        <v>9719.2999999999993</v>
      </c>
      <c r="E4374">
        <v>9782.15</v>
      </c>
      <c r="F4374">
        <v>9646.4500000000007</v>
      </c>
      <c r="G4374">
        <v>9771.0499999999993</v>
      </c>
      <c r="H4374">
        <f t="shared" si="5746"/>
        <v>105.25</v>
      </c>
      <c r="I4374">
        <f t="shared" si="5747"/>
        <v>0</v>
      </c>
      <c r="J4374" s="14">
        <f t="shared" ref="J4374:K4374" si="5781">+AVERAGE(H4361:H4374)</f>
        <v>20.732142857142858</v>
      </c>
      <c r="K4374" s="14">
        <f t="shared" si="5781"/>
        <v>12.625</v>
      </c>
      <c r="L4374" s="14">
        <f t="shared" si="5749"/>
        <v>1.6421499292786421</v>
      </c>
      <c r="M4374" s="14">
        <f t="shared" si="5750"/>
        <v>62.152034261241973</v>
      </c>
      <c r="N4374" s="14">
        <f t="shared" si="5751"/>
        <v>1</v>
      </c>
      <c r="O4374">
        <f t="shared" si="5700"/>
        <v>1</v>
      </c>
      <c r="P4374">
        <f t="shared" si="5709"/>
        <v>0</v>
      </c>
      <c r="Q4374">
        <f t="shared" si="5710"/>
        <v>0</v>
      </c>
      <c r="R4374">
        <f t="shared" si="5735"/>
        <v>1050</v>
      </c>
      <c r="S4374">
        <f t="shared" si="5736"/>
        <v>0</v>
      </c>
      <c r="T4374">
        <f t="shared" si="5737"/>
        <v>110512.5</v>
      </c>
      <c r="U4374">
        <f t="shared" si="5738"/>
        <v>110512.5</v>
      </c>
      <c r="V4374" s="2">
        <f t="shared" si="5739"/>
        <v>1.105125E-2</v>
      </c>
      <c r="W4374" s="19">
        <f t="shared" si="5701"/>
        <v>420</v>
      </c>
      <c r="X4374" s="19">
        <f t="shared" si="5702"/>
        <v>5</v>
      </c>
      <c r="Y4374" s="19" t="str">
        <f t="shared" si="5703"/>
        <v/>
      </c>
      <c r="Z4374" s="19">
        <f t="shared" si="5704"/>
        <v>9613.2999999999993</v>
      </c>
      <c r="AA4374" s="21" t="str">
        <f t="shared" si="5705"/>
        <v/>
      </c>
      <c r="AB4374" s="19" t="str">
        <f t="shared" si="5706"/>
        <v/>
      </c>
    </row>
    <row r="4375" spans="1:28" x14ac:dyDescent="0.25">
      <c r="A4375">
        <f t="shared" si="5772"/>
        <v>7</v>
      </c>
      <c r="B4375">
        <f t="shared" si="5773"/>
        <v>2017</v>
      </c>
      <c r="C4375" s="20">
        <v>42927</v>
      </c>
      <c r="D4375">
        <v>9797.4500000000007</v>
      </c>
      <c r="E4375">
        <v>9830.0499999999993</v>
      </c>
      <c r="F4375">
        <v>9778.85</v>
      </c>
      <c r="G4375">
        <v>9786.0499999999993</v>
      </c>
      <c r="H4375">
        <f t="shared" si="5746"/>
        <v>15</v>
      </c>
      <c r="I4375">
        <f t="shared" si="5747"/>
        <v>0</v>
      </c>
      <c r="J4375" s="14">
        <f t="shared" ref="J4375:K4375" si="5782">+AVERAGE(H4362:H4375)</f>
        <v>21.803571428571427</v>
      </c>
      <c r="K4375" s="14">
        <f t="shared" si="5782"/>
        <v>12.335714285714337</v>
      </c>
      <c r="L4375" s="14">
        <f t="shared" si="5749"/>
        <v>1.7675159235668716</v>
      </c>
      <c r="M4375" s="14">
        <f t="shared" si="5750"/>
        <v>63.866513233601744</v>
      </c>
      <c r="N4375" s="14">
        <f t="shared" si="5751"/>
        <v>1</v>
      </c>
      <c r="O4375">
        <f t="shared" si="5700"/>
        <v>1</v>
      </c>
      <c r="P4375">
        <f t="shared" si="5709"/>
        <v>0</v>
      </c>
      <c r="Q4375">
        <f t="shared" si="5710"/>
        <v>0</v>
      </c>
      <c r="R4375">
        <f t="shared" si="5735"/>
        <v>1050</v>
      </c>
      <c r="S4375">
        <f t="shared" si="5736"/>
        <v>0</v>
      </c>
      <c r="T4375">
        <f t="shared" si="5737"/>
        <v>15750</v>
      </c>
      <c r="U4375">
        <f t="shared" si="5738"/>
        <v>15750</v>
      </c>
      <c r="V4375" s="2">
        <f t="shared" si="5739"/>
        <v>1.575E-3</v>
      </c>
      <c r="W4375" s="19">
        <f t="shared" si="5701"/>
        <v>420</v>
      </c>
      <c r="X4375" s="19">
        <f t="shared" si="5702"/>
        <v>6</v>
      </c>
      <c r="Y4375" s="19" t="str">
        <f t="shared" si="5703"/>
        <v/>
      </c>
      <c r="Z4375" s="19">
        <f t="shared" si="5704"/>
        <v>9613.2999999999993</v>
      </c>
      <c r="AA4375" s="21" t="str">
        <f t="shared" si="5705"/>
        <v/>
      </c>
      <c r="AB4375" s="19" t="str">
        <f t="shared" si="5706"/>
        <v/>
      </c>
    </row>
    <row r="4376" spans="1:28" x14ac:dyDescent="0.25">
      <c r="A4376">
        <f t="shared" si="5772"/>
        <v>7</v>
      </c>
      <c r="B4376">
        <f t="shared" si="5773"/>
        <v>2017</v>
      </c>
      <c r="C4376" s="20">
        <v>42928</v>
      </c>
      <c r="D4376">
        <v>9807.2999999999993</v>
      </c>
      <c r="E4376">
        <v>9824.9500000000007</v>
      </c>
      <c r="F4376">
        <v>9787.7000000000007</v>
      </c>
      <c r="G4376">
        <v>9816.1</v>
      </c>
      <c r="H4376">
        <f t="shared" si="5746"/>
        <v>30.050000000001091</v>
      </c>
      <c r="I4376">
        <f t="shared" si="5747"/>
        <v>0</v>
      </c>
      <c r="J4376" s="14">
        <f t="shared" ref="J4376:K4376" si="5783">+AVERAGE(H4363:H4376)</f>
        <v>23.950000000000077</v>
      </c>
      <c r="K4376" s="14">
        <f t="shared" si="5783"/>
        <v>10.914285714285793</v>
      </c>
      <c r="L4376" s="14">
        <f t="shared" si="5749"/>
        <v>2.1943717277486825</v>
      </c>
      <c r="M4376" s="14">
        <f t="shared" si="5750"/>
        <v>68.694939561565164</v>
      </c>
      <c r="N4376" s="14">
        <f t="shared" si="5751"/>
        <v>1</v>
      </c>
      <c r="O4376">
        <f t="shared" si="5700"/>
        <v>1</v>
      </c>
      <c r="P4376">
        <f t="shared" si="5709"/>
        <v>0</v>
      </c>
      <c r="Q4376">
        <f t="shared" si="5710"/>
        <v>0</v>
      </c>
      <c r="R4376">
        <f t="shared" si="5735"/>
        <v>1050</v>
      </c>
      <c r="S4376">
        <f t="shared" si="5736"/>
        <v>0</v>
      </c>
      <c r="T4376">
        <f t="shared" si="5737"/>
        <v>31552.500000001146</v>
      </c>
      <c r="U4376">
        <f t="shared" si="5738"/>
        <v>31552.500000001146</v>
      </c>
      <c r="V4376" s="2">
        <f t="shared" si="5739"/>
        <v>3.1552500000001146E-3</v>
      </c>
      <c r="W4376" s="19">
        <f t="shared" si="5701"/>
        <v>420</v>
      </c>
      <c r="X4376" s="19">
        <f t="shared" si="5702"/>
        <v>7</v>
      </c>
      <c r="Y4376" s="19" t="str">
        <f t="shared" si="5703"/>
        <v/>
      </c>
      <c r="Z4376" s="19">
        <f t="shared" si="5704"/>
        <v>9613.2999999999993</v>
      </c>
      <c r="AA4376" s="21" t="str">
        <f t="shared" si="5705"/>
        <v/>
      </c>
      <c r="AB4376" s="19" t="str">
        <f t="shared" si="5706"/>
        <v/>
      </c>
    </row>
    <row r="4377" spans="1:28" x14ac:dyDescent="0.25">
      <c r="A4377">
        <f t="shared" si="5772"/>
        <v>7</v>
      </c>
      <c r="B4377">
        <f t="shared" si="5773"/>
        <v>2017</v>
      </c>
      <c r="C4377" s="20">
        <v>42929</v>
      </c>
      <c r="D4377">
        <v>9855.7999999999993</v>
      </c>
      <c r="E4377">
        <v>9897.25</v>
      </c>
      <c r="F4377">
        <v>9853.4500000000007</v>
      </c>
      <c r="G4377">
        <v>9891.7000000000007</v>
      </c>
      <c r="H4377">
        <f t="shared" si="5746"/>
        <v>75.600000000000364</v>
      </c>
      <c r="I4377">
        <f t="shared" si="5747"/>
        <v>0</v>
      </c>
      <c r="J4377" s="14">
        <f t="shared" ref="J4377:K4377" si="5784">+AVERAGE(H4364:H4377)</f>
        <v>29.350000000000104</v>
      </c>
      <c r="K4377" s="14">
        <f t="shared" si="5784"/>
        <v>10.65714285714291</v>
      </c>
      <c r="L4377" s="14">
        <f t="shared" si="5749"/>
        <v>2.754021447721176</v>
      </c>
      <c r="M4377" s="14">
        <f t="shared" si="5750"/>
        <v>73.361899660774839</v>
      </c>
      <c r="N4377" s="14">
        <f t="shared" si="5751"/>
        <v>1</v>
      </c>
      <c r="O4377">
        <f t="shared" ref="O4377:O4440" si="5785">IF($C4377="","",N4377)</f>
        <v>1</v>
      </c>
      <c r="P4377">
        <f t="shared" si="5709"/>
        <v>0</v>
      </c>
      <c r="Q4377">
        <f t="shared" si="5710"/>
        <v>0</v>
      </c>
      <c r="R4377">
        <f t="shared" si="5735"/>
        <v>1050</v>
      </c>
      <c r="S4377">
        <f t="shared" si="5736"/>
        <v>0</v>
      </c>
      <c r="T4377">
        <f t="shared" si="5737"/>
        <v>79380.000000000378</v>
      </c>
      <c r="U4377">
        <f t="shared" si="5738"/>
        <v>79380.000000000378</v>
      </c>
      <c r="V4377" s="2">
        <f t="shared" si="5739"/>
        <v>7.938000000000037E-3</v>
      </c>
      <c r="W4377" s="19">
        <f t="shared" ref="W4377:W4440" si="5786">+IF($C4377="","",IF(AND(P4377=1,O4377&lt;&gt;0),W4376+1,W4376))</f>
        <v>420</v>
      </c>
      <c r="X4377" s="19">
        <f t="shared" ref="X4377:X4440" si="5787">+IF($C4377="","",IF(O4376=0,IF(O4377=0,0,1),IF(O4377&lt;&gt;O4376,IF((O4376&lt;&gt;O4375),2,X4376+1),IF(P4376=1,2,X4376+1))))</f>
        <v>8</v>
      </c>
      <c r="Y4377" s="19" t="str">
        <f t="shared" ref="Y4377:Y4440" si="5788">+IF($C4377="","",IF(O4377=O4376,"",IF(O4377=0,1,IF(AND(O4376&lt;&gt;0,O4376&lt;&gt;O4377),1,""))))</f>
        <v/>
      </c>
      <c r="Z4377" s="19">
        <f t="shared" ref="Z4377:Z4440" si="5789">IF($C4377="","",IF(P4377=0,Z4376,Q4377))</f>
        <v>9613.2999999999993</v>
      </c>
      <c r="AA4377" s="21" t="str">
        <f t="shared" ref="AA4377:AA4440" si="5790">+IF($C4377="","",IF(Y4377=1,(Z4377/Z4376-1)*O4376,""))</f>
        <v/>
      </c>
      <c r="AB4377" s="19" t="str">
        <f t="shared" ref="AB4377:AB4440" si="5791">+IF($C4377="","",IF(Y4377=1,IF(AA4377&gt;0,1,-1),""))</f>
        <v/>
      </c>
    </row>
    <row r="4378" spans="1:28" x14ac:dyDescent="0.25">
      <c r="A4378">
        <f t="shared" si="5772"/>
        <v>7</v>
      </c>
      <c r="B4378">
        <f t="shared" si="5773"/>
        <v>2017</v>
      </c>
      <c r="C4378" s="20">
        <v>42930</v>
      </c>
      <c r="D4378">
        <v>9913.2999999999993</v>
      </c>
      <c r="E4378">
        <v>9913.2999999999993</v>
      </c>
      <c r="F4378">
        <v>9845.4500000000007</v>
      </c>
      <c r="G4378">
        <v>9886.35</v>
      </c>
      <c r="H4378">
        <f t="shared" si="5746"/>
        <v>0</v>
      </c>
      <c r="I4378">
        <f t="shared" si="5747"/>
        <v>5.3500000000003638</v>
      </c>
      <c r="J4378" s="14">
        <f t="shared" ref="J4378:K4378" si="5792">+AVERAGE(H4365:H4378)</f>
        <v>29.350000000000104</v>
      </c>
      <c r="K4378" s="14">
        <f t="shared" si="5792"/>
        <v>7.1071428571429873</v>
      </c>
      <c r="L4378" s="14">
        <f t="shared" si="5749"/>
        <v>4.1296482412059694</v>
      </c>
      <c r="M4378" s="14">
        <f t="shared" si="5750"/>
        <v>80.505485893416704</v>
      </c>
      <c r="N4378" s="14">
        <f t="shared" si="5751"/>
        <v>1</v>
      </c>
      <c r="O4378">
        <f t="shared" si="5785"/>
        <v>1</v>
      </c>
      <c r="P4378">
        <f t="shared" si="5709"/>
        <v>0</v>
      </c>
      <c r="Q4378">
        <f t="shared" si="5710"/>
        <v>0</v>
      </c>
      <c r="R4378">
        <f t="shared" si="5735"/>
        <v>1050</v>
      </c>
      <c r="S4378">
        <f t="shared" si="5736"/>
        <v>0</v>
      </c>
      <c r="T4378">
        <f t="shared" si="5737"/>
        <v>-5617.500000000382</v>
      </c>
      <c r="U4378">
        <f t="shared" si="5738"/>
        <v>-5617.500000000382</v>
      </c>
      <c r="V4378" s="2">
        <f t="shared" si="5739"/>
        <v>-5.6175000000003824E-4</v>
      </c>
      <c r="W4378" s="19">
        <f t="shared" si="5786"/>
        <v>420</v>
      </c>
      <c r="X4378" s="19">
        <f t="shared" si="5787"/>
        <v>9</v>
      </c>
      <c r="Y4378" s="19" t="str">
        <f t="shared" si="5788"/>
        <v/>
      </c>
      <c r="Z4378" s="19">
        <f t="shared" si="5789"/>
        <v>9613.2999999999993</v>
      </c>
      <c r="AA4378" s="21" t="str">
        <f t="shared" si="5790"/>
        <v/>
      </c>
      <c r="AB4378" s="19" t="str">
        <f t="shared" si="5791"/>
        <v/>
      </c>
    </row>
    <row r="4379" spans="1:28" x14ac:dyDescent="0.25">
      <c r="A4379">
        <f t="shared" si="5772"/>
        <v>7</v>
      </c>
      <c r="B4379">
        <f t="shared" si="5773"/>
        <v>2017</v>
      </c>
      <c r="C4379" s="20">
        <v>42933</v>
      </c>
      <c r="D4379">
        <v>9908.15</v>
      </c>
      <c r="E4379">
        <v>9928.2000000000007</v>
      </c>
      <c r="F4379">
        <v>9894.7000000000007</v>
      </c>
      <c r="G4379">
        <v>9915.9500000000007</v>
      </c>
      <c r="H4379">
        <f t="shared" si="5746"/>
        <v>29.600000000000364</v>
      </c>
      <c r="I4379">
        <f t="shared" si="5747"/>
        <v>0</v>
      </c>
      <c r="J4379" s="14">
        <f t="shared" ref="J4379:K4379" si="5793">+AVERAGE(H4366:H4379)</f>
        <v>31.464285714285843</v>
      </c>
      <c r="K4379" s="14">
        <f t="shared" si="5793"/>
        <v>2.567857142857195</v>
      </c>
      <c r="L4379" s="14">
        <f t="shared" si="5749"/>
        <v>12.253129346314127</v>
      </c>
      <c r="M4379" s="14">
        <f t="shared" si="5750"/>
        <v>92.454612236331087</v>
      </c>
      <c r="N4379" s="14">
        <f t="shared" si="5751"/>
        <v>1</v>
      </c>
      <c r="O4379">
        <f t="shared" si="5785"/>
        <v>1</v>
      </c>
      <c r="P4379">
        <f t="shared" ref="P4379:P4442" si="5794">IF($C4379="","",IF($O4379&lt;&gt;$O4378,1,0))</f>
        <v>0</v>
      </c>
      <c r="Q4379">
        <f t="shared" ref="Q4379:Q4442" si="5795">IF($C4379="","",IF($P4379=1,G4379,0))</f>
        <v>0</v>
      </c>
      <c r="R4379">
        <f t="shared" si="5735"/>
        <v>1050</v>
      </c>
      <c r="S4379">
        <f t="shared" si="5736"/>
        <v>0</v>
      </c>
      <c r="T4379">
        <f t="shared" si="5737"/>
        <v>31080.000000000382</v>
      </c>
      <c r="U4379">
        <f t="shared" si="5738"/>
        <v>31080.000000000382</v>
      </c>
      <c r="V4379" s="2">
        <f t="shared" si="5739"/>
        <v>3.1080000000000382E-3</v>
      </c>
      <c r="W4379" s="19">
        <f t="shared" si="5786"/>
        <v>420</v>
      </c>
      <c r="X4379" s="19">
        <f t="shared" si="5787"/>
        <v>10</v>
      </c>
      <c r="Y4379" s="19" t="str">
        <f t="shared" si="5788"/>
        <v/>
      </c>
      <c r="Z4379" s="19">
        <f t="shared" si="5789"/>
        <v>9613.2999999999993</v>
      </c>
      <c r="AA4379" s="21" t="str">
        <f t="shared" si="5790"/>
        <v/>
      </c>
      <c r="AB4379" s="19" t="str">
        <f t="shared" si="5791"/>
        <v/>
      </c>
    </row>
    <row r="4380" spans="1:28" x14ac:dyDescent="0.25">
      <c r="A4380">
        <f t="shared" si="5772"/>
        <v>7</v>
      </c>
      <c r="B4380">
        <f t="shared" si="5773"/>
        <v>2017</v>
      </c>
      <c r="C4380" s="20">
        <v>42934</v>
      </c>
      <c r="D4380">
        <v>9832.7000000000007</v>
      </c>
      <c r="E4380">
        <v>9885.35</v>
      </c>
      <c r="F4380">
        <v>9792.0499999999993</v>
      </c>
      <c r="G4380">
        <v>9827.15</v>
      </c>
      <c r="H4380">
        <f t="shared" si="5746"/>
        <v>0</v>
      </c>
      <c r="I4380">
        <f t="shared" si="5747"/>
        <v>88.800000000001091</v>
      </c>
      <c r="J4380" s="14">
        <f t="shared" ref="J4380:K4380" si="5796">+AVERAGE(H4367:H4380)</f>
        <v>31.464285714285843</v>
      </c>
      <c r="K4380" s="14">
        <f t="shared" si="5796"/>
        <v>7.471428571428727</v>
      </c>
      <c r="L4380" s="14">
        <f t="shared" si="5749"/>
        <v>4.2112810707456276</v>
      </c>
      <c r="M4380" s="14">
        <f t="shared" si="5750"/>
        <v>80.810860392588253</v>
      </c>
      <c r="N4380" s="14">
        <f t="shared" si="5751"/>
        <v>1</v>
      </c>
      <c r="O4380">
        <f t="shared" si="5785"/>
        <v>1</v>
      </c>
      <c r="P4380">
        <f t="shared" si="5794"/>
        <v>0</v>
      </c>
      <c r="Q4380">
        <f t="shared" si="5795"/>
        <v>0</v>
      </c>
      <c r="R4380">
        <f t="shared" si="5735"/>
        <v>1050</v>
      </c>
      <c r="S4380">
        <f t="shared" si="5736"/>
        <v>0</v>
      </c>
      <c r="T4380">
        <f t="shared" si="5737"/>
        <v>-93240.00000000115</v>
      </c>
      <c r="U4380">
        <f t="shared" si="5738"/>
        <v>-93240.00000000115</v>
      </c>
      <c r="V4380" s="2">
        <f t="shared" si="5739"/>
        <v>-9.3240000000001152E-3</v>
      </c>
      <c r="W4380" s="19">
        <f t="shared" si="5786"/>
        <v>420</v>
      </c>
      <c r="X4380" s="19">
        <f t="shared" si="5787"/>
        <v>11</v>
      </c>
      <c r="Y4380" s="19" t="str">
        <f t="shared" si="5788"/>
        <v/>
      </c>
      <c r="Z4380" s="19">
        <f t="shared" si="5789"/>
        <v>9613.2999999999993</v>
      </c>
      <c r="AA4380" s="21" t="str">
        <f t="shared" si="5790"/>
        <v/>
      </c>
      <c r="AB4380" s="19" t="str">
        <f t="shared" si="5791"/>
        <v/>
      </c>
    </row>
    <row r="4381" spans="1:28" x14ac:dyDescent="0.25">
      <c r="A4381">
        <f t="shared" si="5772"/>
        <v>7</v>
      </c>
      <c r="B4381">
        <f t="shared" si="5773"/>
        <v>2017</v>
      </c>
      <c r="C4381" s="20">
        <v>42935</v>
      </c>
      <c r="D4381">
        <v>9855.9500000000007</v>
      </c>
      <c r="E4381">
        <v>9905.0499999999993</v>
      </c>
      <c r="F4381">
        <v>9851.65</v>
      </c>
      <c r="G4381">
        <v>9899.6</v>
      </c>
      <c r="H4381">
        <f t="shared" si="5746"/>
        <v>72.450000000000728</v>
      </c>
      <c r="I4381">
        <f t="shared" si="5747"/>
        <v>0</v>
      </c>
      <c r="J4381" s="14">
        <f t="shared" ref="J4381:K4381" si="5797">+AVERAGE(H4368:H4381)</f>
        <v>35.721428571428724</v>
      </c>
      <c r="K4381" s="14">
        <f t="shared" si="5797"/>
        <v>7.471428571428727</v>
      </c>
      <c r="L4381" s="14">
        <f t="shared" si="5749"/>
        <v>4.7810707456978179</v>
      </c>
      <c r="M4381" s="14">
        <f t="shared" si="5750"/>
        <v>82.702166363485787</v>
      </c>
      <c r="N4381" s="14">
        <f t="shared" si="5751"/>
        <v>1</v>
      </c>
      <c r="O4381">
        <f t="shared" si="5785"/>
        <v>1</v>
      </c>
      <c r="P4381">
        <f t="shared" si="5794"/>
        <v>0</v>
      </c>
      <c r="Q4381">
        <f t="shared" si="5795"/>
        <v>0</v>
      </c>
      <c r="R4381">
        <f t="shared" si="5735"/>
        <v>1050</v>
      </c>
      <c r="S4381">
        <f t="shared" si="5736"/>
        <v>0</v>
      </c>
      <c r="T4381">
        <f t="shared" si="5737"/>
        <v>76072.500000000757</v>
      </c>
      <c r="U4381">
        <f t="shared" si="5738"/>
        <v>76072.500000000757</v>
      </c>
      <c r="V4381" s="2">
        <f t="shared" si="5739"/>
        <v>7.6072500000000758E-3</v>
      </c>
      <c r="W4381" s="19">
        <f t="shared" si="5786"/>
        <v>420</v>
      </c>
      <c r="X4381" s="19">
        <f t="shared" si="5787"/>
        <v>12</v>
      </c>
      <c r="Y4381" s="19" t="str">
        <f t="shared" si="5788"/>
        <v/>
      </c>
      <c r="Z4381" s="19">
        <f t="shared" si="5789"/>
        <v>9613.2999999999993</v>
      </c>
      <c r="AA4381" s="21" t="str">
        <f t="shared" si="5790"/>
        <v/>
      </c>
      <c r="AB4381" s="19" t="str">
        <f t="shared" si="5791"/>
        <v/>
      </c>
    </row>
    <row r="4382" spans="1:28" x14ac:dyDescent="0.25">
      <c r="A4382">
        <f t="shared" si="5772"/>
        <v>7</v>
      </c>
      <c r="B4382">
        <f t="shared" si="5773"/>
        <v>2017</v>
      </c>
      <c r="C4382" s="20">
        <v>42936</v>
      </c>
      <c r="D4382">
        <v>9920.2000000000007</v>
      </c>
      <c r="E4382">
        <v>9922.5499999999993</v>
      </c>
      <c r="F4382">
        <v>9863.4500000000007</v>
      </c>
      <c r="G4382">
        <v>9873.2999999999993</v>
      </c>
      <c r="H4382">
        <f t="shared" si="5746"/>
        <v>0</v>
      </c>
      <c r="I4382">
        <f t="shared" si="5747"/>
        <v>26.300000000001091</v>
      </c>
      <c r="J4382" s="14">
        <f t="shared" ref="J4382:K4382" si="5798">+AVERAGE(H4369:H4382)</f>
        <v>34.521428571428778</v>
      </c>
      <c r="K4382" s="14">
        <f t="shared" si="5798"/>
        <v>9.3500000000002341</v>
      </c>
      <c r="L4382" s="14">
        <f t="shared" si="5749"/>
        <v>3.6921313980136805</v>
      </c>
      <c r="M4382" s="14">
        <f t="shared" si="5750"/>
        <v>78.68772386844644</v>
      </c>
      <c r="N4382" s="14">
        <f t="shared" si="5751"/>
        <v>1</v>
      </c>
      <c r="O4382">
        <f t="shared" si="5785"/>
        <v>1</v>
      </c>
      <c r="P4382">
        <f t="shared" si="5794"/>
        <v>0</v>
      </c>
      <c r="Q4382">
        <f t="shared" si="5795"/>
        <v>0</v>
      </c>
      <c r="R4382">
        <f t="shared" si="5735"/>
        <v>1050</v>
      </c>
      <c r="S4382">
        <f t="shared" si="5736"/>
        <v>0</v>
      </c>
      <c r="T4382">
        <f t="shared" si="5737"/>
        <v>-27615.000000001146</v>
      </c>
      <c r="U4382">
        <f t="shared" si="5738"/>
        <v>-27615.000000001146</v>
      </c>
      <c r="V4382" s="2">
        <f t="shared" si="5739"/>
        <v>-2.7615000000001146E-3</v>
      </c>
      <c r="W4382" s="19">
        <f t="shared" si="5786"/>
        <v>420</v>
      </c>
      <c r="X4382" s="19">
        <f t="shared" si="5787"/>
        <v>13</v>
      </c>
      <c r="Y4382" s="19" t="str">
        <f t="shared" si="5788"/>
        <v/>
      </c>
      <c r="Z4382" s="19">
        <f t="shared" si="5789"/>
        <v>9613.2999999999993</v>
      </c>
      <c r="AA4382" s="21" t="str">
        <f t="shared" si="5790"/>
        <v/>
      </c>
      <c r="AB4382" s="19" t="str">
        <f t="shared" si="5791"/>
        <v/>
      </c>
    </row>
    <row r="4383" spans="1:28" x14ac:dyDescent="0.25">
      <c r="A4383">
        <f t="shared" si="5772"/>
        <v>7</v>
      </c>
      <c r="B4383">
        <f t="shared" si="5773"/>
        <v>2017</v>
      </c>
      <c r="C4383" s="20">
        <v>42937</v>
      </c>
      <c r="D4383">
        <v>9899.6</v>
      </c>
      <c r="E4383">
        <v>9924.7000000000007</v>
      </c>
      <c r="F4383">
        <v>9838</v>
      </c>
      <c r="G4383">
        <v>9915.25</v>
      </c>
      <c r="H4383">
        <f t="shared" si="5746"/>
        <v>41.950000000000728</v>
      </c>
      <c r="I4383">
        <f t="shared" si="5747"/>
        <v>0</v>
      </c>
      <c r="J4383" s="14">
        <f t="shared" ref="J4383:K4383" si="5799">+AVERAGE(H4370:H4383)</f>
        <v>30.796428571428805</v>
      </c>
      <c r="K4383" s="14">
        <f t="shared" si="5799"/>
        <v>9.3500000000002341</v>
      </c>
      <c r="L4383" s="14">
        <f t="shared" si="5749"/>
        <v>3.2937356760885597</v>
      </c>
      <c r="M4383" s="14">
        <f t="shared" si="5750"/>
        <v>76.710257094564227</v>
      </c>
      <c r="N4383" s="14">
        <f t="shared" si="5751"/>
        <v>1</v>
      </c>
      <c r="O4383">
        <f t="shared" si="5785"/>
        <v>1</v>
      </c>
      <c r="P4383">
        <f t="shared" si="5794"/>
        <v>0</v>
      </c>
      <c r="Q4383">
        <f t="shared" si="5795"/>
        <v>0</v>
      </c>
      <c r="R4383">
        <f t="shared" si="5735"/>
        <v>1050</v>
      </c>
      <c r="S4383">
        <f t="shared" si="5736"/>
        <v>0</v>
      </c>
      <c r="T4383">
        <f t="shared" si="5737"/>
        <v>44047.500000000764</v>
      </c>
      <c r="U4383">
        <f t="shared" si="5738"/>
        <v>44047.500000000764</v>
      </c>
      <c r="V4383" s="2">
        <f t="shared" si="5739"/>
        <v>4.4047500000000761E-3</v>
      </c>
      <c r="W4383" s="19">
        <f t="shared" si="5786"/>
        <v>420</v>
      </c>
      <c r="X4383" s="19">
        <f t="shared" si="5787"/>
        <v>14</v>
      </c>
      <c r="Y4383" s="19" t="str">
        <f t="shared" si="5788"/>
        <v/>
      </c>
      <c r="Z4383" s="19">
        <f t="shared" si="5789"/>
        <v>9613.2999999999993</v>
      </c>
      <c r="AA4383" s="21" t="str">
        <f t="shared" si="5790"/>
        <v/>
      </c>
      <c r="AB4383" s="19" t="str">
        <f t="shared" si="5791"/>
        <v/>
      </c>
    </row>
    <row r="4384" spans="1:28" x14ac:dyDescent="0.25">
      <c r="A4384">
        <f t="shared" si="5772"/>
        <v>7</v>
      </c>
      <c r="B4384">
        <f t="shared" si="5773"/>
        <v>2017</v>
      </c>
      <c r="C4384" s="20">
        <v>42940</v>
      </c>
      <c r="D4384">
        <v>9936.7999999999993</v>
      </c>
      <c r="E4384">
        <v>9982.0499999999993</v>
      </c>
      <c r="F4384">
        <v>9919.6</v>
      </c>
      <c r="G4384">
        <v>9966.4</v>
      </c>
      <c r="H4384">
        <f t="shared" si="5746"/>
        <v>51.149999999999636</v>
      </c>
      <c r="I4384">
        <f t="shared" si="5747"/>
        <v>0</v>
      </c>
      <c r="J4384" s="14">
        <f t="shared" ref="J4384:K4384" si="5800">+AVERAGE(H4371:H4384)</f>
        <v>34.450000000000209</v>
      </c>
      <c r="K4384" s="14">
        <f t="shared" si="5800"/>
        <v>9.2285714285716107</v>
      </c>
      <c r="L4384" s="14">
        <f t="shared" si="5749"/>
        <v>3.7329721362228589</v>
      </c>
      <c r="M4384" s="14">
        <f t="shared" si="5750"/>
        <v>78.871627146361178</v>
      </c>
      <c r="N4384" s="14">
        <f t="shared" si="5751"/>
        <v>1</v>
      </c>
      <c r="O4384">
        <f t="shared" si="5785"/>
        <v>1</v>
      </c>
      <c r="P4384">
        <f t="shared" si="5794"/>
        <v>0</v>
      </c>
      <c r="Q4384">
        <f t="shared" si="5795"/>
        <v>0</v>
      </c>
      <c r="R4384">
        <f t="shared" si="5735"/>
        <v>1050</v>
      </c>
      <c r="S4384">
        <f t="shared" si="5736"/>
        <v>0</v>
      </c>
      <c r="T4384">
        <f t="shared" si="5737"/>
        <v>53707.499999999622</v>
      </c>
      <c r="U4384">
        <f t="shared" si="5738"/>
        <v>53707.499999999622</v>
      </c>
      <c r="V4384" s="2">
        <f t="shared" si="5739"/>
        <v>5.3707499999999624E-3</v>
      </c>
      <c r="W4384" s="19">
        <f t="shared" si="5786"/>
        <v>420</v>
      </c>
      <c r="X4384" s="19">
        <f t="shared" si="5787"/>
        <v>15</v>
      </c>
      <c r="Y4384" s="19" t="str">
        <f t="shared" si="5788"/>
        <v/>
      </c>
      <c r="Z4384" s="19">
        <f t="shared" si="5789"/>
        <v>9613.2999999999993</v>
      </c>
      <c r="AA4384" s="21" t="str">
        <f t="shared" si="5790"/>
        <v/>
      </c>
      <c r="AB4384" s="19" t="str">
        <f t="shared" si="5791"/>
        <v/>
      </c>
    </row>
    <row r="4385" spans="1:28" x14ac:dyDescent="0.25">
      <c r="A4385">
        <f t="shared" si="5772"/>
        <v>7</v>
      </c>
      <c r="B4385">
        <f t="shared" si="5773"/>
        <v>2017</v>
      </c>
      <c r="C4385" s="20">
        <v>42941</v>
      </c>
      <c r="D4385">
        <v>10010.549999999999</v>
      </c>
      <c r="E4385">
        <v>10011.299999999999</v>
      </c>
      <c r="F4385">
        <v>9949.1</v>
      </c>
      <c r="G4385">
        <v>9964.5499999999993</v>
      </c>
      <c r="H4385">
        <f t="shared" si="5746"/>
        <v>0</v>
      </c>
      <c r="I4385">
        <f t="shared" si="5747"/>
        <v>1.8500000000003638</v>
      </c>
      <c r="J4385" s="14">
        <f t="shared" ref="J4385:K4385" si="5801">+AVERAGE(H4372:H4385)</f>
        <v>32.714285714285843</v>
      </c>
      <c r="K4385" s="14">
        <f t="shared" si="5801"/>
        <v>9.3607142857144936</v>
      </c>
      <c r="L4385" s="14">
        <f t="shared" si="5749"/>
        <v>3.4948492941624694</v>
      </c>
      <c r="M4385" s="14">
        <f t="shared" si="5750"/>
        <v>77.752313046430373</v>
      </c>
      <c r="N4385" s="14">
        <f t="shared" si="5751"/>
        <v>1</v>
      </c>
      <c r="O4385">
        <f t="shared" si="5785"/>
        <v>1</v>
      </c>
      <c r="P4385">
        <f t="shared" si="5794"/>
        <v>0</v>
      </c>
      <c r="Q4385">
        <f t="shared" si="5795"/>
        <v>0</v>
      </c>
      <c r="R4385">
        <f t="shared" si="5735"/>
        <v>1050</v>
      </c>
      <c r="S4385">
        <f t="shared" si="5736"/>
        <v>0</v>
      </c>
      <c r="T4385">
        <f t="shared" si="5737"/>
        <v>-1942.500000000382</v>
      </c>
      <c r="U4385">
        <f t="shared" si="5738"/>
        <v>-1942.500000000382</v>
      </c>
      <c r="V4385" s="2">
        <f t="shared" si="5739"/>
        <v>-1.942500000000382E-4</v>
      </c>
      <c r="W4385" s="19">
        <f t="shared" si="5786"/>
        <v>420</v>
      </c>
      <c r="X4385" s="19">
        <f t="shared" si="5787"/>
        <v>16</v>
      </c>
      <c r="Y4385" s="19" t="str">
        <f t="shared" si="5788"/>
        <v/>
      </c>
      <c r="Z4385" s="19">
        <f t="shared" si="5789"/>
        <v>9613.2999999999993</v>
      </c>
      <c r="AA4385" s="21" t="str">
        <f t="shared" si="5790"/>
        <v/>
      </c>
      <c r="AB4385" s="19" t="str">
        <f t="shared" si="5791"/>
        <v/>
      </c>
    </row>
    <row r="4386" spans="1:28" x14ac:dyDescent="0.25">
      <c r="A4386">
        <f t="shared" si="5772"/>
        <v>7</v>
      </c>
      <c r="B4386">
        <f t="shared" si="5773"/>
        <v>2017</v>
      </c>
      <c r="C4386" s="20">
        <v>42942</v>
      </c>
      <c r="D4386">
        <v>9983.65</v>
      </c>
      <c r="E4386">
        <v>10025.950000000001</v>
      </c>
      <c r="F4386">
        <v>9965.9500000000007</v>
      </c>
      <c r="G4386">
        <v>10020.65</v>
      </c>
      <c r="H4386">
        <f t="shared" si="5746"/>
        <v>56.100000000000364</v>
      </c>
      <c r="I4386">
        <f t="shared" si="5747"/>
        <v>0</v>
      </c>
      <c r="J4386" s="14">
        <f t="shared" ref="J4386:K4386" si="5802">+AVERAGE(H4373:H4386)</f>
        <v>34.08214285714309</v>
      </c>
      <c r="K4386" s="14">
        <f t="shared" si="5802"/>
        <v>9.3607142857144936</v>
      </c>
      <c r="L4386" s="14">
        <f t="shared" si="5749"/>
        <v>3.640976726440234</v>
      </c>
      <c r="M4386" s="14">
        <f t="shared" si="5750"/>
        <v>78.452811575139492</v>
      </c>
      <c r="N4386" s="14">
        <f t="shared" si="5751"/>
        <v>1</v>
      </c>
      <c r="O4386">
        <f t="shared" si="5785"/>
        <v>1</v>
      </c>
      <c r="P4386">
        <f t="shared" si="5794"/>
        <v>0</v>
      </c>
      <c r="Q4386">
        <f t="shared" si="5795"/>
        <v>0</v>
      </c>
      <c r="R4386">
        <f t="shared" si="5735"/>
        <v>1050</v>
      </c>
      <c r="S4386">
        <f t="shared" si="5736"/>
        <v>0</v>
      </c>
      <c r="T4386">
        <f t="shared" si="5737"/>
        <v>58905.000000000378</v>
      </c>
      <c r="U4386">
        <f t="shared" si="5738"/>
        <v>58905.000000000378</v>
      </c>
      <c r="V4386" s="2">
        <f t="shared" si="5739"/>
        <v>5.8905000000000381E-3</v>
      </c>
      <c r="W4386" s="19">
        <f t="shared" si="5786"/>
        <v>420</v>
      </c>
      <c r="X4386" s="19">
        <f t="shared" si="5787"/>
        <v>17</v>
      </c>
      <c r="Y4386" s="19" t="str">
        <f t="shared" si="5788"/>
        <v/>
      </c>
      <c r="Z4386" s="19">
        <f t="shared" si="5789"/>
        <v>9613.2999999999993</v>
      </c>
      <c r="AA4386" s="21" t="str">
        <f t="shared" si="5790"/>
        <v/>
      </c>
      <c r="AB4386" s="19" t="str">
        <f t="shared" si="5791"/>
        <v/>
      </c>
    </row>
    <row r="4387" spans="1:28" x14ac:dyDescent="0.25">
      <c r="A4387">
        <f t="shared" si="5772"/>
        <v>7</v>
      </c>
      <c r="B4387">
        <f t="shared" si="5773"/>
        <v>2017</v>
      </c>
      <c r="C4387" s="20">
        <v>42943</v>
      </c>
      <c r="D4387">
        <v>10063.25</v>
      </c>
      <c r="E4387">
        <v>10114.85</v>
      </c>
      <c r="F4387">
        <v>10005.5</v>
      </c>
      <c r="G4387">
        <v>10020.549999999999</v>
      </c>
      <c r="H4387">
        <f t="shared" si="5746"/>
        <v>0</v>
      </c>
      <c r="I4387">
        <f t="shared" si="5747"/>
        <v>0.1000000000003638</v>
      </c>
      <c r="J4387" s="14">
        <f t="shared" ref="J4387:K4387" si="5803">+AVERAGE(H4374:H4387)</f>
        <v>34.08214285714309</v>
      </c>
      <c r="K4387" s="14">
        <f t="shared" si="5803"/>
        <v>8.7428571428573765</v>
      </c>
      <c r="L4387" s="14">
        <f t="shared" si="5749"/>
        <v>3.8982843137254126</v>
      </c>
      <c r="M4387" s="14">
        <f t="shared" si="5750"/>
        <v>79.584688516386962</v>
      </c>
      <c r="N4387" s="14">
        <f t="shared" si="5751"/>
        <v>1</v>
      </c>
      <c r="O4387">
        <f t="shared" si="5785"/>
        <v>1</v>
      </c>
      <c r="P4387">
        <f t="shared" si="5794"/>
        <v>0</v>
      </c>
      <c r="Q4387">
        <f t="shared" si="5795"/>
        <v>0</v>
      </c>
      <c r="R4387">
        <f t="shared" si="5735"/>
        <v>1050</v>
      </c>
      <c r="S4387">
        <f t="shared" si="5736"/>
        <v>0</v>
      </c>
      <c r="T4387">
        <f t="shared" si="5737"/>
        <v>-105.00000000038199</v>
      </c>
      <c r="U4387">
        <f t="shared" si="5738"/>
        <v>-105.00000000038199</v>
      </c>
      <c r="V4387" s="2">
        <f t="shared" si="5739"/>
        <v>-1.0500000000038199E-5</v>
      </c>
      <c r="W4387" s="19">
        <f t="shared" si="5786"/>
        <v>420</v>
      </c>
      <c r="X4387" s="19">
        <f t="shared" si="5787"/>
        <v>18</v>
      </c>
      <c r="Y4387" s="19" t="str">
        <f t="shared" si="5788"/>
        <v/>
      </c>
      <c r="Z4387" s="19">
        <f t="shared" si="5789"/>
        <v>9613.2999999999993</v>
      </c>
      <c r="AA4387" s="21" t="str">
        <f t="shared" si="5790"/>
        <v/>
      </c>
      <c r="AB4387" s="19" t="str">
        <f t="shared" si="5791"/>
        <v/>
      </c>
    </row>
    <row r="4388" spans="1:28" x14ac:dyDescent="0.25">
      <c r="A4388">
        <f t="shared" si="5772"/>
        <v>7</v>
      </c>
      <c r="B4388">
        <f t="shared" si="5773"/>
        <v>2017</v>
      </c>
      <c r="C4388" s="20">
        <v>42944</v>
      </c>
      <c r="D4388">
        <v>9996.5499999999993</v>
      </c>
      <c r="E4388">
        <v>10026.049999999999</v>
      </c>
      <c r="F4388">
        <v>9944.5</v>
      </c>
      <c r="G4388">
        <v>10014.5</v>
      </c>
      <c r="H4388">
        <f t="shared" si="5746"/>
        <v>0</v>
      </c>
      <c r="I4388">
        <f t="shared" si="5747"/>
        <v>6.0499999999992724</v>
      </c>
      <c r="J4388" s="14">
        <f t="shared" ref="J4388:K4388" si="5804">+AVERAGE(H4375:H4388)</f>
        <v>26.564285714285948</v>
      </c>
      <c r="K4388" s="14">
        <f t="shared" si="5804"/>
        <v>9.1750000000001819</v>
      </c>
      <c r="L4388" s="14">
        <f t="shared" si="5749"/>
        <v>2.8952899961074028</v>
      </c>
      <c r="M4388" s="14">
        <f t="shared" si="5750"/>
        <v>74.327970420705299</v>
      </c>
      <c r="N4388" s="14">
        <f t="shared" si="5751"/>
        <v>1</v>
      </c>
      <c r="O4388">
        <f t="shared" si="5785"/>
        <v>1</v>
      </c>
      <c r="P4388">
        <f t="shared" si="5794"/>
        <v>0</v>
      </c>
      <c r="Q4388">
        <f t="shared" si="5795"/>
        <v>0</v>
      </c>
      <c r="R4388">
        <f t="shared" si="5735"/>
        <v>1050</v>
      </c>
      <c r="S4388">
        <f t="shared" si="5736"/>
        <v>0</v>
      </c>
      <c r="T4388">
        <f t="shared" si="5737"/>
        <v>-6352.499999999236</v>
      </c>
      <c r="U4388">
        <f t="shared" si="5738"/>
        <v>-6352.499999999236</v>
      </c>
      <c r="V4388" s="2">
        <f t="shared" si="5739"/>
        <v>-6.3524999999992364E-4</v>
      </c>
      <c r="W4388" s="19">
        <f t="shared" si="5786"/>
        <v>420</v>
      </c>
      <c r="X4388" s="19">
        <f t="shared" si="5787"/>
        <v>19</v>
      </c>
      <c r="Y4388" s="19" t="str">
        <f t="shared" si="5788"/>
        <v/>
      </c>
      <c r="Z4388" s="19">
        <f t="shared" si="5789"/>
        <v>9613.2999999999993</v>
      </c>
      <c r="AA4388" s="21" t="str">
        <f t="shared" si="5790"/>
        <v/>
      </c>
      <c r="AB4388" s="19" t="str">
        <f t="shared" si="5791"/>
        <v/>
      </c>
    </row>
    <row r="4389" spans="1:28" x14ac:dyDescent="0.25">
      <c r="A4389">
        <f t="shared" si="5772"/>
        <v>7</v>
      </c>
      <c r="B4389">
        <f t="shared" si="5773"/>
        <v>2017</v>
      </c>
      <c r="C4389" s="20">
        <v>42947</v>
      </c>
      <c r="D4389">
        <v>10034.700000000001</v>
      </c>
      <c r="E4389">
        <v>10085.9</v>
      </c>
      <c r="F4389">
        <v>10016.950000000001</v>
      </c>
      <c r="G4389">
        <v>10077.1</v>
      </c>
      <c r="H4389">
        <f t="shared" si="5746"/>
        <v>62.600000000000364</v>
      </c>
      <c r="I4389">
        <f t="shared" si="5747"/>
        <v>0</v>
      </c>
      <c r="J4389" s="14">
        <f t="shared" ref="J4389:K4389" si="5805">+AVERAGE(H4376:H4389)</f>
        <v>29.964285714285975</v>
      </c>
      <c r="K4389" s="14">
        <f t="shared" si="5805"/>
        <v>9.1750000000001819</v>
      </c>
      <c r="L4389" s="14">
        <f t="shared" si="5749"/>
        <v>3.2658622031918672</v>
      </c>
      <c r="M4389" s="14">
        <f t="shared" si="5750"/>
        <v>76.558080116798777</v>
      </c>
      <c r="N4389" s="14">
        <f t="shared" si="5751"/>
        <v>1</v>
      </c>
      <c r="O4389">
        <f t="shared" si="5785"/>
        <v>1</v>
      </c>
      <c r="P4389">
        <f t="shared" si="5794"/>
        <v>0</v>
      </c>
      <c r="Q4389">
        <f t="shared" si="5795"/>
        <v>0</v>
      </c>
      <c r="R4389">
        <f t="shared" si="5735"/>
        <v>1050</v>
      </c>
      <c r="S4389">
        <f t="shared" si="5736"/>
        <v>0</v>
      </c>
      <c r="T4389">
        <f t="shared" si="5737"/>
        <v>65730.000000000378</v>
      </c>
      <c r="U4389">
        <f t="shared" si="5738"/>
        <v>65730.000000000378</v>
      </c>
      <c r="V4389" s="2">
        <f t="shared" si="5739"/>
        <v>6.573000000000038E-3</v>
      </c>
      <c r="W4389" s="19">
        <f t="shared" si="5786"/>
        <v>420</v>
      </c>
      <c r="X4389" s="19">
        <f t="shared" si="5787"/>
        <v>20</v>
      </c>
      <c r="Y4389" s="19" t="str">
        <f t="shared" si="5788"/>
        <v/>
      </c>
      <c r="Z4389" s="19">
        <f t="shared" si="5789"/>
        <v>9613.2999999999993</v>
      </c>
      <c r="AA4389" s="21" t="str">
        <f t="shared" si="5790"/>
        <v/>
      </c>
      <c r="AB4389" s="19" t="str">
        <f t="shared" si="5791"/>
        <v/>
      </c>
    </row>
    <row r="4390" spans="1:28" x14ac:dyDescent="0.25">
      <c r="A4390">
        <f t="shared" si="5772"/>
        <v>8</v>
      </c>
      <c r="B4390">
        <f t="shared" si="5773"/>
        <v>2017</v>
      </c>
      <c r="C4390" s="20">
        <v>42948</v>
      </c>
      <c r="D4390">
        <v>10101.049999999999</v>
      </c>
      <c r="E4390">
        <v>10128.6</v>
      </c>
      <c r="F4390">
        <v>10065.75</v>
      </c>
      <c r="G4390">
        <v>10114.65</v>
      </c>
      <c r="H4390">
        <f t="shared" si="5746"/>
        <v>37.549999999999272</v>
      </c>
      <c r="I4390">
        <f t="shared" si="5747"/>
        <v>0</v>
      </c>
      <c r="J4390" s="14">
        <f t="shared" ref="J4390:K4390" si="5806">+AVERAGE(H4377:H4390)</f>
        <v>30.500000000000131</v>
      </c>
      <c r="K4390" s="14">
        <f t="shared" si="5806"/>
        <v>9.1750000000001819</v>
      </c>
      <c r="L4390" s="14">
        <f t="shared" si="5749"/>
        <v>3.3242506811988584</v>
      </c>
      <c r="M4390" s="14">
        <f t="shared" si="5750"/>
        <v>76.874606175173</v>
      </c>
      <c r="N4390" s="14">
        <f t="shared" si="5751"/>
        <v>1</v>
      </c>
      <c r="O4390">
        <f t="shared" si="5785"/>
        <v>1</v>
      </c>
      <c r="P4390">
        <f t="shared" si="5794"/>
        <v>0</v>
      </c>
      <c r="Q4390">
        <f t="shared" si="5795"/>
        <v>0</v>
      </c>
      <c r="R4390">
        <f t="shared" si="5735"/>
        <v>992</v>
      </c>
      <c r="S4390">
        <f t="shared" si="5736"/>
        <v>0</v>
      </c>
      <c r="T4390">
        <f t="shared" si="5737"/>
        <v>37249.599999999278</v>
      </c>
      <c r="U4390">
        <f t="shared" si="5738"/>
        <v>37249.599999999278</v>
      </c>
      <c r="V4390" s="2">
        <f t="shared" si="5739"/>
        <v>3.7249599999999278E-3</v>
      </c>
      <c r="W4390" s="19">
        <f t="shared" si="5786"/>
        <v>420</v>
      </c>
      <c r="X4390" s="19">
        <f t="shared" si="5787"/>
        <v>21</v>
      </c>
      <c r="Y4390" s="19" t="str">
        <f t="shared" si="5788"/>
        <v/>
      </c>
      <c r="Z4390" s="19">
        <f t="shared" si="5789"/>
        <v>9613.2999999999993</v>
      </c>
      <c r="AA4390" s="21" t="str">
        <f t="shared" si="5790"/>
        <v/>
      </c>
      <c r="AB4390" s="19" t="str">
        <f t="shared" si="5791"/>
        <v/>
      </c>
    </row>
    <row r="4391" spans="1:28" x14ac:dyDescent="0.25">
      <c r="A4391">
        <f t="shared" si="5772"/>
        <v>8</v>
      </c>
      <c r="B4391">
        <f t="shared" si="5773"/>
        <v>2017</v>
      </c>
      <c r="C4391" s="20">
        <v>42949</v>
      </c>
      <c r="D4391">
        <v>10136.299999999999</v>
      </c>
      <c r="E4391">
        <v>10137.85</v>
      </c>
      <c r="F4391">
        <v>10054.200000000001</v>
      </c>
      <c r="G4391">
        <v>10081.5</v>
      </c>
      <c r="H4391">
        <f t="shared" si="5746"/>
        <v>0</v>
      </c>
      <c r="I4391">
        <f t="shared" si="5747"/>
        <v>33.149999999999636</v>
      </c>
      <c r="J4391" s="14">
        <f t="shared" ref="J4391:K4391" si="5807">+AVERAGE(H4378:H4391)</f>
        <v>25.100000000000104</v>
      </c>
      <c r="K4391" s="14">
        <f t="shared" si="5807"/>
        <v>11.542857142857299</v>
      </c>
      <c r="L4391" s="14">
        <f t="shared" si="5749"/>
        <v>2.1745049504950291</v>
      </c>
      <c r="M4391" s="14">
        <f t="shared" si="5750"/>
        <v>68.499025341130405</v>
      </c>
      <c r="N4391" s="14">
        <f t="shared" si="5751"/>
        <v>1</v>
      </c>
      <c r="O4391">
        <f t="shared" si="5785"/>
        <v>1</v>
      </c>
      <c r="P4391">
        <f t="shared" si="5794"/>
        <v>0</v>
      </c>
      <c r="Q4391">
        <f t="shared" si="5795"/>
        <v>0</v>
      </c>
      <c r="R4391">
        <f t="shared" si="5735"/>
        <v>992</v>
      </c>
      <c r="S4391">
        <f t="shared" si="5736"/>
        <v>0</v>
      </c>
      <c r="T4391">
        <f t="shared" si="5737"/>
        <v>-32884.799999999639</v>
      </c>
      <c r="U4391">
        <f t="shared" si="5738"/>
        <v>-32884.799999999639</v>
      </c>
      <c r="V4391" s="2">
        <f t="shared" si="5739"/>
        <v>-3.2884799999999639E-3</v>
      </c>
      <c r="W4391" s="19">
        <f t="shared" si="5786"/>
        <v>420</v>
      </c>
      <c r="X4391" s="19">
        <f t="shared" si="5787"/>
        <v>22</v>
      </c>
      <c r="Y4391" s="19" t="str">
        <f t="shared" si="5788"/>
        <v/>
      </c>
      <c r="Z4391" s="19">
        <f t="shared" si="5789"/>
        <v>9613.2999999999993</v>
      </c>
      <c r="AA4391" s="21" t="str">
        <f t="shared" si="5790"/>
        <v/>
      </c>
      <c r="AB4391" s="19" t="str">
        <f t="shared" si="5791"/>
        <v/>
      </c>
    </row>
    <row r="4392" spans="1:28" x14ac:dyDescent="0.25">
      <c r="A4392">
        <f t="shared" si="5772"/>
        <v>8</v>
      </c>
      <c r="B4392">
        <f t="shared" si="5773"/>
        <v>2017</v>
      </c>
      <c r="C4392" s="20">
        <v>42950</v>
      </c>
      <c r="D4392">
        <v>10081.15</v>
      </c>
      <c r="E4392">
        <v>10081.15</v>
      </c>
      <c r="F4392">
        <v>9998.25</v>
      </c>
      <c r="G4392">
        <v>10013.65</v>
      </c>
      <c r="H4392">
        <f t="shared" si="5746"/>
        <v>0</v>
      </c>
      <c r="I4392">
        <f t="shared" si="5747"/>
        <v>67.850000000000364</v>
      </c>
      <c r="J4392" s="14">
        <f t="shared" ref="J4392:K4392" si="5808">+AVERAGE(H4379:H4392)</f>
        <v>25.100000000000104</v>
      </c>
      <c r="K4392" s="14">
        <f t="shared" si="5808"/>
        <v>16.007142857143013</v>
      </c>
      <c r="L4392" s="14">
        <f t="shared" si="5749"/>
        <v>1.5680499776885233</v>
      </c>
      <c r="M4392" s="14">
        <f t="shared" si="5750"/>
        <v>61.059947871416028</v>
      </c>
      <c r="N4392" s="14">
        <f t="shared" si="5751"/>
        <v>1</v>
      </c>
      <c r="O4392">
        <f t="shared" si="5785"/>
        <v>1</v>
      </c>
      <c r="P4392">
        <f t="shared" si="5794"/>
        <v>0</v>
      </c>
      <c r="Q4392">
        <f t="shared" si="5795"/>
        <v>0</v>
      </c>
      <c r="R4392">
        <f t="shared" si="5735"/>
        <v>992</v>
      </c>
      <c r="S4392">
        <f t="shared" si="5736"/>
        <v>0</v>
      </c>
      <c r="T4392">
        <f t="shared" si="5737"/>
        <v>-67307.200000000361</v>
      </c>
      <c r="U4392">
        <f t="shared" si="5738"/>
        <v>-67307.200000000361</v>
      </c>
      <c r="V4392" s="2">
        <f t="shared" si="5739"/>
        <v>-6.7307200000000364E-3</v>
      </c>
      <c r="W4392" s="19">
        <f t="shared" si="5786"/>
        <v>420</v>
      </c>
      <c r="X4392" s="19">
        <f t="shared" si="5787"/>
        <v>23</v>
      </c>
      <c r="Y4392" s="19" t="str">
        <f t="shared" si="5788"/>
        <v/>
      </c>
      <c r="Z4392" s="19">
        <f t="shared" si="5789"/>
        <v>9613.2999999999993</v>
      </c>
      <c r="AA4392" s="21" t="str">
        <f t="shared" si="5790"/>
        <v/>
      </c>
      <c r="AB4392" s="19" t="str">
        <f t="shared" si="5791"/>
        <v/>
      </c>
    </row>
    <row r="4393" spans="1:28" x14ac:dyDescent="0.25">
      <c r="A4393">
        <f t="shared" si="5772"/>
        <v>8</v>
      </c>
      <c r="B4393">
        <f t="shared" si="5773"/>
        <v>2017</v>
      </c>
      <c r="C4393" s="20">
        <v>42951</v>
      </c>
      <c r="D4393">
        <v>10008.6</v>
      </c>
      <c r="E4393">
        <v>10075.25</v>
      </c>
      <c r="F4393">
        <v>9988.35</v>
      </c>
      <c r="G4393">
        <v>10066.4</v>
      </c>
      <c r="H4393">
        <f t="shared" si="5746"/>
        <v>52.75</v>
      </c>
      <c r="I4393">
        <f t="shared" si="5747"/>
        <v>0</v>
      </c>
      <c r="J4393" s="14">
        <f t="shared" ref="J4393:K4393" si="5809">+AVERAGE(H4380:H4393)</f>
        <v>26.753571428571508</v>
      </c>
      <c r="K4393" s="14">
        <f t="shared" si="5809"/>
        <v>16.007142857143013</v>
      </c>
      <c r="L4393" s="14">
        <f t="shared" si="5749"/>
        <v>1.6713520749665216</v>
      </c>
      <c r="M4393" s="14">
        <f t="shared" si="5750"/>
        <v>62.5657729892256</v>
      </c>
      <c r="N4393" s="14">
        <f t="shared" si="5751"/>
        <v>1</v>
      </c>
      <c r="O4393">
        <f t="shared" si="5785"/>
        <v>1</v>
      </c>
      <c r="P4393">
        <f t="shared" si="5794"/>
        <v>0</v>
      </c>
      <c r="Q4393">
        <f t="shared" si="5795"/>
        <v>0</v>
      </c>
      <c r="R4393">
        <f t="shared" si="5735"/>
        <v>992</v>
      </c>
      <c r="S4393">
        <f t="shared" si="5736"/>
        <v>0</v>
      </c>
      <c r="T4393">
        <f t="shared" si="5737"/>
        <v>52328</v>
      </c>
      <c r="U4393">
        <f t="shared" si="5738"/>
        <v>52328</v>
      </c>
      <c r="V4393" s="2">
        <f t="shared" si="5739"/>
        <v>5.2328000000000001E-3</v>
      </c>
      <c r="W4393" s="19">
        <f t="shared" si="5786"/>
        <v>420</v>
      </c>
      <c r="X4393" s="19">
        <f t="shared" si="5787"/>
        <v>24</v>
      </c>
      <c r="Y4393" s="19" t="str">
        <f t="shared" si="5788"/>
        <v/>
      </c>
      <c r="Z4393" s="19">
        <f t="shared" si="5789"/>
        <v>9613.2999999999993</v>
      </c>
      <c r="AA4393" s="21" t="str">
        <f t="shared" si="5790"/>
        <v/>
      </c>
      <c r="AB4393" s="19" t="str">
        <f t="shared" si="5791"/>
        <v/>
      </c>
    </row>
    <row r="4394" spans="1:28" x14ac:dyDescent="0.25">
      <c r="A4394">
        <f t="shared" si="5772"/>
        <v>8</v>
      </c>
      <c r="B4394">
        <f t="shared" si="5773"/>
        <v>2017</v>
      </c>
      <c r="C4394" s="20">
        <v>42954</v>
      </c>
      <c r="D4394">
        <v>10074.799999999999</v>
      </c>
      <c r="E4394">
        <v>10088.1</v>
      </c>
      <c r="F4394">
        <v>10046.35</v>
      </c>
      <c r="G4394">
        <v>10057.4</v>
      </c>
      <c r="H4394">
        <f t="shared" si="5746"/>
        <v>0</v>
      </c>
      <c r="I4394">
        <f t="shared" si="5747"/>
        <v>9</v>
      </c>
      <c r="J4394" s="14">
        <f t="shared" ref="J4394:K4394" si="5810">+AVERAGE(H4381:H4394)</f>
        <v>26.753571428571508</v>
      </c>
      <c r="K4394" s="14">
        <f t="shared" si="5810"/>
        <v>10.307142857142935</v>
      </c>
      <c r="L4394" s="14">
        <f t="shared" si="5749"/>
        <v>2.5956340956340838</v>
      </c>
      <c r="M4394" s="14">
        <f t="shared" si="5750"/>
        <v>72.188493784330632</v>
      </c>
      <c r="N4394" s="14">
        <f t="shared" si="5751"/>
        <v>1</v>
      </c>
      <c r="O4394">
        <f t="shared" si="5785"/>
        <v>1</v>
      </c>
      <c r="P4394">
        <f t="shared" si="5794"/>
        <v>0</v>
      </c>
      <c r="Q4394">
        <f t="shared" si="5795"/>
        <v>0</v>
      </c>
      <c r="R4394">
        <f t="shared" si="5735"/>
        <v>992</v>
      </c>
      <c r="S4394">
        <f t="shared" si="5736"/>
        <v>0</v>
      </c>
      <c r="T4394">
        <f t="shared" si="5737"/>
        <v>-8928</v>
      </c>
      <c r="U4394">
        <f t="shared" si="5738"/>
        <v>-8928</v>
      </c>
      <c r="V4394" s="2">
        <f t="shared" si="5739"/>
        <v>-8.9280000000000002E-4</v>
      </c>
      <c r="W4394" s="19">
        <f t="shared" si="5786"/>
        <v>420</v>
      </c>
      <c r="X4394" s="19">
        <f t="shared" si="5787"/>
        <v>25</v>
      </c>
      <c r="Y4394" s="19" t="str">
        <f t="shared" si="5788"/>
        <v/>
      </c>
      <c r="Z4394" s="19">
        <f t="shared" si="5789"/>
        <v>9613.2999999999993</v>
      </c>
      <c r="AA4394" s="21" t="str">
        <f t="shared" si="5790"/>
        <v/>
      </c>
      <c r="AB4394" s="19" t="str">
        <f t="shared" si="5791"/>
        <v/>
      </c>
    </row>
    <row r="4395" spans="1:28" x14ac:dyDescent="0.25">
      <c r="A4395">
        <f t="shared" si="5772"/>
        <v>8</v>
      </c>
      <c r="B4395">
        <f t="shared" si="5773"/>
        <v>2017</v>
      </c>
      <c r="C4395" s="20">
        <v>42955</v>
      </c>
      <c r="D4395">
        <v>10068.35</v>
      </c>
      <c r="E4395">
        <v>10083.799999999999</v>
      </c>
      <c r="F4395">
        <v>9947</v>
      </c>
      <c r="G4395">
        <v>9978.5499999999993</v>
      </c>
      <c r="H4395">
        <f t="shared" si="5746"/>
        <v>0</v>
      </c>
      <c r="I4395">
        <f t="shared" si="5747"/>
        <v>78.850000000000364</v>
      </c>
      <c r="J4395" s="14">
        <f t="shared" ref="J4395:K4395" si="5811">+AVERAGE(H4382:H4395)</f>
        <v>21.578571428571454</v>
      </c>
      <c r="K4395" s="14">
        <f t="shared" si="5811"/>
        <v>15.939285714285818</v>
      </c>
      <c r="L4395" s="14">
        <f t="shared" si="5749"/>
        <v>1.3537978937934052</v>
      </c>
      <c r="M4395" s="14">
        <f t="shared" si="5750"/>
        <v>57.515468824369215</v>
      </c>
      <c r="N4395" s="14">
        <f t="shared" si="5751"/>
        <v>1</v>
      </c>
      <c r="O4395">
        <f t="shared" si="5785"/>
        <v>1</v>
      </c>
      <c r="P4395">
        <f t="shared" si="5794"/>
        <v>0</v>
      </c>
      <c r="Q4395">
        <f t="shared" si="5795"/>
        <v>0</v>
      </c>
      <c r="R4395">
        <f t="shared" si="5735"/>
        <v>992</v>
      </c>
      <c r="S4395">
        <f t="shared" si="5736"/>
        <v>0</v>
      </c>
      <c r="T4395">
        <f t="shared" si="5737"/>
        <v>-78219.200000000361</v>
      </c>
      <c r="U4395">
        <f t="shared" si="5738"/>
        <v>-78219.200000000361</v>
      </c>
      <c r="V4395" s="2">
        <f t="shared" si="5739"/>
        <v>-7.821920000000036E-3</v>
      </c>
      <c r="W4395" s="19">
        <f t="shared" si="5786"/>
        <v>420</v>
      </c>
      <c r="X4395" s="19">
        <f t="shared" si="5787"/>
        <v>26</v>
      </c>
      <c r="Y4395" s="19" t="str">
        <f t="shared" si="5788"/>
        <v/>
      </c>
      <c r="Z4395" s="19">
        <f t="shared" si="5789"/>
        <v>9613.2999999999993</v>
      </c>
      <c r="AA4395" s="21" t="str">
        <f t="shared" si="5790"/>
        <v/>
      </c>
      <c r="AB4395" s="19" t="str">
        <f t="shared" si="5791"/>
        <v/>
      </c>
    </row>
    <row r="4396" spans="1:28" x14ac:dyDescent="0.25">
      <c r="A4396">
        <f t="shared" si="5772"/>
        <v>8</v>
      </c>
      <c r="B4396">
        <f t="shared" si="5773"/>
        <v>2017</v>
      </c>
      <c r="C4396" s="20">
        <v>42956</v>
      </c>
      <c r="D4396">
        <v>9961.15</v>
      </c>
      <c r="E4396">
        <v>9969.7999999999993</v>
      </c>
      <c r="F4396">
        <v>9893.0499999999993</v>
      </c>
      <c r="G4396">
        <v>9908.0499999999993</v>
      </c>
      <c r="H4396">
        <f t="shared" si="5746"/>
        <v>0</v>
      </c>
      <c r="I4396">
        <f t="shared" si="5747"/>
        <v>70.5</v>
      </c>
      <c r="J4396" s="14">
        <f t="shared" ref="J4396:K4396" si="5812">+AVERAGE(H4383:H4396)</f>
        <v>21.578571428571454</v>
      </c>
      <c r="K4396" s="14">
        <f t="shared" si="5812"/>
        <v>19.096428571428596</v>
      </c>
      <c r="L4396" s="14">
        <f t="shared" si="5749"/>
        <v>1.1299794277164763</v>
      </c>
      <c r="M4396" s="14">
        <f t="shared" si="5750"/>
        <v>53.051189744490287</v>
      </c>
      <c r="N4396" s="14">
        <f t="shared" si="5751"/>
        <v>1</v>
      </c>
      <c r="O4396">
        <f t="shared" si="5785"/>
        <v>1</v>
      </c>
      <c r="P4396">
        <f t="shared" si="5794"/>
        <v>0</v>
      </c>
      <c r="Q4396">
        <f t="shared" si="5795"/>
        <v>0</v>
      </c>
      <c r="R4396">
        <f t="shared" si="5735"/>
        <v>992</v>
      </c>
      <c r="S4396">
        <f t="shared" si="5736"/>
        <v>0</v>
      </c>
      <c r="T4396">
        <f t="shared" si="5737"/>
        <v>-69936</v>
      </c>
      <c r="U4396">
        <f t="shared" si="5738"/>
        <v>-69936</v>
      </c>
      <c r="V4396" s="2">
        <f t="shared" si="5739"/>
        <v>-6.9936E-3</v>
      </c>
      <c r="W4396" s="19">
        <f t="shared" si="5786"/>
        <v>420</v>
      </c>
      <c r="X4396" s="19">
        <f t="shared" si="5787"/>
        <v>27</v>
      </c>
      <c r="Y4396" s="19" t="str">
        <f t="shared" si="5788"/>
        <v/>
      </c>
      <c r="Z4396" s="19">
        <f t="shared" si="5789"/>
        <v>9613.2999999999993</v>
      </c>
      <c r="AA4396" s="21" t="str">
        <f t="shared" si="5790"/>
        <v/>
      </c>
      <c r="AB4396" s="19" t="str">
        <f t="shared" si="5791"/>
        <v/>
      </c>
    </row>
    <row r="4397" spans="1:28" x14ac:dyDescent="0.25">
      <c r="A4397">
        <f t="shared" si="5772"/>
        <v>8</v>
      </c>
      <c r="B4397">
        <f t="shared" si="5773"/>
        <v>2017</v>
      </c>
      <c r="C4397" s="20">
        <v>42957</v>
      </c>
      <c r="D4397">
        <v>9872.85</v>
      </c>
      <c r="E4397">
        <v>9892.65</v>
      </c>
      <c r="F4397">
        <v>9776.2000000000007</v>
      </c>
      <c r="G4397">
        <v>9820.25</v>
      </c>
      <c r="H4397">
        <f t="shared" si="5746"/>
        <v>0</v>
      </c>
      <c r="I4397">
        <f t="shared" si="5747"/>
        <v>87.799999999999272</v>
      </c>
      <c r="J4397" s="14">
        <f t="shared" ref="J4397:K4397" si="5813">+AVERAGE(H4384:H4397)</f>
        <v>18.582142857142831</v>
      </c>
      <c r="K4397" s="14">
        <f t="shared" si="5813"/>
        <v>25.367857142857115</v>
      </c>
      <c r="L4397" s="14">
        <f t="shared" si="5749"/>
        <v>0.73250739124313646</v>
      </c>
      <c r="M4397" s="14">
        <f t="shared" si="5750"/>
        <v>42.280188525922313</v>
      </c>
      <c r="N4397" s="14">
        <f t="shared" si="5751"/>
        <v>-1</v>
      </c>
      <c r="O4397">
        <f t="shared" si="5785"/>
        <v>-1</v>
      </c>
      <c r="P4397">
        <f t="shared" si="5794"/>
        <v>1</v>
      </c>
      <c r="Q4397">
        <f t="shared" si="5795"/>
        <v>9820.25</v>
      </c>
      <c r="R4397">
        <f t="shared" si="5735"/>
        <v>-992</v>
      </c>
      <c r="S4397">
        <f t="shared" si="5736"/>
        <v>174195.19999999856</v>
      </c>
      <c r="T4397">
        <f t="shared" si="5737"/>
        <v>87097.599999999278</v>
      </c>
      <c r="U4397">
        <f t="shared" si="5738"/>
        <v>-87097.599999999278</v>
      </c>
      <c r="V4397" s="2">
        <f t="shared" si="5739"/>
        <v>-8.7097599999999276E-3</v>
      </c>
      <c r="W4397" s="19">
        <f t="shared" si="5786"/>
        <v>421</v>
      </c>
      <c r="X4397" s="19">
        <f t="shared" si="5787"/>
        <v>28</v>
      </c>
      <c r="Y4397" s="19">
        <f t="shared" si="5788"/>
        <v>1</v>
      </c>
      <c r="Z4397" s="19">
        <f t="shared" si="5789"/>
        <v>9820.25</v>
      </c>
      <c r="AA4397" s="21">
        <f t="shared" si="5790"/>
        <v>2.1527467154879298E-2</v>
      </c>
      <c r="AB4397" s="19">
        <f t="shared" si="5791"/>
        <v>1</v>
      </c>
    </row>
    <row r="4398" spans="1:28" x14ac:dyDescent="0.25">
      <c r="A4398">
        <f t="shared" si="5772"/>
        <v>8</v>
      </c>
      <c r="B4398">
        <f t="shared" si="5773"/>
        <v>2017</v>
      </c>
      <c r="C4398" s="20">
        <v>42958</v>
      </c>
      <c r="D4398">
        <v>9712.15</v>
      </c>
      <c r="E4398">
        <v>9771.65</v>
      </c>
      <c r="F4398">
        <v>9685.5499999999993</v>
      </c>
      <c r="G4398">
        <v>9710.7999999999993</v>
      </c>
      <c r="H4398">
        <f t="shared" si="5746"/>
        <v>0</v>
      </c>
      <c r="I4398">
        <f t="shared" si="5747"/>
        <v>109.45000000000073</v>
      </c>
      <c r="J4398" s="14">
        <f t="shared" ref="J4398:K4398" si="5814">+AVERAGE(H4385:H4398)</f>
        <v>14.928571428571429</v>
      </c>
      <c r="K4398" s="14">
        <f t="shared" si="5814"/>
        <v>33.185714285714312</v>
      </c>
      <c r="L4398" s="14">
        <f t="shared" si="5749"/>
        <v>0.44984933275936256</v>
      </c>
      <c r="M4398" s="14">
        <f t="shared" si="5750"/>
        <v>31.027315914489307</v>
      </c>
      <c r="N4398" s="14">
        <f t="shared" si="5751"/>
        <v>-1</v>
      </c>
      <c r="O4398">
        <f t="shared" si="5785"/>
        <v>-1</v>
      </c>
      <c r="P4398">
        <f t="shared" si="5794"/>
        <v>0</v>
      </c>
      <c r="Q4398">
        <f t="shared" si="5795"/>
        <v>0</v>
      </c>
      <c r="R4398">
        <f t="shared" si="5735"/>
        <v>-992</v>
      </c>
      <c r="S4398">
        <f t="shared" si="5736"/>
        <v>0</v>
      </c>
      <c r="T4398">
        <f t="shared" si="5737"/>
        <v>108574.40000000072</v>
      </c>
      <c r="U4398">
        <f t="shared" si="5738"/>
        <v>108574.40000000072</v>
      </c>
      <c r="V4398" s="2">
        <f t="shared" si="5739"/>
        <v>1.0857440000000072E-2</v>
      </c>
      <c r="W4398" s="19">
        <f t="shared" si="5786"/>
        <v>421</v>
      </c>
      <c r="X4398" s="19">
        <f t="shared" si="5787"/>
        <v>2</v>
      </c>
      <c r="Y4398" s="19" t="str">
        <f t="shared" si="5788"/>
        <v/>
      </c>
      <c r="Z4398" s="19">
        <f t="shared" si="5789"/>
        <v>9820.25</v>
      </c>
      <c r="AA4398" s="21" t="str">
        <f t="shared" si="5790"/>
        <v/>
      </c>
      <c r="AB4398" s="19" t="str">
        <f t="shared" si="5791"/>
        <v/>
      </c>
    </row>
    <row r="4399" spans="1:28" x14ac:dyDescent="0.25">
      <c r="A4399">
        <f t="shared" si="5772"/>
        <v>8</v>
      </c>
      <c r="B4399">
        <f t="shared" si="5773"/>
        <v>2017</v>
      </c>
      <c r="C4399" s="20">
        <v>42961</v>
      </c>
      <c r="D4399">
        <v>9755.75</v>
      </c>
      <c r="E4399">
        <v>9818.2999999999993</v>
      </c>
      <c r="F4399">
        <v>9752.1</v>
      </c>
      <c r="G4399">
        <v>9794.15</v>
      </c>
      <c r="H4399">
        <f t="shared" si="5746"/>
        <v>83.350000000000364</v>
      </c>
      <c r="I4399">
        <f t="shared" si="5747"/>
        <v>0</v>
      </c>
      <c r="J4399" s="14">
        <f t="shared" ref="J4399:K4399" si="5815">+AVERAGE(H4386:H4399)</f>
        <v>20.882142857142885</v>
      </c>
      <c r="K4399" s="14">
        <f t="shared" si="5815"/>
        <v>33.053571428571431</v>
      </c>
      <c r="L4399" s="14">
        <f t="shared" si="5749"/>
        <v>0.63176661264181599</v>
      </c>
      <c r="M4399" s="14">
        <f t="shared" si="5750"/>
        <v>38.716726261422359</v>
      </c>
      <c r="N4399" s="14">
        <f t="shared" si="5751"/>
        <v>-1</v>
      </c>
      <c r="O4399">
        <f t="shared" si="5785"/>
        <v>-1</v>
      </c>
      <c r="P4399">
        <f t="shared" si="5794"/>
        <v>0</v>
      </c>
      <c r="Q4399">
        <f t="shared" si="5795"/>
        <v>0</v>
      </c>
      <c r="R4399">
        <f t="shared" si="5735"/>
        <v>-992</v>
      </c>
      <c r="S4399">
        <f t="shared" si="5736"/>
        <v>0</v>
      </c>
      <c r="T4399">
        <f t="shared" si="5737"/>
        <v>-82683.200000000361</v>
      </c>
      <c r="U4399">
        <f t="shared" si="5738"/>
        <v>-82683.200000000361</v>
      </c>
      <c r="V4399" s="2">
        <f t="shared" si="5739"/>
        <v>-8.2683200000000356E-3</v>
      </c>
      <c r="W4399" s="19">
        <f t="shared" si="5786"/>
        <v>421</v>
      </c>
      <c r="X4399" s="19">
        <f t="shared" si="5787"/>
        <v>3</v>
      </c>
      <c r="Y4399" s="19" t="str">
        <f t="shared" si="5788"/>
        <v/>
      </c>
      <c r="Z4399" s="19">
        <f t="shared" si="5789"/>
        <v>9820.25</v>
      </c>
      <c r="AA4399" s="21" t="str">
        <f t="shared" si="5790"/>
        <v/>
      </c>
      <c r="AB4399" s="19" t="str">
        <f t="shared" si="5791"/>
        <v/>
      </c>
    </row>
    <row r="4400" spans="1:28" x14ac:dyDescent="0.25">
      <c r="A4400">
        <f t="shared" si="5772"/>
        <v>8</v>
      </c>
      <c r="B4400">
        <f t="shared" si="5773"/>
        <v>2017</v>
      </c>
      <c r="C4400" s="20">
        <v>42963</v>
      </c>
      <c r="D4400">
        <v>9825.85</v>
      </c>
      <c r="E4400">
        <v>9903.9500000000007</v>
      </c>
      <c r="F4400">
        <v>9773.85</v>
      </c>
      <c r="G4400">
        <v>9897.2999999999993</v>
      </c>
      <c r="H4400">
        <f t="shared" si="5746"/>
        <v>103.14999999999964</v>
      </c>
      <c r="I4400">
        <f t="shared" si="5747"/>
        <v>0</v>
      </c>
      <c r="J4400" s="14">
        <f t="shared" ref="J4400:K4400" si="5816">+AVERAGE(H4387:H4400)</f>
        <v>24.242857142857115</v>
      </c>
      <c r="K4400" s="14">
        <f t="shared" si="5816"/>
        <v>33.053571428571431</v>
      </c>
      <c r="L4400" s="14">
        <f t="shared" si="5749"/>
        <v>0.73344138303619577</v>
      </c>
      <c r="M4400" s="14">
        <f t="shared" si="5750"/>
        <v>42.311288412391661</v>
      </c>
      <c r="N4400" s="14">
        <f t="shared" si="5751"/>
        <v>-1</v>
      </c>
      <c r="O4400">
        <f t="shared" si="5785"/>
        <v>-1</v>
      </c>
      <c r="P4400">
        <f t="shared" si="5794"/>
        <v>0</v>
      </c>
      <c r="Q4400">
        <f t="shared" si="5795"/>
        <v>0</v>
      </c>
      <c r="R4400">
        <f t="shared" si="5735"/>
        <v>-992</v>
      </c>
      <c r="S4400">
        <f t="shared" si="5736"/>
        <v>0</v>
      </c>
      <c r="T4400">
        <f t="shared" si="5737"/>
        <v>-102324.79999999964</v>
      </c>
      <c r="U4400">
        <f t="shared" si="5738"/>
        <v>-102324.79999999964</v>
      </c>
      <c r="V4400" s="2">
        <f t="shared" si="5739"/>
        <v>-1.0232479999999964E-2</v>
      </c>
      <c r="W4400" s="19">
        <f t="shared" si="5786"/>
        <v>421</v>
      </c>
      <c r="X4400" s="19">
        <f t="shared" si="5787"/>
        <v>4</v>
      </c>
      <c r="Y4400" s="19" t="str">
        <f t="shared" si="5788"/>
        <v/>
      </c>
      <c r="Z4400" s="19">
        <f t="shared" si="5789"/>
        <v>9820.25</v>
      </c>
      <c r="AA4400" s="21" t="str">
        <f t="shared" si="5790"/>
        <v/>
      </c>
      <c r="AB4400" s="19" t="str">
        <f t="shared" si="5791"/>
        <v/>
      </c>
    </row>
    <row r="4401" spans="1:28" x14ac:dyDescent="0.25">
      <c r="A4401">
        <f t="shared" si="5772"/>
        <v>8</v>
      </c>
      <c r="B4401">
        <f t="shared" si="5773"/>
        <v>2017</v>
      </c>
      <c r="C4401" s="20">
        <v>42964</v>
      </c>
      <c r="D4401">
        <v>9945.5499999999993</v>
      </c>
      <c r="E4401">
        <v>9947.7999999999993</v>
      </c>
      <c r="F4401">
        <v>9883.75</v>
      </c>
      <c r="G4401">
        <v>9904.15</v>
      </c>
      <c r="H4401">
        <f t="shared" si="5746"/>
        <v>6.8500000000003638</v>
      </c>
      <c r="I4401">
        <f t="shared" si="5747"/>
        <v>0</v>
      </c>
      <c r="J4401" s="14">
        <f t="shared" ref="J4401:K4401" si="5817">+AVERAGE(H4388:H4401)</f>
        <v>24.732142857142858</v>
      </c>
      <c r="K4401" s="14">
        <f t="shared" si="5817"/>
        <v>33.046428571428542</v>
      </c>
      <c r="L4401" s="14">
        <f t="shared" si="5749"/>
        <v>0.74840592240354542</v>
      </c>
      <c r="M4401" s="14">
        <f t="shared" si="5750"/>
        <v>42.805043886759819</v>
      </c>
      <c r="N4401" s="14">
        <f t="shared" si="5751"/>
        <v>-1</v>
      </c>
      <c r="O4401">
        <f t="shared" si="5785"/>
        <v>-1</v>
      </c>
      <c r="P4401">
        <f t="shared" si="5794"/>
        <v>0</v>
      </c>
      <c r="Q4401">
        <f t="shared" si="5795"/>
        <v>0</v>
      </c>
      <c r="R4401">
        <f t="shared" si="5735"/>
        <v>-992</v>
      </c>
      <c r="S4401">
        <f t="shared" si="5736"/>
        <v>0</v>
      </c>
      <c r="T4401">
        <f t="shared" si="5737"/>
        <v>-6795.2000000003609</v>
      </c>
      <c r="U4401">
        <f t="shared" si="5738"/>
        <v>-6795.2000000003609</v>
      </c>
      <c r="V4401" s="2">
        <f t="shared" si="5739"/>
        <v>-6.7952000000003608E-4</v>
      </c>
      <c r="W4401" s="19">
        <f t="shared" si="5786"/>
        <v>421</v>
      </c>
      <c r="X4401" s="19">
        <f t="shared" si="5787"/>
        <v>5</v>
      </c>
      <c r="Y4401" s="19" t="str">
        <f t="shared" si="5788"/>
        <v/>
      </c>
      <c r="Z4401" s="19">
        <f t="shared" si="5789"/>
        <v>9820.25</v>
      </c>
      <c r="AA4401" s="21" t="str">
        <f t="shared" si="5790"/>
        <v/>
      </c>
      <c r="AB4401" s="19" t="str">
        <f t="shared" si="5791"/>
        <v/>
      </c>
    </row>
    <row r="4402" spans="1:28" x14ac:dyDescent="0.25">
      <c r="A4402">
        <f t="shared" si="5772"/>
        <v>8</v>
      </c>
      <c r="B4402">
        <f t="shared" si="5773"/>
        <v>2017</v>
      </c>
      <c r="C4402" s="20">
        <v>42965</v>
      </c>
      <c r="D4402">
        <v>9865.9500000000007</v>
      </c>
      <c r="E4402">
        <v>9865.9500000000007</v>
      </c>
      <c r="F4402">
        <v>9783.65</v>
      </c>
      <c r="G4402">
        <v>9837.4</v>
      </c>
      <c r="H4402">
        <f t="shared" si="5746"/>
        <v>0</v>
      </c>
      <c r="I4402">
        <f t="shared" si="5747"/>
        <v>66.75</v>
      </c>
      <c r="J4402" s="14">
        <f t="shared" ref="J4402:K4402" si="5818">+AVERAGE(H4389:H4402)</f>
        <v>24.732142857142858</v>
      </c>
      <c r="K4402" s="14">
        <f t="shared" si="5818"/>
        <v>37.382142857142881</v>
      </c>
      <c r="L4402" s="14">
        <f t="shared" si="5749"/>
        <v>0.66160313365816337</v>
      </c>
      <c r="M4402" s="14">
        <f t="shared" si="5750"/>
        <v>39.81715731370744</v>
      </c>
      <c r="N4402" s="14">
        <f t="shared" si="5751"/>
        <v>-1</v>
      </c>
      <c r="O4402">
        <f t="shared" si="5785"/>
        <v>-1</v>
      </c>
      <c r="P4402">
        <f t="shared" si="5794"/>
        <v>0</v>
      </c>
      <c r="Q4402">
        <f t="shared" si="5795"/>
        <v>0</v>
      </c>
      <c r="R4402">
        <f t="shared" si="5735"/>
        <v>-992</v>
      </c>
      <c r="S4402">
        <f t="shared" si="5736"/>
        <v>0</v>
      </c>
      <c r="T4402">
        <f t="shared" si="5737"/>
        <v>66216</v>
      </c>
      <c r="U4402">
        <f t="shared" si="5738"/>
        <v>66216</v>
      </c>
      <c r="V4402" s="2">
        <f t="shared" si="5739"/>
        <v>6.6216000000000001E-3</v>
      </c>
      <c r="W4402" s="19">
        <f t="shared" si="5786"/>
        <v>421</v>
      </c>
      <c r="X4402" s="19">
        <f t="shared" si="5787"/>
        <v>6</v>
      </c>
      <c r="Y4402" s="19" t="str">
        <f t="shared" si="5788"/>
        <v/>
      </c>
      <c r="Z4402" s="19">
        <f t="shared" si="5789"/>
        <v>9820.25</v>
      </c>
      <c r="AA4402" s="21" t="str">
        <f t="shared" si="5790"/>
        <v/>
      </c>
      <c r="AB4402" s="19" t="str">
        <f t="shared" si="5791"/>
        <v/>
      </c>
    </row>
    <row r="4403" spans="1:28" x14ac:dyDescent="0.25">
      <c r="A4403">
        <f t="shared" si="5772"/>
        <v>8</v>
      </c>
      <c r="B4403">
        <f t="shared" si="5773"/>
        <v>2017</v>
      </c>
      <c r="C4403" s="20">
        <v>42968</v>
      </c>
      <c r="D4403">
        <v>9864.25</v>
      </c>
      <c r="E4403">
        <v>9884.35</v>
      </c>
      <c r="F4403">
        <v>9740.1</v>
      </c>
      <c r="G4403">
        <v>9754.35</v>
      </c>
      <c r="H4403">
        <f t="shared" si="5746"/>
        <v>0</v>
      </c>
      <c r="I4403">
        <f t="shared" si="5747"/>
        <v>83.049999999999272</v>
      </c>
      <c r="J4403" s="14">
        <f t="shared" ref="J4403:K4403" si="5819">+AVERAGE(H4390:H4403)</f>
        <v>20.260714285714261</v>
      </c>
      <c r="K4403" s="14">
        <f t="shared" si="5819"/>
        <v>43.314285714285688</v>
      </c>
      <c r="L4403" s="14">
        <f t="shared" si="5749"/>
        <v>0.46776055408970946</v>
      </c>
      <c r="M4403" s="14">
        <f t="shared" si="5750"/>
        <v>31.868996123813247</v>
      </c>
      <c r="N4403" s="14">
        <f t="shared" si="5751"/>
        <v>-1</v>
      </c>
      <c r="O4403">
        <f t="shared" si="5785"/>
        <v>-1</v>
      </c>
      <c r="P4403">
        <f t="shared" si="5794"/>
        <v>0</v>
      </c>
      <c r="Q4403">
        <f t="shared" si="5795"/>
        <v>0</v>
      </c>
      <c r="R4403">
        <f t="shared" ref="R4403:R4466" si="5820">IF($C4403="","",IF(MONTH($C4403)&lt;&gt;MONTH($C4402),ROUNDDOWN($B$10/$G4402,0)*$O4403,ABS(R4402)*$O4403))</f>
        <v>-992</v>
      </c>
      <c r="S4403">
        <f t="shared" ref="S4403:S4466" si="5821">IF($C4403="","",($R4403-$R4402)*($Q4403-$G4402)*$P4403)</f>
        <v>0</v>
      </c>
      <c r="T4403">
        <f t="shared" ref="T4403:T4466" si="5822">IF($C4403="","",$R4403*($G4403-$G4402))</f>
        <v>82385.599999999278</v>
      </c>
      <c r="U4403">
        <f t="shared" ref="U4403:U4466" si="5823">IF($C4403="","",$T4403-$S4403)</f>
        <v>82385.599999999278</v>
      </c>
      <c r="V4403" s="2">
        <f t="shared" ref="V4403:V4466" si="5824">IF($C4403="","",$U4403/$B$10)</f>
        <v>8.2385599999999278E-3</v>
      </c>
      <c r="W4403" s="19">
        <f t="shared" si="5786"/>
        <v>421</v>
      </c>
      <c r="X4403" s="19">
        <f t="shared" si="5787"/>
        <v>7</v>
      </c>
      <c r="Y4403" s="19" t="str">
        <f t="shared" si="5788"/>
        <v/>
      </c>
      <c r="Z4403" s="19">
        <f t="shared" si="5789"/>
        <v>9820.25</v>
      </c>
      <c r="AA4403" s="21" t="str">
        <f t="shared" si="5790"/>
        <v/>
      </c>
      <c r="AB4403" s="19" t="str">
        <f t="shared" si="5791"/>
        <v/>
      </c>
    </row>
    <row r="4404" spans="1:28" x14ac:dyDescent="0.25">
      <c r="A4404">
        <f t="shared" si="5772"/>
        <v>8</v>
      </c>
      <c r="B4404">
        <f t="shared" si="5773"/>
        <v>2017</v>
      </c>
      <c r="C4404" s="20">
        <v>42969</v>
      </c>
      <c r="D4404">
        <v>9815.75</v>
      </c>
      <c r="E4404">
        <v>9828.4500000000007</v>
      </c>
      <c r="F4404">
        <v>9752.6</v>
      </c>
      <c r="G4404">
        <v>9765.5499999999993</v>
      </c>
      <c r="H4404">
        <f t="shared" si="5746"/>
        <v>11.199999999998909</v>
      </c>
      <c r="I4404">
        <f t="shared" si="5747"/>
        <v>0</v>
      </c>
      <c r="J4404" s="14">
        <f t="shared" ref="J4404:K4404" si="5825">+AVERAGE(H4391:H4404)</f>
        <v>18.378571428571377</v>
      </c>
      <c r="K4404" s="14">
        <f t="shared" si="5825"/>
        <v>43.314285714285688</v>
      </c>
      <c r="L4404" s="14">
        <f t="shared" si="5749"/>
        <v>0.42430738786279587</v>
      </c>
      <c r="M4404" s="14">
        <f t="shared" si="5750"/>
        <v>29.790436494153013</v>
      </c>
      <c r="N4404" s="14">
        <f t="shared" si="5751"/>
        <v>-1</v>
      </c>
      <c r="O4404">
        <f t="shared" si="5785"/>
        <v>-1</v>
      </c>
      <c r="P4404">
        <f t="shared" si="5794"/>
        <v>0</v>
      </c>
      <c r="Q4404">
        <f t="shared" si="5795"/>
        <v>0</v>
      </c>
      <c r="R4404">
        <f t="shared" si="5820"/>
        <v>-992</v>
      </c>
      <c r="S4404">
        <f t="shared" si="5821"/>
        <v>0</v>
      </c>
      <c r="T4404">
        <f t="shared" si="5822"/>
        <v>-11110.399999998917</v>
      </c>
      <c r="U4404">
        <f t="shared" si="5823"/>
        <v>-11110.399999998917</v>
      </c>
      <c r="V4404" s="2">
        <f t="shared" si="5824"/>
        <v>-1.1110399999998918E-3</v>
      </c>
      <c r="W4404" s="19">
        <f t="shared" si="5786"/>
        <v>421</v>
      </c>
      <c r="X4404" s="19">
        <f t="shared" si="5787"/>
        <v>8</v>
      </c>
      <c r="Y4404" s="19" t="str">
        <f t="shared" si="5788"/>
        <v/>
      </c>
      <c r="Z4404" s="19">
        <f t="shared" si="5789"/>
        <v>9820.25</v>
      </c>
      <c r="AA4404" s="21" t="str">
        <f t="shared" si="5790"/>
        <v/>
      </c>
      <c r="AB4404" s="19" t="str">
        <f t="shared" si="5791"/>
        <v/>
      </c>
    </row>
    <row r="4405" spans="1:28" x14ac:dyDescent="0.25">
      <c r="A4405">
        <f t="shared" si="5772"/>
        <v>8</v>
      </c>
      <c r="B4405">
        <f t="shared" si="5773"/>
        <v>2017</v>
      </c>
      <c r="C4405" s="20">
        <v>42970</v>
      </c>
      <c r="D4405">
        <v>9803.0499999999993</v>
      </c>
      <c r="E4405">
        <v>9857.9</v>
      </c>
      <c r="F4405">
        <v>9786.75</v>
      </c>
      <c r="G4405">
        <v>9852.5</v>
      </c>
      <c r="H4405">
        <f t="shared" si="5746"/>
        <v>86.950000000000728</v>
      </c>
      <c r="I4405">
        <f t="shared" si="5747"/>
        <v>0</v>
      </c>
      <c r="J4405" s="14">
        <f t="shared" ref="J4405:K4405" si="5826">+AVERAGE(H4392:H4405)</f>
        <v>24.589285714285715</v>
      </c>
      <c r="K4405" s="14">
        <f t="shared" si="5826"/>
        <v>40.946428571428569</v>
      </c>
      <c r="L4405" s="14">
        <f t="shared" si="5749"/>
        <v>0.60052333187963369</v>
      </c>
      <c r="M4405" s="14">
        <f t="shared" si="5750"/>
        <v>37.520435967302454</v>
      </c>
      <c r="N4405" s="14">
        <f t="shared" si="5751"/>
        <v>-1</v>
      </c>
      <c r="O4405">
        <f t="shared" si="5785"/>
        <v>-1</v>
      </c>
      <c r="P4405">
        <f t="shared" si="5794"/>
        <v>0</v>
      </c>
      <c r="Q4405">
        <f t="shared" si="5795"/>
        <v>0</v>
      </c>
      <c r="R4405">
        <f t="shared" si="5820"/>
        <v>-992</v>
      </c>
      <c r="S4405">
        <f t="shared" si="5821"/>
        <v>0</v>
      </c>
      <c r="T4405">
        <f t="shared" si="5822"/>
        <v>-86254.400000000722</v>
      </c>
      <c r="U4405">
        <f t="shared" si="5823"/>
        <v>-86254.400000000722</v>
      </c>
      <c r="V4405" s="2">
        <f t="shared" si="5824"/>
        <v>-8.6254400000000727E-3</v>
      </c>
      <c r="W4405" s="19">
        <f t="shared" si="5786"/>
        <v>421</v>
      </c>
      <c r="X4405" s="19">
        <f t="shared" si="5787"/>
        <v>9</v>
      </c>
      <c r="Y4405" s="19" t="str">
        <f t="shared" si="5788"/>
        <v/>
      </c>
      <c r="Z4405" s="19">
        <f t="shared" si="5789"/>
        <v>9820.25</v>
      </c>
      <c r="AA4405" s="21" t="str">
        <f t="shared" si="5790"/>
        <v/>
      </c>
      <c r="AB4405" s="19" t="str">
        <f t="shared" si="5791"/>
        <v/>
      </c>
    </row>
    <row r="4406" spans="1:28" x14ac:dyDescent="0.25">
      <c r="A4406">
        <f t="shared" si="5772"/>
        <v>8</v>
      </c>
      <c r="B4406">
        <f t="shared" si="5773"/>
        <v>2017</v>
      </c>
      <c r="C4406" s="20">
        <v>42971</v>
      </c>
      <c r="D4406">
        <v>9881.2000000000007</v>
      </c>
      <c r="E4406">
        <v>9881.5</v>
      </c>
      <c r="F4406">
        <v>9848.85</v>
      </c>
      <c r="G4406">
        <v>9857.0499999999993</v>
      </c>
      <c r="H4406">
        <f t="shared" si="5746"/>
        <v>4.5499999999992724</v>
      </c>
      <c r="I4406">
        <f t="shared" si="5747"/>
        <v>0</v>
      </c>
      <c r="J4406" s="14">
        <f t="shared" ref="J4406:K4406" si="5827">+AVERAGE(H4393:H4406)</f>
        <v>24.914285714285661</v>
      </c>
      <c r="K4406" s="14">
        <f t="shared" si="5827"/>
        <v>36.099999999999973</v>
      </c>
      <c r="L4406" s="14">
        <f t="shared" si="5749"/>
        <v>0.69014641867827364</v>
      </c>
      <c r="M4406" s="14">
        <f t="shared" si="5750"/>
        <v>40.833528447670304</v>
      </c>
      <c r="N4406" s="14">
        <f t="shared" si="5751"/>
        <v>-1</v>
      </c>
      <c r="O4406">
        <f t="shared" si="5785"/>
        <v>-1</v>
      </c>
      <c r="P4406">
        <f t="shared" si="5794"/>
        <v>0</v>
      </c>
      <c r="Q4406">
        <f t="shared" si="5795"/>
        <v>0</v>
      </c>
      <c r="R4406">
        <f t="shared" si="5820"/>
        <v>-992</v>
      </c>
      <c r="S4406">
        <f t="shared" si="5821"/>
        <v>0</v>
      </c>
      <c r="T4406">
        <f t="shared" si="5822"/>
        <v>-4513.5999999992782</v>
      </c>
      <c r="U4406">
        <f t="shared" si="5823"/>
        <v>-4513.5999999992782</v>
      </c>
      <c r="V4406" s="2">
        <f t="shared" si="5824"/>
        <v>-4.5135999999992783E-4</v>
      </c>
      <c r="W4406" s="19">
        <f t="shared" si="5786"/>
        <v>421</v>
      </c>
      <c r="X4406" s="19">
        <f t="shared" si="5787"/>
        <v>10</v>
      </c>
      <c r="Y4406" s="19" t="str">
        <f t="shared" si="5788"/>
        <v/>
      </c>
      <c r="Z4406" s="19">
        <f t="shared" si="5789"/>
        <v>9820.25</v>
      </c>
      <c r="AA4406" s="21" t="str">
        <f t="shared" si="5790"/>
        <v/>
      </c>
      <c r="AB4406" s="19" t="str">
        <f t="shared" si="5791"/>
        <v/>
      </c>
    </row>
    <row r="4407" spans="1:28" x14ac:dyDescent="0.25">
      <c r="A4407">
        <f t="shared" si="5772"/>
        <v>8</v>
      </c>
      <c r="B4407">
        <f t="shared" si="5773"/>
        <v>2017</v>
      </c>
      <c r="C4407" s="20">
        <v>42975</v>
      </c>
      <c r="D4407">
        <v>9907.15</v>
      </c>
      <c r="E4407">
        <v>9925.75</v>
      </c>
      <c r="F4407">
        <v>9882</v>
      </c>
      <c r="G4407">
        <v>9912.7999999999993</v>
      </c>
      <c r="H4407">
        <f t="shared" si="5746"/>
        <v>55.75</v>
      </c>
      <c r="I4407">
        <f t="shared" si="5747"/>
        <v>0</v>
      </c>
      <c r="J4407" s="14">
        <f t="shared" ref="J4407:K4407" si="5828">+AVERAGE(H4394:H4407)</f>
        <v>25.128571428571377</v>
      </c>
      <c r="K4407" s="14">
        <f t="shared" si="5828"/>
        <v>36.099999999999973</v>
      </c>
      <c r="L4407" s="14">
        <f t="shared" si="5749"/>
        <v>0.69608231104075891</v>
      </c>
      <c r="M4407" s="14">
        <f t="shared" si="5750"/>
        <v>41.040597293513741</v>
      </c>
      <c r="N4407" s="14">
        <f t="shared" si="5751"/>
        <v>-1</v>
      </c>
      <c r="O4407">
        <f t="shared" si="5785"/>
        <v>-1</v>
      </c>
      <c r="P4407">
        <f t="shared" si="5794"/>
        <v>0</v>
      </c>
      <c r="Q4407">
        <f t="shared" si="5795"/>
        <v>0</v>
      </c>
      <c r="R4407">
        <f t="shared" si="5820"/>
        <v>-992</v>
      </c>
      <c r="S4407">
        <f t="shared" si="5821"/>
        <v>0</v>
      </c>
      <c r="T4407">
        <f t="shared" si="5822"/>
        <v>-55304</v>
      </c>
      <c r="U4407">
        <f t="shared" si="5823"/>
        <v>-55304</v>
      </c>
      <c r="V4407" s="2">
        <f t="shared" si="5824"/>
        <v>-5.5304000000000004E-3</v>
      </c>
      <c r="W4407" s="19">
        <f t="shared" si="5786"/>
        <v>421</v>
      </c>
      <c r="X4407" s="19">
        <f t="shared" si="5787"/>
        <v>11</v>
      </c>
      <c r="Y4407" s="19" t="str">
        <f t="shared" si="5788"/>
        <v/>
      </c>
      <c r="Z4407" s="19">
        <f t="shared" si="5789"/>
        <v>9820.25</v>
      </c>
      <c r="AA4407" s="21" t="str">
        <f t="shared" si="5790"/>
        <v/>
      </c>
      <c r="AB4407" s="19" t="str">
        <f t="shared" si="5791"/>
        <v/>
      </c>
    </row>
    <row r="4408" spans="1:28" x14ac:dyDescent="0.25">
      <c r="A4408">
        <f t="shared" si="5772"/>
        <v>8</v>
      </c>
      <c r="B4408">
        <f t="shared" si="5773"/>
        <v>2017</v>
      </c>
      <c r="C4408" s="20">
        <v>42976</v>
      </c>
      <c r="D4408">
        <v>9886.4</v>
      </c>
      <c r="E4408">
        <v>9887.35</v>
      </c>
      <c r="F4408">
        <v>9783.75</v>
      </c>
      <c r="G4408">
        <v>9796.0499999999993</v>
      </c>
      <c r="H4408">
        <f t="shared" si="5746"/>
        <v>0</v>
      </c>
      <c r="I4408">
        <f t="shared" si="5747"/>
        <v>116.75</v>
      </c>
      <c r="J4408" s="14">
        <f t="shared" ref="J4408:K4408" si="5829">+AVERAGE(H4395:H4408)</f>
        <v>25.128571428571377</v>
      </c>
      <c r="K4408" s="14">
        <f t="shared" si="5829"/>
        <v>43.796428571428542</v>
      </c>
      <c r="L4408" s="14">
        <f t="shared" si="5749"/>
        <v>0.57375846040936074</v>
      </c>
      <c r="M4408" s="14">
        <f t="shared" si="5750"/>
        <v>36.457847556868195</v>
      </c>
      <c r="N4408" s="14">
        <f t="shared" si="5751"/>
        <v>-1</v>
      </c>
      <c r="O4408">
        <f t="shared" si="5785"/>
        <v>-1</v>
      </c>
      <c r="P4408">
        <f t="shared" si="5794"/>
        <v>0</v>
      </c>
      <c r="Q4408">
        <f t="shared" si="5795"/>
        <v>0</v>
      </c>
      <c r="R4408">
        <f t="shared" si="5820"/>
        <v>-992</v>
      </c>
      <c r="S4408">
        <f t="shared" si="5821"/>
        <v>0</v>
      </c>
      <c r="T4408">
        <f t="shared" si="5822"/>
        <v>115816</v>
      </c>
      <c r="U4408">
        <f t="shared" si="5823"/>
        <v>115816</v>
      </c>
      <c r="V4408" s="2">
        <f t="shared" si="5824"/>
        <v>1.1581599999999999E-2</v>
      </c>
      <c r="W4408" s="19">
        <f t="shared" si="5786"/>
        <v>421</v>
      </c>
      <c r="X4408" s="19">
        <f t="shared" si="5787"/>
        <v>12</v>
      </c>
      <c r="Y4408" s="19" t="str">
        <f t="shared" si="5788"/>
        <v/>
      </c>
      <c r="Z4408" s="19">
        <f t="shared" si="5789"/>
        <v>9820.25</v>
      </c>
      <c r="AA4408" s="21" t="str">
        <f t="shared" si="5790"/>
        <v/>
      </c>
      <c r="AB4408" s="19" t="str">
        <f t="shared" si="5791"/>
        <v/>
      </c>
    </row>
    <row r="4409" spans="1:28" x14ac:dyDescent="0.25">
      <c r="A4409">
        <f t="shared" si="5772"/>
        <v>8</v>
      </c>
      <c r="B4409">
        <f t="shared" si="5773"/>
        <v>2017</v>
      </c>
      <c r="C4409" s="20">
        <v>42977</v>
      </c>
      <c r="D4409">
        <v>9859.5</v>
      </c>
      <c r="E4409">
        <v>9909.4500000000007</v>
      </c>
      <c r="F4409">
        <v>9850.7999999999993</v>
      </c>
      <c r="G4409">
        <v>9884.4</v>
      </c>
      <c r="H4409">
        <f t="shared" si="5746"/>
        <v>88.350000000000364</v>
      </c>
      <c r="I4409">
        <f t="shared" si="5747"/>
        <v>0</v>
      </c>
      <c r="J4409" s="14">
        <f t="shared" ref="J4409:K4409" si="5830">+AVERAGE(H4396:H4409)</f>
        <v>31.439285714285688</v>
      </c>
      <c r="K4409" s="14">
        <f t="shared" si="5830"/>
        <v>38.164285714285661</v>
      </c>
      <c r="L4409" s="14">
        <f t="shared" si="5749"/>
        <v>0.82378813400711259</v>
      </c>
      <c r="M4409" s="14">
        <f t="shared" si="5750"/>
        <v>45.169069731643503</v>
      </c>
      <c r="N4409" s="14">
        <f t="shared" si="5751"/>
        <v>-1</v>
      </c>
      <c r="O4409">
        <f t="shared" si="5785"/>
        <v>-1</v>
      </c>
      <c r="P4409">
        <f t="shared" si="5794"/>
        <v>0</v>
      </c>
      <c r="Q4409">
        <f t="shared" si="5795"/>
        <v>0</v>
      </c>
      <c r="R4409">
        <f t="shared" si="5820"/>
        <v>-992</v>
      </c>
      <c r="S4409">
        <f t="shared" si="5821"/>
        <v>0</v>
      </c>
      <c r="T4409">
        <f t="shared" si="5822"/>
        <v>-87643.200000000361</v>
      </c>
      <c r="U4409">
        <f t="shared" si="5823"/>
        <v>-87643.200000000361</v>
      </c>
      <c r="V4409" s="2">
        <f t="shared" si="5824"/>
        <v>-8.7643200000000355E-3</v>
      </c>
      <c r="W4409" s="19">
        <f t="shared" si="5786"/>
        <v>421</v>
      </c>
      <c r="X4409" s="19">
        <f t="shared" si="5787"/>
        <v>13</v>
      </c>
      <c r="Y4409" s="19" t="str">
        <f t="shared" si="5788"/>
        <v/>
      </c>
      <c r="Z4409" s="19">
        <f t="shared" si="5789"/>
        <v>9820.25</v>
      </c>
      <c r="AA4409" s="21" t="str">
        <f t="shared" si="5790"/>
        <v/>
      </c>
      <c r="AB4409" s="19" t="str">
        <f t="shared" si="5791"/>
        <v/>
      </c>
    </row>
    <row r="4410" spans="1:28" x14ac:dyDescent="0.25">
      <c r="A4410">
        <f t="shared" si="5772"/>
        <v>8</v>
      </c>
      <c r="B4410">
        <f t="shared" si="5773"/>
        <v>2017</v>
      </c>
      <c r="C4410" s="20">
        <v>42978</v>
      </c>
      <c r="D4410">
        <v>9905.7000000000007</v>
      </c>
      <c r="E4410">
        <v>9925.1</v>
      </c>
      <c r="F4410">
        <v>9856.9500000000007</v>
      </c>
      <c r="G4410">
        <v>9917.9</v>
      </c>
      <c r="H4410">
        <f t="shared" ref="H4410:H4473" si="5831">IF($C4410="","",IF($G4410&gt;$G4409,$G4410-$G4409,0))</f>
        <v>33.5</v>
      </c>
      <c r="I4410">
        <f t="shared" ref="I4410:I4473" si="5832">IF($C4410="","",IF($G4410&lt;$G4409,$G4409-$G4410,0))</f>
        <v>0</v>
      </c>
      <c r="J4410" s="14">
        <f t="shared" ref="J4410:K4410" si="5833">+AVERAGE(H4397:H4410)</f>
        <v>33.832142857142834</v>
      </c>
      <c r="K4410" s="14">
        <f t="shared" si="5833"/>
        <v>33.128571428571377</v>
      </c>
      <c r="L4410" s="14">
        <f t="shared" ref="L4410:L4473" si="5834">IF($C4410="","",$J4410/$K4410)</f>
        <v>1.0212376024148349</v>
      </c>
      <c r="M4410" s="14">
        <f t="shared" ref="M4410:M4473" si="5835">IF($C4410="","",100-100/(1+$L4410))</f>
        <v>50.525361352605486</v>
      </c>
      <c r="N4410" s="14">
        <f t="shared" ref="N4410:N4473" si="5836">IF($C4410="","",IF($M4410&gt;50,1,-1))</f>
        <v>1</v>
      </c>
      <c r="O4410">
        <f t="shared" si="5785"/>
        <v>1</v>
      </c>
      <c r="P4410">
        <f t="shared" si="5794"/>
        <v>1</v>
      </c>
      <c r="Q4410">
        <f t="shared" si="5795"/>
        <v>9917.9</v>
      </c>
      <c r="R4410">
        <f t="shared" si="5820"/>
        <v>992</v>
      </c>
      <c r="S4410">
        <f t="shared" si="5821"/>
        <v>66464</v>
      </c>
      <c r="T4410">
        <f t="shared" si="5822"/>
        <v>33232</v>
      </c>
      <c r="U4410">
        <f t="shared" si="5823"/>
        <v>-33232</v>
      </c>
      <c r="V4410" s="2">
        <f t="shared" si="5824"/>
        <v>-3.3232000000000001E-3</v>
      </c>
      <c r="W4410" s="19">
        <f t="shared" si="5786"/>
        <v>422</v>
      </c>
      <c r="X4410" s="19">
        <f t="shared" si="5787"/>
        <v>14</v>
      </c>
      <c r="Y4410" s="19">
        <f t="shared" si="5788"/>
        <v>1</v>
      </c>
      <c r="Z4410" s="19">
        <f t="shared" si="5789"/>
        <v>9917.9</v>
      </c>
      <c r="AA4410" s="21">
        <f t="shared" si="5790"/>
        <v>-9.9437387031897639E-3</v>
      </c>
      <c r="AB4410" s="19">
        <f t="shared" si="5791"/>
        <v>-1</v>
      </c>
    </row>
    <row r="4411" spans="1:28" x14ac:dyDescent="0.25">
      <c r="A4411">
        <f t="shared" si="5772"/>
        <v>9</v>
      </c>
      <c r="B4411">
        <f t="shared" si="5773"/>
        <v>2017</v>
      </c>
      <c r="C4411" s="20">
        <v>42979</v>
      </c>
      <c r="D4411">
        <v>9937.65</v>
      </c>
      <c r="E4411">
        <v>9983.4500000000007</v>
      </c>
      <c r="F4411">
        <v>9909.85</v>
      </c>
      <c r="G4411">
        <v>9974.4</v>
      </c>
      <c r="H4411">
        <f t="shared" si="5831"/>
        <v>56.5</v>
      </c>
      <c r="I4411">
        <f t="shared" si="5832"/>
        <v>0</v>
      </c>
      <c r="J4411" s="14">
        <f t="shared" ref="J4411:K4411" si="5837">+AVERAGE(H4398:H4411)</f>
        <v>37.867857142857119</v>
      </c>
      <c r="K4411" s="14">
        <f t="shared" si="5837"/>
        <v>26.857142857142858</v>
      </c>
      <c r="L4411" s="14">
        <f t="shared" si="5834"/>
        <v>1.4099734042553183</v>
      </c>
      <c r="M4411" s="14">
        <f t="shared" si="5835"/>
        <v>58.505766153506578</v>
      </c>
      <c r="N4411" s="14">
        <f t="shared" si="5836"/>
        <v>1</v>
      </c>
      <c r="O4411">
        <f t="shared" si="5785"/>
        <v>1</v>
      </c>
      <c r="P4411">
        <f t="shared" si="5794"/>
        <v>0</v>
      </c>
      <c r="Q4411">
        <f t="shared" si="5795"/>
        <v>0</v>
      </c>
      <c r="R4411">
        <f t="shared" si="5820"/>
        <v>1008</v>
      </c>
      <c r="S4411">
        <f t="shared" si="5821"/>
        <v>0</v>
      </c>
      <c r="T4411">
        <f t="shared" si="5822"/>
        <v>56952</v>
      </c>
      <c r="U4411">
        <f t="shared" si="5823"/>
        <v>56952</v>
      </c>
      <c r="V4411" s="2">
        <f t="shared" si="5824"/>
        <v>5.6952000000000001E-3</v>
      </c>
      <c r="W4411" s="19">
        <f t="shared" si="5786"/>
        <v>422</v>
      </c>
      <c r="X4411" s="19">
        <f t="shared" si="5787"/>
        <v>2</v>
      </c>
      <c r="Y4411" s="19" t="str">
        <f t="shared" si="5788"/>
        <v/>
      </c>
      <c r="Z4411" s="19">
        <f t="shared" si="5789"/>
        <v>9917.9</v>
      </c>
      <c r="AA4411" s="21" t="str">
        <f t="shared" si="5790"/>
        <v/>
      </c>
      <c r="AB4411" s="19" t="str">
        <f t="shared" si="5791"/>
        <v/>
      </c>
    </row>
    <row r="4412" spans="1:28" x14ac:dyDescent="0.25">
      <c r="A4412">
        <f t="shared" si="5772"/>
        <v>9</v>
      </c>
      <c r="B4412">
        <f t="shared" si="5773"/>
        <v>2017</v>
      </c>
      <c r="C4412" s="20">
        <v>42982</v>
      </c>
      <c r="D4412">
        <v>9984.15</v>
      </c>
      <c r="E4412">
        <v>9988.4</v>
      </c>
      <c r="F4412">
        <v>9861</v>
      </c>
      <c r="G4412">
        <v>9912.85</v>
      </c>
      <c r="H4412">
        <f t="shared" si="5831"/>
        <v>0</v>
      </c>
      <c r="I4412">
        <f t="shared" si="5832"/>
        <v>61.549999999999272</v>
      </c>
      <c r="J4412" s="14">
        <f t="shared" ref="J4412:K4412" si="5838">+AVERAGE(H4399:H4412)</f>
        <v>37.867857142857119</v>
      </c>
      <c r="K4412" s="14">
        <f t="shared" si="5838"/>
        <v>23.43571428571418</v>
      </c>
      <c r="L4412" s="14">
        <f t="shared" si="5834"/>
        <v>1.6158183480646207</v>
      </c>
      <c r="M4412" s="14">
        <f t="shared" si="5835"/>
        <v>61.771045732595489</v>
      </c>
      <c r="N4412" s="14">
        <f t="shared" si="5836"/>
        <v>1</v>
      </c>
      <c r="O4412">
        <f t="shared" si="5785"/>
        <v>1</v>
      </c>
      <c r="P4412">
        <f t="shared" si="5794"/>
        <v>0</v>
      </c>
      <c r="Q4412">
        <f t="shared" si="5795"/>
        <v>0</v>
      </c>
      <c r="R4412">
        <f t="shared" si="5820"/>
        <v>1008</v>
      </c>
      <c r="S4412">
        <f t="shared" si="5821"/>
        <v>0</v>
      </c>
      <c r="T4412">
        <f t="shared" si="5822"/>
        <v>-62042.399999999267</v>
      </c>
      <c r="U4412">
        <f t="shared" si="5823"/>
        <v>-62042.399999999267</v>
      </c>
      <c r="V4412" s="2">
        <f t="shared" si="5824"/>
        <v>-6.2042399999999269E-3</v>
      </c>
      <c r="W4412" s="19">
        <f t="shared" si="5786"/>
        <v>422</v>
      </c>
      <c r="X4412" s="19">
        <f t="shared" si="5787"/>
        <v>3</v>
      </c>
      <c r="Y4412" s="19" t="str">
        <f t="shared" si="5788"/>
        <v/>
      </c>
      <c r="Z4412" s="19">
        <f t="shared" si="5789"/>
        <v>9917.9</v>
      </c>
      <c r="AA4412" s="21" t="str">
        <f t="shared" si="5790"/>
        <v/>
      </c>
      <c r="AB4412" s="19" t="str">
        <f t="shared" si="5791"/>
        <v/>
      </c>
    </row>
    <row r="4413" spans="1:28" x14ac:dyDescent="0.25">
      <c r="A4413">
        <f t="shared" si="5772"/>
        <v>9</v>
      </c>
      <c r="B4413">
        <f t="shared" si="5773"/>
        <v>2017</v>
      </c>
      <c r="C4413" s="20">
        <v>42983</v>
      </c>
      <c r="D4413">
        <v>9933.25</v>
      </c>
      <c r="E4413">
        <v>9963.1</v>
      </c>
      <c r="F4413">
        <v>9901.0499999999993</v>
      </c>
      <c r="G4413">
        <v>9952.2000000000007</v>
      </c>
      <c r="H4413">
        <f t="shared" si="5831"/>
        <v>39.350000000000364</v>
      </c>
      <c r="I4413">
        <f t="shared" si="5832"/>
        <v>0</v>
      </c>
      <c r="J4413" s="14">
        <f t="shared" ref="J4413:K4413" si="5839">+AVERAGE(H4400:H4413)</f>
        <v>34.724999999999973</v>
      </c>
      <c r="K4413" s="14">
        <f t="shared" si="5839"/>
        <v>23.43571428571418</v>
      </c>
      <c r="L4413" s="14">
        <f t="shared" si="5834"/>
        <v>1.4817128924108558</v>
      </c>
      <c r="M4413" s="14">
        <f t="shared" si="5835"/>
        <v>59.705250230273343</v>
      </c>
      <c r="N4413" s="14">
        <f t="shared" si="5836"/>
        <v>1</v>
      </c>
      <c r="O4413">
        <f t="shared" si="5785"/>
        <v>1</v>
      </c>
      <c r="P4413">
        <f t="shared" si="5794"/>
        <v>0</v>
      </c>
      <c r="Q4413">
        <f t="shared" si="5795"/>
        <v>0</v>
      </c>
      <c r="R4413">
        <f t="shared" si="5820"/>
        <v>1008</v>
      </c>
      <c r="S4413">
        <f t="shared" si="5821"/>
        <v>0</v>
      </c>
      <c r="T4413">
        <f t="shared" si="5822"/>
        <v>39664.800000000367</v>
      </c>
      <c r="U4413">
        <f t="shared" si="5823"/>
        <v>39664.800000000367</v>
      </c>
      <c r="V4413" s="2">
        <f t="shared" si="5824"/>
        <v>3.966480000000037E-3</v>
      </c>
      <c r="W4413" s="19">
        <f t="shared" si="5786"/>
        <v>422</v>
      </c>
      <c r="X4413" s="19">
        <f t="shared" si="5787"/>
        <v>4</v>
      </c>
      <c r="Y4413" s="19" t="str">
        <f t="shared" si="5788"/>
        <v/>
      </c>
      <c r="Z4413" s="19">
        <f t="shared" si="5789"/>
        <v>9917.9</v>
      </c>
      <c r="AA4413" s="21" t="str">
        <f t="shared" si="5790"/>
        <v/>
      </c>
      <c r="AB4413" s="19" t="str">
        <f t="shared" si="5791"/>
        <v/>
      </c>
    </row>
    <row r="4414" spans="1:28" x14ac:dyDescent="0.25">
      <c r="A4414">
        <f t="shared" si="5772"/>
        <v>9</v>
      </c>
      <c r="B4414">
        <f t="shared" si="5773"/>
        <v>2017</v>
      </c>
      <c r="C4414" s="20">
        <v>42984</v>
      </c>
      <c r="D4414">
        <v>9899.25</v>
      </c>
      <c r="E4414">
        <v>9931.5499999999993</v>
      </c>
      <c r="F4414">
        <v>9882.5499999999993</v>
      </c>
      <c r="G4414">
        <v>9916.2000000000007</v>
      </c>
      <c r="H4414">
        <f t="shared" si="5831"/>
        <v>0</v>
      </c>
      <c r="I4414">
        <f t="shared" si="5832"/>
        <v>36</v>
      </c>
      <c r="J4414" s="14">
        <f t="shared" ref="J4414:K4414" si="5840">+AVERAGE(H4401:H4414)</f>
        <v>27.357142857142858</v>
      </c>
      <c r="K4414" s="14">
        <f t="shared" si="5840"/>
        <v>26.007142857142753</v>
      </c>
      <c r="L4414" s="14">
        <f t="shared" si="5834"/>
        <v>1.0519088162592736</v>
      </c>
      <c r="M4414" s="14">
        <f t="shared" si="5835"/>
        <v>51.26489091152466</v>
      </c>
      <c r="N4414" s="14">
        <f t="shared" si="5836"/>
        <v>1</v>
      </c>
      <c r="O4414">
        <f t="shared" si="5785"/>
        <v>1</v>
      </c>
      <c r="P4414">
        <f t="shared" si="5794"/>
        <v>0</v>
      </c>
      <c r="Q4414">
        <f t="shared" si="5795"/>
        <v>0</v>
      </c>
      <c r="R4414">
        <f t="shared" si="5820"/>
        <v>1008</v>
      </c>
      <c r="S4414">
        <f t="shared" si="5821"/>
        <v>0</v>
      </c>
      <c r="T4414">
        <f t="shared" si="5822"/>
        <v>-36288</v>
      </c>
      <c r="U4414">
        <f t="shared" si="5823"/>
        <v>-36288</v>
      </c>
      <c r="V4414" s="2">
        <f t="shared" si="5824"/>
        <v>-3.6288000000000002E-3</v>
      </c>
      <c r="W4414" s="19">
        <f t="shared" si="5786"/>
        <v>422</v>
      </c>
      <c r="X4414" s="19">
        <f t="shared" si="5787"/>
        <v>5</v>
      </c>
      <c r="Y4414" s="19" t="str">
        <f t="shared" si="5788"/>
        <v/>
      </c>
      <c r="Z4414" s="19">
        <f t="shared" si="5789"/>
        <v>9917.9</v>
      </c>
      <c r="AA4414" s="21" t="str">
        <f t="shared" si="5790"/>
        <v/>
      </c>
      <c r="AB4414" s="19" t="str">
        <f t="shared" si="5791"/>
        <v/>
      </c>
    </row>
    <row r="4415" spans="1:28" x14ac:dyDescent="0.25">
      <c r="A4415">
        <f t="shared" si="5772"/>
        <v>9</v>
      </c>
      <c r="B4415">
        <f t="shared" si="5773"/>
        <v>2017</v>
      </c>
      <c r="C4415" s="20">
        <v>42985</v>
      </c>
      <c r="D4415">
        <v>9945.85</v>
      </c>
      <c r="E4415">
        <v>9964.85</v>
      </c>
      <c r="F4415">
        <v>9917.2000000000007</v>
      </c>
      <c r="G4415">
        <v>9929.9</v>
      </c>
      <c r="H4415">
        <f t="shared" si="5831"/>
        <v>13.699999999998909</v>
      </c>
      <c r="I4415">
        <f t="shared" si="5832"/>
        <v>0</v>
      </c>
      <c r="J4415" s="14">
        <f t="shared" ref="J4415:K4415" si="5841">+AVERAGE(H4402:H4415)</f>
        <v>27.846428571428469</v>
      </c>
      <c r="K4415" s="14">
        <f t="shared" si="5841"/>
        <v>26.007142857142753</v>
      </c>
      <c r="L4415" s="14">
        <f t="shared" si="5834"/>
        <v>1.0707223290304864</v>
      </c>
      <c r="M4415" s="14">
        <f t="shared" si="5835"/>
        <v>51.707672922607607</v>
      </c>
      <c r="N4415" s="14">
        <f t="shared" si="5836"/>
        <v>1</v>
      </c>
      <c r="O4415">
        <f t="shared" si="5785"/>
        <v>1</v>
      </c>
      <c r="P4415">
        <f t="shared" si="5794"/>
        <v>0</v>
      </c>
      <c r="Q4415">
        <f t="shared" si="5795"/>
        <v>0</v>
      </c>
      <c r="R4415">
        <f t="shared" si="5820"/>
        <v>1008</v>
      </c>
      <c r="S4415">
        <f t="shared" si="5821"/>
        <v>0</v>
      </c>
      <c r="T4415">
        <f t="shared" si="5822"/>
        <v>13809.5999999989</v>
      </c>
      <c r="U4415">
        <f t="shared" si="5823"/>
        <v>13809.5999999989</v>
      </c>
      <c r="V4415" s="2">
        <f t="shared" si="5824"/>
        <v>1.3809599999998899E-3</v>
      </c>
      <c r="W4415" s="19">
        <f t="shared" si="5786"/>
        <v>422</v>
      </c>
      <c r="X4415" s="19">
        <f t="shared" si="5787"/>
        <v>6</v>
      </c>
      <c r="Y4415" s="19" t="str">
        <f t="shared" si="5788"/>
        <v/>
      </c>
      <c r="Z4415" s="19">
        <f t="shared" si="5789"/>
        <v>9917.9</v>
      </c>
      <c r="AA4415" s="21" t="str">
        <f t="shared" si="5790"/>
        <v/>
      </c>
      <c r="AB4415" s="19" t="str">
        <f t="shared" si="5791"/>
        <v/>
      </c>
    </row>
    <row r="4416" spans="1:28" x14ac:dyDescent="0.25">
      <c r="A4416">
        <f t="shared" si="5772"/>
        <v>9</v>
      </c>
      <c r="B4416">
        <f t="shared" si="5773"/>
        <v>2017</v>
      </c>
      <c r="C4416" s="20">
        <v>42986</v>
      </c>
      <c r="D4416">
        <v>9958.65</v>
      </c>
      <c r="E4416">
        <v>9963.6</v>
      </c>
      <c r="F4416">
        <v>9913.2999999999993</v>
      </c>
      <c r="G4416">
        <v>9934.7999999999993</v>
      </c>
      <c r="H4416">
        <f t="shared" si="5831"/>
        <v>4.8999999999996362</v>
      </c>
      <c r="I4416">
        <f t="shared" si="5832"/>
        <v>0</v>
      </c>
      <c r="J4416" s="14">
        <f t="shared" ref="J4416:K4416" si="5842">+AVERAGE(H4403:H4416)</f>
        <v>28.196428571428442</v>
      </c>
      <c r="K4416" s="14">
        <f t="shared" si="5842"/>
        <v>21.239285714285611</v>
      </c>
      <c r="L4416" s="14">
        <f t="shared" si="5834"/>
        <v>1.3275601143433668</v>
      </c>
      <c r="M4416" s="14">
        <f t="shared" si="5835"/>
        <v>57.036555411067773</v>
      </c>
      <c r="N4416" s="14">
        <f t="shared" si="5836"/>
        <v>1</v>
      </c>
      <c r="O4416">
        <f t="shared" si="5785"/>
        <v>1</v>
      </c>
      <c r="P4416">
        <f t="shared" si="5794"/>
        <v>0</v>
      </c>
      <c r="Q4416">
        <f t="shared" si="5795"/>
        <v>0</v>
      </c>
      <c r="R4416">
        <f t="shared" si="5820"/>
        <v>1008</v>
      </c>
      <c r="S4416">
        <f t="shared" si="5821"/>
        <v>0</v>
      </c>
      <c r="T4416">
        <f t="shared" si="5822"/>
        <v>4939.1999999996333</v>
      </c>
      <c r="U4416">
        <f t="shared" si="5823"/>
        <v>4939.1999999996333</v>
      </c>
      <c r="V4416" s="2">
        <f t="shared" si="5824"/>
        <v>4.9391999999996337E-4</v>
      </c>
      <c r="W4416" s="19">
        <f t="shared" si="5786"/>
        <v>422</v>
      </c>
      <c r="X4416" s="19">
        <f t="shared" si="5787"/>
        <v>7</v>
      </c>
      <c r="Y4416" s="19" t="str">
        <f t="shared" si="5788"/>
        <v/>
      </c>
      <c r="Z4416" s="19">
        <f t="shared" si="5789"/>
        <v>9917.9</v>
      </c>
      <c r="AA4416" s="21" t="str">
        <f t="shared" si="5790"/>
        <v/>
      </c>
      <c r="AB4416" s="19" t="str">
        <f t="shared" si="5791"/>
        <v/>
      </c>
    </row>
    <row r="4417" spans="1:28" x14ac:dyDescent="0.25">
      <c r="A4417">
        <f t="shared" si="5772"/>
        <v>9</v>
      </c>
      <c r="B4417">
        <f t="shared" si="5773"/>
        <v>2017</v>
      </c>
      <c r="C4417" s="20">
        <v>42989</v>
      </c>
      <c r="D4417">
        <v>9971.75</v>
      </c>
      <c r="E4417">
        <v>10028.65</v>
      </c>
      <c r="F4417">
        <v>9968.7999999999993</v>
      </c>
      <c r="G4417">
        <v>10006.049999999999</v>
      </c>
      <c r="H4417">
        <f t="shared" si="5831"/>
        <v>71.25</v>
      </c>
      <c r="I4417">
        <f t="shared" si="5832"/>
        <v>0</v>
      </c>
      <c r="J4417" s="14">
        <f t="shared" ref="J4417:K4417" si="5843">+AVERAGE(H4404:H4417)</f>
        <v>33.285714285714157</v>
      </c>
      <c r="K4417" s="14">
        <f t="shared" si="5843"/>
        <v>15.307142857142805</v>
      </c>
      <c r="L4417" s="14">
        <f t="shared" si="5834"/>
        <v>2.1745216985534288</v>
      </c>
      <c r="M4417" s="14">
        <f t="shared" si="5835"/>
        <v>68.499191533147126</v>
      </c>
      <c r="N4417" s="14">
        <f t="shared" si="5836"/>
        <v>1</v>
      </c>
      <c r="O4417">
        <f t="shared" si="5785"/>
        <v>1</v>
      </c>
      <c r="P4417">
        <f t="shared" si="5794"/>
        <v>0</v>
      </c>
      <c r="Q4417">
        <f t="shared" si="5795"/>
        <v>0</v>
      </c>
      <c r="R4417">
        <f t="shared" si="5820"/>
        <v>1008</v>
      </c>
      <c r="S4417">
        <f t="shared" si="5821"/>
        <v>0</v>
      </c>
      <c r="T4417">
        <f t="shared" si="5822"/>
        <v>71820</v>
      </c>
      <c r="U4417">
        <f t="shared" si="5823"/>
        <v>71820</v>
      </c>
      <c r="V4417" s="2">
        <f t="shared" si="5824"/>
        <v>7.182E-3</v>
      </c>
      <c r="W4417" s="19">
        <f t="shared" si="5786"/>
        <v>422</v>
      </c>
      <c r="X4417" s="19">
        <f t="shared" si="5787"/>
        <v>8</v>
      </c>
      <c r="Y4417" s="19" t="str">
        <f t="shared" si="5788"/>
        <v/>
      </c>
      <c r="Z4417" s="19">
        <f t="shared" si="5789"/>
        <v>9917.9</v>
      </c>
      <c r="AA4417" s="21" t="str">
        <f t="shared" si="5790"/>
        <v/>
      </c>
      <c r="AB4417" s="19" t="str">
        <f t="shared" si="5791"/>
        <v/>
      </c>
    </row>
    <row r="4418" spans="1:28" x14ac:dyDescent="0.25">
      <c r="A4418">
        <f t="shared" si="5772"/>
        <v>9</v>
      </c>
      <c r="B4418">
        <f t="shared" si="5773"/>
        <v>2017</v>
      </c>
      <c r="C4418" s="20">
        <v>42990</v>
      </c>
      <c r="D4418">
        <v>10056.85</v>
      </c>
      <c r="E4418">
        <v>10097.549999999999</v>
      </c>
      <c r="F4418">
        <v>10028.049999999999</v>
      </c>
      <c r="G4418">
        <v>10093.049999999999</v>
      </c>
      <c r="H4418">
        <f t="shared" si="5831"/>
        <v>87</v>
      </c>
      <c r="I4418">
        <f t="shared" si="5832"/>
        <v>0</v>
      </c>
      <c r="J4418" s="14">
        <f t="shared" ref="J4418:K4418" si="5844">+AVERAGE(H4405:H4418)</f>
        <v>38.699999999999946</v>
      </c>
      <c r="K4418" s="14">
        <f t="shared" si="5844"/>
        <v>15.307142857142805</v>
      </c>
      <c r="L4418" s="14">
        <f t="shared" si="5834"/>
        <v>2.5282314512365893</v>
      </c>
      <c r="M4418" s="14">
        <f t="shared" si="5835"/>
        <v>71.657188202618741</v>
      </c>
      <c r="N4418" s="14">
        <f t="shared" si="5836"/>
        <v>1</v>
      </c>
      <c r="O4418">
        <f t="shared" si="5785"/>
        <v>1</v>
      </c>
      <c r="P4418">
        <f t="shared" si="5794"/>
        <v>0</v>
      </c>
      <c r="Q4418">
        <f t="shared" si="5795"/>
        <v>0</v>
      </c>
      <c r="R4418">
        <f t="shared" si="5820"/>
        <v>1008</v>
      </c>
      <c r="S4418">
        <f t="shared" si="5821"/>
        <v>0</v>
      </c>
      <c r="T4418">
        <f t="shared" si="5822"/>
        <v>87696</v>
      </c>
      <c r="U4418">
        <f t="shared" si="5823"/>
        <v>87696</v>
      </c>
      <c r="V4418" s="2">
        <f t="shared" si="5824"/>
        <v>8.7696000000000007E-3</v>
      </c>
      <c r="W4418" s="19">
        <f t="shared" si="5786"/>
        <v>422</v>
      </c>
      <c r="X4418" s="19">
        <f t="shared" si="5787"/>
        <v>9</v>
      </c>
      <c r="Y4418" s="19" t="str">
        <f t="shared" si="5788"/>
        <v/>
      </c>
      <c r="Z4418" s="19">
        <f t="shared" si="5789"/>
        <v>9917.9</v>
      </c>
      <c r="AA4418" s="21" t="str">
        <f t="shared" si="5790"/>
        <v/>
      </c>
      <c r="AB4418" s="19" t="str">
        <f t="shared" si="5791"/>
        <v/>
      </c>
    </row>
    <row r="4419" spans="1:28" x14ac:dyDescent="0.25">
      <c r="A4419">
        <f t="shared" si="5772"/>
        <v>9</v>
      </c>
      <c r="B4419">
        <f t="shared" si="5773"/>
        <v>2017</v>
      </c>
      <c r="C4419" s="20">
        <v>42991</v>
      </c>
      <c r="D4419">
        <v>10099.25</v>
      </c>
      <c r="E4419">
        <v>10131.950000000001</v>
      </c>
      <c r="F4419">
        <v>10063.15</v>
      </c>
      <c r="G4419">
        <v>10079.299999999999</v>
      </c>
      <c r="H4419">
        <f t="shared" si="5831"/>
        <v>0</v>
      </c>
      <c r="I4419">
        <f t="shared" si="5832"/>
        <v>13.75</v>
      </c>
      <c r="J4419" s="14">
        <f t="shared" ref="J4419:K4419" si="5845">+AVERAGE(H4406:H4419)</f>
        <v>32.489285714285607</v>
      </c>
      <c r="K4419" s="14">
        <f t="shared" si="5845"/>
        <v>16.289285714285661</v>
      </c>
      <c r="L4419" s="14">
        <f t="shared" si="5834"/>
        <v>1.9945187458890594</v>
      </c>
      <c r="M4419" s="14">
        <f t="shared" si="5835"/>
        <v>66.605652364914334</v>
      </c>
      <c r="N4419" s="14">
        <f t="shared" si="5836"/>
        <v>1</v>
      </c>
      <c r="O4419">
        <f t="shared" si="5785"/>
        <v>1</v>
      </c>
      <c r="P4419">
        <f t="shared" si="5794"/>
        <v>0</v>
      </c>
      <c r="Q4419">
        <f t="shared" si="5795"/>
        <v>0</v>
      </c>
      <c r="R4419">
        <f t="shared" si="5820"/>
        <v>1008</v>
      </c>
      <c r="S4419">
        <f t="shared" si="5821"/>
        <v>0</v>
      </c>
      <c r="T4419">
        <f t="shared" si="5822"/>
        <v>-13860</v>
      </c>
      <c r="U4419">
        <f t="shared" si="5823"/>
        <v>-13860</v>
      </c>
      <c r="V4419" s="2">
        <f t="shared" si="5824"/>
        <v>-1.3860000000000001E-3</v>
      </c>
      <c r="W4419" s="19">
        <f t="shared" si="5786"/>
        <v>422</v>
      </c>
      <c r="X4419" s="19">
        <f t="shared" si="5787"/>
        <v>10</v>
      </c>
      <c r="Y4419" s="19" t="str">
        <f t="shared" si="5788"/>
        <v/>
      </c>
      <c r="Z4419" s="19">
        <f t="shared" si="5789"/>
        <v>9917.9</v>
      </c>
      <c r="AA4419" s="21" t="str">
        <f t="shared" si="5790"/>
        <v/>
      </c>
      <c r="AB4419" s="19" t="str">
        <f t="shared" si="5791"/>
        <v/>
      </c>
    </row>
    <row r="4420" spans="1:28" x14ac:dyDescent="0.25">
      <c r="A4420">
        <f t="shared" si="5772"/>
        <v>9</v>
      </c>
      <c r="B4420">
        <f t="shared" si="5773"/>
        <v>2017</v>
      </c>
      <c r="C4420" s="20">
        <v>42992</v>
      </c>
      <c r="D4420">
        <v>10107.4</v>
      </c>
      <c r="E4420">
        <v>10126.5</v>
      </c>
      <c r="F4420">
        <v>10070.35</v>
      </c>
      <c r="G4420">
        <v>10086.6</v>
      </c>
      <c r="H4420">
        <f t="shared" si="5831"/>
        <v>7.3000000000010914</v>
      </c>
      <c r="I4420">
        <f t="shared" si="5832"/>
        <v>0</v>
      </c>
      <c r="J4420" s="14">
        <f t="shared" ref="J4420:K4420" si="5846">+AVERAGE(H4407:H4420)</f>
        <v>32.685714285714312</v>
      </c>
      <c r="K4420" s="14">
        <f t="shared" si="5846"/>
        <v>16.289285714285661</v>
      </c>
      <c r="L4420" s="14">
        <f t="shared" si="5834"/>
        <v>2.0065775049331367</v>
      </c>
      <c r="M4420" s="14">
        <f t="shared" si="5835"/>
        <v>66.73959016991185</v>
      </c>
      <c r="N4420" s="14">
        <f t="shared" si="5836"/>
        <v>1</v>
      </c>
      <c r="O4420">
        <f t="shared" si="5785"/>
        <v>1</v>
      </c>
      <c r="P4420">
        <f t="shared" si="5794"/>
        <v>0</v>
      </c>
      <c r="Q4420">
        <f t="shared" si="5795"/>
        <v>0</v>
      </c>
      <c r="R4420">
        <f t="shared" si="5820"/>
        <v>1008</v>
      </c>
      <c r="S4420">
        <f t="shared" si="5821"/>
        <v>0</v>
      </c>
      <c r="T4420">
        <f t="shared" si="5822"/>
        <v>7358.4000000011001</v>
      </c>
      <c r="U4420">
        <f t="shared" si="5823"/>
        <v>7358.4000000011001</v>
      </c>
      <c r="V4420" s="2">
        <f t="shared" si="5824"/>
        <v>7.3584000000011002E-4</v>
      </c>
      <c r="W4420" s="19">
        <f t="shared" si="5786"/>
        <v>422</v>
      </c>
      <c r="X4420" s="19">
        <f t="shared" si="5787"/>
        <v>11</v>
      </c>
      <c r="Y4420" s="19" t="str">
        <f t="shared" si="5788"/>
        <v/>
      </c>
      <c r="Z4420" s="19">
        <f t="shared" si="5789"/>
        <v>9917.9</v>
      </c>
      <c r="AA4420" s="21" t="str">
        <f t="shared" si="5790"/>
        <v/>
      </c>
      <c r="AB4420" s="19" t="str">
        <f t="shared" si="5791"/>
        <v/>
      </c>
    </row>
    <row r="4421" spans="1:28" x14ac:dyDescent="0.25">
      <c r="A4421">
        <f t="shared" si="5772"/>
        <v>9</v>
      </c>
      <c r="B4421">
        <f t="shared" si="5773"/>
        <v>2017</v>
      </c>
      <c r="C4421" s="20">
        <v>42993</v>
      </c>
      <c r="D4421">
        <v>10062.35</v>
      </c>
      <c r="E4421">
        <v>10115.15</v>
      </c>
      <c r="F4421">
        <v>10043.65</v>
      </c>
      <c r="G4421">
        <v>10085.4</v>
      </c>
      <c r="H4421">
        <f t="shared" si="5831"/>
        <v>0</v>
      </c>
      <c r="I4421">
        <f t="shared" si="5832"/>
        <v>1.2000000000007276</v>
      </c>
      <c r="J4421" s="14">
        <f t="shared" ref="J4421:K4421" si="5847">+AVERAGE(H4408:H4421)</f>
        <v>28.703571428571454</v>
      </c>
      <c r="K4421" s="14">
        <f t="shared" si="5847"/>
        <v>16.375</v>
      </c>
      <c r="L4421" s="14">
        <f t="shared" si="5834"/>
        <v>1.7528898582333712</v>
      </c>
      <c r="M4421" s="14">
        <f t="shared" si="5835"/>
        <v>63.674536523530364</v>
      </c>
      <c r="N4421" s="14">
        <f t="shared" si="5836"/>
        <v>1</v>
      </c>
      <c r="O4421">
        <f t="shared" si="5785"/>
        <v>1</v>
      </c>
      <c r="P4421">
        <f t="shared" si="5794"/>
        <v>0</v>
      </c>
      <c r="Q4421">
        <f t="shared" si="5795"/>
        <v>0</v>
      </c>
      <c r="R4421">
        <f t="shared" si="5820"/>
        <v>1008</v>
      </c>
      <c r="S4421">
        <f t="shared" si="5821"/>
        <v>0</v>
      </c>
      <c r="T4421">
        <f t="shared" si="5822"/>
        <v>-1209.6000000007334</v>
      </c>
      <c r="U4421">
        <f t="shared" si="5823"/>
        <v>-1209.6000000007334</v>
      </c>
      <c r="V4421" s="2">
        <f t="shared" si="5824"/>
        <v>-1.2096000000007334E-4</v>
      </c>
      <c r="W4421" s="19">
        <f t="shared" si="5786"/>
        <v>422</v>
      </c>
      <c r="X4421" s="19">
        <f t="shared" si="5787"/>
        <v>12</v>
      </c>
      <c r="Y4421" s="19" t="str">
        <f t="shared" si="5788"/>
        <v/>
      </c>
      <c r="Z4421" s="19">
        <f t="shared" si="5789"/>
        <v>9917.9</v>
      </c>
      <c r="AA4421" s="21" t="str">
        <f t="shared" si="5790"/>
        <v/>
      </c>
      <c r="AB4421" s="19" t="str">
        <f t="shared" si="5791"/>
        <v/>
      </c>
    </row>
    <row r="4422" spans="1:28" x14ac:dyDescent="0.25">
      <c r="A4422">
        <f t="shared" si="5772"/>
        <v>9</v>
      </c>
      <c r="B4422">
        <f t="shared" si="5773"/>
        <v>2017</v>
      </c>
      <c r="C4422" s="20">
        <v>42996</v>
      </c>
      <c r="D4422">
        <v>10133.1</v>
      </c>
      <c r="E4422">
        <v>10171.700000000001</v>
      </c>
      <c r="F4422">
        <v>10131.299999999999</v>
      </c>
      <c r="G4422">
        <v>10153.1</v>
      </c>
      <c r="H4422">
        <f t="shared" si="5831"/>
        <v>67.700000000000728</v>
      </c>
      <c r="I4422">
        <f t="shared" si="5832"/>
        <v>0</v>
      </c>
      <c r="J4422" s="14">
        <f t="shared" ref="J4422:K4422" si="5848">+AVERAGE(H4409:H4422)</f>
        <v>33.539285714285789</v>
      </c>
      <c r="K4422" s="14">
        <f t="shared" si="5848"/>
        <v>8.0357142857142865</v>
      </c>
      <c r="L4422" s="14">
        <f t="shared" si="5834"/>
        <v>4.1737777777777865</v>
      </c>
      <c r="M4422" s="14">
        <f t="shared" si="5835"/>
        <v>80.671763594192967</v>
      </c>
      <c r="N4422" s="14">
        <f t="shared" si="5836"/>
        <v>1</v>
      </c>
      <c r="O4422">
        <f t="shared" si="5785"/>
        <v>1</v>
      </c>
      <c r="P4422">
        <f t="shared" si="5794"/>
        <v>0</v>
      </c>
      <c r="Q4422">
        <f t="shared" si="5795"/>
        <v>0</v>
      </c>
      <c r="R4422">
        <f t="shared" si="5820"/>
        <v>1008</v>
      </c>
      <c r="S4422">
        <f t="shared" si="5821"/>
        <v>0</v>
      </c>
      <c r="T4422">
        <f t="shared" si="5822"/>
        <v>68241.600000000733</v>
      </c>
      <c r="U4422">
        <f t="shared" si="5823"/>
        <v>68241.600000000733</v>
      </c>
      <c r="V4422" s="2">
        <f t="shared" si="5824"/>
        <v>6.824160000000073E-3</v>
      </c>
      <c r="W4422" s="19">
        <f t="shared" si="5786"/>
        <v>422</v>
      </c>
      <c r="X4422" s="19">
        <f t="shared" si="5787"/>
        <v>13</v>
      </c>
      <c r="Y4422" s="19" t="str">
        <f t="shared" si="5788"/>
        <v/>
      </c>
      <c r="Z4422" s="19">
        <f t="shared" si="5789"/>
        <v>9917.9</v>
      </c>
      <c r="AA4422" s="21" t="str">
        <f t="shared" si="5790"/>
        <v/>
      </c>
      <c r="AB4422" s="19" t="str">
        <f t="shared" si="5791"/>
        <v/>
      </c>
    </row>
    <row r="4423" spans="1:28" x14ac:dyDescent="0.25">
      <c r="A4423">
        <f t="shared" si="5772"/>
        <v>9</v>
      </c>
      <c r="B4423">
        <f t="shared" si="5773"/>
        <v>2017</v>
      </c>
      <c r="C4423" s="20">
        <v>42997</v>
      </c>
      <c r="D4423">
        <v>10175.6</v>
      </c>
      <c r="E4423">
        <v>10178.950000000001</v>
      </c>
      <c r="F4423">
        <v>10129.950000000001</v>
      </c>
      <c r="G4423">
        <v>10147.549999999999</v>
      </c>
      <c r="H4423">
        <f t="shared" si="5831"/>
        <v>0</v>
      </c>
      <c r="I4423">
        <f t="shared" si="5832"/>
        <v>5.5500000000010914</v>
      </c>
      <c r="J4423" s="14">
        <f t="shared" ref="J4423:K4423" si="5849">+AVERAGE(H4410:H4423)</f>
        <v>27.228571428571481</v>
      </c>
      <c r="K4423" s="14">
        <f t="shared" si="5849"/>
        <v>8.4321428571429351</v>
      </c>
      <c r="L4423" s="14">
        <f t="shared" si="5834"/>
        <v>3.2291401948326746</v>
      </c>
      <c r="M4423" s="14">
        <f t="shared" si="5835"/>
        <v>76.35453179769641</v>
      </c>
      <c r="N4423" s="14">
        <f t="shared" si="5836"/>
        <v>1</v>
      </c>
      <c r="O4423">
        <f t="shared" si="5785"/>
        <v>1</v>
      </c>
      <c r="P4423">
        <f t="shared" si="5794"/>
        <v>0</v>
      </c>
      <c r="Q4423">
        <f t="shared" si="5795"/>
        <v>0</v>
      </c>
      <c r="R4423">
        <f t="shared" si="5820"/>
        <v>1008</v>
      </c>
      <c r="S4423">
        <f t="shared" si="5821"/>
        <v>0</v>
      </c>
      <c r="T4423">
        <f t="shared" si="5822"/>
        <v>-5594.4000000011001</v>
      </c>
      <c r="U4423">
        <f t="shared" si="5823"/>
        <v>-5594.4000000011001</v>
      </c>
      <c r="V4423" s="2">
        <f t="shared" si="5824"/>
        <v>-5.5944000000010996E-4</v>
      </c>
      <c r="W4423" s="19">
        <f t="shared" si="5786"/>
        <v>422</v>
      </c>
      <c r="X4423" s="19">
        <f t="shared" si="5787"/>
        <v>14</v>
      </c>
      <c r="Y4423" s="19" t="str">
        <f t="shared" si="5788"/>
        <v/>
      </c>
      <c r="Z4423" s="19">
        <f t="shared" si="5789"/>
        <v>9917.9</v>
      </c>
      <c r="AA4423" s="21" t="str">
        <f t="shared" si="5790"/>
        <v/>
      </c>
      <c r="AB4423" s="19" t="str">
        <f t="shared" si="5791"/>
        <v/>
      </c>
    </row>
    <row r="4424" spans="1:28" x14ac:dyDescent="0.25">
      <c r="A4424">
        <f t="shared" si="5772"/>
        <v>9</v>
      </c>
      <c r="B4424">
        <f t="shared" si="5773"/>
        <v>2017</v>
      </c>
      <c r="C4424" s="20">
        <v>42998</v>
      </c>
      <c r="D4424">
        <v>10160.950000000001</v>
      </c>
      <c r="E4424">
        <v>10171.049999999999</v>
      </c>
      <c r="F4424">
        <v>10134.200000000001</v>
      </c>
      <c r="G4424">
        <v>10141.15</v>
      </c>
      <c r="H4424">
        <f t="shared" si="5831"/>
        <v>0</v>
      </c>
      <c r="I4424">
        <f t="shared" si="5832"/>
        <v>6.3999999999996362</v>
      </c>
      <c r="J4424" s="14">
        <f t="shared" ref="J4424:K4424" si="5850">+AVERAGE(H4411:H4424)</f>
        <v>24.835714285714339</v>
      </c>
      <c r="K4424" s="14">
        <f t="shared" si="5850"/>
        <v>8.8892857142857657</v>
      </c>
      <c r="L4424" s="14">
        <f t="shared" si="5834"/>
        <v>2.7938931297709821</v>
      </c>
      <c r="M4424" s="14">
        <f t="shared" si="5835"/>
        <v>73.641851106639763</v>
      </c>
      <c r="N4424" s="14">
        <f t="shared" si="5836"/>
        <v>1</v>
      </c>
      <c r="O4424">
        <f t="shared" si="5785"/>
        <v>1</v>
      </c>
      <c r="P4424">
        <f t="shared" si="5794"/>
        <v>0</v>
      </c>
      <c r="Q4424">
        <f t="shared" si="5795"/>
        <v>0</v>
      </c>
      <c r="R4424">
        <f t="shared" si="5820"/>
        <v>1008</v>
      </c>
      <c r="S4424">
        <f t="shared" si="5821"/>
        <v>0</v>
      </c>
      <c r="T4424">
        <f t="shared" si="5822"/>
        <v>-6451.1999999996333</v>
      </c>
      <c r="U4424">
        <f t="shared" si="5823"/>
        <v>-6451.1999999996333</v>
      </c>
      <c r="V4424" s="2">
        <f t="shared" si="5824"/>
        <v>-6.4511999999996336E-4</v>
      </c>
      <c r="W4424" s="19">
        <f t="shared" si="5786"/>
        <v>422</v>
      </c>
      <c r="X4424" s="19">
        <f t="shared" si="5787"/>
        <v>15</v>
      </c>
      <c r="Y4424" s="19" t="str">
        <f t="shared" si="5788"/>
        <v/>
      </c>
      <c r="Z4424" s="19">
        <f t="shared" si="5789"/>
        <v>9917.9</v>
      </c>
      <c r="AA4424" s="21" t="str">
        <f t="shared" si="5790"/>
        <v/>
      </c>
      <c r="AB4424" s="19" t="str">
        <f t="shared" si="5791"/>
        <v/>
      </c>
    </row>
    <row r="4425" spans="1:28" x14ac:dyDescent="0.25">
      <c r="A4425">
        <f t="shared" si="5772"/>
        <v>9</v>
      </c>
      <c r="B4425">
        <f t="shared" si="5773"/>
        <v>2017</v>
      </c>
      <c r="C4425" s="20">
        <v>42999</v>
      </c>
      <c r="D4425">
        <v>10139.6</v>
      </c>
      <c r="E4425">
        <v>10158.9</v>
      </c>
      <c r="F4425">
        <v>10058.6</v>
      </c>
      <c r="G4425">
        <v>10121.9</v>
      </c>
      <c r="H4425">
        <f t="shared" si="5831"/>
        <v>0</v>
      </c>
      <c r="I4425">
        <f t="shared" si="5832"/>
        <v>19.25</v>
      </c>
      <c r="J4425" s="14">
        <f t="shared" ref="J4425:K4425" si="5851">+AVERAGE(H4412:H4425)</f>
        <v>20.80000000000005</v>
      </c>
      <c r="K4425" s="14">
        <f t="shared" si="5851"/>
        <v>10.264285714285766</v>
      </c>
      <c r="L4425" s="14">
        <f t="shared" si="5834"/>
        <v>2.0264439805149563</v>
      </c>
      <c r="M4425" s="14">
        <f t="shared" si="5835"/>
        <v>66.957921361232408</v>
      </c>
      <c r="N4425" s="14">
        <f t="shared" si="5836"/>
        <v>1</v>
      </c>
      <c r="O4425">
        <f t="shared" si="5785"/>
        <v>1</v>
      </c>
      <c r="P4425">
        <f t="shared" si="5794"/>
        <v>0</v>
      </c>
      <c r="Q4425">
        <f t="shared" si="5795"/>
        <v>0</v>
      </c>
      <c r="R4425">
        <f t="shared" si="5820"/>
        <v>1008</v>
      </c>
      <c r="S4425">
        <f t="shared" si="5821"/>
        <v>0</v>
      </c>
      <c r="T4425">
        <f t="shared" si="5822"/>
        <v>-19404</v>
      </c>
      <c r="U4425">
        <f t="shared" si="5823"/>
        <v>-19404</v>
      </c>
      <c r="V4425" s="2">
        <f t="shared" si="5824"/>
        <v>-1.9403999999999999E-3</v>
      </c>
      <c r="W4425" s="19">
        <f t="shared" si="5786"/>
        <v>422</v>
      </c>
      <c r="X4425" s="19">
        <f t="shared" si="5787"/>
        <v>16</v>
      </c>
      <c r="Y4425" s="19" t="str">
        <f t="shared" si="5788"/>
        <v/>
      </c>
      <c r="Z4425" s="19">
        <f t="shared" si="5789"/>
        <v>9917.9</v>
      </c>
      <c r="AA4425" s="21" t="str">
        <f t="shared" si="5790"/>
        <v/>
      </c>
      <c r="AB4425" s="19" t="str">
        <f t="shared" si="5791"/>
        <v/>
      </c>
    </row>
    <row r="4426" spans="1:28" x14ac:dyDescent="0.25">
      <c r="A4426">
        <f t="shared" si="5772"/>
        <v>9</v>
      </c>
      <c r="B4426">
        <f t="shared" si="5773"/>
        <v>2017</v>
      </c>
      <c r="C4426" s="20">
        <v>43000</v>
      </c>
      <c r="D4426">
        <v>10094.35</v>
      </c>
      <c r="E4426">
        <v>10095.049999999999</v>
      </c>
      <c r="F4426">
        <v>9952.7999999999993</v>
      </c>
      <c r="G4426">
        <v>9964.4</v>
      </c>
      <c r="H4426">
        <f t="shared" si="5831"/>
        <v>0</v>
      </c>
      <c r="I4426">
        <f t="shared" si="5832"/>
        <v>157.5</v>
      </c>
      <c r="J4426" s="14">
        <f t="shared" ref="J4426:K4426" si="5852">+AVERAGE(H4413:H4426)</f>
        <v>20.80000000000005</v>
      </c>
      <c r="K4426" s="14">
        <f t="shared" si="5852"/>
        <v>17.117857142857247</v>
      </c>
      <c r="L4426" s="14">
        <f t="shared" si="5834"/>
        <v>1.2151053619862255</v>
      </c>
      <c r="M4426" s="14">
        <f t="shared" si="5835"/>
        <v>54.855420551944903</v>
      </c>
      <c r="N4426" s="14">
        <f t="shared" si="5836"/>
        <v>1</v>
      </c>
      <c r="O4426">
        <f t="shared" si="5785"/>
        <v>1</v>
      </c>
      <c r="P4426">
        <f t="shared" si="5794"/>
        <v>0</v>
      </c>
      <c r="Q4426">
        <f t="shared" si="5795"/>
        <v>0</v>
      </c>
      <c r="R4426">
        <f t="shared" si="5820"/>
        <v>1008</v>
      </c>
      <c r="S4426">
        <f t="shared" si="5821"/>
        <v>0</v>
      </c>
      <c r="T4426">
        <f t="shared" si="5822"/>
        <v>-158760</v>
      </c>
      <c r="U4426">
        <f t="shared" si="5823"/>
        <v>-158760</v>
      </c>
      <c r="V4426" s="2">
        <f t="shared" si="5824"/>
        <v>-1.5876000000000001E-2</v>
      </c>
      <c r="W4426" s="19">
        <f t="shared" si="5786"/>
        <v>422</v>
      </c>
      <c r="X4426" s="19">
        <f t="shared" si="5787"/>
        <v>17</v>
      </c>
      <c r="Y4426" s="19" t="str">
        <f t="shared" si="5788"/>
        <v/>
      </c>
      <c r="Z4426" s="19">
        <f t="shared" si="5789"/>
        <v>9917.9</v>
      </c>
      <c r="AA4426" s="21" t="str">
        <f t="shared" si="5790"/>
        <v/>
      </c>
      <c r="AB4426" s="19" t="str">
        <f t="shared" si="5791"/>
        <v/>
      </c>
    </row>
    <row r="4427" spans="1:28" x14ac:dyDescent="0.25">
      <c r="A4427">
        <f t="shared" si="5772"/>
        <v>9</v>
      </c>
      <c r="B4427">
        <f t="shared" si="5773"/>
        <v>2017</v>
      </c>
      <c r="C4427" s="20">
        <v>43003</v>
      </c>
      <c r="D4427">
        <v>9960.1</v>
      </c>
      <c r="E4427">
        <v>9960.5</v>
      </c>
      <c r="F4427">
        <v>9816.0499999999993</v>
      </c>
      <c r="G4427">
        <v>9872.6</v>
      </c>
      <c r="H4427">
        <f t="shared" si="5831"/>
        <v>0</v>
      </c>
      <c r="I4427">
        <f t="shared" si="5832"/>
        <v>91.799999999999272</v>
      </c>
      <c r="J4427" s="14">
        <f t="shared" ref="J4427:K4427" si="5853">+AVERAGE(H4414:H4427)</f>
        <v>17.989285714285739</v>
      </c>
      <c r="K4427" s="14">
        <f t="shared" si="5853"/>
        <v>23.67500000000005</v>
      </c>
      <c r="L4427" s="14">
        <f t="shared" si="5834"/>
        <v>0.75984311359179302</v>
      </c>
      <c r="M4427" s="14">
        <f t="shared" si="5835"/>
        <v>43.17675295731182</v>
      </c>
      <c r="N4427" s="14">
        <f t="shared" si="5836"/>
        <v>-1</v>
      </c>
      <c r="O4427">
        <f t="shared" si="5785"/>
        <v>-1</v>
      </c>
      <c r="P4427">
        <f t="shared" si="5794"/>
        <v>1</v>
      </c>
      <c r="Q4427">
        <f t="shared" si="5795"/>
        <v>9872.6</v>
      </c>
      <c r="R4427">
        <f t="shared" si="5820"/>
        <v>-1008</v>
      </c>
      <c r="S4427">
        <f t="shared" si="5821"/>
        <v>185068.79999999853</v>
      </c>
      <c r="T4427">
        <f t="shared" si="5822"/>
        <v>92534.399999999267</v>
      </c>
      <c r="U4427">
        <f t="shared" si="5823"/>
        <v>-92534.399999999267</v>
      </c>
      <c r="V4427" s="2">
        <f t="shared" si="5824"/>
        <v>-9.2534399999999271E-3</v>
      </c>
      <c r="W4427" s="19">
        <f t="shared" si="5786"/>
        <v>423</v>
      </c>
      <c r="X4427" s="19">
        <f t="shared" si="5787"/>
        <v>18</v>
      </c>
      <c r="Y4427" s="19">
        <f t="shared" si="5788"/>
        <v>1</v>
      </c>
      <c r="Z4427" s="19">
        <f t="shared" si="5789"/>
        <v>9872.6</v>
      </c>
      <c r="AA4427" s="21">
        <f t="shared" si="5790"/>
        <v>-4.5674991681705635E-3</v>
      </c>
      <c r="AB4427" s="19">
        <f t="shared" si="5791"/>
        <v>-1</v>
      </c>
    </row>
    <row r="4428" spans="1:28" x14ac:dyDescent="0.25">
      <c r="A4428">
        <f t="shared" si="5772"/>
        <v>9</v>
      </c>
      <c r="B4428">
        <f t="shared" si="5773"/>
        <v>2017</v>
      </c>
      <c r="C4428" s="20">
        <v>43004</v>
      </c>
      <c r="D4428">
        <v>9875.25</v>
      </c>
      <c r="E4428">
        <v>9891.35</v>
      </c>
      <c r="F4428">
        <v>9813</v>
      </c>
      <c r="G4428">
        <v>9871.5</v>
      </c>
      <c r="H4428">
        <f t="shared" si="5831"/>
        <v>0</v>
      </c>
      <c r="I4428">
        <f t="shared" si="5832"/>
        <v>1.1000000000003638</v>
      </c>
      <c r="J4428" s="14">
        <f t="shared" ref="J4428:K4428" si="5854">+AVERAGE(H4415:H4428)</f>
        <v>17.989285714285739</v>
      </c>
      <c r="K4428" s="14">
        <f t="shared" si="5854"/>
        <v>21.182142857142935</v>
      </c>
      <c r="L4428" s="14">
        <f t="shared" si="5834"/>
        <v>0.84926656550328583</v>
      </c>
      <c r="M4428" s="14">
        <f t="shared" si="5835"/>
        <v>45.924507658643272</v>
      </c>
      <c r="N4428" s="14">
        <f t="shared" si="5836"/>
        <v>-1</v>
      </c>
      <c r="O4428">
        <f t="shared" si="5785"/>
        <v>-1</v>
      </c>
      <c r="P4428">
        <f t="shared" si="5794"/>
        <v>0</v>
      </c>
      <c r="Q4428">
        <f t="shared" si="5795"/>
        <v>0</v>
      </c>
      <c r="R4428">
        <f t="shared" si="5820"/>
        <v>-1008</v>
      </c>
      <c r="S4428">
        <f t="shared" si="5821"/>
        <v>0</v>
      </c>
      <c r="T4428">
        <f t="shared" si="5822"/>
        <v>1108.8000000003667</v>
      </c>
      <c r="U4428">
        <f t="shared" si="5823"/>
        <v>1108.8000000003667</v>
      </c>
      <c r="V4428" s="2">
        <f t="shared" si="5824"/>
        <v>1.1088000000003667E-4</v>
      </c>
      <c r="W4428" s="19">
        <f t="shared" si="5786"/>
        <v>423</v>
      </c>
      <c r="X4428" s="19">
        <f t="shared" si="5787"/>
        <v>2</v>
      </c>
      <c r="Y4428" s="19" t="str">
        <f t="shared" si="5788"/>
        <v/>
      </c>
      <c r="Z4428" s="19">
        <f t="shared" si="5789"/>
        <v>9872.6</v>
      </c>
      <c r="AA4428" s="21" t="str">
        <f t="shared" si="5790"/>
        <v/>
      </c>
      <c r="AB4428" s="19" t="str">
        <f t="shared" si="5791"/>
        <v/>
      </c>
    </row>
    <row r="4429" spans="1:28" x14ac:dyDescent="0.25">
      <c r="A4429">
        <f t="shared" si="5772"/>
        <v>9</v>
      </c>
      <c r="B4429">
        <f t="shared" si="5773"/>
        <v>2017</v>
      </c>
      <c r="C4429" s="20">
        <v>43005</v>
      </c>
      <c r="D4429">
        <v>9920.6</v>
      </c>
      <c r="E4429">
        <v>9921.0499999999993</v>
      </c>
      <c r="F4429">
        <v>9714.4</v>
      </c>
      <c r="G4429">
        <v>9735.75</v>
      </c>
      <c r="H4429">
        <f t="shared" si="5831"/>
        <v>0</v>
      </c>
      <c r="I4429">
        <f t="shared" si="5832"/>
        <v>135.75</v>
      </c>
      <c r="J4429" s="14">
        <f t="shared" ref="J4429:K4429" si="5855">+AVERAGE(H4416:H4429)</f>
        <v>17.010714285714389</v>
      </c>
      <c r="K4429" s="14">
        <f t="shared" si="5855"/>
        <v>30.878571428571508</v>
      </c>
      <c r="L4429" s="14">
        <f t="shared" si="5834"/>
        <v>0.55089058524173218</v>
      </c>
      <c r="M4429" s="14">
        <f t="shared" si="5835"/>
        <v>35.52091878589016</v>
      </c>
      <c r="N4429" s="14">
        <f t="shared" si="5836"/>
        <v>-1</v>
      </c>
      <c r="O4429">
        <f t="shared" si="5785"/>
        <v>-1</v>
      </c>
      <c r="P4429">
        <f t="shared" si="5794"/>
        <v>0</v>
      </c>
      <c r="Q4429">
        <f t="shared" si="5795"/>
        <v>0</v>
      </c>
      <c r="R4429">
        <f t="shared" si="5820"/>
        <v>-1008</v>
      </c>
      <c r="S4429">
        <f t="shared" si="5821"/>
        <v>0</v>
      </c>
      <c r="T4429">
        <f t="shared" si="5822"/>
        <v>136836</v>
      </c>
      <c r="U4429">
        <f t="shared" si="5823"/>
        <v>136836</v>
      </c>
      <c r="V4429" s="2">
        <f t="shared" si="5824"/>
        <v>1.3683600000000001E-2</v>
      </c>
      <c r="W4429" s="19">
        <f t="shared" si="5786"/>
        <v>423</v>
      </c>
      <c r="X4429" s="19">
        <f t="shared" si="5787"/>
        <v>3</v>
      </c>
      <c r="Y4429" s="19" t="str">
        <f t="shared" si="5788"/>
        <v/>
      </c>
      <c r="Z4429" s="19">
        <f t="shared" si="5789"/>
        <v>9872.6</v>
      </c>
      <c r="AA4429" s="21" t="str">
        <f t="shared" si="5790"/>
        <v/>
      </c>
      <c r="AB4429" s="19" t="str">
        <f t="shared" si="5791"/>
        <v/>
      </c>
    </row>
    <row r="4430" spans="1:28" x14ac:dyDescent="0.25">
      <c r="A4430">
        <f t="shared" si="5772"/>
        <v>9</v>
      </c>
      <c r="B4430">
        <f t="shared" si="5773"/>
        <v>2017</v>
      </c>
      <c r="C4430" s="20">
        <v>43006</v>
      </c>
      <c r="D4430">
        <v>9736.4</v>
      </c>
      <c r="E4430">
        <v>9789.2000000000007</v>
      </c>
      <c r="F4430">
        <v>9687.5499999999993</v>
      </c>
      <c r="G4430">
        <v>9768.9500000000007</v>
      </c>
      <c r="H4430">
        <f t="shared" si="5831"/>
        <v>33.200000000000728</v>
      </c>
      <c r="I4430">
        <f t="shared" si="5832"/>
        <v>0</v>
      </c>
      <c r="J4430" s="14">
        <f t="shared" ref="J4430:K4430" si="5856">+AVERAGE(H4417:H4430)</f>
        <v>19.03214285714304</v>
      </c>
      <c r="K4430" s="14">
        <f t="shared" si="5856"/>
        <v>30.878571428571508</v>
      </c>
      <c r="L4430" s="14">
        <f t="shared" si="5834"/>
        <v>0.61635438352996041</v>
      </c>
      <c r="M4430" s="14">
        <f t="shared" si="5835"/>
        <v>38.132379248658488</v>
      </c>
      <c r="N4430" s="14">
        <f t="shared" si="5836"/>
        <v>-1</v>
      </c>
      <c r="O4430">
        <f t="shared" si="5785"/>
        <v>-1</v>
      </c>
      <c r="P4430">
        <f t="shared" si="5794"/>
        <v>0</v>
      </c>
      <c r="Q4430">
        <f t="shared" si="5795"/>
        <v>0</v>
      </c>
      <c r="R4430">
        <f t="shared" si="5820"/>
        <v>-1008</v>
      </c>
      <c r="S4430">
        <f t="shared" si="5821"/>
        <v>0</v>
      </c>
      <c r="T4430">
        <f t="shared" si="5822"/>
        <v>-33465.600000000733</v>
      </c>
      <c r="U4430">
        <f t="shared" si="5823"/>
        <v>-33465.600000000733</v>
      </c>
      <c r="V4430" s="2">
        <f t="shared" si="5824"/>
        <v>-3.3465600000000735E-3</v>
      </c>
      <c r="W4430" s="19">
        <f t="shared" si="5786"/>
        <v>423</v>
      </c>
      <c r="X4430" s="19">
        <f t="shared" si="5787"/>
        <v>4</v>
      </c>
      <c r="Y4430" s="19" t="str">
        <f t="shared" si="5788"/>
        <v/>
      </c>
      <c r="Z4430" s="19">
        <f t="shared" si="5789"/>
        <v>9872.6</v>
      </c>
      <c r="AA4430" s="21" t="str">
        <f t="shared" si="5790"/>
        <v/>
      </c>
      <c r="AB4430" s="19" t="str">
        <f t="shared" si="5791"/>
        <v/>
      </c>
    </row>
    <row r="4431" spans="1:28" x14ac:dyDescent="0.25">
      <c r="A4431">
        <f t="shared" ref="A4431:A4494" si="5857">IF($C4431="","",MONTH($C4431))</f>
        <v>9</v>
      </c>
      <c r="B4431">
        <f t="shared" ref="B4431:B4494" si="5858">IF($C4431="","",YEAR($C4431))</f>
        <v>2017</v>
      </c>
      <c r="C4431" s="20">
        <v>43007</v>
      </c>
      <c r="D4431">
        <v>9814.2999999999993</v>
      </c>
      <c r="E4431">
        <v>9854</v>
      </c>
      <c r="F4431">
        <v>9775.35</v>
      </c>
      <c r="G4431">
        <v>9788.6</v>
      </c>
      <c r="H4431">
        <f t="shared" si="5831"/>
        <v>19.649999999999636</v>
      </c>
      <c r="I4431">
        <f t="shared" si="5832"/>
        <v>0</v>
      </c>
      <c r="J4431" s="14">
        <f t="shared" ref="J4431:K4431" si="5859">+AVERAGE(H4418:H4431)</f>
        <v>15.346428571428728</v>
      </c>
      <c r="K4431" s="14">
        <f t="shared" si="5859"/>
        <v>30.878571428571508</v>
      </c>
      <c r="L4431" s="14">
        <f t="shared" si="5834"/>
        <v>0.49699282905390152</v>
      </c>
      <c r="M4431" s="14">
        <f t="shared" si="5835"/>
        <v>33.199412810013314</v>
      </c>
      <c r="N4431" s="14">
        <f t="shared" si="5836"/>
        <v>-1</v>
      </c>
      <c r="O4431">
        <f t="shared" si="5785"/>
        <v>-1</v>
      </c>
      <c r="P4431">
        <f t="shared" si="5794"/>
        <v>0</v>
      </c>
      <c r="Q4431">
        <f t="shared" si="5795"/>
        <v>0</v>
      </c>
      <c r="R4431">
        <f t="shared" si="5820"/>
        <v>-1008</v>
      </c>
      <c r="S4431">
        <f t="shared" si="5821"/>
        <v>0</v>
      </c>
      <c r="T4431">
        <f t="shared" si="5822"/>
        <v>-19807.199999999633</v>
      </c>
      <c r="U4431">
        <f t="shared" si="5823"/>
        <v>-19807.199999999633</v>
      </c>
      <c r="V4431" s="2">
        <f t="shared" si="5824"/>
        <v>-1.9807199999999632E-3</v>
      </c>
      <c r="W4431" s="19">
        <f t="shared" si="5786"/>
        <v>423</v>
      </c>
      <c r="X4431" s="19">
        <f t="shared" si="5787"/>
        <v>5</v>
      </c>
      <c r="Y4431" s="19" t="str">
        <f t="shared" si="5788"/>
        <v/>
      </c>
      <c r="Z4431" s="19">
        <f t="shared" si="5789"/>
        <v>9872.6</v>
      </c>
      <c r="AA4431" s="21" t="str">
        <f t="shared" si="5790"/>
        <v/>
      </c>
      <c r="AB4431" s="19" t="str">
        <f t="shared" si="5791"/>
        <v/>
      </c>
    </row>
    <row r="4432" spans="1:28" x14ac:dyDescent="0.25">
      <c r="A4432">
        <f t="shared" si="5857"/>
        <v>10</v>
      </c>
      <c r="B4432">
        <f t="shared" si="5858"/>
        <v>2017</v>
      </c>
      <c r="C4432" s="20">
        <v>43011</v>
      </c>
      <c r="D4432">
        <v>9893.2999999999993</v>
      </c>
      <c r="E4432">
        <v>9895.4</v>
      </c>
      <c r="F4432">
        <v>9831.0499999999993</v>
      </c>
      <c r="G4432">
        <v>9859.5</v>
      </c>
      <c r="H4432">
        <f t="shared" si="5831"/>
        <v>70.899999999999636</v>
      </c>
      <c r="I4432">
        <f t="shared" si="5832"/>
        <v>0</v>
      </c>
      <c r="J4432" s="14">
        <f t="shared" ref="J4432:K4432" si="5860">+AVERAGE(H4419:H4432)</f>
        <v>14.196428571428701</v>
      </c>
      <c r="K4432" s="14">
        <f t="shared" si="5860"/>
        <v>30.878571428571508</v>
      </c>
      <c r="L4432" s="14">
        <f t="shared" si="5834"/>
        <v>0.45975017349063452</v>
      </c>
      <c r="M4432" s="14">
        <f t="shared" si="5835"/>
        <v>31.495127169004178</v>
      </c>
      <c r="N4432" s="14">
        <f t="shared" si="5836"/>
        <v>-1</v>
      </c>
      <c r="O4432">
        <f t="shared" si="5785"/>
        <v>-1</v>
      </c>
      <c r="P4432">
        <f t="shared" si="5794"/>
        <v>0</v>
      </c>
      <c r="Q4432">
        <f t="shared" si="5795"/>
        <v>0</v>
      </c>
      <c r="R4432">
        <f t="shared" si="5820"/>
        <v>-1021</v>
      </c>
      <c r="S4432">
        <f t="shared" si="5821"/>
        <v>0</v>
      </c>
      <c r="T4432">
        <f t="shared" si="5822"/>
        <v>-72388.89999999963</v>
      </c>
      <c r="U4432">
        <f t="shared" si="5823"/>
        <v>-72388.89999999963</v>
      </c>
      <c r="V4432" s="2">
        <f t="shared" si="5824"/>
        <v>-7.2388899999999631E-3</v>
      </c>
      <c r="W4432" s="19">
        <f t="shared" si="5786"/>
        <v>423</v>
      </c>
      <c r="X4432" s="19">
        <f t="shared" si="5787"/>
        <v>6</v>
      </c>
      <c r="Y4432" s="19" t="str">
        <f t="shared" si="5788"/>
        <v/>
      </c>
      <c r="Z4432" s="19">
        <f t="shared" si="5789"/>
        <v>9872.6</v>
      </c>
      <c r="AA4432" s="21" t="str">
        <f t="shared" si="5790"/>
        <v/>
      </c>
      <c r="AB4432" s="19" t="str">
        <f t="shared" si="5791"/>
        <v/>
      </c>
    </row>
    <row r="4433" spans="1:28" x14ac:dyDescent="0.25">
      <c r="A4433">
        <f t="shared" si="5857"/>
        <v>10</v>
      </c>
      <c r="B4433">
        <f t="shared" si="5858"/>
        <v>2017</v>
      </c>
      <c r="C4433" s="20">
        <v>43012</v>
      </c>
      <c r="D4433">
        <v>9884.35</v>
      </c>
      <c r="E4433">
        <v>9938.2999999999993</v>
      </c>
      <c r="F4433">
        <v>9850.65</v>
      </c>
      <c r="G4433">
        <v>9914.9</v>
      </c>
      <c r="H4433">
        <f t="shared" si="5831"/>
        <v>55.399999999999636</v>
      </c>
      <c r="I4433">
        <f t="shared" si="5832"/>
        <v>0</v>
      </c>
      <c r="J4433" s="14">
        <f t="shared" ref="J4433:K4433" si="5861">+AVERAGE(H4420:H4433)</f>
        <v>18.153571428571531</v>
      </c>
      <c r="K4433" s="14">
        <f t="shared" si="5861"/>
        <v>29.89642857142865</v>
      </c>
      <c r="L4433" s="14">
        <f t="shared" si="5834"/>
        <v>0.60721538645323325</v>
      </c>
      <c r="M4433" s="14">
        <f t="shared" si="5835"/>
        <v>37.780585699420321</v>
      </c>
      <c r="N4433" s="14">
        <f t="shared" si="5836"/>
        <v>-1</v>
      </c>
      <c r="O4433">
        <f t="shared" si="5785"/>
        <v>-1</v>
      </c>
      <c r="P4433">
        <f t="shared" si="5794"/>
        <v>0</v>
      </c>
      <c r="Q4433">
        <f t="shared" si="5795"/>
        <v>0</v>
      </c>
      <c r="R4433">
        <f t="shared" si="5820"/>
        <v>-1021</v>
      </c>
      <c r="S4433">
        <f t="shared" si="5821"/>
        <v>0</v>
      </c>
      <c r="T4433">
        <f t="shared" si="5822"/>
        <v>-56563.39999999963</v>
      </c>
      <c r="U4433">
        <f t="shared" si="5823"/>
        <v>-56563.39999999963</v>
      </c>
      <c r="V4433" s="2">
        <f t="shared" si="5824"/>
        <v>-5.6563399999999629E-3</v>
      </c>
      <c r="W4433" s="19">
        <f t="shared" si="5786"/>
        <v>423</v>
      </c>
      <c r="X4433" s="19">
        <f t="shared" si="5787"/>
        <v>7</v>
      </c>
      <c r="Y4433" s="19" t="str">
        <f t="shared" si="5788"/>
        <v/>
      </c>
      <c r="Z4433" s="19">
        <f t="shared" si="5789"/>
        <v>9872.6</v>
      </c>
      <c r="AA4433" s="21" t="str">
        <f t="shared" si="5790"/>
        <v/>
      </c>
      <c r="AB4433" s="19" t="str">
        <f t="shared" si="5791"/>
        <v/>
      </c>
    </row>
    <row r="4434" spans="1:28" x14ac:dyDescent="0.25">
      <c r="A4434">
        <f t="shared" si="5857"/>
        <v>10</v>
      </c>
      <c r="B4434">
        <f t="shared" si="5858"/>
        <v>2017</v>
      </c>
      <c r="C4434" s="20">
        <v>43013</v>
      </c>
      <c r="D4434">
        <v>9927</v>
      </c>
      <c r="E4434">
        <v>9945.9500000000007</v>
      </c>
      <c r="F4434">
        <v>9881.85</v>
      </c>
      <c r="G4434">
        <v>9888.7000000000007</v>
      </c>
      <c r="H4434">
        <f t="shared" si="5831"/>
        <v>0</v>
      </c>
      <c r="I4434">
        <f t="shared" si="5832"/>
        <v>26.199999999998909</v>
      </c>
      <c r="J4434" s="14">
        <f t="shared" ref="J4434:K4434" si="5862">+AVERAGE(H4421:H4434)</f>
        <v>17.632142857142885</v>
      </c>
      <c r="K4434" s="14">
        <f t="shared" si="5862"/>
        <v>31.767857142857142</v>
      </c>
      <c r="L4434" s="14">
        <f t="shared" si="5834"/>
        <v>0.55503091624508238</v>
      </c>
      <c r="M4434" s="14">
        <f t="shared" si="5835"/>
        <v>35.692596876807443</v>
      </c>
      <c r="N4434" s="14">
        <f t="shared" si="5836"/>
        <v>-1</v>
      </c>
      <c r="O4434">
        <f t="shared" si="5785"/>
        <v>-1</v>
      </c>
      <c r="P4434">
        <f t="shared" si="5794"/>
        <v>0</v>
      </c>
      <c r="Q4434">
        <f t="shared" si="5795"/>
        <v>0</v>
      </c>
      <c r="R4434">
        <f t="shared" si="5820"/>
        <v>-1021</v>
      </c>
      <c r="S4434">
        <f t="shared" si="5821"/>
        <v>0</v>
      </c>
      <c r="T4434">
        <f t="shared" si="5822"/>
        <v>26750.199999998884</v>
      </c>
      <c r="U4434">
        <f t="shared" si="5823"/>
        <v>26750.199999998884</v>
      </c>
      <c r="V4434" s="2">
        <f t="shared" si="5824"/>
        <v>2.6750199999998883E-3</v>
      </c>
      <c r="W4434" s="19">
        <f t="shared" si="5786"/>
        <v>423</v>
      </c>
      <c r="X4434" s="19">
        <f t="shared" si="5787"/>
        <v>8</v>
      </c>
      <c r="Y4434" s="19" t="str">
        <f t="shared" si="5788"/>
        <v/>
      </c>
      <c r="Z4434" s="19">
        <f t="shared" si="5789"/>
        <v>9872.6</v>
      </c>
      <c r="AA4434" s="21" t="str">
        <f t="shared" si="5790"/>
        <v/>
      </c>
      <c r="AB4434" s="19" t="str">
        <f t="shared" si="5791"/>
        <v/>
      </c>
    </row>
    <row r="4435" spans="1:28" x14ac:dyDescent="0.25">
      <c r="A4435">
        <f t="shared" si="5857"/>
        <v>10</v>
      </c>
      <c r="B4435">
        <f t="shared" si="5858"/>
        <v>2017</v>
      </c>
      <c r="C4435" s="20">
        <v>43014</v>
      </c>
      <c r="D4435">
        <v>9908.15</v>
      </c>
      <c r="E4435">
        <v>9989.35</v>
      </c>
      <c r="F4435">
        <v>9906.6</v>
      </c>
      <c r="G4435">
        <v>9979.7000000000007</v>
      </c>
      <c r="H4435">
        <f t="shared" si="5831"/>
        <v>91</v>
      </c>
      <c r="I4435">
        <f t="shared" si="5832"/>
        <v>0</v>
      </c>
      <c r="J4435" s="14">
        <f t="shared" ref="J4435:K4435" si="5863">+AVERAGE(H4422:H4435)</f>
        <v>24.132142857142885</v>
      </c>
      <c r="K4435" s="14">
        <f t="shared" si="5863"/>
        <v>31.682142857142804</v>
      </c>
      <c r="L4435" s="14">
        <f t="shared" si="5834"/>
        <v>0.76169541201668578</v>
      </c>
      <c r="M4435" s="14">
        <f t="shared" si="5835"/>
        <v>43.236498592270351</v>
      </c>
      <c r="N4435" s="14">
        <f t="shared" si="5836"/>
        <v>-1</v>
      </c>
      <c r="O4435">
        <f t="shared" si="5785"/>
        <v>-1</v>
      </c>
      <c r="P4435">
        <f t="shared" si="5794"/>
        <v>0</v>
      </c>
      <c r="Q4435">
        <f t="shared" si="5795"/>
        <v>0</v>
      </c>
      <c r="R4435">
        <f t="shared" si="5820"/>
        <v>-1021</v>
      </c>
      <c r="S4435">
        <f t="shared" si="5821"/>
        <v>0</v>
      </c>
      <c r="T4435">
        <f t="shared" si="5822"/>
        <v>-92911</v>
      </c>
      <c r="U4435">
        <f t="shared" si="5823"/>
        <v>-92911</v>
      </c>
      <c r="V4435" s="2">
        <f t="shared" si="5824"/>
        <v>-9.2911000000000001E-3</v>
      </c>
      <c r="W4435" s="19">
        <f t="shared" si="5786"/>
        <v>423</v>
      </c>
      <c r="X4435" s="19">
        <f t="shared" si="5787"/>
        <v>9</v>
      </c>
      <c r="Y4435" s="19" t="str">
        <f t="shared" si="5788"/>
        <v/>
      </c>
      <c r="Z4435" s="19">
        <f t="shared" si="5789"/>
        <v>9872.6</v>
      </c>
      <c r="AA4435" s="21" t="str">
        <f t="shared" si="5790"/>
        <v/>
      </c>
      <c r="AB4435" s="19" t="str">
        <f t="shared" si="5791"/>
        <v/>
      </c>
    </row>
    <row r="4436" spans="1:28" x14ac:dyDescent="0.25">
      <c r="A4436">
        <f t="shared" si="5857"/>
        <v>10</v>
      </c>
      <c r="B4436">
        <f t="shared" si="5858"/>
        <v>2017</v>
      </c>
      <c r="C4436" s="20">
        <v>43017</v>
      </c>
      <c r="D4436">
        <v>9988.2000000000007</v>
      </c>
      <c r="E4436">
        <v>10015.75</v>
      </c>
      <c r="F4436">
        <v>9959.4500000000007</v>
      </c>
      <c r="G4436">
        <v>9988.75</v>
      </c>
      <c r="H4436">
        <f t="shared" si="5831"/>
        <v>9.0499999999992724</v>
      </c>
      <c r="I4436">
        <f t="shared" si="5832"/>
        <v>0</v>
      </c>
      <c r="J4436" s="14">
        <f t="shared" ref="J4436:K4436" si="5864">+AVERAGE(H4423:H4436)</f>
        <v>19.942857142857065</v>
      </c>
      <c r="K4436" s="14">
        <f t="shared" si="5864"/>
        <v>31.682142857142804</v>
      </c>
      <c r="L4436" s="14">
        <f t="shared" si="5834"/>
        <v>0.62946680193890059</v>
      </c>
      <c r="M4436" s="14">
        <f t="shared" si="5835"/>
        <v>38.630231753718377</v>
      </c>
      <c r="N4436" s="14">
        <f t="shared" si="5836"/>
        <v>-1</v>
      </c>
      <c r="O4436">
        <f t="shared" si="5785"/>
        <v>-1</v>
      </c>
      <c r="P4436">
        <f t="shared" si="5794"/>
        <v>0</v>
      </c>
      <c r="Q4436">
        <f t="shared" si="5795"/>
        <v>0</v>
      </c>
      <c r="R4436">
        <f t="shared" si="5820"/>
        <v>-1021</v>
      </c>
      <c r="S4436">
        <f t="shared" si="5821"/>
        <v>0</v>
      </c>
      <c r="T4436">
        <f t="shared" si="5822"/>
        <v>-9240.0499999992571</v>
      </c>
      <c r="U4436">
        <f t="shared" si="5823"/>
        <v>-9240.0499999992571</v>
      </c>
      <c r="V4436" s="2">
        <f t="shared" si="5824"/>
        <v>-9.2400499999992572E-4</v>
      </c>
      <c r="W4436" s="19">
        <f t="shared" si="5786"/>
        <v>423</v>
      </c>
      <c r="X4436" s="19">
        <f t="shared" si="5787"/>
        <v>10</v>
      </c>
      <c r="Y4436" s="19" t="str">
        <f t="shared" si="5788"/>
        <v/>
      </c>
      <c r="Z4436" s="19">
        <f t="shared" si="5789"/>
        <v>9872.6</v>
      </c>
      <c r="AA4436" s="21" t="str">
        <f t="shared" si="5790"/>
        <v/>
      </c>
      <c r="AB4436" s="19" t="str">
        <f t="shared" si="5791"/>
        <v/>
      </c>
    </row>
    <row r="4437" spans="1:28" x14ac:dyDescent="0.25">
      <c r="A4437">
        <f t="shared" si="5857"/>
        <v>10</v>
      </c>
      <c r="B4437">
        <f t="shared" si="5858"/>
        <v>2017</v>
      </c>
      <c r="C4437" s="20">
        <v>43018</v>
      </c>
      <c r="D4437">
        <v>10013.700000000001</v>
      </c>
      <c r="E4437">
        <v>10034</v>
      </c>
      <c r="F4437">
        <v>10002.299999999999</v>
      </c>
      <c r="G4437">
        <v>10016.950000000001</v>
      </c>
      <c r="H4437">
        <f t="shared" si="5831"/>
        <v>28.200000000000728</v>
      </c>
      <c r="I4437">
        <f t="shared" si="5832"/>
        <v>0</v>
      </c>
      <c r="J4437" s="14">
        <f t="shared" ref="J4437:K4437" si="5865">+AVERAGE(H4424:H4437)</f>
        <v>21.957142857142831</v>
      </c>
      <c r="K4437" s="14">
        <f t="shared" si="5865"/>
        <v>31.285714285714157</v>
      </c>
      <c r="L4437" s="14">
        <f t="shared" si="5834"/>
        <v>0.70182648401826686</v>
      </c>
      <c r="M4437" s="14">
        <f t="shared" si="5835"/>
        <v>41.239602897773075</v>
      </c>
      <c r="N4437" s="14">
        <f t="shared" si="5836"/>
        <v>-1</v>
      </c>
      <c r="O4437">
        <f t="shared" si="5785"/>
        <v>-1</v>
      </c>
      <c r="P4437">
        <f t="shared" si="5794"/>
        <v>0</v>
      </c>
      <c r="Q4437">
        <f t="shared" si="5795"/>
        <v>0</v>
      </c>
      <c r="R4437">
        <f t="shared" si="5820"/>
        <v>-1021</v>
      </c>
      <c r="S4437">
        <f t="shared" si="5821"/>
        <v>0</v>
      </c>
      <c r="T4437">
        <f t="shared" si="5822"/>
        <v>-28792.200000000743</v>
      </c>
      <c r="U4437">
        <f t="shared" si="5823"/>
        <v>-28792.200000000743</v>
      </c>
      <c r="V4437" s="2">
        <f t="shared" si="5824"/>
        <v>-2.8792200000000742E-3</v>
      </c>
      <c r="W4437" s="19">
        <f t="shared" si="5786"/>
        <v>423</v>
      </c>
      <c r="X4437" s="19">
        <f t="shared" si="5787"/>
        <v>11</v>
      </c>
      <c r="Y4437" s="19" t="str">
        <f t="shared" si="5788"/>
        <v/>
      </c>
      <c r="Z4437" s="19">
        <f t="shared" si="5789"/>
        <v>9872.6</v>
      </c>
      <c r="AA4437" s="21" t="str">
        <f t="shared" si="5790"/>
        <v/>
      </c>
      <c r="AB4437" s="19" t="str">
        <f t="shared" si="5791"/>
        <v/>
      </c>
    </row>
    <row r="4438" spans="1:28" x14ac:dyDescent="0.25">
      <c r="A4438">
        <f t="shared" si="5857"/>
        <v>10</v>
      </c>
      <c r="B4438">
        <f t="shared" si="5858"/>
        <v>2017</v>
      </c>
      <c r="C4438" s="20">
        <v>43019</v>
      </c>
      <c r="D4438">
        <v>10042.6</v>
      </c>
      <c r="E4438">
        <v>10067.25</v>
      </c>
      <c r="F4438">
        <v>9955.7999999999993</v>
      </c>
      <c r="G4438">
        <v>9984.7999999999993</v>
      </c>
      <c r="H4438">
        <f t="shared" si="5831"/>
        <v>0</v>
      </c>
      <c r="I4438">
        <f t="shared" si="5832"/>
        <v>32.150000000001455</v>
      </c>
      <c r="J4438" s="14">
        <f t="shared" ref="J4438:K4438" si="5866">+AVERAGE(H4425:H4438)</f>
        <v>21.957142857142831</v>
      </c>
      <c r="K4438" s="14">
        <f t="shared" si="5866"/>
        <v>33.125</v>
      </c>
      <c r="L4438" s="14">
        <f t="shared" si="5834"/>
        <v>0.66285714285714203</v>
      </c>
      <c r="M4438" s="14">
        <f t="shared" si="5835"/>
        <v>39.862542955326425</v>
      </c>
      <c r="N4438" s="14">
        <f t="shared" si="5836"/>
        <v>-1</v>
      </c>
      <c r="O4438">
        <f t="shared" si="5785"/>
        <v>-1</v>
      </c>
      <c r="P4438">
        <f t="shared" si="5794"/>
        <v>0</v>
      </c>
      <c r="Q4438">
        <f t="shared" si="5795"/>
        <v>0</v>
      </c>
      <c r="R4438">
        <f t="shared" si="5820"/>
        <v>-1021</v>
      </c>
      <c r="S4438">
        <f t="shared" si="5821"/>
        <v>0</v>
      </c>
      <c r="T4438">
        <f t="shared" si="5822"/>
        <v>32825.150000001486</v>
      </c>
      <c r="U4438">
        <f t="shared" si="5823"/>
        <v>32825.150000001486</v>
      </c>
      <c r="V4438" s="2">
        <f t="shared" si="5824"/>
        <v>3.2825150000001485E-3</v>
      </c>
      <c r="W4438" s="19">
        <f t="shared" si="5786"/>
        <v>423</v>
      </c>
      <c r="X4438" s="19">
        <f t="shared" si="5787"/>
        <v>12</v>
      </c>
      <c r="Y4438" s="19" t="str">
        <f t="shared" si="5788"/>
        <v/>
      </c>
      <c r="Z4438" s="19">
        <f t="shared" si="5789"/>
        <v>9872.6</v>
      </c>
      <c r="AA4438" s="21" t="str">
        <f t="shared" si="5790"/>
        <v/>
      </c>
      <c r="AB4438" s="19" t="str">
        <f t="shared" si="5791"/>
        <v/>
      </c>
    </row>
    <row r="4439" spans="1:28" x14ac:dyDescent="0.25">
      <c r="A4439">
        <f t="shared" si="5857"/>
        <v>10</v>
      </c>
      <c r="B4439">
        <f t="shared" si="5858"/>
        <v>2017</v>
      </c>
      <c r="C4439" s="20">
        <v>43020</v>
      </c>
      <c r="D4439">
        <v>10011.200000000001</v>
      </c>
      <c r="E4439">
        <v>10104.450000000001</v>
      </c>
      <c r="F4439">
        <v>9977.1</v>
      </c>
      <c r="G4439">
        <v>10096.4</v>
      </c>
      <c r="H4439">
        <f t="shared" si="5831"/>
        <v>111.60000000000036</v>
      </c>
      <c r="I4439">
        <f t="shared" si="5832"/>
        <v>0</v>
      </c>
      <c r="J4439" s="14">
        <f t="shared" ref="J4439:K4439" si="5867">+AVERAGE(H4426:H4439)</f>
        <v>29.928571428571427</v>
      </c>
      <c r="K4439" s="14">
        <f t="shared" si="5867"/>
        <v>31.75</v>
      </c>
      <c r="L4439" s="14">
        <f t="shared" si="5834"/>
        <v>0.94263217097862761</v>
      </c>
      <c r="M4439" s="14">
        <f t="shared" si="5835"/>
        <v>48.523451071221771</v>
      </c>
      <c r="N4439" s="14">
        <f t="shared" si="5836"/>
        <v>-1</v>
      </c>
      <c r="O4439">
        <f t="shared" si="5785"/>
        <v>-1</v>
      </c>
      <c r="P4439">
        <f t="shared" si="5794"/>
        <v>0</v>
      </c>
      <c r="Q4439">
        <f t="shared" si="5795"/>
        <v>0</v>
      </c>
      <c r="R4439">
        <f t="shared" si="5820"/>
        <v>-1021</v>
      </c>
      <c r="S4439">
        <f t="shared" si="5821"/>
        <v>0</v>
      </c>
      <c r="T4439">
        <f t="shared" si="5822"/>
        <v>-113943.60000000037</v>
      </c>
      <c r="U4439">
        <f t="shared" si="5823"/>
        <v>-113943.60000000037</v>
      </c>
      <c r="V4439" s="2">
        <f t="shared" si="5824"/>
        <v>-1.1394360000000037E-2</v>
      </c>
      <c r="W4439" s="19">
        <f t="shared" si="5786"/>
        <v>423</v>
      </c>
      <c r="X4439" s="19">
        <f t="shared" si="5787"/>
        <v>13</v>
      </c>
      <c r="Y4439" s="19" t="str">
        <f t="shared" si="5788"/>
        <v/>
      </c>
      <c r="Z4439" s="19">
        <f t="shared" si="5789"/>
        <v>9872.6</v>
      </c>
      <c r="AA4439" s="21" t="str">
        <f t="shared" si="5790"/>
        <v/>
      </c>
      <c r="AB4439" s="19" t="str">
        <f t="shared" si="5791"/>
        <v/>
      </c>
    </row>
    <row r="4440" spans="1:28" x14ac:dyDescent="0.25">
      <c r="A4440">
        <f t="shared" si="5857"/>
        <v>10</v>
      </c>
      <c r="B4440">
        <f t="shared" si="5858"/>
        <v>2017</v>
      </c>
      <c r="C4440" s="20">
        <v>43021</v>
      </c>
      <c r="D4440">
        <v>10123.700000000001</v>
      </c>
      <c r="E4440">
        <v>10191.9</v>
      </c>
      <c r="F4440">
        <v>10120.1</v>
      </c>
      <c r="G4440">
        <v>10167.450000000001</v>
      </c>
      <c r="H4440">
        <f t="shared" si="5831"/>
        <v>71.050000000001091</v>
      </c>
      <c r="I4440">
        <f t="shared" si="5832"/>
        <v>0</v>
      </c>
      <c r="J4440" s="14">
        <f t="shared" ref="J4440:K4440" si="5868">+AVERAGE(H4427:H4440)</f>
        <v>35.003571428571504</v>
      </c>
      <c r="K4440" s="14">
        <f t="shared" si="5868"/>
        <v>20.5</v>
      </c>
      <c r="L4440" s="14">
        <f t="shared" si="5834"/>
        <v>1.70749128919861</v>
      </c>
      <c r="M4440" s="14">
        <f t="shared" si="5835"/>
        <v>63.06543980438844</v>
      </c>
      <c r="N4440" s="14">
        <f t="shared" si="5836"/>
        <v>1</v>
      </c>
      <c r="O4440">
        <f t="shared" si="5785"/>
        <v>1</v>
      </c>
      <c r="P4440">
        <f t="shared" si="5794"/>
        <v>1</v>
      </c>
      <c r="Q4440">
        <f t="shared" si="5795"/>
        <v>10167.450000000001</v>
      </c>
      <c r="R4440">
        <f t="shared" si="5820"/>
        <v>1021</v>
      </c>
      <c r="S4440">
        <f t="shared" si="5821"/>
        <v>145084.10000000222</v>
      </c>
      <c r="T4440">
        <f t="shared" si="5822"/>
        <v>72542.050000001109</v>
      </c>
      <c r="U4440">
        <f t="shared" si="5823"/>
        <v>-72542.050000001109</v>
      </c>
      <c r="V4440" s="2">
        <f t="shared" si="5824"/>
        <v>-7.2542050000001107E-3</v>
      </c>
      <c r="W4440" s="19">
        <f t="shared" si="5786"/>
        <v>424</v>
      </c>
      <c r="X4440" s="19">
        <f t="shared" si="5787"/>
        <v>14</v>
      </c>
      <c r="Y4440" s="19">
        <f t="shared" si="5788"/>
        <v>1</v>
      </c>
      <c r="Z4440" s="19">
        <f t="shared" si="5789"/>
        <v>10167.450000000001</v>
      </c>
      <c r="AA4440" s="21">
        <f t="shared" si="5790"/>
        <v>-2.9865486295403532E-2</v>
      </c>
      <c r="AB4440" s="19">
        <f t="shared" si="5791"/>
        <v>-1</v>
      </c>
    </row>
    <row r="4441" spans="1:28" x14ac:dyDescent="0.25">
      <c r="A4441">
        <f t="shared" si="5857"/>
        <v>10</v>
      </c>
      <c r="B4441">
        <f t="shared" si="5858"/>
        <v>2017</v>
      </c>
      <c r="C4441" s="20">
        <v>43024</v>
      </c>
      <c r="D4441">
        <v>10207.4</v>
      </c>
      <c r="E4441">
        <v>10242.950000000001</v>
      </c>
      <c r="F4441">
        <v>10175.1</v>
      </c>
      <c r="G4441">
        <v>10230.85</v>
      </c>
      <c r="H4441">
        <f t="shared" si="5831"/>
        <v>63.399999999999636</v>
      </c>
      <c r="I4441">
        <f t="shared" si="5832"/>
        <v>0</v>
      </c>
      <c r="J4441" s="14">
        <f t="shared" ref="J4441:K4441" si="5869">+AVERAGE(H4428:H4441)</f>
        <v>39.532142857142908</v>
      </c>
      <c r="K4441" s="14">
        <f t="shared" si="5869"/>
        <v>13.942857142857195</v>
      </c>
      <c r="L4441" s="14">
        <f t="shared" si="5834"/>
        <v>2.8352971311475339</v>
      </c>
      <c r="M4441" s="14">
        <f t="shared" si="5835"/>
        <v>73.926400854872057</v>
      </c>
      <c r="N4441" s="14">
        <f t="shared" si="5836"/>
        <v>1</v>
      </c>
      <c r="O4441">
        <f t="shared" ref="O4441:O4504" si="5870">IF($C4441="","",N4441)</f>
        <v>1</v>
      </c>
      <c r="P4441">
        <f t="shared" si="5794"/>
        <v>0</v>
      </c>
      <c r="Q4441">
        <f t="shared" si="5795"/>
        <v>0</v>
      </c>
      <c r="R4441">
        <f t="shared" si="5820"/>
        <v>1021</v>
      </c>
      <c r="S4441">
        <f t="shared" si="5821"/>
        <v>0</v>
      </c>
      <c r="T4441">
        <f t="shared" si="5822"/>
        <v>64731.39999999963</v>
      </c>
      <c r="U4441">
        <f t="shared" si="5823"/>
        <v>64731.39999999963</v>
      </c>
      <c r="V4441" s="2">
        <f t="shared" si="5824"/>
        <v>6.4731399999999632E-3</v>
      </c>
      <c r="W4441" s="19">
        <f t="shared" ref="W4441:W4504" si="5871">+IF($C4441="","",IF(AND(P4441=1,O4441&lt;&gt;0),W4440+1,W4440))</f>
        <v>424</v>
      </c>
      <c r="X4441" s="19">
        <f t="shared" ref="X4441:X4504" si="5872">+IF($C4441="","",IF(O4440=0,IF(O4441=0,0,1),IF(O4441&lt;&gt;O4440,IF((O4440&lt;&gt;O4439),2,X4440+1),IF(P4440=1,2,X4440+1))))</f>
        <v>2</v>
      </c>
      <c r="Y4441" s="19" t="str">
        <f t="shared" ref="Y4441:Y4504" si="5873">+IF($C4441="","",IF(O4441=O4440,"",IF(O4441=0,1,IF(AND(O4440&lt;&gt;0,O4440&lt;&gt;O4441),1,""))))</f>
        <v/>
      </c>
      <c r="Z4441" s="19">
        <f t="shared" ref="Z4441:Z4504" si="5874">IF($C4441="","",IF(P4441=0,Z4440,Q4441))</f>
        <v>10167.450000000001</v>
      </c>
      <c r="AA4441" s="21" t="str">
        <f t="shared" ref="AA4441:AA4504" si="5875">+IF($C4441="","",IF(Y4441=1,(Z4441/Z4440-1)*O4440,""))</f>
        <v/>
      </c>
      <c r="AB4441" s="19" t="str">
        <f t="shared" ref="AB4441:AB4504" si="5876">+IF($C4441="","",IF(Y4441=1,IF(AA4441&gt;0,1,-1),""))</f>
        <v/>
      </c>
    </row>
    <row r="4442" spans="1:28" x14ac:dyDescent="0.25">
      <c r="A4442">
        <f t="shared" si="5857"/>
        <v>10</v>
      </c>
      <c r="B4442">
        <f t="shared" si="5858"/>
        <v>2017</v>
      </c>
      <c r="C4442" s="20">
        <v>43025</v>
      </c>
      <c r="D4442">
        <v>10227.65</v>
      </c>
      <c r="E4442">
        <v>10251.85</v>
      </c>
      <c r="F4442">
        <v>10212.6</v>
      </c>
      <c r="G4442">
        <v>10234.450000000001</v>
      </c>
      <c r="H4442">
        <f t="shared" si="5831"/>
        <v>3.6000000000003638</v>
      </c>
      <c r="I4442">
        <f t="shared" si="5832"/>
        <v>0</v>
      </c>
      <c r="J4442" s="14">
        <f t="shared" ref="J4442:K4442" si="5877">+AVERAGE(H4429:H4442)</f>
        <v>39.789285714285789</v>
      </c>
      <c r="K4442" s="14">
        <f t="shared" si="5877"/>
        <v>13.864285714285741</v>
      </c>
      <c r="L4442" s="14">
        <f t="shared" si="5834"/>
        <v>2.8699124162802678</v>
      </c>
      <c r="M4442" s="14">
        <f t="shared" si="5835"/>
        <v>74.15962191306663</v>
      </c>
      <c r="N4442" s="14">
        <f t="shared" si="5836"/>
        <v>1</v>
      </c>
      <c r="O4442">
        <f t="shared" si="5870"/>
        <v>1</v>
      </c>
      <c r="P4442">
        <f t="shared" si="5794"/>
        <v>0</v>
      </c>
      <c r="Q4442">
        <f t="shared" si="5795"/>
        <v>0</v>
      </c>
      <c r="R4442">
        <f t="shared" si="5820"/>
        <v>1021</v>
      </c>
      <c r="S4442">
        <f t="shared" si="5821"/>
        <v>0</v>
      </c>
      <c r="T4442">
        <f t="shared" si="5822"/>
        <v>3675.6000000003714</v>
      </c>
      <c r="U4442">
        <f t="shared" si="5823"/>
        <v>3675.6000000003714</v>
      </c>
      <c r="V4442" s="2">
        <f t="shared" si="5824"/>
        <v>3.6756000000003715E-4</v>
      </c>
      <c r="W4442" s="19">
        <f t="shared" si="5871"/>
        <v>424</v>
      </c>
      <c r="X4442" s="19">
        <f t="shared" si="5872"/>
        <v>3</v>
      </c>
      <c r="Y4442" s="19" t="str">
        <f t="shared" si="5873"/>
        <v/>
      </c>
      <c r="Z4442" s="19">
        <f t="shared" si="5874"/>
        <v>10167.450000000001</v>
      </c>
      <c r="AA4442" s="21" t="str">
        <f t="shared" si="5875"/>
        <v/>
      </c>
      <c r="AB4442" s="19" t="str">
        <f t="shared" si="5876"/>
        <v/>
      </c>
    </row>
    <row r="4443" spans="1:28" x14ac:dyDescent="0.25">
      <c r="A4443">
        <f t="shared" si="5857"/>
        <v>10</v>
      </c>
      <c r="B4443">
        <f t="shared" si="5858"/>
        <v>2017</v>
      </c>
      <c r="C4443" s="20">
        <v>43026</v>
      </c>
      <c r="D4443">
        <v>10209.4</v>
      </c>
      <c r="E4443">
        <v>10236.450000000001</v>
      </c>
      <c r="F4443">
        <v>10175.75</v>
      </c>
      <c r="G4443">
        <v>10210.85</v>
      </c>
      <c r="H4443">
        <f t="shared" si="5831"/>
        <v>0</v>
      </c>
      <c r="I4443">
        <f t="shared" si="5832"/>
        <v>23.600000000000364</v>
      </c>
      <c r="J4443" s="14">
        <f t="shared" ref="J4443:K4443" si="5878">+AVERAGE(H4430:H4443)</f>
        <v>39.789285714285789</v>
      </c>
      <c r="K4443" s="14">
        <f t="shared" si="5878"/>
        <v>5.8535714285714802</v>
      </c>
      <c r="L4443" s="14">
        <f t="shared" si="5834"/>
        <v>6.7974374618669451</v>
      </c>
      <c r="M4443" s="14">
        <f t="shared" si="5835"/>
        <v>87.175273865414638</v>
      </c>
      <c r="N4443" s="14">
        <f t="shared" si="5836"/>
        <v>1</v>
      </c>
      <c r="O4443">
        <f t="shared" si="5870"/>
        <v>1</v>
      </c>
      <c r="P4443">
        <f t="shared" ref="P4443:P4506" si="5879">IF($C4443="","",IF($O4443&lt;&gt;$O4442,1,0))</f>
        <v>0</v>
      </c>
      <c r="Q4443">
        <f t="shared" ref="Q4443:Q4506" si="5880">IF($C4443="","",IF($P4443=1,G4443,0))</f>
        <v>0</v>
      </c>
      <c r="R4443">
        <f t="shared" si="5820"/>
        <v>1021</v>
      </c>
      <c r="S4443">
        <f t="shared" si="5821"/>
        <v>0</v>
      </c>
      <c r="T4443">
        <f t="shared" si="5822"/>
        <v>-24095.60000000037</v>
      </c>
      <c r="U4443">
        <f t="shared" si="5823"/>
        <v>-24095.60000000037</v>
      </c>
      <c r="V4443" s="2">
        <f t="shared" si="5824"/>
        <v>-2.4095600000000371E-3</v>
      </c>
      <c r="W4443" s="19">
        <f t="shared" si="5871"/>
        <v>424</v>
      </c>
      <c r="X4443" s="19">
        <f t="shared" si="5872"/>
        <v>4</v>
      </c>
      <c r="Y4443" s="19" t="str">
        <f t="shared" si="5873"/>
        <v/>
      </c>
      <c r="Z4443" s="19">
        <f t="shared" si="5874"/>
        <v>10167.450000000001</v>
      </c>
      <c r="AA4443" s="21" t="str">
        <f t="shared" si="5875"/>
        <v/>
      </c>
      <c r="AB4443" s="19" t="str">
        <f t="shared" si="5876"/>
        <v/>
      </c>
    </row>
    <row r="4444" spans="1:28" x14ac:dyDescent="0.25">
      <c r="A4444">
        <f t="shared" si="5857"/>
        <v>10</v>
      </c>
      <c r="B4444">
        <f t="shared" si="5858"/>
        <v>2017</v>
      </c>
      <c r="C4444" s="20">
        <v>43027</v>
      </c>
      <c r="D4444">
        <v>10210.35</v>
      </c>
      <c r="E4444">
        <v>10211.950000000001</v>
      </c>
      <c r="F4444">
        <v>10123.35</v>
      </c>
      <c r="G4444">
        <v>10146.549999999999</v>
      </c>
      <c r="H4444">
        <f t="shared" si="5831"/>
        <v>0</v>
      </c>
      <c r="I4444">
        <f t="shared" si="5832"/>
        <v>64.300000000001091</v>
      </c>
      <c r="J4444" s="14">
        <f t="shared" ref="J4444:K4444" si="5881">+AVERAGE(H4431:H4444)</f>
        <v>37.417857142857166</v>
      </c>
      <c r="K4444" s="14">
        <f t="shared" si="5881"/>
        <v>10.446428571428701</v>
      </c>
      <c r="L4444" s="14">
        <f t="shared" si="5834"/>
        <v>3.5818803418802996</v>
      </c>
      <c r="M4444" s="14">
        <f t="shared" si="5835"/>
        <v>78.174899268765657</v>
      </c>
      <c r="N4444" s="14">
        <f t="shared" si="5836"/>
        <v>1</v>
      </c>
      <c r="O4444">
        <f t="shared" si="5870"/>
        <v>1</v>
      </c>
      <c r="P4444">
        <f t="shared" si="5879"/>
        <v>0</v>
      </c>
      <c r="Q4444">
        <f t="shared" si="5880"/>
        <v>0</v>
      </c>
      <c r="R4444">
        <f t="shared" si="5820"/>
        <v>1021</v>
      </c>
      <c r="S4444">
        <f t="shared" si="5821"/>
        <v>0</v>
      </c>
      <c r="T4444">
        <f t="shared" si="5822"/>
        <v>-65650.300000001109</v>
      </c>
      <c r="U4444">
        <f t="shared" si="5823"/>
        <v>-65650.300000001109</v>
      </c>
      <c r="V4444" s="2">
        <f t="shared" si="5824"/>
        <v>-6.5650300000001105E-3</v>
      </c>
      <c r="W4444" s="19">
        <f t="shared" si="5871"/>
        <v>424</v>
      </c>
      <c r="X4444" s="19">
        <f t="shared" si="5872"/>
        <v>5</v>
      </c>
      <c r="Y4444" s="19" t="str">
        <f t="shared" si="5873"/>
        <v/>
      </c>
      <c r="Z4444" s="19">
        <f t="shared" si="5874"/>
        <v>10167.450000000001</v>
      </c>
      <c r="AA4444" s="21" t="str">
        <f t="shared" si="5875"/>
        <v/>
      </c>
      <c r="AB4444" s="19" t="str">
        <f t="shared" si="5876"/>
        <v/>
      </c>
    </row>
    <row r="4445" spans="1:28" x14ac:dyDescent="0.25">
      <c r="A4445">
        <f t="shared" si="5857"/>
        <v>10</v>
      </c>
      <c r="B4445">
        <f t="shared" si="5858"/>
        <v>2017</v>
      </c>
      <c r="C4445" s="20">
        <v>43031</v>
      </c>
      <c r="D4445">
        <v>10176.65</v>
      </c>
      <c r="E4445">
        <v>10224.15</v>
      </c>
      <c r="F4445">
        <v>10124.5</v>
      </c>
      <c r="G4445">
        <v>10184.85</v>
      </c>
      <c r="H4445">
        <f t="shared" si="5831"/>
        <v>38.300000000001091</v>
      </c>
      <c r="I4445">
        <f t="shared" si="5832"/>
        <v>0</v>
      </c>
      <c r="J4445" s="14">
        <f t="shared" ref="J4445:K4445" si="5882">+AVERAGE(H4432:H4445)</f>
        <v>38.750000000000128</v>
      </c>
      <c r="K4445" s="14">
        <f t="shared" si="5882"/>
        <v>10.446428571428701</v>
      </c>
      <c r="L4445" s="14">
        <f t="shared" si="5834"/>
        <v>3.7094017094016758</v>
      </c>
      <c r="M4445" s="14">
        <f t="shared" si="5835"/>
        <v>78.765880217785693</v>
      </c>
      <c r="N4445" s="14">
        <f t="shared" si="5836"/>
        <v>1</v>
      </c>
      <c r="O4445">
        <f t="shared" si="5870"/>
        <v>1</v>
      </c>
      <c r="P4445">
        <f t="shared" si="5879"/>
        <v>0</v>
      </c>
      <c r="Q4445">
        <f t="shared" si="5880"/>
        <v>0</v>
      </c>
      <c r="R4445">
        <f t="shared" si="5820"/>
        <v>1021</v>
      </c>
      <c r="S4445">
        <f t="shared" si="5821"/>
        <v>0</v>
      </c>
      <c r="T4445">
        <f t="shared" si="5822"/>
        <v>39104.300000001116</v>
      </c>
      <c r="U4445">
        <f t="shared" si="5823"/>
        <v>39104.300000001116</v>
      </c>
      <c r="V4445" s="2">
        <f t="shared" si="5824"/>
        <v>3.9104300000001114E-3</v>
      </c>
      <c r="W4445" s="19">
        <f t="shared" si="5871"/>
        <v>424</v>
      </c>
      <c r="X4445" s="19">
        <f t="shared" si="5872"/>
        <v>6</v>
      </c>
      <c r="Y4445" s="19" t="str">
        <f t="shared" si="5873"/>
        <v/>
      </c>
      <c r="Z4445" s="19">
        <f t="shared" si="5874"/>
        <v>10167.450000000001</v>
      </c>
      <c r="AA4445" s="21" t="str">
        <f t="shared" si="5875"/>
        <v/>
      </c>
      <c r="AB4445" s="19" t="str">
        <f t="shared" si="5876"/>
        <v/>
      </c>
    </row>
    <row r="4446" spans="1:28" x14ac:dyDescent="0.25">
      <c r="A4446">
        <f t="shared" si="5857"/>
        <v>10</v>
      </c>
      <c r="B4446">
        <f t="shared" si="5858"/>
        <v>2017</v>
      </c>
      <c r="C4446" s="20">
        <v>43032</v>
      </c>
      <c r="D4446">
        <v>10218.549999999999</v>
      </c>
      <c r="E4446">
        <v>10237.75</v>
      </c>
      <c r="F4446">
        <v>10182.4</v>
      </c>
      <c r="G4446">
        <v>10207.700000000001</v>
      </c>
      <c r="H4446">
        <f t="shared" si="5831"/>
        <v>22.850000000000364</v>
      </c>
      <c r="I4446">
        <f t="shared" si="5832"/>
        <v>0</v>
      </c>
      <c r="J4446" s="14">
        <f t="shared" ref="J4446:K4446" si="5883">+AVERAGE(H4433:H4446)</f>
        <v>35.317857142857328</v>
      </c>
      <c r="K4446" s="14">
        <f t="shared" si="5883"/>
        <v>10.446428571428701</v>
      </c>
      <c r="L4446" s="14">
        <f t="shared" si="5834"/>
        <v>3.3808547008546768</v>
      </c>
      <c r="M4446" s="14">
        <f t="shared" si="5835"/>
        <v>77.173404089277227</v>
      </c>
      <c r="N4446" s="14">
        <f t="shared" si="5836"/>
        <v>1</v>
      </c>
      <c r="O4446">
        <f t="shared" si="5870"/>
        <v>1</v>
      </c>
      <c r="P4446">
        <f t="shared" si="5879"/>
        <v>0</v>
      </c>
      <c r="Q4446">
        <f t="shared" si="5880"/>
        <v>0</v>
      </c>
      <c r="R4446">
        <f t="shared" si="5820"/>
        <v>1021</v>
      </c>
      <c r="S4446">
        <f t="shared" si="5821"/>
        <v>0</v>
      </c>
      <c r="T4446">
        <f t="shared" si="5822"/>
        <v>23329.85000000037</v>
      </c>
      <c r="U4446">
        <f t="shared" si="5823"/>
        <v>23329.85000000037</v>
      </c>
      <c r="V4446" s="2">
        <f t="shared" si="5824"/>
        <v>2.332985000000037E-3</v>
      </c>
      <c r="W4446" s="19">
        <f t="shared" si="5871"/>
        <v>424</v>
      </c>
      <c r="X4446" s="19">
        <f t="shared" si="5872"/>
        <v>7</v>
      </c>
      <c r="Y4446" s="19" t="str">
        <f t="shared" si="5873"/>
        <v/>
      </c>
      <c r="Z4446" s="19">
        <f t="shared" si="5874"/>
        <v>10167.450000000001</v>
      </c>
      <c r="AA4446" s="21" t="str">
        <f t="shared" si="5875"/>
        <v/>
      </c>
      <c r="AB4446" s="19" t="str">
        <f t="shared" si="5876"/>
        <v/>
      </c>
    </row>
    <row r="4447" spans="1:28" x14ac:dyDescent="0.25">
      <c r="A4447">
        <f t="shared" si="5857"/>
        <v>10</v>
      </c>
      <c r="B4447">
        <f t="shared" si="5858"/>
        <v>2017</v>
      </c>
      <c r="C4447" s="20">
        <v>43033</v>
      </c>
      <c r="D4447">
        <v>10321.15</v>
      </c>
      <c r="E4447">
        <v>10340.549999999999</v>
      </c>
      <c r="F4447">
        <v>10240.9</v>
      </c>
      <c r="G4447">
        <v>10295.35</v>
      </c>
      <c r="H4447">
        <f t="shared" si="5831"/>
        <v>87.649999999999636</v>
      </c>
      <c r="I4447">
        <f t="shared" si="5832"/>
        <v>0</v>
      </c>
      <c r="J4447" s="14">
        <f t="shared" ref="J4447:K4447" si="5884">+AVERAGE(H4434:H4447)</f>
        <v>37.621428571428751</v>
      </c>
      <c r="K4447" s="14">
        <f t="shared" si="5884"/>
        <v>10.446428571428701</v>
      </c>
      <c r="L4447" s="14">
        <f t="shared" si="5834"/>
        <v>3.6013675213674938</v>
      </c>
      <c r="M4447" s="14">
        <f t="shared" si="5835"/>
        <v>78.267330410877349</v>
      </c>
      <c r="N4447" s="14">
        <f t="shared" si="5836"/>
        <v>1</v>
      </c>
      <c r="O4447">
        <f t="shared" si="5870"/>
        <v>1</v>
      </c>
      <c r="P4447">
        <f t="shared" si="5879"/>
        <v>0</v>
      </c>
      <c r="Q4447">
        <f t="shared" si="5880"/>
        <v>0</v>
      </c>
      <c r="R4447">
        <f t="shared" si="5820"/>
        <v>1021</v>
      </c>
      <c r="S4447">
        <f t="shared" si="5821"/>
        <v>0</v>
      </c>
      <c r="T4447">
        <f t="shared" si="5822"/>
        <v>89490.64999999963</v>
      </c>
      <c r="U4447">
        <f t="shared" si="5823"/>
        <v>89490.64999999963</v>
      </c>
      <c r="V4447" s="2">
        <f t="shared" si="5824"/>
        <v>8.9490649999999627E-3</v>
      </c>
      <c r="W4447" s="19">
        <f t="shared" si="5871"/>
        <v>424</v>
      </c>
      <c r="X4447" s="19">
        <f t="shared" si="5872"/>
        <v>8</v>
      </c>
      <c r="Y4447" s="19" t="str">
        <f t="shared" si="5873"/>
        <v/>
      </c>
      <c r="Z4447" s="19">
        <f t="shared" si="5874"/>
        <v>10167.450000000001</v>
      </c>
      <c r="AA4447" s="21" t="str">
        <f t="shared" si="5875"/>
        <v/>
      </c>
      <c r="AB4447" s="19" t="str">
        <f t="shared" si="5876"/>
        <v/>
      </c>
    </row>
    <row r="4448" spans="1:28" x14ac:dyDescent="0.25">
      <c r="A4448">
        <f t="shared" si="5857"/>
        <v>10</v>
      </c>
      <c r="B4448">
        <f t="shared" si="5858"/>
        <v>2017</v>
      </c>
      <c r="C4448" s="20">
        <v>43034</v>
      </c>
      <c r="D4448">
        <v>10291.799999999999</v>
      </c>
      <c r="E4448">
        <v>10355.65</v>
      </c>
      <c r="F4448">
        <v>10271.85</v>
      </c>
      <c r="G4448">
        <v>10343.799999999999</v>
      </c>
      <c r="H4448">
        <f t="shared" si="5831"/>
        <v>48.449999999998909</v>
      </c>
      <c r="I4448">
        <f t="shared" si="5832"/>
        <v>0</v>
      </c>
      <c r="J4448" s="14">
        <f t="shared" ref="J4448:K4448" si="5885">+AVERAGE(H4435:H4448)</f>
        <v>41.082142857142962</v>
      </c>
      <c r="K4448" s="14">
        <f t="shared" si="5885"/>
        <v>8.5750000000002071</v>
      </c>
      <c r="L4448" s="14">
        <f t="shared" si="5834"/>
        <v>4.7909204498124742</v>
      </c>
      <c r="M4448" s="14">
        <f t="shared" si="5835"/>
        <v>82.731588032220628</v>
      </c>
      <c r="N4448" s="14">
        <f t="shared" si="5836"/>
        <v>1</v>
      </c>
      <c r="O4448">
        <f t="shared" si="5870"/>
        <v>1</v>
      </c>
      <c r="P4448">
        <f t="shared" si="5879"/>
        <v>0</v>
      </c>
      <c r="Q4448">
        <f t="shared" si="5880"/>
        <v>0</v>
      </c>
      <c r="R4448">
        <f t="shared" si="5820"/>
        <v>1021</v>
      </c>
      <c r="S4448">
        <f t="shared" si="5821"/>
        <v>0</v>
      </c>
      <c r="T4448">
        <f t="shared" si="5822"/>
        <v>49467.449999998884</v>
      </c>
      <c r="U4448">
        <f t="shared" si="5823"/>
        <v>49467.449999998884</v>
      </c>
      <c r="V4448" s="2">
        <f t="shared" si="5824"/>
        <v>4.9467449999998888E-3</v>
      </c>
      <c r="W4448" s="19">
        <f t="shared" si="5871"/>
        <v>424</v>
      </c>
      <c r="X4448" s="19">
        <f t="shared" si="5872"/>
        <v>9</v>
      </c>
      <c r="Y4448" s="19" t="str">
        <f t="shared" si="5873"/>
        <v/>
      </c>
      <c r="Z4448" s="19">
        <f t="shared" si="5874"/>
        <v>10167.450000000001</v>
      </c>
      <c r="AA4448" s="21" t="str">
        <f t="shared" si="5875"/>
        <v/>
      </c>
      <c r="AB4448" s="19" t="str">
        <f t="shared" si="5876"/>
        <v/>
      </c>
    </row>
    <row r="4449" spans="1:28" x14ac:dyDescent="0.25">
      <c r="A4449">
        <f t="shared" si="5857"/>
        <v>10</v>
      </c>
      <c r="B4449">
        <f t="shared" si="5858"/>
        <v>2017</v>
      </c>
      <c r="C4449" s="20">
        <v>43035</v>
      </c>
      <c r="D4449">
        <v>10362.299999999999</v>
      </c>
      <c r="E4449">
        <v>10366.15</v>
      </c>
      <c r="F4449">
        <v>10311.299999999999</v>
      </c>
      <c r="G4449">
        <v>10323.049999999999</v>
      </c>
      <c r="H4449">
        <f t="shared" si="5831"/>
        <v>0</v>
      </c>
      <c r="I4449">
        <f t="shared" si="5832"/>
        <v>20.75</v>
      </c>
      <c r="J4449" s="14">
        <f t="shared" ref="J4449:K4449" si="5886">+AVERAGE(H4436:H4449)</f>
        <v>34.582142857142962</v>
      </c>
      <c r="K4449" s="14">
        <f t="shared" si="5886"/>
        <v>10.057142857143065</v>
      </c>
      <c r="L4449" s="14">
        <f t="shared" si="5834"/>
        <v>3.4385653409090304</v>
      </c>
      <c r="M4449" s="14">
        <f t="shared" si="5835"/>
        <v>77.470197615808956</v>
      </c>
      <c r="N4449" s="14">
        <f t="shared" si="5836"/>
        <v>1</v>
      </c>
      <c r="O4449">
        <f t="shared" si="5870"/>
        <v>1</v>
      </c>
      <c r="P4449">
        <f t="shared" si="5879"/>
        <v>0</v>
      </c>
      <c r="Q4449">
        <f t="shared" si="5880"/>
        <v>0</v>
      </c>
      <c r="R4449">
        <f t="shared" si="5820"/>
        <v>1021</v>
      </c>
      <c r="S4449">
        <f t="shared" si="5821"/>
        <v>0</v>
      </c>
      <c r="T4449">
        <f t="shared" si="5822"/>
        <v>-21185.75</v>
      </c>
      <c r="U4449">
        <f t="shared" si="5823"/>
        <v>-21185.75</v>
      </c>
      <c r="V4449" s="2">
        <f t="shared" si="5824"/>
        <v>-2.1185750000000001E-3</v>
      </c>
      <c r="W4449" s="19">
        <f t="shared" si="5871"/>
        <v>424</v>
      </c>
      <c r="X4449" s="19">
        <f t="shared" si="5872"/>
        <v>10</v>
      </c>
      <c r="Y4449" s="19" t="str">
        <f t="shared" si="5873"/>
        <v/>
      </c>
      <c r="Z4449" s="19">
        <f t="shared" si="5874"/>
        <v>10167.450000000001</v>
      </c>
      <c r="AA4449" s="21" t="str">
        <f t="shared" si="5875"/>
        <v/>
      </c>
      <c r="AB4449" s="19" t="str">
        <f t="shared" si="5876"/>
        <v/>
      </c>
    </row>
    <row r="4450" spans="1:28" x14ac:dyDescent="0.25">
      <c r="A4450">
        <f t="shared" si="5857"/>
        <v>10</v>
      </c>
      <c r="B4450">
        <f t="shared" si="5858"/>
        <v>2017</v>
      </c>
      <c r="C4450" s="20">
        <v>43038</v>
      </c>
      <c r="D4450">
        <v>10353.85</v>
      </c>
      <c r="E4450">
        <v>10384.5</v>
      </c>
      <c r="F4450">
        <v>10344.299999999999</v>
      </c>
      <c r="G4450">
        <v>10363.65</v>
      </c>
      <c r="H4450">
        <f t="shared" si="5831"/>
        <v>40.600000000000364</v>
      </c>
      <c r="I4450">
        <f t="shared" si="5832"/>
        <v>0</v>
      </c>
      <c r="J4450" s="14">
        <f t="shared" ref="J4450:K4450" si="5887">+AVERAGE(H4437:H4450)</f>
        <v>36.835714285714467</v>
      </c>
      <c r="K4450" s="14">
        <f t="shared" si="5887"/>
        <v>10.057142857143065</v>
      </c>
      <c r="L4450" s="14">
        <f t="shared" si="5834"/>
        <v>3.6626420454544877</v>
      </c>
      <c r="M4450" s="14">
        <f t="shared" si="5835"/>
        <v>78.552932216298288</v>
      </c>
      <c r="N4450" s="14">
        <f t="shared" si="5836"/>
        <v>1</v>
      </c>
      <c r="O4450">
        <f t="shared" si="5870"/>
        <v>1</v>
      </c>
      <c r="P4450">
        <f t="shared" si="5879"/>
        <v>0</v>
      </c>
      <c r="Q4450">
        <f t="shared" si="5880"/>
        <v>0</v>
      </c>
      <c r="R4450">
        <f t="shared" si="5820"/>
        <v>1021</v>
      </c>
      <c r="S4450">
        <f t="shared" si="5821"/>
        <v>0</v>
      </c>
      <c r="T4450">
        <f t="shared" si="5822"/>
        <v>41452.60000000037</v>
      </c>
      <c r="U4450">
        <f t="shared" si="5823"/>
        <v>41452.60000000037</v>
      </c>
      <c r="V4450" s="2">
        <f t="shared" si="5824"/>
        <v>4.1452600000000369E-3</v>
      </c>
      <c r="W4450" s="19">
        <f t="shared" si="5871"/>
        <v>424</v>
      </c>
      <c r="X4450" s="19">
        <f t="shared" si="5872"/>
        <v>11</v>
      </c>
      <c r="Y4450" s="19" t="str">
        <f t="shared" si="5873"/>
        <v/>
      </c>
      <c r="Z4450" s="19">
        <f t="shared" si="5874"/>
        <v>10167.450000000001</v>
      </c>
      <c r="AA4450" s="21" t="str">
        <f t="shared" si="5875"/>
        <v/>
      </c>
      <c r="AB4450" s="19" t="str">
        <f t="shared" si="5876"/>
        <v/>
      </c>
    </row>
    <row r="4451" spans="1:28" x14ac:dyDescent="0.25">
      <c r="A4451">
        <f t="shared" si="5857"/>
        <v>10</v>
      </c>
      <c r="B4451">
        <f t="shared" si="5858"/>
        <v>2017</v>
      </c>
      <c r="C4451" s="20">
        <v>43039</v>
      </c>
      <c r="D4451">
        <v>10364.9</v>
      </c>
      <c r="E4451">
        <v>10367.700000000001</v>
      </c>
      <c r="F4451">
        <v>10323.950000000001</v>
      </c>
      <c r="G4451">
        <v>10335.299999999999</v>
      </c>
      <c r="H4451">
        <f t="shared" si="5831"/>
        <v>0</v>
      </c>
      <c r="I4451">
        <f t="shared" si="5832"/>
        <v>28.350000000000364</v>
      </c>
      <c r="J4451" s="14">
        <f t="shared" ref="J4451:K4451" si="5888">+AVERAGE(H4438:H4451)</f>
        <v>34.821428571428704</v>
      </c>
      <c r="K4451" s="14">
        <f t="shared" si="5888"/>
        <v>12.082142857143092</v>
      </c>
      <c r="L4451" s="14">
        <f t="shared" si="5834"/>
        <v>2.882057345551241</v>
      </c>
      <c r="M4451" s="14">
        <f t="shared" si="5835"/>
        <v>74.240462955912292</v>
      </c>
      <c r="N4451" s="14">
        <f t="shared" si="5836"/>
        <v>1</v>
      </c>
      <c r="O4451">
        <f t="shared" si="5870"/>
        <v>1</v>
      </c>
      <c r="P4451">
        <f t="shared" si="5879"/>
        <v>0</v>
      </c>
      <c r="Q4451">
        <f t="shared" si="5880"/>
        <v>0</v>
      </c>
      <c r="R4451">
        <f t="shared" si="5820"/>
        <v>1021</v>
      </c>
      <c r="S4451">
        <f t="shared" si="5821"/>
        <v>0</v>
      </c>
      <c r="T4451">
        <f t="shared" si="5822"/>
        <v>-28945.35000000037</v>
      </c>
      <c r="U4451">
        <f t="shared" si="5823"/>
        <v>-28945.35000000037</v>
      </c>
      <c r="V4451" s="2">
        <f t="shared" si="5824"/>
        <v>-2.894535000000037E-3</v>
      </c>
      <c r="W4451" s="19">
        <f t="shared" si="5871"/>
        <v>424</v>
      </c>
      <c r="X4451" s="19">
        <f t="shared" si="5872"/>
        <v>12</v>
      </c>
      <c r="Y4451" s="19" t="str">
        <f t="shared" si="5873"/>
        <v/>
      </c>
      <c r="Z4451" s="19">
        <f t="shared" si="5874"/>
        <v>10167.450000000001</v>
      </c>
      <c r="AA4451" s="21" t="str">
        <f t="shared" si="5875"/>
        <v/>
      </c>
      <c r="AB4451" s="19" t="str">
        <f t="shared" si="5876"/>
        <v/>
      </c>
    </row>
    <row r="4452" spans="1:28" x14ac:dyDescent="0.25">
      <c r="A4452">
        <f t="shared" si="5857"/>
        <v>11</v>
      </c>
      <c r="B4452">
        <f t="shared" si="5858"/>
        <v>2017</v>
      </c>
      <c r="C4452" s="20">
        <v>43040</v>
      </c>
      <c r="D4452">
        <v>10390.35</v>
      </c>
      <c r="E4452">
        <v>10451.65</v>
      </c>
      <c r="F4452">
        <v>10383.049999999999</v>
      </c>
      <c r="G4452">
        <v>10440.5</v>
      </c>
      <c r="H4452">
        <f t="shared" si="5831"/>
        <v>105.20000000000073</v>
      </c>
      <c r="I4452">
        <f t="shared" si="5832"/>
        <v>0</v>
      </c>
      <c r="J4452" s="14">
        <f t="shared" ref="J4452:K4452" si="5889">+AVERAGE(H4439:H4452)</f>
        <v>42.335714285714467</v>
      </c>
      <c r="K4452" s="14">
        <f t="shared" si="5889"/>
        <v>9.7857142857144161</v>
      </c>
      <c r="L4452" s="14">
        <f t="shared" si="5834"/>
        <v>4.3262773722627346</v>
      </c>
      <c r="M4452" s="14">
        <f t="shared" si="5835"/>
        <v>81.225161025078663</v>
      </c>
      <c r="N4452" s="14">
        <f t="shared" si="5836"/>
        <v>1</v>
      </c>
      <c r="O4452">
        <f t="shared" si="5870"/>
        <v>1</v>
      </c>
      <c r="P4452">
        <f t="shared" si="5879"/>
        <v>0</v>
      </c>
      <c r="Q4452">
        <f t="shared" si="5880"/>
        <v>0</v>
      </c>
      <c r="R4452">
        <f t="shared" si="5820"/>
        <v>967</v>
      </c>
      <c r="S4452">
        <f t="shared" si="5821"/>
        <v>0</v>
      </c>
      <c r="T4452">
        <f t="shared" si="5822"/>
        <v>101728.40000000071</v>
      </c>
      <c r="U4452">
        <f t="shared" si="5823"/>
        <v>101728.40000000071</v>
      </c>
      <c r="V4452" s="2">
        <f t="shared" si="5824"/>
        <v>1.017284000000007E-2</v>
      </c>
      <c r="W4452" s="19">
        <f t="shared" si="5871"/>
        <v>424</v>
      </c>
      <c r="X4452" s="19">
        <f t="shared" si="5872"/>
        <v>13</v>
      </c>
      <c r="Y4452" s="19" t="str">
        <f t="shared" si="5873"/>
        <v/>
      </c>
      <c r="Z4452" s="19">
        <f t="shared" si="5874"/>
        <v>10167.450000000001</v>
      </c>
      <c r="AA4452" s="21" t="str">
        <f t="shared" si="5875"/>
        <v/>
      </c>
      <c r="AB4452" s="19" t="str">
        <f t="shared" si="5876"/>
        <v/>
      </c>
    </row>
    <row r="4453" spans="1:28" x14ac:dyDescent="0.25">
      <c r="A4453">
        <f t="shared" si="5857"/>
        <v>11</v>
      </c>
      <c r="B4453">
        <f t="shared" si="5858"/>
        <v>2017</v>
      </c>
      <c r="C4453" s="20">
        <v>43041</v>
      </c>
      <c r="D4453">
        <v>10440.5</v>
      </c>
      <c r="E4453">
        <v>10453</v>
      </c>
      <c r="F4453">
        <v>10412.549999999999</v>
      </c>
      <c r="G4453">
        <v>10423.799999999999</v>
      </c>
      <c r="H4453">
        <f t="shared" si="5831"/>
        <v>0</v>
      </c>
      <c r="I4453">
        <f t="shared" si="5832"/>
        <v>16.700000000000728</v>
      </c>
      <c r="J4453" s="14">
        <f t="shared" ref="J4453:K4453" si="5890">+AVERAGE(H4440:H4453)</f>
        <v>34.36428571428587</v>
      </c>
      <c r="K4453" s="14">
        <f t="shared" si="5890"/>
        <v>10.978571428571611</v>
      </c>
      <c r="L4453" s="14">
        <f t="shared" si="5834"/>
        <v>3.130123617436527</v>
      </c>
      <c r="M4453" s="14">
        <f t="shared" si="5835"/>
        <v>75.787649653433931</v>
      </c>
      <c r="N4453" s="14">
        <f t="shared" si="5836"/>
        <v>1</v>
      </c>
      <c r="O4453">
        <f t="shared" si="5870"/>
        <v>1</v>
      </c>
      <c r="P4453">
        <f t="shared" si="5879"/>
        <v>0</v>
      </c>
      <c r="Q4453">
        <f t="shared" si="5880"/>
        <v>0</v>
      </c>
      <c r="R4453">
        <f t="shared" si="5820"/>
        <v>967</v>
      </c>
      <c r="S4453">
        <f t="shared" si="5821"/>
        <v>0</v>
      </c>
      <c r="T4453">
        <f t="shared" si="5822"/>
        <v>-16148.900000000704</v>
      </c>
      <c r="U4453">
        <f t="shared" si="5823"/>
        <v>-16148.900000000704</v>
      </c>
      <c r="V4453" s="2">
        <f t="shared" si="5824"/>
        <v>-1.6148900000000704E-3</v>
      </c>
      <c r="W4453" s="19">
        <f t="shared" si="5871"/>
        <v>424</v>
      </c>
      <c r="X4453" s="19">
        <f t="shared" si="5872"/>
        <v>14</v>
      </c>
      <c r="Y4453" s="19" t="str">
        <f t="shared" si="5873"/>
        <v/>
      </c>
      <c r="Z4453" s="19">
        <f t="shared" si="5874"/>
        <v>10167.450000000001</v>
      </c>
      <c r="AA4453" s="21" t="str">
        <f t="shared" si="5875"/>
        <v/>
      </c>
      <c r="AB4453" s="19" t="str">
        <f t="shared" si="5876"/>
        <v/>
      </c>
    </row>
    <row r="4454" spans="1:28" x14ac:dyDescent="0.25">
      <c r="A4454">
        <f t="shared" si="5857"/>
        <v>11</v>
      </c>
      <c r="B4454">
        <f t="shared" si="5858"/>
        <v>2017</v>
      </c>
      <c r="C4454" s="20">
        <v>43042</v>
      </c>
      <c r="D4454">
        <v>10461.549999999999</v>
      </c>
      <c r="E4454">
        <v>10461.700000000001</v>
      </c>
      <c r="F4454">
        <v>10403.6</v>
      </c>
      <c r="G4454">
        <v>10452.5</v>
      </c>
      <c r="H4454">
        <f t="shared" si="5831"/>
        <v>28.700000000000728</v>
      </c>
      <c r="I4454">
        <f t="shared" si="5832"/>
        <v>0</v>
      </c>
      <c r="J4454" s="14">
        <f t="shared" ref="J4454:K4454" si="5891">+AVERAGE(H4441:H4454)</f>
        <v>31.339285714285843</v>
      </c>
      <c r="K4454" s="14">
        <f t="shared" si="5891"/>
        <v>10.978571428571611</v>
      </c>
      <c r="L4454" s="14">
        <f t="shared" si="5834"/>
        <v>2.8545868575146032</v>
      </c>
      <c r="M4454" s="14">
        <f t="shared" si="5835"/>
        <v>74.056882437336242</v>
      </c>
      <c r="N4454" s="14">
        <f t="shared" si="5836"/>
        <v>1</v>
      </c>
      <c r="O4454">
        <f t="shared" si="5870"/>
        <v>1</v>
      </c>
      <c r="P4454">
        <f t="shared" si="5879"/>
        <v>0</v>
      </c>
      <c r="Q4454">
        <f t="shared" si="5880"/>
        <v>0</v>
      </c>
      <c r="R4454">
        <f t="shared" si="5820"/>
        <v>967</v>
      </c>
      <c r="S4454">
        <f t="shared" si="5821"/>
        <v>0</v>
      </c>
      <c r="T4454">
        <f t="shared" si="5822"/>
        <v>27752.900000000704</v>
      </c>
      <c r="U4454">
        <f t="shared" si="5823"/>
        <v>27752.900000000704</v>
      </c>
      <c r="V4454" s="2">
        <f t="shared" si="5824"/>
        <v>2.7752900000000704E-3</v>
      </c>
      <c r="W4454" s="19">
        <f t="shared" si="5871"/>
        <v>424</v>
      </c>
      <c r="X4454" s="19">
        <f t="shared" si="5872"/>
        <v>15</v>
      </c>
      <c r="Y4454" s="19" t="str">
        <f t="shared" si="5873"/>
        <v/>
      </c>
      <c r="Z4454" s="19">
        <f t="shared" si="5874"/>
        <v>10167.450000000001</v>
      </c>
      <c r="AA4454" s="21" t="str">
        <f t="shared" si="5875"/>
        <v/>
      </c>
      <c r="AB4454" s="19" t="str">
        <f t="shared" si="5876"/>
        <v/>
      </c>
    </row>
    <row r="4455" spans="1:28" x14ac:dyDescent="0.25">
      <c r="A4455">
        <f t="shared" si="5857"/>
        <v>11</v>
      </c>
      <c r="B4455">
        <f t="shared" si="5858"/>
        <v>2017</v>
      </c>
      <c r="C4455" s="20">
        <v>43045</v>
      </c>
      <c r="D4455">
        <v>10431.75</v>
      </c>
      <c r="E4455">
        <v>10490.45</v>
      </c>
      <c r="F4455">
        <v>10413.75</v>
      </c>
      <c r="G4455">
        <v>10451.799999999999</v>
      </c>
      <c r="H4455">
        <f t="shared" si="5831"/>
        <v>0</v>
      </c>
      <c r="I4455">
        <f t="shared" si="5832"/>
        <v>0.7000000000007276</v>
      </c>
      <c r="J4455" s="14">
        <f t="shared" ref="J4455:K4455" si="5892">+AVERAGE(H4442:H4455)</f>
        <v>26.810714285714443</v>
      </c>
      <c r="K4455" s="14">
        <f t="shared" si="5892"/>
        <v>11.028571428571663</v>
      </c>
      <c r="L4455" s="14">
        <f t="shared" si="5834"/>
        <v>2.4310233160621388</v>
      </c>
      <c r="M4455" s="14">
        <f t="shared" si="5835"/>
        <v>70.854176498347954</v>
      </c>
      <c r="N4455" s="14">
        <f t="shared" si="5836"/>
        <v>1</v>
      </c>
      <c r="O4455">
        <f t="shared" si="5870"/>
        <v>1</v>
      </c>
      <c r="P4455">
        <f t="shared" si="5879"/>
        <v>0</v>
      </c>
      <c r="Q4455">
        <f t="shared" si="5880"/>
        <v>0</v>
      </c>
      <c r="R4455">
        <f t="shared" si="5820"/>
        <v>967</v>
      </c>
      <c r="S4455">
        <f t="shared" si="5821"/>
        <v>0</v>
      </c>
      <c r="T4455">
        <f t="shared" si="5822"/>
        <v>-676.90000000070359</v>
      </c>
      <c r="U4455">
        <f t="shared" si="5823"/>
        <v>-676.90000000070359</v>
      </c>
      <c r="V4455" s="2">
        <f t="shared" si="5824"/>
        <v>-6.7690000000070362E-5</v>
      </c>
      <c r="W4455" s="19">
        <f t="shared" si="5871"/>
        <v>424</v>
      </c>
      <c r="X4455" s="19">
        <f t="shared" si="5872"/>
        <v>16</v>
      </c>
      <c r="Y4455" s="19" t="str">
        <f t="shared" si="5873"/>
        <v/>
      </c>
      <c r="Z4455" s="19">
        <f t="shared" si="5874"/>
        <v>10167.450000000001</v>
      </c>
      <c r="AA4455" s="21" t="str">
        <f t="shared" si="5875"/>
        <v/>
      </c>
      <c r="AB4455" s="19" t="str">
        <f t="shared" si="5876"/>
        <v/>
      </c>
    </row>
    <row r="4456" spans="1:28" x14ac:dyDescent="0.25">
      <c r="A4456">
        <f t="shared" si="5857"/>
        <v>11</v>
      </c>
      <c r="B4456">
        <f t="shared" si="5858"/>
        <v>2017</v>
      </c>
      <c r="C4456" s="20">
        <v>43046</v>
      </c>
      <c r="D4456">
        <v>10477.15</v>
      </c>
      <c r="E4456">
        <v>10485.75</v>
      </c>
      <c r="F4456">
        <v>10340.799999999999</v>
      </c>
      <c r="G4456">
        <v>10350.15</v>
      </c>
      <c r="H4456">
        <f t="shared" si="5831"/>
        <v>0</v>
      </c>
      <c r="I4456">
        <f t="shared" si="5832"/>
        <v>101.64999999999964</v>
      </c>
      <c r="J4456" s="14">
        <f t="shared" ref="J4456:K4456" si="5893">+AVERAGE(H4443:H4456)</f>
        <v>26.553571428571558</v>
      </c>
      <c r="K4456" s="14">
        <f t="shared" si="5893"/>
        <v>18.289285714285921</v>
      </c>
      <c r="L4456" s="14">
        <f t="shared" si="5834"/>
        <v>1.451864870142541</v>
      </c>
      <c r="M4456" s="14">
        <f t="shared" si="5835"/>
        <v>59.214718063077257</v>
      </c>
      <c r="N4456" s="14">
        <f t="shared" si="5836"/>
        <v>1</v>
      </c>
      <c r="O4456">
        <f t="shared" si="5870"/>
        <v>1</v>
      </c>
      <c r="P4456">
        <f t="shared" si="5879"/>
        <v>0</v>
      </c>
      <c r="Q4456">
        <f t="shared" si="5880"/>
        <v>0</v>
      </c>
      <c r="R4456">
        <f t="shared" si="5820"/>
        <v>967</v>
      </c>
      <c r="S4456">
        <f t="shared" si="5821"/>
        <v>0</v>
      </c>
      <c r="T4456">
        <f t="shared" si="5822"/>
        <v>-98295.549999999654</v>
      </c>
      <c r="U4456">
        <f t="shared" si="5823"/>
        <v>-98295.549999999654</v>
      </c>
      <c r="V4456" s="2">
        <f t="shared" si="5824"/>
        <v>-9.8295549999999655E-3</v>
      </c>
      <c r="W4456" s="19">
        <f t="shared" si="5871"/>
        <v>424</v>
      </c>
      <c r="X4456" s="19">
        <f t="shared" si="5872"/>
        <v>17</v>
      </c>
      <c r="Y4456" s="19" t="str">
        <f t="shared" si="5873"/>
        <v/>
      </c>
      <c r="Z4456" s="19">
        <f t="shared" si="5874"/>
        <v>10167.450000000001</v>
      </c>
      <c r="AA4456" s="21" t="str">
        <f t="shared" si="5875"/>
        <v/>
      </c>
      <c r="AB4456" s="19" t="str">
        <f t="shared" si="5876"/>
        <v/>
      </c>
    </row>
    <row r="4457" spans="1:28" x14ac:dyDescent="0.25">
      <c r="A4457">
        <f t="shared" si="5857"/>
        <v>11</v>
      </c>
      <c r="B4457">
        <f t="shared" si="5858"/>
        <v>2017</v>
      </c>
      <c r="C4457" s="20">
        <v>43047</v>
      </c>
      <c r="D4457">
        <v>10361.950000000001</v>
      </c>
      <c r="E4457">
        <v>10384.25</v>
      </c>
      <c r="F4457">
        <v>10285.5</v>
      </c>
      <c r="G4457">
        <v>10303.15</v>
      </c>
      <c r="H4457">
        <f t="shared" si="5831"/>
        <v>0</v>
      </c>
      <c r="I4457">
        <f t="shared" si="5832"/>
        <v>47</v>
      </c>
      <c r="J4457" s="14">
        <f t="shared" ref="J4457:K4457" si="5894">+AVERAGE(H4444:H4457)</f>
        <v>26.553571428571558</v>
      </c>
      <c r="K4457" s="14">
        <f t="shared" si="5894"/>
        <v>19.960714285714467</v>
      </c>
      <c r="L4457" s="14">
        <f t="shared" si="5834"/>
        <v>1.3302916443013006</v>
      </c>
      <c r="M4457" s="14">
        <f t="shared" si="5835"/>
        <v>57.08691646191636</v>
      </c>
      <c r="N4457" s="14">
        <f t="shared" si="5836"/>
        <v>1</v>
      </c>
      <c r="O4457">
        <f t="shared" si="5870"/>
        <v>1</v>
      </c>
      <c r="P4457">
        <f t="shared" si="5879"/>
        <v>0</v>
      </c>
      <c r="Q4457">
        <f t="shared" si="5880"/>
        <v>0</v>
      </c>
      <c r="R4457">
        <f t="shared" si="5820"/>
        <v>967</v>
      </c>
      <c r="S4457">
        <f t="shared" si="5821"/>
        <v>0</v>
      </c>
      <c r="T4457">
        <f t="shared" si="5822"/>
        <v>-45449</v>
      </c>
      <c r="U4457">
        <f t="shared" si="5823"/>
        <v>-45449</v>
      </c>
      <c r="V4457" s="2">
        <f t="shared" si="5824"/>
        <v>-4.5449000000000002E-3</v>
      </c>
      <c r="W4457" s="19">
        <f t="shared" si="5871"/>
        <v>424</v>
      </c>
      <c r="X4457" s="19">
        <f t="shared" si="5872"/>
        <v>18</v>
      </c>
      <c r="Y4457" s="19" t="str">
        <f t="shared" si="5873"/>
        <v/>
      </c>
      <c r="Z4457" s="19">
        <f t="shared" si="5874"/>
        <v>10167.450000000001</v>
      </c>
      <c r="AA4457" s="21" t="str">
        <f t="shared" si="5875"/>
        <v/>
      </c>
      <c r="AB4457" s="19" t="str">
        <f t="shared" si="5876"/>
        <v/>
      </c>
    </row>
    <row r="4458" spans="1:28" x14ac:dyDescent="0.25">
      <c r="A4458">
        <f t="shared" si="5857"/>
        <v>11</v>
      </c>
      <c r="B4458">
        <f t="shared" si="5858"/>
        <v>2017</v>
      </c>
      <c r="C4458" s="20">
        <v>43048</v>
      </c>
      <c r="D4458">
        <v>10358.65</v>
      </c>
      <c r="E4458">
        <v>10368.450000000001</v>
      </c>
      <c r="F4458">
        <v>10266.950000000001</v>
      </c>
      <c r="G4458">
        <v>10308.950000000001</v>
      </c>
      <c r="H4458">
        <f t="shared" si="5831"/>
        <v>5.8000000000010914</v>
      </c>
      <c r="I4458">
        <f t="shared" si="5832"/>
        <v>0</v>
      </c>
      <c r="J4458" s="14">
        <f t="shared" ref="J4458:K4458" si="5895">+AVERAGE(H4445:H4458)</f>
        <v>26.967857142857351</v>
      </c>
      <c r="K4458" s="14">
        <f t="shared" si="5895"/>
        <v>15.367857142857247</v>
      </c>
      <c r="L4458" s="14">
        <f t="shared" si="5834"/>
        <v>1.7548222170578682</v>
      </c>
      <c r="M4458" s="14">
        <f t="shared" si="5835"/>
        <v>63.700016871941983</v>
      </c>
      <c r="N4458" s="14">
        <f t="shared" si="5836"/>
        <v>1</v>
      </c>
      <c r="O4458">
        <f t="shared" si="5870"/>
        <v>1</v>
      </c>
      <c r="P4458">
        <f t="shared" si="5879"/>
        <v>0</v>
      </c>
      <c r="Q4458">
        <f t="shared" si="5880"/>
        <v>0</v>
      </c>
      <c r="R4458">
        <f t="shared" si="5820"/>
        <v>967</v>
      </c>
      <c r="S4458">
        <f t="shared" si="5821"/>
        <v>0</v>
      </c>
      <c r="T4458">
        <f t="shared" si="5822"/>
        <v>5608.6000000010554</v>
      </c>
      <c r="U4458">
        <f t="shared" si="5823"/>
        <v>5608.6000000010554</v>
      </c>
      <c r="V4458" s="2">
        <f t="shared" si="5824"/>
        <v>5.6086000000010554E-4</v>
      </c>
      <c r="W4458" s="19">
        <f t="shared" si="5871"/>
        <v>424</v>
      </c>
      <c r="X4458" s="19">
        <f t="shared" si="5872"/>
        <v>19</v>
      </c>
      <c r="Y4458" s="19" t="str">
        <f t="shared" si="5873"/>
        <v/>
      </c>
      <c r="Z4458" s="19">
        <f t="shared" si="5874"/>
        <v>10167.450000000001</v>
      </c>
      <c r="AA4458" s="21" t="str">
        <f t="shared" si="5875"/>
        <v/>
      </c>
      <c r="AB4458" s="19" t="str">
        <f t="shared" si="5876"/>
        <v/>
      </c>
    </row>
    <row r="4459" spans="1:28" x14ac:dyDescent="0.25">
      <c r="A4459">
        <f t="shared" si="5857"/>
        <v>11</v>
      </c>
      <c r="B4459">
        <f t="shared" si="5858"/>
        <v>2017</v>
      </c>
      <c r="C4459" s="20">
        <v>43049</v>
      </c>
      <c r="D4459">
        <v>10304.35</v>
      </c>
      <c r="E4459">
        <v>10344.950000000001</v>
      </c>
      <c r="F4459">
        <v>10254.1</v>
      </c>
      <c r="G4459">
        <v>10321.75</v>
      </c>
      <c r="H4459">
        <f t="shared" si="5831"/>
        <v>12.799999999999272</v>
      </c>
      <c r="I4459">
        <f t="shared" si="5832"/>
        <v>0</v>
      </c>
      <c r="J4459" s="14">
        <f t="shared" ref="J4459:K4459" si="5896">+AVERAGE(H4446:H4459)</f>
        <v>25.14642857142865</v>
      </c>
      <c r="K4459" s="14">
        <f t="shared" si="5896"/>
        <v>15.367857142857247</v>
      </c>
      <c r="L4459" s="14">
        <f t="shared" si="5834"/>
        <v>1.6363002556355972</v>
      </c>
      <c r="M4459" s="14">
        <f t="shared" si="5835"/>
        <v>62.068053596614867</v>
      </c>
      <c r="N4459" s="14">
        <f t="shared" si="5836"/>
        <v>1</v>
      </c>
      <c r="O4459">
        <f t="shared" si="5870"/>
        <v>1</v>
      </c>
      <c r="P4459">
        <f t="shared" si="5879"/>
        <v>0</v>
      </c>
      <c r="Q4459">
        <f t="shared" si="5880"/>
        <v>0</v>
      </c>
      <c r="R4459">
        <f t="shared" si="5820"/>
        <v>967</v>
      </c>
      <c r="S4459">
        <f t="shared" si="5821"/>
        <v>0</v>
      </c>
      <c r="T4459">
        <f t="shared" si="5822"/>
        <v>12377.599999999296</v>
      </c>
      <c r="U4459">
        <f t="shared" si="5823"/>
        <v>12377.599999999296</v>
      </c>
      <c r="V4459" s="2">
        <f t="shared" si="5824"/>
        <v>1.2377599999999296E-3</v>
      </c>
      <c r="W4459" s="19">
        <f t="shared" si="5871"/>
        <v>424</v>
      </c>
      <c r="X4459" s="19">
        <f t="shared" si="5872"/>
        <v>20</v>
      </c>
      <c r="Y4459" s="19" t="str">
        <f t="shared" si="5873"/>
        <v/>
      </c>
      <c r="Z4459" s="19">
        <f t="shared" si="5874"/>
        <v>10167.450000000001</v>
      </c>
      <c r="AA4459" s="21" t="str">
        <f t="shared" si="5875"/>
        <v/>
      </c>
      <c r="AB4459" s="19" t="str">
        <f t="shared" si="5876"/>
        <v/>
      </c>
    </row>
    <row r="4460" spans="1:28" x14ac:dyDescent="0.25">
      <c r="A4460">
        <f t="shared" si="5857"/>
        <v>11</v>
      </c>
      <c r="B4460">
        <f t="shared" si="5858"/>
        <v>2017</v>
      </c>
      <c r="C4460" s="20">
        <v>43052</v>
      </c>
      <c r="D4460">
        <v>10322</v>
      </c>
      <c r="E4460">
        <v>10334.15</v>
      </c>
      <c r="F4460">
        <v>10216.25</v>
      </c>
      <c r="G4460">
        <v>10224.950000000001</v>
      </c>
      <c r="H4460">
        <f t="shared" si="5831"/>
        <v>0</v>
      </c>
      <c r="I4460">
        <f t="shared" si="5832"/>
        <v>96.799999999999272</v>
      </c>
      <c r="J4460" s="14">
        <f t="shared" ref="J4460:K4460" si="5897">+AVERAGE(H4447:H4460)</f>
        <v>23.514285714285766</v>
      </c>
      <c r="K4460" s="14">
        <f t="shared" si="5897"/>
        <v>22.282142857142908</v>
      </c>
      <c r="L4460" s="14">
        <f t="shared" si="5834"/>
        <v>1.0552973232889886</v>
      </c>
      <c r="M4460" s="14">
        <f t="shared" si="5835"/>
        <v>51.345239023629418</v>
      </c>
      <c r="N4460" s="14">
        <f t="shared" si="5836"/>
        <v>1</v>
      </c>
      <c r="O4460">
        <f t="shared" si="5870"/>
        <v>1</v>
      </c>
      <c r="P4460">
        <f t="shared" si="5879"/>
        <v>0</v>
      </c>
      <c r="Q4460">
        <f t="shared" si="5880"/>
        <v>0</v>
      </c>
      <c r="R4460">
        <f t="shared" si="5820"/>
        <v>967</v>
      </c>
      <c r="S4460">
        <f t="shared" si="5821"/>
        <v>0</v>
      </c>
      <c r="T4460">
        <f t="shared" si="5822"/>
        <v>-93605.599999999293</v>
      </c>
      <c r="U4460">
        <f t="shared" si="5823"/>
        <v>-93605.599999999293</v>
      </c>
      <c r="V4460" s="2">
        <f t="shared" si="5824"/>
        <v>-9.3605599999999293E-3</v>
      </c>
      <c r="W4460" s="19">
        <f t="shared" si="5871"/>
        <v>424</v>
      </c>
      <c r="X4460" s="19">
        <f t="shared" si="5872"/>
        <v>21</v>
      </c>
      <c r="Y4460" s="19" t="str">
        <f t="shared" si="5873"/>
        <v/>
      </c>
      <c r="Z4460" s="19">
        <f t="shared" si="5874"/>
        <v>10167.450000000001</v>
      </c>
      <c r="AA4460" s="21" t="str">
        <f t="shared" si="5875"/>
        <v/>
      </c>
      <c r="AB4460" s="19" t="str">
        <f t="shared" si="5876"/>
        <v/>
      </c>
    </row>
    <row r="4461" spans="1:28" x14ac:dyDescent="0.25">
      <c r="A4461">
        <f t="shared" si="5857"/>
        <v>11</v>
      </c>
      <c r="B4461">
        <f t="shared" si="5858"/>
        <v>2017</v>
      </c>
      <c r="C4461" s="20">
        <v>43053</v>
      </c>
      <c r="D4461">
        <v>10223.4</v>
      </c>
      <c r="E4461">
        <v>10248</v>
      </c>
      <c r="F4461">
        <v>10175.549999999999</v>
      </c>
      <c r="G4461">
        <v>10186.6</v>
      </c>
      <c r="H4461">
        <f t="shared" si="5831"/>
        <v>0</v>
      </c>
      <c r="I4461">
        <f t="shared" si="5832"/>
        <v>38.350000000000364</v>
      </c>
      <c r="J4461" s="14">
        <f t="shared" ref="J4461:K4461" si="5898">+AVERAGE(H4448:H4461)</f>
        <v>17.253571428571508</v>
      </c>
      <c r="K4461" s="14">
        <f t="shared" si="5898"/>
        <v>25.02142857142865</v>
      </c>
      <c r="L4461" s="14">
        <f t="shared" si="5834"/>
        <v>0.6895518127319451</v>
      </c>
      <c r="M4461" s="14">
        <f t="shared" si="5835"/>
        <v>40.812705922108677</v>
      </c>
      <c r="N4461" s="14">
        <f t="shared" si="5836"/>
        <v>-1</v>
      </c>
      <c r="O4461">
        <f t="shared" si="5870"/>
        <v>-1</v>
      </c>
      <c r="P4461">
        <f t="shared" si="5879"/>
        <v>1</v>
      </c>
      <c r="Q4461">
        <f t="shared" si="5880"/>
        <v>10186.6</v>
      </c>
      <c r="R4461">
        <f t="shared" si="5820"/>
        <v>-967</v>
      </c>
      <c r="S4461">
        <f t="shared" si="5821"/>
        <v>74168.900000000707</v>
      </c>
      <c r="T4461">
        <f t="shared" si="5822"/>
        <v>37084.450000000354</v>
      </c>
      <c r="U4461">
        <f t="shared" si="5823"/>
        <v>-37084.450000000354</v>
      </c>
      <c r="V4461" s="2">
        <f t="shared" si="5824"/>
        <v>-3.7084450000000354E-3</v>
      </c>
      <c r="W4461" s="19">
        <f t="shared" si="5871"/>
        <v>425</v>
      </c>
      <c r="X4461" s="19">
        <f t="shared" si="5872"/>
        <v>22</v>
      </c>
      <c r="Y4461" s="19">
        <f t="shared" si="5873"/>
        <v>1</v>
      </c>
      <c r="Z4461" s="19">
        <f t="shared" si="5874"/>
        <v>10186.6</v>
      </c>
      <c r="AA4461" s="21">
        <f t="shared" si="5875"/>
        <v>1.8834614382170489E-3</v>
      </c>
      <c r="AB4461" s="19">
        <f t="shared" si="5876"/>
        <v>1</v>
      </c>
    </row>
    <row r="4462" spans="1:28" x14ac:dyDescent="0.25">
      <c r="A4462">
        <f t="shared" si="5857"/>
        <v>11</v>
      </c>
      <c r="B4462">
        <f t="shared" si="5858"/>
        <v>2017</v>
      </c>
      <c r="C4462" s="20">
        <v>43054</v>
      </c>
      <c r="D4462">
        <v>10171.950000000001</v>
      </c>
      <c r="E4462">
        <v>10175.450000000001</v>
      </c>
      <c r="F4462">
        <v>10094</v>
      </c>
      <c r="G4462">
        <v>10118.049999999999</v>
      </c>
      <c r="H4462">
        <f t="shared" si="5831"/>
        <v>0</v>
      </c>
      <c r="I4462">
        <f t="shared" si="5832"/>
        <v>68.550000000001091</v>
      </c>
      <c r="J4462" s="14">
        <f t="shared" ref="J4462:K4462" si="5899">+AVERAGE(H4449:H4462)</f>
        <v>13.792857142857299</v>
      </c>
      <c r="K4462" s="14">
        <f t="shared" si="5899"/>
        <v>29.917857142857297</v>
      </c>
      <c r="L4462" s="14">
        <f t="shared" si="5834"/>
        <v>0.46102423301898338</v>
      </c>
      <c r="M4462" s="14">
        <f t="shared" si="5835"/>
        <v>31.554865593594371</v>
      </c>
      <c r="N4462" s="14">
        <f t="shared" si="5836"/>
        <v>-1</v>
      </c>
      <c r="O4462">
        <f t="shared" si="5870"/>
        <v>-1</v>
      </c>
      <c r="P4462">
        <f t="shared" si="5879"/>
        <v>0</v>
      </c>
      <c r="Q4462">
        <f t="shared" si="5880"/>
        <v>0</v>
      </c>
      <c r="R4462">
        <f t="shared" si="5820"/>
        <v>-967</v>
      </c>
      <c r="S4462">
        <f t="shared" si="5821"/>
        <v>0</v>
      </c>
      <c r="T4462">
        <f t="shared" si="5822"/>
        <v>66287.850000001054</v>
      </c>
      <c r="U4462">
        <f t="shared" si="5823"/>
        <v>66287.850000001054</v>
      </c>
      <c r="V4462" s="2">
        <f t="shared" si="5824"/>
        <v>6.6287850000001057E-3</v>
      </c>
      <c r="W4462" s="19">
        <f t="shared" si="5871"/>
        <v>425</v>
      </c>
      <c r="X4462" s="19">
        <f t="shared" si="5872"/>
        <v>2</v>
      </c>
      <c r="Y4462" s="19" t="str">
        <f t="shared" si="5873"/>
        <v/>
      </c>
      <c r="Z4462" s="19">
        <f t="shared" si="5874"/>
        <v>10186.6</v>
      </c>
      <c r="AA4462" s="21" t="str">
        <f t="shared" si="5875"/>
        <v/>
      </c>
      <c r="AB4462" s="19" t="str">
        <f t="shared" si="5876"/>
        <v/>
      </c>
    </row>
    <row r="4463" spans="1:28" x14ac:dyDescent="0.25">
      <c r="A4463">
        <f t="shared" si="5857"/>
        <v>11</v>
      </c>
      <c r="B4463">
        <f t="shared" si="5858"/>
        <v>2017</v>
      </c>
      <c r="C4463" s="20">
        <v>43055</v>
      </c>
      <c r="D4463">
        <v>10152.9</v>
      </c>
      <c r="E4463">
        <v>10232.25</v>
      </c>
      <c r="F4463">
        <v>10139.200000000001</v>
      </c>
      <c r="G4463">
        <v>10214.75</v>
      </c>
      <c r="H4463">
        <f t="shared" si="5831"/>
        <v>96.700000000000728</v>
      </c>
      <c r="I4463">
        <f t="shared" si="5832"/>
        <v>0</v>
      </c>
      <c r="J4463" s="14">
        <f t="shared" ref="J4463:K4463" si="5900">+AVERAGE(H4450:H4463)</f>
        <v>20.700000000000209</v>
      </c>
      <c r="K4463" s="14">
        <f t="shared" si="5900"/>
        <v>28.435714285714443</v>
      </c>
      <c r="L4463" s="14">
        <f t="shared" si="5834"/>
        <v>0.72795779954785567</v>
      </c>
      <c r="M4463" s="14">
        <f t="shared" si="5835"/>
        <v>42.128216310510361</v>
      </c>
      <c r="N4463" s="14">
        <f t="shared" si="5836"/>
        <v>-1</v>
      </c>
      <c r="O4463">
        <f t="shared" si="5870"/>
        <v>-1</v>
      </c>
      <c r="P4463">
        <f t="shared" si="5879"/>
        <v>0</v>
      </c>
      <c r="Q4463">
        <f t="shared" si="5880"/>
        <v>0</v>
      </c>
      <c r="R4463">
        <f t="shared" si="5820"/>
        <v>-967</v>
      </c>
      <c r="S4463">
        <f t="shared" si="5821"/>
        <v>0</v>
      </c>
      <c r="T4463">
        <f t="shared" si="5822"/>
        <v>-93508.900000000707</v>
      </c>
      <c r="U4463">
        <f t="shared" si="5823"/>
        <v>-93508.900000000707</v>
      </c>
      <c r="V4463" s="2">
        <f t="shared" si="5824"/>
        <v>-9.35089000000007E-3</v>
      </c>
      <c r="W4463" s="19">
        <f t="shared" si="5871"/>
        <v>425</v>
      </c>
      <c r="X4463" s="19">
        <f t="shared" si="5872"/>
        <v>3</v>
      </c>
      <c r="Y4463" s="19" t="str">
        <f t="shared" si="5873"/>
        <v/>
      </c>
      <c r="Z4463" s="19">
        <f t="shared" si="5874"/>
        <v>10186.6</v>
      </c>
      <c r="AA4463" s="21" t="str">
        <f t="shared" si="5875"/>
        <v/>
      </c>
      <c r="AB4463" s="19" t="str">
        <f t="shared" si="5876"/>
        <v/>
      </c>
    </row>
    <row r="4464" spans="1:28" x14ac:dyDescent="0.25">
      <c r="A4464">
        <f t="shared" si="5857"/>
        <v>11</v>
      </c>
      <c r="B4464">
        <f t="shared" si="5858"/>
        <v>2017</v>
      </c>
      <c r="C4464" s="20">
        <v>43056</v>
      </c>
      <c r="D4464">
        <v>10324.549999999999</v>
      </c>
      <c r="E4464">
        <v>10343.6</v>
      </c>
      <c r="F4464">
        <v>10268.049999999999</v>
      </c>
      <c r="G4464">
        <v>10283.6</v>
      </c>
      <c r="H4464">
        <f t="shared" si="5831"/>
        <v>68.850000000000364</v>
      </c>
      <c r="I4464">
        <f t="shared" si="5832"/>
        <v>0</v>
      </c>
      <c r="J4464" s="14">
        <f t="shared" ref="J4464:K4464" si="5901">+AVERAGE(H4451:H4464)</f>
        <v>22.717857142857351</v>
      </c>
      <c r="K4464" s="14">
        <f t="shared" si="5901"/>
        <v>28.435714285714443</v>
      </c>
      <c r="L4464" s="14">
        <f t="shared" si="5834"/>
        <v>0.79891986937955584</v>
      </c>
      <c r="M4464" s="14">
        <f t="shared" si="5835"/>
        <v>44.411087062766271</v>
      </c>
      <c r="N4464" s="14">
        <f t="shared" si="5836"/>
        <v>-1</v>
      </c>
      <c r="O4464">
        <f t="shared" si="5870"/>
        <v>-1</v>
      </c>
      <c r="P4464">
        <f t="shared" si="5879"/>
        <v>0</v>
      </c>
      <c r="Q4464">
        <f t="shared" si="5880"/>
        <v>0</v>
      </c>
      <c r="R4464">
        <f t="shared" si="5820"/>
        <v>-967</v>
      </c>
      <c r="S4464">
        <f t="shared" si="5821"/>
        <v>0</v>
      </c>
      <c r="T4464">
        <f t="shared" si="5822"/>
        <v>-66577.950000000346</v>
      </c>
      <c r="U4464">
        <f t="shared" si="5823"/>
        <v>-66577.950000000346</v>
      </c>
      <c r="V4464" s="2">
        <f t="shared" si="5824"/>
        <v>-6.6577950000000349E-3</v>
      </c>
      <c r="W4464" s="19">
        <f t="shared" si="5871"/>
        <v>425</v>
      </c>
      <c r="X4464" s="19">
        <f t="shared" si="5872"/>
        <v>4</v>
      </c>
      <c r="Y4464" s="19" t="str">
        <f t="shared" si="5873"/>
        <v/>
      </c>
      <c r="Z4464" s="19">
        <f t="shared" si="5874"/>
        <v>10186.6</v>
      </c>
      <c r="AA4464" s="21" t="str">
        <f t="shared" si="5875"/>
        <v/>
      </c>
      <c r="AB4464" s="19" t="str">
        <f t="shared" si="5876"/>
        <v/>
      </c>
    </row>
    <row r="4465" spans="1:28" x14ac:dyDescent="0.25">
      <c r="A4465">
        <f t="shared" si="5857"/>
        <v>11</v>
      </c>
      <c r="B4465">
        <f t="shared" si="5858"/>
        <v>2017</v>
      </c>
      <c r="C4465" s="20">
        <v>43059</v>
      </c>
      <c r="D4465">
        <v>10287.200000000001</v>
      </c>
      <c r="E4465">
        <v>10309.85</v>
      </c>
      <c r="F4465">
        <v>10261.5</v>
      </c>
      <c r="G4465">
        <v>10298.75</v>
      </c>
      <c r="H4465">
        <f t="shared" si="5831"/>
        <v>15.149999999999636</v>
      </c>
      <c r="I4465">
        <f t="shared" si="5832"/>
        <v>0</v>
      </c>
      <c r="J4465" s="14">
        <f t="shared" ref="J4465:K4465" si="5902">+AVERAGE(H4452:H4465)</f>
        <v>23.800000000000182</v>
      </c>
      <c r="K4465" s="14">
        <f t="shared" si="5902"/>
        <v>26.410714285714416</v>
      </c>
      <c r="L4465" s="14">
        <f t="shared" si="5834"/>
        <v>0.90114942528735875</v>
      </c>
      <c r="M4465" s="14">
        <f t="shared" si="5835"/>
        <v>47.400241837968629</v>
      </c>
      <c r="N4465" s="14">
        <f t="shared" si="5836"/>
        <v>-1</v>
      </c>
      <c r="O4465">
        <f t="shared" si="5870"/>
        <v>-1</v>
      </c>
      <c r="P4465">
        <f t="shared" si="5879"/>
        <v>0</v>
      </c>
      <c r="Q4465">
        <f t="shared" si="5880"/>
        <v>0</v>
      </c>
      <c r="R4465">
        <f t="shared" si="5820"/>
        <v>-967</v>
      </c>
      <c r="S4465">
        <f t="shared" si="5821"/>
        <v>0</v>
      </c>
      <c r="T4465">
        <f t="shared" si="5822"/>
        <v>-14650.049999999648</v>
      </c>
      <c r="U4465">
        <f t="shared" si="5823"/>
        <v>-14650.049999999648</v>
      </c>
      <c r="V4465" s="2">
        <f t="shared" si="5824"/>
        <v>-1.4650049999999648E-3</v>
      </c>
      <c r="W4465" s="19">
        <f t="shared" si="5871"/>
        <v>425</v>
      </c>
      <c r="X4465" s="19">
        <f t="shared" si="5872"/>
        <v>5</v>
      </c>
      <c r="Y4465" s="19" t="str">
        <f t="shared" si="5873"/>
        <v/>
      </c>
      <c r="Z4465" s="19">
        <f t="shared" si="5874"/>
        <v>10186.6</v>
      </c>
      <c r="AA4465" s="21" t="str">
        <f t="shared" si="5875"/>
        <v/>
      </c>
      <c r="AB4465" s="19" t="str">
        <f t="shared" si="5876"/>
        <v/>
      </c>
    </row>
    <row r="4466" spans="1:28" x14ac:dyDescent="0.25">
      <c r="A4466">
        <f t="shared" si="5857"/>
        <v>11</v>
      </c>
      <c r="B4466">
        <f t="shared" si="5858"/>
        <v>2017</v>
      </c>
      <c r="C4466" s="20">
        <v>43060</v>
      </c>
      <c r="D4466">
        <v>10329.25</v>
      </c>
      <c r="E4466">
        <v>10358.700000000001</v>
      </c>
      <c r="F4466">
        <v>10315.049999999999</v>
      </c>
      <c r="G4466">
        <v>10326.9</v>
      </c>
      <c r="H4466">
        <f t="shared" si="5831"/>
        <v>28.149999999999636</v>
      </c>
      <c r="I4466">
        <f t="shared" si="5832"/>
        <v>0</v>
      </c>
      <c r="J4466" s="14">
        <f t="shared" ref="J4466:K4466" si="5903">+AVERAGE(H4453:H4466)</f>
        <v>18.296428571428674</v>
      </c>
      <c r="K4466" s="14">
        <f t="shared" si="5903"/>
        <v>26.410714285714416</v>
      </c>
      <c r="L4466" s="14">
        <f t="shared" si="5834"/>
        <v>0.69276538201487536</v>
      </c>
      <c r="M4466" s="14">
        <f t="shared" si="5835"/>
        <v>40.925067902220817</v>
      </c>
      <c r="N4466" s="14">
        <f t="shared" si="5836"/>
        <v>-1</v>
      </c>
      <c r="O4466">
        <f t="shared" si="5870"/>
        <v>-1</v>
      </c>
      <c r="P4466">
        <f t="shared" si="5879"/>
        <v>0</v>
      </c>
      <c r="Q4466">
        <f t="shared" si="5880"/>
        <v>0</v>
      </c>
      <c r="R4466">
        <f t="shared" si="5820"/>
        <v>-967</v>
      </c>
      <c r="S4466">
        <f t="shared" si="5821"/>
        <v>0</v>
      </c>
      <c r="T4466">
        <f t="shared" si="5822"/>
        <v>-27221.049999999646</v>
      </c>
      <c r="U4466">
        <f t="shared" si="5823"/>
        <v>-27221.049999999646</v>
      </c>
      <c r="V4466" s="2">
        <f t="shared" si="5824"/>
        <v>-2.7221049999999647E-3</v>
      </c>
      <c r="W4466" s="19">
        <f t="shared" si="5871"/>
        <v>425</v>
      </c>
      <c r="X4466" s="19">
        <f t="shared" si="5872"/>
        <v>6</v>
      </c>
      <c r="Y4466" s="19" t="str">
        <f t="shared" si="5873"/>
        <v/>
      </c>
      <c r="Z4466" s="19">
        <f t="shared" si="5874"/>
        <v>10186.6</v>
      </c>
      <c r="AA4466" s="21" t="str">
        <f t="shared" si="5875"/>
        <v/>
      </c>
      <c r="AB4466" s="19" t="str">
        <f t="shared" si="5876"/>
        <v/>
      </c>
    </row>
    <row r="4467" spans="1:28" x14ac:dyDescent="0.25">
      <c r="A4467">
        <f t="shared" si="5857"/>
        <v>11</v>
      </c>
      <c r="B4467">
        <f t="shared" si="5858"/>
        <v>2017</v>
      </c>
      <c r="C4467" s="20">
        <v>43061</v>
      </c>
      <c r="D4467">
        <v>10350.799999999999</v>
      </c>
      <c r="E4467">
        <v>10368.700000000001</v>
      </c>
      <c r="F4467">
        <v>10309.549999999999</v>
      </c>
      <c r="G4467">
        <v>10342.299999999999</v>
      </c>
      <c r="H4467">
        <f t="shared" si="5831"/>
        <v>15.399999999999636</v>
      </c>
      <c r="I4467">
        <f t="shared" si="5832"/>
        <v>0</v>
      </c>
      <c r="J4467" s="14">
        <f t="shared" ref="J4467:K4467" si="5904">+AVERAGE(H4454:H4467)</f>
        <v>19.39642857142865</v>
      </c>
      <c r="K4467" s="14">
        <f t="shared" si="5904"/>
        <v>25.21785714285722</v>
      </c>
      <c r="L4467" s="14">
        <f t="shared" si="5834"/>
        <v>0.76915451069253726</v>
      </c>
      <c r="M4467" s="14">
        <f t="shared" si="5835"/>
        <v>43.475824527697753</v>
      </c>
      <c r="N4467" s="14">
        <f t="shared" si="5836"/>
        <v>-1</v>
      </c>
      <c r="O4467">
        <f t="shared" si="5870"/>
        <v>-1</v>
      </c>
      <c r="P4467">
        <f t="shared" si="5879"/>
        <v>0</v>
      </c>
      <c r="Q4467">
        <f t="shared" si="5880"/>
        <v>0</v>
      </c>
      <c r="R4467">
        <f t="shared" ref="R4467:R4530" si="5905">IF($C4467="","",IF(MONTH($C4467)&lt;&gt;MONTH($C4466),ROUNDDOWN($B$10/$G4466,0)*$O4467,ABS(R4466)*$O4467))</f>
        <v>-967</v>
      </c>
      <c r="S4467">
        <f t="shared" ref="S4467:S4530" si="5906">IF($C4467="","",($R4467-$R4466)*($Q4467-$G4466)*$P4467)</f>
        <v>0</v>
      </c>
      <c r="T4467">
        <f t="shared" ref="T4467:T4530" si="5907">IF($C4467="","",$R4467*($G4467-$G4466))</f>
        <v>-14891.799999999648</v>
      </c>
      <c r="U4467">
        <f t="shared" ref="U4467:U4530" si="5908">IF($C4467="","",$T4467-$S4467)</f>
        <v>-14891.799999999648</v>
      </c>
      <c r="V4467" s="2">
        <f t="shared" ref="V4467:V4530" si="5909">IF($C4467="","",$U4467/$B$10)</f>
        <v>-1.4891799999999648E-3</v>
      </c>
      <c r="W4467" s="19">
        <f t="shared" si="5871"/>
        <v>425</v>
      </c>
      <c r="X4467" s="19">
        <f t="shared" si="5872"/>
        <v>7</v>
      </c>
      <c r="Y4467" s="19" t="str">
        <f t="shared" si="5873"/>
        <v/>
      </c>
      <c r="Z4467" s="19">
        <f t="shared" si="5874"/>
        <v>10186.6</v>
      </c>
      <c r="AA4467" s="21" t="str">
        <f t="shared" si="5875"/>
        <v/>
      </c>
      <c r="AB4467" s="19" t="str">
        <f t="shared" si="5876"/>
        <v/>
      </c>
    </row>
    <row r="4468" spans="1:28" x14ac:dyDescent="0.25">
      <c r="A4468">
        <f t="shared" si="5857"/>
        <v>11</v>
      </c>
      <c r="B4468">
        <f t="shared" si="5858"/>
        <v>2017</v>
      </c>
      <c r="C4468" s="20">
        <v>43062</v>
      </c>
      <c r="D4468">
        <v>10358.450000000001</v>
      </c>
      <c r="E4468">
        <v>10374.299999999999</v>
      </c>
      <c r="F4468">
        <v>10307.299999999999</v>
      </c>
      <c r="G4468">
        <v>10348.75</v>
      </c>
      <c r="H4468">
        <f t="shared" si="5831"/>
        <v>6.4500000000007276</v>
      </c>
      <c r="I4468">
        <f t="shared" si="5832"/>
        <v>0</v>
      </c>
      <c r="J4468" s="14">
        <f t="shared" ref="J4468:K4468" si="5910">+AVERAGE(H4455:H4468)</f>
        <v>17.807142857142935</v>
      </c>
      <c r="K4468" s="14">
        <f t="shared" si="5910"/>
        <v>25.21785714285722</v>
      </c>
      <c r="L4468" s="14">
        <f t="shared" si="5834"/>
        <v>0.7061322758816041</v>
      </c>
      <c r="M4468" s="14">
        <f t="shared" si="5835"/>
        <v>41.387897401842814</v>
      </c>
      <c r="N4468" s="14">
        <f t="shared" si="5836"/>
        <v>-1</v>
      </c>
      <c r="O4468">
        <f t="shared" si="5870"/>
        <v>-1</v>
      </c>
      <c r="P4468">
        <f t="shared" si="5879"/>
        <v>0</v>
      </c>
      <c r="Q4468">
        <f t="shared" si="5880"/>
        <v>0</v>
      </c>
      <c r="R4468">
        <f t="shared" si="5905"/>
        <v>-967</v>
      </c>
      <c r="S4468">
        <f t="shared" si="5906"/>
        <v>0</v>
      </c>
      <c r="T4468">
        <f t="shared" si="5907"/>
        <v>-6237.1500000007036</v>
      </c>
      <c r="U4468">
        <f t="shared" si="5908"/>
        <v>-6237.1500000007036</v>
      </c>
      <c r="V4468" s="2">
        <f t="shared" si="5909"/>
        <v>-6.2371500000007031E-4</v>
      </c>
      <c r="W4468" s="19">
        <f t="shared" si="5871"/>
        <v>425</v>
      </c>
      <c r="X4468" s="19">
        <f t="shared" si="5872"/>
        <v>8</v>
      </c>
      <c r="Y4468" s="19" t="str">
        <f t="shared" si="5873"/>
        <v/>
      </c>
      <c r="Z4468" s="19">
        <f t="shared" si="5874"/>
        <v>10186.6</v>
      </c>
      <c r="AA4468" s="21" t="str">
        <f t="shared" si="5875"/>
        <v/>
      </c>
      <c r="AB4468" s="19" t="str">
        <f t="shared" si="5876"/>
        <v/>
      </c>
    </row>
    <row r="4469" spans="1:28" x14ac:dyDescent="0.25">
      <c r="A4469">
        <f t="shared" si="5857"/>
        <v>11</v>
      </c>
      <c r="B4469">
        <f t="shared" si="5858"/>
        <v>2017</v>
      </c>
      <c r="C4469" s="20">
        <v>43063</v>
      </c>
      <c r="D4469">
        <v>10366.799999999999</v>
      </c>
      <c r="E4469">
        <v>10404.5</v>
      </c>
      <c r="F4469">
        <v>10362.25</v>
      </c>
      <c r="G4469">
        <v>10389.700000000001</v>
      </c>
      <c r="H4469">
        <f t="shared" si="5831"/>
        <v>40.950000000000728</v>
      </c>
      <c r="I4469">
        <f t="shared" si="5832"/>
        <v>0</v>
      </c>
      <c r="J4469" s="14">
        <f t="shared" ref="J4469:K4469" si="5911">+AVERAGE(H4456:H4469)</f>
        <v>20.732142857142986</v>
      </c>
      <c r="K4469" s="14">
        <f t="shared" si="5911"/>
        <v>25.167857142857169</v>
      </c>
      <c r="L4469" s="14">
        <f t="shared" si="5834"/>
        <v>0.82375478927203494</v>
      </c>
      <c r="M4469" s="14">
        <f t="shared" si="5835"/>
        <v>45.168067226890884</v>
      </c>
      <c r="N4469" s="14">
        <f t="shared" si="5836"/>
        <v>-1</v>
      </c>
      <c r="O4469">
        <f t="shared" si="5870"/>
        <v>-1</v>
      </c>
      <c r="P4469">
        <f t="shared" si="5879"/>
        <v>0</v>
      </c>
      <c r="Q4469">
        <f t="shared" si="5880"/>
        <v>0</v>
      </c>
      <c r="R4469">
        <f t="shared" si="5905"/>
        <v>-967</v>
      </c>
      <c r="S4469">
        <f t="shared" si="5906"/>
        <v>0</v>
      </c>
      <c r="T4469">
        <f t="shared" si="5907"/>
        <v>-39598.650000000707</v>
      </c>
      <c r="U4469">
        <f t="shared" si="5908"/>
        <v>-39598.650000000707</v>
      </c>
      <c r="V4469" s="2">
        <f t="shared" si="5909"/>
        <v>-3.959865000000071E-3</v>
      </c>
      <c r="W4469" s="19">
        <f t="shared" si="5871"/>
        <v>425</v>
      </c>
      <c r="X4469" s="19">
        <f t="shared" si="5872"/>
        <v>9</v>
      </c>
      <c r="Y4469" s="19" t="str">
        <f t="shared" si="5873"/>
        <v/>
      </c>
      <c r="Z4469" s="19">
        <f t="shared" si="5874"/>
        <v>10186.6</v>
      </c>
      <c r="AA4469" s="21" t="str">
        <f t="shared" si="5875"/>
        <v/>
      </c>
      <c r="AB4469" s="19" t="str">
        <f t="shared" si="5876"/>
        <v/>
      </c>
    </row>
    <row r="4470" spans="1:28" x14ac:dyDescent="0.25">
      <c r="A4470">
        <f t="shared" si="5857"/>
        <v>11</v>
      </c>
      <c r="B4470">
        <f t="shared" si="5858"/>
        <v>2017</v>
      </c>
      <c r="C4470" s="20">
        <v>43066</v>
      </c>
      <c r="D4470">
        <v>10361.049999999999</v>
      </c>
      <c r="E4470">
        <v>10407.15</v>
      </c>
      <c r="F4470">
        <v>10340.200000000001</v>
      </c>
      <c r="G4470">
        <v>10399.549999999999</v>
      </c>
      <c r="H4470">
        <f t="shared" si="5831"/>
        <v>9.8499999999985448</v>
      </c>
      <c r="I4470">
        <f t="shared" si="5832"/>
        <v>0</v>
      </c>
      <c r="J4470" s="14">
        <f t="shared" ref="J4470:K4470" si="5912">+AVERAGE(H4457:H4470)</f>
        <v>21.435714285714312</v>
      </c>
      <c r="K4470" s="14">
        <f t="shared" si="5912"/>
        <v>17.907142857142908</v>
      </c>
      <c r="L4470" s="14">
        <f t="shared" si="5834"/>
        <v>1.1970482648583944</v>
      </c>
      <c r="M4470" s="14">
        <f t="shared" si="5835"/>
        <v>54.484386347131405</v>
      </c>
      <c r="N4470" s="14">
        <f t="shared" si="5836"/>
        <v>1</v>
      </c>
      <c r="O4470">
        <f t="shared" si="5870"/>
        <v>1</v>
      </c>
      <c r="P4470">
        <f t="shared" si="5879"/>
        <v>1</v>
      </c>
      <c r="Q4470">
        <f t="shared" si="5880"/>
        <v>10399.549999999999</v>
      </c>
      <c r="R4470">
        <f t="shared" si="5905"/>
        <v>967</v>
      </c>
      <c r="S4470">
        <f t="shared" si="5906"/>
        <v>19049.899999997186</v>
      </c>
      <c r="T4470">
        <f t="shared" si="5907"/>
        <v>9524.9499999985928</v>
      </c>
      <c r="U4470">
        <f t="shared" si="5908"/>
        <v>-9524.9499999985928</v>
      </c>
      <c r="V4470" s="2">
        <f t="shared" si="5909"/>
        <v>-9.524949999998593E-4</v>
      </c>
      <c r="W4470" s="19">
        <f t="shared" si="5871"/>
        <v>426</v>
      </c>
      <c r="X4470" s="19">
        <f t="shared" si="5872"/>
        <v>10</v>
      </c>
      <c r="Y4470" s="19">
        <f t="shared" si="5873"/>
        <v>1</v>
      </c>
      <c r="Z4470" s="19">
        <f t="shared" si="5874"/>
        <v>10399.549999999999</v>
      </c>
      <c r="AA4470" s="21">
        <f t="shared" si="5875"/>
        <v>-2.0904914299177291E-2</v>
      </c>
      <c r="AB4470" s="19">
        <f t="shared" si="5876"/>
        <v>-1</v>
      </c>
    </row>
    <row r="4471" spans="1:28" x14ac:dyDescent="0.25">
      <c r="A4471">
        <f t="shared" si="5857"/>
        <v>11</v>
      </c>
      <c r="B4471">
        <f t="shared" si="5858"/>
        <v>2017</v>
      </c>
      <c r="C4471" s="20">
        <v>43067</v>
      </c>
      <c r="D4471">
        <v>10387.9</v>
      </c>
      <c r="E4471">
        <v>10409.549999999999</v>
      </c>
      <c r="F4471">
        <v>10355.200000000001</v>
      </c>
      <c r="G4471">
        <v>10370.25</v>
      </c>
      <c r="H4471">
        <f t="shared" si="5831"/>
        <v>0</v>
      </c>
      <c r="I4471">
        <f t="shared" si="5832"/>
        <v>29.299999999999272</v>
      </c>
      <c r="J4471" s="14">
        <f t="shared" ref="J4471:K4471" si="5913">+AVERAGE(H4458:H4471)</f>
        <v>21.435714285714312</v>
      </c>
      <c r="K4471" s="14">
        <f t="shared" si="5913"/>
        <v>16.642857142857142</v>
      </c>
      <c r="L4471" s="14">
        <f t="shared" si="5834"/>
        <v>1.2879828326180274</v>
      </c>
      <c r="M4471" s="14">
        <f t="shared" si="5835"/>
        <v>56.293378353029482</v>
      </c>
      <c r="N4471" s="14">
        <f t="shared" si="5836"/>
        <v>1</v>
      </c>
      <c r="O4471">
        <f t="shared" si="5870"/>
        <v>1</v>
      </c>
      <c r="P4471">
        <f t="shared" si="5879"/>
        <v>0</v>
      </c>
      <c r="Q4471">
        <f t="shared" si="5880"/>
        <v>0</v>
      </c>
      <c r="R4471">
        <f t="shared" si="5905"/>
        <v>967</v>
      </c>
      <c r="S4471">
        <f t="shared" si="5906"/>
        <v>0</v>
      </c>
      <c r="T4471">
        <f t="shared" si="5907"/>
        <v>-28333.099999999296</v>
      </c>
      <c r="U4471">
        <f t="shared" si="5908"/>
        <v>-28333.099999999296</v>
      </c>
      <c r="V4471" s="2">
        <f t="shared" si="5909"/>
        <v>-2.8333099999999297E-3</v>
      </c>
      <c r="W4471" s="19">
        <f t="shared" si="5871"/>
        <v>426</v>
      </c>
      <c r="X4471" s="19">
        <f t="shared" si="5872"/>
        <v>2</v>
      </c>
      <c r="Y4471" s="19" t="str">
        <f t="shared" si="5873"/>
        <v/>
      </c>
      <c r="Z4471" s="19">
        <f t="shared" si="5874"/>
        <v>10399.549999999999</v>
      </c>
      <c r="AA4471" s="21" t="str">
        <f t="shared" si="5875"/>
        <v/>
      </c>
      <c r="AB4471" s="19" t="str">
        <f t="shared" si="5876"/>
        <v/>
      </c>
    </row>
    <row r="4472" spans="1:28" x14ac:dyDescent="0.25">
      <c r="A4472">
        <f t="shared" si="5857"/>
        <v>11</v>
      </c>
      <c r="B4472">
        <f t="shared" si="5858"/>
        <v>2017</v>
      </c>
      <c r="C4472" s="20">
        <v>43068</v>
      </c>
      <c r="D4472">
        <v>10376.65</v>
      </c>
      <c r="E4472">
        <v>10392.950000000001</v>
      </c>
      <c r="F4472">
        <v>10345.9</v>
      </c>
      <c r="G4472">
        <v>10361.299999999999</v>
      </c>
      <c r="H4472">
        <f t="shared" si="5831"/>
        <v>0</v>
      </c>
      <c r="I4472">
        <f t="shared" si="5832"/>
        <v>8.9500000000007276</v>
      </c>
      <c r="J4472" s="14">
        <f t="shared" ref="J4472:K4472" si="5914">+AVERAGE(H4459:H4472)</f>
        <v>21.021428571428519</v>
      </c>
      <c r="K4472" s="14">
        <f t="shared" si="5914"/>
        <v>17.282142857142908</v>
      </c>
      <c r="L4472" s="14">
        <f t="shared" si="5834"/>
        <v>1.2163670179789146</v>
      </c>
      <c r="M4472" s="14">
        <f t="shared" si="5835"/>
        <v>54.881118881118738</v>
      </c>
      <c r="N4472" s="14">
        <f t="shared" si="5836"/>
        <v>1</v>
      </c>
      <c r="O4472">
        <f t="shared" si="5870"/>
        <v>1</v>
      </c>
      <c r="P4472">
        <f t="shared" si="5879"/>
        <v>0</v>
      </c>
      <c r="Q4472">
        <f t="shared" si="5880"/>
        <v>0</v>
      </c>
      <c r="R4472">
        <f t="shared" si="5905"/>
        <v>967</v>
      </c>
      <c r="S4472">
        <f t="shared" si="5906"/>
        <v>0</v>
      </c>
      <c r="T4472">
        <f t="shared" si="5907"/>
        <v>-8654.6500000007036</v>
      </c>
      <c r="U4472">
        <f t="shared" si="5908"/>
        <v>-8654.6500000007036</v>
      </c>
      <c r="V4472" s="2">
        <f t="shared" si="5909"/>
        <v>-8.6546500000007031E-4</v>
      </c>
      <c r="W4472" s="19">
        <f t="shared" si="5871"/>
        <v>426</v>
      </c>
      <c r="X4472" s="19">
        <f t="shared" si="5872"/>
        <v>3</v>
      </c>
      <c r="Y4472" s="19" t="str">
        <f t="shared" si="5873"/>
        <v/>
      </c>
      <c r="Z4472" s="19">
        <f t="shared" si="5874"/>
        <v>10399.549999999999</v>
      </c>
      <c r="AA4472" s="21" t="str">
        <f t="shared" si="5875"/>
        <v/>
      </c>
      <c r="AB4472" s="19" t="str">
        <f t="shared" si="5876"/>
        <v/>
      </c>
    </row>
    <row r="4473" spans="1:28" x14ac:dyDescent="0.25">
      <c r="A4473">
        <f t="shared" si="5857"/>
        <v>11</v>
      </c>
      <c r="B4473">
        <f t="shared" si="5858"/>
        <v>2017</v>
      </c>
      <c r="C4473" s="20">
        <v>43069</v>
      </c>
      <c r="D4473">
        <v>10332.700000000001</v>
      </c>
      <c r="E4473">
        <v>10332.700000000001</v>
      </c>
      <c r="F4473">
        <v>10211.25</v>
      </c>
      <c r="G4473">
        <v>10226.549999999999</v>
      </c>
      <c r="H4473">
        <f t="shared" si="5831"/>
        <v>0</v>
      </c>
      <c r="I4473">
        <f t="shared" si="5832"/>
        <v>134.75</v>
      </c>
      <c r="J4473" s="14">
        <f t="shared" ref="J4473:K4473" si="5915">+AVERAGE(H4460:H4473)</f>
        <v>20.107142857142858</v>
      </c>
      <c r="K4473" s="14">
        <f t="shared" si="5915"/>
        <v>26.907142857142908</v>
      </c>
      <c r="L4473" s="14">
        <f t="shared" si="5834"/>
        <v>0.74727900185824125</v>
      </c>
      <c r="M4473" s="14">
        <f t="shared" si="5835"/>
        <v>42.768155575812784</v>
      </c>
      <c r="N4473" s="14">
        <f t="shared" si="5836"/>
        <v>-1</v>
      </c>
      <c r="O4473">
        <f t="shared" si="5870"/>
        <v>-1</v>
      </c>
      <c r="P4473">
        <f t="shared" si="5879"/>
        <v>1</v>
      </c>
      <c r="Q4473">
        <f t="shared" si="5880"/>
        <v>10226.549999999999</v>
      </c>
      <c r="R4473">
        <f t="shared" si="5905"/>
        <v>-967</v>
      </c>
      <c r="S4473">
        <f t="shared" si="5906"/>
        <v>260606.5</v>
      </c>
      <c r="T4473">
        <f t="shared" si="5907"/>
        <v>130303.25</v>
      </c>
      <c r="U4473">
        <f t="shared" si="5908"/>
        <v>-130303.25</v>
      </c>
      <c r="V4473" s="2">
        <f t="shared" si="5909"/>
        <v>-1.3030325000000001E-2</v>
      </c>
      <c r="W4473" s="19">
        <f t="shared" si="5871"/>
        <v>427</v>
      </c>
      <c r="X4473" s="19">
        <f t="shared" si="5872"/>
        <v>4</v>
      </c>
      <c r="Y4473" s="19">
        <f t="shared" si="5873"/>
        <v>1</v>
      </c>
      <c r="Z4473" s="19">
        <f t="shared" si="5874"/>
        <v>10226.549999999999</v>
      </c>
      <c r="AA4473" s="21">
        <f t="shared" si="5875"/>
        <v>-1.6635335182772382E-2</v>
      </c>
      <c r="AB4473" s="19">
        <f t="shared" si="5876"/>
        <v>-1</v>
      </c>
    </row>
    <row r="4474" spans="1:28" x14ac:dyDescent="0.25">
      <c r="A4474">
        <f t="shared" si="5857"/>
        <v>12</v>
      </c>
      <c r="B4474">
        <f t="shared" si="5858"/>
        <v>2017</v>
      </c>
      <c r="C4474" s="20">
        <v>43070</v>
      </c>
      <c r="D4474">
        <v>10263.700000000001</v>
      </c>
      <c r="E4474">
        <v>10272.700000000001</v>
      </c>
      <c r="F4474">
        <v>10108.549999999999</v>
      </c>
      <c r="G4474">
        <v>10121.799999999999</v>
      </c>
      <c r="H4474">
        <f t="shared" ref="H4474:H4537" si="5916">IF($C4474="","",IF($G4474&gt;$G4473,$G4474-$G4473,0))</f>
        <v>0</v>
      </c>
      <c r="I4474">
        <f t="shared" ref="I4474:I4537" si="5917">IF($C4474="","",IF($G4474&lt;$G4473,$G4473-$G4474,0))</f>
        <v>104.75</v>
      </c>
      <c r="J4474" s="14">
        <f t="shared" ref="J4474:K4474" si="5918">+AVERAGE(H4461:H4474)</f>
        <v>20.107142857142858</v>
      </c>
      <c r="K4474" s="14">
        <f t="shared" si="5918"/>
        <v>27.475000000000104</v>
      </c>
      <c r="L4474" s="14">
        <f t="shared" ref="L4474:L4537" si="5919">IF($C4474="","",$J4474/$K4474)</f>
        <v>0.73183413492785376</v>
      </c>
      <c r="M4474" s="14">
        <f t="shared" ref="M4474:M4537" si="5920">IF($C4474="","",100-100/(1+$L4474))</f>
        <v>42.257749756060861</v>
      </c>
      <c r="N4474" s="14">
        <f t="shared" ref="N4474:N4537" si="5921">IF($C4474="","",IF($M4474&gt;50,1,-1))</f>
        <v>-1</v>
      </c>
      <c r="O4474">
        <f t="shared" si="5870"/>
        <v>-1</v>
      </c>
      <c r="P4474">
        <f t="shared" si="5879"/>
        <v>0</v>
      </c>
      <c r="Q4474">
        <f t="shared" si="5880"/>
        <v>0</v>
      </c>
      <c r="R4474">
        <f t="shared" si="5905"/>
        <v>-977</v>
      </c>
      <c r="S4474">
        <f t="shared" si="5906"/>
        <v>0</v>
      </c>
      <c r="T4474">
        <f t="shared" si="5907"/>
        <v>102340.75</v>
      </c>
      <c r="U4474">
        <f t="shared" si="5908"/>
        <v>102340.75</v>
      </c>
      <c r="V4474" s="2">
        <f t="shared" si="5909"/>
        <v>1.0234075E-2</v>
      </c>
      <c r="W4474" s="19">
        <f t="shared" si="5871"/>
        <v>427</v>
      </c>
      <c r="X4474" s="19">
        <f t="shared" si="5872"/>
        <v>2</v>
      </c>
      <c r="Y4474" s="19" t="str">
        <f t="shared" si="5873"/>
        <v/>
      </c>
      <c r="Z4474" s="19">
        <f t="shared" si="5874"/>
        <v>10226.549999999999</v>
      </c>
      <c r="AA4474" s="21" t="str">
        <f t="shared" si="5875"/>
        <v/>
      </c>
      <c r="AB4474" s="19" t="str">
        <f t="shared" si="5876"/>
        <v/>
      </c>
    </row>
    <row r="4475" spans="1:28" x14ac:dyDescent="0.25">
      <c r="A4475">
        <f t="shared" si="5857"/>
        <v>12</v>
      </c>
      <c r="B4475">
        <f t="shared" si="5858"/>
        <v>2017</v>
      </c>
      <c r="C4475" s="20">
        <v>43073</v>
      </c>
      <c r="D4475">
        <v>10175.049999999999</v>
      </c>
      <c r="E4475">
        <v>10179.200000000001</v>
      </c>
      <c r="F4475">
        <v>10095.700000000001</v>
      </c>
      <c r="G4475">
        <v>10127.75</v>
      </c>
      <c r="H4475">
        <f t="shared" si="5916"/>
        <v>5.9500000000007276</v>
      </c>
      <c r="I4475">
        <f t="shared" si="5917"/>
        <v>0</v>
      </c>
      <c r="J4475" s="14">
        <f t="shared" ref="J4475:K4475" si="5922">+AVERAGE(H4462:H4475)</f>
        <v>20.532142857142908</v>
      </c>
      <c r="K4475" s="14">
        <f t="shared" si="5922"/>
        <v>24.735714285714362</v>
      </c>
      <c r="L4475" s="14">
        <f t="shared" si="5919"/>
        <v>0.83006064106266197</v>
      </c>
      <c r="M4475" s="14">
        <f t="shared" si="5920"/>
        <v>45.357001972386577</v>
      </c>
      <c r="N4475" s="14">
        <f t="shared" si="5921"/>
        <v>-1</v>
      </c>
      <c r="O4475">
        <f t="shared" si="5870"/>
        <v>-1</v>
      </c>
      <c r="P4475">
        <f t="shared" si="5879"/>
        <v>0</v>
      </c>
      <c r="Q4475">
        <f t="shared" si="5880"/>
        <v>0</v>
      </c>
      <c r="R4475">
        <f t="shared" si="5905"/>
        <v>-977</v>
      </c>
      <c r="S4475">
        <f t="shared" si="5906"/>
        <v>0</v>
      </c>
      <c r="T4475">
        <f t="shared" si="5907"/>
        <v>-5813.1500000007109</v>
      </c>
      <c r="U4475">
        <f t="shared" si="5908"/>
        <v>-5813.1500000007109</v>
      </c>
      <c r="V4475" s="2">
        <f t="shared" si="5909"/>
        <v>-5.8131500000007112E-4</v>
      </c>
      <c r="W4475" s="19">
        <f t="shared" si="5871"/>
        <v>427</v>
      </c>
      <c r="X4475" s="19">
        <f t="shared" si="5872"/>
        <v>3</v>
      </c>
      <c r="Y4475" s="19" t="str">
        <f t="shared" si="5873"/>
        <v/>
      </c>
      <c r="Z4475" s="19">
        <f t="shared" si="5874"/>
        <v>10226.549999999999</v>
      </c>
      <c r="AA4475" s="21" t="str">
        <f t="shared" si="5875"/>
        <v/>
      </c>
      <c r="AB4475" s="19" t="str">
        <f t="shared" si="5876"/>
        <v/>
      </c>
    </row>
    <row r="4476" spans="1:28" x14ac:dyDescent="0.25">
      <c r="A4476">
        <f t="shared" si="5857"/>
        <v>12</v>
      </c>
      <c r="B4476">
        <f t="shared" si="5858"/>
        <v>2017</v>
      </c>
      <c r="C4476" s="20">
        <v>43074</v>
      </c>
      <c r="D4476">
        <v>10118.25</v>
      </c>
      <c r="E4476">
        <v>10147.950000000001</v>
      </c>
      <c r="F4476">
        <v>10069.1</v>
      </c>
      <c r="G4476">
        <v>10118.25</v>
      </c>
      <c r="H4476">
        <f t="shared" si="5916"/>
        <v>0</v>
      </c>
      <c r="I4476">
        <f t="shared" si="5917"/>
        <v>9.5</v>
      </c>
      <c r="J4476" s="14">
        <f t="shared" ref="J4476:K4476" si="5923">+AVERAGE(H4463:H4476)</f>
        <v>20.532142857142908</v>
      </c>
      <c r="K4476" s="14">
        <f t="shared" si="5923"/>
        <v>20.517857142857142</v>
      </c>
      <c r="L4476" s="14">
        <f t="shared" si="5919"/>
        <v>1.0006962576153202</v>
      </c>
      <c r="M4476" s="14">
        <f t="shared" si="5920"/>
        <v>50.017400382808482</v>
      </c>
      <c r="N4476" s="14">
        <f t="shared" si="5921"/>
        <v>1</v>
      </c>
      <c r="O4476">
        <f t="shared" si="5870"/>
        <v>1</v>
      </c>
      <c r="P4476">
        <f t="shared" si="5879"/>
        <v>1</v>
      </c>
      <c r="Q4476">
        <f t="shared" si="5880"/>
        <v>10118.25</v>
      </c>
      <c r="R4476">
        <f t="shared" si="5905"/>
        <v>977</v>
      </c>
      <c r="S4476">
        <f t="shared" si="5906"/>
        <v>-18563</v>
      </c>
      <c r="T4476">
        <f t="shared" si="5907"/>
        <v>-9281.5</v>
      </c>
      <c r="U4476">
        <f t="shared" si="5908"/>
        <v>9281.5</v>
      </c>
      <c r="V4476" s="2">
        <f t="shared" si="5909"/>
        <v>9.2814999999999998E-4</v>
      </c>
      <c r="W4476" s="19">
        <f t="shared" si="5871"/>
        <v>428</v>
      </c>
      <c r="X4476" s="19">
        <f t="shared" si="5872"/>
        <v>4</v>
      </c>
      <c r="Y4476" s="19">
        <f t="shared" si="5873"/>
        <v>1</v>
      </c>
      <c r="Z4476" s="19">
        <f t="shared" si="5874"/>
        <v>10118.25</v>
      </c>
      <c r="AA4476" s="21">
        <f t="shared" si="5875"/>
        <v>1.059008169910669E-2</v>
      </c>
      <c r="AB4476" s="19">
        <f t="shared" si="5876"/>
        <v>1</v>
      </c>
    </row>
    <row r="4477" spans="1:28" x14ac:dyDescent="0.25">
      <c r="A4477">
        <f t="shared" si="5857"/>
        <v>12</v>
      </c>
      <c r="B4477">
        <f t="shared" si="5858"/>
        <v>2017</v>
      </c>
      <c r="C4477" s="20">
        <v>43075</v>
      </c>
      <c r="D4477">
        <v>10088.799999999999</v>
      </c>
      <c r="E4477">
        <v>10104.200000000001</v>
      </c>
      <c r="F4477">
        <v>10033.35</v>
      </c>
      <c r="G4477">
        <v>10044.1</v>
      </c>
      <c r="H4477">
        <f t="shared" si="5916"/>
        <v>0</v>
      </c>
      <c r="I4477">
        <f t="shared" si="5917"/>
        <v>74.149999999999636</v>
      </c>
      <c r="J4477" s="14">
        <f t="shared" ref="J4477:K4477" si="5924">+AVERAGE(H4464:H4477)</f>
        <v>13.625</v>
      </c>
      <c r="K4477" s="14">
        <f t="shared" si="5924"/>
        <v>25.814285714285688</v>
      </c>
      <c r="L4477" s="14">
        <f t="shared" si="5919"/>
        <v>0.52780852241283949</v>
      </c>
      <c r="M4477" s="14">
        <f t="shared" si="5920"/>
        <v>34.546771710585915</v>
      </c>
      <c r="N4477" s="14">
        <f t="shared" si="5921"/>
        <v>-1</v>
      </c>
      <c r="O4477">
        <f t="shared" si="5870"/>
        <v>-1</v>
      </c>
      <c r="P4477">
        <f t="shared" si="5879"/>
        <v>1</v>
      </c>
      <c r="Q4477">
        <f t="shared" si="5880"/>
        <v>10044.1</v>
      </c>
      <c r="R4477">
        <f t="shared" si="5905"/>
        <v>-977</v>
      </c>
      <c r="S4477">
        <f t="shared" si="5906"/>
        <v>144889.09999999928</v>
      </c>
      <c r="T4477">
        <f t="shared" si="5907"/>
        <v>72444.549999999639</v>
      </c>
      <c r="U4477">
        <f t="shared" si="5908"/>
        <v>-72444.549999999639</v>
      </c>
      <c r="V4477" s="2">
        <f t="shared" si="5909"/>
        <v>-7.2444549999999639E-3</v>
      </c>
      <c r="W4477" s="19">
        <f t="shared" si="5871"/>
        <v>429</v>
      </c>
      <c r="X4477" s="19">
        <f t="shared" si="5872"/>
        <v>2</v>
      </c>
      <c r="Y4477" s="19">
        <f t="shared" si="5873"/>
        <v>1</v>
      </c>
      <c r="Z4477" s="19">
        <f t="shared" si="5874"/>
        <v>10044.1</v>
      </c>
      <c r="AA4477" s="21">
        <f t="shared" si="5875"/>
        <v>-7.3283423516912194E-3</v>
      </c>
      <c r="AB4477" s="19">
        <f t="shared" si="5876"/>
        <v>-1</v>
      </c>
    </row>
    <row r="4478" spans="1:28" x14ac:dyDescent="0.25">
      <c r="A4478">
        <f t="shared" si="5857"/>
        <v>12</v>
      </c>
      <c r="B4478">
        <f t="shared" si="5858"/>
        <v>2017</v>
      </c>
      <c r="C4478" s="20">
        <v>43076</v>
      </c>
      <c r="D4478">
        <v>10063.450000000001</v>
      </c>
      <c r="E4478">
        <v>10182.65</v>
      </c>
      <c r="F4478">
        <v>10061.9</v>
      </c>
      <c r="G4478">
        <v>10166.700000000001</v>
      </c>
      <c r="H4478">
        <f t="shared" si="5916"/>
        <v>122.60000000000036</v>
      </c>
      <c r="I4478">
        <f t="shared" si="5917"/>
        <v>0</v>
      </c>
      <c r="J4478" s="14">
        <f t="shared" ref="J4478:K4478" si="5925">+AVERAGE(H4465:H4478)</f>
        <v>17.464285714285715</v>
      </c>
      <c r="K4478" s="14">
        <f t="shared" si="5925"/>
        <v>25.814285714285688</v>
      </c>
      <c r="L4478" s="14">
        <f t="shared" si="5919"/>
        <v>0.6765356945213068</v>
      </c>
      <c r="M4478" s="14">
        <f t="shared" si="5920"/>
        <v>40.353193596303051</v>
      </c>
      <c r="N4478" s="14">
        <f t="shared" si="5921"/>
        <v>-1</v>
      </c>
      <c r="O4478">
        <f t="shared" si="5870"/>
        <v>-1</v>
      </c>
      <c r="P4478">
        <f t="shared" si="5879"/>
        <v>0</v>
      </c>
      <c r="Q4478">
        <f t="shared" si="5880"/>
        <v>0</v>
      </c>
      <c r="R4478">
        <f t="shared" si="5905"/>
        <v>-977</v>
      </c>
      <c r="S4478">
        <f t="shared" si="5906"/>
        <v>0</v>
      </c>
      <c r="T4478">
        <f t="shared" si="5907"/>
        <v>-119780.20000000036</v>
      </c>
      <c r="U4478">
        <f t="shared" si="5908"/>
        <v>-119780.20000000036</v>
      </c>
      <c r="V4478" s="2">
        <f t="shared" si="5909"/>
        <v>-1.1978020000000035E-2</v>
      </c>
      <c r="W4478" s="19">
        <f t="shared" si="5871"/>
        <v>429</v>
      </c>
      <c r="X4478" s="19">
        <f t="shared" si="5872"/>
        <v>2</v>
      </c>
      <c r="Y4478" s="19" t="str">
        <f t="shared" si="5873"/>
        <v/>
      </c>
      <c r="Z4478" s="19">
        <f t="shared" si="5874"/>
        <v>10044.1</v>
      </c>
      <c r="AA4478" s="21" t="str">
        <f t="shared" si="5875"/>
        <v/>
      </c>
      <c r="AB4478" s="19" t="str">
        <f t="shared" si="5876"/>
        <v/>
      </c>
    </row>
    <row r="4479" spans="1:28" x14ac:dyDescent="0.25">
      <c r="A4479">
        <f t="shared" si="5857"/>
        <v>12</v>
      </c>
      <c r="B4479">
        <f t="shared" si="5858"/>
        <v>2017</v>
      </c>
      <c r="C4479" s="20">
        <v>43077</v>
      </c>
      <c r="D4479">
        <v>10198.450000000001</v>
      </c>
      <c r="E4479">
        <v>10270.85</v>
      </c>
      <c r="F4479">
        <v>10195.25</v>
      </c>
      <c r="G4479">
        <v>10265.65</v>
      </c>
      <c r="H4479">
        <f t="shared" si="5916"/>
        <v>98.949999999998909</v>
      </c>
      <c r="I4479">
        <f t="shared" si="5917"/>
        <v>0</v>
      </c>
      <c r="J4479" s="14">
        <f t="shared" ref="J4479:K4479" si="5926">+AVERAGE(H4466:H4479)</f>
        <v>23.44999999999995</v>
      </c>
      <c r="K4479" s="14">
        <f t="shared" si="5926"/>
        <v>25.814285714285688</v>
      </c>
      <c r="L4479" s="14">
        <f t="shared" si="5919"/>
        <v>0.90841173215273829</v>
      </c>
      <c r="M4479" s="14">
        <f t="shared" si="5920"/>
        <v>47.600405973611686</v>
      </c>
      <c r="N4479" s="14">
        <f t="shared" si="5921"/>
        <v>-1</v>
      </c>
      <c r="O4479">
        <f t="shared" si="5870"/>
        <v>-1</v>
      </c>
      <c r="P4479">
        <f t="shared" si="5879"/>
        <v>0</v>
      </c>
      <c r="Q4479">
        <f t="shared" si="5880"/>
        <v>0</v>
      </c>
      <c r="R4479">
        <f t="shared" si="5905"/>
        <v>-977</v>
      </c>
      <c r="S4479">
        <f t="shared" si="5906"/>
        <v>0</v>
      </c>
      <c r="T4479">
        <f t="shared" si="5907"/>
        <v>-96674.149999998932</v>
      </c>
      <c r="U4479">
        <f t="shared" si="5908"/>
        <v>-96674.149999998932</v>
      </c>
      <c r="V4479" s="2">
        <f t="shared" si="5909"/>
        <v>-9.6674149999998928E-3</v>
      </c>
      <c r="W4479" s="19">
        <f t="shared" si="5871"/>
        <v>429</v>
      </c>
      <c r="X4479" s="19">
        <f t="shared" si="5872"/>
        <v>3</v>
      </c>
      <c r="Y4479" s="19" t="str">
        <f t="shared" si="5873"/>
        <v/>
      </c>
      <c r="Z4479" s="19">
        <f t="shared" si="5874"/>
        <v>10044.1</v>
      </c>
      <c r="AA4479" s="21" t="str">
        <f t="shared" si="5875"/>
        <v/>
      </c>
      <c r="AB4479" s="19" t="str">
        <f t="shared" si="5876"/>
        <v/>
      </c>
    </row>
    <row r="4480" spans="1:28" x14ac:dyDescent="0.25">
      <c r="A4480">
        <f t="shared" si="5857"/>
        <v>12</v>
      </c>
      <c r="B4480">
        <f t="shared" si="5858"/>
        <v>2017</v>
      </c>
      <c r="C4480" s="20">
        <v>43080</v>
      </c>
      <c r="D4480">
        <v>10310.5</v>
      </c>
      <c r="E4480">
        <v>10329.200000000001</v>
      </c>
      <c r="F4480">
        <v>10282.049999999999</v>
      </c>
      <c r="G4480">
        <v>10322.25</v>
      </c>
      <c r="H4480">
        <f t="shared" si="5916"/>
        <v>56.600000000000364</v>
      </c>
      <c r="I4480">
        <f t="shared" si="5917"/>
        <v>0</v>
      </c>
      <c r="J4480" s="14">
        <f t="shared" ref="J4480:K4480" si="5927">+AVERAGE(H4467:H4480)</f>
        <v>25.482142857142858</v>
      </c>
      <c r="K4480" s="14">
        <f t="shared" si="5927"/>
        <v>25.814285714285688</v>
      </c>
      <c r="L4480" s="14">
        <f t="shared" si="5919"/>
        <v>0.9871333702268964</v>
      </c>
      <c r="M4480" s="14">
        <f t="shared" si="5920"/>
        <v>49.676251479495953</v>
      </c>
      <c r="N4480" s="14">
        <f t="shared" si="5921"/>
        <v>-1</v>
      </c>
      <c r="O4480">
        <f t="shared" si="5870"/>
        <v>-1</v>
      </c>
      <c r="P4480">
        <f t="shared" si="5879"/>
        <v>0</v>
      </c>
      <c r="Q4480">
        <f t="shared" si="5880"/>
        <v>0</v>
      </c>
      <c r="R4480">
        <f t="shared" si="5905"/>
        <v>-977</v>
      </c>
      <c r="S4480">
        <f t="shared" si="5906"/>
        <v>0</v>
      </c>
      <c r="T4480">
        <f t="shared" si="5907"/>
        <v>-55298.200000000354</v>
      </c>
      <c r="U4480">
        <f t="shared" si="5908"/>
        <v>-55298.200000000354</v>
      </c>
      <c r="V4480" s="2">
        <f t="shared" si="5909"/>
        <v>-5.5298200000000351E-3</v>
      </c>
      <c r="W4480" s="19">
        <f t="shared" si="5871"/>
        <v>429</v>
      </c>
      <c r="X4480" s="19">
        <f t="shared" si="5872"/>
        <v>4</v>
      </c>
      <c r="Y4480" s="19" t="str">
        <f t="shared" si="5873"/>
        <v/>
      </c>
      <c r="Z4480" s="19">
        <f t="shared" si="5874"/>
        <v>10044.1</v>
      </c>
      <c r="AA4480" s="21" t="str">
        <f t="shared" si="5875"/>
        <v/>
      </c>
      <c r="AB4480" s="19" t="str">
        <f t="shared" si="5876"/>
        <v/>
      </c>
    </row>
    <row r="4481" spans="1:28" x14ac:dyDescent="0.25">
      <c r="A4481">
        <f t="shared" si="5857"/>
        <v>12</v>
      </c>
      <c r="B4481">
        <f t="shared" si="5858"/>
        <v>2017</v>
      </c>
      <c r="C4481" s="20">
        <v>43081</v>
      </c>
      <c r="D4481">
        <v>10324.9</v>
      </c>
      <c r="E4481">
        <v>10326.1</v>
      </c>
      <c r="F4481">
        <v>10230.200000000001</v>
      </c>
      <c r="G4481">
        <v>10240.15</v>
      </c>
      <c r="H4481">
        <f t="shared" si="5916"/>
        <v>0</v>
      </c>
      <c r="I4481">
        <f t="shared" si="5917"/>
        <v>82.100000000000364</v>
      </c>
      <c r="J4481" s="14">
        <f t="shared" ref="J4481:K4481" si="5928">+AVERAGE(H4468:H4481)</f>
        <v>24.382142857142885</v>
      </c>
      <c r="K4481" s="14">
        <f t="shared" si="5928"/>
        <v>31.678571428571427</v>
      </c>
      <c r="L4481" s="14">
        <f t="shared" si="5919"/>
        <v>0.76967305524239094</v>
      </c>
      <c r="M4481" s="14">
        <f t="shared" si="5920"/>
        <v>43.492387080333849</v>
      </c>
      <c r="N4481" s="14">
        <f t="shared" si="5921"/>
        <v>-1</v>
      </c>
      <c r="O4481">
        <f t="shared" si="5870"/>
        <v>-1</v>
      </c>
      <c r="P4481">
        <f t="shared" si="5879"/>
        <v>0</v>
      </c>
      <c r="Q4481">
        <f t="shared" si="5880"/>
        <v>0</v>
      </c>
      <c r="R4481">
        <f t="shared" si="5905"/>
        <v>-977</v>
      </c>
      <c r="S4481">
        <f t="shared" si="5906"/>
        <v>0</v>
      </c>
      <c r="T4481">
        <f t="shared" si="5907"/>
        <v>80211.700000000361</v>
      </c>
      <c r="U4481">
        <f t="shared" si="5908"/>
        <v>80211.700000000361</v>
      </c>
      <c r="V4481" s="2">
        <f t="shared" si="5909"/>
        <v>8.0211700000000358E-3</v>
      </c>
      <c r="W4481" s="19">
        <f t="shared" si="5871"/>
        <v>429</v>
      </c>
      <c r="X4481" s="19">
        <f t="shared" si="5872"/>
        <v>5</v>
      </c>
      <c r="Y4481" s="19" t="str">
        <f t="shared" si="5873"/>
        <v/>
      </c>
      <c r="Z4481" s="19">
        <f t="shared" si="5874"/>
        <v>10044.1</v>
      </c>
      <c r="AA4481" s="21" t="str">
        <f t="shared" si="5875"/>
        <v/>
      </c>
      <c r="AB4481" s="19" t="str">
        <f t="shared" si="5876"/>
        <v/>
      </c>
    </row>
    <row r="4482" spans="1:28" x14ac:dyDescent="0.25">
      <c r="A4482">
        <f t="shared" si="5857"/>
        <v>12</v>
      </c>
      <c r="B4482">
        <f t="shared" si="5858"/>
        <v>2017</v>
      </c>
      <c r="C4482" s="20">
        <v>43082</v>
      </c>
      <c r="D4482">
        <v>10236.6</v>
      </c>
      <c r="E4482">
        <v>10296.549999999999</v>
      </c>
      <c r="F4482">
        <v>10169.85</v>
      </c>
      <c r="G4482">
        <v>10192.950000000001</v>
      </c>
      <c r="H4482">
        <f t="shared" si="5916"/>
        <v>0</v>
      </c>
      <c r="I4482">
        <f t="shared" si="5917"/>
        <v>47.199999999998909</v>
      </c>
      <c r="J4482" s="14">
        <f t="shared" ref="J4482:K4482" si="5929">+AVERAGE(H4469:H4482)</f>
        <v>23.921428571428546</v>
      </c>
      <c r="K4482" s="14">
        <f t="shared" si="5929"/>
        <v>35.049999999999919</v>
      </c>
      <c r="L4482" s="14">
        <f t="shared" si="5919"/>
        <v>0.68249439576115833</v>
      </c>
      <c r="M4482" s="14">
        <f t="shared" si="5920"/>
        <v>40.564437984496152</v>
      </c>
      <c r="N4482" s="14">
        <f t="shared" si="5921"/>
        <v>-1</v>
      </c>
      <c r="O4482">
        <f t="shared" si="5870"/>
        <v>-1</v>
      </c>
      <c r="P4482">
        <f t="shared" si="5879"/>
        <v>0</v>
      </c>
      <c r="Q4482">
        <f t="shared" si="5880"/>
        <v>0</v>
      </c>
      <c r="R4482">
        <f t="shared" si="5905"/>
        <v>-977</v>
      </c>
      <c r="S4482">
        <f t="shared" si="5906"/>
        <v>0</v>
      </c>
      <c r="T4482">
        <f t="shared" si="5907"/>
        <v>46114.399999998932</v>
      </c>
      <c r="U4482">
        <f t="shared" si="5908"/>
        <v>46114.399999998932</v>
      </c>
      <c r="V4482" s="2">
        <f t="shared" si="5909"/>
        <v>4.611439999999893E-3</v>
      </c>
      <c r="W4482" s="19">
        <f t="shared" si="5871"/>
        <v>429</v>
      </c>
      <c r="X4482" s="19">
        <f t="shared" si="5872"/>
        <v>6</v>
      </c>
      <c r="Y4482" s="19" t="str">
        <f t="shared" si="5873"/>
        <v/>
      </c>
      <c r="Z4482" s="19">
        <f t="shared" si="5874"/>
        <v>10044.1</v>
      </c>
      <c r="AA4482" s="21" t="str">
        <f t="shared" si="5875"/>
        <v/>
      </c>
      <c r="AB4482" s="19" t="str">
        <f t="shared" si="5876"/>
        <v/>
      </c>
    </row>
    <row r="4483" spans="1:28" x14ac:dyDescent="0.25">
      <c r="A4483">
        <f t="shared" si="5857"/>
        <v>12</v>
      </c>
      <c r="B4483">
        <f t="shared" si="5858"/>
        <v>2017</v>
      </c>
      <c r="C4483" s="20">
        <v>43083</v>
      </c>
      <c r="D4483">
        <v>10229.299999999999</v>
      </c>
      <c r="E4483">
        <v>10276.1</v>
      </c>
      <c r="F4483">
        <v>10141.549999999999</v>
      </c>
      <c r="G4483">
        <v>10252.1</v>
      </c>
      <c r="H4483">
        <f t="shared" si="5916"/>
        <v>59.149999999999636</v>
      </c>
      <c r="I4483">
        <f t="shared" si="5917"/>
        <v>0</v>
      </c>
      <c r="J4483" s="14">
        <f t="shared" ref="J4483:K4483" si="5930">+AVERAGE(H4470:H4483)</f>
        <v>25.221428571428469</v>
      </c>
      <c r="K4483" s="14">
        <f t="shared" si="5930"/>
        <v>35.049999999999919</v>
      </c>
      <c r="L4483" s="14">
        <f t="shared" si="5919"/>
        <v>0.71958426737313919</v>
      </c>
      <c r="M4483" s="14">
        <f t="shared" si="5920"/>
        <v>41.846409101682823</v>
      </c>
      <c r="N4483" s="14">
        <f t="shared" si="5921"/>
        <v>-1</v>
      </c>
      <c r="O4483">
        <f t="shared" si="5870"/>
        <v>-1</v>
      </c>
      <c r="P4483">
        <f t="shared" si="5879"/>
        <v>0</v>
      </c>
      <c r="Q4483">
        <f t="shared" si="5880"/>
        <v>0</v>
      </c>
      <c r="R4483">
        <f t="shared" si="5905"/>
        <v>-977</v>
      </c>
      <c r="S4483">
        <f t="shared" si="5906"/>
        <v>0</v>
      </c>
      <c r="T4483">
        <f t="shared" si="5907"/>
        <v>-57789.549999999646</v>
      </c>
      <c r="U4483">
        <f t="shared" si="5908"/>
        <v>-57789.549999999646</v>
      </c>
      <c r="V4483" s="2">
        <f t="shared" si="5909"/>
        <v>-5.778954999999965E-3</v>
      </c>
      <c r="W4483" s="19">
        <f t="shared" si="5871"/>
        <v>429</v>
      </c>
      <c r="X4483" s="19">
        <f t="shared" si="5872"/>
        <v>7</v>
      </c>
      <c r="Y4483" s="19" t="str">
        <f t="shared" si="5873"/>
        <v/>
      </c>
      <c r="Z4483" s="19">
        <f t="shared" si="5874"/>
        <v>10044.1</v>
      </c>
      <c r="AA4483" s="21" t="str">
        <f t="shared" si="5875"/>
        <v/>
      </c>
      <c r="AB4483" s="19" t="str">
        <f t="shared" si="5876"/>
        <v/>
      </c>
    </row>
    <row r="4484" spans="1:28" x14ac:dyDescent="0.25">
      <c r="A4484">
        <f t="shared" si="5857"/>
        <v>12</v>
      </c>
      <c r="B4484">
        <f t="shared" si="5858"/>
        <v>2017</v>
      </c>
      <c r="C4484" s="20">
        <v>43084</v>
      </c>
      <c r="D4484">
        <v>10345.65</v>
      </c>
      <c r="E4484">
        <v>10373.1</v>
      </c>
      <c r="F4484">
        <v>10319.65</v>
      </c>
      <c r="G4484">
        <v>10333.25</v>
      </c>
      <c r="H4484">
        <f t="shared" si="5916"/>
        <v>81.149999999999636</v>
      </c>
      <c r="I4484">
        <f t="shared" si="5917"/>
        <v>0</v>
      </c>
      <c r="J4484" s="14">
        <f t="shared" ref="J4484:K4484" si="5931">+AVERAGE(H4471:H4484)</f>
        <v>30.314285714285688</v>
      </c>
      <c r="K4484" s="14">
        <f t="shared" si="5931"/>
        <v>35.049999999999919</v>
      </c>
      <c r="L4484" s="14">
        <f t="shared" si="5919"/>
        <v>0.86488689627063509</v>
      </c>
      <c r="M4484" s="14">
        <f t="shared" si="5920"/>
        <v>46.377445087968567</v>
      </c>
      <c r="N4484" s="14">
        <f t="shared" si="5921"/>
        <v>-1</v>
      </c>
      <c r="O4484">
        <f t="shared" si="5870"/>
        <v>-1</v>
      </c>
      <c r="P4484">
        <f t="shared" si="5879"/>
        <v>0</v>
      </c>
      <c r="Q4484">
        <f t="shared" si="5880"/>
        <v>0</v>
      </c>
      <c r="R4484">
        <f t="shared" si="5905"/>
        <v>-977</v>
      </c>
      <c r="S4484">
        <f t="shared" si="5906"/>
        <v>0</v>
      </c>
      <c r="T4484">
        <f t="shared" si="5907"/>
        <v>-79283.549999999639</v>
      </c>
      <c r="U4484">
        <f t="shared" si="5908"/>
        <v>-79283.549999999639</v>
      </c>
      <c r="V4484" s="2">
        <f t="shared" si="5909"/>
        <v>-7.9283549999999633E-3</v>
      </c>
      <c r="W4484" s="19">
        <f t="shared" si="5871"/>
        <v>429</v>
      </c>
      <c r="X4484" s="19">
        <f t="shared" si="5872"/>
        <v>8</v>
      </c>
      <c r="Y4484" s="19" t="str">
        <f t="shared" si="5873"/>
        <v/>
      </c>
      <c r="Z4484" s="19">
        <f t="shared" si="5874"/>
        <v>10044.1</v>
      </c>
      <c r="AA4484" s="21" t="str">
        <f t="shared" si="5875"/>
        <v/>
      </c>
      <c r="AB4484" s="19" t="str">
        <f t="shared" si="5876"/>
        <v/>
      </c>
    </row>
    <row r="4485" spans="1:28" x14ac:dyDescent="0.25">
      <c r="A4485">
        <f t="shared" si="5857"/>
        <v>12</v>
      </c>
      <c r="B4485">
        <f t="shared" si="5858"/>
        <v>2017</v>
      </c>
      <c r="C4485" s="20">
        <v>43087</v>
      </c>
      <c r="D4485">
        <v>10263.1</v>
      </c>
      <c r="E4485">
        <v>10443.549999999999</v>
      </c>
      <c r="F4485">
        <v>10074.799999999999</v>
      </c>
      <c r="G4485">
        <v>10388.75</v>
      </c>
      <c r="H4485">
        <f t="shared" si="5916"/>
        <v>55.5</v>
      </c>
      <c r="I4485">
        <f t="shared" si="5917"/>
        <v>0</v>
      </c>
      <c r="J4485" s="14">
        <f t="shared" ref="J4485:K4485" si="5932">+AVERAGE(H4472:H4485)</f>
        <v>34.278571428571404</v>
      </c>
      <c r="K4485" s="14">
        <f t="shared" si="5932"/>
        <v>32.957142857142834</v>
      </c>
      <c r="L4485" s="14">
        <f t="shared" si="5919"/>
        <v>1.0400953619419158</v>
      </c>
      <c r="M4485" s="14">
        <f t="shared" si="5920"/>
        <v>50.982683522787624</v>
      </c>
      <c r="N4485" s="14">
        <f t="shared" si="5921"/>
        <v>1</v>
      </c>
      <c r="O4485">
        <f t="shared" si="5870"/>
        <v>1</v>
      </c>
      <c r="P4485">
        <f t="shared" si="5879"/>
        <v>1</v>
      </c>
      <c r="Q4485">
        <f t="shared" si="5880"/>
        <v>10388.75</v>
      </c>
      <c r="R4485">
        <f t="shared" si="5905"/>
        <v>977</v>
      </c>
      <c r="S4485">
        <f t="shared" si="5906"/>
        <v>108447</v>
      </c>
      <c r="T4485">
        <f t="shared" si="5907"/>
        <v>54223.5</v>
      </c>
      <c r="U4485">
        <f t="shared" si="5908"/>
        <v>-54223.5</v>
      </c>
      <c r="V4485" s="2">
        <f t="shared" si="5909"/>
        <v>-5.4223500000000003E-3</v>
      </c>
      <c r="W4485" s="19">
        <f t="shared" si="5871"/>
        <v>430</v>
      </c>
      <c r="X4485" s="19">
        <f t="shared" si="5872"/>
        <v>9</v>
      </c>
      <c r="Y4485" s="19">
        <f t="shared" si="5873"/>
        <v>1</v>
      </c>
      <c r="Z4485" s="19">
        <f t="shared" si="5874"/>
        <v>10388.75</v>
      </c>
      <c r="AA4485" s="21">
        <f t="shared" si="5875"/>
        <v>-3.431367668581542E-2</v>
      </c>
      <c r="AB4485" s="19">
        <f t="shared" si="5876"/>
        <v>-1</v>
      </c>
    </row>
    <row r="4486" spans="1:28" x14ac:dyDescent="0.25">
      <c r="A4486">
        <f t="shared" si="5857"/>
        <v>12</v>
      </c>
      <c r="B4486">
        <f t="shared" si="5858"/>
        <v>2017</v>
      </c>
      <c r="C4486" s="20">
        <v>43088</v>
      </c>
      <c r="D4486">
        <v>10414.799999999999</v>
      </c>
      <c r="E4486">
        <v>10472.200000000001</v>
      </c>
      <c r="F4486">
        <v>10406</v>
      </c>
      <c r="G4486">
        <v>10463.200000000001</v>
      </c>
      <c r="H4486">
        <f t="shared" si="5916"/>
        <v>74.450000000000728</v>
      </c>
      <c r="I4486">
        <f t="shared" si="5917"/>
        <v>0</v>
      </c>
      <c r="J4486" s="14">
        <f t="shared" ref="J4486:K4486" si="5933">+AVERAGE(H4473:H4486)</f>
        <v>39.596428571428596</v>
      </c>
      <c r="K4486" s="14">
        <f t="shared" si="5933"/>
        <v>32.317857142857065</v>
      </c>
      <c r="L4486" s="14">
        <f t="shared" si="5919"/>
        <v>1.2252182561609055</v>
      </c>
      <c r="M4486" s="14">
        <f t="shared" si="5920"/>
        <v>55.060588001589274</v>
      </c>
      <c r="N4486" s="14">
        <f t="shared" si="5921"/>
        <v>1</v>
      </c>
      <c r="O4486">
        <f t="shared" si="5870"/>
        <v>1</v>
      </c>
      <c r="P4486">
        <f t="shared" si="5879"/>
        <v>0</v>
      </c>
      <c r="Q4486">
        <f t="shared" si="5880"/>
        <v>0</v>
      </c>
      <c r="R4486">
        <f t="shared" si="5905"/>
        <v>977</v>
      </c>
      <c r="S4486">
        <f t="shared" si="5906"/>
        <v>0</v>
      </c>
      <c r="T4486">
        <f t="shared" si="5907"/>
        <v>72737.650000000707</v>
      </c>
      <c r="U4486">
        <f t="shared" si="5908"/>
        <v>72737.650000000707</v>
      </c>
      <c r="V4486" s="2">
        <f t="shared" si="5909"/>
        <v>7.2737650000000709E-3</v>
      </c>
      <c r="W4486" s="19">
        <f t="shared" si="5871"/>
        <v>430</v>
      </c>
      <c r="X4486" s="19">
        <f t="shared" si="5872"/>
        <v>2</v>
      </c>
      <c r="Y4486" s="19" t="str">
        <f t="shared" si="5873"/>
        <v/>
      </c>
      <c r="Z4486" s="19">
        <f t="shared" si="5874"/>
        <v>10388.75</v>
      </c>
      <c r="AA4486" s="21" t="str">
        <f t="shared" si="5875"/>
        <v/>
      </c>
      <c r="AB4486" s="19" t="str">
        <f t="shared" si="5876"/>
        <v/>
      </c>
    </row>
    <row r="4487" spans="1:28" x14ac:dyDescent="0.25">
      <c r="A4487">
        <f t="shared" si="5857"/>
        <v>12</v>
      </c>
      <c r="B4487">
        <f t="shared" si="5858"/>
        <v>2017</v>
      </c>
      <c r="C4487" s="20">
        <v>43089</v>
      </c>
      <c r="D4487">
        <v>10494.4</v>
      </c>
      <c r="E4487">
        <v>10494.45</v>
      </c>
      <c r="F4487">
        <v>10437.15</v>
      </c>
      <c r="G4487">
        <v>10444.200000000001</v>
      </c>
      <c r="H4487">
        <f t="shared" si="5916"/>
        <v>0</v>
      </c>
      <c r="I4487">
        <f t="shared" si="5917"/>
        <v>19</v>
      </c>
      <c r="J4487" s="14">
        <f t="shared" ref="J4487:K4487" si="5934">+AVERAGE(H4474:H4487)</f>
        <v>39.596428571428596</v>
      </c>
      <c r="K4487" s="14">
        <f t="shared" si="5934"/>
        <v>24.049999999999923</v>
      </c>
      <c r="L4487" s="14">
        <f t="shared" si="5919"/>
        <v>1.6464211464211527</v>
      </c>
      <c r="M4487" s="14">
        <f t="shared" si="5920"/>
        <v>62.21311935357172</v>
      </c>
      <c r="N4487" s="14">
        <f t="shared" si="5921"/>
        <v>1</v>
      </c>
      <c r="O4487">
        <f t="shared" si="5870"/>
        <v>1</v>
      </c>
      <c r="P4487">
        <f t="shared" si="5879"/>
        <v>0</v>
      </c>
      <c r="Q4487">
        <f t="shared" si="5880"/>
        <v>0</v>
      </c>
      <c r="R4487">
        <f t="shared" si="5905"/>
        <v>977</v>
      </c>
      <c r="S4487">
        <f t="shared" si="5906"/>
        <v>0</v>
      </c>
      <c r="T4487">
        <f t="shared" si="5907"/>
        <v>-18563</v>
      </c>
      <c r="U4487">
        <f t="shared" si="5908"/>
        <v>-18563</v>
      </c>
      <c r="V4487" s="2">
        <f t="shared" si="5909"/>
        <v>-1.8563E-3</v>
      </c>
      <c r="W4487" s="19">
        <f t="shared" si="5871"/>
        <v>430</v>
      </c>
      <c r="X4487" s="19">
        <f t="shared" si="5872"/>
        <v>3</v>
      </c>
      <c r="Y4487" s="19" t="str">
        <f t="shared" si="5873"/>
        <v/>
      </c>
      <c r="Z4487" s="19">
        <f t="shared" si="5874"/>
        <v>10388.75</v>
      </c>
      <c r="AA4487" s="21" t="str">
        <f t="shared" si="5875"/>
        <v/>
      </c>
      <c r="AB4487" s="19" t="str">
        <f t="shared" si="5876"/>
        <v/>
      </c>
    </row>
    <row r="4488" spans="1:28" x14ac:dyDescent="0.25">
      <c r="A4488">
        <f t="shared" si="5857"/>
        <v>12</v>
      </c>
      <c r="B4488">
        <f t="shared" si="5858"/>
        <v>2017</v>
      </c>
      <c r="C4488" s="20">
        <v>43090</v>
      </c>
      <c r="D4488">
        <v>10473.950000000001</v>
      </c>
      <c r="E4488">
        <v>10473.950000000001</v>
      </c>
      <c r="F4488">
        <v>10426.9</v>
      </c>
      <c r="G4488">
        <v>10440.299999999999</v>
      </c>
      <c r="H4488">
        <f t="shared" si="5916"/>
        <v>0</v>
      </c>
      <c r="I4488">
        <f t="shared" si="5917"/>
        <v>3.9000000000014552</v>
      </c>
      <c r="J4488" s="14">
        <f t="shared" ref="J4488:K4488" si="5935">+AVERAGE(H4475:H4488)</f>
        <v>39.596428571428596</v>
      </c>
      <c r="K4488" s="14">
        <f t="shared" si="5935"/>
        <v>16.846428571428596</v>
      </c>
      <c r="L4488" s="14">
        <f t="shared" si="5919"/>
        <v>2.3504345982616051</v>
      </c>
      <c r="M4488" s="14">
        <f t="shared" si="5920"/>
        <v>70.153125790938986</v>
      </c>
      <c r="N4488" s="14">
        <f t="shared" si="5921"/>
        <v>1</v>
      </c>
      <c r="O4488">
        <f t="shared" si="5870"/>
        <v>1</v>
      </c>
      <c r="P4488">
        <f t="shared" si="5879"/>
        <v>0</v>
      </c>
      <c r="Q4488">
        <f t="shared" si="5880"/>
        <v>0</v>
      </c>
      <c r="R4488">
        <f t="shared" si="5905"/>
        <v>977</v>
      </c>
      <c r="S4488">
        <f t="shared" si="5906"/>
        <v>0</v>
      </c>
      <c r="T4488">
        <f t="shared" si="5907"/>
        <v>-3810.3000000014217</v>
      </c>
      <c r="U4488">
        <f t="shared" si="5908"/>
        <v>-3810.3000000014217</v>
      </c>
      <c r="V4488" s="2">
        <f t="shared" si="5909"/>
        <v>-3.8103000000014217E-4</v>
      </c>
      <c r="W4488" s="19">
        <f t="shared" si="5871"/>
        <v>430</v>
      </c>
      <c r="X4488" s="19">
        <f t="shared" si="5872"/>
        <v>4</v>
      </c>
      <c r="Y4488" s="19" t="str">
        <f t="shared" si="5873"/>
        <v/>
      </c>
      <c r="Z4488" s="19">
        <f t="shared" si="5874"/>
        <v>10388.75</v>
      </c>
      <c r="AA4488" s="21" t="str">
        <f t="shared" si="5875"/>
        <v/>
      </c>
      <c r="AB4488" s="19" t="str">
        <f t="shared" si="5876"/>
        <v/>
      </c>
    </row>
    <row r="4489" spans="1:28" x14ac:dyDescent="0.25">
      <c r="A4489">
        <f t="shared" si="5857"/>
        <v>12</v>
      </c>
      <c r="B4489">
        <f t="shared" si="5858"/>
        <v>2017</v>
      </c>
      <c r="C4489" s="20">
        <v>43091</v>
      </c>
      <c r="D4489">
        <v>10457.299999999999</v>
      </c>
      <c r="E4489">
        <v>10501.1</v>
      </c>
      <c r="F4489">
        <v>10448.25</v>
      </c>
      <c r="G4489">
        <v>10493</v>
      </c>
      <c r="H4489">
        <f t="shared" si="5916"/>
        <v>52.700000000000728</v>
      </c>
      <c r="I4489">
        <f t="shared" si="5917"/>
        <v>0</v>
      </c>
      <c r="J4489" s="14">
        <f t="shared" ref="J4489:K4489" si="5936">+AVERAGE(H4476:H4489)</f>
        <v>42.935714285714312</v>
      </c>
      <c r="K4489" s="14">
        <f t="shared" si="5936"/>
        <v>16.846428571428596</v>
      </c>
      <c r="L4489" s="14">
        <f t="shared" si="5919"/>
        <v>2.548653805384776</v>
      </c>
      <c r="M4489" s="14">
        <f t="shared" si="5920"/>
        <v>71.820299898440751</v>
      </c>
      <c r="N4489" s="14">
        <f t="shared" si="5921"/>
        <v>1</v>
      </c>
      <c r="O4489">
        <f t="shared" si="5870"/>
        <v>1</v>
      </c>
      <c r="P4489">
        <f t="shared" si="5879"/>
        <v>0</v>
      </c>
      <c r="Q4489">
        <f t="shared" si="5880"/>
        <v>0</v>
      </c>
      <c r="R4489">
        <f t="shared" si="5905"/>
        <v>977</v>
      </c>
      <c r="S4489">
        <f t="shared" si="5906"/>
        <v>0</v>
      </c>
      <c r="T4489">
        <f t="shared" si="5907"/>
        <v>51487.900000000707</v>
      </c>
      <c r="U4489">
        <f t="shared" si="5908"/>
        <v>51487.900000000707</v>
      </c>
      <c r="V4489" s="2">
        <f t="shared" si="5909"/>
        <v>5.1487900000000706E-3</v>
      </c>
      <c r="W4489" s="19">
        <f t="shared" si="5871"/>
        <v>430</v>
      </c>
      <c r="X4489" s="19">
        <f t="shared" si="5872"/>
        <v>5</v>
      </c>
      <c r="Y4489" s="19" t="str">
        <f t="shared" si="5873"/>
        <v/>
      </c>
      <c r="Z4489" s="19">
        <f t="shared" si="5874"/>
        <v>10388.75</v>
      </c>
      <c r="AA4489" s="21" t="str">
        <f t="shared" si="5875"/>
        <v/>
      </c>
      <c r="AB4489" s="19" t="str">
        <f t="shared" si="5876"/>
        <v/>
      </c>
    </row>
    <row r="4490" spans="1:28" x14ac:dyDescent="0.25">
      <c r="A4490">
        <f t="shared" si="5857"/>
        <v>12</v>
      </c>
      <c r="B4490">
        <f t="shared" si="5858"/>
        <v>2017</v>
      </c>
      <c r="C4490" s="20">
        <v>43095</v>
      </c>
      <c r="D4490">
        <v>10512.3</v>
      </c>
      <c r="E4490">
        <v>10545.45</v>
      </c>
      <c r="F4490">
        <v>10477.950000000001</v>
      </c>
      <c r="G4490">
        <v>10531.5</v>
      </c>
      <c r="H4490">
        <f t="shared" si="5916"/>
        <v>38.5</v>
      </c>
      <c r="I4490">
        <f t="shared" si="5917"/>
        <v>0</v>
      </c>
      <c r="J4490" s="14">
        <f t="shared" ref="J4490:K4490" si="5937">+AVERAGE(H4477:H4490)</f>
        <v>45.685714285714312</v>
      </c>
      <c r="K4490" s="14">
        <f t="shared" si="5937"/>
        <v>16.167857142857169</v>
      </c>
      <c r="L4490" s="14">
        <f t="shared" si="5919"/>
        <v>2.8257123923127869</v>
      </c>
      <c r="M4490" s="14">
        <f t="shared" si="5920"/>
        <v>73.861077429412759</v>
      </c>
      <c r="N4490" s="14">
        <f t="shared" si="5921"/>
        <v>1</v>
      </c>
      <c r="O4490">
        <f t="shared" si="5870"/>
        <v>1</v>
      </c>
      <c r="P4490">
        <f t="shared" si="5879"/>
        <v>0</v>
      </c>
      <c r="Q4490">
        <f t="shared" si="5880"/>
        <v>0</v>
      </c>
      <c r="R4490">
        <f t="shared" si="5905"/>
        <v>977</v>
      </c>
      <c r="S4490">
        <f t="shared" si="5906"/>
        <v>0</v>
      </c>
      <c r="T4490">
        <f t="shared" si="5907"/>
        <v>37614.5</v>
      </c>
      <c r="U4490">
        <f t="shared" si="5908"/>
        <v>37614.5</v>
      </c>
      <c r="V4490" s="2">
        <f t="shared" si="5909"/>
        <v>3.7614499999999999E-3</v>
      </c>
      <c r="W4490" s="19">
        <f t="shared" si="5871"/>
        <v>430</v>
      </c>
      <c r="X4490" s="19">
        <f t="shared" si="5872"/>
        <v>6</v>
      </c>
      <c r="Y4490" s="19" t="str">
        <f t="shared" si="5873"/>
        <v/>
      </c>
      <c r="Z4490" s="19">
        <f t="shared" si="5874"/>
        <v>10388.75</v>
      </c>
      <c r="AA4490" s="21" t="str">
        <f t="shared" si="5875"/>
        <v/>
      </c>
      <c r="AB4490" s="19" t="str">
        <f t="shared" si="5876"/>
        <v/>
      </c>
    </row>
    <row r="4491" spans="1:28" x14ac:dyDescent="0.25">
      <c r="A4491">
        <f t="shared" si="5857"/>
        <v>12</v>
      </c>
      <c r="B4491">
        <f t="shared" si="5858"/>
        <v>2017</v>
      </c>
      <c r="C4491" s="20">
        <v>43096</v>
      </c>
      <c r="D4491">
        <v>10531.05</v>
      </c>
      <c r="E4491">
        <v>10552.4</v>
      </c>
      <c r="F4491">
        <v>10469.25</v>
      </c>
      <c r="G4491">
        <v>10490.75</v>
      </c>
      <c r="H4491">
        <f t="shared" si="5916"/>
        <v>0</v>
      </c>
      <c r="I4491">
        <f t="shared" si="5917"/>
        <v>40.75</v>
      </c>
      <c r="J4491" s="14">
        <f t="shared" ref="J4491:K4491" si="5938">+AVERAGE(H4478:H4491)</f>
        <v>45.685714285714312</v>
      </c>
      <c r="K4491" s="14">
        <f t="shared" si="5938"/>
        <v>13.78214285714291</v>
      </c>
      <c r="L4491" s="14">
        <f t="shared" si="5919"/>
        <v>3.3148484063228709</v>
      </c>
      <c r="M4491" s="14">
        <f t="shared" si="5920"/>
        <v>76.824214761876107</v>
      </c>
      <c r="N4491" s="14">
        <f t="shared" si="5921"/>
        <v>1</v>
      </c>
      <c r="O4491">
        <f t="shared" si="5870"/>
        <v>1</v>
      </c>
      <c r="P4491">
        <f t="shared" si="5879"/>
        <v>0</v>
      </c>
      <c r="Q4491">
        <f t="shared" si="5880"/>
        <v>0</v>
      </c>
      <c r="R4491">
        <f t="shared" si="5905"/>
        <v>977</v>
      </c>
      <c r="S4491">
        <f t="shared" si="5906"/>
        <v>0</v>
      </c>
      <c r="T4491">
        <f t="shared" si="5907"/>
        <v>-39812.75</v>
      </c>
      <c r="U4491">
        <f t="shared" si="5908"/>
        <v>-39812.75</v>
      </c>
      <c r="V4491" s="2">
        <f t="shared" si="5909"/>
        <v>-3.9812750000000003E-3</v>
      </c>
      <c r="W4491" s="19">
        <f t="shared" si="5871"/>
        <v>430</v>
      </c>
      <c r="X4491" s="19">
        <f t="shared" si="5872"/>
        <v>7</v>
      </c>
      <c r="Y4491" s="19" t="str">
        <f t="shared" si="5873"/>
        <v/>
      </c>
      <c r="Z4491" s="19">
        <f t="shared" si="5874"/>
        <v>10388.75</v>
      </c>
      <c r="AA4491" s="21" t="str">
        <f t="shared" si="5875"/>
        <v/>
      </c>
      <c r="AB4491" s="19" t="str">
        <f t="shared" si="5876"/>
        <v/>
      </c>
    </row>
    <row r="4492" spans="1:28" x14ac:dyDescent="0.25">
      <c r="A4492">
        <f t="shared" si="5857"/>
        <v>12</v>
      </c>
      <c r="B4492">
        <f t="shared" si="5858"/>
        <v>2017</v>
      </c>
      <c r="C4492" s="20">
        <v>43097</v>
      </c>
      <c r="D4492">
        <v>10498.2</v>
      </c>
      <c r="E4492">
        <v>10534.55</v>
      </c>
      <c r="F4492">
        <v>10460.450000000001</v>
      </c>
      <c r="G4492">
        <v>10477.9</v>
      </c>
      <c r="H4492">
        <f t="shared" si="5916"/>
        <v>0</v>
      </c>
      <c r="I4492">
        <f t="shared" si="5917"/>
        <v>12.850000000000364</v>
      </c>
      <c r="J4492" s="14">
        <f t="shared" ref="J4492:K4492" si="5939">+AVERAGE(H4479:H4492)</f>
        <v>36.928571428571431</v>
      </c>
      <c r="K4492" s="14">
        <f t="shared" si="5939"/>
        <v>14.700000000000077</v>
      </c>
      <c r="L4492" s="14">
        <f t="shared" si="5919"/>
        <v>2.512147716229336</v>
      </c>
      <c r="M4492" s="14">
        <f t="shared" si="5920"/>
        <v>71.52739346983941</v>
      </c>
      <c r="N4492" s="14">
        <f t="shared" si="5921"/>
        <v>1</v>
      </c>
      <c r="O4492">
        <f t="shared" si="5870"/>
        <v>1</v>
      </c>
      <c r="P4492">
        <f t="shared" si="5879"/>
        <v>0</v>
      </c>
      <c r="Q4492">
        <f t="shared" si="5880"/>
        <v>0</v>
      </c>
      <c r="R4492">
        <f t="shared" si="5905"/>
        <v>977</v>
      </c>
      <c r="S4492">
        <f t="shared" si="5906"/>
        <v>0</v>
      </c>
      <c r="T4492">
        <f t="shared" si="5907"/>
        <v>-12554.450000000355</v>
      </c>
      <c r="U4492">
        <f t="shared" si="5908"/>
        <v>-12554.450000000355</v>
      </c>
      <c r="V4492" s="2">
        <f t="shared" si="5909"/>
        <v>-1.2554450000000356E-3</v>
      </c>
      <c r="W4492" s="19">
        <f t="shared" si="5871"/>
        <v>430</v>
      </c>
      <c r="X4492" s="19">
        <f t="shared" si="5872"/>
        <v>8</v>
      </c>
      <c r="Y4492" s="19" t="str">
        <f t="shared" si="5873"/>
        <v/>
      </c>
      <c r="Z4492" s="19">
        <f t="shared" si="5874"/>
        <v>10388.75</v>
      </c>
      <c r="AA4492" s="21" t="str">
        <f t="shared" si="5875"/>
        <v/>
      </c>
      <c r="AB4492" s="19" t="str">
        <f t="shared" si="5876"/>
        <v/>
      </c>
    </row>
    <row r="4493" spans="1:28" x14ac:dyDescent="0.25">
      <c r="A4493">
        <f t="shared" si="5857"/>
        <v>12</v>
      </c>
      <c r="B4493">
        <f t="shared" si="5858"/>
        <v>2017</v>
      </c>
      <c r="C4493" s="20">
        <v>43098</v>
      </c>
      <c r="D4493">
        <v>10492.35</v>
      </c>
      <c r="E4493">
        <v>10538.7</v>
      </c>
      <c r="F4493">
        <v>10488.65</v>
      </c>
      <c r="G4493">
        <v>10530.7</v>
      </c>
      <c r="H4493">
        <f t="shared" si="5916"/>
        <v>52.800000000001091</v>
      </c>
      <c r="I4493">
        <f t="shared" si="5917"/>
        <v>0</v>
      </c>
      <c r="J4493" s="14">
        <f t="shared" ref="J4493:K4493" si="5940">+AVERAGE(H4480:H4493)</f>
        <v>33.632142857143016</v>
      </c>
      <c r="K4493" s="14">
        <f t="shared" si="5940"/>
        <v>14.700000000000077</v>
      </c>
      <c r="L4493" s="14">
        <f t="shared" si="5919"/>
        <v>2.2879008746355671</v>
      </c>
      <c r="M4493" s="14">
        <f t="shared" si="5920"/>
        <v>69.585457769895797</v>
      </c>
      <c r="N4493" s="14">
        <f t="shared" si="5921"/>
        <v>1</v>
      </c>
      <c r="O4493">
        <f t="shared" si="5870"/>
        <v>1</v>
      </c>
      <c r="P4493">
        <f t="shared" si="5879"/>
        <v>0</v>
      </c>
      <c r="Q4493">
        <f t="shared" si="5880"/>
        <v>0</v>
      </c>
      <c r="R4493">
        <f t="shared" si="5905"/>
        <v>977</v>
      </c>
      <c r="S4493">
        <f t="shared" si="5906"/>
        <v>0</v>
      </c>
      <c r="T4493">
        <f t="shared" si="5907"/>
        <v>51585.600000001068</v>
      </c>
      <c r="U4493">
        <f t="shared" si="5908"/>
        <v>51585.600000001068</v>
      </c>
      <c r="V4493" s="2">
        <f t="shared" si="5909"/>
        <v>5.1585600000001071E-3</v>
      </c>
      <c r="W4493" s="19">
        <f t="shared" si="5871"/>
        <v>430</v>
      </c>
      <c r="X4493" s="19">
        <f t="shared" si="5872"/>
        <v>9</v>
      </c>
      <c r="Y4493" s="19" t="str">
        <f t="shared" si="5873"/>
        <v/>
      </c>
      <c r="Z4493" s="19">
        <f t="shared" si="5874"/>
        <v>10388.75</v>
      </c>
      <c r="AA4493" s="21" t="str">
        <f t="shared" si="5875"/>
        <v/>
      </c>
      <c r="AB4493" s="19" t="str">
        <f t="shared" si="5876"/>
        <v/>
      </c>
    </row>
    <row r="4494" spans="1:28" x14ac:dyDescent="0.25">
      <c r="A4494">
        <f t="shared" si="5857"/>
        <v>1</v>
      </c>
      <c r="B4494">
        <f t="shared" si="5858"/>
        <v>2018</v>
      </c>
      <c r="C4494" s="20">
        <v>43101</v>
      </c>
      <c r="D4494">
        <v>10531.7</v>
      </c>
      <c r="E4494">
        <v>10537.85</v>
      </c>
      <c r="F4494">
        <v>10423.1</v>
      </c>
      <c r="G4494">
        <v>10435.549999999999</v>
      </c>
      <c r="H4494">
        <f t="shared" si="5916"/>
        <v>0</v>
      </c>
      <c r="I4494">
        <f t="shared" si="5917"/>
        <v>95.150000000001455</v>
      </c>
      <c r="J4494" s="14">
        <f t="shared" ref="J4494:K4494" si="5941">+AVERAGE(H4481:H4494)</f>
        <v>29.589285714285843</v>
      </c>
      <c r="K4494" s="14">
        <f t="shared" si="5941"/>
        <v>21.496428571428755</v>
      </c>
      <c r="L4494" s="14">
        <f t="shared" si="5919"/>
        <v>1.3764744974248158</v>
      </c>
      <c r="M4494" s="14">
        <f t="shared" si="5920"/>
        <v>57.920861297539055</v>
      </c>
      <c r="N4494" s="14">
        <f t="shared" si="5921"/>
        <v>1</v>
      </c>
      <c r="O4494">
        <f t="shared" si="5870"/>
        <v>1</v>
      </c>
      <c r="P4494">
        <f t="shared" si="5879"/>
        <v>0</v>
      </c>
      <c r="Q4494">
        <f t="shared" si="5880"/>
        <v>0</v>
      </c>
      <c r="R4494">
        <f t="shared" si="5905"/>
        <v>949</v>
      </c>
      <c r="S4494">
        <f t="shared" si="5906"/>
        <v>0</v>
      </c>
      <c r="T4494">
        <f t="shared" si="5907"/>
        <v>-90297.350000001374</v>
      </c>
      <c r="U4494">
        <f t="shared" si="5908"/>
        <v>-90297.350000001374</v>
      </c>
      <c r="V4494" s="2">
        <f t="shared" si="5909"/>
        <v>-9.0297350000001376E-3</v>
      </c>
      <c r="W4494" s="19">
        <f t="shared" si="5871"/>
        <v>430</v>
      </c>
      <c r="X4494" s="19">
        <f t="shared" si="5872"/>
        <v>10</v>
      </c>
      <c r="Y4494" s="19" t="str">
        <f t="shared" si="5873"/>
        <v/>
      </c>
      <c r="Z4494" s="19">
        <f t="shared" si="5874"/>
        <v>10388.75</v>
      </c>
      <c r="AA4494" s="21" t="str">
        <f t="shared" si="5875"/>
        <v/>
      </c>
      <c r="AB4494" s="19" t="str">
        <f t="shared" si="5876"/>
        <v/>
      </c>
    </row>
    <row r="4495" spans="1:28" x14ac:dyDescent="0.25">
      <c r="A4495">
        <f t="shared" ref="A4495:A4558" si="5942">IF($C4495="","",MONTH($C4495))</f>
        <v>1</v>
      </c>
      <c r="B4495">
        <f t="shared" ref="B4495:B4558" si="5943">IF($C4495="","",YEAR($C4495))</f>
        <v>2018</v>
      </c>
      <c r="C4495" s="20">
        <v>43102</v>
      </c>
      <c r="D4495">
        <v>10477.549999999999</v>
      </c>
      <c r="E4495">
        <v>10495.2</v>
      </c>
      <c r="F4495">
        <v>10404.65</v>
      </c>
      <c r="G4495">
        <v>10442.200000000001</v>
      </c>
      <c r="H4495">
        <f t="shared" si="5916"/>
        <v>6.6500000000014552</v>
      </c>
      <c r="I4495">
        <f t="shared" si="5917"/>
        <v>0</v>
      </c>
      <c r="J4495" s="14">
        <f t="shared" ref="J4495:K4495" si="5944">+AVERAGE(H4482:H4495)</f>
        <v>30.064285714285948</v>
      </c>
      <c r="K4495" s="14">
        <f t="shared" si="5944"/>
        <v>15.632142857143013</v>
      </c>
      <c r="L4495" s="14">
        <f t="shared" si="5919"/>
        <v>1.9232350925291253</v>
      </c>
      <c r="M4495" s="14">
        <f t="shared" si="5920"/>
        <v>65.791324736225036</v>
      </c>
      <c r="N4495" s="14">
        <f t="shared" si="5921"/>
        <v>1</v>
      </c>
      <c r="O4495">
        <f t="shared" si="5870"/>
        <v>1</v>
      </c>
      <c r="P4495">
        <f t="shared" si="5879"/>
        <v>0</v>
      </c>
      <c r="Q4495">
        <f t="shared" si="5880"/>
        <v>0</v>
      </c>
      <c r="R4495">
        <f t="shared" si="5905"/>
        <v>949</v>
      </c>
      <c r="S4495">
        <f t="shared" si="5906"/>
        <v>0</v>
      </c>
      <c r="T4495">
        <f t="shared" si="5907"/>
        <v>6310.850000001381</v>
      </c>
      <c r="U4495">
        <f t="shared" si="5908"/>
        <v>6310.850000001381</v>
      </c>
      <c r="V4495" s="2">
        <f t="shared" si="5909"/>
        <v>6.3108500000013811E-4</v>
      </c>
      <c r="W4495" s="19">
        <f t="shared" si="5871"/>
        <v>430</v>
      </c>
      <c r="X4495" s="19">
        <f t="shared" si="5872"/>
        <v>11</v>
      </c>
      <c r="Y4495" s="19" t="str">
        <f t="shared" si="5873"/>
        <v/>
      </c>
      <c r="Z4495" s="19">
        <f t="shared" si="5874"/>
        <v>10388.75</v>
      </c>
      <c r="AA4495" s="21" t="str">
        <f t="shared" si="5875"/>
        <v/>
      </c>
      <c r="AB4495" s="19" t="str">
        <f t="shared" si="5876"/>
        <v/>
      </c>
    </row>
    <row r="4496" spans="1:28" x14ac:dyDescent="0.25">
      <c r="A4496">
        <f t="shared" si="5942"/>
        <v>1</v>
      </c>
      <c r="B4496">
        <f t="shared" si="5943"/>
        <v>2018</v>
      </c>
      <c r="C4496" s="20">
        <v>43103</v>
      </c>
      <c r="D4496">
        <v>10482.65</v>
      </c>
      <c r="E4496">
        <v>10503.6</v>
      </c>
      <c r="F4496">
        <v>10429.549999999999</v>
      </c>
      <c r="G4496">
        <v>10443.200000000001</v>
      </c>
      <c r="H4496">
        <f t="shared" si="5916"/>
        <v>1</v>
      </c>
      <c r="I4496">
        <f t="shared" si="5917"/>
        <v>0</v>
      </c>
      <c r="J4496" s="14">
        <f t="shared" ref="J4496:K4496" si="5945">+AVERAGE(H4483:H4496)</f>
        <v>30.135714285714521</v>
      </c>
      <c r="K4496" s="14">
        <f t="shared" si="5945"/>
        <v>12.260714285714519</v>
      </c>
      <c r="L4496" s="14">
        <f t="shared" si="5919"/>
        <v>2.4579085348091771</v>
      </c>
      <c r="M4496" s="14">
        <f t="shared" si="5920"/>
        <v>71.080785106561976</v>
      </c>
      <c r="N4496" s="14">
        <f t="shared" si="5921"/>
        <v>1</v>
      </c>
      <c r="O4496">
        <f t="shared" si="5870"/>
        <v>1</v>
      </c>
      <c r="P4496">
        <f t="shared" si="5879"/>
        <v>0</v>
      </c>
      <c r="Q4496">
        <f t="shared" si="5880"/>
        <v>0</v>
      </c>
      <c r="R4496">
        <f t="shared" si="5905"/>
        <v>949</v>
      </c>
      <c r="S4496">
        <f t="shared" si="5906"/>
        <v>0</v>
      </c>
      <c r="T4496">
        <f t="shared" si="5907"/>
        <v>949</v>
      </c>
      <c r="U4496">
        <f t="shared" si="5908"/>
        <v>949</v>
      </c>
      <c r="V4496" s="2">
        <f t="shared" si="5909"/>
        <v>9.4900000000000003E-5</v>
      </c>
      <c r="W4496" s="19">
        <f t="shared" si="5871"/>
        <v>430</v>
      </c>
      <c r="X4496" s="19">
        <f t="shared" si="5872"/>
        <v>12</v>
      </c>
      <c r="Y4496" s="19" t="str">
        <f t="shared" si="5873"/>
        <v/>
      </c>
      <c r="Z4496" s="19">
        <f t="shared" si="5874"/>
        <v>10388.75</v>
      </c>
      <c r="AA4496" s="21" t="str">
        <f t="shared" si="5875"/>
        <v/>
      </c>
      <c r="AB4496" s="19" t="str">
        <f t="shared" si="5876"/>
        <v/>
      </c>
    </row>
    <row r="4497" spans="1:28" x14ac:dyDescent="0.25">
      <c r="A4497">
        <f t="shared" si="5942"/>
        <v>1</v>
      </c>
      <c r="B4497">
        <f t="shared" si="5943"/>
        <v>2018</v>
      </c>
      <c r="C4497" s="20">
        <v>43104</v>
      </c>
      <c r="D4497">
        <v>10469.4</v>
      </c>
      <c r="E4497">
        <v>10513</v>
      </c>
      <c r="F4497">
        <v>10441.450000000001</v>
      </c>
      <c r="G4497">
        <v>10504.8</v>
      </c>
      <c r="H4497">
        <f t="shared" si="5916"/>
        <v>61.599999999998545</v>
      </c>
      <c r="I4497">
        <f t="shared" si="5917"/>
        <v>0</v>
      </c>
      <c r="J4497" s="14">
        <f t="shared" ref="J4497:K4497" si="5946">+AVERAGE(H4484:H4497)</f>
        <v>30.310714285714443</v>
      </c>
      <c r="K4497" s="14">
        <f t="shared" si="5946"/>
        <v>12.260714285714519</v>
      </c>
      <c r="L4497" s="14">
        <f t="shared" si="5919"/>
        <v>2.4721817652198901</v>
      </c>
      <c r="M4497" s="14">
        <f t="shared" si="5920"/>
        <v>71.199664429529918</v>
      </c>
      <c r="N4497" s="14">
        <f t="shared" si="5921"/>
        <v>1</v>
      </c>
      <c r="O4497">
        <f t="shared" si="5870"/>
        <v>1</v>
      </c>
      <c r="P4497">
        <f t="shared" si="5879"/>
        <v>0</v>
      </c>
      <c r="Q4497">
        <f t="shared" si="5880"/>
        <v>0</v>
      </c>
      <c r="R4497">
        <f t="shared" si="5905"/>
        <v>949</v>
      </c>
      <c r="S4497">
        <f t="shared" si="5906"/>
        <v>0</v>
      </c>
      <c r="T4497">
        <f t="shared" si="5907"/>
        <v>58458.399999998619</v>
      </c>
      <c r="U4497">
        <f t="shared" si="5908"/>
        <v>58458.399999998619</v>
      </c>
      <c r="V4497" s="2">
        <f t="shared" si="5909"/>
        <v>5.8458399999998618E-3</v>
      </c>
      <c r="W4497" s="19">
        <f t="shared" si="5871"/>
        <v>430</v>
      </c>
      <c r="X4497" s="19">
        <f t="shared" si="5872"/>
        <v>13</v>
      </c>
      <c r="Y4497" s="19" t="str">
        <f t="shared" si="5873"/>
        <v/>
      </c>
      <c r="Z4497" s="19">
        <f t="shared" si="5874"/>
        <v>10388.75</v>
      </c>
      <c r="AA4497" s="21" t="str">
        <f t="shared" si="5875"/>
        <v/>
      </c>
      <c r="AB4497" s="19" t="str">
        <f t="shared" si="5876"/>
        <v/>
      </c>
    </row>
    <row r="4498" spans="1:28" x14ac:dyDescent="0.25">
      <c r="A4498">
        <f t="shared" si="5942"/>
        <v>1</v>
      </c>
      <c r="B4498">
        <f t="shared" si="5943"/>
        <v>2018</v>
      </c>
      <c r="C4498" s="20">
        <v>43105</v>
      </c>
      <c r="D4498">
        <v>10534.25</v>
      </c>
      <c r="E4498">
        <v>10566.1</v>
      </c>
      <c r="F4498">
        <v>10520.1</v>
      </c>
      <c r="G4498">
        <v>10558.85</v>
      </c>
      <c r="H4498">
        <f t="shared" si="5916"/>
        <v>54.050000000001091</v>
      </c>
      <c r="I4498">
        <f t="shared" si="5917"/>
        <v>0</v>
      </c>
      <c r="J4498" s="14">
        <f t="shared" ref="J4498:K4498" si="5947">+AVERAGE(H4485:H4498)</f>
        <v>28.375000000000259</v>
      </c>
      <c r="K4498" s="14">
        <f t="shared" si="5947"/>
        <v>12.260714285714519</v>
      </c>
      <c r="L4498" s="14">
        <f t="shared" si="5919"/>
        <v>2.3143023594523511</v>
      </c>
      <c r="M4498" s="14">
        <f t="shared" si="5920"/>
        <v>69.827737739497067</v>
      </c>
      <c r="N4498" s="14">
        <f t="shared" si="5921"/>
        <v>1</v>
      </c>
      <c r="O4498">
        <f t="shared" si="5870"/>
        <v>1</v>
      </c>
      <c r="P4498">
        <f t="shared" si="5879"/>
        <v>0</v>
      </c>
      <c r="Q4498">
        <f t="shared" si="5880"/>
        <v>0</v>
      </c>
      <c r="R4498">
        <f t="shared" si="5905"/>
        <v>949</v>
      </c>
      <c r="S4498">
        <f t="shared" si="5906"/>
        <v>0</v>
      </c>
      <c r="T4498">
        <f t="shared" si="5907"/>
        <v>51293.450000001038</v>
      </c>
      <c r="U4498">
        <f t="shared" si="5908"/>
        <v>51293.450000001038</v>
      </c>
      <c r="V4498" s="2">
        <f t="shared" si="5909"/>
        <v>5.1293450000001036E-3</v>
      </c>
      <c r="W4498" s="19">
        <f t="shared" si="5871"/>
        <v>430</v>
      </c>
      <c r="X4498" s="19">
        <f t="shared" si="5872"/>
        <v>14</v>
      </c>
      <c r="Y4498" s="19" t="str">
        <f t="shared" si="5873"/>
        <v/>
      </c>
      <c r="Z4498" s="19">
        <f t="shared" si="5874"/>
        <v>10388.75</v>
      </c>
      <c r="AA4498" s="21" t="str">
        <f t="shared" si="5875"/>
        <v/>
      </c>
      <c r="AB4498" s="19" t="str">
        <f t="shared" si="5876"/>
        <v/>
      </c>
    </row>
    <row r="4499" spans="1:28" x14ac:dyDescent="0.25">
      <c r="A4499">
        <f t="shared" si="5942"/>
        <v>1</v>
      </c>
      <c r="B4499">
        <f t="shared" si="5943"/>
        <v>2018</v>
      </c>
      <c r="C4499" s="20">
        <v>43108</v>
      </c>
      <c r="D4499">
        <v>10591.7</v>
      </c>
      <c r="E4499">
        <v>10631.2</v>
      </c>
      <c r="F4499">
        <v>10588.55</v>
      </c>
      <c r="G4499">
        <v>10623.6</v>
      </c>
      <c r="H4499">
        <f t="shared" si="5916"/>
        <v>64.75</v>
      </c>
      <c r="I4499">
        <f t="shared" si="5917"/>
        <v>0</v>
      </c>
      <c r="J4499" s="14">
        <f t="shared" ref="J4499:K4499" si="5948">+AVERAGE(H4486:H4499)</f>
        <v>29.035714285714544</v>
      </c>
      <c r="K4499" s="14">
        <f t="shared" si="5948"/>
        <v>12.260714285714519</v>
      </c>
      <c r="L4499" s="14">
        <f t="shared" si="5919"/>
        <v>2.3681910865132298</v>
      </c>
      <c r="M4499" s="14">
        <f t="shared" si="5920"/>
        <v>70.31047306062419</v>
      </c>
      <c r="N4499" s="14">
        <f t="shared" si="5921"/>
        <v>1</v>
      </c>
      <c r="O4499">
        <f t="shared" si="5870"/>
        <v>1</v>
      </c>
      <c r="P4499">
        <f t="shared" si="5879"/>
        <v>0</v>
      </c>
      <c r="Q4499">
        <f t="shared" si="5880"/>
        <v>0</v>
      </c>
      <c r="R4499">
        <f t="shared" si="5905"/>
        <v>949</v>
      </c>
      <c r="S4499">
        <f t="shared" si="5906"/>
        <v>0</v>
      </c>
      <c r="T4499">
        <f t="shared" si="5907"/>
        <v>61447.75</v>
      </c>
      <c r="U4499">
        <f t="shared" si="5908"/>
        <v>61447.75</v>
      </c>
      <c r="V4499" s="2">
        <f t="shared" si="5909"/>
        <v>6.1447749999999999E-3</v>
      </c>
      <c r="W4499" s="19">
        <f t="shared" si="5871"/>
        <v>430</v>
      </c>
      <c r="X4499" s="19">
        <f t="shared" si="5872"/>
        <v>15</v>
      </c>
      <c r="Y4499" s="19" t="str">
        <f t="shared" si="5873"/>
        <v/>
      </c>
      <c r="Z4499" s="19">
        <f t="shared" si="5874"/>
        <v>10388.75</v>
      </c>
      <c r="AA4499" s="21" t="str">
        <f t="shared" si="5875"/>
        <v/>
      </c>
      <c r="AB4499" s="19" t="str">
        <f t="shared" si="5876"/>
        <v/>
      </c>
    </row>
    <row r="4500" spans="1:28" x14ac:dyDescent="0.25">
      <c r="A4500">
        <f t="shared" si="5942"/>
        <v>1</v>
      </c>
      <c r="B4500">
        <f t="shared" si="5943"/>
        <v>2018</v>
      </c>
      <c r="C4500" s="20">
        <v>43109</v>
      </c>
      <c r="D4500">
        <v>10645.1</v>
      </c>
      <c r="E4500">
        <v>10659.15</v>
      </c>
      <c r="F4500">
        <v>10603.6</v>
      </c>
      <c r="G4500">
        <v>10637</v>
      </c>
      <c r="H4500">
        <f t="shared" si="5916"/>
        <v>13.399999999999636</v>
      </c>
      <c r="I4500">
        <f t="shared" si="5917"/>
        <v>0</v>
      </c>
      <c r="J4500" s="14">
        <f t="shared" ref="J4500:K4500" si="5949">+AVERAGE(H4487:H4500)</f>
        <v>24.675000000000182</v>
      </c>
      <c r="K4500" s="14">
        <f t="shared" si="5949"/>
        <v>12.260714285714519</v>
      </c>
      <c r="L4500" s="14">
        <f t="shared" si="5919"/>
        <v>2.0125254879114243</v>
      </c>
      <c r="M4500" s="14">
        <f t="shared" si="5920"/>
        <v>66.805260104428285</v>
      </c>
      <c r="N4500" s="14">
        <f t="shared" si="5921"/>
        <v>1</v>
      </c>
      <c r="O4500">
        <f t="shared" si="5870"/>
        <v>1</v>
      </c>
      <c r="P4500">
        <f t="shared" si="5879"/>
        <v>0</v>
      </c>
      <c r="Q4500">
        <f t="shared" si="5880"/>
        <v>0</v>
      </c>
      <c r="R4500">
        <f t="shared" si="5905"/>
        <v>949</v>
      </c>
      <c r="S4500">
        <f t="shared" si="5906"/>
        <v>0</v>
      </c>
      <c r="T4500">
        <f t="shared" si="5907"/>
        <v>12716.599999999655</v>
      </c>
      <c r="U4500">
        <f t="shared" si="5908"/>
        <v>12716.599999999655</v>
      </c>
      <c r="V4500" s="2">
        <f t="shared" si="5909"/>
        <v>1.2716599999999655E-3</v>
      </c>
      <c r="W4500" s="19">
        <f t="shared" si="5871"/>
        <v>430</v>
      </c>
      <c r="X4500" s="19">
        <f t="shared" si="5872"/>
        <v>16</v>
      </c>
      <c r="Y4500" s="19" t="str">
        <f t="shared" si="5873"/>
        <v/>
      </c>
      <c r="Z4500" s="19">
        <f t="shared" si="5874"/>
        <v>10388.75</v>
      </c>
      <c r="AA4500" s="21" t="str">
        <f t="shared" si="5875"/>
        <v/>
      </c>
      <c r="AB4500" s="19" t="str">
        <f t="shared" si="5876"/>
        <v/>
      </c>
    </row>
    <row r="4501" spans="1:28" x14ac:dyDescent="0.25">
      <c r="A4501">
        <f t="shared" si="5942"/>
        <v>1</v>
      </c>
      <c r="B4501">
        <f t="shared" si="5943"/>
        <v>2018</v>
      </c>
      <c r="C4501" s="20">
        <v>43110</v>
      </c>
      <c r="D4501">
        <v>10652.05</v>
      </c>
      <c r="E4501">
        <v>10655.5</v>
      </c>
      <c r="F4501">
        <v>10592.7</v>
      </c>
      <c r="G4501">
        <v>10632.2</v>
      </c>
      <c r="H4501">
        <f t="shared" si="5916"/>
        <v>0</v>
      </c>
      <c r="I4501">
        <f t="shared" si="5917"/>
        <v>4.7999999999992724</v>
      </c>
      <c r="J4501" s="14">
        <f t="shared" ref="J4501:K4501" si="5950">+AVERAGE(H4488:H4501)</f>
        <v>24.675000000000182</v>
      </c>
      <c r="K4501" s="14">
        <f t="shared" si="5950"/>
        <v>11.246428571428753</v>
      </c>
      <c r="L4501" s="14">
        <f t="shared" si="5919"/>
        <v>2.1940298507462495</v>
      </c>
      <c r="M4501" s="14">
        <f t="shared" si="5920"/>
        <v>68.691588785046548</v>
      </c>
      <c r="N4501" s="14">
        <f t="shared" si="5921"/>
        <v>1</v>
      </c>
      <c r="O4501">
        <f t="shared" si="5870"/>
        <v>1</v>
      </c>
      <c r="P4501">
        <f t="shared" si="5879"/>
        <v>0</v>
      </c>
      <c r="Q4501">
        <f t="shared" si="5880"/>
        <v>0</v>
      </c>
      <c r="R4501">
        <f t="shared" si="5905"/>
        <v>949</v>
      </c>
      <c r="S4501">
        <f t="shared" si="5906"/>
        <v>0</v>
      </c>
      <c r="T4501">
        <f t="shared" si="5907"/>
        <v>-4555.1999999993095</v>
      </c>
      <c r="U4501">
        <f t="shared" si="5908"/>
        <v>-4555.1999999993095</v>
      </c>
      <c r="V4501" s="2">
        <f t="shared" si="5909"/>
        <v>-4.5551999999993094E-4</v>
      </c>
      <c r="W4501" s="19">
        <f t="shared" si="5871"/>
        <v>430</v>
      </c>
      <c r="X4501" s="19">
        <f t="shared" si="5872"/>
        <v>17</v>
      </c>
      <c r="Y4501" s="19" t="str">
        <f t="shared" si="5873"/>
        <v/>
      </c>
      <c r="Z4501" s="19">
        <f t="shared" si="5874"/>
        <v>10388.75</v>
      </c>
      <c r="AA4501" s="21" t="str">
        <f t="shared" si="5875"/>
        <v/>
      </c>
      <c r="AB4501" s="19" t="str">
        <f t="shared" si="5876"/>
        <v/>
      </c>
    </row>
    <row r="4502" spans="1:28" x14ac:dyDescent="0.25">
      <c r="A4502">
        <f t="shared" si="5942"/>
        <v>1</v>
      </c>
      <c r="B4502">
        <f t="shared" si="5943"/>
        <v>2018</v>
      </c>
      <c r="C4502" s="20">
        <v>43111</v>
      </c>
      <c r="D4502">
        <v>10637.05</v>
      </c>
      <c r="E4502">
        <v>10664.6</v>
      </c>
      <c r="F4502">
        <v>10612.35</v>
      </c>
      <c r="G4502">
        <v>10651.2</v>
      </c>
      <c r="H4502">
        <f t="shared" si="5916"/>
        <v>19</v>
      </c>
      <c r="I4502">
        <f t="shared" si="5917"/>
        <v>0</v>
      </c>
      <c r="J4502" s="14">
        <f t="shared" ref="J4502:K4502" si="5951">+AVERAGE(H4489:H4502)</f>
        <v>26.03214285714304</v>
      </c>
      <c r="K4502" s="14">
        <f t="shared" si="5951"/>
        <v>10.967857142857222</v>
      </c>
      <c r="L4502" s="14">
        <f t="shared" si="5919"/>
        <v>2.3734939759036142</v>
      </c>
      <c r="M4502" s="14">
        <f t="shared" si="5920"/>
        <v>70.357142857142861</v>
      </c>
      <c r="N4502" s="14">
        <f t="shared" si="5921"/>
        <v>1</v>
      </c>
      <c r="O4502">
        <f t="shared" si="5870"/>
        <v>1</v>
      </c>
      <c r="P4502">
        <f t="shared" si="5879"/>
        <v>0</v>
      </c>
      <c r="Q4502">
        <f t="shared" si="5880"/>
        <v>0</v>
      </c>
      <c r="R4502">
        <f t="shared" si="5905"/>
        <v>949</v>
      </c>
      <c r="S4502">
        <f t="shared" si="5906"/>
        <v>0</v>
      </c>
      <c r="T4502">
        <f t="shared" si="5907"/>
        <v>18031</v>
      </c>
      <c r="U4502">
        <f t="shared" si="5908"/>
        <v>18031</v>
      </c>
      <c r="V4502" s="2">
        <f t="shared" si="5909"/>
        <v>1.8031E-3</v>
      </c>
      <c r="W4502" s="19">
        <f t="shared" si="5871"/>
        <v>430</v>
      </c>
      <c r="X4502" s="19">
        <f t="shared" si="5872"/>
        <v>18</v>
      </c>
      <c r="Y4502" s="19" t="str">
        <f t="shared" si="5873"/>
        <v/>
      </c>
      <c r="Z4502" s="19">
        <f t="shared" si="5874"/>
        <v>10388.75</v>
      </c>
      <c r="AA4502" s="21" t="str">
        <f t="shared" si="5875"/>
        <v/>
      </c>
      <c r="AB4502" s="19" t="str">
        <f t="shared" si="5876"/>
        <v/>
      </c>
    </row>
    <row r="4503" spans="1:28" x14ac:dyDescent="0.25">
      <c r="A4503">
        <f t="shared" si="5942"/>
        <v>1</v>
      </c>
      <c r="B4503">
        <f t="shared" si="5943"/>
        <v>2018</v>
      </c>
      <c r="C4503" s="20">
        <v>43112</v>
      </c>
      <c r="D4503">
        <v>10682.55</v>
      </c>
      <c r="E4503">
        <v>10690.4</v>
      </c>
      <c r="F4503">
        <v>10597.1</v>
      </c>
      <c r="G4503">
        <v>10681.25</v>
      </c>
      <c r="H4503">
        <f t="shared" si="5916"/>
        <v>30.049999999999272</v>
      </c>
      <c r="I4503">
        <f t="shared" si="5917"/>
        <v>0</v>
      </c>
      <c r="J4503" s="14">
        <f t="shared" ref="J4503:K4503" si="5952">+AVERAGE(H4490:H4503)</f>
        <v>24.414285714285793</v>
      </c>
      <c r="K4503" s="14">
        <f t="shared" si="5952"/>
        <v>10.967857142857222</v>
      </c>
      <c r="L4503" s="14">
        <f t="shared" si="5919"/>
        <v>2.225985021165735</v>
      </c>
      <c r="M4503" s="14">
        <f t="shared" si="5920"/>
        <v>69.001715958413158</v>
      </c>
      <c r="N4503" s="14">
        <f t="shared" si="5921"/>
        <v>1</v>
      </c>
      <c r="O4503">
        <f t="shared" si="5870"/>
        <v>1</v>
      </c>
      <c r="P4503">
        <f t="shared" si="5879"/>
        <v>0</v>
      </c>
      <c r="Q4503">
        <f t="shared" si="5880"/>
        <v>0</v>
      </c>
      <c r="R4503">
        <f t="shared" si="5905"/>
        <v>949</v>
      </c>
      <c r="S4503">
        <f t="shared" si="5906"/>
        <v>0</v>
      </c>
      <c r="T4503">
        <f t="shared" si="5907"/>
        <v>28517.44999999931</v>
      </c>
      <c r="U4503">
        <f t="shared" si="5908"/>
        <v>28517.44999999931</v>
      </c>
      <c r="V4503" s="2">
        <f t="shared" si="5909"/>
        <v>2.8517449999999308E-3</v>
      </c>
      <c r="W4503" s="19">
        <f t="shared" si="5871"/>
        <v>430</v>
      </c>
      <c r="X4503" s="19">
        <f t="shared" si="5872"/>
        <v>19</v>
      </c>
      <c r="Y4503" s="19" t="str">
        <f t="shared" si="5873"/>
        <v/>
      </c>
      <c r="Z4503" s="19">
        <f t="shared" si="5874"/>
        <v>10388.75</v>
      </c>
      <c r="AA4503" s="21" t="str">
        <f t="shared" si="5875"/>
        <v/>
      </c>
      <c r="AB4503" s="19" t="str">
        <f t="shared" si="5876"/>
        <v/>
      </c>
    </row>
    <row r="4504" spans="1:28" x14ac:dyDescent="0.25">
      <c r="A4504">
        <f t="shared" si="5942"/>
        <v>1</v>
      </c>
      <c r="B4504">
        <f t="shared" si="5943"/>
        <v>2018</v>
      </c>
      <c r="C4504" s="20">
        <v>43115</v>
      </c>
      <c r="D4504">
        <v>10718.5</v>
      </c>
      <c r="E4504">
        <v>10782.65</v>
      </c>
      <c r="F4504">
        <v>10713.8</v>
      </c>
      <c r="G4504">
        <v>10741.55</v>
      </c>
      <c r="H4504">
        <f t="shared" si="5916"/>
        <v>60.299999999999272</v>
      </c>
      <c r="I4504">
        <f t="shared" si="5917"/>
        <v>0</v>
      </c>
      <c r="J4504" s="14">
        <f t="shared" ref="J4504:K4504" si="5953">+AVERAGE(H4491:H4504)</f>
        <v>25.971428571428596</v>
      </c>
      <c r="K4504" s="14">
        <f t="shared" si="5953"/>
        <v>10.967857142857222</v>
      </c>
      <c r="L4504" s="14">
        <f t="shared" si="5919"/>
        <v>2.3679583197655338</v>
      </c>
      <c r="M4504" s="14">
        <f t="shared" si="5920"/>
        <v>70.308421154403817</v>
      </c>
      <c r="N4504" s="14">
        <f t="shared" si="5921"/>
        <v>1</v>
      </c>
      <c r="O4504">
        <f t="shared" si="5870"/>
        <v>1</v>
      </c>
      <c r="P4504">
        <f t="shared" si="5879"/>
        <v>0</v>
      </c>
      <c r="Q4504">
        <f t="shared" si="5880"/>
        <v>0</v>
      </c>
      <c r="R4504">
        <f t="shared" si="5905"/>
        <v>949</v>
      </c>
      <c r="S4504">
        <f t="shared" si="5906"/>
        <v>0</v>
      </c>
      <c r="T4504">
        <f t="shared" si="5907"/>
        <v>57224.699999999313</v>
      </c>
      <c r="U4504">
        <f t="shared" si="5908"/>
        <v>57224.699999999313</v>
      </c>
      <c r="V4504" s="2">
        <f t="shared" si="5909"/>
        <v>5.7224699999999309E-3</v>
      </c>
      <c r="W4504" s="19">
        <f t="shared" si="5871"/>
        <v>430</v>
      </c>
      <c r="X4504" s="19">
        <f t="shared" si="5872"/>
        <v>20</v>
      </c>
      <c r="Y4504" s="19" t="str">
        <f t="shared" si="5873"/>
        <v/>
      </c>
      <c r="Z4504" s="19">
        <f t="shared" si="5874"/>
        <v>10388.75</v>
      </c>
      <c r="AA4504" s="21" t="str">
        <f t="shared" si="5875"/>
        <v/>
      </c>
      <c r="AB4504" s="19" t="str">
        <f t="shared" si="5876"/>
        <v/>
      </c>
    </row>
    <row r="4505" spans="1:28" x14ac:dyDescent="0.25">
      <c r="A4505">
        <f t="shared" si="5942"/>
        <v>1</v>
      </c>
      <c r="B4505">
        <f t="shared" si="5943"/>
        <v>2018</v>
      </c>
      <c r="C4505" s="20">
        <v>43116</v>
      </c>
      <c r="D4505">
        <v>10761.5</v>
      </c>
      <c r="E4505">
        <v>10762.35</v>
      </c>
      <c r="F4505">
        <v>10687.85</v>
      </c>
      <c r="G4505">
        <v>10700.45</v>
      </c>
      <c r="H4505">
        <f t="shared" si="5916"/>
        <v>0</v>
      </c>
      <c r="I4505">
        <f t="shared" si="5917"/>
        <v>41.099999999998545</v>
      </c>
      <c r="J4505" s="14">
        <f t="shared" ref="J4505:K4505" si="5954">+AVERAGE(H4492:H4505)</f>
        <v>25.971428571428596</v>
      </c>
      <c r="K4505" s="14">
        <f t="shared" si="5954"/>
        <v>10.992857142857117</v>
      </c>
      <c r="L4505" s="14">
        <f t="shared" si="5919"/>
        <v>2.3625730994152123</v>
      </c>
      <c r="M4505" s="14">
        <f t="shared" si="5920"/>
        <v>70.260869565217462</v>
      </c>
      <c r="N4505" s="14">
        <f t="shared" si="5921"/>
        <v>1</v>
      </c>
      <c r="O4505">
        <f t="shared" ref="O4505:O4568" si="5955">IF($C4505="","",N4505)</f>
        <v>1</v>
      </c>
      <c r="P4505">
        <f t="shared" si="5879"/>
        <v>0</v>
      </c>
      <c r="Q4505">
        <f t="shared" si="5880"/>
        <v>0</v>
      </c>
      <c r="R4505">
        <f t="shared" si="5905"/>
        <v>949</v>
      </c>
      <c r="S4505">
        <f t="shared" si="5906"/>
        <v>0</v>
      </c>
      <c r="T4505">
        <f t="shared" si="5907"/>
        <v>-39003.899999998619</v>
      </c>
      <c r="U4505">
        <f t="shared" si="5908"/>
        <v>-39003.899999998619</v>
      </c>
      <c r="V4505" s="2">
        <f t="shared" si="5909"/>
        <v>-3.9003899999998618E-3</v>
      </c>
      <c r="W4505" s="19">
        <f t="shared" ref="W4505:W4568" si="5956">+IF($C4505="","",IF(AND(P4505=1,O4505&lt;&gt;0),W4504+1,W4504))</f>
        <v>430</v>
      </c>
      <c r="X4505" s="19">
        <f t="shared" ref="X4505:X4568" si="5957">+IF($C4505="","",IF(O4504=0,IF(O4505=0,0,1),IF(O4505&lt;&gt;O4504,IF((O4504&lt;&gt;O4503),2,X4504+1),IF(P4504=1,2,X4504+1))))</f>
        <v>21</v>
      </c>
      <c r="Y4505" s="19" t="str">
        <f t="shared" ref="Y4505:Y4568" si="5958">+IF($C4505="","",IF(O4505=O4504,"",IF(O4505=0,1,IF(AND(O4504&lt;&gt;0,O4504&lt;&gt;O4505),1,""))))</f>
        <v/>
      </c>
      <c r="Z4505" s="19">
        <f t="shared" ref="Z4505:Z4568" si="5959">IF($C4505="","",IF(P4505=0,Z4504,Q4505))</f>
        <v>10388.75</v>
      </c>
      <c r="AA4505" s="21" t="str">
        <f t="shared" ref="AA4505:AA4568" si="5960">+IF($C4505="","",IF(Y4505=1,(Z4505/Z4504-1)*O4504,""))</f>
        <v/>
      </c>
      <c r="AB4505" s="19" t="str">
        <f t="shared" ref="AB4505:AB4568" si="5961">+IF($C4505="","",IF(Y4505=1,IF(AA4505&gt;0,1,-1),""))</f>
        <v/>
      </c>
    </row>
    <row r="4506" spans="1:28" x14ac:dyDescent="0.25">
      <c r="A4506">
        <f t="shared" si="5942"/>
        <v>1</v>
      </c>
      <c r="B4506">
        <f t="shared" si="5943"/>
        <v>2018</v>
      </c>
      <c r="C4506" s="20">
        <v>43117</v>
      </c>
      <c r="D4506">
        <v>10702.45</v>
      </c>
      <c r="E4506">
        <v>10803</v>
      </c>
      <c r="F4506">
        <v>10666.75</v>
      </c>
      <c r="G4506">
        <v>10788.55</v>
      </c>
      <c r="H4506">
        <f t="shared" si="5916"/>
        <v>88.099999999998545</v>
      </c>
      <c r="I4506">
        <f t="shared" si="5917"/>
        <v>0</v>
      </c>
      <c r="J4506" s="14">
        <f t="shared" ref="J4506:K4506" si="5962">+AVERAGE(H4493:H4506)</f>
        <v>32.264285714285634</v>
      </c>
      <c r="K4506" s="14">
        <f t="shared" si="5962"/>
        <v>10.074999999999948</v>
      </c>
      <c r="L4506" s="14">
        <f t="shared" si="5919"/>
        <v>3.2024104927330819</v>
      </c>
      <c r="M4506" s="14">
        <f t="shared" si="5920"/>
        <v>76.204133277098322</v>
      </c>
      <c r="N4506" s="14">
        <f t="shared" si="5921"/>
        <v>1</v>
      </c>
      <c r="O4506">
        <f t="shared" si="5955"/>
        <v>1</v>
      </c>
      <c r="P4506">
        <f t="shared" si="5879"/>
        <v>0</v>
      </c>
      <c r="Q4506">
        <f t="shared" si="5880"/>
        <v>0</v>
      </c>
      <c r="R4506">
        <f t="shared" si="5905"/>
        <v>949</v>
      </c>
      <c r="S4506">
        <f t="shared" si="5906"/>
        <v>0</v>
      </c>
      <c r="T4506">
        <f t="shared" si="5907"/>
        <v>83606.899999998626</v>
      </c>
      <c r="U4506">
        <f t="shared" si="5908"/>
        <v>83606.899999998626</v>
      </c>
      <c r="V4506" s="2">
        <f t="shared" si="5909"/>
        <v>8.3606899999998634E-3</v>
      </c>
      <c r="W4506" s="19">
        <f t="shared" si="5956"/>
        <v>430</v>
      </c>
      <c r="X4506" s="19">
        <f t="shared" si="5957"/>
        <v>22</v>
      </c>
      <c r="Y4506" s="19" t="str">
        <f t="shared" si="5958"/>
        <v/>
      </c>
      <c r="Z4506" s="19">
        <f t="shared" si="5959"/>
        <v>10388.75</v>
      </c>
      <c r="AA4506" s="21" t="str">
        <f t="shared" si="5960"/>
        <v/>
      </c>
      <c r="AB4506" s="19" t="str">
        <f t="shared" si="5961"/>
        <v/>
      </c>
    </row>
    <row r="4507" spans="1:28" x14ac:dyDescent="0.25">
      <c r="A4507">
        <f t="shared" si="5942"/>
        <v>1</v>
      </c>
      <c r="B4507">
        <f t="shared" si="5943"/>
        <v>2018</v>
      </c>
      <c r="C4507" s="20">
        <v>43118</v>
      </c>
      <c r="D4507">
        <v>10873.4</v>
      </c>
      <c r="E4507">
        <v>10887.5</v>
      </c>
      <c r="F4507">
        <v>10782.4</v>
      </c>
      <c r="G4507">
        <v>10817</v>
      </c>
      <c r="H4507">
        <f t="shared" si="5916"/>
        <v>28.450000000000728</v>
      </c>
      <c r="I4507">
        <f t="shared" si="5917"/>
        <v>0</v>
      </c>
      <c r="J4507" s="14">
        <f t="shared" ref="J4507:K4507" si="5963">+AVERAGE(H4494:H4507)</f>
        <v>30.524999999999896</v>
      </c>
      <c r="K4507" s="14">
        <f t="shared" si="5963"/>
        <v>10.074999999999948</v>
      </c>
      <c r="L4507" s="14">
        <f t="shared" si="5919"/>
        <v>3.0297766749379704</v>
      </c>
      <c r="M4507" s="14">
        <f t="shared" si="5920"/>
        <v>75.184729064039445</v>
      </c>
      <c r="N4507" s="14">
        <f t="shared" si="5921"/>
        <v>1</v>
      </c>
      <c r="O4507">
        <f t="shared" si="5955"/>
        <v>1</v>
      </c>
      <c r="P4507">
        <f t="shared" ref="P4507:P4570" si="5964">IF($C4507="","",IF($O4507&lt;&gt;$O4506,1,0))</f>
        <v>0</v>
      </c>
      <c r="Q4507">
        <f t="shared" ref="Q4507:Q4570" si="5965">IF($C4507="","",IF($P4507=1,G4507,0))</f>
        <v>0</v>
      </c>
      <c r="R4507">
        <f t="shared" si="5905"/>
        <v>949</v>
      </c>
      <c r="S4507">
        <f t="shared" si="5906"/>
        <v>0</v>
      </c>
      <c r="T4507">
        <f t="shared" si="5907"/>
        <v>26999.05000000069</v>
      </c>
      <c r="U4507">
        <f t="shared" si="5908"/>
        <v>26999.05000000069</v>
      </c>
      <c r="V4507" s="2">
        <f t="shared" si="5909"/>
        <v>2.6999050000000692E-3</v>
      </c>
      <c r="W4507" s="19">
        <f t="shared" si="5956"/>
        <v>430</v>
      </c>
      <c r="X4507" s="19">
        <f t="shared" si="5957"/>
        <v>23</v>
      </c>
      <c r="Y4507" s="19" t="str">
        <f t="shared" si="5958"/>
        <v/>
      </c>
      <c r="Z4507" s="19">
        <f t="shared" si="5959"/>
        <v>10388.75</v>
      </c>
      <c r="AA4507" s="21" t="str">
        <f t="shared" si="5960"/>
        <v/>
      </c>
      <c r="AB4507" s="19" t="str">
        <f t="shared" si="5961"/>
        <v/>
      </c>
    </row>
    <row r="4508" spans="1:28" x14ac:dyDescent="0.25">
      <c r="A4508">
        <f t="shared" si="5942"/>
        <v>1</v>
      </c>
      <c r="B4508">
        <f t="shared" si="5943"/>
        <v>2018</v>
      </c>
      <c r="C4508" s="20">
        <v>43119</v>
      </c>
      <c r="D4508">
        <v>10829.2</v>
      </c>
      <c r="E4508">
        <v>10906.85</v>
      </c>
      <c r="F4508">
        <v>10793.9</v>
      </c>
      <c r="G4508">
        <v>10894.7</v>
      </c>
      <c r="H4508">
        <f t="shared" si="5916"/>
        <v>77.700000000000728</v>
      </c>
      <c r="I4508">
        <f t="shared" si="5917"/>
        <v>0</v>
      </c>
      <c r="J4508" s="14">
        <f t="shared" ref="J4508:K4508" si="5966">+AVERAGE(H4495:H4508)</f>
        <v>36.074999999999946</v>
      </c>
      <c r="K4508" s="14">
        <f t="shared" si="5966"/>
        <v>3.2785714285712726</v>
      </c>
      <c r="L4508" s="14">
        <f t="shared" si="5919"/>
        <v>11.003267973856715</v>
      </c>
      <c r="M4508" s="14">
        <f t="shared" si="5920"/>
        <v>91.66893547508883</v>
      </c>
      <c r="N4508" s="14">
        <f t="shared" si="5921"/>
        <v>1</v>
      </c>
      <c r="O4508">
        <f t="shared" si="5955"/>
        <v>1</v>
      </c>
      <c r="P4508">
        <f t="shared" si="5964"/>
        <v>0</v>
      </c>
      <c r="Q4508">
        <f t="shared" si="5965"/>
        <v>0</v>
      </c>
      <c r="R4508">
        <f t="shared" si="5905"/>
        <v>949</v>
      </c>
      <c r="S4508">
        <f t="shared" si="5906"/>
        <v>0</v>
      </c>
      <c r="T4508">
        <f t="shared" si="5907"/>
        <v>73737.300000000687</v>
      </c>
      <c r="U4508">
        <f t="shared" si="5908"/>
        <v>73737.300000000687</v>
      </c>
      <c r="V4508" s="2">
        <f t="shared" si="5909"/>
        <v>7.3737300000000687E-3</v>
      </c>
      <c r="W4508" s="19">
        <f t="shared" si="5956"/>
        <v>430</v>
      </c>
      <c r="X4508" s="19">
        <f t="shared" si="5957"/>
        <v>24</v>
      </c>
      <c r="Y4508" s="19" t="str">
        <f t="shared" si="5958"/>
        <v/>
      </c>
      <c r="Z4508" s="19">
        <f t="shared" si="5959"/>
        <v>10388.75</v>
      </c>
      <c r="AA4508" s="21" t="str">
        <f t="shared" si="5960"/>
        <v/>
      </c>
      <c r="AB4508" s="19" t="str">
        <f t="shared" si="5961"/>
        <v/>
      </c>
    </row>
    <row r="4509" spans="1:28" x14ac:dyDescent="0.25">
      <c r="A4509">
        <f t="shared" si="5942"/>
        <v>1</v>
      </c>
      <c r="B4509">
        <f t="shared" si="5943"/>
        <v>2018</v>
      </c>
      <c r="C4509" s="20">
        <v>43122</v>
      </c>
      <c r="D4509">
        <v>10883.2</v>
      </c>
      <c r="E4509">
        <v>10975.1</v>
      </c>
      <c r="F4509">
        <v>10881.4</v>
      </c>
      <c r="G4509">
        <v>10966.2</v>
      </c>
      <c r="H4509">
        <f t="shared" si="5916"/>
        <v>71.5</v>
      </c>
      <c r="I4509">
        <f t="shared" si="5917"/>
        <v>0</v>
      </c>
      <c r="J4509" s="14">
        <f t="shared" ref="J4509:K4509" si="5967">+AVERAGE(H4496:H4509)</f>
        <v>40.707142857142699</v>
      </c>
      <c r="K4509" s="14">
        <f t="shared" si="5967"/>
        <v>3.2785714285712726</v>
      </c>
      <c r="L4509" s="14">
        <f t="shared" si="5919"/>
        <v>12.416122004357842</v>
      </c>
      <c r="M4509" s="14">
        <f t="shared" si="5920"/>
        <v>92.546281260149698</v>
      </c>
      <c r="N4509" s="14">
        <f t="shared" si="5921"/>
        <v>1</v>
      </c>
      <c r="O4509">
        <f t="shared" si="5955"/>
        <v>1</v>
      </c>
      <c r="P4509">
        <f t="shared" si="5964"/>
        <v>0</v>
      </c>
      <c r="Q4509">
        <f t="shared" si="5965"/>
        <v>0</v>
      </c>
      <c r="R4509">
        <f t="shared" si="5905"/>
        <v>949</v>
      </c>
      <c r="S4509">
        <f t="shared" si="5906"/>
        <v>0</v>
      </c>
      <c r="T4509">
        <f t="shared" si="5907"/>
        <v>67853.5</v>
      </c>
      <c r="U4509">
        <f t="shared" si="5908"/>
        <v>67853.5</v>
      </c>
      <c r="V4509" s="2">
        <f t="shared" si="5909"/>
        <v>6.7853499999999999E-3</v>
      </c>
      <c r="W4509" s="19">
        <f t="shared" si="5956"/>
        <v>430</v>
      </c>
      <c r="X4509" s="19">
        <f t="shared" si="5957"/>
        <v>25</v>
      </c>
      <c r="Y4509" s="19" t="str">
        <f t="shared" si="5958"/>
        <v/>
      </c>
      <c r="Z4509" s="19">
        <f t="shared" si="5959"/>
        <v>10388.75</v>
      </c>
      <c r="AA4509" s="21" t="str">
        <f t="shared" si="5960"/>
        <v/>
      </c>
      <c r="AB4509" s="19" t="str">
        <f t="shared" si="5961"/>
        <v/>
      </c>
    </row>
    <row r="4510" spans="1:28" x14ac:dyDescent="0.25">
      <c r="A4510">
        <f t="shared" si="5942"/>
        <v>1</v>
      </c>
      <c r="B4510">
        <f t="shared" si="5943"/>
        <v>2018</v>
      </c>
      <c r="C4510" s="20">
        <v>43123</v>
      </c>
      <c r="D4510">
        <v>10997.4</v>
      </c>
      <c r="E4510">
        <v>11092.9</v>
      </c>
      <c r="F4510">
        <v>10994.55</v>
      </c>
      <c r="G4510">
        <v>11083.7</v>
      </c>
      <c r="H4510">
        <f t="shared" si="5916"/>
        <v>117.5</v>
      </c>
      <c r="I4510">
        <f t="shared" si="5917"/>
        <v>0</v>
      </c>
      <c r="J4510" s="14">
        <f t="shared" ref="J4510:K4510" si="5968">+AVERAGE(H4497:H4510)</f>
        <v>49.028571428571276</v>
      </c>
      <c r="K4510" s="14">
        <f t="shared" si="5968"/>
        <v>3.2785714285712726</v>
      </c>
      <c r="L4510" s="14">
        <f t="shared" si="5919"/>
        <v>14.954248366013736</v>
      </c>
      <c r="M4510" s="14">
        <f t="shared" si="5920"/>
        <v>93.732077017615993</v>
      </c>
      <c r="N4510" s="14">
        <f t="shared" si="5921"/>
        <v>1</v>
      </c>
      <c r="O4510">
        <f t="shared" si="5955"/>
        <v>1</v>
      </c>
      <c r="P4510">
        <f t="shared" si="5964"/>
        <v>0</v>
      </c>
      <c r="Q4510">
        <f t="shared" si="5965"/>
        <v>0</v>
      </c>
      <c r="R4510">
        <f t="shared" si="5905"/>
        <v>949</v>
      </c>
      <c r="S4510">
        <f t="shared" si="5906"/>
        <v>0</v>
      </c>
      <c r="T4510">
        <f t="shared" si="5907"/>
        <v>111507.5</v>
      </c>
      <c r="U4510">
        <f t="shared" si="5908"/>
        <v>111507.5</v>
      </c>
      <c r="V4510" s="2">
        <f t="shared" si="5909"/>
        <v>1.1150749999999999E-2</v>
      </c>
      <c r="W4510" s="19">
        <f t="shared" si="5956"/>
        <v>430</v>
      </c>
      <c r="X4510" s="19">
        <f t="shared" si="5957"/>
        <v>26</v>
      </c>
      <c r="Y4510" s="19" t="str">
        <f t="shared" si="5958"/>
        <v/>
      </c>
      <c r="Z4510" s="19">
        <f t="shared" si="5959"/>
        <v>10388.75</v>
      </c>
      <c r="AA4510" s="21" t="str">
        <f t="shared" si="5960"/>
        <v/>
      </c>
      <c r="AB4510" s="19" t="str">
        <f t="shared" si="5961"/>
        <v/>
      </c>
    </row>
    <row r="4511" spans="1:28" x14ac:dyDescent="0.25">
      <c r="A4511">
        <f t="shared" si="5942"/>
        <v>1</v>
      </c>
      <c r="B4511">
        <f t="shared" si="5943"/>
        <v>2018</v>
      </c>
      <c r="C4511" s="20">
        <v>43124</v>
      </c>
      <c r="D4511">
        <v>11069.35</v>
      </c>
      <c r="E4511">
        <v>11110.1</v>
      </c>
      <c r="F4511">
        <v>11046.15</v>
      </c>
      <c r="G4511">
        <v>11086</v>
      </c>
      <c r="H4511">
        <f t="shared" si="5916"/>
        <v>2.2999999999992724</v>
      </c>
      <c r="I4511">
        <f t="shared" si="5917"/>
        <v>0</v>
      </c>
      <c r="J4511" s="14">
        <f t="shared" ref="J4511:K4511" si="5969">+AVERAGE(H4498:H4511)</f>
        <v>44.792857142857038</v>
      </c>
      <c r="K4511" s="14">
        <f t="shared" si="5969"/>
        <v>3.2785714285712726</v>
      </c>
      <c r="L4511" s="14">
        <f t="shared" si="5919"/>
        <v>13.662309368192339</v>
      </c>
      <c r="M4511" s="14">
        <f t="shared" si="5920"/>
        <v>93.179791976226142</v>
      </c>
      <c r="N4511" s="14">
        <f t="shared" si="5921"/>
        <v>1</v>
      </c>
      <c r="O4511">
        <f t="shared" si="5955"/>
        <v>1</v>
      </c>
      <c r="P4511">
        <f t="shared" si="5964"/>
        <v>0</v>
      </c>
      <c r="Q4511">
        <f t="shared" si="5965"/>
        <v>0</v>
      </c>
      <c r="R4511">
        <f t="shared" si="5905"/>
        <v>949</v>
      </c>
      <c r="S4511">
        <f t="shared" si="5906"/>
        <v>0</v>
      </c>
      <c r="T4511">
        <f t="shared" si="5907"/>
        <v>2182.6999999993095</v>
      </c>
      <c r="U4511">
        <f t="shared" si="5908"/>
        <v>2182.6999999993095</v>
      </c>
      <c r="V4511" s="2">
        <f t="shared" si="5909"/>
        <v>2.1826999999993095E-4</v>
      </c>
      <c r="W4511" s="19">
        <f t="shared" si="5956"/>
        <v>430</v>
      </c>
      <c r="X4511" s="19">
        <f t="shared" si="5957"/>
        <v>27</v>
      </c>
      <c r="Y4511" s="19" t="str">
        <f t="shared" si="5958"/>
        <v/>
      </c>
      <c r="Z4511" s="19">
        <f t="shared" si="5959"/>
        <v>10388.75</v>
      </c>
      <c r="AA4511" s="21" t="str">
        <f t="shared" si="5960"/>
        <v/>
      </c>
      <c r="AB4511" s="19" t="str">
        <f t="shared" si="5961"/>
        <v/>
      </c>
    </row>
    <row r="4512" spans="1:28" x14ac:dyDescent="0.25">
      <c r="A4512">
        <f t="shared" si="5942"/>
        <v>1</v>
      </c>
      <c r="B4512">
        <f t="shared" si="5943"/>
        <v>2018</v>
      </c>
      <c r="C4512" s="20">
        <v>43125</v>
      </c>
      <c r="D4512">
        <v>11095.6</v>
      </c>
      <c r="E4512">
        <v>11095.6</v>
      </c>
      <c r="F4512">
        <v>11009.2</v>
      </c>
      <c r="G4512">
        <v>11069.65</v>
      </c>
      <c r="H4512">
        <f t="shared" si="5916"/>
        <v>0</v>
      </c>
      <c r="I4512">
        <f t="shared" si="5917"/>
        <v>16.350000000000364</v>
      </c>
      <c r="J4512" s="14">
        <f t="shared" ref="J4512:K4512" si="5970">+AVERAGE(H4499:H4512)</f>
        <v>40.932142857142672</v>
      </c>
      <c r="K4512" s="14">
        <f t="shared" si="5970"/>
        <v>4.4464285714284415</v>
      </c>
      <c r="L4512" s="14">
        <f t="shared" si="5919"/>
        <v>9.2056224899600672</v>
      </c>
      <c r="M4512" s="14">
        <f t="shared" si="5920"/>
        <v>90.201479615929699</v>
      </c>
      <c r="N4512" s="14">
        <f t="shared" si="5921"/>
        <v>1</v>
      </c>
      <c r="O4512">
        <f t="shared" si="5955"/>
        <v>1</v>
      </c>
      <c r="P4512">
        <f t="shared" si="5964"/>
        <v>0</v>
      </c>
      <c r="Q4512">
        <f t="shared" si="5965"/>
        <v>0</v>
      </c>
      <c r="R4512">
        <f t="shared" si="5905"/>
        <v>949</v>
      </c>
      <c r="S4512">
        <f t="shared" si="5906"/>
        <v>0</v>
      </c>
      <c r="T4512">
        <f t="shared" si="5907"/>
        <v>-15516.150000000345</v>
      </c>
      <c r="U4512">
        <f t="shared" si="5908"/>
        <v>-15516.150000000345</v>
      </c>
      <c r="V4512" s="2">
        <f t="shared" si="5909"/>
        <v>-1.5516150000000346E-3</v>
      </c>
      <c r="W4512" s="19">
        <f t="shared" si="5956"/>
        <v>430</v>
      </c>
      <c r="X4512" s="19">
        <f t="shared" si="5957"/>
        <v>28</v>
      </c>
      <c r="Y4512" s="19" t="str">
        <f t="shared" si="5958"/>
        <v/>
      </c>
      <c r="Z4512" s="19">
        <f t="shared" si="5959"/>
        <v>10388.75</v>
      </c>
      <c r="AA4512" s="21" t="str">
        <f t="shared" si="5960"/>
        <v/>
      </c>
      <c r="AB4512" s="19" t="str">
        <f t="shared" si="5961"/>
        <v/>
      </c>
    </row>
    <row r="4513" spans="1:28" x14ac:dyDescent="0.25">
      <c r="A4513">
        <f t="shared" si="5942"/>
        <v>1</v>
      </c>
      <c r="B4513">
        <f t="shared" si="5943"/>
        <v>2018</v>
      </c>
      <c r="C4513" s="20">
        <v>43129</v>
      </c>
      <c r="D4513">
        <v>11079.35</v>
      </c>
      <c r="E4513">
        <v>11171.55</v>
      </c>
      <c r="F4513">
        <v>11075.95</v>
      </c>
      <c r="G4513">
        <v>11130.4</v>
      </c>
      <c r="H4513">
        <f t="shared" si="5916"/>
        <v>60.75</v>
      </c>
      <c r="I4513">
        <f t="shared" si="5917"/>
        <v>0</v>
      </c>
      <c r="J4513" s="14">
        <f t="shared" ref="J4513:K4513" si="5971">+AVERAGE(H4500:H4513)</f>
        <v>40.646428571428387</v>
      </c>
      <c r="K4513" s="14">
        <f t="shared" si="5971"/>
        <v>4.4464285714284415</v>
      </c>
      <c r="L4513" s="14">
        <f t="shared" si="5919"/>
        <v>9.1413654618476148</v>
      </c>
      <c r="M4513" s="14">
        <f t="shared" si="5920"/>
        <v>90.139394899414128</v>
      </c>
      <c r="N4513" s="14">
        <f t="shared" si="5921"/>
        <v>1</v>
      </c>
      <c r="O4513">
        <f t="shared" si="5955"/>
        <v>1</v>
      </c>
      <c r="P4513">
        <f t="shared" si="5964"/>
        <v>0</v>
      </c>
      <c r="Q4513">
        <f t="shared" si="5965"/>
        <v>0</v>
      </c>
      <c r="R4513">
        <f t="shared" si="5905"/>
        <v>949</v>
      </c>
      <c r="S4513">
        <f t="shared" si="5906"/>
        <v>0</v>
      </c>
      <c r="T4513">
        <f t="shared" si="5907"/>
        <v>57651.75</v>
      </c>
      <c r="U4513">
        <f t="shared" si="5908"/>
        <v>57651.75</v>
      </c>
      <c r="V4513" s="2">
        <f t="shared" si="5909"/>
        <v>5.765175E-3</v>
      </c>
      <c r="W4513" s="19">
        <f t="shared" si="5956"/>
        <v>430</v>
      </c>
      <c r="X4513" s="19">
        <f t="shared" si="5957"/>
        <v>29</v>
      </c>
      <c r="Y4513" s="19" t="str">
        <f t="shared" si="5958"/>
        <v/>
      </c>
      <c r="Z4513" s="19">
        <f t="shared" si="5959"/>
        <v>10388.75</v>
      </c>
      <c r="AA4513" s="21" t="str">
        <f t="shared" si="5960"/>
        <v/>
      </c>
      <c r="AB4513" s="19" t="str">
        <f t="shared" si="5961"/>
        <v/>
      </c>
    </row>
    <row r="4514" spans="1:28" x14ac:dyDescent="0.25">
      <c r="A4514">
        <f t="shared" si="5942"/>
        <v>1</v>
      </c>
      <c r="B4514">
        <f t="shared" si="5943"/>
        <v>2018</v>
      </c>
      <c r="C4514" s="20">
        <v>43130</v>
      </c>
      <c r="D4514">
        <v>11120.85</v>
      </c>
      <c r="E4514">
        <v>11121.1</v>
      </c>
      <c r="F4514">
        <v>11033.9</v>
      </c>
      <c r="G4514">
        <v>11049.65</v>
      </c>
      <c r="H4514">
        <f t="shared" si="5916"/>
        <v>0</v>
      </c>
      <c r="I4514">
        <f t="shared" si="5917"/>
        <v>80.75</v>
      </c>
      <c r="J4514" s="14">
        <f t="shared" ref="J4514:K4514" si="5972">+AVERAGE(H4501:H4514)</f>
        <v>39.68928571428556</v>
      </c>
      <c r="K4514" s="14">
        <f t="shared" si="5972"/>
        <v>10.214285714285584</v>
      </c>
      <c r="L4514" s="14">
        <f t="shared" si="5919"/>
        <v>3.8856643356643703</v>
      </c>
      <c r="M4514" s="14">
        <f t="shared" si="5920"/>
        <v>79.531954483647183</v>
      </c>
      <c r="N4514" s="14">
        <f t="shared" si="5921"/>
        <v>1</v>
      </c>
      <c r="O4514">
        <f t="shared" si="5955"/>
        <v>1</v>
      </c>
      <c r="P4514">
        <f t="shared" si="5964"/>
        <v>0</v>
      </c>
      <c r="Q4514">
        <f t="shared" si="5965"/>
        <v>0</v>
      </c>
      <c r="R4514">
        <f t="shared" si="5905"/>
        <v>949</v>
      </c>
      <c r="S4514">
        <f t="shared" si="5906"/>
        <v>0</v>
      </c>
      <c r="T4514">
        <f t="shared" si="5907"/>
        <v>-76631.75</v>
      </c>
      <c r="U4514">
        <f t="shared" si="5908"/>
        <v>-76631.75</v>
      </c>
      <c r="V4514" s="2">
        <f t="shared" si="5909"/>
        <v>-7.6631750000000004E-3</v>
      </c>
      <c r="W4514" s="19">
        <f t="shared" si="5956"/>
        <v>430</v>
      </c>
      <c r="X4514" s="19">
        <f t="shared" si="5957"/>
        <v>30</v>
      </c>
      <c r="Y4514" s="19" t="str">
        <f t="shared" si="5958"/>
        <v/>
      </c>
      <c r="Z4514" s="19">
        <f t="shared" si="5959"/>
        <v>10388.75</v>
      </c>
      <c r="AA4514" s="21" t="str">
        <f t="shared" si="5960"/>
        <v/>
      </c>
      <c r="AB4514" s="19" t="str">
        <f t="shared" si="5961"/>
        <v/>
      </c>
    </row>
    <row r="4515" spans="1:28" x14ac:dyDescent="0.25">
      <c r="A4515">
        <f t="shared" si="5942"/>
        <v>1</v>
      </c>
      <c r="B4515">
        <f t="shared" si="5943"/>
        <v>2018</v>
      </c>
      <c r="C4515" s="20">
        <v>43131</v>
      </c>
      <c r="D4515">
        <v>11018.8</v>
      </c>
      <c r="E4515">
        <v>11058.5</v>
      </c>
      <c r="F4515">
        <v>10979.3</v>
      </c>
      <c r="G4515">
        <v>11027.7</v>
      </c>
      <c r="H4515">
        <f t="shared" si="5916"/>
        <v>0</v>
      </c>
      <c r="I4515">
        <f t="shared" si="5917"/>
        <v>21.949999999998909</v>
      </c>
      <c r="J4515" s="14">
        <f t="shared" ref="J4515:K4515" si="5973">+AVERAGE(H4502:H4515)</f>
        <v>39.68928571428556</v>
      </c>
      <c r="K4515" s="14">
        <f t="shared" si="5973"/>
        <v>11.439285714285559</v>
      </c>
      <c r="L4515" s="14">
        <f t="shared" si="5919"/>
        <v>3.4695597876990658</v>
      </c>
      <c r="M4515" s="14">
        <f t="shared" si="5920"/>
        <v>77.626431964235991</v>
      </c>
      <c r="N4515" s="14">
        <f t="shared" si="5921"/>
        <v>1</v>
      </c>
      <c r="O4515">
        <f t="shared" si="5955"/>
        <v>1</v>
      </c>
      <c r="P4515">
        <f t="shared" si="5964"/>
        <v>0</v>
      </c>
      <c r="Q4515">
        <f t="shared" si="5965"/>
        <v>0</v>
      </c>
      <c r="R4515">
        <f t="shared" si="5905"/>
        <v>949</v>
      </c>
      <c r="S4515">
        <f t="shared" si="5906"/>
        <v>0</v>
      </c>
      <c r="T4515">
        <f t="shared" si="5907"/>
        <v>-20830.549999998962</v>
      </c>
      <c r="U4515">
        <f t="shared" si="5908"/>
        <v>-20830.549999998962</v>
      </c>
      <c r="V4515" s="2">
        <f t="shared" si="5909"/>
        <v>-2.0830549999998962E-3</v>
      </c>
      <c r="W4515" s="19">
        <f t="shared" si="5956"/>
        <v>430</v>
      </c>
      <c r="X4515" s="19">
        <f t="shared" si="5957"/>
        <v>31</v>
      </c>
      <c r="Y4515" s="19" t="str">
        <f t="shared" si="5958"/>
        <v/>
      </c>
      <c r="Z4515" s="19">
        <f t="shared" si="5959"/>
        <v>10388.75</v>
      </c>
      <c r="AA4515" s="21" t="str">
        <f t="shared" si="5960"/>
        <v/>
      </c>
      <c r="AB4515" s="19" t="str">
        <f t="shared" si="5961"/>
        <v/>
      </c>
    </row>
    <row r="4516" spans="1:28" x14ac:dyDescent="0.25">
      <c r="A4516">
        <f t="shared" si="5942"/>
        <v>2</v>
      </c>
      <c r="B4516">
        <f t="shared" si="5943"/>
        <v>2018</v>
      </c>
      <c r="C4516" s="20">
        <v>43132</v>
      </c>
      <c r="D4516">
        <v>11044.55</v>
      </c>
      <c r="E4516">
        <v>11117.35</v>
      </c>
      <c r="F4516">
        <v>10878.8</v>
      </c>
      <c r="G4516">
        <v>11016.9</v>
      </c>
      <c r="H4516">
        <f t="shared" si="5916"/>
        <v>0</v>
      </c>
      <c r="I4516">
        <f t="shared" si="5917"/>
        <v>10.800000000001091</v>
      </c>
      <c r="J4516" s="14">
        <f t="shared" ref="J4516:K4516" si="5974">+AVERAGE(H4503:H4516)</f>
        <v>38.332142857142699</v>
      </c>
      <c r="K4516" s="14">
        <f t="shared" si="5974"/>
        <v>12.210714285714207</v>
      </c>
      <c r="L4516" s="14">
        <f t="shared" si="5919"/>
        <v>3.1392219947353102</v>
      </c>
      <c r="M4516" s="14">
        <f t="shared" si="5920"/>
        <v>75.840870548332433</v>
      </c>
      <c r="N4516" s="14">
        <f t="shared" si="5921"/>
        <v>1</v>
      </c>
      <c r="O4516">
        <f t="shared" si="5955"/>
        <v>1</v>
      </c>
      <c r="P4516">
        <f t="shared" si="5964"/>
        <v>0</v>
      </c>
      <c r="Q4516">
        <f t="shared" si="5965"/>
        <v>0</v>
      </c>
      <c r="R4516">
        <f t="shared" si="5905"/>
        <v>906</v>
      </c>
      <c r="S4516">
        <f t="shared" si="5906"/>
        <v>0</v>
      </c>
      <c r="T4516">
        <f t="shared" si="5907"/>
        <v>-9784.8000000009888</v>
      </c>
      <c r="U4516">
        <f t="shared" si="5908"/>
        <v>-9784.8000000009888</v>
      </c>
      <c r="V4516" s="2">
        <f t="shared" si="5909"/>
        <v>-9.7848000000009898E-4</v>
      </c>
      <c r="W4516" s="19">
        <f t="shared" si="5956"/>
        <v>430</v>
      </c>
      <c r="X4516" s="19">
        <f t="shared" si="5957"/>
        <v>32</v>
      </c>
      <c r="Y4516" s="19" t="str">
        <f t="shared" si="5958"/>
        <v/>
      </c>
      <c r="Z4516" s="19">
        <f t="shared" si="5959"/>
        <v>10388.75</v>
      </c>
      <c r="AA4516" s="21" t="str">
        <f t="shared" si="5960"/>
        <v/>
      </c>
      <c r="AB4516" s="19" t="str">
        <f t="shared" si="5961"/>
        <v/>
      </c>
    </row>
    <row r="4517" spans="1:28" x14ac:dyDescent="0.25">
      <c r="A4517">
        <f t="shared" si="5942"/>
        <v>2</v>
      </c>
      <c r="B4517">
        <f t="shared" si="5943"/>
        <v>2018</v>
      </c>
      <c r="C4517" s="20">
        <v>43133</v>
      </c>
      <c r="D4517">
        <v>10938.2</v>
      </c>
      <c r="E4517">
        <v>10954.95</v>
      </c>
      <c r="F4517">
        <v>10736.1</v>
      </c>
      <c r="G4517">
        <v>10760.6</v>
      </c>
      <c r="H4517">
        <f t="shared" si="5916"/>
        <v>0</v>
      </c>
      <c r="I4517">
        <f t="shared" si="5917"/>
        <v>256.29999999999927</v>
      </c>
      <c r="J4517" s="14">
        <f t="shared" ref="J4517:K4517" si="5975">+AVERAGE(H4504:H4517)</f>
        <v>36.185714285714184</v>
      </c>
      <c r="K4517" s="14">
        <f t="shared" si="5975"/>
        <v>30.517857142857014</v>
      </c>
      <c r="L4517" s="14">
        <f t="shared" si="5919"/>
        <v>1.1857226448215348</v>
      </c>
      <c r="M4517" s="14">
        <f t="shared" si="5920"/>
        <v>54.248540986239803</v>
      </c>
      <c r="N4517" s="14">
        <f t="shared" si="5921"/>
        <v>1</v>
      </c>
      <c r="O4517">
        <f t="shared" si="5955"/>
        <v>1</v>
      </c>
      <c r="P4517">
        <f t="shared" si="5964"/>
        <v>0</v>
      </c>
      <c r="Q4517">
        <f t="shared" si="5965"/>
        <v>0</v>
      </c>
      <c r="R4517">
        <f t="shared" si="5905"/>
        <v>906</v>
      </c>
      <c r="S4517">
        <f t="shared" si="5906"/>
        <v>0</v>
      </c>
      <c r="T4517">
        <f t="shared" si="5907"/>
        <v>-232207.79999999935</v>
      </c>
      <c r="U4517">
        <f t="shared" si="5908"/>
        <v>-232207.79999999935</v>
      </c>
      <c r="V4517" s="2">
        <f t="shared" si="5909"/>
        <v>-2.3220779999999934E-2</v>
      </c>
      <c r="W4517" s="19">
        <f t="shared" si="5956"/>
        <v>430</v>
      </c>
      <c r="X4517" s="19">
        <f t="shared" si="5957"/>
        <v>33</v>
      </c>
      <c r="Y4517" s="19" t="str">
        <f t="shared" si="5958"/>
        <v/>
      </c>
      <c r="Z4517" s="19">
        <f t="shared" si="5959"/>
        <v>10388.75</v>
      </c>
      <c r="AA4517" s="21" t="str">
        <f t="shared" si="5960"/>
        <v/>
      </c>
      <c r="AB4517" s="19" t="str">
        <f t="shared" si="5961"/>
        <v/>
      </c>
    </row>
    <row r="4518" spans="1:28" x14ac:dyDescent="0.25">
      <c r="A4518">
        <f t="shared" si="5942"/>
        <v>2</v>
      </c>
      <c r="B4518">
        <f t="shared" si="5943"/>
        <v>2018</v>
      </c>
      <c r="C4518" s="20">
        <v>43136</v>
      </c>
      <c r="D4518">
        <v>10604.3</v>
      </c>
      <c r="E4518">
        <v>10702.75</v>
      </c>
      <c r="F4518">
        <v>10586.8</v>
      </c>
      <c r="G4518">
        <v>10666.55</v>
      </c>
      <c r="H4518">
        <f t="shared" si="5916"/>
        <v>0</v>
      </c>
      <c r="I4518">
        <f t="shared" si="5917"/>
        <v>94.050000000001091</v>
      </c>
      <c r="J4518" s="14">
        <f t="shared" ref="J4518:K4518" si="5976">+AVERAGE(H4505:H4518)</f>
        <v>31.878571428571377</v>
      </c>
      <c r="K4518" s="14">
        <f t="shared" si="5976"/>
        <v>37.235714285714231</v>
      </c>
      <c r="L4518" s="14">
        <f t="shared" si="5919"/>
        <v>0.85612890849798562</v>
      </c>
      <c r="M4518" s="14">
        <f t="shared" si="5920"/>
        <v>46.124431583298879</v>
      </c>
      <c r="N4518" s="14">
        <f t="shared" si="5921"/>
        <v>-1</v>
      </c>
      <c r="O4518">
        <f t="shared" si="5955"/>
        <v>-1</v>
      </c>
      <c r="P4518">
        <f t="shared" si="5964"/>
        <v>1</v>
      </c>
      <c r="Q4518">
        <f t="shared" si="5965"/>
        <v>10666.55</v>
      </c>
      <c r="R4518">
        <f t="shared" si="5905"/>
        <v>-906</v>
      </c>
      <c r="S4518">
        <f t="shared" si="5906"/>
        <v>170418.60000000198</v>
      </c>
      <c r="T4518">
        <f t="shared" si="5907"/>
        <v>85209.300000000992</v>
      </c>
      <c r="U4518">
        <f t="shared" si="5908"/>
        <v>-85209.300000000992</v>
      </c>
      <c r="V4518" s="2">
        <f t="shared" si="5909"/>
        <v>-8.5209300000001001E-3</v>
      </c>
      <c r="W4518" s="19">
        <f t="shared" si="5956"/>
        <v>431</v>
      </c>
      <c r="X4518" s="19">
        <f t="shared" si="5957"/>
        <v>34</v>
      </c>
      <c r="Y4518" s="19">
        <f t="shared" si="5958"/>
        <v>1</v>
      </c>
      <c r="Z4518" s="19">
        <f t="shared" si="5959"/>
        <v>10666.55</v>
      </c>
      <c r="AA4518" s="21">
        <f t="shared" si="5960"/>
        <v>2.6740464444711787E-2</v>
      </c>
      <c r="AB4518" s="19">
        <f t="shared" si="5961"/>
        <v>1</v>
      </c>
    </row>
    <row r="4519" spans="1:28" x14ac:dyDescent="0.25">
      <c r="A4519">
        <f t="shared" si="5942"/>
        <v>2</v>
      </c>
      <c r="B4519">
        <f t="shared" si="5943"/>
        <v>2018</v>
      </c>
      <c r="C4519" s="20">
        <v>43137</v>
      </c>
      <c r="D4519">
        <v>10295.15</v>
      </c>
      <c r="E4519">
        <v>10594.15</v>
      </c>
      <c r="F4519">
        <v>10276.299999999999</v>
      </c>
      <c r="G4519">
        <v>10498.25</v>
      </c>
      <c r="H4519">
        <f t="shared" si="5916"/>
        <v>0</v>
      </c>
      <c r="I4519">
        <f t="shared" si="5917"/>
        <v>168.29999999999927</v>
      </c>
      <c r="J4519" s="14">
        <f t="shared" ref="J4519:K4519" si="5977">+AVERAGE(H4506:H4519)</f>
        <v>31.878571428571377</v>
      </c>
      <c r="K4519" s="14">
        <f t="shared" si="5977"/>
        <v>46.321428571428569</v>
      </c>
      <c r="L4519" s="14">
        <f t="shared" si="5919"/>
        <v>0.68820354664610528</v>
      </c>
      <c r="M4519" s="14">
        <f t="shared" si="5920"/>
        <v>40.765436609426345</v>
      </c>
      <c r="N4519" s="14">
        <f t="shared" si="5921"/>
        <v>-1</v>
      </c>
      <c r="O4519">
        <f t="shared" si="5955"/>
        <v>-1</v>
      </c>
      <c r="P4519">
        <f t="shared" si="5964"/>
        <v>0</v>
      </c>
      <c r="Q4519">
        <f t="shared" si="5965"/>
        <v>0</v>
      </c>
      <c r="R4519">
        <f t="shared" si="5905"/>
        <v>-906</v>
      </c>
      <c r="S4519">
        <f t="shared" si="5906"/>
        <v>0</v>
      </c>
      <c r="T4519">
        <f t="shared" si="5907"/>
        <v>152479.79999999935</v>
      </c>
      <c r="U4519">
        <f t="shared" si="5908"/>
        <v>152479.79999999935</v>
      </c>
      <c r="V4519" s="2">
        <f t="shared" si="5909"/>
        <v>1.5247979999999935E-2</v>
      </c>
      <c r="W4519" s="19">
        <f t="shared" si="5956"/>
        <v>431</v>
      </c>
      <c r="X4519" s="19">
        <f t="shared" si="5957"/>
        <v>2</v>
      </c>
      <c r="Y4519" s="19" t="str">
        <f t="shared" si="5958"/>
        <v/>
      </c>
      <c r="Z4519" s="19">
        <f t="shared" si="5959"/>
        <v>10666.55</v>
      </c>
      <c r="AA4519" s="21" t="str">
        <f t="shared" si="5960"/>
        <v/>
      </c>
      <c r="AB4519" s="19" t="str">
        <f t="shared" si="5961"/>
        <v/>
      </c>
    </row>
    <row r="4520" spans="1:28" x14ac:dyDescent="0.25">
      <c r="A4520">
        <f t="shared" si="5942"/>
        <v>2</v>
      </c>
      <c r="B4520">
        <f t="shared" si="5943"/>
        <v>2018</v>
      </c>
      <c r="C4520" s="20">
        <v>43138</v>
      </c>
      <c r="D4520">
        <v>10607.2</v>
      </c>
      <c r="E4520">
        <v>10614</v>
      </c>
      <c r="F4520">
        <v>10446.4</v>
      </c>
      <c r="G4520">
        <v>10476.700000000001</v>
      </c>
      <c r="H4520">
        <f t="shared" si="5916"/>
        <v>0</v>
      </c>
      <c r="I4520">
        <f t="shared" si="5917"/>
        <v>21.549999999999272</v>
      </c>
      <c r="J4520" s="14">
        <f t="shared" ref="J4520:K4520" si="5978">+AVERAGE(H4507:H4520)</f>
        <v>25.585714285714339</v>
      </c>
      <c r="K4520" s="14">
        <f t="shared" si="5978"/>
        <v>47.860714285714231</v>
      </c>
      <c r="L4520" s="14">
        <f t="shared" si="5919"/>
        <v>0.53458697112155984</v>
      </c>
      <c r="M4520" s="14">
        <f t="shared" si="5920"/>
        <v>34.835886214442084</v>
      </c>
      <c r="N4520" s="14">
        <f t="shared" si="5921"/>
        <v>-1</v>
      </c>
      <c r="O4520">
        <f t="shared" si="5955"/>
        <v>-1</v>
      </c>
      <c r="P4520">
        <f t="shared" si="5964"/>
        <v>0</v>
      </c>
      <c r="Q4520">
        <f t="shared" si="5965"/>
        <v>0</v>
      </c>
      <c r="R4520">
        <f t="shared" si="5905"/>
        <v>-906</v>
      </c>
      <c r="S4520">
        <f t="shared" si="5906"/>
        <v>0</v>
      </c>
      <c r="T4520">
        <f t="shared" si="5907"/>
        <v>19524.299999999341</v>
      </c>
      <c r="U4520">
        <f t="shared" si="5908"/>
        <v>19524.299999999341</v>
      </c>
      <c r="V4520" s="2">
        <f t="shared" si="5909"/>
        <v>1.9524299999999341E-3</v>
      </c>
      <c r="W4520" s="19">
        <f t="shared" si="5956"/>
        <v>431</v>
      </c>
      <c r="X4520" s="19">
        <f t="shared" si="5957"/>
        <v>3</v>
      </c>
      <c r="Y4520" s="19" t="str">
        <f t="shared" si="5958"/>
        <v/>
      </c>
      <c r="Z4520" s="19">
        <f t="shared" si="5959"/>
        <v>10666.55</v>
      </c>
      <c r="AA4520" s="21" t="str">
        <f t="shared" si="5960"/>
        <v/>
      </c>
      <c r="AB4520" s="19" t="str">
        <f t="shared" si="5961"/>
        <v/>
      </c>
    </row>
    <row r="4521" spans="1:28" x14ac:dyDescent="0.25">
      <c r="A4521">
        <f t="shared" si="5942"/>
        <v>2</v>
      </c>
      <c r="B4521">
        <f t="shared" si="5943"/>
        <v>2018</v>
      </c>
      <c r="C4521" s="20">
        <v>43139</v>
      </c>
      <c r="D4521">
        <v>10518.5</v>
      </c>
      <c r="E4521">
        <v>10637.8</v>
      </c>
      <c r="F4521">
        <v>10479.549999999999</v>
      </c>
      <c r="G4521">
        <v>10576.85</v>
      </c>
      <c r="H4521">
        <f t="shared" si="5916"/>
        <v>100.14999999999964</v>
      </c>
      <c r="I4521">
        <f t="shared" si="5917"/>
        <v>0</v>
      </c>
      <c r="J4521" s="14">
        <f t="shared" ref="J4521:K4521" si="5979">+AVERAGE(H4508:H4521)</f>
        <v>30.707142857142831</v>
      </c>
      <c r="K4521" s="14">
        <f t="shared" si="5979"/>
        <v>47.860714285714231</v>
      </c>
      <c r="L4521" s="14">
        <f t="shared" si="5919"/>
        <v>0.64159391090217166</v>
      </c>
      <c r="M4521" s="14">
        <f t="shared" si="5920"/>
        <v>39.083594708850413</v>
      </c>
      <c r="N4521" s="14">
        <f t="shared" si="5921"/>
        <v>-1</v>
      </c>
      <c r="O4521">
        <f t="shared" si="5955"/>
        <v>-1</v>
      </c>
      <c r="P4521">
        <f t="shared" si="5964"/>
        <v>0</v>
      </c>
      <c r="Q4521">
        <f t="shared" si="5965"/>
        <v>0</v>
      </c>
      <c r="R4521">
        <f t="shared" si="5905"/>
        <v>-906</v>
      </c>
      <c r="S4521">
        <f t="shared" si="5906"/>
        <v>0</v>
      </c>
      <c r="T4521">
        <f t="shared" si="5907"/>
        <v>-90735.899999999674</v>
      </c>
      <c r="U4521">
        <f t="shared" si="5908"/>
        <v>-90735.899999999674</v>
      </c>
      <c r="V4521" s="2">
        <f t="shared" si="5909"/>
        <v>-9.0735899999999682E-3</v>
      </c>
      <c r="W4521" s="19">
        <f t="shared" si="5956"/>
        <v>431</v>
      </c>
      <c r="X4521" s="19">
        <f t="shared" si="5957"/>
        <v>4</v>
      </c>
      <c r="Y4521" s="19" t="str">
        <f t="shared" si="5958"/>
        <v/>
      </c>
      <c r="Z4521" s="19">
        <f t="shared" si="5959"/>
        <v>10666.55</v>
      </c>
      <c r="AA4521" s="21" t="str">
        <f t="shared" si="5960"/>
        <v/>
      </c>
      <c r="AB4521" s="19" t="str">
        <f t="shared" si="5961"/>
        <v/>
      </c>
    </row>
    <row r="4522" spans="1:28" x14ac:dyDescent="0.25">
      <c r="A4522">
        <f t="shared" si="5942"/>
        <v>2</v>
      </c>
      <c r="B4522">
        <f t="shared" si="5943"/>
        <v>2018</v>
      </c>
      <c r="C4522" s="20">
        <v>43140</v>
      </c>
      <c r="D4522">
        <v>10416.5</v>
      </c>
      <c r="E4522">
        <v>10480.200000000001</v>
      </c>
      <c r="F4522">
        <v>10398.200000000001</v>
      </c>
      <c r="G4522">
        <v>10454.950000000001</v>
      </c>
      <c r="H4522">
        <f t="shared" si="5916"/>
        <v>0</v>
      </c>
      <c r="I4522">
        <f t="shared" si="5917"/>
        <v>121.89999999999964</v>
      </c>
      <c r="J4522" s="14">
        <f t="shared" ref="J4522:K4522" si="5980">+AVERAGE(H4509:H4522)</f>
        <v>25.15714285714278</v>
      </c>
      <c r="K4522" s="14">
        <f t="shared" si="5980"/>
        <v>56.567857142857065</v>
      </c>
      <c r="L4522" s="14">
        <f t="shared" si="5919"/>
        <v>0.44472504577309097</v>
      </c>
      <c r="M4522" s="14">
        <f t="shared" si="5920"/>
        <v>30.782677096534499</v>
      </c>
      <c r="N4522" s="14">
        <f t="shared" si="5921"/>
        <v>-1</v>
      </c>
      <c r="O4522">
        <f t="shared" si="5955"/>
        <v>-1</v>
      </c>
      <c r="P4522">
        <f t="shared" si="5964"/>
        <v>0</v>
      </c>
      <c r="Q4522">
        <f t="shared" si="5965"/>
        <v>0</v>
      </c>
      <c r="R4522">
        <f t="shared" si="5905"/>
        <v>-906</v>
      </c>
      <c r="S4522">
        <f t="shared" si="5906"/>
        <v>0</v>
      </c>
      <c r="T4522">
        <f t="shared" si="5907"/>
        <v>110441.39999999967</v>
      </c>
      <c r="U4522">
        <f t="shared" si="5908"/>
        <v>110441.39999999967</v>
      </c>
      <c r="V4522" s="2">
        <f t="shared" si="5909"/>
        <v>1.1044139999999968E-2</v>
      </c>
      <c r="W4522" s="19">
        <f t="shared" si="5956"/>
        <v>431</v>
      </c>
      <c r="X4522" s="19">
        <f t="shared" si="5957"/>
        <v>5</v>
      </c>
      <c r="Y4522" s="19" t="str">
        <f t="shared" si="5958"/>
        <v/>
      </c>
      <c r="Z4522" s="19">
        <f t="shared" si="5959"/>
        <v>10666.55</v>
      </c>
      <c r="AA4522" s="21" t="str">
        <f t="shared" si="5960"/>
        <v/>
      </c>
      <c r="AB4522" s="19" t="str">
        <f t="shared" si="5961"/>
        <v/>
      </c>
    </row>
    <row r="4523" spans="1:28" x14ac:dyDescent="0.25">
      <c r="A4523">
        <f t="shared" si="5942"/>
        <v>2</v>
      </c>
      <c r="B4523">
        <f t="shared" si="5943"/>
        <v>2018</v>
      </c>
      <c r="C4523" s="20">
        <v>43143</v>
      </c>
      <c r="D4523">
        <v>10518.2</v>
      </c>
      <c r="E4523">
        <v>10555.5</v>
      </c>
      <c r="F4523">
        <v>10485.4</v>
      </c>
      <c r="G4523">
        <v>10539.75</v>
      </c>
      <c r="H4523">
        <f t="shared" si="5916"/>
        <v>84.799999999999272</v>
      </c>
      <c r="I4523">
        <f t="shared" si="5917"/>
        <v>0</v>
      </c>
      <c r="J4523" s="14">
        <f t="shared" ref="J4523:K4523" si="5981">+AVERAGE(H4510:H4523)</f>
        <v>26.107142857142726</v>
      </c>
      <c r="K4523" s="14">
        <f t="shared" si="5981"/>
        <v>56.567857142857065</v>
      </c>
      <c r="L4523" s="14">
        <f t="shared" si="5919"/>
        <v>0.46151903529263044</v>
      </c>
      <c r="M4523" s="14">
        <f t="shared" si="5920"/>
        <v>31.578037928204168</v>
      </c>
      <c r="N4523" s="14">
        <f t="shared" si="5921"/>
        <v>-1</v>
      </c>
      <c r="O4523">
        <f t="shared" si="5955"/>
        <v>-1</v>
      </c>
      <c r="P4523">
        <f t="shared" si="5964"/>
        <v>0</v>
      </c>
      <c r="Q4523">
        <f t="shared" si="5965"/>
        <v>0</v>
      </c>
      <c r="R4523">
        <f t="shared" si="5905"/>
        <v>-906</v>
      </c>
      <c r="S4523">
        <f t="shared" si="5906"/>
        <v>0</v>
      </c>
      <c r="T4523">
        <f t="shared" si="5907"/>
        <v>-76828.799999999348</v>
      </c>
      <c r="U4523">
        <f t="shared" si="5908"/>
        <v>-76828.799999999348</v>
      </c>
      <c r="V4523" s="2">
        <f t="shared" si="5909"/>
        <v>-7.6828799999999345E-3</v>
      </c>
      <c r="W4523" s="19">
        <f t="shared" si="5956"/>
        <v>431</v>
      </c>
      <c r="X4523" s="19">
        <f t="shared" si="5957"/>
        <v>6</v>
      </c>
      <c r="Y4523" s="19" t="str">
        <f t="shared" si="5958"/>
        <v/>
      </c>
      <c r="Z4523" s="19">
        <f t="shared" si="5959"/>
        <v>10666.55</v>
      </c>
      <c r="AA4523" s="21" t="str">
        <f t="shared" si="5960"/>
        <v/>
      </c>
      <c r="AB4523" s="19" t="str">
        <f t="shared" si="5961"/>
        <v/>
      </c>
    </row>
    <row r="4524" spans="1:28" x14ac:dyDescent="0.25">
      <c r="A4524">
        <f t="shared" si="5942"/>
        <v>2</v>
      </c>
      <c r="B4524">
        <f t="shared" si="5943"/>
        <v>2018</v>
      </c>
      <c r="C4524" s="20">
        <v>43145</v>
      </c>
      <c r="D4524">
        <v>10585.75</v>
      </c>
      <c r="E4524">
        <v>10590.55</v>
      </c>
      <c r="F4524">
        <v>10456.65</v>
      </c>
      <c r="G4524">
        <v>10500.9</v>
      </c>
      <c r="H4524">
        <f t="shared" si="5916"/>
        <v>0</v>
      </c>
      <c r="I4524">
        <f t="shared" si="5917"/>
        <v>38.850000000000364</v>
      </c>
      <c r="J4524" s="14">
        <f t="shared" ref="J4524:K4524" si="5982">+AVERAGE(H4511:H4524)</f>
        <v>17.714285714285584</v>
      </c>
      <c r="K4524" s="14">
        <f t="shared" si="5982"/>
        <v>59.342857142857092</v>
      </c>
      <c r="L4524" s="14">
        <f t="shared" si="5919"/>
        <v>0.29850746268656519</v>
      </c>
      <c r="M4524" s="14">
        <f t="shared" si="5920"/>
        <v>22.988505747126311</v>
      </c>
      <c r="N4524" s="14">
        <f t="shared" si="5921"/>
        <v>-1</v>
      </c>
      <c r="O4524">
        <f t="shared" si="5955"/>
        <v>-1</v>
      </c>
      <c r="P4524">
        <f t="shared" si="5964"/>
        <v>0</v>
      </c>
      <c r="Q4524">
        <f t="shared" si="5965"/>
        <v>0</v>
      </c>
      <c r="R4524">
        <f t="shared" si="5905"/>
        <v>-906</v>
      </c>
      <c r="S4524">
        <f t="shared" si="5906"/>
        <v>0</v>
      </c>
      <c r="T4524">
        <f t="shared" si="5907"/>
        <v>35198.100000000326</v>
      </c>
      <c r="U4524">
        <f t="shared" si="5908"/>
        <v>35198.100000000326</v>
      </c>
      <c r="V4524" s="2">
        <f t="shared" si="5909"/>
        <v>3.5198100000000325E-3</v>
      </c>
      <c r="W4524" s="19">
        <f t="shared" si="5956"/>
        <v>431</v>
      </c>
      <c r="X4524" s="19">
        <f t="shared" si="5957"/>
        <v>7</v>
      </c>
      <c r="Y4524" s="19" t="str">
        <f t="shared" si="5958"/>
        <v/>
      </c>
      <c r="Z4524" s="19">
        <f t="shared" si="5959"/>
        <v>10666.55</v>
      </c>
      <c r="AA4524" s="21" t="str">
        <f t="shared" si="5960"/>
        <v/>
      </c>
      <c r="AB4524" s="19" t="str">
        <f t="shared" si="5961"/>
        <v/>
      </c>
    </row>
    <row r="4525" spans="1:28" x14ac:dyDescent="0.25">
      <c r="A4525">
        <f t="shared" si="5942"/>
        <v>2</v>
      </c>
      <c r="B4525">
        <f t="shared" si="5943"/>
        <v>2018</v>
      </c>
      <c r="C4525" s="20">
        <v>43146</v>
      </c>
      <c r="D4525">
        <v>10537.9</v>
      </c>
      <c r="E4525">
        <v>10618.1</v>
      </c>
      <c r="F4525">
        <v>10511.05</v>
      </c>
      <c r="G4525">
        <v>10545.5</v>
      </c>
      <c r="H4525">
        <f t="shared" si="5916"/>
        <v>44.600000000000364</v>
      </c>
      <c r="I4525">
        <f t="shared" si="5917"/>
        <v>0</v>
      </c>
      <c r="J4525" s="14">
        <f t="shared" ref="J4525:K4525" si="5983">+AVERAGE(H4512:H4525)</f>
        <v>20.735714285714234</v>
      </c>
      <c r="K4525" s="14">
        <f t="shared" si="5983"/>
        <v>59.342857142857092</v>
      </c>
      <c r="L4525" s="14">
        <f t="shared" si="5919"/>
        <v>0.34942224362060609</v>
      </c>
      <c r="M4525" s="14">
        <f t="shared" si="5920"/>
        <v>25.894211042725857</v>
      </c>
      <c r="N4525" s="14">
        <f t="shared" si="5921"/>
        <v>-1</v>
      </c>
      <c r="O4525">
        <f t="shared" si="5955"/>
        <v>-1</v>
      </c>
      <c r="P4525">
        <f t="shared" si="5964"/>
        <v>0</v>
      </c>
      <c r="Q4525">
        <f t="shared" si="5965"/>
        <v>0</v>
      </c>
      <c r="R4525">
        <f t="shared" si="5905"/>
        <v>-906</v>
      </c>
      <c r="S4525">
        <f t="shared" si="5906"/>
        <v>0</v>
      </c>
      <c r="T4525">
        <f t="shared" si="5907"/>
        <v>-40407.600000000326</v>
      </c>
      <c r="U4525">
        <f t="shared" si="5908"/>
        <v>-40407.600000000326</v>
      </c>
      <c r="V4525" s="2">
        <f t="shared" si="5909"/>
        <v>-4.040760000000033E-3</v>
      </c>
      <c r="W4525" s="19">
        <f t="shared" si="5956"/>
        <v>431</v>
      </c>
      <c r="X4525" s="19">
        <f t="shared" si="5957"/>
        <v>8</v>
      </c>
      <c r="Y4525" s="19" t="str">
        <f t="shared" si="5958"/>
        <v/>
      </c>
      <c r="Z4525" s="19">
        <f t="shared" si="5959"/>
        <v>10666.55</v>
      </c>
      <c r="AA4525" s="21" t="str">
        <f t="shared" si="5960"/>
        <v/>
      </c>
      <c r="AB4525" s="19" t="str">
        <f t="shared" si="5961"/>
        <v/>
      </c>
    </row>
    <row r="4526" spans="1:28" x14ac:dyDescent="0.25">
      <c r="A4526">
        <f t="shared" si="5942"/>
        <v>2</v>
      </c>
      <c r="B4526">
        <f t="shared" si="5943"/>
        <v>2018</v>
      </c>
      <c r="C4526" s="20">
        <v>43147</v>
      </c>
      <c r="D4526">
        <v>10596.2</v>
      </c>
      <c r="E4526">
        <v>10612.9</v>
      </c>
      <c r="F4526">
        <v>10434.049999999999</v>
      </c>
      <c r="G4526">
        <v>10452.299999999999</v>
      </c>
      <c r="H4526">
        <f t="shared" si="5916"/>
        <v>0</v>
      </c>
      <c r="I4526">
        <f t="shared" si="5917"/>
        <v>93.200000000000728</v>
      </c>
      <c r="J4526" s="14">
        <f t="shared" ref="J4526:K4526" si="5984">+AVERAGE(H4513:H4526)</f>
        <v>20.735714285714234</v>
      </c>
      <c r="K4526" s="14">
        <f t="shared" si="5984"/>
        <v>64.832142857142827</v>
      </c>
      <c r="L4526" s="14">
        <f t="shared" si="5919"/>
        <v>0.31983694155235987</v>
      </c>
      <c r="M4526" s="14">
        <f t="shared" si="5920"/>
        <v>24.233064819065874</v>
      </c>
      <c r="N4526" s="14">
        <f t="shared" si="5921"/>
        <v>-1</v>
      </c>
      <c r="O4526">
        <f t="shared" si="5955"/>
        <v>-1</v>
      </c>
      <c r="P4526">
        <f t="shared" si="5964"/>
        <v>0</v>
      </c>
      <c r="Q4526">
        <f t="shared" si="5965"/>
        <v>0</v>
      </c>
      <c r="R4526">
        <f t="shared" si="5905"/>
        <v>-906</v>
      </c>
      <c r="S4526">
        <f t="shared" si="5906"/>
        <v>0</v>
      </c>
      <c r="T4526">
        <f t="shared" si="5907"/>
        <v>84439.200000000652</v>
      </c>
      <c r="U4526">
        <f t="shared" si="5908"/>
        <v>84439.200000000652</v>
      </c>
      <c r="V4526" s="2">
        <f t="shared" si="5909"/>
        <v>8.4439200000000648E-3</v>
      </c>
      <c r="W4526" s="19">
        <f t="shared" si="5956"/>
        <v>431</v>
      </c>
      <c r="X4526" s="19">
        <f t="shared" si="5957"/>
        <v>9</v>
      </c>
      <c r="Y4526" s="19" t="str">
        <f t="shared" si="5958"/>
        <v/>
      </c>
      <c r="Z4526" s="19">
        <f t="shared" si="5959"/>
        <v>10666.55</v>
      </c>
      <c r="AA4526" s="21" t="str">
        <f t="shared" si="5960"/>
        <v/>
      </c>
      <c r="AB4526" s="19" t="str">
        <f t="shared" si="5961"/>
        <v/>
      </c>
    </row>
    <row r="4527" spans="1:28" x14ac:dyDescent="0.25">
      <c r="A4527">
        <f t="shared" si="5942"/>
        <v>2</v>
      </c>
      <c r="B4527">
        <f t="shared" si="5943"/>
        <v>2018</v>
      </c>
      <c r="C4527" s="20">
        <v>43150</v>
      </c>
      <c r="D4527">
        <v>10488.9</v>
      </c>
      <c r="E4527">
        <v>10489.35</v>
      </c>
      <c r="F4527">
        <v>10302.75</v>
      </c>
      <c r="G4527">
        <v>10378.4</v>
      </c>
      <c r="H4527">
        <f t="shared" si="5916"/>
        <v>0</v>
      </c>
      <c r="I4527">
        <f t="shared" si="5917"/>
        <v>73.899999999999636</v>
      </c>
      <c r="J4527" s="14">
        <f t="shared" ref="J4527:K4527" si="5985">+AVERAGE(H4514:H4527)</f>
        <v>16.396428571428519</v>
      </c>
      <c r="K4527" s="14">
        <f t="shared" si="5985"/>
        <v>70.110714285714238</v>
      </c>
      <c r="L4527" s="14">
        <f t="shared" si="5919"/>
        <v>0.23386480566450962</v>
      </c>
      <c r="M4527" s="14">
        <f t="shared" si="5920"/>
        <v>18.953843613244118</v>
      </c>
      <c r="N4527" s="14">
        <f t="shared" si="5921"/>
        <v>-1</v>
      </c>
      <c r="O4527">
        <f t="shared" si="5955"/>
        <v>-1</v>
      </c>
      <c r="P4527">
        <f t="shared" si="5964"/>
        <v>0</v>
      </c>
      <c r="Q4527">
        <f t="shared" si="5965"/>
        <v>0</v>
      </c>
      <c r="R4527">
        <f t="shared" si="5905"/>
        <v>-906</v>
      </c>
      <c r="S4527">
        <f t="shared" si="5906"/>
        <v>0</v>
      </c>
      <c r="T4527">
        <f t="shared" si="5907"/>
        <v>66953.399999999674</v>
      </c>
      <c r="U4527">
        <f t="shared" si="5908"/>
        <v>66953.399999999674</v>
      </c>
      <c r="V4527" s="2">
        <f t="shared" si="5909"/>
        <v>6.6953399999999672E-3</v>
      </c>
      <c r="W4527" s="19">
        <f t="shared" si="5956"/>
        <v>431</v>
      </c>
      <c r="X4527" s="19">
        <f t="shared" si="5957"/>
        <v>10</v>
      </c>
      <c r="Y4527" s="19" t="str">
        <f t="shared" si="5958"/>
        <v/>
      </c>
      <c r="Z4527" s="19">
        <f t="shared" si="5959"/>
        <v>10666.55</v>
      </c>
      <c r="AA4527" s="21" t="str">
        <f t="shared" si="5960"/>
        <v/>
      </c>
      <c r="AB4527" s="19" t="str">
        <f t="shared" si="5961"/>
        <v/>
      </c>
    </row>
    <row r="4528" spans="1:28" x14ac:dyDescent="0.25">
      <c r="A4528">
        <f t="shared" si="5942"/>
        <v>2</v>
      </c>
      <c r="B4528">
        <f t="shared" si="5943"/>
        <v>2018</v>
      </c>
      <c r="C4528" s="20">
        <v>43151</v>
      </c>
      <c r="D4528">
        <v>10391</v>
      </c>
      <c r="E4528">
        <v>10429.35</v>
      </c>
      <c r="F4528">
        <v>10347.65</v>
      </c>
      <c r="G4528">
        <v>10360.4</v>
      </c>
      <c r="H4528">
        <f t="shared" si="5916"/>
        <v>0</v>
      </c>
      <c r="I4528">
        <f t="shared" si="5917"/>
        <v>18</v>
      </c>
      <c r="J4528" s="14">
        <f t="shared" ref="J4528:K4528" si="5986">+AVERAGE(H4515:H4528)</f>
        <v>16.396428571428519</v>
      </c>
      <c r="K4528" s="14">
        <f t="shared" si="5986"/>
        <v>65.628571428571377</v>
      </c>
      <c r="L4528" s="14">
        <f t="shared" si="5919"/>
        <v>0.24983674357858016</v>
      </c>
      <c r="M4528" s="14">
        <f t="shared" si="5920"/>
        <v>19.989550224234733</v>
      </c>
      <c r="N4528" s="14">
        <f t="shared" si="5921"/>
        <v>-1</v>
      </c>
      <c r="O4528">
        <f t="shared" si="5955"/>
        <v>-1</v>
      </c>
      <c r="P4528">
        <f t="shared" si="5964"/>
        <v>0</v>
      </c>
      <c r="Q4528">
        <f t="shared" si="5965"/>
        <v>0</v>
      </c>
      <c r="R4528">
        <f t="shared" si="5905"/>
        <v>-906</v>
      </c>
      <c r="S4528">
        <f t="shared" si="5906"/>
        <v>0</v>
      </c>
      <c r="T4528">
        <f t="shared" si="5907"/>
        <v>16308</v>
      </c>
      <c r="U4528">
        <f t="shared" si="5908"/>
        <v>16308</v>
      </c>
      <c r="V4528" s="2">
        <f t="shared" si="5909"/>
        <v>1.6308E-3</v>
      </c>
      <c r="W4528" s="19">
        <f t="shared" si="5956"/>
        <v>431</v>
      </c>
      <c r="X4528" s="19">
        <f t="shared" si="5957"/>
        <v>11</v>
      </c>
      <c r="Y4528" s="19" t="str">
        <f t="shared" si="5958"/>
        <v/>
      </c>
      <c r="Z4528" s="19">
        <f t="shared" si="5959"/>
        <v>10666.55</v>
      </c>
      <c r="AA4528" s="21" t="str">
        <f t="shared" si="5960"/>
        <v/>
      </c>
      <c r="AB4528" s="19" t="str">
        <f t="shared" si="5961"/>
        <v/>
      </c>
    </row>
    <row r="4529" spans="1:28" x14ac:dyDescent="0.25">
      <c r="A4529">
        <f t="shared" si="5942"/>
        <v>2</v>
      </c>
      <c r="B4529">
        <f t="shared" si="5943"/>
        <v>2018</v>
      </c>
      <c r="C4529" s="20">
        <v>43152</v>
      </c>
      <c r="D4529">
        <v>10426</v>
      </c>
      <c r="E4529">
        <v>10426.1</v>
      </c>
      <c r="F4529">
        <v>10349.6</v>
      </c>
      <c r="G4529">
        <v>10397.450000000001</v>
      </c>
      <c r="H4529">
        <f t="shared" si="5916"/>
        <v>37.050000000001091</v>
      </c>
      <c r="I4529">
        <f t="shared" si="5917"/>
        <v>0</v>
      </c>
      <c r="J4529" s="14">
        <f t="shared" ref="J4529:K4529" si="5987">+AVERAGE(H4516:H4529)</f>
        <v>19.042857142857169</v>
      </c>
      <c r="K4529" s="14">
        <f t="shared" si="5987"/>
        <v>64.060714285714312</v>
      </c>
      <c r="L4529" s="14">
        <f t="shared" si="5919"/>
        <v>0.29726264146735826</v>
      </c>
      <c r="M4529" s="14">
        <f t="shared" si="5920"/>
        <v>22.91460741759424</v>
      </c>
      <c r="N4529" s="14">
        <f t="shared" si="5921"/>
        <v>-1</v>
      </c>
      <c r="O4529">
        <f t="shared" si="5955"/>
        <v>-1</v>
      </c>
      <c r="P4529">
        <f t="shared" si="5964"/>
        <v>0</v>
      </c>
      <c r="Q4529">
        <f t="shared" si="5965"/>
        <v>0</v>
      </c>
      <c r="R4529">
        <f t="shared" si="5905"/>
        <v>-906</v>
      </c>
      <c r="S4529">
        <f t="shared" si="5906"/>
        <v>0</v>
      </c>
      <c r="T4529">
        <f t="shared" si="5907"/>
        <v>-33567.300000000992</v>
      </c>
      <c r="U4529">
        <f t="shared" si="5908"/>
        <v>-33567.300000000992</v>
      </c>
      <c r="V4529" s="2">
        <f t="shared" si="5909"/>
        <v>-3.3567300000000994E-3</v>
      </c>
      <c r="W4529" s="19">
        <f t="shared" si="5956"/>
        <v>431</v>
      </c>
      <c r="X4529" s="19">
        <f t="shared" si="5957"/>
        <v>12</v>
      </c>
      <c r="Y4529" s="19" t="str">
        <f t="shared" si="5958"/>
        <v/>
      </c>
      <c r="Z4529" s="19">
        <f t="shared" si="5959"/>
        <v>10666.55</v>
      </c>
      <c r="AA4529" s="21" t="str">
        <f t="shared" si="5960"/>
        <v/>
      </c>
      <c r="AB4529" s="19" t="str">
        <f t="shared" si="5961"/>
        <v/>
      </c>
    </row>
    <row r="4530" spans="1:28" x14ac:dyDescent="0.25">
      <c r="A4530">
        <f t="shared" si="5942"/>
        <v>2</v>
      </c>
      <c r="B4530">
        <f t="shared" si="5943"/>
        <v>2018</v>
      </c>
      <c r="C4530" s="20">
        <v>43153</v>
      </c>
      <c r="D4530">
        <v>10354.35</v>
      </c>
      <c r="E4530">
        <v>10397.549999999999</v>
      </c>
      <c r="F4530">
        <v>10340.65</v>
      </c>
      <c r="G4530">
        <v>10382.700000000001</v>
      </c>
      <c r="H4530">
        <f t="shared" si="5916"/>
        <v>0</v>
      </c>
      <c r="I4530">
        <f t="shared" si="5917"/>
        <v>14.75</v>
      </c>
      <c r="J4530" s="14">
        <f t="shared" ref="J4530:K4530" si="5988">+AVERAGE(H4517:H4530)</f>
        <v>19.042857142857169</v>
      </c>
      <c r="K4530" s="14">
        <f t="shared" si="5988"/>
        <v>64.342857142857085</v>
      </c>
      <c r="L4530" s="14">
        <f t="shared" si="5919"/>
        <v>0.29595914742451224</v>
      </c>
      <c r="M4530" s="14">
        <f t="shared" si="5920"/>
        <v>22.837073839301056</v>
      </c>
      <c r="N4530" s="14">
        <f t="shared" si="5921"/>
        <v>-1</v>
      </c>
      <c r="O4530">
        <f t="shared" si="5955"/>
        <v>-1</v>
      </c>
      <c r="P4530">
        <f t="shared" si="5964"/>
        <v>0</v>
      </c>
      <c r="Q4530">
        <f t="shared" si="5965"/>
        <v>0</v>
      </c>
      <c r="R4530">
        <f t="shared" si="5905"/>
        <v>-906</v>
      </c>
      <c r="S4530">
        <f t="shared" si="5906"/>
        <v>0</v>
      </c>
      <c r="T4530">
        <f t="shared" si="5907"/>
        <v>13363.5</v>
      </c>
      <c r="U4530">
        <f t="shared" si="5908"/>
        <v>13363.5</v>
      </c>
      <c r="V4530" s="2">
        <f t="shared" si="5909"/>
        <v>1.33635E-3</v>
      </c>
      <c r="W4530" s="19">
        <f t="shared" si="5956"/>
        <v>431</v>
      </c>
      <c r="X4530" s="19">
        <f t="shared" si="5957"/>
        <v>13</v>
      </c>
      <c r="Y4530" s="19" t="str">
        <f t="shared" si="5958"/>
        <v/>
      </c>
      <c r="Z4530" s="19">
        <f t="shared" si="5959"/>
        <v>10666.55</v>
      </c>
      <c r="AA4530" s="21" t="str">
        <f t="shared" si="5960"/>
        <v/>
      </c>
      <c r="AB4530" s="19" t="str">
        <f t="shared" si="5961"/>
        <v/>
      </c>
    </row>
    <row r="4531" spans="1:28" x14ac:dyDescent="0.25">
      <c r="A4531">
        <f t="shared" si="5942"/>
        <v>2</v>
      </c>
      <c r="B4531">
        <f t="shared" si="5943"/>
        <v>2018</v>
      </c>
      <c r="C4531" s="20">
        <v>43154</v>
      </c>
      <c r="D4531">
        <v>10408.1</v>
      </c>
      <c r="E4531">
        <v>10499.1</v>
      </c>
      <c r="F4531">
        <v>10396.65</v>
      </c>
      <c r="G4531">
        <v>10491.05</v>
      </c>
      <c r="H4531">
        <f t="shared" si="5916"/>
        <v>108.34999999999854</v>
      </c>
      <c r="I4531">
        <f t="shared" si="5917"/>
        <v>0</v>
      </c>
      <c r="J4531" s="14">
        <f t="shared" ref="J4531:K4531" si="5989">+AVERAGE(H4518:H4531)</f>
        <v>26.78214285714278</v>
      </c>
      <c r="K4531" s="14">
        <f t="shared" si="5989"/>
        <v>46.035714285714285</v>
      </c>
      <c r="L4531" s="14">
        <f t="shared" si="5919"/>
        <v>0.58176881303335748</v>
      </c>
      <c r="M4531" s="14">
        <f t="shared" si="5920"/>
        <v>36.779636078277427</v>
      </c>
      <c r="N4531" s="14">
        <f t="shared" si="5921"/>
        <v>-1</v>
      </c>
      <c r="O4531">
        <f t="shared" si="5955"/>
        <v>-1</v>
      </c>
      <c r="P4531">
        <f t="shared" si="5964"/>
        <v>0</v>
      </c>
      <c r="Q4531">
        <f t="shared" si="5965"/>
        <v>0</v>
      </c>
      <c r="R4531">
        <f t="shared" ref="R4531:R4594" si="5990">IF($C4531="","",IF(MONTH($C4531)&lt;&gt;MONTH($C4530),ROUNDDOWN($B$10/$G4530,0)*$O4531,ABS(R4530)*$O4531))</f>
        <v>-906</v>
      </c>
      <c r="S4531">
        <f t="shared" ref="S4531:S4594" si="5991">IF($C4531="","",($R4531-$R4530)*($Q4531-$G4530)*$P4531)</f>
        <v>0</v>
      </c>
      <c r="T4531">
        <f t="shared" ref="T4531:T4594" si="5992">IF($C4531="","",$R4531*($G4531-$G4530))</f>
        <v>-98165.099999998682</v>
      </c>
      <c r="U4531">
        <f t="shared" ref="U4531:U4594" si="5993">IF($C4531="","",$T4531-$S4531)</f>
        <v>-98165.099999998682</v>
      </c>
      <c r="V4531" s="2">
        <f t="shared" ref="V4531:V4594" si="5994">IF($C4531="","",$U4531/$B$10)</f>
        <v>-9.8165099999998687E-3</v>
      </c>
      <c r="W4531" s="19">
        <f t="shared" si="5956"/>
        <v>431</v>
      </c>
      <c r="X4531" s="19">
        <f t="shared" si="5957"/>
        <v>14</v>
      </c>
      <c r="Y4531" s="19" t="str">
        <f t="shared" si="5958"/>
        <v/>
      </c>
      <c r="Z4531" s="19">
        <f t="shared" si="5959"/>
        <v>10666.55</v>
      </c>
      <c r="AA4531" s="21" t="str">
        <f t="shared" si="5960"/>
        <v/>
      </c>
      <c r="AB4531" s="19" t="str">
        <f t="shared" si="5961"/>
        <v/>
      </c>
    </row>
    <row r="4532" spans="1:28" x14ac:dyDescent="0.25">
      <c r="A4532">
        <f t="shared" si="5942"/>
        <v>2</v>
      </c>
      <c r="B4532">
        <f t="shared" si="5943"/>
        <v>2018</v>
      </c>
      <c r="C4532" s="20">
        <v>43157</v>
      </c>
      <c r="D4532">
        <v>10526.55</v>
      </c>
      <c r="E4532">
        <v>10592.95</v>
      </c>
      <c r="F4532">
        <v>10520.2</v>
      </c>
      <c r="G4532">
        <v>10582.6</v>
      </c>
      <c r="H4532">
        <f t="shared" si="5916"/>
        <v>91.550000000001091</v>
      </c>
      <c r="I4532">
        <f t="shared" si="5917"/>
        <v>0</v>
      </c>
      <c r="J4532" s="14">
        <f t="shared" ref="J4532:K4532" si="5995">+AVERAGE(H4519:H4532)</f>
        <v>33.321428571428569</v>
      </c>
      <c r="K4532" s="14">
        <f t="shared" si="5995"/>
        <v>39.317857142857065</v>
      </c>
      <c r="L4532" s="14">
        <f t="shared" si="5919"/>
        <v>0.84748841856662893</v>
      </c>
      <c r="M4532" s="14">
        <f t="shared" si="5920"/>
        <v>45.872461772948569</v>
      </c>
      <c r="N4532" s="14">
        <f t="shared" si="5921"/>
        <v>-1</v>
      </c>
      <c r="O4532">
        <f t="shared" si="5955"/>
        <v>-1</v>
      </c>
      <c r="P4532">
        <f t="shared" si="5964"/>
        <v>0</v>
      </c>
      <c r="Q4532">
        <f t="shared" si="5965"/>
        <v>0</v>
      </c>
      <c r="R4532">
        <f t="shared" si="5990"/>
        <v>-906</v>
      </c>
      <c r="S4532">
        <f t="shared" si="5991"/>
        <v>0</v>
      </c>
      <c r="T4532">
        <f t="shared" si="5992"/>
        <v>-82944.300000000992</v>
      </c>
      <c r="U4532">
        <f t="shared" si="5993"/>
        <v>-82944.300000000992</v>
      </c>
      <c r="V4532" s="2">
        <f t="shared" si="5994"/>
        <v>-8.2944300000000991E-3</v>
      </c>
      <c r="W4532" s="19">
        <f t="shared" si="5956"/>
        <v>431</v>
      </c>
      <c r="X4532" s="19">
        <f t="shared" si="5957"/>
        <v>15</v>
      </c>
      <c r="Y4532" s="19" t="str">
        <f t="shared" si="5958"/>
        <v/>
      </c>
      <c r="Z4532" s="19">
        <f t="shared" si="5959"/>
        <v>10666.55</v>
      </c>
      <c r="AA4532" s="21" t="str">
        <f t="shared" si="5960"/>
        <v/>
      </c>
      <c r="AB4532" s="19" t="str">
        <f t="shared" si="5961"/>
        <v/>
      </c>
    </row>
    <row r="4533" spans="1:28" x14ac:dyDescent="0.25">
      <c r="A4533">
        <f t="shared" si="5942"/>
        <v>2</v>
      </c>
      <c r="B4533">
        <f t="shared" si="5943"/>
        <v>2018</v>
      </c>
      <c r="C4533" s="20">
        <v>43158</v>
      </c>
      <c r="D4533">
        <v>10615.2</v>
      </c>
      <c r="E4533">
        <v>10631.65</v>
      </c>
      <c r="F4533">
        <v>10537.25</v>
      </c>
      <c r="G4533">
        <v>10554.3</v>
      </c>
      <c r="H4533">
        <f t="shared" si="5916"/>
        <v>0</v>
      </c>
      <c r="I4533">
        <f t="shared" si="5917"/>
        <v>28.300000000001091</v>
      </c>
      <c r="J4533" s="14">
        <f t="shared" ref="J4533:K4533" si="5996">+AVERAGE(H4520:H4533)</f>
        <v>33.321428571428569</v>
      </c>
      <c r="K4533" s="14">
        <f t="shared" si="5996"/>
        <v>29.317857142857196</v>
      </c>
      <c r="L4533" s="14">
        <f t="shared" si="5919"/>
        <v>1.1365574369594327</v>
      </c>
      <c r="M4533" s="14">
        <f t="shared" si="5920"/>
        <v>53.195735218655528</v>
      </c>
      <c r="N4533" s="14">
        <f t="shared" si="5921"/>
        <v>1</v>
      </c>
      <c r="O4533">
        <f t="shared" si="5955"/>
        <v>1</v>
      </c>
      <c r="P4533">
        <f t="shared" si="5964"/>
        <v>1</v>
      </c>
      <c r="Q4533">
        <f t="shared" si="5965"/>
        <v>10554.3</v>
      </c>
      <c r="R4533">
        <f t="shared" si="5990"/>
        <v>906</v>
      </c>
      <c r="S4533">
        <f t="shared" si="5991"/>
        <v>-51279.600000001978</v>
      </c>
      <c r="T4533">
        <f t="shared" si="5992"/>
        <v>-25639.800000000989</v>
      </c>
      <c r="U4533">
        <f t="shared" si="5993"/>
        <v>25639.800000000989</v>
      </c>
      <c r="V4533" s="2">
        <f t="shared" si="5994"/>
        <v>2.5639800000000989E-3</v>
      </c>
      <c r="W4533" s="19">
        <f t="shared" si="5956"/>
        <v>432</v>
      </c>
      <c r="X4533" s="19">
        <f t="shared" si="5957"/>
        <v>16</v>
      </c>
      <c r="Y4533" s="19">
        <f t="shared" si="5958"/>
        <v>1</v>
      </c>
      <c r="Z4533" s="19">
        <f t="shared" si="5959"/>
        <v>10554.3</v>
      </c>
      <c r="AA4533" s="21">
        <f t="shared" si="5960"/>
        <v>1.0523552601356623E-2</v>
      </c>
      <c r="AB4533" s="19">
        <f t="shared" si="5961"/>
        <v>1</v>
      </c>
    </row>
    <row r="4534" spans="1:28" x14ac:dyDescent="0.25">
      <c r="A4534">
        <f t="shared" si="5942"/>
        <v>2</v>
      </c>
      <c r="B4534">
        <f t="shared" si="5943"/>
        <v>2018</v>
      </c>
      <c r="C4534" s="20">
        <v>43159</v>
      </c>
      <c r="D4534">
        <v>10488.95</v>
      </c>
      <c r="E4534">
        <v>10535.5</v>
      </c>
      <c r="F4534">
        <v>10461.549999999999</v>
      </c>
      <c r="G4534">
        <v>10492.85</v>
      </c>
      <c r="H4534">
        <f t="shared" si="5916"/>
        <v>0</v>
      </c>
      <c r="I4534">
        <f t="shared" si="5917"/>
        <v>61.449999999998909</v>
      </c>
      <c r="J4534" s="14">
        <f t="shared" ref="J4534:K4534" si="5997">+AVERAGE(H4521:H4534)</f>
        <v>33.321428571428569</v>
      </c>
      <c r="K4534" s="14">
        <f t="shared" si="5997"/>
        <v>32.167857142857166</v>
      </c>
      <c r="L4534" s="14">
        <f t="shared" si="5919"/>
        <v>1.0358609970023307</v>
      </c>
      <c r="M4534" s="14">
        <f t="shared" si="5920"/>
        <v>50.880732944320215</v>
      </c>
      <c r="N4534" s="14">
        <f t="shared" si="5921"/>
        <v>1</v>
      </c>
      <c r="O4534">
        <f t="shared" si="5955"/>
        <v>1</v>
      </c>
      <c r="P4534">
        <f t="shared" si="5964"/>
        <v>0</v>
      </c>
      <c r="Q4534">
        <f t="shared" si="5965"/>
        <v>0</v>
      </c>
      <c r="R4534">
        <f t="shared" si="5990"/>
        <v>906</v>
      </c>
      <c r="S4534">
        <f t="shared" si="5991"/>
        <v>0</v>
      </c>
      <c r="T4534">
        <f t="shared" si="5992"/>
        <v>-55673.699999999008</v>
      </c>
      <c r="U4534">
        <f t="shared" si="5993"/>
        <v>-55673.699999999008</v>
      </c>
      <c r="V4534" s="2">
        <f t="shared" si="5994"/>
        <v>-5.5673699999999006E-3</v>
      </c>
      <c r="W4534" s="19">
        <f t="shared" si="5956"/>
        <v>432</v>
      </c>
      <c r="X4534" s="19">
        <f t="shared" si="5957"/>
        <v>2</v>
      </c>
      <c r="Y4534" s="19" t="str">
        <f t="shared" si="5958"/>
        <v/>
      </c>
      <c r="Z4534" s="19">
        <f t="shared" si="5959"/>
        <v>10554.3</v>
      </c>
      <c r="AA4534" s="21" t="str">
        <f t="shared" si="5960"/>
        <v/>
      </c>
      <c r="AB4534" s="19" t="str">
        <f t="shared" si="5961"/>
        <v/>
      </c>
    </row>
    <row r="4535" spans="1:28" x14ac:dyDescent="0.25">
      <c r="A4535">
        <f t="shared" si="5942"/>
        <v>3</v>
      </c>
      <c r="B4535">
        <f t="shared" si="5943"/>
        <v>2018</v>
      </c>
      <c r="C4535" s="20">
        <v>43160</v>
      </c>
      <c r="D4535">
        <v>10479.950000000001</v>
      </c>
      <c r="E4535">
        <v>10525.5</v>
      </c>
      <c r="F4535">
        <v>10447.15</v>
      </c>
      <c r="G4535">
        <v>10458.35</v>
      </c>
      <c r="H4535">
        <f t="shared" si="5916"/>
        <v>0</v>
      </c>
      <c r="I4535">
        <f t="shared" si="5917"/>
        <v>34.5</v>
      </c>
      <c r="J4535" s="14">
        <f t="shared" ref="J4535:K4535" si="5998">+AVERAGE(H4522:H4535)</f>
        <v>26.167857142857169</v>
      </c>
      <c r="K4535" s="14">
        <f t="shared" si="5998"/>
        <v>34.632142857142881</v>
      </c>
      <c r="L4535" s="14">
        <f t="shared" si="5919"/>
        <v>0.7555945137671447</v>
      </c>
      <c r="M4535" s="14">
        <f t="shared" si="5920"/>
        <v>43.039238721804516</v>
      </c>
      <c r="N4535" s="14">
        <f t="shared" si="5921"/>
        <v>-1</v>
      </c>
      <c r="O4535">
        <f t="shared" si="5955"/>
        <v>-1</v>
      </c>
      <c r="P4535">
        <f t="shared" si="5964"/>
        <v>1</v>
      </c>
      <c r="Q4535">
        <f t="shared" si="5965"/>
        <v>10458.35</v>
      </c>
      <c r="R4535">
        <f t="shared" si="5990"/>
        <v>-953</v>
      </c>
      <c r="S4535">
        <f t="shared" si="5991"/>
        <v>64135.5</v>
      </c>
      <c r="T4535">
        <f t="shared" si="5992"/>
        <v>32878.5</v>
      </c>
      <c r="U4535">
        <f t="shared" si="5993"/>
        <v>-31257</v>
      </c>
      <c r="V4535" s="2">
        <f t="shared" si="5994"/>
        <v>-3.1256999999999999E-3</v>
      </c>
      <c r="W4535" s="19">
        <f t="shared" si="5956"/>
        <v>433</v>
      </c>
      <c r="X4535" s="19">
        <f t="shared" si="5957"/>
        <v>3</v>
      </c>
      <c r="Y4535" s="19">
        <f t="shared" si="5958"/>
        <v>1</v>
      </c>
      <c r="Z4535" s="19">
        <f t="shared" si="5959"/>
        <v>10458.35</v>
      </c>
      <c r="AA4535" s="21">
        <f t="shared" si="5960"/>
        <v>-9.0910813602037566E-3</v>
      </c>
      <c r="AB4535" s="19">
        <f t="shared" si="5961"/>
        <v>-1</v>
      </c>
    </row>
    <row r="4536" spans="1:28" x14ac:dyDescent="0.25">
      <c r="A4536">
        <f t="shared" si="5942"/>
        <v>3</v>
      </c>
      <c r="B4536">
        <f t="shared" si="5943"/>
        <v>2018</v>
      </c>
      <c r="C4536" s="20">
        <v>43164</v>
      </c>
      <c r="D4536">
        <v>10428.299999999999</v>
      </c>
      <c r="E4536">
        <v>10428.700000000001</v>
      </c>
      <c r="F4536">
        <v>10323.9</v>
      </c>
      <c r="G4536">
        <v>10358.85</v>
      </c>
      <c r="H4536">
        <f t="shared" si="5916"/>
        <v>0</v>
      </c>
      <c r="I4536">
        <f t="shared" si="5917"/>
        <v>99.5</v>
      </c>
      <c r="J4536" s="14">
        <f t="shared" ref="J4536:K4536" si="5999">+AVERAGE(H4523:H4536)</f>
        <v>26.167857142857169</v>
      </c>
      <c r="K4536" s="14">
        <f t="shared" si="5999"/>
        <v>33.032142857142908</v>
      </c>
      <c r="L4536" s="14">
        <f t="shared" si="5919"/>
        <v>0.79219375067574826</v>
      </c>
      <c r="M4536" s="14">
        <f t="shared" si="5920"/>
        <v>44.202461389961378</v>
      </c>
      <c r="N4536" s="14">
        <f t="shared" si="5921"/>
        <v>-1</v>
      </c>
      <c r="O4536">
        <f t="shared" si="5955"/>
        <v>-1</v>
      </c>
      <c r="P4536">
        <f t="shared" si="5964"/>
        <v>0</v>
      </c>
      <c r="Q4536">
        <f t="shared" si="5965"/>
        <v>0</v>
      </c>
      <c r="R4536">
        <f t="shared" si="5990"/>
        <v>-953</v>
      </c>
      <c r="S4536">
        <f t="shared" si="5991"/>
        <v>0</v>
      </c>
      <c r="T4536">
        <f t="shared" si="5992"/>
        <v>94823.5</v>
      </c>
      <c r="U4536">
        <f t="shared" si="5993"/>
        <v>94823.5</v>
      </c>
      <c r="V4536" s="2">
        <f t="shared" si="5994"/>
        <v>9.4823500000000005E-3</v>
      </c>
      <c r="W4536" s="19">
        <f t="shared" si="5956"/>
        <v>433</v>
      </c>
      <c r="X4536" s="19">
        <f t="shared" si="5957"/>
        <v>2</v>
      </c>
      <c r="Y4536" s="19" t="str">
        <f t="shared" si="5958"/>
        <v/>
      </c>
      <c r="Z4536" s="19">
        <f t="shared" si="5959"/>
        <v>10458.35</v>
      </c>
      <c r="AA4536" s="21" t="str">
        <f t="shared" si="5960"/>
        <v/>
      </c>
      <c r="AB4536" s="19" t="str">
        <f t="shared" si="5961"/>
        <v/>
      </c>
    </row>
    <row r="4537" spans="1:28" x14ac:dyDescent="0.25">
      <c r="A4537">
        <f t="shared" si="5942"/>
        <v>3</v>
      </c>
      <c r="B4537">
        <f t="shared" si="5943"/>
        <v>2018</v>
      </c>
      <c r="C4537" s="20">
        <v>43165</v>
      </c>
      <c r="D4537">
        <v>10420.5</v>
      </c>
      <c r="E4537">
        <v>10441.35</v>
      </c>
      <c r="F4537">
        <v>10215.9</v>
      </c>
      <c r="G4537">
        <v>10249.25</v>
      </c>
      <c r="H4537">
        <f t="shared" si="5916"/>
        <v>0</v>
      </c>
      <c r="I4537">
        <f t="shared" si="5917"/>
        <v>109.60000000000036</v>
      </c>
      <c r="J4537" s="14">
        <f t="shared" ref="J4537:K4537" si="6000">+AVERAGE(H4524:H4537)</f>
        <v>20.110714285714362</v>
      </c>
      <c r="K4537" s="14">
        <f t="shared" si="6000"/>
        <v>40.860714285714366</v>
      </c>
      <c r="L4537" s="14">
        <f t="shared" si="5919"/>
        <v>0.49217725723276029</v>
      </c>
      <c r="M4537" s="14">
        <f t="shared" si="5920"/>
        <v>32.983833177132183</v>
      </c>
      <c r="N4537" s="14">
        <f t="shared" si="5921"/>
        <v>-1</v>
      </c>
      <c r="O4537">
        <f t="shared" si="5955"/>
        <v>-1</v>
      </c>
      <c r="P4537">
        <f t="shared" si="5964"/>
        <v>0</v>
      </c>
      <c r="Q4537">
        <f t="shared" si="5965"/>
        <v>0</v>
      </c>
      <c r="R4537">
        <f t="shared" si="5990"/>
        <v>-953</v>
      </c>
      <c r="S4537">
        <f t="shared" si="5991"/>
        <v>0</v>
      </c>
      <c r="T4537">
        <f t="shared" si="5992"/>
        <v>104448.80000000035</v>
      </c>
      <c r="U4537">
        <f t="shared" si="5993"/>
        <v>104448.80000000035</v>
      </c>
      <c r="V4537" s="2">
        <f t="shared" si="5994"/>
        <v>1.0444880000000035E-2</v>
      </c>
      <c r="W4537" s="19">
        <f t="shared" si="5956"/>
        <v>433</v>
      </c>
      <c r="X4537" s="19">
        <f t="shared" si="5957"/>
        <v>3</v>
      </c>
      <c r="Y4537" s="19" t="str">
        <f t="shared" si="5958"/>
        <v/>
      </c>
      <c r="Z4537" s="19">
        <f t="shared" si="5959"/>
        <v>10458.35</v>
      </c>
      <c r="AA4537" s="21" t="str">
        <f t="shared" si="5960"/>
        <v/>
      </c>
      <c r="AB4537" s="19" t="str">
        <f t="shared" si="5961"/>
        <v/>
      </c>
    </row>
    <row r="4538" spans="1:28" x14ac:dyDescent="0.25">
      <c r="A4538">
        <f t="shared" si="5942"/>
        <v>3</v>
      </c>
      <c r="B4538">
        <f t="shared" si="5943"/>
        <v>2018</v>
      </c>
      <c r="C4538" s="20">
        <v>43166</v>
      </c>
      <c r="D4538">
        <v>10232.950000000001</v>
      </c>
      <c r="E4538">
        <v>10243.35</v>
      </c>
      <c r="F4538">
        <v>10141.549999999999</v>
      </c>
      <c r="G4538">
        <v>10154.200000000001</v>
      </c>
      <c r="H4538">
        <f t="shared" ref="H4538:H4601" si="6001">IF($C4538="","",IF($G4538&gt;$G4537,$G4538-$G4537,0))</f>
        <v>0</v>
      </c>
      <c r="I4538">
        <f t="shared" ref="I4538:I4601" si="6002">IF($C4538="","",IF($G4538&lt;$G4537,$G4537-$G4538,0))</f>
        <v>95.049999999999272</v>
      </c>
      <c r="J4538" s="14">
        <f t="shared" ref="J4538:K4538" si="6003">+AVERAGE(H4525:H4538)</f>
        <v>20.110714285714362</v>
      </c>
      <c r="K4538" s="14">
        <f t="shared" si="6003"/>
        <v>44.875</v>
      </c>
      <c r="L4538" s="14">
        <f t="shared" ref="L4538:L4601" si="6004">IF($C4538="","",$J4538/$K4538)</f>
        <v>0.44814962196577968</v>
      </c>
      <c r="M4538" s="14">
        <f t="shared" ref="M4538:M4601" si="6005">IF($C4538="","",100-100/(1+$L4538))</f>
        <v>30.946361837766631</v>
      </c>
      <c r="N4538" s="14">
        <f t="shared" ref="N4538:N4601" si="6006">IF($C4538="","",IF($M4538&gt;50,1,-1))</f>
        <v>-1</v>
      </c>
      <c r="O4538">
        <f t="shared" si="5955"/>
        <v>-1</v>
      </c>
      <c r="P4538">
        <f t="shared" si="5964"/>
        <v>0</v>
      </c>
      <c r="Q4538">
        <f t="shared" si="5965"/>
        <v>0</v>
      </c>
      <c r="R4538">
        <f t="shared" si="5990"/>
        <v>-953</v>
      </c>
      <c r="S4538">
        <f t="shared" si="5991"/>
        <v>0</v>
      </c>
      <c r="T4538">
        <f t="shared" si="5992"/>
        <v>90582.64999999931</v>
      </c>
      <c r="U4538">
        <f t="shared" si="5993"/>
        <v>90582.64999999931</v>
      </c>
      <c r="V4538" s="2">
        <f t="shared" si="5994"/>
        <v>9.0582649999999317E-3</v>
      </c>
      <c r="W4538" s="19">
        <f t="shared" si="5956"/>
        <v>433</v>
      </c>
      <c r="X4538" s="19">
        <f t="shared" si="5957"/>
        <v>4</v>
      </c>
      <c r="Y4538" s="19" t="str">
        <f t="shared" si="5958"/>
        <v/>
      </c>
      <c r="Z4538" s="19">
        <f t="shared" si="5959"/>
        <v>10458.35</v>
      </c>
      <c r="AA4538" s="21" t="str">
        <f t="shared" si="5960"/>
        <v/>
      </c>
      <c r="AB4538" s="19" t="str">
        <f t="shared" si="5961"/>
        <v/>
      </c>
    </row>
    <row r="4539" spans="1:28" x14ac:dyDescent="0.25">
      <c r="A4539">
        <f t="shared" si="5942"/>
        <v>3</v>
      </c>
      <c r="B4539">
        <f t="shared" si="5943"/>
        <v>2018</v>
      </c>
      <c r="C4539" s="20">
        <v>43167</v>
      </c>
      <c r="D4539">
        <v>10216.25</v>
      </c>
      <c r="E4539">
        <v>10270.35</v>
      </c>
      <c r="F4539">
        <v>10146.4</v>
      </c>
      <c r="G4539">
        <v>10242.65</v>
      </c>
      <c r="H4539">
        <f t="shared" si="6001"/>
        <v>88.449999999998909</v>
      </c>
      <c r="I4539">
        <f t="shared" si="6002"/>
        <v>0</v>
      </c>
      <c r="J4539" s="14">
        <f t="shared" ref="J4539:K4539" si="6007">+AVERAGE(H4526:H4539)</f>
        <v>23.242857142857115</v>
      </c>
      <c r="K4539" s="14">
        <f t="shared" si="6007"/>
        <v>44.875</v>
      </c>
      <c r="L4539" s="14">
        <f t="shared" si="6004"/>
        <v>0.51794667727815302</v>
      </c>
      <c r="M4539" s="14">
        <f t="shared" si="6005"/>
        <v>34.121533057201248</v>
      </c>
      <c r="N4539" s="14">
        <f t="shared" si="6006"/>
        <v>-1</v>
      </c>
      <c r="O4539">
        <f t="shared" si="5955"/>
        <v>-1</v>
      </c>
      <c r="P4539">
        <f t="shared" si="5964"/>
        <v>0</v>
      </c>
      <c r="Q4539">
        <f t="shared" si="5965"/>
        <v>0</v>
      </c>
      <c r="R4539">
        <f t="shared" si="5990"/>
        <v>-953</v>
      </c>
      <c r="S4539">
        <f t="shared" si="5991"/>
        <v>0</v>
      </c>
      <c r="T4539">
        <f t="shared" si="5992"/>
        <v>-84292.849999998958</v>
      </c>
      <c r="U4539">
        <f t="shared" si="5993"/>
        <v>-84292.849999998958</v>
      </c>
      <c r="V4539" s="2">
        <f t="shared" si="5994"/>
        <v>-8.4292849999998958E-3</v>
      </c>
      <c r="W4539" s="19">
        <f t="shared" si="5956"/>
        <v>433</v>
      </c>
      <c r="X4539" s="19">
        <f t="shared" si="5957"/>
        <v>5</v>
      </c>
      <c r="Y4539" s="19" t="str">
        <f t="shared" si="5958"/>
        <v/>
      </c>
      <c r="Z4539" s="19">
        <f t="shared" si="5959"/>
        <v>10458.35</v>
      </c>
      <c r="AA4539" s="21" t="str">
        <f t="shared" si="5960"/>
        <v/>
      </c>
      <c r="AB4539" s="19" t="str">
        <f t="shared" si="5961"/>
        <v/>
      </c>
    </row>
    <row r="4540" spans="1:28" x14ac:dyDescent="0.25">
      <c r="A4540">
        <f t="shared" si="5942"/>
        <v>3</v>
      </c>
      <c r="B4540">
        <f t="shared" si="5943"/>
        <v>2018</v>
      </c>
      <c r="C4540" s="20">
        <v>43168</v>
      </c>
      <c r="D4540">
        <v>10271.299999999999</v>
      </c>
      <c r="E4540">
        <v>10296.700000000001</v>
      </c>
      <c r="F4540">
        <v>10211.9</v>
      </c>
      <c r="G4540">
        <v>10226.85</v>
      </c>
      <c r="H4540">
        <f t="shared" si="6001"/>
        <v>0</v>
      </c>
      <c r="I4540">
        <f t="shared" si="6002"/>
        <v>15.799999999999272</v>
      </c>
      <c r="J4540" s="14">
        <f t="shared" ref="J4540:K4540" si="6008">+AVERAGE(H4527:H4540)</f>
        <v>23.242857142857115</v>
      </c>
      <c r="K4540" s="14">
        <f t="shared" si="6008"/>
        <v>39.346428571428469</v>
      </c>
      <c r="L4540" s="14">
        <f t="shared" si="6004"/>
        <v>0.59072342743033579</v>
      </c>
      <c r="M4540" s="14">
        <f t="shared" si="6005"/>
        <v>37.135520684736122</v>
      </c>
      <c r="N4540" s="14">
        <f t="shared" si="6006"/>
        <v>-1</v>
      </c>
      <c r="O4540">
        <f t="shared" si="5955"/>
        <v>-1</v>
      </c>
      <c r="P4540">
        <f t="shared" si="5964"/>
        <v>0</v>
      </c>
      <c r="Q4540">
        <f t="shared" si="5965"/>
        <v>0</v>
      </c>
      <c r="R4540">
        <f t="shared" si="5990"/>
        <v>-953</v>
      </c>
      <c r="S4540">
        <f t="shared" si="5991"/>
        <v>0</v>
      </c>
      <c r="T4540">
        <f t="shared" si="5992"/>
        <v>15057.399999999307</v>
      </c>
      <c r="U4540">
        <f t="shared" si="5993"/>
        <v>15057.399999999307</v>
      </c>
      <c r="V4540" s="2">
        <f t="shared" si="5994"/>
        <v>1.5057399999999306E-3</v>
      </c>
      <c r="W4540" s="19">
        <f t="shared" si="5956"/>
        <v>433</v>
      </c>
      <c r="X4540" s="19">
        <f t="shared" si="5957"/>
        <v>6</v>
      </c>
      <c r="Y4540" s="19" t="str">
        <f t="shared" si="5958"/>
        <v/>
      </c>
      <c r="Z4540" s="19">
        <f t="shared" si="5959"/>
        <v>10458.35</v>
      </c>
      <c r="AA4540" s="21" t="str">
        <f t="shared" si="5960"/>
        <v/>
      </c>
      <c r="AB4540" s="19" t="str">
        <f t="shared" si="5961"/>
        <v/>
      </c>
    </row>
    <row r="4541" spans="1:28" x14ac:dyDescent="0.25">
      <c r="A4541">
        <f t="shared" si="5942"/>
        <v>3</v>
      </c>
      <c r="B4541">
        <f t="shared" si="5943"/>
        <v>2018</v>
      </c>
      <c r="C4541" s="20">
        <v>43171</v>
      </c>
      <c r="D4541">
        <v>10301.6</v>
      </c>
      <c r="E4541">
        <v>10433.65</v>
      </c>
      <c r="F4541">
        <v>10295.450000000001</v>
      </c>
      <c r="G4541">
        <v>10421.4</v>
      </c>
      <c r="H4541">
        <f t="shared" si="6001"/>
        <v>194.54999999999927</v>
      </c>
      <c r="I4541">
        <f t="shared" si="6002"/>
        <v>0</v>
      </c>
      <c r="J4541" s="14">
        <f t="shared" ref="J4541:K4541" si="6009">+AVERAGE(H4528:H4541)</f>
        <v>37.139285714285634</v>
      </c>
      <c r="K4541" s="14">
        <f t="shared" si="6009"/>
        <v>34.067857142857065</v>
      </c>
      <c r="L4541" s="14">
        <f t="shared" si="6004"/>
        <v>1.0901562008596291</v>
      </c>
      <c r="M4541" s="14">
        <f t="shared" si="6005"/>
        <v>52.156685725749824</v>
      </c>
      <c r="N4541" s="14">
        <f t="shared" si="6006"/>
        <v>1</v>
      </c>
      <c r="O4541">
        <f t="shared" si="5955"/>
        <v>1</v>
      </c>
      <c r="P4541">
        <f t="shared" si="5964"/>
        <v>1</v>
      </c>
      <c r="Q4541">
        <f t="shared" si="5965"/>
        <v>10421.4</v>
      </c>
      <c r="R4541">
        <f t="shared" si="5990"/>
        <v>953</v>
      </c>
      <c r="S4541">
        <f t="shared" si="5991"/>
        <v>370812.29999999859</v>
      </c>
      <c r="T4541">
        <f t="shared" si="5992"/>
        <v>185406.1499999993</v>
      </c>
      <c r="U4541">
        <f t="shared" si="5993"/>
        <v>-185406.1499999993</v>
      </c>
      <c r="V4541" s="2">
        <f t="shared" si="5994"/>
        <v>-1.854061499999993E-2</v>
      </c>
      <c r="W4541" s="19">
        <f t="shared" si="5956"/>
        <v>434</v>
      </c>
      <c r="X4541" s="19">
        <f t="shared" si="5957"/>
        <v>7</v>
      </c>
      <c r="Y4541" s="19">
        <f t="shared" si="5958"/>
        <v>1</v>
      </c>
      <c r="Z4541" s="19">
        <f t="shared" si="5959"/>
        <v>10421.4</v>
      </c>
      <c r="AA4541" s="21">
        <f t="shared" si="5960"/>
        <v>3.5330620987058525E-3</v>
      </c>
      <c r="AB4541" s="19">
        <f t="shared" si="5961"/>
        <v>1</v>
      </c>
    </row>
    <row r="4542" spans="1:28" x14ac:dyDescent="0.25">
      <c r="A4542">
        <f t="shared" si="5942"/>
        <v>3</v>
      </c>
      <c r="B4542">
        <f t="shared" si="5943"/>
        <v>2018</v>
      </c>
      <c r="C4542" s="20">
        <v>43172</v>
      </c>
      <c r="D4542">
        <v>10389.5</v>
      </c>
      <c r="E4542">
        <v>10478.6</v>
      </c>
      <c r="F4542">
        <v>10377.85</v>
      </c>
      <c r="G4542">
        <v>10426.85</v>
      </c>
      <c r="H4542">
        <f t="shared" si="6001"/>
        <v>5.4500000000007276</v>
      </c>
      <c r="I4542">
        <f t="shared" si="6002"/>
        <v>0</v>
      </c>
      <c r="J4542" s="14">
        <f t="shared" ref="J4542:K4542" si="6010">+AVERAGE(H4529:H4542)</f>
        <v>37.528571428571404</v>
      </c>
      <c r="K4542" s="14">
        <f t="shared" si="6010"/>
        <v>32.78214285714278</v>
      </c>
      <c r="L4542" s="14">
        <f t="shared" si="6004"/>
        <v>1.1447870138359317</v>
      </c>
      <c r="M4542" s="14">
        <f t="shared" si="6005"/>
        <v>53.375323817747791</v>
      </c>
      <c r="N4542" s="14">
        <f t="shared" si="6006"/>
        <v>1</v>
      </c>
      <c r="O4542">
        <f t="shared" si="5955"/>
        <v>1</v>
      </c>
      <c r="P4542">
        <f t="shared" si="5964"/>
        <v>0</v>
      </c>
      <c r="Q4542">
        <f t="shared" si="5965"/>
        <v>0</v>
      </c>
      <c r="R4542">
        <f t="shared" si="5990"/>
        <v>953</v>
      </c>
      <c r="S4542">
        <f t="shared" si="5991"/>
        <v>0</v>
      </c>
      <c r="T4542">
        <f t="shared" si="5992"/>
        <v>5193.8500000006934</v>
      </c>
      <c r="U4542">
        <f t="shared" si="5993"/>
        <v>5193.8500000006934</v>
      </c>
      <c r="V4542" s="2">
        <f t="shared" si="5994"/>
        <v>5.1938500000006931E-4</v>
      </c>
      <c r="W4542" s="19">
        <f t="shared" si="5956"/>
        <v>434</v>
      </c>
      <c r="X4542" s="19">
        <f t="shared" si="5957"/>
        <v>2</v>
      </c>
      <c r="Y4542" s="19" t="str">
        <f t="shared" si="5958"/>
        <v/>
      </c>
      <c r="Z4542" s="19">
        <f t="shared" si="5959"/>
        <v>10421.4</v>
      </c>
      <c r="AA4542" s="21" t="str">
        <f t="shared" si="5960"/>
        <v/>
      </c>
      <c r="AB4542" s="19" t="str">
        <f t="shared" si="5961"/>
        <v/>
      </c>
    </row>
    <row r="4543" spans="1:28" x14ac:dyDescent="0.25">
      <c r="A4543">
        <f t="shared" si="5942"/>
        <v>3</v>
      </c>
      <c r="B4543">
        <f t="shared" si="5943"/>
        <v>2018</v>
      </c>
      <c r="C4543" s="20">
        <v>43173</v>
      </c>
      <c r="D4543">
        <v>10393.049999999999</v>
      </c>
      <c r="E4543">
        <v>10420.35</v>
      </c>
      <c r="F4543">
        <v>10336.299999999999</v>
      </c>
      <c r="G4543">
        <v>10410.9</v>
      </c>
      <c r="H4543">
        <f t="shared" si="6001"/>
        <v>0</v>
      </c>
      <c r="I4543">
        <f t="shared" si="6002"/>
        <v>15.950000000000728</v>
      </c>
      <c r="J4543" s="14">
        <f t="shared" ref="J4543:K4543" si="6011">+AVERAGE(H4530:H4543)</f>
        <v>34.882142857142753</v>
      </c>
      <c r="K4543" s="14">
        <f t="shared" si="6011"/>
        <v>33.921428571428542</v>
      </c>
      <c r="L4543" s="14">
        <f t="shared" si="6004"/>
        <v>1.0283217519477763</v>
      </c>
      <c r="M4543" s="14">
        <f t="shared" si="6005"/>
        <v>50.698157280041471</v>
      </c>
      <c r="N4543" s="14">
        <f t="shared" si="6006"/>
        <v>1</v>
      </c>
      <c r="O4543">
        <f t="shared" si="5955"/>
        <v>1</v>
      </c>
      <c r="P4543">
        <f t="shared" si="5964"/>
        <v>0</v>
      </c>
      <c r="Q4543">
        <f t="shared" si="5965"/>
        <v>0</v>
      </c>
      <c r="R4543">
        <f t="shared" si="5990"/>
        <v>953</v>
      </c>
      <c r="S4543">
        <f t="shared" si="5991"/>
        <v>0</v>
      </c>
      <c r="T4543">
        <f t="shared" si="5992"/>
        <v>-15200.350000000693</v>
      </c>
      <c r="U4543">
        <f t="shared" si="5993"/>
        <v>-15200.350000000693</v>
      </c>
      <c r="V4543" s="2">
        <f t="shared" si="5994"/>
        <v>-1.5200350000000693E-3</v>
      </c>
      <c r="W4543" s="19">
        <f t="shared" si="5956"/>
        <v>434</v>
      </c>
      <c r="X4543" s="19">
        <f t="shared" si="5957"/>
        <v>3</v>
      </c>
      <c r="Y4543" s="19" t="str">
        <f t="shared" si="5958"/>
        <v/>
      </c>
      <c r="Z4543" s="19">
        <f t="shared" si="5959"/>
        <v>10421.4</v>
      </c>
      <c r="AA4543" s="21" t="str">
        <f t="shared" si="5960"/>
        <v/>
      </c>
      <c r="AB4543" s="19" t="str">
        <f t="shared" si="5961"/>
        <v/>
      </c>
    </row>
    <row r="4544" spans="1:28" x14ac:dyDescent="0.25">
      <c r="A4544">
        <f t="shared" si="5942"/>
        <v>3</v>
      </c>
      <c r="B4544">
        <f t="shared" si="5943"/>
        <v>2018</v>
      </c>
      <c r="C4544" s="20">
        <v>43174</v>
      </c>
      <c r="D4544">
        <v>10405.450000000001</v>
      </c>
      <c r="E4544">
        <v>10420</v>
      </c>
      <c r="F4544">
        <v>10346.200000000001</v>
      </c>
      <c r="G4544">
        <v>10360.15</v>
      </c>
      <c r="H4544">
        <f t="shared" si="6001"/>
        <v>0</v>
      </c>
      <c r="I4544">
        <f t="shared" si="6002"/>
        <v>50.75</v>
      </c>
      <c r="J4544" s="14">
        <f t="shared" ref="J4544:K4544" si="6012">+AVERAGE(H4531:H4544)</f>
        <v>34.882142857142753</v>
      </c>
      <c r="K4544" s="14">
        <f t="shared" si="6012"/>
        <v>36.492857142857119</v>
      </c>
      <c r="L4544" s="14">
        <f t="shared" si="6004"/>
        <v>0.95586220395380483</v>
      </c>
      <c r="M4544" s="14">
        <f t="shared" si="6005"/>
        <v>48.87165374030517</v>
      </c>
      <c r="N4544" s="14">
        <f t="shared" si="6006"/>
        <v>-1</v>
      </c>
      <c r="O4544">
        <f t="shared" si="5955"/>
        <v>-1</v>
      </c>
      <c r="P4544">
        <f t="shared" si="5964"/>
        <v>1</v>
      </c>
      <c r="Q4544">
        <f t="shared" si="5965"/>
        <v>10360.15</v>
      </c>
      <c r="R4544">
        <f t="shared" si="5990"/>
        <v>-953</v>
      </c>
      <c r="S4544">
        <f t="shared" si="5991"/>
        <v>96729.5</v>
      </c>
      <c r="T4544">
        <f t="shared" si="5992"/>
        <v>48364.75</v>
      </c>
      <c r="U4544">
        <f t="shared" si="5993"/>
        <v>-48364.75</v>
      </c>
      <c r="V4544" s="2">
        <f t="shared" si="5994"/>
        <v>-4.8364749999999998E-3</v>
      </c>
      <c r="W4544" s="19">
        <f t="shared" si="5956"/>
        <v>435</v>
      </c>
      <c r="X4544" s="19">
        <f t="shared" si="5957"/>
        <v>4</v>
      </c>
      <c r="Y4544" s="19">
        <f t="shared" si="5958"/>
        <v>1</v>
      </c>
      <c r="Z4544" s="19">
        <f t="shared" si="5959"/>
        <v>10360.15</v>
      </c>
      <c r="AA4544" s="21">
        <f t="shared" si="5960"/>
        <v>-5.8773293415471661E-3</v>
      </c>
      <c r="AB4544" s="19">
        <f t="shared" si="5961"/>
        <v>-1</v>
      </c>
    </row>
    <row r="4545" spans="1:28" x14ac:dyDescent="0.25">
      <c r="A4545">
        <f t="shared" si="5942"/>
        <v>3</v>
      </c>
      <c r="B4545">
        <f t="shared" si="5943"/>
        <v>2018</v>
      </c>
      <c r="C4545" s="20">
        <v>43175</v>
      </c>
      <c r="D4545">
        <v>10345.15</v>
      </c>
      <c r="E4545">
        <v>10346.299999999999</v>
      </c>
      <c r="F4545">
        <v>10180.25</v>
      </c>
      <c r="G4545">
        <v>10195.15</v>
      </c>
      <c r="H4545">
        <f t="shared" si="6001"/>
        <v>0</v>
      </c>
      <c r="I4545">
        <f t="shared" si="6002"/>
        <v>165</v>
      </c>
      <c r="J4545" s="14">
        <f t="shared" ref="J4545:K4545" si="6013">+AVERAGE(H4532:H4545)</f>
        <v>27.142857142857142</v>
      </c>
      <c r="K4545" s="14">
        <f t="shared" si="6013"/>
        <v>48.278571428571404</v>
      </c>
      <c r="L4545" s="14">
        <f t="shared" si="6004"/>
        <v>0.56221334516940402</v>
      </c>
      <c r="M4545" s="14">
        <f t="shared" si="6005"/>
        <v>35.988256463680287</v>
      </c>
      <c r="N4545" s="14">
        <f t="shared" si="6006"/>
        <v>-1</v>
      </c>
      <c r="O4545">
        <f t="shared" si="5955"/>
        <v>-1</v>
      </c>
      <c r="P4545">
        <f t="shared" si="5964"/>
        <v>0</v>
      </c>
      <c r="Q4545">
        <f t="shared" si="5965"/>
        <v>0</v>
      </c>
      <c r="R4545">
        <f t="shared" si="5990"/>
        <v>-953</v>
      </c>
      <c r="S4545">
        <f t="shared" si="5991"/>
        <v>0</v>
      </c>
      <c r="T4545">
        <f t="shared" si="5992"/>
        <v>157245</v>
      </c>
      <c r="U4545">
        <f t="shared" si="5993"/>
        <v>157245</v>
      </c>
      <c r="V4545" s="2">
        <f t="shared" si="5994"/>
        <v>1.5724499999999999E-2</v>
      </c>
      <c r="W4545" s="19">
        <f t="shared" si="5956"/>
        <v>435</v>
      </c>
      <c r="X4545" s="19">
        <f t="shared" si="5957"/>
        <v>2</v>
      </c>
      <c r="Y4545" s="19" t="str">
        <f t="shared" si="5958"/>
        <v/>
      </c>
      <c r="Z4545" s="19">
        <f t="shared" si="5959"/>
        <v>10360.15</v>
      </c>
      <c r="AA4545" s="21" t="str">
        <f t="shared" si="5960"/>
        <v/>
      </c>
      <c r="AB4545" s="19" t="str">
        <f t="shared" si="5961"/>
        <v/>
      </c>
    </row>
    <row r="4546" spans="1:28" x14ac:dyDescent="0.25">
      <c r="A4546">
        <f t="shared" si="5942"/>
        <v>3</v>
      </c>
      <c r="B4546">
        <f t="shared" si="5943"/>
        <v>2018</v>
      </c>
      <c r="C4546" s="20">
        <v>43178</v>
      </c>
      <c r="D4546">
        <v>10215.35</v>
      </c>
      <c r="E4546">
        <v>10224.549999999999</v>
      </c>
      <c r="F4546">
        <v>10075.299999999999</v>
      </c>
      <c r="G4546">
        <v>10094.25</v>
      </c>
      <c r="H4546">
        <f t="shared" si="6001"/>
        <v>0</v>
      </c>
      <c r="I4546">
        <f t="shared" si="6002"/>
        <v>100.89999999999964</v>
      </c>
      <c r="J4546" s="14">
        <f t="shared" ref="J4546:K4546" si="6014">+AVERAGE(H4533:H4546)</f>
        <v>20.60357142857135</v>
      </c>
      <c r="K4546" s="14">
        <f t="shared" si="6014"/>
        <v>55.485714285714231</v>
      </c>
      <c r="L4546" s="14">
        <f t="shared" si="6004"/>
        <v>0.37133110195674457</v>
      </c>
      <c r="M4546" s="14">
        <f t="shared" si="6005"/>
        <v>27.07815066885702</v>
      </c>
      <c r="N4546" s="14">
        <f t="shared" si="6006"/>
        <v>-1</v>
      </c>
      <c r="O4546">
        <f t="shared" si="5955"/>
        <v>-1</v>
      </c>
      <c r="P4546">
        <f t="shared" si="5964"/>
        <v>0</v>
      </c>
      <c r="Q4546">
        <f t="shared" si="5965"/>
        <v>0</v>
      </c>
      <c r="R4546">
        <f t="shared" si="5990"/>
        <v>-953</v>
      </c>
      <c r="S4546">
        <f t="shared" si="5991"/>
        <v>0</v>
      </c>
      <c r="T4546">
        <f t="shared" si="5992"/>
        <v>96157.699999999648</v>
      </c>
      <c r="U4546">
        <f t="shared" si="5993"/>
        <v>96157.699999999648</v>
      </c>
      <c r="V4546" s="2">
        <f t="shared" si="5994"/>
        <v>9.6157699999999645E-3</v>
      </c>
      <c r="W4546" s="19">
        <f t="shared" si="5956"/>
        <v>435</v>
      </c>
      <c r="X4546" s="19">
        <f t="shared" si="5957"/>
        <v>3</v>
      </c>
      <c r="Y4546" s="19" t="str">
        <f t="shared" si="5958"/>
        <v/>
      </c>
      <c r="Z4546" s="19">
        <f t="shared" si="5959"/>
        <v>10360.15</v>
      </c>
      <c r="AA4546" s="21" t="str">
        <f t="shared" si="5960"/>
        <v/>
      </c>
      <c r="AB4546" s="19" t="str">
        <f t="shared" si="5961"/>
        <v/>
      </c>
    </row>
    <row r="4547" spans="1:28" x14ac:dyDescent="0.25">
      <c r="A4547">
        <f t="shared" si="5942"/>
        <v>3</v>
      </c>
      <c r="B4547">
        <f t="shared" si="5943"/>
        <v>2018</v>
      </c>
      <c r="C4547" s="20">
        <v>43179</v>
      </c>
      <c r="D4547">
        <v>10051.549999999999</v>
      </c>
      <c r="E4547">
        <v>10155.65</v>
      </c>
      <c r="F4547">
        <v>10049.1</v>
      </c>
      <c r="G4547">
        <v>10124.35</v>
      </c>
      <c r="H4547">
        <f t="shared" si="6001"/>
        <v>30.100000000000364</v>
      </c>
      <c r="I4547">
        <f t="shared" si="6002"/>
        <v>0</v>
      </c>
      <c r="J4547" s="14">
        <f t="shared" ref="J4547:K4547" si="6015">+AVERAGE(H4534:H4547)</f>
        <v>22.753571428571377</v>
      </c>
      <c r="K4547" s="14">
        <f t="shared" si="6015"/>
        <v>53.464285714285587</v>
      </c>
      <c r="L4547" s="14">
        <f t="shared" si="6004"/>
        <v>0.42558450233800937</v>
      </c>
      <c r="M4547" s="14">
        <f t="shared" si="6005"/>
        <v>29.853333958108806</v>
      </c>
      <c r="N4547" s="14">
        <f t="shared" si="6006"/>
        <v>-1</v>
      </c>
      <c r="O4547">
        <f t="shared" si="5955"/>
        <v>-1</v>
      </c>
      <c r="P4547">
        <f t="shared" si="5964"/>
        <v>0</v>
      </c>
      <c r="Q4547">
        <f t="shared" si="5965"/>
        <v>0</v>
      </c>
      <c r="R4547">
        <f t="shared" si="5990"/>
        <v>-953</v>
      </c>
      <c r="S4547">
        <f t="shared" si="5991"/>
        <v>0</v>
      </c>
      <c r="T4547">
        <f t="shared" si="5992"/>
        <v>-28685.300000000345</v>
      </c>
      <c r="U4547">
        <f t="shared" si="5993"/>
        <v>-28685.300000000345</v>
      </c>
      <c r="V4547" s="2">
        <f t="shared" si="5994"/>
        <v>-2.8685300000000345E-3</v>
      </c>
      <c r="W4547" s="19">
        <f t="shared" si="5956"/>
        <v>435</v>
      </c>
      <c r="X4547" s="19">
        <f t="shared" si="5957"/>
        <v>4</v>
      </c>
      <c r="Y4547" s="19" t="str">
        <f t="shared" si="5958"/>
        <v/>
      </c>
      <c r="Z4547" s="19">
        <f t="shared" si="5959"/>
        <v>10360.15</v>
      </c>
      <c r="AA4547" s="21" t="str">
        <f t="shared" si="5960"/>
        <v/>
      </c>
      <c r="AB4547" s="19" t="str">
        <f t="shared" si="5961"/>
        <v/>
      </c>
    </row>
    <row r="4548" spans="1:28" x14ac:dyDescent="0.25">
      <c r="A4548">
        <f t="shared" si="5942"/>
        <v>3</v>
      </c>
      <c r="B4548">
        <f t="shared" si="5943"/>
        <v>2018</v>
      </c>
      <c r="C4548" s="20">
        <v>43180</v>
      </c>
      <c r="D4548">
        <v>10181.950000000001</v>
      </c>
      <c r="E4548">
        <v>10227.299999999999</v>
      </c>
      <c r="F4548">
        <v>10132.950000000001</v>
      </c>
      <c r="G4548">
        <v>10155.25</v>
      </c>
      <c r="H4548">
        <f t="shared" si="6001"/>
        <v>30.899999999999636</v>
      </c>
      <c r="I4548">
        <f t="shared" si="6002"/>
        <v>0</v>
      </c>
      <c r="J4548" s="14">
        <f t="shared" ref="J4548:K4548" si="6016">+AVERAGE(H4535:H4548)</f>
        <v>24.960714285714207</v>
      </c>
      <c r="K4548" s="14">
        <f t="shared" si="6016"/>
        <v>49.074999999999946</v>
      </c>
      <c r="L4548" s="14">
        <f t="shared" si="6004"/>
        <v>0.50862382650462012</v>
      </c>
      <c r="M4548" s="14">
        <f t="shared" si="6005"/>
        <v>33.714423540762127</v>
      </c>
      <c r="N4548" s="14">
        <f t="shared" si="6006"/>
        <v>-1</v>
      </c>
      <c r="O4548">
        <f t="shared" si="5955"/>
        <v>-1</v>
      </c>
      <c r="P4548">
        <f t="shared" si="5964"/>
        <v>0</v>
      </c>
      <c r="Q4548">
        <f t="shared" si="5965"/>
        <v>0</v>
      </c>
      <c r="R4548">
        <f t="shared" si="5990"/>
        <v>-953</v>
      </c>
      <c r="S4548">
        <f t="shared" si="5991"/>
        <v>0</v>
      </c>
      <c r="T4548">
        <f t="shared" si="5992"/>
        <v>-29447.699999999655</v>
      </c>
      <c r="U4548">
        <f t="shared" si="5993"/>
        <v>-29447.699999999655</v>
      </c>
      <c r="V4548" s="2">
        <f t="shared" si="5994"/>
        <v>-2.9447699999999655E-3</v>
      </c>
      <c r="W4548" s="19">
        <f t="shared" si="5956"/>
        <v>435</v>
      </c>
      <c r="X4548" s="19">
        <f t="shared" si="5957"/>
        <v>5</v>
      </c>
      <c r="Y4548" s="19" t="str">
        <f t="shared" si="5958"/>
        <v/>
      </c>
      <c r="Z4548" s="19">
        <f t="shared" si="5959"/>
        <v>10360.15</v>
      </c>
      <c r="AA4548" s="21" t="str">
        <f t="shared" si="5960"/>
        <v/>
      </c>
      <c r="AB4548" s="19" t="str">
        <f t="shared" si="5961"/>
        <v/>
      </c>
    </row>
    <row r="4549" spans="1:28" x14ac:dyDescent="0.25">
      <c r="A4549">
        <f t="shared" si="5942"/>
        <v>3</v>
      </c>
      <c r="B4549">
        <f t="shared" si="5943"/>
        <v>2018</v>
      </c>
      <c r="C4549" s="20">
        <v>43181</v>
      </c>
      <c r="D4549">
        <v>10167.5</v>
      </c>
      <c r="E4549">
        <v>10207.85</v>
      </c>
      <c r="F4549">
        <v>10105.4</v>
      </c>
      <c r="G4549">
        <v>10114.75</v>
      </c>
      <c r="H4549">
        <f t="shared" si="6001"/>
        <v>0</v>
      </c>
      <c r="I4549">
        <f t="shared" si="6002"/>
        <v>40.5</v>
      </c>
      <c r="J4549" s="14">
        <f t="shared" ref="J4549:K4549" si="6017">+AVERAGE(H4536:H4549)</f>
        <v>24.960714285714207</v>
      </c>
      <c r="K4549" s="14">
        <f t="shared" si="6017"/>
        <v>49.503571428571377</v>
      </c>
      <c r="L4549" s="14">
        <f t="shared" si="6004"/>
        <v>0.50422047471322307</v>
      </c>
      <c r="M4549" s="14">
        <f t="shared" si="6005"/>
        <v>33.520383693045517</v>
      </c>
      <c r="N4549" s="14">
        <f t="shared" si="6006"/>
        <v>-1</v>
      </c>
      <c r="O4549">
        <f t="shared" si="5955"/>
        <v>-1</v>
      </c>
      <c r="P4549">
        <f t="shared" si="5964"/>
        <v>0</v>
      </c>
      <c r="Q4549">
        <f t="shared" si="5965"/>
        <v>0</v>
      </c>
      <c r="R4549">
        <f t="shared" si="5990"/>
        <v>-953</v>
      </c>
      <c r="S4549">
        <f t="shared" si="5991"/>
        <v>0</v>
      </c>
      <c r="T4549">
        <f t="shared" si="5992"/>
        <v>38596.5</v>
      </c>
      <c r="U4549">
        <f t="shared" si="5993"/>
        <v>38596.5</v>
      </c>
      <c r="V4549" s="2">
        <f t="shared" si="5994"/>
        <v>3.8596500000000001E-3</v>
      </c>
      <c r="W4549" s="19">
        <f t="shared" si="5956"/>
        <v>435</v>
      </c>
      <c r="X4549" s="19">
        <f t="shared" si="5957"/>
        <v>6</v>
      </c>
      <c r="Y4549" s="19" t="str">
        <f t="shared" si="5958"/>
        <v/>
      </c>
      <c r="Z4549" s="19">
        <f t="shared" si="5959"/>
        <v>10360.15</v>
      </c>
      <c r="AA4549" s="21" t="str">
        <f t="shared" si="5960"/>
        <v/>
      </c>
      <c r="AB4549" s="19" t="str">
        <f t="shared" si="5961"/>
        <v/>
      </c>
    </row>
    <row r="4550" spans="1:28" x14ac:dyDescent="0.25">
      <c r="A4550">
        <f t="shared" si="5942"/>
        <v>3</v>
      </c>
      <c r="B4550">
        <f t="shared" si="5943"/>
        <v>2018</v>
      </c>
      <c r="C4550" s="20">
        <v>43182</v>
      </c>
      <c r="D4550">
        <v>9968.7999999999993</v>
      </c>
      <c r="E4550">
        <v>10027.700000000001</v>
      </c>
      <c r="F4550">
        <v>9951.9</v>
      </c>
      <c r="G4550">
        <v>9998.0499999999993</v>
      </c>
      <c r="H4550">
        <f t="shared" si="6001"/>
        <v>0</v>
      </c>
      <c r="I4550">
        <f t="shared" si="6002"/>
        <v>116.70000000000073</v>
      </c>
      <c r="J4550" s="14">
        <f t="shared" ref="J4550:K4550" si="6018">+AVERAGE(H4537:H4550)</f>
        <v>24.960714285714207</v>
      </c>
      <c r="K4550" s="14">
        <f t="shared" si="6018"/>
        <v>50.732142857142854</v>
      </c>
      <c r="L4550" s="14">
        <f t="shared" si="6004"/>
        <v>0.49200985568461658</v>
      </c>
      <c r="M4550" s="14">
        <f t="shared" si="6005"/>
        <v>32.976314051146488</v>
      </c>
      <c r="N4550" s="14">
        <f t="shared" si="6006"/>
        <v>-1</v>
      </c>
      <c r="O4550">
        <f t="shared" si="5955"/>
        <v>-1</v>
      </c>
      <c r="P4550">
        <f t="shared" si="5964"/>
        <v>0</v>
      </c>
      <c r="Q4550">
        <f t="shared" si="5965"/>
        <v>0</v>
      </c>
      <c r="R4550">
        <f t="shared" si="5990"/>
        <v>-953</v>
      </c>
      <c r="S4550">
        <f t="shared" si="5991"/>
        <v>0</v>
      </c>
      <c r="T4550">
        <f t="shared" si="5992"/>
        <v>111215.10000000069</v>
      </c>
      <c r="U4550">
        <f t="shared" si="5993"/>
        <v>111215.10000000069</v>
      </c>
      <c r="V4550" s="2">
        <f t="shared" si="5994"/>
        <v>1.1121510000000069E-2</v>
      </c>
      <c r="W4550" s="19">
        <f t="shared" si="5956"/>
        <v>435</v>
      </c>
      <c r="X4550" s="19">
        <f t="shared" si="5957"/>
        <v>7</v>
      </c>
      <c r="Y4550" s="19" t="str">
        <f t="shared" si="5958"/>
        <v/>
      </c>
      <c r="Z4550" s="19">
        <f t="shared" si="5959"/>
        <v>10360.15</v>
      </c>
      <c r="AA4550" s="21" t="str">
        <f t="shared" si="5960"/>
        <v/>
      </c>
      <c r="AB4550" s="19" t="str">
        <f t="shared" si="5961"/>
        <v/>
      </c>
    </row>
    <row r="4551" spans="1:28" x14ac:dyDescent="0.25">
      <c r="A4551">
        <f t="shared" si="5942"/>
        <v>3</v>
      </c>
      <c r="B4551">
        <f t="shared" si="5943"/>
        <v>2018</v>
      </c>
      <c r="C4551" s="20">
        <v>43185</v>
      </c>
      <c r="D4551">
        <v>9989.15</v>
      </c>
      <c r="E4551">
        <v>10143.5</v>
      </c>
      <c r="F4551">
        <v>9958.5499999999993</v>
      </c>
      <c r="G4551">
        <v>10130.65</v>
      </c>
      <c r="H4551">
        <f t="shared" si="6001"/>
        <v>132.60000000000036</v>
      </c>
      <c r="I4551">
        <f t="shared" si="6002"/>
        <v>0</v>
      </c>
      <c r="J4551" s="14">
        <f t="shared" ref="J4551:K4551" si="6019">+AVERAGE(H4538:H4551)</f>
        <v>34.432142857142807</v>
      </c>
      <c r="K4551" s="14">
        <f t="shared" si="6019"/>
        <v>42.903571428571404</v>
      </c>
      <c r="L4551" s="14">
        <f t="shared" si="6004"/>
        <v>0.80254724048946902</v>
      </c>
      <c r="M4551" s="14">
        <f t="shared" si="6005"/>
        <v>44.522951879560331</v>
      </c>
      <c r="N4551" s="14">
        <f t="shared" si="6006"/>
        <v>-1</v>
      </c>
      <c r="O4551">
        <f t="shared" si="5955"/>
        <v>-1</v>
      </c>
      <c r="P4551">
        <f t="shared" si="5964"/>
        <v>0</v>
      </c>
      <c r="Q4551">
        <f t="shared" si="5965"/>
        <v>0</v>
      </c>
      <c r="R4551">
        <f t="shared" si="5990"/>
        <v>-953</v>
      </c>
      <c r="S4551">
        <f t="shared" si="5991"/>
        <v>0</v>
      </c>
      <c r="T4551">
        <f t="shared" si="5992"/>
        <v>-126367.80000000035</v>
      </c>
      <c r="U4551">
        <f t="shared" si="5993"/>
        <v>-126367.80000000035</v>
      </c>
      <c r="V4551" s="2">
        <f t="shared" si="5994"/>
        <v>-1.2636780000000035E-2</v>
      </c>
      <c r="W4551" s="19">
        <f t="shared" si="5956"/>
        <v>435</v>
      </c>
      <c r="X4551" s="19">
        <f t="shared" si="5957"/>
        <v>8</v>
      </c>
      <c r="Y4551" s="19" t="str">
        <f t="shared" si="5958"/>
        <v/>
      </c>
      <c r="Z4551" s="19">
        <f t="shared" si="5959"/>
        <v>10360.15</v>
      </c>
      <c r="AA4551" s="21" t="str">
        <f t="shared" si="5960"/>
        <v/>
      </c>
      <c r="AB4551" s="19" t="str">
        <f t="shared" si="5961"/>
        <v/>
      </c>
    </row>
    <row r="4552" spans="1:28" x14ac:dyDescent="0.25">
      <c r="A4552">
        <f t="shared" si="5942"/>
        <v>3</v>
      </c>
      <c r="B4552">
        <f t="shared" si="5943"/>
        <v>2018</v>
      </c>
      <c r="C4552" s="20">
        <v>43186</v>
      </c>
      <c r="D4552">
        <v>10188</v>
      </c>
      <c r="E4552">
        <v>10207.9</v>
      </c>
      <c r="F4552">
        <v>10139.65</v>
      </c>
      <c r="G4552">
        <v>10184.15</v>
      </c>
      <c r="H4552">
        <f t="shared" si="6001"/>
        <v>53.5</v>
      </c>
      <c r="I4552">
        <f t="shared" si="6002"/>
        <v>0</v>
      </c>
      <c r="J4552" s="14">
        <f t="shared" ref="J4552:K4552" si="6020">+AVERAGE(H4539:H4552)</f>
        <v>38.253571428571377</v>
      </c>
      <c r="K4552" s="14">
        <f t="shared" si="6020"/>
        <v>36.114285714285742</v>
      </c>
      <c r="L4552" s="14">
        <f t="shared" si="6004"/>
        <v>1.0592365506329091</v>
      </c>
      <c r="M4552" s="14">
        <f t="shared" si="6005"/>
        <v>51.438313403448063</v>
      </c>
      <c r="N4552" s="14">
        <f t="shared" si="6006"/>
        <v>1</v>
      </c>
      <c r="O4552">
        <f t="shared" si="5955"/>
        <v>1</v>
      </c>
      <c r="P4552">
        <f t="shared" si="5964"/>
        <v>1</v>
      </c>
      <c r="Q4552">
        <f t="shared" si="5965"/>
        <v>10184.15</v>
      </c>
      <c r="R4552">
        <f t="shared" si="5990"/>
        <v>953</v>
      </c>
      <c r="S4552">
        <f t="shared" si="5991"/>
        <v>101971</v>
      </c>
      <c r="T4552">
        <f t="shared" si="5992"/>
        <v>50985.5</v>
      </c>
      <c r="U4552">
        <f t="shared" si="5993"/>
        <v>-50985.5</v>
      </c>
      <c r="V4552" s="2">
        <f t="shared" si="5994"/>
        <v>-5.0985500000000003E-3</v>
      </c>
      <c r="W4552" s="19">
        <f t="shared" si="5956"/>
        <v>436</v>
      </c>
      <c r="X4552" s="19">
        <f t="shared" si="5957"/>
        <v>9</v>
      </c>
      <c r="Y4552" s="19">
        <f t="shared" si="5958"/>
        <v>1</v>
      </c>
      <c r="Z4552" s="19">
        <f t="shared" si="5959"/>
        <v>10184.15</v>
      </c>
      <c r="AA4552" s="21">
        <f t="shared" si="5960"/>
        <v>1.6988171020689835E-2</v>
      </c>
      <c r="AB4552" s="19">
        <f t="shared" si="5961"/>
        <v>1</v>
      </c>
    </row>
    <row r="4553" spans="1:28" x14ac:dyDescent="0.25">
      <c r="A4553">
        <f t="shared" si="5942"/>
        <v>3</v>
      </c>
      <c r="B4553">
        <f t="shared" si="5943"/>
        <v>2018</v>
      </c>
      <c r="C4553" s="20">
        <v>43187</v>
      </c>
      <c r="D4553">
        <v>10143.6</v>
      </c>
      <c r="E4553">
        <v>10158.35</v>
      </c>
      <c r="F4553">
        <v>10096.9</v>
      </c>
      <c r="G4553">
        <v>10113.700000000001</v>
      </c>
      <c r="H4553">
        <f t="shared" si="6001"/>
        <v>0</v>
      </c>
      <c r="I4553">
        <f t="shared" si="6002"/>
        <v>70.449999999998909</v>
      </c>
      <c r="J4553" s="14">
        <f t="shared" ref="J4553:K4553" si="6021">+AVERAGE(H4540:H4553)</f>
        <v>31.935714285714312</v>
      </c>
      <c r="K4553" s="14">
        <f t="shared" si="6021"/>
        <v>41.146428571428523</v>
      </c>
      <c r="L4553" s="14">
        <f t="shared" si="6004"/>
        <v>0.77614790382779431</v>
      </c>
      <c r="M4553" s="14">
        <f t="shared" si="6005"/>
        <v>43.698382446366665</v>
      </c>
      <c r="N4553" s="14">
        <f t="shared" si="6006"/>
        <v>-1</v>
      </c>
      <c r="O4553">
        <f t="shared" si="5955"/>
        <v>-1</v>
      </c>
      <c r="P4553">
        <f t="shared" si="5964"/>
        <v>1</v>
      </c>
      <c r="Q4553">
        <f t="shared" si="5965"/>
        <v>10113.700000000001</v>
      </c>
      <c r="R4553">
        <f t="shared" si="5990"/>
        <v>-953</v>
      </c>
      <c r="S4553">
        <f t="shared" si="5991"/>
        <v>134277.69999999792</v>
      </c>
      <c r="T4553">
        <f t="shared" si="5992"/>
        <v>67138.849999998958</v>
      </c>
      <c r="U4553">
        <f t="shared" si="5993"/>
        <v>-67138.849999998958</v>
      </c>
      <c r="V4553" s="2">
        <f t="shared" si="5994"/>
        <v>-6.7138849999998961E-3</v>
      </c>
      <c r="W4553" s="19">
        <f t="shared" si="5956"/>
        <v>437</v>
      </c>
      <c r="X4553" s="19">
        <f t="shared" si="5957"/>
        <v>2</v>
      </c>
      <c r="Y4553" s="19">
        <f t="shared" si="5958"/>
        <v>1</v>
      </c>
      <c r="Z4553" s="19">
        <f t="shared" si="5959"/>
        <v>10113.700000000001</v>
      </c>
      <c r="AA4553" s="21">
        <f t="shared" si="5960"/>
        <v>-6.9176121718551586E-3</v>
      </c>
      <c r="AB4553" s="19">
        <f t="shared" si="5961"/>
        <v>-1</v>
      </c>
    </row>
    <row r="4554" spans="1:28" x14ac:dyDescent="0.25">
      <c r="A4554">
        <f t="shared" si="5942"/>
        <v>4</v>
      </c>
      <c r="B4554">
        <f t="shared" si="5943"/>
        <v>2018</v>
      </c>
      <c r="C4554" s="20">
        <v>43192</v>
      </c>
      <c r="D4554">
        <v>10151.65</v>
      </c>
      <c r="E4554">
        <v>10220.1</v>
      </c>
      <c r="F4554">
        <v>10127.75</v>
      </c>
      <c r="G4554">
        <v>10211.799999999999</v>
      </c>
      <c r="H4554">
        <f t="shared" si="6001"/>
        <v>98.099999999998545</v>
      </c>
      <c r="I4554">
        <f t="shared" si="6002"/>
        <v>0</v>
      </c>
      <c r="J4554" s="14">
        <f t="shared" ref="J4554:K4554" si="6022">+AVERAGE(H4541:H4554)</f>
        <v>38.942857142857065</v>
      </c>
      <c r="K4554" s="14">
        <f t="shared" si="6022"/>
        <v>40.017857142857146</v>
      </c>
      <c r="L4554" s="14">
        <f t="shared" si="6004"/>
        <v>0.97313699241409879</v>
      </c>
      <c r="M4554" s="14">
        <f t="shared" si="6005"/>
        <v>49.31928174046763</v>
      </c>
      <c r="N4554" s="14">
        <f t="shared" si="6006"/>
        <v>-1</v>
      </c>
      <c r="O4554">
        <f t="shared" si="5955"/>
        <v>-1</v>
      </c>
      <c r="P4554">
        <f t="shared" si="5964"/>
        <v>0</v>
      </c>
      <c r="Q4554">
        <f t="shared" si="5965"/>
        <v>0</v>
      </c>
      <c r="R4554">
        <f t="shared" si="5990"/>
        <v>-988</v>
      </c>
      <c r="S4554">
        <f t="shared" si="5991"/>
        <v>0</v>
      </c>
      <c r="T4554">
        <f t="shared" si="5992"/>
        <v>-96922.799999998562</v>
      </c>
      <c r="U4554">
        <f t="shared" si="5993"/>
        <v>-96922.799999998562</v>
      </c>
      <c r="V4554" s="2">
        <f t="shared" si="5994"/>
        <v>-9.6922799999998571E-3</v>
      </c>
      <c r="W4554" s="19">
        <f t="shared" si="5956"/>
        <v>437</v>
      </c>
      <c r="X4554" s="19">
        <f t="shared" si="5957"/>
        <v>2</v>
      </c>
      <c r="Y4554" s="19" t="str">
        <f t="shared" si="5958"/>
        <v/>
      </c>
      <c r="Z4554" s="19">
        <f t="shared" si="5959"/>
        <v>10113.700000000001</v>
      </c>
      <c r="AA4554" s="21" t="str">
        <f t="shared" si="5960"/>
        <v/>
      </c>
      <c r="AB4554" s="19" t="str">
        <f t="shared" si="5961"/>
        <v/>
      </c>
    </row>
    <row r="4555" spans="1:28" x14ac:dyDescent="0.25">
      <c r="A4555">
        <f t="shared" si="5942"/>
        <v>4</v>
      </c>
      <c r="B4555">
        <f t="shared" si="5943"/>
        <v>2018</v>
      </c>
      <c r="C4555" s="20">
        <v>43193</v>
      </c>
      <c r="D4555">
        <v>10186.85</v>
      </c>
      <c r="E4555">
        <v>10255.35</v>
      </c>
      <c r="F4555">
        <v>10171.049999999999</v>
      </c>
      <c r="G4555">
        <v>10245</v>
      </c>
      <c r="H4555">
        <f t="shared" si="6001"/>
        <v>33.200000000000728</v>
      </c>
      <c r="I4555">
        <f t="shared" si="6002"/>
        <v>0</v>
      </c>
      <c r="J4555" s="14">
        <f t="shared" ref="J4555:K4555" si="6023">+AVERAGE(H4542:H4555)</f>
        <v>27.417857142857169</v>
      </c>
      <c r="K4555" s="14">
        <f t="shared" si="6023"/>
        <v>40.017857142857146</v>
      </c>
      <c r="L4555" s="14">
        <f t="shared" si="6004"/>
        <v>0.68514056224899655</v>
      </c>
      <c r="M4555" s="14">
        <f t="shared" si="6005"/>
        <v>40.657769304099162</v>
      </c>
      <c r="N4555" s="14">
        <f t="shared" si="6006"/>
        <v>-1</v>
      </c>
      <c r="O4555">
        <f t="shared" si="5955"/>
        <v>-1</v>
      </c>
      <c r="P4555">
        <f t="shared" si="5964"/>
        <v>0</v>
      </c>
      <c r="Q4555">
        <f t="shared" si="5965"/>
        <v>0</v>
      </c>
      <c r="R4555">
        <f t="shared" si="5990"/>
        <v>-988</v>
      </c>
      <c r="S4555">
        <f t="shared" si="5991"/>
        <v>0</v>
      </c>
      <c r="T4555">
        <f t="shared" si="5992"/>
        <v>-32801.600000000719</v>
      </c>
      <c r="U4555">
        <f t="shared" si="5993"/>
        <v>-32801.600000000719</v>
      </c>
      <c r="V4555" s="2">
        <f t="shared" si="5994"/>
        <v>-3.2801600000000718E-3</v>
      </c>
      <c r="W4555" s="19">
        <f t="shared" si="5956"/>
        <v>437</v>
      </c>
      <c r="X4555" s="19">
        <f t="shared" si="5957"/>
        <v>3</v>
      </c>
      <c r="Y4555" s="19" t="str">
        <f t="shared" si="5958"/>
        <v/>
      </c>
      <c r="Z4555" s="19">
        <f t="shared" si="5959"/>
        <v>10113.700000000001</v>
      </c>
      <c r="AA4555" s="21" t="str">
        <f t="shared" si="5960"/>
        <v/>
      </c>
      <c r="AB4555" s="19" t="str">
        <f t="shared" si="5961"/>
        <v/>
      </c>
    </row>
    <row r="4556" spans="1:28" x14ac:dyDescent="0.25">
      <c r="A4556">
        <f t="shared" si="5942"/>
        <v>4</v>
      </c>
      <c r="B4556">
        <f t="shared" si="5943"/>
        <v>2018</v>
      </c>
      <c r="C4556" s="20">
        <v>43194</v>
      </c>
      <c r="D4556">
        <v>10274.6</v>
      </c>
      <c r="E4556">
        <v>10279.85</v>
      </c>
      <c r="F4556">
        <v>10111.299999999999</v>
      </c>
      <c r="G4556">
        <v>10128.4</v>
      </c>
      <c r="H4556">
        <f t="shared" si="6001"/>
        <v>0</v>
      </c>
      <c r="I4556">
        <f t="shared" si="6002"/>
        <v>116.60000000000036</v>
      </c>
      <c r="J4556" s="14">
        <f t="shared" ref="J4556:K4556" si="6024">+AVERAGE(H4543:H4556)</f>
        <v>27.028571428571404</v>
      </c>
      <c r="K4556" s="14">
        <f t="shared" si="6024"/>
        <v>48.346428571428596</v>
      </c>
      <c r="L4556" s="14">
        <f t="shared" si="6004"/>
        <v>0.55906035310630042</v>
      </c>
      <c r="M4556" s="14">
        <f t="shared" si="6005"/>
        <v>35.858801231935516</v>
      </c>
      <c r="N4556" s="14">
        <f t="shared" si="6006"/>
        <v>-1</v>
      </c>
      <c r="O4556">
        <f t="shared" si="5955"/>
        <v>-1</v>
      </c>
      <c r="P4556">
        <f t="shared" si="5964"/>
        <v>0</v>
      </c>
      <c r="Q4556">
        <f t="shared" si="5965"/>
        <v>0</v>
      </c>
      <c r="R4556">
        <f t="shared" si="5990"/>
        <v>-988</v>
      </c>
      <c r="S4556">
        <f t="shared" si="5991"/>
        <v>0</v>
      </c>
      <c r="T4556">
        <f t="shared" si="5992"/>
        <v>115200.80000000037</v>
      </c>
      <c r="U4556">
        <f t="shared" si="5993"/>
        <v>115200.80000000037</v>
      </c>
      <c r="V4556" s="2">
        <f t="shared" si="5994"/>
        <v>1.1520080000000037E-2</v>
      </c>
      <c r="W4556" s="19">
        <f t="shared" si="5956"/>
        <v>437</v>
      </c>
      <c r="X4556" s="19">
        <f t="shared" si="5957"/>
        <v>4</v>
      </c>
      <c r="Y4556" s="19" t="str">
        <f t="shared" si="5958"/>
        <v/>
      </c>
      <c r="Z4556" s="19">
        <f t="shared" si="5959"/>
        <v>10113.700000000001</v>
      </c>
      <c r="AA4556" s="21" t="str">
        <f t="shared" si="5960"/>
        <v/>
      </c>
      <c r="AB4556" s="19" t="str">
        <f t="shared" si="5961"/>
        <v/>
      </c>
    </row>
    <row r="4557" spans="1:28" x14ac:dyDescent="0.25">
      <c r="A4557">
        <f t="shared" si="5942"/>
        <v>4</v>
      </c>
      <c r="B4557">
        <f t="shared" si="5943"/>
        <v>2018</v>
      </c>
      <c r="C4557" s="20">
        <v>43195</v>
      </c>
      <c r="D4557">
        <v>10228.450000000001</v>
      </c>
      <c r="E4557">
        <v>10331.799999999999</v>
      </c>
      <c r="F4557">
        <v>10227.450000000001</v>
      </c>
      <c r="G4557">
        <v>10325.15</v>
      </c>
      <c r="H4557">
        <f t="shared" si="6001"/>
        <v>196.75</v>
      </c>
      <c r="I4557">
        <f t="shared" si="6002"/>
        <v>0</v>
      </c>
      <c r="J4557" s="14">
        <f t="shared" ref="J4557:K4557" si="6025">+AVERAGE(H4544:H4557)</f>
        <v>41.082142857142834</v>
      </c>
      <c r="K4557" s="14">
        <f t="shared" si="6025"/>
        <v>47.207142857142834</v>
      </c>
      <c r="L4557" s="14">
        <f t="shared" si="6004"/>
        <v>0.8702526857315781</v>
      </c>
      <c r="M4557" s="14">
        <f t="shared" si="6005"/>
        <v>46.531289187330607</v>
      </c>
      <c r="N4557" s="14">
        <f t="shared" si="6006"/>
        <v>-1</v>
      </c>
      <c r="O4557">
        <f t="shared" si="5955"/>
        <v>-1</v>
      </c>
      <c r="P4557">
        <f t="shared" si="5964"/>
        <v>0</v>
      </c>
      <c r="Q4557">
        <f t="shared" si="5965"/>
        <v>0</v>
      </c>
      <c r="R4557">
        <f t="shared" si="5990"/>
        <v>-988</v>
      </c>
      <c r="S4557">
        <f t="shared" si="5991"/>
        <v>0</v>
      </c>
      <c r="T4557">
        <f t="shared" si="5992"/>
        <v>-194389</v>
      </c>
      <c r="U4557">
        <f t="shared" si="5993"/>
        <v>-194389</v>
      </c>
      <c r="V4557" s="2">
        <f t="shared" si="5994"/>
        <v>-1.9438899999999999E-2</v>
      </c>
      <c r="W4557" s="19">
        <f t="shared" si="5956"/>
        <v>437</v>
      </c>
      <c r="X4557" s="19">
        <f t="shared" si="5957"/>
        <v>5</v>
      </c>
      <c r="Y4557" s="19" t="str">
        <f t="shared" si="5958"/>
        <v/>
      </c>
      <c r="Z4557" s="19">
        <f t="shared" si="5959"/>
        <v>10113.700000000001</v>
      </c>
      <c r="AA4557" s="21" t="str">
        <f t="shared" si="5960"/>
        <v/>
      </c>
      <c r="AB4557" s="19" t="str">
        <f t="shared" si="5961"/>
        <v/>
      </c>
    </row>
    <row r="4558" spans="1:28" x14ac:dyDescent="0.25">
      <c r="A4558">
        <f t="shared" si="5942"/>
        <v>4</v>
      </c>
      <c r="B4558">
        <f t="shared" si="5943"/>
        <v>2018</v>
      </c>
      <c r="C4558" s="20">
        <v>43196</v>
      </c>
      <c r="D4558">
        <v>10322.75</v>
      </c>
      <c r="E4558">
        <v>10350.450000000001</v>
      </c>
      <c r="F4558">
        <v>10290.85</v>
      </c>
      <c r="G4558">
        <v>10331.6</v>
      </c>
      <c r="H4558">
        <f t="shared" si="6001"/>
        <v>6.4500000000007276</v>
      </c>
      <c r="I4558">
        <f t="shared" si="6002"/>
        <v>0</v>
      </c>
      <c r="J4558" s="14">
        <f t="shared" ref="J4558:K4558" si="6026">+AVERAGE(H4545:H4558)</f>
        <v>41.542857142857166</v>
      </c>
      <c r="K4558" s="14">
        <f t="shared" si="6026"/>
        <v>43.582142857142834</v>
      </c>
      <c r="L4558" s="14">
        <f t="shared" si="6004"/>
        <v>0.95320822748504563</v>
      </c>
      <c r="M4558" s="14">
        <f t="shared" si="6005"/>
        <v>48.802181665617809</v>
      </c>
      <c r="N4558" s="14">
        <f t="shared" si="6006"/>
        <v>-1</v>
      </c>
      <c r="O4558">
        <f t="shared" si="5955"/>
        <v>-1</v>
      </c>
      <c r="P4558">
        <f t="shared" si="5964"/>
        <v>0</v>
      </c>
      <c r="Q4558">
        <f t="shared" si="5965"/>
        <v>0</v>
      </c>
      <c r="R4558">
        <f t="shared" si="5990"/>
        <v>-988</v>
      </c>
      <c r="S4558">
        <f t="shared" si="5991"/>
        <v>0</v>
      </c>
      <c r="T4558">
        <f t="shared" si="5992"/>
        <v>-6372.6000000007189</v>
      </c>
      <c r="U4558">
        <f t="shared" si="5993"/>
        <v>-6372.6000000007189</v>
      </c>
      <c r="V4558" s="2">
        <f t="shared" si="5994"/>
        <v>-6.3726000000007184E-4</v>
      </c>
      <c r="W4558" s="19">
        <f t="shared" si="5956"/>
        <v>437</v>
      </c>
      <c r="X4558" s="19">
        <f t="shared" si="5957"/>
        <v>6</v>
      </c>
      <c r="Y4558" s="19" t="str">
        <f t="shared" si="5958"/>
        <v/>
      </c>
      <c r="Z4558" s="19">
        <f t="shared" si="5959"/>
        <v>10113.700000000001</v>
      </c>
      <c r="AA4558" s="21" t="str">
        <f t="shared" si="5960"/>
        <v/>
      </c>
      <c r="AB4558" s="19" t="str">
        <f t="shared" si="5961"/>
        <v/>
      </c>
    </row>
    <row r="4559" spans="1:28" x14ac:dyDescent="0.25">
      <c r="A4559">
        <f t="shared" ref="A4559:A4622" si="6027">IF($C4559="","",MONTH($C4559))</f>
        <v>4</v>
      </c>
      <c r="B4559">
        <f t="shared" ref="B4559:B4622" si="6028">IF($C4559="","",YEAR($C4559))</f>
        <v>2018</v>
      </c>
      <c r="C4559" s="20">
        <v>43199</v>
      </c>
      <c r="D4559">
        <v>10333.700000000001</v>
      </c>
      <c r="E4559">
        <v>10397.700000000001</v>
      </c>
      <c r="F4559">
        <v>10328.5</v>
      </c>
      <c r="G4559">
        <v>10379.35</v>
      </c>
      <c r="H4559">
        <f t="shared" si="6001"/>
        <v>47.75</v>
      </c>
      <c r="I4559">
        <f t="shared" si="6002"/>
        <v>0</v>
      </c>
      <c r="J4559" s="14">
        <f t="shared" ref="J4559:K4559" si="6029">+AVERAGE(H4546:H4559)</f>
        <v>44.953571428571458</v>
      </c>
      <c r="K4559" s="14">
        <f t="shared" si="6029"/>
        <v>31.796428571428546</v>
      </c>
      <c r="L4559" s="14">
        <f t="shared" si="6004"/>
        <v>1.4137931034482778</v>
      </c>
      <c r="M4559" s="14">
        <f t="shared" si="6005"/>
        <v>58.571428571428598</v>
      </c>
      <c r="N4559" s="14">
        <f t="shared" si="6006"/>
        <v>1</v>
      </c>
      <c r="O4559">
        <f t="shared" si="5955"/>
        <v>1</v>
      </c>
      <c r="P4559">
        <f t="shared" si="5964"/>
        <v>1</v>
      </c>
      <c r="Q4559">
        <f t="shared" si="5965"/>
        <v>10379.35</v>
      </c>
      <c r="R4559">
        <f t="shared" si="5990"/>
        <v>988</v>
      </c>
      <c r="S4559">
        <f t="shared" si="5991"/>
        <v>94354</v>
      </c>
      <c r="T4559">
        <f t="shared" si="5992"/>
        <v>47177</v>
      </c>
      <c r="U4559">
        <f t="shared" si="5993"/>
        <v>-47177</v>
      </c>
      <c r="V4559" s="2">
        <f t="shared" si="5994"/>
        <v>-4.7177E-3</v>
      </c>
      <c r="W4559" s="19">
        <f t="shared" si="5956"/>
        <v>438</v>
      </c>
      <c r="X4559" s="19">
        <f t="shared" si="5957"/>
        <v>7</v>
      </c>
      <c r="Y4559" s="19">
        <f t="shared" si="5958"/>
        <v>1</v>
      </c>
      <c r="Z4559" s="19">
        <f t="shared" si="5959"/>
        <v>10379.35</v>
      </c>
      <c r="AA4559" s="21">
        <f t="shared" si="5960"/>
        <v>-2.6266351582506786E-2</v>
      </c>
      <c r="AB4559" s="19">
        <f t="shared" si="5961"/>
        <v>-1</v>
      </c>
    </row>
    <row r="4560" spans="1:28" x14ac:dyDescent="0.25">
      <c r="A4560">
        <f t="shared" si="6027"/>
        <v>4</v>
      </c>
      <c r="B4560">
        <f t="shared" si="6028"/>
        <v>2018</v>
      </c>
      <c r="C4560" s="20">
        <v>43200</v>
      </c>
      <c r="D4560">
        <v>10412.9</v>
      </c>
      <c r="E4560">
        <v>10424.85</v>
      </c>
      <c r="F4560">
        <v>10381.5</v>
      </c>
      <c r="G4560">
        <v>10402.25</v>
      </c>
      <c r="H4560">
        <f t="shared" si="6001"/>
        <v>22.899999999999636</v>
      </c>
      <c r="I4560">
        <f t="shared" si="6002"/>
        <v>0</v>
      </c>
      <c r="J4560" s="14">
        <f t="shared" ref="J4560:K4560" si="6030">+AVERAGE(H4547:H4560)</f>
        <v>46.589285714285715</v>
      </c>
      <c r="K4560" s="14">
        <f t="shared" si="6030"/>
        <v>24.589285714285715</v>
      </c>
      <c r="L4560" s="14">
        <f t="shared" si="6004"/>
        <v>1.8946986201888163</v>
      </c>
      <c r="M4560" s="14">
        <f t="shared" si="6005"/>
        <v>65.454089312594078</v>
      </c>
      <c r="N4560" s="14">
        <f t="shared" si="6006"/>
        <v>1</v>
      </c>
      <c r="O4560">
        <f t="shared" si="5955"/>
        <v>1</v>
      </c>
      <c r="P4560">
        <f t="shared" si="5964"/>
        <v>0</v>
      </c>
      <c r="Q4560">
        <f t="shared" si="5965"/>
        <v>0</v>
      </c>
      <c r="R4560">
        <f t="shared" si="5990"/>
        <v>988</v>
      </c>
      <c r="S4560">
        <f t="shared" si="5991"/>
        <v>0</v>
      </c>
      <c r="T4560">
        <f t="shared" si="5992"/>
        <v>22625.199999999641</v>
      </c>
      <c r="U4560">
        <f t="shared" si="5993"/>
        <v>22625.199999999641</v>
      </c>
      <c r="V4560" s="2">
        <f t="shared" si="5994"/>
        <v>2.2625199999999641E-3</v>
      </c>
      <c r="W4560" s="19">
        <f t="shared" si="5956"/>
        <v>438</v>
      </c>
      <c r="X4560" s="19">
        <f t="shared" si="5957"/>
        <v>2</v>
      </c>
      <c r="Y4560" s="19" t="str">
        <f t="shared" si="5958"/>
        <v/>
      </c>
      <c r="Z4560" s="19">
        <f t="shared" si="5959"/>
        <v>10379.35</v>
      </c>
      <c r="AA4560" s="21" t="str">
        <f t="shared" si="5960"/>
        <v/>
      </c>
      <c r="AB4560" s="19" t="str">
        <f t="shared" si="5961"/>
        <v/>
      </c>
    </row>
    <row r="4561" spans="1:28" x14ac:dyDescent="0.25">
      <c r="A4561">
        <f t="shared" si="6027"/>
        <v>4</v>
      </c>
      <c r="B4561">
        <f t="shared" si="6028"/>
        <v>2018</v>
      </c>
      <c r="C4561" s="20">
        <v>43201</v>
      </c>
      <c r="D4561">
        <v>10428.15</v>
      </c>
      <c r="E4561">
        <v>10428.15</v>
      </c>
      <c r="F4561">
        <v>10355.6</v>
      </c>
      <c r="G4561">
        <v>10417.15</v>
      </c>
      <c r="H4561">
        <f t="shared" si="6001"/>
        <v>14.899999999999636</v>
      </c>
      <c r="I4561">
        <f t="shared" si="6002"/>
        <v>0</v>
      </c>
      <c r="J4561" s="14">
        <f t="shared" ref="J4561:K4561" si="6031">+AVERAGE(H4548:H4561)</f>
        <v>45.503571428571377</v>
      </c>
      <c r="K4561" s="14">
        <f t="shared" si="6031"/>
        <v>24.589285714285715</v>
      </c>
      <c r="L4561" s="14">
        <f t="shared" si="6004"/>
        <v>1.850544662309366</v>
      </c>
      <c r="M4561" s="14">
        <f t="shared" si="6005"/>
        <v>64.91898501987157</v>
      </c>
      <c r="N4561" s="14">
        <f t="shared" si="6006"/>
        <v>1</v>
      </c>
      <c r="O4561">
        <f t="shared" si="5955"/>
        <v>1</v>
      </c>
      <c r="P4561">
        <f t="shared" si="5964"/>
        <v>0</v>
      </c>
      <c r="Q4561">
        <f t="shared" si="5965"/>
        <v>0</v>
      </c>
      <c r="R4561">
        <f t="shared" si="5990"/>
        <v>988</v>
      </c>
      <c r="S4561">
        <f t="shared" si="5991"/>
        <v>0</v>
      </c>
      <c r="T4561">
        <f t="shared" si="5992"/>
        <v>14721.199999999641</v>
      </c>
      <c r="U4561">
        <f t="shared" si="5993"/>
        <v>14721.199999999641</v>
      </c>
      <c r="V4561" s="2">
        <f t="shared" si="5994"/>
        <v>1.4721199999999642E-3</v>
      </c>
      <c r="W4561" s="19">
        <f t="shared" si="5956"/>
        <v>438</v>
      </c>
      <c r="X4561" s="19">
        <f t="shared" si="5957"/>
        <v>3</v>
      </c>
      <c r="Y4561" s="19" t="str">
        <f t="shared" si="5958"/>
        <v/>
      </c>
      <c r="Z4561" s="19">
        <f t="shared" si="5959"/>
        <v>10379.35</v>
      </c>
      <c r="AA4561" s="21" t="str">
        <f t="shared" si="5960"/>
        <v/>
      </c>
      <c r="AB4561" s="19" t="str">
        <f t="shared" si="5961"/>
        <v/>
      </c>
    </row>
    <row r="4562" spans="1:28" x14ac:dyDescent="0.25">
      <c r="A4562">
        <f t="shared" si="6027"/>
        <v>4</v>
      </c>
      <c r="B4562">
        <f t="shared" si="6028"/>
        <v>2018</v>
      </c>
      <c r="C4562" s="20">
        <v>43202</v>
      </c>
      <c r="D4562">
        <v>10410.65</v>
      </c>
      <c r="E4562">
        <v>10469.9</v>
      </c>
      <c r="F4562">
        <v>10395.25</v>
      </c>
      <c r="G4562">
        <v>10458.65</v>
      </c>
      <c r="H4562">
        <f t="shared" si="6001"/>
        <v>41.5</v>
      </c>
      <c r="I4562">
        <f t="shared" si="6002"/>
        <v>0</v>
      </c>
      <c r="J4562" s="14">
        <f t="shared" ref="J4562:K4562" si="6032">+AVERAGE(H4549:H4562)</f>
        <v>46.260714285714258</v>
      </c>
      <c r="K4562" s="14">
        <f t="shared" si="6032"/>
        <v>24.589285714285715</v>
      </c>
      <c r="L4562" s="14">
        <f t="shared" si="6004"/>
        <v>1.881336238198982</v>
      </c>
      <c r="M4562" s="14">
        <f t="shared" si="6005"/>
        <v>65.293880431495097</v>
      </c>
      <c r="N4562" s="14">
        <f t="shared" si="6006"/>
        <v>1</v>
      </c>
      <c r="O4562">
        <f t="shared" si="5955"/>
        <v>1</v>
      </c>
      <c r="P4562">
        <f t="shared" si="5964"/>
        <v>0</v>
      </c>
      <c r="Q4562">
        <f t="shared" si="5965"/>
        <v>0</v>
      </c>
      <c r="R4562">
        <f t="shared" si="5990"/>
        <v>988</v>
      </c>
      <c r="S4562">
        <f t="shared" si="5991"/>
        <v>0</v>
      </c>
      <c r="T4562">
        <f t="shared" si="5992"/>
        <v>41002</v>
      </c>
      <c r="U4562">
        <f t="shared" si="5993"/>
        <v>41002</v>
      </c>
      <c r="V4562" s="2">
        <f t="shared" si="5994"/>
        <v>4.1002E-3</v>
      </c>
      <c r="W4562" s="19">
        <f t="shared" si="5956"/>
        <v>438</v>
      </c>
      <c r="X4562" s="19">
        <f t="shared" si="5957"/>
        <v>4</v>
      </c>
      <c r="Y4562" s="19" t="str">
        <f t="shared" si="5958"/>
        <v/>
      </c>
      <c r="Z4562" s="19">
        <f t="shared" si="5959"/>
        <v>10379.35</v>
      </c>
      <c r="AA4562" s="21" t="str">
        <f t="shared" si="5960"/>
        <v/>
      </c>
      <c r="AB4562" s="19" t="str">
        <f t="shared" si="5961"/>
        <v/>
      </c>
    </row>
    <row r="4563" spans="1:28" x14ac:dyDescent="0.25">
      <c r="A4563">
        <f t="shared" si="6027"/>
        <v>4</v>
      </c>
      <c r="B4563">
        <f t="shared" si="6028"/>
        <v>2018</v>
      </c>
      <c r="C4563" s="20">
        <v>43203</v>
      </c>
      <c r="D4563">
        <v>10495.3</v>
      </c>
      <c r="E4563">
        <v>10519.9</v>
      </c>
      <c r="F4563">
        <v>10451.450000000001</v>
      </c>
      <c r="G4563">
        <v>10480.6</v>
      </c>
      <c r="H4563">
        <f t="shared" si="6001"/>
        <v>21.950000000000728</v>
      </c>
      <c r="I4563">
        <f t="shared" si="6002"/>
        <v>0</v>
      </c>
      <c r="J4563" s="14">
        <f t="shared" ref="J4563:K4563" si="6033">+AVERAGE(H4550:H4563)</f>
        <v>47.828571428571458</v>
      </c>
      <c r="K4563" s="14">
        <f t="shared" si="6033"/>
        <v>21.696428571428573</v>
      </c>
      <c r="L4563" s="14">
        <f t="shared" si="6004"/>
        <v>2.2044444444444458</v>
      </c>
      <c r="M4563" s="14">
        <f t="shared" si="6005"/>
        <v>68.793342579750359</v>
      </c>
      <c r="N4563" s="14">
        <f t="shared" si="6006"/>
        <v>1</v>
      </c>
      <c r="O4563">
        <f t="shared" si="5955"/>
        <v>1</v>
      </c>
      <c r="P4563">
        <f t="shared" si="5964"/>
        <v>0</v>
      </c>
      <c r="Q4563">
        <f t="shared" si="5965"/>
        <v>0</v>
      </c>
      <c r="R4563">
        <f t="shared" si="5990"/>
        <v>988</v>
      </c>
      <c r="S4563">
        <f t="shared" si="5991"/>
        <v>0</v>
      </c>
      <c r="T4563">
        <f t="shared" si="5992"/>
        <v>21686.600000000719</v>
      </c>
      <c r="U4563">
        <f t="shared" si="5993"/>
        <v>21686.600000000719</v>
      </c>
      <c r="V4563" s="2">
        <f t="shared" si="5994"/>
        <v>2.1686600000000718E-3</v>
      </c>
      <c r="W4563" s="19">
        <f t="shared" si="5956"/>
        <v>438</v>
      </c>
      <c r="X4563" s="19">
        <f t="shared" si="5957"/>
        <v>5</v>
      </c>
      <c r="Y4563" s="19" t="str">
        <f t="shared" si="5958"/>
        <v/>
      </c>
      <c r="Z4563" s="19">
        <f t="shared" si="5959"/>
        <v>10379.35</v>
      </c>
      <c r="AA4563" s="21" t="str">
        <f t="shared" si="5960"/>
        <v/>
      </c>
      <c r="AB4563" s="19" t="str">
        <f t="shared" si="5961"/>
        <v/>
      </c>
    </row>
    <row r="4564" spans="1:28" x14ac:dyDescent="0.25">
      <c r="A4564">
        <f t="shared" si="6027"/>
        <v>4</v>
      </c>
      <c r="B4564">
        <f t="shared" si="6028"/>
        <v>2018</v>
      </c>
      <c r="C4564" s="20">
        <v>43206</v>
      </c>
      <c r="D4564">
        <v>10398.299999999999</v>
      </c>
      <c r="E4564">
        <v>10540.15</v>
      </c>
      <c r="F4564">
        <v>10396.35</v>
      </c>
      <c r="G4564">
        <v>10528.35</v>
      </c>
      <c r="H4564">
        <f t="shared" si="6001"/>
        <v>47.75</v>
      </c>
      <c r="I4564">
        <f t="shared" si="6002"/>
        <v>0</v>
      </c>
      <c r="J4564" s="14">
        <f t="shared" ref="J4564:K4564" si="6034">+AVERAGE(H4551:H4564)</f>
        <v>51.239285714285742</v>
      </c>
      <c r="K4564" s="14">
        <f t="shared" si="6034"/>
        <v>13.360714285714234</v>
      </c>
      <c r="L4564" s="14">
        <f t="shared" si="6004"/>
        <v>3.8350708366747028</v>
      </c>
      <c r="M4564" s="14">
        <f t="shared" si="6005"/>
        <v>79.317779743476407</v>
      </c>
      <c r="N4564" s="14">
        <f t="shared" si="6006"/>
        <v>1</v>
      </c>
      <c r="O4564">
        <f t="shared" si="5955"/>
        <v>1</v>
      </c>
      <c r="P4564">
        <f t="shared" si="5964"/>
        <v>0</v>
      </c>
      <c r="Q4564">
        <f t="shared" si="5965"/>
        <v>0</v>
      </c>
      <c r="R4564">
        <f t="shared" si="5990"/>
        <v>988</v>
      </c>
      <c r="S4564">
        <f t="shared" si="5991"/>
        <v>0</v>
      </c>
      <c r="T4564">
        <f t="shared" si="5992"/>
        <v>47177</v>
      </c>
      <c r="U4564">
        <f t="shared" si="5993"/>
        <v>47177</v>
      </c>
      <c r="V4564" s="2">
        <f t="shared" si="5994"/>
        <v>4.7177E-3</v>
      </c>
      <c r="W4564" s="19">
        <f t="shared" si="5956"/>
        <v>438</v>
      </c>
      <c r="X4564" s="19">
        <f t="shared" si="5957"/>
        <v>6</v>
      </c>
      <c r="Y4564" s="19" t="str">
        <f t="shared" si="5958"/>
        <v/>
      </c>
      <c r="Z4564" s="19">
        <f t="shared" si="5959"/>
        <v>10379.35</v>
      </c>
      <c r="AA4564" s="21" t="str">
        <f t="shared" si="5960"/>
        <v/>
      </c>
      <c r="AB4564" s="19" t="str">
        <f t="shared" si="5961"/>
        <v/>
      </c>
    </row>
    <row r="4565" spans="1:28" x14ac:dyDescent="0.25">
      <c r="A4565">
        <f t="shared" si="6027"/>
        <v>4</v>
      </c>
      <c r="B4565">
        <f t="shared" si="6028"/>
        <v>2018</v>
      </c>
      <c r="C4565" s="20">
        <v>43207</v>
      </c>
      <c r="D4565">
        <v>10557.3</v>
      </c>
      <c r="E4565">
        <v>10560.45</v>
      </c>
      <c r="F4565">
        <v>10495.65</v>
      </c>
      <c r="G4565">
        <v>10548.7</v>
      </c>
      <c r="H4565">
        <f t="shared" si="6001"/>
        <v>20.350000000000364</v>
      </c>
      <c r="I4565">
        <f t="shared" si="6002"/>
        <v>0</v>
      </c>
      <c r="J4565" s="14">
        <f t="shared" ref="J4565:K4565" si="6035">+AVERAGE(H4552:H4565)</f>
        <v>43.221428571428596</v>
      </c>
      <c r="K4565" s="14">
        <f t="shared" si="6035"/>
        <v>13.360714285714234</v>
      </c>
      <c r="L4565" s="14">
        <f t="shared" si="6004"/>
        <v>3.2349639133921553</v>
      </c>
      <c r="M4565" s="14">
        <f t="shared" si="6005"/>
        <v>76.387047907593342</v>
      </c>
      <c r="N4565" s="14">
        <f t="shared" si="6006"/>
        <v>1</v>
      </c>
      <c r="O4565">
        <f t="shared" si="5955"/>
        <v>1</v>
      </c>
      <c r="P4565">
        <f t="shared" si="5964"/>
        <v>0</v>
      </c>
      <c r="Q4565">
        <f t="shared" si="5965"/>
        <v>0</v>
      </c>
      <c r="R4565">
        <f t="shared" si="5990"/>
        <v>988</v>
      </c>
      <c r="S4565">
        <f t="shared" si="5991"/>
        <v>0</v>
      </c>
      <c r="T4565">
        <f t="shared" si="5992"/>
        <v>20105.800000000359</v>
      </c>
      <c r="U4565">
        <f t="shared" si="5993"/>
        <v>20105.800000000359</v>
      </c>
      <c r="V4565" s="2">
        <f t="shared" si="5994"/>
        <v>2.0105800000000361E-3</v>
      </c>
      <c r="W4565" s="19">
        <f t="shared" si="5956"/>
        <v>438</v>
      </c>
      <c r="X4565" s="19">
        <f t="shared" si="5957"/>
        <v>7</v>
      </c>
      <c r="Y4565" s="19" t="str">
        <f t="shared" si="5958"/>
        <v/>
      </c>
      <c r="Z4565" s="19">
        <f t="shared" si="5959"/>
        <v>10379.35</v>
      </c>
      <c r="AA4565" s="21" t="str">
        <f t="shared" si="5960"/>
        <v/>
      </c>
      <c r="AB4565" s="19" t="str">
        <f t="shared" si="5961"/>
        <v/>
      </c>
    </row>
    <row r="4566" spans="1:28" x14ac:dyDescent="0.25">
      <c r="A4566">
        <f t="shared" si="6027"/>
        <v>4</v>
      </c>
      <c r="B4566">
        <f t="shared" si="6028"/>
        <v>2018</v>
      </c>
      <c r="C4566" s="20">
        <v>43208</v>
      </c>
      <c r="D4566">
        <v>10578.9</v>
      </c>
      <c r="E4566">
        <v>10594.2</v>
      </c>
      <c r="F4566">
        <v>10509.7</v>
      </c>
      <c r="G4566">
        <v>10526.2</v>
      </c>
      <c r="H4566">
        <f t="shared" si="6001"/>
        <v>0</v>
      </c>
      <c r="I4566">
        <f t="shared" si="6002"/>
        <v>22.5</v>
      </c>
      <c r="J4566" s="14">
        <f t="shared" ref="J4566:K4566" si="6036">+AVERAGE(H4553:H4566)</f>
        <v>39.400000000000027</v>
      </c>
      <c r="K4566" s="14">
        <f t="shared" si="6036"/>
        <v>14.96785714285709</v>
      </c>
      <c r="L4566" s="14">
        <f t="shared" si="6004"/>
        <v>2.6323073252207223</v>
      </c>
      <c r="M4566" s="14">
        <f t="shared" si="6005"/>
        <v>72.469289890297659</v>
      </c>
      <c r="N4566" s="14">
        <f t="shared" si="6006"/>
        <v>1</v>
      </c>
      <c r="O4566">
        <f t="shared" si="5955"/>
        <v>1</v>
      </c>
      <c r="P4566">
        <f t="shared" si="5964"/>
        <v>0</v>
      </c>
      <c r="Q4566">
        <f t="shared" si="5965"/>
        <v>0</v>
      </c>
      <c r="R4566">
        <f t="shared" si="5990"/>
        <v>988</v>
      </c>
      <c r="S4566">
        <f t="shared" si="5991"/>
        <v>0</v>
      </c>
      <c r="T4566">
        <f t="shared" si="5992"/>
        <v>-22230</v>
      </c>
      <c r="U4566">
        <f t="shared" si="5993"/>
        <v>-22230</v>
      </c>
      <c r="V4566" s="2">
        <f t="shared" si="5994"/>
        <v>-2.2230000000000001E-3</v>
      </c>
      <c r="W4566" s="19">
        <f t="shared" si="5956"/>
        <v>438</v>
      </c>
      <c r="X4566" s="19">
        <f t="shared" si="5957"/>
        <v>8</v>
      </c>
      <c r="Y4566" s="19" t="str">
        <f t="shared" si="5958"/>
        <v/>
      </c>
      <c r="Z4566" s="19">
        <f t="shared" si="5959"/>
        <v>10379.35</v>
      </c>
      <c r="AA4566" s="21" t="str">
        <f t="shared" si="5960"/>
        <v/>
      </c>
      <c r="AB4566" s="19" t="str">
        <f t="shared" si="5961"/>
        <v/>
      </c>
    </row>
    <row r="4567" spans="1:28" x14ac:dyDescent="0.25">
      <c r="A4567">
        <f t="shared" si="6027"/>
        <v>4</v>
      </c>
      <c r="B4567">
        <f t="shared" si="6028"/>
        <v>2018</v>
      </c>
      <c r="C4567" s="20">
        <v>43209</v>
      </c>
      <c r="D4567">
        <v>10563.65</v>
      </c>
      <c r="E4567">
        <v>10572.2</v>
      </c>
      <c r="F4567">
        <v>10546.2</v>
      </c>
      <c r="G4567">
        <v>10565.3</v>
      </c>
      <c r="H4567">
        <f t="shared" si="6001"/>
        <v>39.099999999998545</v>
      </c>
      <c r="I4567">
        <f t="shared" si="6002"/>
        <v>0</v>
      </c>
      <c r="J4567" s="14">
        <f t="shared" ref="J4567:K4567" si="6037">+AVERAGE(H4554:H4567)</f>
        <v>42.192857142857065</v>
      </c>
      <c r="K4567" s="14">
        <f t="shared" si="6037"/>
        <v>9.9357142857143117</v>
      </c>
      <c r="L4567" s="14">
        <f t="shared" si="6004"/>
        <v>4.2465851905104053</v>
      </c>
      <c r="M4567" s="14">
        <f t="shared" si="6005"/>
        <v>80.939983557138873</v>
      </c>
      <c r="N4567" s="14">
        <f t="shared" si="6006"/>
        <v>1</v>
      </c>
      <c r="O4567">
        <f t="shared" si="5955"/>
        <v>1</v>
      </c>
      <c r="P4567">
        <f t="shared" si="5964"/>
        <v>0</v>
      </c>
      <c r="Q4567">
        <f t="shared" si="5965"/>
        <v>0</v>
      </c>
      <c r="R4567">
        <f t="shared" si="5990"/>
        <v>988</v>
      </c>
      <c r="S4567">
        <f t="shared" si="5991"/>
        <v>0</v>
      </c>
      <c r="T4567">
        <f t="shared" si="5992"/>
        <v>38630.799999998562</v>
      </c>
      <c r="U4567">
        <f t="shared" si="5993"/>
        <v>38630.799999998562</v>
      </c>
      <c r="V4567" s="2">
        <f t="shared" si="5994"/>
        <v>3.8630799999998561E-3</v>
      </c>
      <c r="W4567" s="19">
        <f t="shared" si="5956"/>
        <v>438</v>
      </c>
      <c r="X4567" s="19">
        <f t="shared" si="5957"/>
        <v>9</v>
      </c>
      <c r="Y4567" s="19" t="str">
        <f t="shared" si="5958"/>
        <v/>
      </c>
      <c r="Z4567" s="19">
        <f t="shared" si="5959"/>
        <v>10379.35</v>
      </c>
      <c r="AA4567" s="21" t="str">
        <f t="shared" si="5960"/>
        <v/>
      </c>
      <c r="AB4567" s="19" t="str">
        <f t="shared" si="5961"/>
        <v/>
      </c>
    </row>
    <row r="4568" spans="1:28" x14ac:dyDescent="0.25">
      <c r="A4568">
        <f t="shared" si="6027"/>
        <v>4</v>
      </c>
      <c r="B4568">
        <f t="shared" si="6028"/>
        <v>2018</v>
      </c>
      <c r="C4568" s="20">
        <v>43210</v>
      </c>
      <c r="D4568">
        <v>10560.35</v>
      </c>
      <c r="E4568">
        <v>10582.35</v>
      </c>
      <c r="F4568">
        <v>10527.45</v>
      </c>
      <c r="G4568">
        <v>10564.05</v>
      </c>
      <c r="H4568">
        <f t="shared" si="6001"/>
        <v>0</v>
      </c>
      <c r="I4568">
        <f t="shared" si="6002"/>
        <v>1.25</v>
      </c>
      <c r="J4568" s="14">
        <f t="shared" ref="J4568:K4568" si="6038">+AVERAGE(H4555:H4568)</f>
        <v>35.185714285714312</v>
      </c>
      <c r="K4568" s="14">
        <f t="shared" si="6038"/>
        <v>10.025000000000025</v>
      </c>
      <c r="L4568" s="14">
        <f t="shared" si="6004"/>
        <v>3.509796936230845</v>
      </c>
      <c r="M4568" s="14">
        <f t="shared" si="6005"/>
        <v>77.826052610790711</v>
      </c>
      <c r="N4568" s="14">
        <f t="shared" si="6006"/>
        <v>1</v>
      </c>
      <c r="O4568">
        <f t="shared" si="5955"/>
        <v>1</v>
      </c>
      <c r="P4568">
        <f t="shared" si="5964"/>
        <v>0</v>
      </c>
      <c r="Q4568">
        <f t="shared" si="5965"/>
        <v>0</v>
      </c>
      <c r="R4568">
        <f t="shared" si="5990"/>
        <v>988</v>
      </c>
      <c r="S4568">
        <f t="shared" si="5991"/>
        <v>0</v>
      </c>
      <c r="T4568">
        <f t="shared" si="5992"/>
        <v>-1235</v>
      </c>
      <c r="U4568">
        <f t="shared" si="5993"/>
        <v>-1235</v>
      </c>
      <c r="V4568" s="2">
        <f t="shared" si="5994"/>
        <v>-1.2349999999999999E-4</v>
      </c>
      <c r="W4568" s="19">
        <f t="shared" si="5956"/>
        <v>438</v>
      </c>
      <c r="X4568" s="19">
        <f t="shared" si="5957"/>
        <v>10</v>
      </c>
      <c r="Y4568" s="19" t="str">
        <f t="shared" si="5958"/>
        <v/>
      </c>
      <c r="Z4568" s="19">
        <f t="shared" si="5959"/>
        <v>10379.35</v>
      </c>
      <c r="AA4568" s="21" t="str">
        <f t="shared" si="5960"/>
        <v/>
      </c>
      <c r="AB4568" s="19" t="str">
        <f t="shared" si="5961"/>
        <v/>
      </c>
    </row>
    <row r="4569" spans="1:28" x14ac:dyDescent="0.25">
      <c r="A4569">
        <f t="shared" si="6027"/>
        <v>4</v>
      </c>
      <c r="B4569">
        <f t="shared" si="6028"/>
        <v>2018</v>
      </c>
      <c r="C4569" s="20">
        <v>43213</v>
      </c>
      <c r="D4569">
        <v>10592.8</v>
      </c>
      <c r="E4569">
        <v>10638.35</v>
      </c>
      <c r="F4569">
        <v>10514.95</v>
      </c>
      <c r="G4569">
        <v>10584.7</v>
      </c>
      <c r="H4569">
        <f t="shared" si="6001"/>
        <v>20.650000000001455</v>
      </c>
      <c r="I4569">
        <f t="shared" si="6002"/>
        <v>0</v>
      </c>
      <c r="J4569" s="14">
        <f t="shared" ref="J4569:K4569" si="6039">+AVERAGE(H4556:H4569)</f>
        <v>34.289285714285789</v>
      </c>
      <c r="K4569" s="14">
        <f t="shared" si="6039"/>
        <v>10.025000000000025</v>
      </c>
      <c r="L4569" s="14">
        <f t="shared" si="6004"/>
        <v>3.4203776273601698</v>
      </c>
      <c r="M4569" s="14">
        <f t="shared" si="6005"/>
        <v>77.377498388136672</v>
      </c>
      <c r="N4569" s="14">
        <f t="shared" si="6006"/>
        <v>1</v>
      </c>
      <c r="O4569">
        <f t="shared" ref="O4569:O4632" si="6040">IF($C4569="","",N4569)</f>
        <v>1</v>
      </c>
      <c r="P4569">
        <f t="shared" si="5964"/>
        <v>0</v>
      </c>
      <c r="Q4569">
        <f t="shared" si="5965"/>
        <v>0</v>
      </c>
      <c r="R4569">
        <f t="shared" si="5990"/>
        <v>988</v>
      </c>
      <c r="S4569">
        <f t="shared" si="5991"/>
        <v>0</v>
      </c>
      <c r="T4569">
        <f t="shared" si="5992"/>
        <v>20402.200000001438</v>
      </c>
      <c r="U4569">
        <f t="shared" si="5993"/>
        <v>20402.200000001438</v>
      </c>
      <c r="V4569" s="2">
        <f t="shared" si="5994"/>
        <v>2.0402200000001437E-3</v>
      </c>
      <c r="W4569" s="19">
        <f t="shared" ref="W4569:W4632" si="6041">+IF($C4569="","",IF(AND(P4569=1,O4569&lt;&gt;0),W4568+1,W4568))</f>
        <v>438</v>
      </c>
      <c r="X4569" s="19">
        <f t="shared" ref="X4569:X4632" si="6042">+IF($C4569="","",IF(O4568=0,IF(O4569=0,0,1),IF(O4569&lt;&gt;O4568,IF((O4568&lt;&gt;O4567),2,X4568+1),IF(P4568=1,2,X4568+1))))</f>
        <v>11</v>
      </c>
      <c r="Y4569" s="19" t="str">
        <f t="shared" ref="Y4569:Y4632" si="6043">+IF($C4569="","",IF(O4569=O4568,"",IF(O4569=0,1,IF(AND(O4568&lt;&gt;0,O4568&lt;&gt;O4569),1,""))))</f>
        <v/>
      </c>
      <c r="Z4569" s="19">
        <f t="shared" ref="Z4569:Z4632" si="6044">IF($C4569="","",IF(P4569=0,Z4568,Q4569))</f>
        <v>10379.35</v>
      </c>
      <c r="AA4569" s="21" t="str">
        <f t="shared" ref="AA4569:AA4632" si="6045">+IF($C4569="","",IF(Y4569=1,(Z4569/Z4568-1)*O4568,""))</f>
        <v/>
      </c>
      <c r="AB4569" s="19" t="str">
        <f t="shared" ref="AB4569:AB4632" si="6046">+IF($C4569="","",IF(Y4569=1,IF(AA4569&gt;0,1,-1),""))</f>
        <v/>
      </c>
    </row>
    <row r="4570" spans="1:28" x14ac:dyDescent="0.25">
      <c r="A4570">
        <f t="shared" si="6027"/>
        <v>4</v>
      </c>
      <c r="B4570">
        <f t="shared" si="6028"/>
        <v>2018</v>
      </c>
      <c r="C4570" s="20">
        <v>43214</v>
      </c>
      <c r="D4570">
        <v>10578.1</v>
      </c>
      <c r="E4570">
        <v>10636.8</v>
      </c>
      <c r="F4570">
        <v>10569</v>
      </c>
      <c r="G4570">
        <v>10614.35</v>
      </c>
      <c r="H4570">
        <f t="shared" si="6001"/>
        <v>29.649999999999636</v>
      </c>
      <c r="I4570">
        <f t="shared" si="6002"/>
        <v>0</v>
      </c>
      <c r="J4570" s="14">
        <f t="shared" ref="J4570:K4570" si="6047">+AVERAGE(H4557:H4570)</f>
        <v>36.407142857142908</v>
      </c>
      <c r="K4570" s="14">
        <f t="shared" si="6047"/>
        <v>1.6964285714285714</v>
      </c>
      <c r="L4570" s="14">
        <f t="shared" si="6004"/>
        <v>21.461052631578976</v>
      </c>
      <c r="M4570" s="14">
        <f t="shared" si="6005"/>
        <v>95.547848908051364</v>
      </c>
      <c r="N4570" s="14">
        <f t="shared" si="6006"/>
        <v>1</v>
      </c>
      <c r="O4570">
        <f t="shared" si="6040"/>
        <v>1</v>
      </c>
      <c r="P4570">
        <f t="shared" si="5964"/>
        <v>0</v>
      </c>
      <c r="Q4570">
        <f t="shared" si="5965"/>
        <v>0</v>
      </c>
      <c r="R4570">
        <f t="shared" si="5990"/>
        <v>988</v>
      </c>
      <c r="S4570">
        <f t="shared" si="5991"/>
        <v>0</v>
      </c>
      <c r="T4570">
        <f t="shared" si="5992"/>
        <v>29294.199999999641</v>
      </c>
      <c r="U4570">
        <f t="shared" si="5993"/>
        <v>29294.199999999641</v>
      </c>
      <c r="V4570" s="2">
        <f t="shared" si="5994"/>
        <v>2.9294199999999639E-3</v>
      </c>
      <c r="W4570" s="19">
        <f t="shared" si="6041"/>
        <v>438</v>
      </c>
      <c r="X4570" s="19">
        <f t="shared" si="6042"/>
        <v>12</v>
      </c>
      <c r="Y4570" s="19" t="str">
        <f t="shared" si="6043"/>
        <v/>
      </c>
      <c r="Z4570" s="19">
        <f t="shared" si="6044"/>
        <v>10379.35</v>
      </c>
      <c r="AA4570" s="21" t="str">
        <f t="shared" si="6045"/>
        <v/>
      </c>
      <c r="AB4570" s="19" t="str">
        <f t="shared" si="6046"/>
        <v/>
      </c>
    </row>
    <row r="4571" spans="1:28" x14ac:dyDescent="0.25">
      <c r="A4571">
        <f t="shared" si="6027"/>
        <v>4</v>
      </c>
      <c r="B4571">
        <f t="shared" si="6028"/>
        <v>2018</v>
      </c>
      <c r="C4571" s="20">
        <v>43215</v>
      </c>
      <c r="D4571">
        <v>10612.4</v>
      </c>
      <c r="E4571">
        <v>10612.6</v>
      </c>
      <c r="F4571">
        <v>10536.45</v>
      </c>
      <c r="G4571">
        <v>10570.55</v>
      </c>
      <c r="H4571">
        <f t="shared" si="6001"/>
        <v>0</v>
      </c>
      <c r="I4571">
        <f t="shared" si="6002"/>
        <v>43.800000000001091</v>
      </c>
      <c r="J4571" s="14">
        <f t="shared" ref="J4571:K4571" si="6048">+AVERAGE(H4558:H4571)</f>
        <v>22.353571428571481</v>
      </c>
      <c r="K4571" s="14">
        <f t="shared" si="6048"/>
        <v>4.8250000000000783</v>
      </c>
      <c r="L4571" s="14">
        <f t="shared" si="6004"/>
        <v>4.6328645447815786</v>
      </c>
      <c r="M4571" s="14">
        <f t="shared" si="6005"/>
        <v>82.247043363994536</v>
      </c>
      <c r="N4571" s="14">
        <f t="shared" si="6006"/>
        <v>1</v>
      </c>
      <c r="O4571">
        <f t="shared" si="6040"/>
        <v>1</v>
      </c>
      <c r="P4571">
        <f t="shared" ref="P4571:P4634" si="6049">IF($C4571="","",IF($O4571&lt;&gt;$O4570,1,0))</f>
        <v>0</v>
      </c>
      <c r="Q4571">
        <f t="shared" ref="Q4571:Q4634" si="6050">IF($C4571="","",IF($P4571=1,G4571,0))</f>
        <v>0</v>
      </c>
      <c r="R4571">
        <f t="shared" si="5990"/>
        <v>988</v>
      </c>
      <c r="S4571">
        <f t="shared" si="5991"/>
        <v>0</v>
      </c>
      <c r="T4571">
        <f t="shared" si="5992"/>
        <v>-43274.400000001078</v>
      </c>
      <c r="U4571">
        <f t="shared" si="5993"/>
        <v>-43274.400000001078</v>
      </c>
      <c r="V4571" s="2">
        <f t="shared" si="5994"/>
        <v>-4.3274400000001077E-3</v>
      </c>
      <c r="W4571" s="19">
        <f t="shared" si="6041"/>
        <v>438</v>
      </c>
      <c r="X4571" s="19">
        <f t="shared" si="6042"/>
        <v>13</v>
      </c>
      <c r="Y4571" s="19" t="str">
        <f t="shared" si="6043"/>
        <v/>
      </c>
      <c r="Z4571" s="19">
        <f t="shared" si="6044"/>
        <v>10379.35</v>
      </c>
      <c r="AA4571" s="21" t="str">
        <f t="shared" si="6045"/>
        <v/>
      </c>
      <c r="AB4571" s="19" t="str">
        <f t="shared" si="6046"/>
        <v/>
      </c>
    </row>
    <row r="4572" spans="1:28" x14ac:dyDescent="0.25">
      <c r="A4572">
        <f t="shared" si="6027"/>
        <v>4</v>
      </c>
      <c r="B4572">
        <f t="shared" si="6028"/>
        <v>2018</v>
      </c>
      <c r="C4572" s="20">
        <v>43216</v>
      </c>
      <c r="D4572">
        <v>10586.5</v>
      </c>
      <c r="E4572">
        <v>10628.4</v>
      </c>
      <c r="F4572">
        <v>10559.65</v>
      </c>
      <c r="G4572">
        <v>10617.8</v>
      </c>
      <c r="H4572">
        <f t="shared" si="6001"/>
        <v>47.25</v>
      </c>
      <c r="I4572">
        <f t="shared" si="6002"/>
        <v>0</v>
      </c>
      <c r="J4572" s="14">
        <f t="shared" ref="J4572:K4572" si="6051">+AVERAGE(H4559:H4572)</f>
        <v>25.267857142857142</v>
      </c>
      <c r="K4572" s="14">
        <f t="shared" si="6051"/>
        <v>4.8250000000000783</v>
      </c>
      <c r="L4572" s="14">
        <f t="shared" si="6004"/>
        <v>5.2368615840117583</v>
      </c>
      <c r="M4572" s="14">
        <f t="shared" si="6005"/>
        <v>83.966294801803727</v>
      </c>
      <c r="N4572" s="14">
        <f t="shared" si="6006"/>
        <v>1</v>
      </c>
      <c r="O4572">
        <f t="shared" si="6040"/>
        <v>1</v>
      </c>
      <c r="P4572">
        <f t="shared" si="6049"/>
        <v>0</v>
      </c>
      <c r="Q4572">
        <f t="shared" si="6050"/>
        <v>0</v>
      </c>
      <c r="R4572">
        <f t="shared" si="5990"/>
        <v>988</v>
      </c>
      <c r="S4572">
        <f t="shared" si="5991"/>
        <v>0</v>
      </c>
      <c r="T4572">
        <f t="shared" si="5992"/>
        <v>46683</v>
      </c>
      <c r="U4572">
        <f t="shared" si="5993"/>
        <v>46683</v>
      </c>
      <c r="V4572" s="2">
        <f t="shared" si="5994"/>
        <v>4.6683000000000002E-3</v>
      </c>
      <c r="W4572" s="19">
        <f t="shared" si="6041"/>
        <v>438</v>
      </c>
      <c r="X4572" s="19">
        <f t="shared" si="6042"/>
        <v>14</v>
      </c>
      <c r="Y4572" s="19" t="str">
        <f t="shared" si="6043"/>
        <v/>
      </c>
      <c r="Z4572" s="19">
        <f t="shared" si="6044"/>
        <v>10379.35</v>
      </c>
      <c r="AA4572" s="21" t="str">
        <f t="shared" si="6045"/>
        <v/>
      </c>
      <c r="AB4572" s="19" t="str">
        <f t="shared" si="6046"/>
        <v/>
      </c>
    </row>
    <row r="4573" spans="1:28" x14ac:dyDescent="0.25">
      <c r="A4573">
        <f t="shared" si="6027"/>
        <v>4</v>
      </c>
      <c r="B4573">
        <f t="shared" si="6028"/>
        <v>2018</v>
      </c>
      <c r="C4573" s="20">
        <v>43217</v>
      </c>
      <c r="D4573">
        <v>10651.65</v>
      </c>
      <c r="E4573">
        <v>10719.8</v>
      </c>
      <c r="F4573">
        <v>10647.55</v>
      </c>
      <c r="G4573">
        <v>10692.3</v>
      </c>
      <c r="H4573">
        <f t="shared" si="6001"/>
        <v>74.5</v>
      </c>
      <c r="I4573">
        <f t="shared" si="6002"/>
        <v>0</v>
      </c>
      <c r="J4573" s="14">
        <f t="shared" ref="J4573:K4573" si="6052">+AVERAGE(H4560:H4573)</f>
        <v>27.178571428571427</v>
      </c>
      <c r="K4573" s="14">
        <f t="shared" si="6052"/>
        <v>4.8250000000000783</v>
      </c>
      <c r="L4573" s="14">
        <f t="shared" si="6004"/>
        <v>5.6328645447815511</v>
      </c>
      <c r="M4573" s="14">
        <f t="shared" si="6005"/>
        <v>84.923557638656192</v>
      </c>
      <c r="N4573" s="14">
        <f t="shared" si="6006"/>
        <v>1</v>
      </c>
      <c r="O4573">
        <f t="shared" si="6040"/>
        <v>1</v>
      </c>
      <c r="P4573">
        <f t="shared" si="6049"/>
        <v>0</v>
      </c>
      <c r="Q4573">
        <f t="shared" si="6050"/>
        <v>0</v>
      </c>
      <c r="R4573">
        <f t="shared" si="5990"/>
        <v>988</v>
      </c>
      <c r="S4573">
        <f t="shared" si="5991"/>
        <v>0</v>
      </c>
      <c r="T4573">
        <f t="shared" si="5992"/>
        <v>73606</v>
      </c>
      <c r="U4573">
        <f t="shared" si="5993"/>
        <v>73606</v>
      </c>
      <c r="V4573" s="2">
        <f t="shared" si="5994"/>
        <v>7.3606000000000001E-3</v>
      </c>
      <c r="W4573" s="19">
        <f t="shared" si="6041"/>
        <v>438</v>
      </c>
      <c r="X4573" s="19">
        <f t="shared" si="6042"/>
        <v>15</v>
      </c>
      <c r="Y4573" s="19" t="str">
        <f t="shared" si="6043"/>
        <v/>
      </c>
      <c r="Z4573" s="19">
        <f t="shared" si="6044"/>
        <v>10379.35</v>
      </c>
      <c r="AA4573" s="21" t="str">
        <f t="shared" si="6045"/>
        <v/>
      </c>
      <c r="AB4573" s="19" t="str">
        <f t="shared" si="6046"/>
        <v/>
      </c>
    </row>
    <row r="4574" spans="1:28" x14ac:dyDescent="0.25">
      <c r="A4574">
        <f t="shared" si="6027"/>
        <v>4</v>
      </c>
      <c r="B4574">
        <f t="shared" si="6028"/>
        <v>2018</v>
      </c>
      <c r="C4574" s="20">
        <v>43220</v>
      </c>
      <c r="D4574">
        <v>10705.75</v>
      </c>
      <c r="E4574">
        <v>10759</v>
      </c>
      <c r="F4574">
        <v>10704.6</v>
      </c>
      <c r="G4574">
        <v>10739.35</v>
      </c>
      <c r="H4574">
        <f t="shared" si="6001"/>
        <v>47.050000000001091</v>
      </c>
      <c r="I4574">
        <f t="shared" si="6002"/>
        <v>0</v>
      </c>
      <c r="J4574" s="14">
        <f t="shared" ref="J4574:K4574" si="6053">+AVERAGE(H4561:H4574)</f>
        <v>28.903571428571531</v>
      </c>
      <c r="K4574" s="14">
        <f t="shared" si="6053"/>
        <v>4.8250000000000783</v>
      </c>
      <c r="L4574" s="14">
        <f t="shared" si="6004"/>
        <v>5.9903774981494431</v>
      </c>
      <c r="M4574" s="14">
        <f t="shared" si="6005"/>
        <v>85.694620923337411</v>
      </c>
      <c r="N4574" s="14">
        <f t="shared" si="6006"/>
        <v>1</v>
      </c>
      <c r="O4574">
        <f t="shared" si="6040"/>
        <v>1</v>
      </c>
      <c r="P4574">
        <f t="shared" si="6049"/>
        <v>0</v>
      </c>
      <c r="Q4574">
        <f t="shared" si="6050"/>
        <v>0</v>
      </c>
      <c r="R4574">
        <f t="shared" si="5990"/>
        <v>988</v>
      </c>
      <c r="S4574">
        <f t="shared" si="5991"/>
        <v>0</v>
      </c>
      <c r="T4574">
        <f t="shared" si="5992"/>
        <v>46485.400000001078</v>
      </c>
      <c r="U4574">
        <f t="shared" si="5993"/>
        <v>46485.400000001078</v>
      </c>
      <c r="V4574" s="2">
        <f t="shared" si="5994"/>
        <v>4.648540000000108E-3</v>
      </c>
      <c r="W4574" s="19">
        <f t="shared" si="6041"/>
        <v>438</v>
      </c>
      <c r="X4574" s="19">
        <f t="shared" si="6042"/>
        <v>16</v>
      </c>
      <c r="Y4574" s="19" t="str">
        <f t="shared" si="6043"/>
        <v/>
      </c>
      <c r="Z4574" s="19">
        <f t="shared" si="6044"/>
        <v>10379.35</v>
      </c>
      <c r="AA4574" s="21" t="str">
        <f t="shared" si="6045"/>
        <v/>
      </c>
      <c r="AB4574" s="19" t="str">
        <f t="shared" si="6046"/>
        <v/>
      </c>
    </row>
    <row r="4575" spans="1:28" x14ac:dyDescent="0.25">
      <c r="A4575">
        <f t="shared" si="6027"/>
        <v>5</v>
      </c>
      <c r="B4575">
        <f t="shared" si="6028"/>
        <v>2018</v>
      </c>
      <c r="C4575" s="20">
        <v>43222</v>
      </c>
      <c r="D4575">
        <v>10783.85</v>
      </c>
      <c r="E4575">
        <v>10784.65</v>
      </c>
      <c r="F4575">
        <v>10689.8</v>
      </c>
      <c r="G4575">
        <v>10718.05</v>
      </c>
      <c r="H4575">
        <f t="shared" si="6001"/>
        <v>0</v>
      </c>
      <c r="I4575">
        <f t="shared" si="6002"/>
        <v>21.300000000001091</v>
      </c>
      <c r="J4575" s="14">
        <f t="shared" ref="J4575:K4575" si="6054">+AVERAGE(H4562:H4575)</f>
        <v>27.839285714285843</v>
      </c>
      <c r="K4575" s="14">
        <f t="shared" si="6054"/>
        <v>6.346428571428727</v>
      </c>
      <c r="L4575" s="14">
        <f t="shared" si="6004"/>
        <v>4.3866066404050903</v>
      </c>
      <c r="M4575" s="14">
        <f t="shared" si="6005"/>
        <v>81.435436690346549</v>
      </c>
      <c r="N4575" s="14">
        <f t="shared" si="6006"/>
        <v>1</v>
      </c>
      <c r="O4575">
        <f t="shared" si="6040"/>
        <v>1</v>
      </c>
      <c r="P4575">
        <f t="shared" si="6049"/>
        <v>0</v>
      </c>
      <c r="Q4575">
        <f t="shared" si="6050"/>
        <v>0</v>
      </c>
      <c r="R4575">
        <f t="shared" si="5990"/>
        <v>931</v>
      </c>
      <c r="S4575">
        <f t="shared" si="5991"/>
        <v>0</v>
      </c>
      <c r="T4575">
        <f t="shared" si="5992"/>
        <v>-19830.300000001014</v>
      </c>
      <c r="U4575">
        <f t="shared" si="5993"/>
        <v>-19830.300000001014</v>
      </c>
      <c r="V4575" s="2">
        <f t="shared" si="5994"/>
        <v>-1.9830300000001013E-3</v>
      </c>
      <c r="W4575" s="19">
        <f t="shared" si="6041"/>
        <v>438</v>
      </c>
      <c r="X4575" s="19">
        <f t="shared" si="6042"/>
        <v>17</v>
      </c>
      <c r="Y4575" s="19" t="str">
        <f t="shared" si="6043"/>
        <v/>
      </c>
      <c r="Z4575" s="19">
        <f t="shared" si="6044"/>
        <v>10379.35</v>
      </c>
      <c r="AA4575" s="21" t="str">
        <f t="shared" si="6045"/>
        <v/>
      </c>
      <c r="AB4575" s="19" t="str">
        <f t="shared" si="6046"/>
        <v/>
      </c>
    </row>
    <row r="4576" spans="1:28" x14ac:dyDescent="0.25">
      <c r="A4576">
        <f t="shared" si="6027"/>
        <v>5</v>
      </c>
      <c r="B4576">
        <f t="shared" si="6028"/>
        <v>2018</v>
      </c>
      <c r="C4576" s="20">
        <v>43223</v>
      </c>
      <c r="D4576">
        <v>10720.15</v>
      </c>
      <c r="E4576">
        <v>10720.6</v>
      </c>
      <c r="F4576">
        <v>10647.45</v>
      </c>
      <c r="G4576">
        <v>10679.65</v>
      </c>
      <c r="H4576">
        <f t="shared" si="6001"/>
        <v>0</v>
      </c>
      <c r="I4576">
        <f t="shared" si="6002"/>
        <v>38.399999999999636</v>
      </c>
      <c r="J4576" s="14">
        <f t="shared" ref="J4576:K4576" si="6055">+AVERAGE(H4563:H4576)</f>
        <v>24.875000000000131</v>
      </c>
      <c r="K4576" s="14">
        <f t="shared" si="6055"/>
        <v>9.089285714285845</v>
      </c>
      <c r="L4576" s="14">
        <f t="shared" si="6004"/>
        <v>2.7367387033398574</v>
      </c>
      <c r="M4576" s="14">
        <f t="shared" si="6005"/>
        <v>73.238696109358386</v>
      </c>
      <c r="N4576" s="14">
        <f t="shared" si="6006"/>
        <v>1</v>
      </c>
      <c r="O4576">
        <f t="shared" si="6040"/>
        <v>1</v>
      </c>
      <c r="P4576">
        <f t="shared" si="6049"/>
        <v>0</v>
      </c>
      <c r="Q4576">
        <f t="shared" si="6050"/>
        <v>0</v>
      </c>
      <c r="R4576">
        <f t="shared" si="5990"/>
        <v>931</v>
      </c>
      <c r="S4576">
        <f t="shared" si="5991"/>
        <v>0</v>
      </c>
      <c r="T4576">
        <f t="shared" si="5992"/>
        <v>-35750.399999999659</v>
      </c>
      <c r="U4576">
        <f t="shared" si="5993"/>
        <v>-35750.399999999659</v>
      </c>
      <c r="V4576" s="2">
        <f t="shared" si="5994"/>
        <v>-3.575039999999966E-3</v>
      </c>
      <c r="W4576" s="19">
        <f t="shared" si="6041"/>
        <v>438</v>
      </c>
      <c r="X4576" s="19">
        <f t="shared" si="6042"/>
        <v>18</v>
      </c>
      <c r="Y4576" s="19" t="str">
        <f t="shared" si="6043"/>
        <v/>
      </c>
      <c r="Z4576" s="19">
        <f t="shared" si="6044"/>
        <v>10379.35</v>
      </c>
      <c r="AA4576" s="21" t="str">
        <f t="shared" si="6045"/>
        <v/>
      </c>
      <c r="AB4576" s="19" t="str">
        <f t="shared" si="6046"/>
        <v/>
      </c>
    </row>
    <row r="4577" spans="1:28" x14ac:dyDescent="0.25">
      <c r="A4577">
        <f t="shared" si="6027"/>
        <v>5</v>
      </c>
      <c r="B4577">
        <f t="shared" si="6028"/>
        <v>2018</v>
      </c>
      <c r="C4577" s="20">
        <v>43224</v>
      </c>
      <c r="D4577">
        <v>10700.45</v>
      </c>
      <c r="E4577">
        <v>10700.45</v>
      </c>
      <c r="F4577">
        <v>10601.6</v>
      </c>
      <c r="G4577">
        <v>10618.25</v>
      </c>
      <c r="H4577">
        <f t="shared" si="6001"/>
        <v>0</v>
      </c>
      <c r="I4577">
        <f t="shared" si="6002"/>
        <v>61.399999999999636</v>
      </c>
      <c r="J4577" s="14">
        <f t="shared" ref="J4577:K4577" si="6056">+AVERAGE(H4564:H4577)</f>
        <v>23.307142857142935</v>
      </c>
      <c r="K4577" s="14">
        <f t="shared" si="6056"/>
        <v>13.475000000000104</v>
      </c>
      <c r="L4577" s="14">
        <f t="shared" si="6004"/>
        <v>1.7296580970050282</v>
      </c>
      <c r="M4577" s="14">
        <f t="shared" si="6005"/>
        <v>63.365375279153213</v>
      </c>
      <c r="N4577" s="14">
        <f t="shared" si="6006"/>
        <v>1</v>
      </c>
      <c r="O4577">
        <f t="shared" si="6040"/>
        <v>1</v>
      </c>
      <c r="P4577">
        <f t="shared" si="6049"/>
        <v>0</v>
      </c>
      <c r="Q4577">
        <f t="shared" si="6050"/>
        <v>0</v>
      </c>
      <c r="R4577">
        <f t="shared" si="5990"/>
        <v>931</v>
      </c>
      <c r="S4577">
        <f t="shared" si="5991"/>
        <v>0</v>
      </c>
      <c r="T4577">
        <f t="shared" si="5992"/>
        <v>-57163.399999999659</v>
      </c>
      <c r="U4577">
        <f t="shared" si="5993"/>
        <v>-57163.399999999659</v>
      </c>
      <c r="V4577" s="2">
        <f t="shared" si="5994"/>
        <v>-5.7163399999999656E-3</v>
      </c>
      <c r="W4577" s="19">
        <f t="shared" si="6041"/>
        <v>438</v>
      </c>
      <c r="X4577" s="19">
        <f t="shared" si="6042"/>
        <v>19</v>
      </c>
      <c r="Y4577" s="19" t="str">
        <f t="shared" si="6043"/>
        <v/>
      </c>
      <c r="Z4577" s="19">
        <f t="shared" si="6044"/>
        <v>10379.35</v>
      </c>
      <c r="AA4577" s="21" t="str">
        <f t="shared" si="6045"/>
        <v/>
      </c>
      <c r="AB4577" s="19" t="str">
        <f t="shared" si="6046"/>
        <v/>
      </c>
    </row>
    <row r="4578" spans="1:28" x14ac:dyDescent="0.25">
      <c r="A4578">
        <f t="shared" si="6027"/>
        <v>5</v>
      </c>
      <c r="B4578">
        <f t="shared" si="6028"/>
        <v>2018</v>
      </c>
      <c r="C4578" s="20">
        <v>43227</v>
      </c>
      <c r="D4578">
        <v>10653.15</v>
      </c>
      <c r="E4578">
        <v>10725.65</v>
      </c>
      <c r="F4578">
        <v>10635.65</v>
      </c>
      <c r="G4578">
        <v>10715.5</v>
      </c>
      <c r="H4578">
        <f t="shared" si="6001"/>
        <v>97.25</v>
      </c>
      <c r="I4578">
        <f t="shared" si="6002"/>
        <v>0</v>
      </c>
      <c r="J4578" s="14">
        <f t="shared" ref="J4578:K4578" si="6057">+AVERAGE(H4565:H4578)</f>
        <v>26.84285714285722</v>
      </c>
      <c r="K4578" s="14">
        <f t="shared" si="6057"/>
        <v>13.475000000000104</v>
      </c>
      <c r="L4578" s="14">
        <f t="shared" si="6004"/>
        <v>1.992048767558962</v>
      </c>
      <c r="M4578" s="14">
        <f t="shared" si="6005"/>
        <v>66.578084861369362</v>
      </c>
      <c r="N4578" s="14">
        <f t="shared" si="6006"/>
        <v>1</v>
      </c>
      <c r="O4578">
        <f t="shared" si="6040"/>
        <v>1</v>
      </c>
      <c r="P4578">
        <f t="shared" si="6049"/>
        <v>0</v>
      </c>
      <c r="Q4578">
        <f t="shared" si="6050"/>
        <v>0</v>
      </c>
      <c r="R4578">
        <f t="shared" si="5990"/>
        <v>931</v>
      </c>
      <c r="S4578">
        <f t="shared" si="5991"/>
        <v>0</v>
      </c>
      <c r="T4578">
        <f t="shared" si="5992"/>
        <v>90539.75</v>
      </c>
      <c r="U4578">
        <f t="shared" si="5993"/>
        <v>90539.75</v>
      </c>
      <c r="V4578" s="2">
        <f t="shared" si="5994"/>
        <v>9.0539750000000006E-3</v>
      </c>
      <c r="W4578" s="19">
        <f t="shared" si="6041"/>
        <v>438</v>
      </c>
      <c r="X4578" s="19">
        <f t="shared" si="6042"/>
        <v>20</v>
      </c>
      <c r="Y4578" s="19" t="str">
        <f t="shared" si="6043"/>
        <v/>
      </c>
      <c r="Z4578" s="19">
        <f t="shared" si="6044"/>
        <v>10379.35</v>
      </c>
      <c r="AA4578" s="21" t="str">
        <f t="shared" si="6045"/>
        <v/>
      </c>
      <c r="AB4578" s="19" t="str">
        <f t="shared" si="6046"/>
        <v/>
      </c>
    </row>
    <row r="4579" spans="1:28" x14ac:dyDescent="0.25">
      <c r="A4579">
        <f t="shared" si="6027"/>
        <v>5</v>
      </c>
      <c r="B4579">
        <f t="shared" si="6028"/>
        <v>2018</v>
      </c>
      <c r="C4579" s="20">
        <v>43228</v>
      </c>
      <c r="D4579">
        <v>10757.9</v>
      </c>
      <c r="E4579">
        <v>10758.55</v>
      </c>
      <c r="F4579">
        <v>10689.4</v>
      </c>
      <c r="G4579">
        <v>10717.8</v>
      </c>
      <c r="H4579">
        <f t="shared" si="6001"/>
        <v>2.2999999999992724</v>
      </c>
      <c r="I4579">
        <f t="shared" si="6002"/>
        <v>0</v>
      </c>
      <c r="J4579" s="14">
        <f t="shared" ref="J4579:K4579" si="6058">+AVERAGE(H4566:H4579)</f>
        <v>25.553571428571427</v>
      </c>
      <c r="K4579" s="14">
        <f t="shared" si="6058"/>
        <v>13.475000000000104</v>
      </c>
      <c r="L4579" s="14">
        <f t="shared" si="6004"/>
        <v>1.8963689371852488</v>
      </c>
      <c r="M4579" s="14">
        <f t="shared" si="6005"/>
        <v>65.474011713030563</v>
      </c>
      <c r="N4579" s="14">
        <f t="shared" si="6006"/>
        <v>1</v>
      </c>
      <c r="O4579">
        <f t="shared" si="6040"/>
        <v>1</v>
      </c>
      <c r="P4579">
        <f t="shared" si="6049"/>
        <v>0</v>
      </c>
      <c r="Q4579">
        <f t="shared" si="6050"/>
        <v>0</v>
      </c>
      <c r="R4579">
        <f t="shared" si="5990"/>
        <v>931</v>
      </c>
      <c r="S4579">
        <f t="shared" si="5991"/>
        <v>0</v>
      </c>
      <c r="T4579">
        <f t="shared" si="5992"/>
        <v>2141.2999999993226</v>
      </c>
      <c r="U4579">
        <f t="shared" si="5993"/>
        <v>2141.2999999993226</v>
      </c>
      <c r="V4579" s="2">
        <f t="shared" si="5994"/>
        <v>2.1412999999993225E-4</v>
      </c>
      <c r="W4579" s="19">
        <f t="shared" si="6041"/>
        <v>438</v>
      </c>
      <c r="X4579" s="19">
        <f t="shared" si="6042"/>
        <v>21</v>
      </c>
      <c r="Y4579" s="19" t="str">
        <f t="shared" si="6043"/>
        <v/>
      </c>
      <c r="Z4579" s="19">
        <f t="shared" si="6044"/>
        <v>10379.35</v>
      </c>
      <c r="AA4579" s="21" t="str">
        <f t="shared" si="6045"/>
        <v/>
      </c>
      <c r="AB4579" s="19" t="str">
        <f t="shared" si="6046"/>
        <v/>
      </c>
    </row>
    <row r="4580" spans="1:28" x14ac:dyDescent="0.25">
      <c r="A4580">
        <f t="shared" si="6027"/>
        <v>5</v>
      </c>
      <c r="B4580">
        <f t="shared" si="6028"/>
        <v>2018</v>
      </c>
      <c r="C4580" s="20">
        <v>43229</v>
      </c>
      <c r="D4580">
        <v>10693.35</v>
      </c>
      <c r="E4580">
        <v>10766.25</v>
      </c>
      <c r="F4580">
        <v>10689.85</v>
      </c>
      <c r="G4580">
        <v>10741.7</v>
      </c>
      <c r="H4580">
        <f t="shared" si="6001"/>
        <v>23.900000000001455</v>
      </c>
      <c r="I4580">
        <f t="shared" si="6002"/>
        <v>0</v>
      </c>
      <c r="J4580" s="14">
        <f t="shared" ref="J4580:K4580" si="6059">+AVERAGE(H4567:H4580)</f>
        <v>27.260714285714389</v>
      </c>
      <c r="K4580" s="14">
        <f t="shared" si="6059"/>
        <v>11.867857142857247</v>
      </c>
      <c r="L4580" s="14">
        <f t="shared" si="6004"/>
        <v>2.2970207643695342</v>
      </c>
      <c r="M4580" s="14">
        <f t="shared" si="6005"/>
        <v>69.669587440671677</v>
      </c>
      <c r="N4580" s="14">
        <f t="shared" si="6006"/>
        <v>1</v>
      </c>
      <c r="O4580">
        <f t="shared" si="6040"/>
        <v>1</v>
      </c>
      <c r="P4580">
        <f t="shared" si="6049"/>
        <v>0</v>
      </c>
      <c r="Q4580">
        <f t="shared" si="6050"/>
        <v>0</v>
      </c>
      <c r="R4580">
        <f t="shared" si="5990"/>
        <v>931</v>
      </c>
      <c r="S4580">
        <f t="shared" si="5991"/>
        <v>0</v>
      </c>
      <c r="T4580">
        <f t="shared" si="5992"/>
        <v>22250.900000001355</v>
      </c>
      <c r="U4580">
        <f t="shared" si="5993"/>
        <v>22250.900000001355</v>
      </c>
      <c r="V4580" s="2">
        <f t="shared" si="5994"/>
        <v>2.2250900000001356E-3</v>
      </c>
      <c r="W4580" s="19">
        <f t="shared" si="6041"/>
        <v>438</v>
      </c>
      <c r="X4580" s="19">
        <f t="shared" si="6042"/>
        <v>22</v>
      </c>
      <c r="Y4580" s="19" t="str">
        <f t="shared" si="6043"/>
        <v/>
      </c>
      <c r="Z4580" s="19">
        <f t="shared" si="6044"/>
        <v>10379.35</v>
      </c>
      <c r="AA4580" s="21" t="str">
        <f t="shared" si="6045"/>
        <v/>
      </c>
      <c r="AB4580" s="19" t="str">
        <f t="shared" si="6046"/>
        <v/>
      </c>
    </row>
    <row r="4581" spans="1:28" x14ac:dyDescent="0.25">
      <c r="A4581">
        <f t="shared" si="6027"/>
        <v>5</v>
      </c>
      <c r="B4581">
        <f t="shared" si="6028"/>
        <v>2018</v>
      </c>
      <c r="C4581" s="20">
        <v>43230</v>
      </c>
      <c r="D4581">
        <v>10779.65</v>
      </c>
      <c r="E4581">
        <v>10785.55</v>
      </c>
      <c r="F4581">
        <v>10705</v>
      </c>
      <c r="G4581">
        <v>10716.55</v>
      </c>
      <c r="H4581">
        <f t="shared" si="6001"/>
        <v>0</v>
      </c>
      <c r="I4581">
        <f t="shared" si="6002"/>
        <v>25.150000000001455</v>
      </c>
      <c r="J4581" s="14">
        <f t="shared" ref="J4581:K4581" si="6060">+AVERAGE(H4568:H4581)</f>
        <v>24.467857142857351</v>
      </c>
      <c r="K4581" s="14">
        <f t="shared" si="6060"/>
        <v>13.664285714285922</v>
      </c>
      <c r="L4581" s="14">
        <f t="shared" si="6004"/>
        <v>1.7906429691583778</v>
      </c>
      <c r="M4581" s="14">
        <f t="shared" si="6005"/>
        <v>64.16596422215963</v>
      </c>
      <c r="N4581" s="14">
        <f t="shared" si="6006"/>
        <v>1</v>
      </c>
      <c r="O4581">
        <f t="shared" si="6040"/>
        <v>1</v>
      </c>
      <c r="P4581">
        <f t="shared" si="6049"/>
        <v>0</v>
      </c>
      <c r="Q4581">
        <f t="shared" si="6050"/>
        <v>0</v>
      </c>
      <c r="R4581">
        <f t="shared" si="5990"/>
        <v>931</v>
      </c>
      <c r="S4581">
        <f t="shared" si="5991"/>
        <v>0</v>
      </c>
      <c r="T4581">
        <f t="shared" si="5992"/>
        <v>-23414.650000001355</v>
      </c>
      <c r="U4581">
        <f t="shared" si="5993"/>
        <v>-23414.650000001355</v>
      </c>
      <c r="V4581" s="2">
        <f t="shared" si="5994"/>
        <v>-2.3414650000001353E-3</v>
      </c>
      <c r="W4581" s="19">
        <f t="shared" si="6041"/>
        <v>438</v>
      </c>
      <c r="X4581" s="19">
        <f t="shared" si="6042"/>
        <v>23</v>
      </c>
      <c r="Y4581" s="19" t="str">
        <f t="shared" si="6043"/>
        <v/>
      </c>
      <c r="Z4581" s="19">
        <f t="shared" si="6044"/>
        <v>10379.35</v>
      </c>
      <c r="AA4581" s="21" t="str">
        <f t="shared" si="6045"/>
        <v/>
      </c>
      <c r="AB4581" s="19" t="str">
        <f t="shared" si="6046"/>
        <v/>
      </c>
    </row>
    <row r="4582" spans="1:28" x14ac:dyDescent="0.25">
      <c r="A4582">
        <f t="shared" si="6027"/>
        <v>5</v>
      </c>
      <c r="B4582">
        <f t="shared" si="6028"/>
        <v>2018</v>
      </c>
      <c r="C4582" s="20">
        <v>43231</v>
      </c>
      <c r="D4582">
        <v>10741.95</v>
      </c>
      <c r="E4582">
        <v>10812.05</v>
      </c>
      <c r="F4582">
        <v>10724.45</v>
      </c>
      <c r="G4582">
        <v>10806.5</v>
      </c>
      <c r="H4582">
        <f t="shared" si="6001"/>
        <v>89.950000000000728</v>
      </c>
      <c r="I4582">
        <f t="shared" si="6002"/>
        <v>0</v>
      </c>
      <c r="J4582" s="14">
        <f t="shared" ref="J4582:K4582" si="6061">+AVERAGE(H4569:H4582)</f>
        <v>30.892857142857402</v>
      </c>
      <c r="K4582" s="14">
        <f t="shared" si="6061"/>
        <v>13.575000000000207</v>
      </c>
      <c r="L4582" s="14">
        <f t="shared" si="6004"/>
        <v>2.2757169166008788</v>
      </c>
      <c r="M4582" s="14">
        <f t="shared" si="6005"/>
        <v>69.472331539635221</v>
      </c>
      <c r="N4582" s="14">
        <f t="shared" si="6006"/>
        <v>1</v>
      </c>
      <c r="O4582">
        <f t="shared" si="6040"/>
        <v>1</v>
      </c>
      <c r="P4582">
        <f t="shared" si="6049"/>
        <v>0</v>
      </c>
      <c r="Q4582">
        <f t="shared" si="6050"/>
        <v>0</v>
      </c>
      <c r="R4582">
        <f t="shared" si="5990"/>
        <v>931</v>
      </c>
      <c r="S4582">
        <f t="shared" si="5991"/>
        <v>0</v>
      </c>
      <c r="T4582">
        <f t="shared" si="5992"/>
        <v>83743.450000000681</v>
      </c>
      <c r="U4582">
        <f t="shared" si="5993"/>
        <v>83743.450000000681</v>
      </c>
      <c r="V4582" s="2">
        <f t="shared" si="5994"/>
        <v>8.3743450000000677E-3</v>
      </c>
      <c r="W4582" s="19">
        <f t="shared" si="6041"/>
        <v>438</v>
      </c>
      <c r="X4582" s="19">
        <f t="shared" si="6042"/>
        <v>24</v>
      </c>
      <c r="Y4582" s="19" t="str">
        <f t="shared" si="6043"/>
        <v/>
      </c>
      <c r="Z4582" s="19">
        <f t="shared" si="6044"/>
        <v>10379.35</v>
      </c>
      <c r="AA4582" s="21" t="str">
        <f t="shared" si="6045"/>
        <v/>
      </c>
      <c r="AB4582" s="19" t="str">
        <f t="shared" si="6046"/>
        <v/>
      </c>
    </row>
    <row r="4583" spans="1:28" x14ac:dyDescent="0.25">
      <c r="A4583">
        <f t="shared" si="6027"/>
        <v>5</v>
      </c>
      <c r="B4583">
        <f t="shared" si="6028"/>
        <v>2018</v>
      </c>
      <c r="C4583" s="20">
        <v>43234</v>
      </c>
      <c r="D4583">
        <v>10815.15</v>
      </c>
      <c r="E4583">
        <v>10834.85</v>
      </c>
      <c r="F4583">
        <v>10774.75</v>
      </c>
      <c r="G4583">
        <v>10806.6</v>
      </c>
      <c r="H4583">
        <f t="shared" si="6001"/>
        <v>0.1000000000003638</v>
      </c>
      <c r="I4583">
        <f t="shared" si="6002"/>
        <v>0</v>
      </c>
      <c r="J4583" s="14">
        <f t="shared" ref="J4583:K4583" si="6062">+AVERAGE(H4570:H4583)</f>
        <v>29.425000000000182</v>
      </c>
      <c r="K4583" s="14">
        <f t="shared" si="6062"/>
        <v>13.575000000000207</v>
      </c>
      <c r="L4583" s="14">
        <f t="shared" si="6004"/>
        <v>2.1675874769797225</v>
      </c>
      <c r="M4583" s="14">
        <f t="shared" si="6005"/>
        <v>68.430232558139338</v>
      </c>
      <c r="N4583" s="14">
        <f t="shared" si="6006"/>
        <v>1</v>
      </c>
      <c r="O4583">
        <f t="shared" si="6040"/>
        <v>1</v>
      </c>
      <c r="P4583">
        <f t="shared" si="6049"/>
        <v>0</v>
      </c>
      <c r="Q4583">
        <f t="shared" si="6050"/>
        <v>0</v>
      </c>
      <c r="R4583">
        <f t="shared" si="5990"/>
        <v>931</v>
      </c>
      <c r="S4583">
        <f t="shared" si="5991"/>
        <v>0</v>
      </c>
      <c r="T4583">
        <f t="shared" si="5992"/>
        <v>93.100000000338696</v>
      </c>
      <c r="U4583">
        <f t="shared" si="5993"/>
        <v>93.100000000338696</v>
      </c>
      <c r="V4583" s="2">
        <f t="shared" si="5994"/>
        <v>9.3100000000338701E-6</v>
      </c>
      <c r="W4583" s="19">
        <f t="shared" si="6041"/>
        <v>438</v>
      </c>
      <c r="X4583" s="19">
        <f t="shared" si="6042"/>
        <v>25</v>
      </c>
      <c r="Y4583" s="19" t="str">
        <f t="shared" si="6043"/>
        <v/>
      </c>
      <c r="Z4583" s="19">
        <f t="shared" si="6044"/>
        <v>10379.35</v>
      </c>
      <c r="AA4583" s="21" t="str">
        <f t="shared" si="6045"/>
        <v/>
      </c>
      <c r="AB4583" s="19" t="str">
        <f t="shared" si="6046"/>
        <v/>
      </c>
    </row>
    <row r="4584" spans="1:28" x14ac:dyDescent="0.25">
      <c r="A4584">
        <f t="shared" si="6027"/>
        <v>5</v>
      </c>
      <c r="B4584">
        <f t="shared" si="6028"/>
        <v>2018</v>
      </c>
      <c r="C4584" s="20">
        <v>43235</v>
      </c>
      <c r="D4584">
        <v>10812.6</v>
      </c>
      <c r="E4584">
        <v>10929.2</v>
      </c>
      <c r="F4584">
        <v>10781.4</v>
      </c>
      <c r="G4584">
        <v>10801.85</v>
      </c>
      <c r="H4584">
        <f t="shared" si="6001"/>
        <v>0</v>
      </c>
      <c r="I4584">
        <f t="shared" si="6002"/>
        <v>4.75</v>
      </c>
      <c r="J4584" s="14">
        <f t="shared" ref="J4584:K4584" si="6063">+AVERAGE(H4571:H4584)</f>
        <v>27.307142857143067</v>
      </c>
      <c r="K4584" s="14">
        <f t="shared" si="6063"/>
        <v>13.914285714285922</v>
      </c>
      <c r="L4584" s="14">
        <f t="shared" si="6004"/>
        <v>1.9625256673511151</v>
      </c>
      <c r="M4584" s="14">
        <f t="shared" si="6005"/>
        <v>66.245018194420226</v>
      </c>
      <c r="N4584" s="14">
        <f t="shared" si="6006"/>
        <v>1</v>
      </c>
      <c r="O4584">
        <f t="shared" si="6040"/>
        <v>1</v>
      </c>
      <c r="P4584">
        <f t="shared" si="6049"/>
        <v>0</v>
      </c>
      <c r="Q4584">
        <f t="shared" si="6050"/>
        <v>0</v>
      </c>
      <c r="R4584">
        <f t="shared" si="5990"/>
        <v>931</v>
      </c>
      <c r="S4584">
        <f t="shared" si="5991"/>
        <v>0</v>
      </c>
      <c r="T4584">
        <f t="shared" si="5992"/>
        <v>-4422.25</v>
      </c>
      <c r="U4584">
        <f t="shared" si="5993"/>
        <v>-4422.25</v>
      </c>
      <c r="V4584" s="2">
        <f t="shared" si="5994"/>
        <v>-4.4222499999999997E-4</v>
      </c>
      <c r="W4584" s="19">
        <f t="shared" si="6041"/>
        <v>438</v>
      </c>
      <c r="X4584" s="19">
        <f t="shared" si="6042"/>
        <v>26</v>
      </c>
      <c r="Y4584" s="19" t="str">
        <f t="shared" si="6043"/>
        <v/>
      </c>
      <c r="Z4584" s="19">
        <f t="shared" si="6044"/>
        <v>10379.35</v>
      </c>
      <c r="AA4584" s="21" t="str">
        <f t="shared" si="6045"/>
        <v/>
      </c>
      <c r="AB4584" s="19" t="str">
        <f t="shared" si="6046"/>
        <v/>
      </c>
    </row>
    <row r="4585" spans="1:28" x14ac:dyDescent="0.25">
      <c r="A4585">
        <f t="shared" si="6027"/>
        <v>5</v>
      </c>
      <c r="B4585">
        <f t="shared" si="6028"/>
        <v>2018</v>
      </c>
      <c r="C4585" s="20">
        <v>43236</v>
      </c>
      <c r="D4585">
        <v>10751.95</v>
      </c>
      <c r="E4585">
        <v>10790.45</v>
      </c>
      <c r="F4585">
        <v>10699.7</v>
      </c>
      <c r="G4585">
        <v>10741.1</v>
      </c>
      <c r="H4585">
        <f t="shared" si="6001"/>
        <v>0</v>
      </c>
      <c r="I4585">
        <f t="shared" si="6002"/>
        <v>60.75</v>
      </c>
      <c r="J4585" s="14">
        <f t="shared" ref="J4585:K4585" si="6064">+AVERAGE(H4572:H4585)</f>
        <v>27.307142857143067</v>
      </c>
      <c r="K4585" s="14">
        <f t="shared" si="6064"/>
        <v>15.12500000000013</v>
      </c>
      <c r="L4585" s="14">
        <f t="shared" si="6004"/>
        <v>1.8054309327036584</v>
      </c>
      <c r="M4585" s="14">
        <f t="shared" si="6005"/>
        <v>64.354852285161172</v>
      </c>
      <c r="N4585" s="14">
        <f t="shared" si="6006"/>
        <v>1</v>
      </c>
      <c r="O4585">
        <f t="shared" si="6040"/>
        <v>1</v>
      </c>
      <c r="P4585">
        <f t="shared" si="6049"/>
        <v>0</v>
      </c>
      <c r="Q4585">
        <f t="shared" si="6050"/>
        <v>0</v>
      </c>
      <c r="R4585">
        <f t="shared" si="5990"/>
        <v>931</v>
      </c>
      <c r="S4585">
        <f t="shared" si="5991"/>
        <v>0</v>
      </c>
      <c r="T4585">
        <f t="shared" si="5992"/>
        <v>-56558.25</v>
      </c>
      <c r="U4585">
        <f t="shared" si="5993"/>
        <v>-56558.25</v>
      </c>
      <c r="V4585" s="2">
        <f t="shared" si="5994"/>
        <v>-5.6558249999999997E-3</v>
      </c>
      <c r="W4585" s="19">
        <f t="shared" si="6041"/>
        <v>438</v>
      </c>
      <c r="X4585" s="19">
        <f t="shared" si="6042"/>
        <v>27</v>
      </c>
      <c r="Y4585" s="19" t="str">
        <f t="shared" si="6043"/>
        <v/>
      </c>
      <c r="Z4585" s="19">
        <f t="shared" si="6044"/>
        <v>10379.35</v>
      </c>
      <c r="AA4585" s="21" t="str">
        <f t="shared" si="6045"/>
        <v/>
      </c>
      <c r="AB4585" s="19" t="str">
        <f t="shared" si="6046"/>
        <v/>
      </c>
    </row>
    <row r="4586" spans="1:28" x14ac:dyDescent="0.25">
      <c r="A4586">
        <f t="shared" si="6027"/>
        <v>5</v>
      </c>
      <c r="B4586">
        <f t="shared" si="6028"/>
        <v>2018</v>
      </c>
      <c r="C4586" s="20">
        <v>43237</v>
      </c>
      <c r="D4586">
        <v>10775.6</v>
      </c>
      <c r="E4586">
        <v>10777.25</v>
      </c>
      <c r="F4586">
        <v>10664.5</v>
      </c>
      <c r="G4586">
        <v>10682.7</v>
      </c>
      <c r="H4586">
        <f t="shared" si="6001"/>
        <v>0</v>
      </c>
      <c r="I4586">
        <f t="shared" si="6002"/>
        <v>58.399999999999636</v>
      </c>
      <c r="J4586" s="14">
        <f t="shared" ref="J4586:K4586" si="6065">+AVERAGE(H4573:H4586)</f>
        <v>23.932142857143067</v>
      </c>
      <c r="K4586" s="14">
        <f t="shared" si="6065"/>
        <v>19.296428571428674</v>
      </c>
      <c r="L4586" s="14">
        <f t="shared" si="6004"/>
        <v>1.2402369054229174</v>
      </c>
      <c r="M4586" s="14">
        <f t="shared" si="6005"/>
        <v>55.361863846662345</v>
      </c>
      <c r="N4586" s="14">
        <f t="shared" si="6006"/>
        <v>1</v>
      </c>
      <c r="O4586">
        <f t="shared" si="6040"/>
        <v>1</v>
      </c>
      <c r="P4586">
        <f t="shared" si="6049"/>
        <v>0</v>
      </c>
      <c r="Q4586">
        <f t="shared" si="6050"/>
        <v>0</v>
      </c>
      <c r="R4586">
        <f t="shared" si="5990"/>
        <v>931</v>
      </c>
      <c r="S4586">
        <f t="shared" si="5991"/>
        <v>0</v>
      </c>
      <c r="T4586">
        <f t="shared" si="5992"/>
        <v>-54370.399999999659</v>
      </c>
      <c r="U4586">
        <f t="shared" si="5993"/>
        <v>-54370.399999999659</v>
      </c>
      <c r="V4586" s="2">
        <f t="shared" si="5994"/>
        <v>-5.4370399999999659E-3</v>
      </c>
      <c r="W4586" s="19">
        <f t="shared" si="6041"/>
        <v>438</v>
      </c>
      <c r="X4586" s="19">
        <f t="shared" si="6042"/>
        <v>28</v>
      </c>
      <c r="Y4586" s="19" t="str">
        <f t="shared" si="6043"/>
        <v/>
      </c>
      <c r="Z4586" s="19">
        <f t="shared" si="6044"/>
        <v>10379.35</v>
      </c>
      <c r="AA4586" s="21" t="str">
        <f t="shared" si="6045"/>
        <v/>
      </c>
      <c r="AB4586" s="19" t="str">
        <f t="shared" si="6046"/>
        <v/>
      </c>
    </row>
    <row r="4587" spans="1:28" x14ac:dyDescent="0.25">
      <c r="A4587">
        <f t="shared" si="6027"/>
        <v>5</v>
      </c>
      <c r="B4587">
        <f t="shared" si="6028"/>
        <v>2018</v>
      </c>
      <c r="C4587" s="20">
        <v>43238</v>
      </c>
      <c r="D4587">
        <v>10671.85</v>
      </c>
      <c r="E4587">
        <v>10674.95</v>
      </c>
      <c r="F4587">
        <v>10589.1</v>
      </c>
      <c r="G4587">
        <v>10596.4</v>
      </c>
      <c r="H4587">
        <f t="shared" si="6001"/>
        <v>0</v>
      </c>
      <c r="I4587">
        <f t="shared" si="6002"/>
        <v>86.300000000001091</v>
      </c>
      <c r="J4587" s="14">
        <f t="shared" ref="J4587:K4587" si="6066">+AVERAGE(H4574:H4587)</f>
        <v>18.610714285714494</v>
      </c>
      <c r="K4587" s="14">
        <f t="shared" si="6066"/>
        <v>25.460714285714467</v>
      </c>
      <c r="L4587" s="14">
        <f t="shared" si="6004"/>
        <v>0.73095805863375241</v>
      </c>
      <c r="M4587" s="14">
        <f t="shared" si="6005"/>
        <v>42.228525121556011</v>
      </c>
      <c r="N4587" s="14">
        <f t="shared" si="6006"/>
        <v>-1</v>
      </c>
      <c r="O4587">
        <f t="shared" si="6040"/>
        <v>-1</v>
      </c>
      <c r="P4587">
        <f t="shared" si="6049"/>
        <v>1</v>
      </c>
      <c r="Q4587">
        <f t="shared" si="6050"/>
        <v>10596.4</v>
      </c>
      <c r="R4587">
        <f t="shared" si="5990"/>
        <v>-931</v>
      </c>
      <c r="S4587">
        <f t="shared" si="5991"/>
        <v>160690.60000000204</v>
      </c>
      <c r="T4587">
        <f t="shared" si="5992"/>
        <v>80345.300000001022</v>
      </c>
      <c r="U4587">
        <f t="shared" si="5993"/>
        <v>-80345.300000001022</v>
      </c>
      <c r="V4587" s="2">
        <f t="shared" si="5994"/>
        <v>-8.0345300000001021E-3</v>
      </c>
      <c r="W4587" s="19">
        <f t="shared" si="6041"/>
        <v>439</v>
      </c>
      <c r="X4587" s="19">
        <f t="shared" si="6042"/>
        <v>29</v>
      </c>
      <c r="Y4587" s="19">
        <f t="shared" si="6043"/>
        <v>1</v>
      </c>
      <c r="Z4587" s="19">
        <f t="shared" si="6044"/>
        <v>10596.4</v>
      </c>
      <c r="AA4587" s="21">
        <f t="shared" si="6045"/>
        <v>2.0911714124680181E-2</v>
      </c>
      <c r="AB4587" s="19">
        <f t="shared" si="6046"/>
        <v>1</v>
      </c>
    </row>
    <row r="4588" spans="1:28" x14ac:dyDescent="0.25">
      <c r="A4588">
        <f t="shared" si="6027"/>
        <v>5</v>
      </c>
      <c r="B4588">
        <f t="shared" si="6028"/>
        <v>2018</v>
      </c>
      <c r="C4588" s="20">
        <v>43241</v>
      </c>
      <c r="D4588">
        <v>10616.7</v>
      </c>
      <c r="E4588">
        <v>10621.7</v>
      </c>
      <c r="F4588">
        <v>10505.8</v>
      </c>
      <c r="G4588">
        <v>10516.7</v>
      </c>
      <c r="H4588">
        <f t="shared" si="6001"/>
        <v>0</v>
      </c>
      <c r="I4588">
        <f t="shared" si="6002"/>
        <v>79.699999999998909</v>
      </c>
      <c r="J4588" s="14">
        <f t="shared" ref="J4588:K4588" si="6067">+AVERAGE(H4575:H4588)</f>
        <v>15.25000000000013</v>
      </c>
      <c r="K4588" s="14">
        <f t="shared" si="6067"/>
        <v>31.153571428571531</v>
      </c>
      <c r="L4588" s="14">
        <f t="shared" si="6004"/>
        <v>0.48951048951049203</v>
      </c>
      <c r="M4588" s="14">
        <f t="shared" si="6005"/>
        <v>32.863849765258323</v>
      </c>
      <c r="N4588" s="14">
        <f t="shared" si="6006"/>
        <v>-1</v>
      </c>
      <c r="O4588">
        <f t="shared" si="6040"/>
        <v>-1</v>
      </c>
      <c r="P4588">
        <f t="shared" si="6049"/>
        <v>0</v>
      </c>
      <c r="Q4588">
        <f t="shared" si="6050"/>
        <v>0</v>
      </c>
      <c r="R4588">
        <f t="shared" si="5990"/>
        <v>-931</v>
      </c>
      <c r="S4588">
        <f t="shared" si="5991"/>
        <v>0</v>
      </c>
      <c r="T4588">
        <f t="shared" si="5992"/>
        <v>74200.699999998978</v>
      </c>
      <c r="U4588">
        <f t="shared" si="5993"/>
        <v>74200.699999998978</v>
      </c>
      <c r="V4588" s="2">
        <f t="shared" si="5994"/>
        <v>7.4200699999998976E-3</v>
      </c>
      <c r="W4588" s="19">
        <f t="shared" si="6041"/>
        <v>439</v>
      </c>
      <c r="X4588" s="19">
        <f t="shared" si="6042"/>
        <v>2</v>
      </c>
      <c r="Y4588" s="19" t="str">
        <f t="shared" si="6043"/>
        <v/>
      </c>
      <c r="Z4588" s="19">
        <f t="shared" si="6044"/>
        <v>10596.4</v>
      </c>
      <c r="AA4588" s="21" t="str">
        <f t="shared" si="6045"/>
        <v/>
      </c>
      <c r="AB4588" s="19" t="str">
        <f t="shared" si="6046"/>
        <v/>
      </c>
    </row>
    <row r="4589" spans="1:28" x14ac:dyDescent="0.25">
      <c r="A4589">
        <f t="shared" si="6027"/>
        <v>5</v>
      </c>
      <c r="B4589">
        <f t="shared" si="6028"/>
        <v>2018</v>
      </c>
      <c r="C4589" s="20">
        <v>43242</v>
      </c>
      <c r="D4589">
        <v>10518.45</v>
      </c>
      <c r="E4589">
        <v>10558.6</v>
      </c>
      <c r="F4589">
        <v>10490.55</v>
      </c>
      <c r="G4589">
        <v>10536.7</v>
      </c>
      <c r="H4589">
        <f t="shared" si="6001"/>
        <v>20</v>
      </c>
      <c r="I4589">
        <f t="shared" si="6002"/>
        <v>0</v>
      </c>
      <c r="J4589" s="14">
        <f t="shared" ref="J4589:K4589" si="6068">+AVERAGE(H4576:H4589)</f>
        <v>16.678571428571558</v>
      </c>
      <c r="K4589" s="14">
        <f t="shared" si="6068"/>
        <v>29.632142857142885</v>
      </c>
      <c r="L4589" s="14">
        <f t="shared" si="6004"/>
        <v>0.56285404363023162</v>
      </c>
      <c r="M4589" s="14">
        <f t="shared" si="6005"/>
        <v>36.014498341945092</v>
      </c>
      <c r="N4589" s="14">
        <f t="shared" si="6006"/>
        <v>-1</v>
      </c>
      <c r="O4589">
        <f t="shared" si="6040"/>
        <v>-1</v>
      </c>
      <c r="P4589">
        <f t="shared" si="6049"/>
        <v>0</v>
      </c>
      <c r="Q4589">
        <f t="shared" si="6050"/>
        <v>0</v>
      </c>
      <c r="R4589">
        <f t="shared" si="5990"/>
        <v>-931</v>
      </c>
      <c r="S4589">
        <f t="shared" si="5991"/>
        <v>0</v>
      </c>
      <c r="T4589">
        <f t="shared" si="5992"/>
        <v>-18620</v>
      </c>
      <c r="U4589">
        <f t="shared" si="5993"/>
        <v>-18620</v>
      </c>
      <c r="V4589" s="2">
        <f t="shared" si="5994"/>
        <v>-1.8619999999999999E-3</v>
      </c>
      <c r="W4589" s="19">
        <f t="shared" si="6041"/>
        <v>439</v>
      </c>
      <c r="X4589" s="19">
        <f t="shared" si="6042"/>
        <v>3</v>
      </c>
      <c r="Y4589" s="19" t="str">
        <f t="shared" si="6043"/>
        <v/>
      </c>
      <c r="Z4589" s="19">
        <f t="shared" si="6044"/>
        <v>10596.4</v>
      </c>
      <c r="AA4589" s="21" t="str">
        <f t="shared" si="6045"/>
        <v/>
      </c>
      <c r="AB4589" s="19" t="str">
        <f t="shared" si="6046"/>
        <v/>
      </c>
    </row>
    <row r="4590" spans="1:28" x14ac:dyDescent="0.25">
      <c r="A4590">
        <f t="shared" si="6027"/>
        <v>5</v>
      </c>
      <c r="B4590">
        <f t="shared" si="6028"/>
        <v>2018</v>
      </c>
      <c r="C4590" s="20">
        <v>43243</v>
      </c>
      <c r="D4590">
        <v>10521.1</v>
      </c>
      <c r="E4590">
        <v>10533.55</v>
      </c>
      <c r="F4590">
        <v>10417.799999999999</v>
      </c>
      <c r="G4590">
        <v>10430.35</v>
      </c>
      <c r="H4590">
        <f t="shared" si="6001"/>
        <v>0</v>
      </c>
      <c r="I4590">
        <f t="shared" si="6002"/>
        <v>106.35000000000036</v>
      </c>
      <c r="J4590" s="14">
        <f t="shared" ref="J4590:K4590" si="6069">+AVERAGE(H4577:H4590)</f>
        <v>16.678571428571558</v>
      </c>
      <c r="K4590" s="14">
        <f t="shared" si="6069"/>
        <v>34.485714285714366</v>
      </c>
      <c r="L4590" s="14">
        <f t="shared" si="6004"/>
        <v>0.48363711681856103</v>
      </c>
      <c r="M4590" s="14">
        <f t="shared" si="6005"/>
        <v>32.598073432919279</v>
      </c>
      <c r="N4590" s="14">
        <f t="shared" si="6006"/>
        <v>-1</v>
      </c>
      <c r="O4590">
        <f t="shared" si="6040"/>
        <v>-1</v>
      </c>
      <c r="P4590">
        <f t="shared" si="6049"/>
        <v>0</v>
      </c>
      <c r="Q4590">
        <f t="shared" si="6050"/>
        <v>0</v>
      </c>
      <c r="R4590">
        <f t="shared" si="5990"/>
        <v>-931</v>
      </c>
      <c r="S4590">
        <f t="shared" si="5991"/>
        <v>0</v>
      </c>
      <c r="T4590">
        <f t="shared" si="5992"/>
        <v>99011.850000000341</v>
      </c>
      <c r="U4590">
        <f t="shared" si="5993"/>
        <v>99011.850000000341</v>
      </c>
      <c r="V4590" s="2">
        <f t="shared" si="5994"/>
        <v>9.9011850000000345E-3</v>
      </c>
      <c r="W4590" s="19">
        <f t="shared" si="6041"/>
        <v>439</v>
      </c>
      <c r="X4590" s="19">
        <f t="shared" si="6042"/>
        <v>4</v>
      </c>
      <c r="Y4590" s="19" t="str">
        <f t="shared" si="6043"/>
        <v/>
      </c>
      <c r="Z4590" s="19">
        <f t="shared" si="6044"/>
        <v>10596.4</v>
      </c>
      <c r="AA4590" s="21" t="str">
        <f t="shared" si="6045"/>
        <v/>
      </c>
      <c r="AB4590" s="19" t="str">
        <f t="shared" si="6046"/>
        <v/>
      </c>
    </row>
    <row r="4591" spans="1:28" x14ac:dyDescent="0.25">
      <c r="A4591">
        <f t="shared" si="6027"/>
        <v>5</v>
      </c>
      <c r="B4591">
        <f t="shared" si="6028"/>
        <v>2018</v>
      </c>
      <c r="C4591" s="20">
        <v>43244</v>
      </c>
      <c r="D4591">
        <v>10464.85</v>
      </c>
      <c r="E4591">
        <v>10535.15</v>
      </c>
      <c r="F4591">
        <v>10419.799999999999</v>
      </c>
      <c r="G4591">
        <v>10513.85</v>
      </c>
      <c r="H4591">
        <f t="shared" si="6001"/>
        <v>83.5</v>
      </c>
      <c r="I4591">
        <f t="shared" si="6002"/>
        <v>0</v>
      </c>
      <c r="J4591" s="14">
        <f t="shared" ref="J4591:K4591" si="6070">+AVERAGE(H4578:H4591)</f>
        <v>22.642857142857274</v>
      </c>
      <c r="K4591" s="14">
        <f t="shared" si="6070"/>
        <v>30.100000000000104</v>
      </c>
      <c r="L4591" s="14">
        <f t="shared" si="6004"/>
        <v>0.75225439012814599</v>
      </c>
      <c r="M4591" s="14">
        <f t="shared" si="6005"/>
        <v>42.930660888407424</v>
      </c>
      <c r="N4591" s="14">
        <f t="shared" si="6006"/>
        <v>-1</v>
      </c>
      <c r="O4591">
        <f t="shared" si="6040"/>
        <v>-1</v>
      </c>
      <c r="P4591">
        <f t="shared" si="6049"/>
        <v>0</v>
      </c>
      <c r="Q4591">
        <f t="shared" si="6050"/>
        <v>0</v>
      </c>
      <c r="R4591">
        <f t="shared" si="5990"/>
        <v>-931</v>
      </c>
      <c r="S4591">
        <f t="shared" si="5991"/>
        <v>0</v>
      </c>
      <c r="T4591">
        <f t="shared" si="5992"/>
        <v>-77738.5</v>
      </c>
      <c r="U4591">
        <f t="shared" si="5993"/>
        <v>-77738.5</v>
      </c>
      <c r="V4591" s="2">
        <f t="shared" si="5994"/>
        <v>-7.7738499999999997E-3</v>
      </c>
      <c r="W4591" s="19">
        <f t="shared" si="6041"/>
        <v>439</v>
      </c>
      <c r="X4591" s="19">
        <f t="shared" si="6042"/>
        <v>5</v>
      </c>
      <c r="Y4591" s="19" t="str">
        <f t="shared" si="6043"/>
        <v/>
      </c>
      <c r="Z4591" s="19">
        <f t="shared" si="6044"/>
        <v>10596.4</v>
      </c>
      <c r="AA4591" s="21" t="str">
        <f t="shared" si="6045"/>
        <v/>
      </c>
      <c r="AB4591" s="19" t="str">
        <f t="shared" si="6046"/>
        <v/>
      </c>
    </row>
    <row r="4592" spans="1:28" x14ac:dyDescent="0.25">
      <c r="A4592">
        <f t="shared" si="6027"/>
        <v>5</v>
      </c>
      <c r="B4592">
        <f t="shared" si="6028"/>
        <v>2018</v>
      </c>
      <c r="C4592" s="20">
        <v>43245</v>
      </c>
      <c r="D4592">
        <v>10533.05</v>
      </c>
      <c r="E4592">
        <v>10628.05</v>
      </c>
      <c r="F4592">
        <v>10524</v>
      </c>
      <c r="G4592">
        <v>10605.15</v>
      </c>
      <c r="H4592">
        <f t="shared" si="6001"/>
        <v>91.299999999999272</v>
      </c>
      <c r="I4592">
        <f t="shared" si="6002"/>
        <v>0</v>
      </c>
      <c r="J4592" s="14">
        <f t="shared" ref="J4592:K4592" si="6071">+AVERAGE(H4579:H4592)</f>
        <v>22.21785714285722</v>
      </c>
      <c r="K4592" s="14">
        <f t="shared" si="6071"/>
        <v>30.100000000000104</v>
      </c>
      <c r="L4592" s="14">
        <f t="shared" si="6004"/>
        <v>0.73813478879924066</v>
      </c>
      <c r="M4592" s="14">
        <f t="shared" si="6005"/>
        <v>42.467062598129566</v>
      </c>
      <c r="N4592" s="14">
        <f t="shared" si="6006"/>
        <v>-1</v>
      </c>
      <c r="O4592">
        <f t="shared" si="6040"/>
        <v>-1</v>
      </c>
      <c r="P4592">
        <f t="shared" si="6049"/>
        <v>0</v>
      </c>
      <c r="Q4592">
        <f t="shared" si="6050"/>
        <v>0</v>
      </c>
      <c r="R4592">
        <f t="shared" si="5990"/>
        <v>-931</v>
      </c>
      <c r="S4592">
        <f t="shared" si="5991"/>
        <v>0</v>
      </c>
      <c r="T4592">
        <f t="shared" si="5992"/>
        <v>-85000.299999999319</v>
      </c>
      <c r="U4592">
        <f t="shared" si="5993"/>
        <v>-85000.299999999319</v>
      </c>
      <c r="V4592" s="2">
        <f t="shared" si="5994"/>
        <v>-8.500029999999931E-3</v>
      </c>
      <c r="W4592" s="19">
        <f t="shared" si="6041"/>
        <v>439</v>
      </c>
      <c r="X4592" s="19">
        <f t="shared" si="6042"/>
        <v>6</v>
      </c>
      <c r="Y4592" s="19" t="str">
        <f t="shared" si="6043"/>
        <v/>
      </c>
      <c r="Z4592" s="19">
        <f t="shared" si="6044"/>
        <v>10596.4</v>
      </c>
      <c r="AA4592" s="21" t="str">
        <f t="shared" si="6045"/>
        <v/>
      </c>
      <c r="AB4592" s="19" t="str">
        <f t="shared" si="6046"/>
        <v/>
      </c>
    </row>
    <row r="4593" spans="1:28" x14ac:dyDescent="0.25">
      <c r="A4593">
        <f t="shared" si="6027"/>
        <v>5</v>
      </c>
      <c r="B4593">
        <f t="shared" si="6028"/>
        <v>2018</v>
      </c>
      <c r="C4593" s="20">
        <v>43248</v>
      </c>
      <c r="D4593">
        <v>10648.35</v>
      </c>
      <c r="E4593">
        <v>10709.8</v>
      </c>
      <c r="F4593">
        <v>10640.55</v>
      </c>
      <c r="G4593">
        <v>10688.65</v>
      </c>
      <c r="H4593">
        <f t="shared" si="6001"/>
        <v>83.5</v>
      </c>
      <c r="I4593">
        <f t="shared" si="6002"/>
        <v>0</v>
      </c>
      <c r="J4593" s="14">
        <f t="shared" ref="J4593:K4593" si="6072">+AVERAGE(H4580:H4593)</f>
        <v>28.017857142857274</v>
      </c>
      <c r="K4593" s="14">
        <f t="shared" si="6072"/>
        <v>30.100000000000104</v>
      </c>
      <c r="L4593" s="14">
        <f t="shared" si="6004"/>
        <v>0.93082581869957393</v>
      </c>
      <c r="M4593" s="14">
        <f t="shared" si="6005"/>
        <v>48.208689239845171</v>
      </c>
      <c r="N4593" s="14">
        <f t="shared" si="6006"/>
        <v>-1</v>
      </c>
      <c r="O4593">
        <f t="shared" si="6040"/>
        <v>-1</v>
      </c>
      <c r="P4593">
        <f t="shared" si="6049"/>
        <v>0</v>
      </c>
      <c r="Q4593">
        <f t="shared" si="6050"/>
        <v>0</v>
      </c>
      <c r="R4593">
        <f t="shared" si="5990"/>
        <v>-931</v>
      </c>
      <c r="S4593">
        <f t="shared" si="5991"/>
        <v>0</v>
      </c>
      <c r="T4593">
        <f t="shared" si="5992"/>
        <v>-77738.5</v>
      </c>
      <c r="U4593">
        <f t="shared" si="5993"/>
        <v>-77738.5</v>
      </c>
      <c r="V4593" s="2">
        <f t="shared" si="5994"/>
        <v>-7.7738499999999997E-3</v>
      </c>
      <c r="W4593" s="19">
        <f t="shared" si="6041"/>
        <v>439</v>
      </c>
      <c r="X4593" s="19">
        <f t="shared" si="6042"/>
        <v>7</v>
      </c>
      <c r="Y4593" s="19" t="str">
        <f t="shared" si="6043"/>
        <v/>
      </c>
      <c r="Z4593" s="19">
        <f t="shared" si="6044"/>
        <v>10596.4</v>
      </c>
      <c r="AA4593" s="21" t="str">
        <f t="shared" si="6045"/>
        <v/>
      </c>
      <c r="AB4593" s="19" t="str">
        <f t="shared" si="6046"/>
        <v/>
      </c>
    </row>
    <row r="4594" spans="1:28" x14ac:dyDescent="0.25">
      <c r="A4594">
        <f t="shared" si="6027"/>
        <v>5</v>
      </c>
      <c r="B4594">
        <f t="shared" si="6028"/>
        <v>2018</v>
      </c>
      <c r="C4594" s="20">
        <v>43249</v>
      </c>
      <c r="D4594">
        <v>10689.4</v>
      </c>
      <c r="E4594">
        <v>10717.25</v>
      </c>
      <c r="F4594">
        <v>10616.1</v>
      </c>
      <c r="G4594">
        <v>10633.3</v>
      </c>
      <c r="H4594">
        <f t="shared" si="6001"/>
        <v>0</v>
      </c>
      <c r="I4594">
        <f t="shared" si="6002"/>
        <v>55.350000000000364</v>
      </c>
      <c r="J4594" s="14">
        <f t="shared" ref="J4594:K4594" si="6073">+AVERAGE(H4581:H4594)</f>
        <v>26.310714285714312</v>
      </c>
      <c r="K4594" s="14">
        <f t="shared" si="6073"/>
        <v>34.053571428571558</v>
      </c>
      <c r="L4594" s="14">
        <f t="shared" si="6004"/>
        <v>0.77262716308337487</v>
      </c>
      <c r="M4594" s="14">
        <f t="shared" si="6005"/>
        <v>43.58655780381013</v>
      </c>
      <c r="N4594" s="14">
        <f t="shared" si="6006"/>
        <v>-1</v>
      </c>
      <c r="O4594">
        <f t="shared" si="6040"/>
        <v>-1</v>
      </c>
      <c r="P4594">
        <f t="shared" si="6049"/>
        <v>0</v>
      </c>
      <c r="Q4594">
        <f t="shared" si="6050"/>
        <v>0</v>
      </c>
      <c r="R4594">
        <f t="shared" si="5990"/>
        <v>-931</v>
      </c>
      <c r="S4594">
        <f t="shared" si="5991"/>
        <v>0</v>
      </c>
      <c r="T4594">
        <f t="shared" si="5992"/>
        <v>51530.850000000341</v>
      </c>
      <c r="U4594">
        <f t="shared" si="5993"/>
        <v>51530.850000000341</v>
      </c>
      <c r="V4594" s="2">
        <f t="shared" si="5994"/>
        <v>5.1530850000000338E-3</v>
      </c>
      <c r="W4594" s="19">
        <f t="shared" si="6041"/>
        <v>439</v>
      </c>
      <c r="X4594" s="19">
        <f t="shared" si="6042"/>
        <v>8</v>
      </c>
      <c r="Y4594" s="19" t="str">
        <f t="shared" si="6043"/>
        <v/>
      </c>
      <c r="Z4594" s="19">
        <f t="shared" si="6044"/>
        <v>10596.4</v>
      </c>
      <c r="AA4594" s="21" t="str">
        <f t="shared" si="6045"/>
        <v/>
      </c>
      <c r="AB4594" s="19" t="str">
        <f t="shared" si="6046"/>
        <v/>
      </c>
    </row>
    <row r="4595" spans="1:28" x14ac:dyDescent="0.25">
      <c r="A4595">
        <f t="shared" si="6027"/>
        <v>5</v>
      </c>
      <c r="B4595">
        <f t="shared" si="6028"/>
        <v>2018</v>
      </c>
      <c r="C4595" s="20">
        <v>43250</v>
      </c>
      <c r="D4595">
        <v>10579</v>
      </c>
      <c r="E4595">
        <v>10648.7</v>
      </c>
      <c r="F4595">
        <v>10558.45</v>
      </c>
      <c r="G4595">
        <v>10614.35</v>
      </c>
      <c r="H4595">
        <f t="shared" si="6001"/>
        <v>0</v>
      </c>
      <c r="I4595">
        <f t="shared" si="6002"/>
        <v>18.949999999998909</v>
      </c>
      <c r="J4595" s="14">
        <f t="shared" ref="J4595:K4595" si="6074">+AVERAGE(H4582:H4595)</f>
        <v>26.310714285714312</v>
      </c>
      <c r="K4595" s="14">
        <f t="shared" si="6074"/>
        <v>33.610714285714231</v>
      </c>
      <c r="L4595" s="14">
        <f t="shared" si="6004"/>
        <v>0.78280735309744121</v>
      </c>
      <c r="M4595" s="14">
        <f t="shared" si="6005"/>
        <v>43.908689951126533</v>
      </c>
      <c r="N4595" s="14">
        <f t="shared" si="6006"/>
        <v>-1</v>
      </c>
      <c r="O4595">
        <f t="shared" si="6040"/>
        <v>-1</v>
      </c>
      <c r="P4595">
        <f t="shared" si="6049"/>
        <v>0</v>
      </c>
      <c r="Q4595">
        <f t="shared" si="6050"/>
        <v>0</v>
      </c>
      <c r="R4595">
        <f t="shared" ref="R4595:R4658" si="6075">IF($C4595="","",IF(MONTH($C4595)&lt;&gt;MONTH($C4594),ROUNDDOWN($B$10/$G4594,0)*$O4595,ABS(R4594)*$O4595))</f>
        <v>-931</v>
      </c>
      <c r="S4595">
        <f t="shared" ref="S4595:S4658" si="6076">IF($C4595="","",($R4595-$R4594)*($Q4595-$G4594)*$P4595)</f>
        <v>0</v>
      </c>
      <c r="T4595">
        <f t="shared" ref="T4595:T4658" si="6077">IF($C4595="","",$R4595*($G4595-$G4594))</f>
        <v>17642.449999998986</v>
      </c>
      <c r="U4595">
        <f t="shared" ref="U4595:U4658" si="6078">IF($C4595="","",$T4595-$S4595)</f>
        <v>17642.449999998986</v>
      </c>
      <c r="V4595" s="2">
        <f t="shared" ref="V4595:V4658" si="6079">IF($C4595="","",$U4595/$B$10)</f>
        <v>1.7642449999998985E-3</v>
      </c>
      <c r="W4595" s="19">
        <f t="shared" si="6041"/>
        <v>439</v>
      </c>
      <c r="X4595" s="19">
        <f t="shared" si="6042"/>
        <v>9</v>
      </c>
      <c r="Y4595" s="19" t="str">
        <f t="shared" si="6043"/>
        <v/>
      </c>
      <c r="Z4595" s="19">
        <f t="shared" si="6044"/>
        <v>10596.4</v>
      </c>
      <c r="AA4595" s="21" t="str">
        <f t="shared" si="6045"/>
        <v/>
      </c>
      <c r="AB4595" s="19" t="str">
        <f t="shared" si="6046"/>
        <v/>
      </c>
    </row>
    <row r="4596" spans="1:28" x14ac:dyDescent="0.25">
      <c r="A4596">
        <f t="shared" si="6027"/>
        <v>5</v>
      </c>
      <c r="B4596">
        <f t="shared" si="6028"/>
        <v>2018</v>
      </c>
      <c r="C4596" s="20">
        <v>43251</v>
      </c>
      <c r="D4596">
        <v>10670.1</v>
      </c>
      <c r="E4596">
        <v>10763.8</v>
      </c>
      <c r="F4596">
        <v>10620.4</v>
      </c>
      <c r="G4596">
        <v>10736.15</v>
      </c>
      <c r="H4596">
        <f t="shared" si="6001"/>
        <v>121.79999999999927</v>
      </c>
      <c r="I4596">
        <f t="shared" si="6002"/>
        <v>0</v>
      </c>
      <c r="J4596" s="14">
        <f t="shared" ref="J4596:K4596" si="6080">+AVERAGE(H4583:H4596)</f>
        <v>28.585714285714207</v>
      </c>
      <c r="K4596" s="14">
        <f t="shared" si="6080"/>
        <v>33.610714285714231</v>
      </c>
      <c r="L4596" s="14">
        <f t="shared" si="6004"/>
        <v>0.85049410264583902</v>
      </c>
      <c r="M4596" s="14">
        <f t="shared" si="6005"/>
        <v>45.960378983634769</v>
      </c>
      <c r="N4596" s="14">
        <f t="shared" si="6006"/>
        <v>-1</v>
      </c>
      <c r="O4596">
        <f t="shared" si="6040"/>
        <v>-1</v>
      </c>
      <c r="P4596">
        <f t="shared" si="6049"/>
        <v>0</v>
      </c>
      <c r="Q4596">
        <f t="shared" si="6050"/>
        <v>0</v>
      </c>
      <c r="R4596">
        <f t="shared" si="6075"/>
        <v>-931</v>
      </c>
      <c r="S4596">
        <f t="shared" si="6076"/>
        <v>0</v>
      </c>
      <c r="T4596">
        <f t="shared" si="6077"/>
        <v>-113395.79999999932</v>
      </c>
      <c r="U4596">
        <f t="shared" si="6078"/>
        <v>-113395.79999999932</v>
      </c>
      <c r="V4596" s="2">
        <f t="shared" si="6079"/>
        <v>-1.1339579999999932E-2</v>
      </c>
      <c r="W4596" s="19">
        <f t="shared" si="6041"/>
        <v>439</v>
      </c>
      <c r="X4596" s="19">
        <f t="shared" si="6042"/>
        <v>10</v>
      </c>
      <c r="Y4596" s="19" t="str">
        <f t="shared" si="6043"/>
        <v/>
      </c>
      <c r="Z4596" s="19">
        <f t="shared" si="6044"/>
        <v>10596.4</v>
      </c>
      <c r="AA4596" s="21" t="str">
        <f t="shared" si="6045"/>
        <v/>
      </c>
      <c r="AB4596" s="19" t="str">
        <f t="shared" si="6046"/>
        <v/>
      </c>
    </row>
    <row r="4597" spans="1:28" x14ac:dyDescent="0.25">
      <c r="A4597">
        <f t="shared" si="6027"/>
        <v>6</v>
      </c>
      <c r="B4597">
        <f t="shared" si="6028"/>
        <v>2018</v>
      </c>
      <c r="C4597" s="20">
        <v>43252</v>
      </c>
      <c r="D4597">
        <v>10738.45</v>
      </c>
      <c r="E4597">
        <v>10764.75</v>
      </c>
      <c r="F4597">
        <v>10681.5</v>
      </c>
      <c r="G4597">
        <v>10696.2</v>
      </c>
      <c r="H4597">
        <f t="shared" si="6001"/>
        <v>0</v>
      </c>
      <c r="I4597">
        <f t="shared" si="6002"/>
        <v>39.949999999998909</v>
      </c>
      <c r="J4597" s="14">
        <f t="shared" ref="J4597:K4597" si="6081">+AVERAGE(H4584:H4597)</f>
        <v>28.578571428571326</v>
      </c>
      <c r="K4597" s="14">
        <f t="shared" si="6081"/>
        <v>36.464285714285587</v>
      </c>
      <c r="L4597" s="14">
        <f t="shared" si="6004"/>
        <v>0.78374142997061691</v>
      </c>
      <c r="M4597" s="14">
        <f t="shared" si="6005"/>
        <v>43.938062815725893</v>
      </c>
      <c r="N4597" s="14">
        <f t="shared" si="6006"/>
        <v>-1</v>
      </c>
      <c r="O4597">
        <f t="shared" si="6040"/>
        <v>-1</v>
      </c>
      <c r="P4597">
        <f t="shared" si="6049"/>
        <v>0</v>
      </c>
      <c r="Q4597">
        <f t="shared" si="6050"/>
        <v>0</v>
      </c>
      <c r="R4597">
        <f t="shared" si="6075"/>
        <v>-931</v>
      </c>
      <c r="S4597">
        <f t="shared" si="6076"/>
        <v>0</v>
      </c>
      <c r="T4597">
        <f t="shared" si="6077"/>
        <v>37193.449999998986</v>
      </c>
      <c r="U4597">
        <f t="shared" si="6078"/>
        <v>37193.449999998986</v>
      </c>
      <c r="V4597" s="2">
        <f t="shared" si="6079"/>
        <v>3.7193449999998987E-3</v>
      </c>
      <c r="W4597" s="19">
        <f t="shared" si="6041"/>
        <v>439</v>
      </c>
      <c r="X4597" s="19">
        <f t="shared" si="6042"/>
        <v>11</v>
      </c>
      <c r="Y4597" s="19" t="str">
        <f t="shared" si="6043"/>
        <v/>
      </c>
      <c r="Z4597" s="19">
        <f t="shared" si="6044"/>
        <v>10596.4</v>
      </c>
      <c r="AA4597" s="21" t="str">
        <f t="shared" si="6045"/>
        <v/>
      </c>
      <c r="AB4597" s="19" t="str">
        <f t="shared" si="6046"/>
        <v/>
      </c>
    </row>
    <row r="4598" spans="1:28" x14ac:dyDescent="0.25">
      <c r="A4598">
        <f t="shared" si="6027"/>
        <v>6</v>
      </c>
      <c r="B4598">
        <f t="shared" si="6028"/>
        <v>2018</v>
      </c>
      <c r="C4598" s="20">
        <v>43255</v>
      </c>
      <c r="D4598">
        <v>10765.95</v>
      </c>
      <c r="E4598">
        <v>10770.3</v>
      </c>
      <c r="F4598">
        <v>10618.35</v>
      </c>
      <c r="G4598">
        <v>10628.5</v>
      </c>
      <c r="H4598">
        <f t="shared" si="6001"/>
        <v>0</v>
      </c>
      <c r="I4598">
        <f t="shared" si="6002"/>
        <v>67.700000000000728</v>
      </c>
      <c r="J4598" s="14">
        <f t="shared" ref="J4598:K4598" si="6082">+AVERAGE(H4585:H4598)</f>
        <v>28.578571428571326</v>
      </c>
      <c r="K4598" s="14">
        <f t="shared" si="6082"/>
        <v>40.960714285714211</v>
      </c>
      <c r="L4598" s="14">
        <f t="shared" si="6004"/>
        <v>0.69770686197575948</v>
      </c>
      <c r="M4598" s="14">
        <f t="shared" si="6005"/>
        <v>41.097016075188698</v>
      </c>
      <c r="N4598" s="14">
        <f t="shared" si="6006"/>
        <v>-1</v>
      </c>
      <c r="O4598">
        <f t="shared" si="6040"/>
        <v>-1</v>
      </c>
      <c r="P4598">
        <f t="shared" si="6049"/>
        <v>0</v>
      </c>
      <c r="Q4598">
        <f t="shared" si="6050"/>
        <v>0</v>
      </c>
      <c r="R4598">
        <f t="shared" si="6075"/>
        <v>-931</v>
      </c>
      <c r="S4598">
        <f t="shared" si="6076"/>
        <v>0</v>
      </c>
      <c r="T4598">
        <f t="shared" si="6077"/>
        <v>63028.700000000681</v>
      </c>
      <c r="U4598">
        <f t="shared" si="6078"/>
        <v>63028.700000000681</v>
      </c>
      <c r="V4598" s="2">
        <f t="shared" si="6079"/>
        <v>6.302870000000068E-3</v>
      </c>
      <c r="W4598" s="19">
        <f t="shared" si="6041"/>
        <v>439</v>
      </c>
      <c r="X4598" s="19">
        <f t="shared" si="6042"/>
        <v>12</v>
      </c>
      <c r="Y4598" s="19" t="str">
        <f t="shared" si="6043"/>
        <v/>
      </c>
      <c r="Z4598" s="19">
        <f t="shared" si="6044"/>
        <v>10596.4</v>
      </c>
      <c r="AA4598" s="21" t="str">
        <f t="shared" si="6045"/>
        <v/>
      </c>
      <c r="AB4598" s="19" t="str">
        <f t="shared" si="6046"/>
        <v/>
      </c>
    </row>
    <row r="4599" spans="1:28" x14ac:dyDescent="0.25">
      <c r="A4599">
        <f t="shared" si="6027"/>
        <v>6</v>
      </c>
      <c r="B4599">
        <f t="shared" si="6028"/>
        <v>2018</v>
      </c>
      <c r="C4599" s="20">
        <v>43256</v>
      </c>
      <c r="D4599">
        <v>10630.7</v>
      </c>
      <c r="E4599">
        <v>10633.15</v>
      </c>
      <c r="F4599">
        <v>10550.9</v>
      </c>
      <c r="G4599">
        <v>10593.15</v>
      </c>
      <c r="H4599">
        <f t="shared" si="6001"/>
        <v>0</v>
      </c>
      <c r="I4599">
        <f t="shared" si="6002"/>
        <v>35.350000000000364</v>
      </c>
      <c r="J4599" s="14">
        <f t="shared" ref="J4599:K4599" si="6083">+AVERAGE(H4586:H4599)</f>
        <v>28.578571428571326</v>
      </c>
      <c r="K4599" s="14">
        <f t="shared" si="6083"/>
        <v>39.146428571428523</v>
      </c>
      <c r="L4599" s="14">
        <f t="shared" si="6004"/>
        <v>0.73004287929933231</v>
      </c>
      <c r="M4599" s="14">
        <f t="shared" si="6005"/>
        <v>42.197964457100611</v>
      </c>
      <c r="N4599" s="14">
        <f t="shared" si="6006"/>
        <v>-1</v>
      </c>
      <c r="O4599">
        <f t="shared" si="6040"/>
        <v>-1</v>
      </c>
      <c r="P4599">
        <f t="shared" si="6049"/>
        <v>0</v>
      </c>
      <c r="Q4599">
        <f t="shared" si="6050"/>
        <v>0</v>
      </c>
      <c r="R4599">
        <f t="shared" si="6075"/>
        <v>-931</v>
      </c>
      <c r="S4599">
        <f t="shared" si="6076"/>
        <v>0</v>
      </c>
      <c r="T4599">
        <f t="shared" si="6077"/>
        <v>32910.850000000341</v>
      </c>
      <c r="U4599">
        <f t="shared" si="6078"/>
        <v>32910.850000000341</v>
      </c>
      <c r="V4599" s="2">
        <f t="shared" si="6079"/>
        <v>3.2910850000000338E-3</v>
      </c>
      <c r="W4599" s="19">
        <f t="shared" si="6041"/>
        <v>439</v>
      </c>
      <c r="X4599" s="19">
        <f t="shared" si="6042"/>
        <v>13</v>
      </c>
      <c r="Y4599" s="19" t="str">
        <f t="shared" si="6043"/>
        <v/>
      </c>
      <c r="Z4599" s="19">
        <f t="shared" si="6044"/>
        <v>10596.4</v>
      </c>
      <c r="AA4599" s="21" t="str">
        <f t="shared" si="6045"/>
        <v/>
      </c>
      <c r="AB4599" s="19" t="str">
        <f t="shared" si="6046"/>
        <v/>
      </c>
    </row>
    <row r="4600" spans="1:28" x14ac:dyDescent="0.25">
      <c r="A4600">
        <f t="shared" si="6027"/>
        <v>6</v>
      </c>
      <c r="B4600">
        <f t="shared" si="6028"/>
        <v>2018</v>
      </c>
      <c r="C4600" s="20">
        <v>43257</v>
      </c>
      <c r="D4600">
        <v>10603.45</v>
      </c>
      <c r="E4600">
        <v>10698.35</v>
      </c>
      <c r="F4600">
        <v>10587.5</v>
      </c>
      <c r="G4600">
        <v>10684.65</v>
      </c>
      <c r="H4600">
        <f t="shared" si="6001"/>
        <v>91.5</v>
      </c>
      <c r="I4600">
        <f t="shared" si="6002"/>
        <v>0</v>
      </c>
      <c r="J4600" s="14">
        <f t="shared" ref="J4600:K4600" si="6084">+AVERAGE(H4587:H4600)</f>
        <v>35.114285714285607</v>
      </c>
      <c r="K4600" s="14">
        <f t="shared" si="6084"/>
        <v>34.974999999999973</v>
      </c>
      <c r="L4600" s="14">
        <f t="shared" si="6004"/>
        <v>1.0039824364341854</v>
      </c>
      <c r="M4600" s="14">
        <f t="shared" si="6005"/>
        <v>50.099363057324787</v>
      </c>
      <c r="N4600" s="14">
        <f t="shared" si="6006"/>
        <v>1</v>
      </c>
      <c r="O4600">
        <f t="shared" si="6040"/>
        <v>1</v>
      </c>
      <c r="P4600">
        <f t="shared" si="6049"/>
        <v>1</v>
      </c>
      <c r="Q4600">
        <f t="shared" si="6050"/>
        <v>10684.65</v>
      </c>
      <c r="R4600">
        <f t="shared" si="6075"/>
        <v>931</v>
      </c>
      <c r="S4600">
        <f t="shared" si="6076"/>
        <v>170373</v>
      </c>
      <c r="T4600">
        <f t="shared" si="6077"/>
        <v>85186.5</v>
      </c>
      <c r="U4600">
        <f t="shared" si="6078"/>
        <v>-85186.5</v>
      </c>
      <c r="V4600" s="2">
        <f t="shared" si="6079"/>
        <v>-8.5186499999999991E-3</v>
      </c>
      <c r="W4600" s="19">
        <f t="shared" si="6041"/>
        <v>440</v>
      </c>
      <c r="X4600" s="19">
        <f t="shared" si="6042"/>
        <v>14</v>
      </c>
      <c r="Y4600" s="19">
        <f t="shared" si="6043"/>
        <v>1</v>
      </c>
      <c r="Z4600" s="19">
        <f t="shared" si="6044"/>
        <v>10684.65</v>
      </c>
      <c r="AA4600" s="21">
        <f t="shared" si="6045"/>
        <v>-8.3283001774188126E-3</v>
      </c>
      <c r="AB4600" s="19">
        <f t="shared" si="6046"/>
        <v>-1</v>
      </c>
    </row>
    <row r="4601" spans="1:28" x14ac:dyDescent="0.25">
      <c r="A4601">
        <f t="shared" si="6027"/>
        <v>6</v>
      </c>
      <c r="B4601">
        <f t="shared" si="6028"/>
        <v>2018</v>
      </c>
      <c r="C4601" s="20">
        <v>43258</v>
      </c>
      <c r="D4601">
        <v>10722.6</v>
      </c>
      <c r="E4601">
        <v>10818</v>
      </c>
      <c r="F4601">
        <v>10722.6</v>
      </c>
      <c r="G4601">
        <v>10768.35</v>
      </c>
      <c r="H4601">
        <f t="shared" si="6001"/>
        <v>83.700000000000728</v>
      </c>
      <c r="I4601">
        <f t="shared" si="6002"/>
        <v>0</v>
      </c>
      <c r="J4601" s="14">
        <f t="shared" ref="J4601:K4601" si="6085">+AVERAGE(H4588:H4601)</f>
        <v>41.092857142857092</v>
      </c>
      <c r="K4601" s="14">
        <f t="shared" si="6085"/>
        <v>28.81071428571418</v>
      </c>
      <c r="L4601" s="14">
        <f t="shared" si="6004"/>
        <v>1.4263046981529723</v>
      </c>
      <c r="M4601" s="14">
        <f t="shared" si="6005"/>
        <v>58.785061053492115</v>
      </c>
      <c r="N4601" s="14">
        <f t="shared" si="6006"/>
        <v>1</v>
      </c>
      <c r="O4601">
        <f t="shared" si="6040"/>
        <v>1</v>
      </c>
      <c r="P4601">
        <f t="shared" si="6049"/>
        <v>0</v>
      </c>
      <c r="Q4601">
        <f t="shared" si="6050"/>
        <v>0</v>
      </c>
      <c r="R4601">
        <f t="shared" si="6075"/>
        <v>931</v>
      </c>
      <c r="S4601">
        <f t="shared" si="6076"/>
        <v>0</v>
      </c>
      <c r="T4601">
        <f t="shared" si="6077"/>
        <v>77924.700000000681</v>
      </c>
      <c r="U4601">
        <f t="shared" si="6078"/>
        <v>77924.700000000681</v>
      </c>
      <c r="V4601" s="2">
        <f t="shared" si="6079"/>
        <v>7.7924700000000678E-3</v>
      </c>
      <c r="W4601" s="19">
        <f t="shared" si="6041"/>
        <v>440</v>
      </c>
      <c r="X4601" s="19">
        <f t="shared" si="6042"/>
        <v>2</v>
      </c>
      <c r="Y4601" s="19" t="str">
        <f t="shared" si="6043"/>
        <v/>
      </c>
      <c r="Z4601" s="19">
        <f t="shared" si="6044"/>
        <v>10684.65</v>
      </c>
      <c r="AA4601" s="21" t="str">
        <f t="shared" si="6045"/>
        <v/>
      </c>
      <c r="AB4601" s="19" t="str">
        <f t="shared" si="6046"/>
        <v/>
      </c>
    </row>
    <row r="4602" spans="1:28" x14ac:dyDescent="0.25">
      <c r="A4602">
        <f t="shared" si="6027"/>
        <v>6</v>
      </c>
      <c r="B4602">
        <f t="shared" si="6028"/>
        <v>2018</v>
      </c>
      <c r="C4602" s="20">
        <v>43259</v>
      </c>
      <c r="D4602">
        <v>10736.4</v>
      </c>
      <c r="E4602">
        <v>10779.45</v>
      </c>
      <c r="F4602">
        <v>10709.05</v>
      </c>
      <c r="G4602">
        <v>10767.65</v>
      </c>
      <c r="H4602">
        <f t="shared" ref="H4602:H4665" si="6086">IF($C4602="","",IF($G4602&gt;$G4601,$G4602-$G4601,0))</f>
        <v>0</v>
      </c>
      <c r="I4602">
        <f t="shared" ref="I4602:I4665" si="6087">IF($C4602="","",IF($G4602&lt;$G4601,$G4601-$G4602,0))</f>
        <v>0.7000000000007276</v>
      </c>
      <c r="J4602" s="14">
        <f t="shared" ref="J4602:K4602" si="6088">+AVERAGE(H4589:H4602)</f>
        <v>41.092857142857092</v>
      </c>
      <c r="K4602" s="14">
        <f t="shared" si="6088"/>
        <v>23.167857142857169</v>
      </c>
      <c r="L4602" s="14">
        <f t="shared" ref="L4602:L4665" si="6089">IF($C4602="","",$J4602/$K4602)</f>
        <v>1.7737012486511443</v>
      </c>
      <c r="M4602" s="14">
        <f t="shared" ref="M4602:M4665" si="6090">IF($C4602="","",100-100/(1+$L4602))</f>
        <v>63.947090535208076</v>
      </c>
      <c r="N4602" s="14">
        <f t="shared" ref="N4602:N4665" si="6091">IF($C4602="","",IF($M4602&gt;50,1,-1))</f>
        <v>1</v>
      </c>
      <c r="O4602">
        <f t="shared" si="6040"/>
        <v>1</v>
      </c>
      <c r="P4602">
        <f t="shared" si="6049"/>
        <v>0</v>
      </c>
      <c r="Q4602">
        <f t="shared" si="6050"/>
        <v>0</v>
      </c>
      <c r="R4602">
        <f t="shared" si="6075"/>
        <v>931</v>
      </c>
      <c r="S4602">
        <f t="shared" si="6076"/>
        <v>0</v>
      </c>
      <c r="T4602">
        <f t="shared" si="6077"/>
        <v>-651.70000000067739</v>
      </c>
      <c r="U4602">
        <f t="shared" si="6078"/>
        <v>-651.70000000067739</v>
      </c>
      <c r="V4602" s="2">
        <f t="shared" si="6079"/>
        <v>-6.5170000000067737E-5</v>
      </c>
      <c r="W4602" s="19">
        <f t="shared" si="6041"/>
        <v>440</v>
      </c>
      <c r="X4602" s="19">
        <f t="shared" si="6042"/>
        <v>3</v>
      </c>
      <c r="Y4602" s="19" t="str">
        <f t="shared" si="6043"/>
        <v/>
      </c>
      <c r="Z4602" s="19">
        <f t="shared" si="6044"/>
        <v>10684.65</v>
      </c>
      <c r="AA4602" s="21" t="str">
        <f t="shared" si="6045"/>
        <v/>
      </c>
      <c r="AB4602" s="19" t="str">
        <f t="shared" si="6046"/>
        <v/>
      </c>
    </row>
    <row r="4603" spans="1:28" x14ac:dyDescent="0.25">
      <c r="A4603">
        <f t="shared" si="6027"/>
        <v>6</v>
      </c>
      <c r="B4603">
        <f t="shared" si="6028"/>
        <v>2018</v>
      </c>
      <c r="C4603" s="20">
        <v>43262</v>
      </c>
      <c r="D4603">
        <v>10781.85</v>
      </c>
      <c r="E4603">
        <v>10850.55</v>
      </c>
      <c r="F4603">
        <v>10777.05</v>
      </c>
      <c r="G4603">
        <v>10786.95</v>
      </c>
      <c r="H4603">
        <f t="shared" si="6086"/>
        <v>19.300000000001091</v>
      </c>
      <c r="I4603">
        <f t="shared" si="6087"/>
        <v>0</v>
      </c>
      <c r="J4603" s="14">
        <f t="shared" ref="J4603:K4603" si="6092">+AVERAGE(H4590:H4603)</f>
        <v>41.042857142857166</v>
      </c>
      <c r="K4603" s="14">
        <f t="shared" si="6092"/>
        <v>23.167857142857169</v>
      </c>
      <c r="L4603" s="14">
        <f t="shared" si="6089"/>
        <v>1.7715430861723436</v>
      </c>
      <c r="M4603" s="14">
        <f t="shared" si="6090"/>
        <v>63.919016630513362</v>
      </c>
      <c r="N4603" s="14">
        <f t="shared" si="6091"/>
        <v>1</v>
      </c>
      <c r="O4603">
        <f t="shared" si="6040"/>
        <v>1</v>
      </c>
      <c r="P4603">
        <f t="shared" si="6049"/>
        <v>0</v>
      </c>
      <c r="Q4603">
        <f t="shared" si="6050"/>
        <v>0</v>
      </c>
      <c r="R4603">
        <f t="shared" si="6075"/>
        <v>931</v>
      </c>
      <c r="S4603">
        <f t="shared" si="6076"/>
        <v>0</v>
      </c>
      <c r="T4603">
        <f t="shared" si="6077"/>
        <v>17968.300000001014</v>
      </c>
      <c r="U4603">
        <f t="shared" si="6078"/>
        <v>17968.300000001014</v>
      </c>
      <c r="V4603" s="2">
        <f t="shared" si="6079"/>
        <v>1.7968300000001014E-3</v>
      </c>
      <c r="W4603" s="19">
        <f t="shared" si="6041"/>
        <v>440</v>
      </c>
      <c r="X4603" s="19">
        <f t="shared" si="6042"/>
        <v>4</v>
      </c>
      <c r="Y4603" s="19" t="str">
        <f t="shared" si="6043"/>
        <v/>
      </c>
      <c r="Z4603" s="19">
        <f t="shared" si="6044"/>
        <v>10684.65</v>
      </c>
      <c r="AA4603" s="21" t="str">
        <f t="shared" si="6045"/>
        <v/>
      </c>
      <c r="AB4603" s="19" t="str">
        <f t="shared" si="6046"/>
        <v/>
      </c>
    </row>
    <row r="4604" spans="1:28" x14ac:dyDescent="0.25">
      <c r="A4604">
        <f t="shared" si="6027"/>
        <v>6</v>
      </c>
      <c r="B4604">
        <f t="shared" si="6028"/>
        <v>2018</v>
      </c>
      <c r="C4604" s="20">
        <v>43263</v>
      </c>
      <c r="D4604">
        <v>10816.15</v>
      </c>
      <c r="E4604">
        <v>10856.55</v>
      </c>
      <c r="F4604">
        <v>10789.4</v>
      </c>
      <c r="G4604">
        <v>10842.85</v>
      </c>
      <c r="H4604">
        <f t="shared" si="6086"/>
        <v>55.899999999999636</v>
      </c>
      <c r="I4604">
        <f t="shared" si="6087"/>
        <v>0</v>
      </c>
      <c r="J4604" s="14">
        <f t="shared" ref="J4604:K4604" si="6093">+AVERAGE(H4591:H4604)</f>
        <v>45.035714285714285</v>
      </c>
      <c r="K4604" s="14">
        <f t="shared" si="6093"/>
        <v>15.571428571428571</v>
      </c>
      <c r="L4604" s="14">
        <f t="shared" si="6089"/>
        <v>2.8922018348623855</v>
      </c>
      <c r="M4604" s="14">
        <f t="shared" si="6090"/>
        <v>74.307601649970536</v>
      </c>
      <c r="N4604" s="14">
        <f t="shared" si="6091"/>
        <v>1</v>
      </c>
      <c r="O4604">
        <f t="shared" si="6040"/>
        <v>1</v>
      </c>
      <c r="P4604">
        <f t="shared" si="6049"/>
        <v>0</v>
      </c>
      <c r="Q4604">
        <f t="shared" si="6050"/>
        <v>0</v>
      </c>
      <c r="R4604">
        <f t="shared" si="6075"/>
        <v>931</v>
      </c>
      <c r="S4604">
        <f t="shared" si="6076"/>
        <v>0</v>
      </c>
      <c r="T4604">
        <f t="shared" si="6077"/>
        <v>52042.899999999659</v>
      </c>
      <c r="U4604">
        <f t="shared" si="6078"/>
        <v>52042.899999999659</v>
      </c>
      <c r="V4604" s="2">
        <f t="shared" si="6079"/>
        <v>5.2042899999999656E-3</v>
      </c>
      <c r="W4604" s="19">
        <f t="shared" si="6041"/>
        <v>440</v>
      </c>
      <c r="X4604" s="19">
        <f t="shared" si="6042"/>
        <v>5</v>
      </c>
      <c r="Y4604" s="19" t="str">
        <f t="shared" si="6043"/>
        <v/>
      </c>
      <c r="Z4604" s="19">
        <f t="shared" si="6044"/>
        <v>10684.65</v>
      </c>
      <c r="AA4604" s="21" t="str">
        <f t="shared" si="6045"/>
        <v/>
      </c>
      <c r="AB4604" s="19" t="str">
        <f t="shared" si="6046"/>
        <v/>
      </c>
    </row>
    <row r="4605" spans="1:28" x14ac:dyDescent="0.25">
      <c r="A4605">
        <f t="shared" si="6027"/>
        <v>6</v>
      </c>
      <c r="B4605">
        <f t="shared" si="6028"/>
        <v>2018</v>
      </c>
      <c r="C4605" s="20">
        <v>43264</v>
      </c>
      <c r="D4605">
        <v>10887.5</v>
      </c>
      <c r="E4605">
        <v>10893.25</v>
      </c>
      <c r="F4605">
        <v>10842.65</v>
      </c>
      <c r="G4605">
        <v>10856.7</v>
      </c>
      <c r="H4605">
        <f t="shared" si="6086"/>
        <v>13.850000000000364</v>
      </c>
      <c r="I4605">
        <f t="shared" si="6087"/>
        <v>0</v>
      </c>
      <c r="J4605" s="14">
        <f t="shared" ref="J4605:K4605" si="6094">+AVERAGE(H4592:H4605)</f>
        <v>40.060714285714312</v>
      </c>
      <c r="K4605" s="14">
        <f t="shared" si="6094"/>
        <v>15.571428571428571</v>
      </c>
      <c r="L4605" s="14">
        <f t="shared" si="6089"/>
        <v>2.5727064220183502</v>
      </c>
      <c r="M4605" s="14">
        <f t="shared" si="6090"/>
        <v>72.010014765359188</v>
      </c>
      <c r="N4605" s="14">
        <f t="shared" si="6091"/>
        <v>1</v>
      </c>
      <c r="O4605">
        <f t="shared" si="6040"/>
        <v>1</v>
      </c>
      <c r="P4605">
        <f t="shared" si="6049"/>
        <v>0</v>
      </c>
      <c r="Q4605">
        <f t="shared" si="6050"/>
        <v>0</v>
      </c>
      <c r="R4605">
        <f t="shared" si="6075"/>
        <v>931</v>
      </c>
      <c r="S4605">
        <f t="shared" si="6076"/>
        <v>0</v>
      </c>
      <c r="T4605">
        <f t="shared" si="6077"/>
        <v>12894.350000000339</v>
      </c>
      <c r="U4605">
        <f t="shared" si="6078"/>
        <v>12894.350000000339</v>
      </c>
      <c r="V4605" s="2">
        <f t="shared" si="6079"/>
        <v>1.2894350000000338E-3</v>
      </c>
      <c r="W4605" s="19">
        <f t="shared" si="6041"/>
        <v>440</v>
      </c>
      <c r="X4605" s="19">
        <f t="shared" si="6042"/>
        <v>6</v>
      </c>
      <c r="Y4605" s="19" t="str">
        <f t="shared" si="6043"/>
        <v/>
      </c>
      <c r="Z4605" s="19">
        <f t="shared" si="6044"/>
        <v>10684.65</v>
      </c>
      <c r="AA4605" s="21" t="str">
        <f t="shared" si="6045"/>
        <v/>
      </c>
      <c r="AB4605" s="19" t="str">
        <f t="shared" si="6046"/>
        <v/>
      </c>
    </row>
    <row r="4606" spans="1:28" x14ac:dyDescent="0.25">
      <c r="A4606">
        <f t="shared" si="6027"/>
        <v>6</v>
      </c>
      <c r="B4606">
        <f t="shared" si="6028"/>
        <v>2018</v>
      </c>
      <c r="C4606" s="20">
        <v>43265</v>
      </c>
      <c r="D4606">
        <v>10832.9</v>
      </c>
      <c r="E4606">
        <v>10833.7</v>
      </c>
      <c r="F4606">
        <v>10773.55</v>
      </c>
      <c r="G4606">
        <v>10808.05</v>
      </c>
      <c r="H4606">
        <f t="shared" si="6086"/>
        <v>0</v>
      </c>
      <c r="I4606">
        <f t="shared" si="6087"/>
        <v>48.650000000001455</v>
      </c>
      <c r="J4606" s="14">
        <f t="shared" ref="J4606:K4606" si="6095">+AVERAGE(H4593:H4606)</f>
        <v>33.539285714285789</v>
      </c>
      <c r="K4606" s="14">
        <f t="shared" si="6095"/>
        <v>19.046428571428674</v>
      </c>
      <c r="L4606" s="14">
        <f t="shared" si="6089"/>
        <v>1.7609225576598482</v>
      </c>
      <c r="M4606" s="14">
        <f t="shared" si="6090"/>
        <v>63.780222765552764</v>
      </c>
      <c r="N4606" s="14">
        <f t="shared" si="6091"/>
        <v>1</v>
      </c>
      <c r="O4606">
        <f t="shared" si="6040"/>
        <v>1</v>
      </c>
      <c r="P4606">
        <f t="shared" si="6049"/>
        <v>0</v>
      </c>
      <c r="Q4606">
        <f t="shared" si="6050"/>
        <v>0</v>
      </c>
      <c r="R4606">
        <f t="shared" si="6075"/>
        <v>931</v>
      </c>
      <c r="S4606">
        <f t="shared" si="6076"/>
        <v>0</v>
      </c>
      <c r="T4606">
        <f t="shared" si="6077"/>
        <v>-45293.150000001355</v>
      </c>
      <c r="U4606">
        <f t="shared" si="6078"/>
        <v>-45293.150000001355</v>
      </c>
      <c r="V4606" s="2">
        <f t="shared" si="6079"/>
        <v>-4.5293150000001352E-3</v>
      </c>
      <c r="W4606" s="19">
        <f t="shared" si="6041"/>
        <v>440</v>
      </c>
      <c r="X4606" s="19">
        <f t="shared" si="6042"/>
        <v>7</v>
      </c>
      <c r="Y4606" s="19" t="str">
        <f t="shared" si="6043"/>
        <v/>
      </c>
      <c r="Z4606" s="19">
        <f t="shared" si="6044"/>
        <v>10684.65</v>
      </c>
      <c r="AA4606" s="21" t="str">
        <f t="shared" si="6045"/>
        <v/>
      </c>
      <c r="AB4606" s="19" t="str">
        <f t="shared" si="6046"/>
        <v/>
      </c>
    </row>
    <row r="4607" spans="1:28" x14ac:dyDescent="0.25">
      <c r="A4607">
        <f t="shared" si="6027"/>
        <v>6</v>
      </c>
      <c r="B4607">
        <f t="shared" si="6028"/>
        <v>2018</v>
      </c>
      <c r="C4607" s="20">
        <v>43266</v>
      </c>
      <c r="D4607">
        <v>10808.65</v>
      </c>
      <c r="E4607">
        <v>10834</v>
      </c>
      <c r="F4607">
        <v>10755.4</v>
      </c>
      <c r="G4607">
        <v>10817.7</v>
      </c>
      <c r="H4607">
        <f t="shared" si="6086"/>
        <v>9.6500000000014552</v>
      </c>
      <c r="I4607">
        <f t="shared" si="6087"/>
        <v>0</v>
      </c>
      <c r="J4607" s="14">
        <f t="shared" ref="J4607:K4607" si="6096">+AVERAGE(H4594:H4607)</f>
        <v>28.264285714285897</v>
      </c>
      <c r="K4607" s="14">
        <f t="shared" si="6096"/>
        <v>19.046428571428674</v>
      </c>
      <c r="L4607" s="14">
        <f t="shared" si="6089"/>
        <v>1.4839677479842506</v>
      </c>
      <c r="M4607" s="14">
        <f t="shared" si="6090"/>
        <v>59.741828338491757</v>
      </c>
      <c r="N4607" s="14">
        <f t="shared" si="6091"/>
        <v>1</v>
      </c>
      <c r="O4607">
        <f t="shared" si="6040"/>
        <v>1</v>
      </c>
      <c r="P4607">
        <f t="shared" si="6049"/>
        <v>0</v>
      </c>
      <c r="Q4607">
        <f t="shared" si="6050"/>
        <v>0</v>
      </c>
      <c r="R4607">
        <f t="shared" si="6075"/>
        <v>931</v>
      </c>
      <c r="S4607">
        <f t="shared" si="6076"/>
        <v>0</v>
      </c>
      <c r="T4607">
        <f t="shared" si="6077"/>
        <v>8984.1500000013548</v>
      </c>
      <c r="U4607">
        <f t="shared" si="6078"/>
        <v>8984.1500000013548</v>
      </c>
      <c r="V4607" s="2">
        <f t="shared" si="6079"/>
        <v>8.9841500000013548E-4</v>
      </c>
      <c r="W4607" s="19">
        <f t="shared" si="6041"/>
        <v>440</v>
      </c>
      <c r="X4607" s="19">
        <f t="shared" si="6042"/>
        <v>8</v>
      </c>
      <c r="Y4607" s="19" t="str">
        <f t="shared" si="6043"/>
        <v/>
      </c>
      <c r="Z4607" s="19">
        <f t="shared" si="6044"/>
        <v>10684.65</v>
      </c>
      <c r="AA4607" s="21" t="str">
        <f t="shared" si="6045"/>
        <v/>
      </c>
      <c r="AB4607" s="19" t="str">
        <f t="shared" si="6046"/>
        <v/>
      </c>
    </row>
    <row r="4608" spans="1:28" x14ac:dyDescent="0.25">
      <c r="A4608">
        <f t="shared" si="6027"/>
        <v>6</v>
      </c>
      <c r="B4608">
        <f t="shared" si="6028"/>
        <v>2018</v>
      </c>
      <c r="C4608" s="20">
        <v>43269</v>
      </c>
      <c r="D4608">
        <v>10830.2</v>
      </c>
      <c r="E4608">
        <v>10830.2</v>
      </c>
      <c r="F4608">
        <v>10787.35</v>
      </c>
      <c r="G4608">
        <v>10799.85</v>
      </c>
      <c r="H4608">
        <f t="shared" si="6086"/>
        <v>0</v>
      </c>
      <c r="I4608">
        <f t="shared" si="6087"/>
        <v>17.850000000000364</v>
      </c>
      <c r="J4608" s="14">
        <f t="shared" ref="J4608:K4608" si="6097">+AVERAGE(H4595:H4608)</f>
        <v>28.264285714285897</v>
      </c>
      <c r="K4608" s="14">
        <f t="shared" si="6097"/>
        <v>16.367857142857247</v>
      </c>
      <c r="L4608" s="14">
        <f t="shared" si="6089"/>
        <v>1.7268164957451453</v>
      </c>
      <c r="M4608" s="14">
        <f t="shared" si="6090"/>
        <v>63.327198527646637</v>
      </c>
      <c r="N4608" s="14">
        <f t="shared" si="6091"/>
        <v>1</v>
      </c>
      <c r="O4608">
        <f t="shared" si="6040"/>
        <v>1</v>
      </c>
      <c r="P4608">
        <f t="shared" si="6049"/>
        <v>0</v>
      </c>
      <c r="Q4608">
        <f t="shared" si="6050"/>
        <v>0</v>
      </c>
      <c r="R4608">
        <f t="shared" si="6075"/>
        <v>931</v>
      </c>
      <c r="S4608">
        <f t="shared" si="6076"/>
        <v>0</v>
      </c>
      <c r="T4608">
        <f t="shared" si="6077"/>
        <v>-16618.350000000341</v>
      </c>
      <c r="U4608">
        <f t="shared" si="6078"/>
        <v>-16618.350000000341</v>
      </c>
      <c r="V4608" s="2">
        <f t="shared" si="6079"/>
        <v>-1.661835000000034E-3</v>
      </c>
      <c r="W4608" s="19">
        <f t="shared" si="6041"/>
        <v>440</v>
      </c>
      <c r="X4608" s="19">
        <f t="shared" si="6042"/>
        <v>9</v>
      </c>
      <c r="Y4608" s="19" t="str">
        <f t="shared" si="6043"/>
        <v/>
      </c>
      <c r="Z4608" s="19">
        <f t="shared" si="6044"/>
        <v>10684.65</v>
      </c>
      <c r="AA4608" s="21" t="str">
        <f t="shared" si="6045"/>
        <v/>
      </c>
      <c r="AB4608" s="19" t="str">
        <f t="shared" si="6046"/>
        <v/>
      </c>
    </row>
    <row r="4609" spans="1:28" x14ac:dyDescent="0.25">
      <c r="A4609">
        <f t="shared" si="6027"/>
        <v>6</v>
      </c>
      <c r="B4609">
        <f t="shared" si="6028"/>
        <v>2018</v>
      </c>
      <c r="C4609" s="20">
        <v>43270</v>
      </c>
      <c r="D4609">
        <v>10789.45</v>
      </c>
      <c r="E4609">
        <v>10789.45</v>
      </c>
      <c r="F4609">
        <v>10701.2</v>
      </c>
      <c r="G4609">
        <v>10710.45</v>
      </c>
      <c r="H4609">
        <f t="shared" si="6086"/>
        <v>0</v>
      </c>
      <c r="I4609">
        <f t="shared" si="6087"/>
        <v>89.399999999999636</v>
      </c>
      <c r="J4609" s="14">
        <f t="shared" ref="J4609:K4609" si="6098">+AVERAGE(H4596:H4609)</f>
        <v>28.264285714285897</v>
      </c>
      <c r="K4609" s="14">
        <f t="shared" si="6098"/>
        <v>21.400000000000155</v>
      </c>
      <c r="L4609" s="14">
        <f t="shared" si="6089"/>
        <v>1.3207610146862474</v>
      </c>
      <c r="M4609" s="14">
        <f t="shared" si="6090"/>
        <v>56.910686034805103</v>
      </c>
      <c r="N4609" s="14">
        <f t="shared" si="6091"/>
        <v>1</v>
      </c>
      <c r="O4609">
        <f t="shared" si="6040"/>
        <v>1</v>
      </c>
      <c r="P4609">
        <f t="shared" si="6049"/>
        <v>0</v>
      </c>
      <c r="Q4609">
        <f t="shared" si="6050"/>
        <v>0</v>
      </c>
      <c r="R4609">
        <f t="shared" si="6075"/>
        <v>931</v>
      </c>
      <c r="S4609">
        <f t="shared" si="6076"/>
        <v>0</v>
      </c>
      <c r="T4609">
        <f t="shared" si="6077"/>
        <v>-83231.399999999659</v>
      </c>
      <c r="U4609">
        <f t="shared" si="6078"/>
        <v>-83231.399999999659</v>
      </c>
      <c r="V4609" s="2">
        <f t="shared" si="6079"/>
        <v>-8.3231399999999667E-3</v>
      </c>
      <c r="W4609" s="19">
        <f t="shared" si="6041"/>
        <v>440</v>
      </c>
      <c r="X4609" s="19">
        <f t="shared" si="6042"/>
        <v>10</v>
      </c>
      <c r="Y4609" s="19" t="str">
        <f t="shared" si="6043"/>
        <v/>
      </c>
      <c r="Z4609" s="19">
        <f t="shared" si="6044"/>
        <v>10684.65</v>
      </c>
      <c r="AA4609" s="21" t="str">
        <f t="shared" si="6045"/>
        <v/>
      </c>
      <c r="AB4609" s="19" t="str">
        <f t="shared" si="6046"/>
        <v/>
      </c>
    </row>
    <row r="4610" spans="1:28" x14ac:dyDescent="0.25">
      <c r="A4610">
        <f t="shared" si="6027"/>
        <v>6</v>
      </c>
      <c r="B4610">
        <f t="shared" si="6028"/>
        <v>2018</v>
      </c>
      <c r="C4610" s="20">
        <v>43271</v>
      </c>
      <c r="D4610">
        <v>10734.65</v>
      </c>
      <c r="E4610">
        <v>10781.8</v>
      </c>
      <c r="F4610">
        <v>10724.05</v>
      </c>
      <c r="G4610">
        <v>10772.05</v>
      </c>
      <c r="H4610">
        <f t="shared" si="6086"/>
        <v>61.599999999998545</v>
      </c>
      <c r="I4610">
        <f t="shared" si="6087"/>
        <v>0</v>
      </c>
      <c r="J4610" s="14">
        <f t="shared" ref="J4610:K4610" si="6099">+AVERAGE(H4597:H4610)</f>
        <v>23.964285714285843</v>
      </c>
      <c r="K4610" s="14">
        <f t="shared" si="6099"/>
        <v>21.400000000000155</v>
      </c>
      <c r="L4610" s="14">
        <f t="shared" si="6089"/>
        <v>1.119826435246994</v>
      </c>
      <c r="M4610" s="14">
        <f t="shared" si="6090"/>
        <v>52.826326562745976</v>
      </c>
      <c r="N4610" s="14">
        <f t="shared" si="6091"/>
        <v>1</v>
      </c>
      <c r="O4610">
        <f t="shared" si="6040"/>
        <v>1</v>
      </c>
      <c r="P4610">
        <f t="shared" si="6049"/>
        <v>0</v>
      </c>
      <c r="Q4610">
        <f t="shared" si="6050"/>
        <v>0</v>
      </c>
      <c r="R4610">
        <f t="shared" si="6075"/>
        <v>931</v>
      </c>
      <c r="S4610">
        <f t="shared" si="6076"/>
        <v>0</v>
      </c>
      <c r="T4610">
        <f t="shared" si="6077"/>
        <v>57349.599999998645</v>
      </c>
      <c r="U4610">
        <f t="shared" si="6078"/>
        <v>57349.599999998645</v>
      </c>
      <c r="V4610" s="2">
        <f t="shared" si="6079"/>
        <v>5.7349599999998646E-3</v>
      </c>
      <c r="W4610" s="19">
        <f t="shared" si="6041"/>
        <v>440</v>
      </c>
      <c r="X4610" s="19">
        <f t="shared" si="6042"/>
        <v>11</v>
      </c>
      <c r="Y4610" s="19" t="str">
        <f t="shared" si="6043"/>
        <v/>
      </c>
      <c r="Z4610" s="19">
        <f t="shared" si="6044"/>
        <v>10684.65</v>
      </c>
      <c r="AA4610" s="21" t="str">
        <f t="shared" si="6045"/>
        <v/>
      </c>
      <c r="AB4610" s="19" t="str">
        <f t="shared" si="6046"/>
        <v/>
      </c>
    </row>
    <row r="4611" spans="1:28" x14ac:dyDescent="0.25">
      <c r="A4611">
        <f t="shared" si="6027"/>
        <v>6</v>
      </c>
      <c r="B4611">
        <f t="shared" si="6028"/>
        <v>2018</v>
      </c>
      <c r="C4611" s="20">
        <v>43272</v>
      </c>
      <c r="D4611">
        <v>10808.45</v>
      </c>
      <c r="E4611">
        <v>10809.6</v>
      </c>
      <c r="F4611">
        <v>10725.9</v>
      </c>
      <c r="G4611">
        <v>10741.1</v>
      </c>
      <c r="H4611">
        <f t="shared" si="6086"/>
        <v>0</v>
      </c>
      <c r="I4611">
        <f t="shared" si="6087"/>
        <v>30.949999999998909</v>
      </c>
      <c r="J4611" s="14">
        <f t="shared" ref="J4611:K4611" si="6100">+AVERAGE(H4598:H4611)</f>
        <v>23.964285714285843</v>
      </c>
      <c r="K4611" s="14">
        <f t="shared" si="6100"/>
        <v>20.757142857143013</v>
      </c>
      <c r="L4611" s="14">
        <f t="shared" si="6089"/>
        <v>1.1545079146593231</v>
      </c>
      <c r="M4611" s="14">
        <f t="shared" si="6090"/>
        <v>53.585689187030773</v>
      </c>
      <c r="N4611" s="14">
        <f t="shared" si="6091"/>
        <v>1</v>
      </c>
      <c r="O4611">
        <f t="shared" si="6040"/>
        <v>1</v>
      </c>
      <c r="P4611">
        <f t="shared" si="6049"/>
        <v>0</v>
      </c>
      <c r="Q4611">
        <f t="shared" si="6050"/>
        <v>0</v>
      </c>
      <c r="R4611">
        <f t="shared" si="6075"/>
        <v>931</v>
      </c>
      <c r="S4611">
        <f t="shared" si="6076"/>
        <v>0</v>
      </c>
      <c r="T4611">
        <f t="shared" si="6077"/>
        <v>-28814.449999998986</v>
      </c>
      <c r="U4611">
        <f t="shared" si="6078"/>
        <v>-28814.449999998986</v>
      </c>
      <c r="V4611" s="2">
        <f t="shared" si="6079"/>
        <v>-2.8814449999998984E-3</v>
      </c>
      <c r="W4611" s="19">
        <f t="shared" si="6041"/>
        <v>440</v>
      </c>
      <c r="X4611" s="19">
        <f t="shared" si="6042"/>
        <v>12</v>
      </c>
      <c r="Y4611" s="19" t="str">
        <f t="shared" si="6043"/>
        <v/>
      </c>
      <c r="Z4611" s="19">
        <f t="shared" si="6044"/>
        <v>10684.65</v>
      </c>
      <c r="AA4611" s="21" t="str">
        <f t="shared" si="6045"/>
        <v/>
      </c>
      <c r="AB4611" s="19" t="str">
        <f t="shared" si="6046"/>
        <v/>
      </c>
    </row>
    <row r="4612" spans="1:28" x14ac:dyDescent="0.25">
      <c r="A4612">
        <f t="shared" si="6027"/>
        <v>6</v>
      </c>
      <c r="B4612">
        <f t="shared" si="6028"/>
        <v>2018</v>
      </c>
      <c r="C4612" s="20">
        <v>43273</v>
      </c>
      <c r="D4612">
        <v>10742.7</v>
      </c>
      <c r="E4612">
        <v>10837</v>
      </c>
      <c r="F4612">
        <v>10710.45</v>
      </c>
      <c r="G4612">
        <v>10821.85</v>
      </c>
      <c r="H4612">
        <f t="shared" si="6086"/>
        <v>80.75</v>
      </c>
      <c r="I4612">
        <f t="shared" si="6087"/>
        <v>0</v>
      </c>
      <c r="J4612" s="14">
        <f t="shared" ref="J4612:K4612" si="6101">+AVERAGE(H4599:H4612)</f>
        <v>29.732142857142986</v>
      </c>
      <c r="K4612" s="14">
        <f t="shared" si="6101"/>
        <v>15.921428571428676</v>
      </c>
      <c r="L4612" s="14">
        <f t="shared" si="6089"/>
        <v>1.8674293405114359</v>
      </c>
      <c r="M4612" s="14">
        <f t="shared" si="6090"/>
        <v>65.125557380896453</v>
      </c>
      <c r="N4612" s="14">
        <f t="shared" si="6091"/>
        <v>1</v>
      </c>
      <c r="O4612">
        <f t="shared" si="6040"/>
        <v>1</v>
      </c>
      <c r="P4612">
        <f t="shared" si="6049"/>
        <v>0</v>
      </c>
      <c r="Q4612">
        <f t="shared" si="6050"/>
        <v>0</v>
      </c>
      <c r="R4612">
        <f t="shared" si="6075"/>
        <v>931</v>
      </c>
      <c r="S4612">
        <f t="shared" si="6076"/>
        <v>0</v>
      </c>
      <c r="T4612">
        <f t="shared" si="6077"/>
        <v>75178.25</v>
      </c>
      <c r="U4612">
        <f t="shared" si="6078"/>
        <v>75178.25</v>
      </c>
      <c r="V4612" s="2">
        <f t="shared" si="6079"/>
        <v>7.5178249999999997E-3</v>
      </c>
      <c r="W4612" s="19">
        <f t="shared" si="6041"/>
        <v>440</v>
      </c>
      <c r="X4612" s="19">
        <f t="shared" si="6042"/>
        <v>13</v>
      </c>
      <c r="Y4612" s="19" t="str">
        <f t="shared" si="6043"/>
        <v/>
      </c>
      <c r="Z4612" s="19">
        <f t="shared" si="6044"/>
        <v>10684.65</v>
      </c>
      <c r="AA4612" s="21" t="str">
        <f t="shared" si="6045"/>
        <v/>
      </c>
      <c r="AB4612" s="19" t="str">
        <f t="shared" si="6046"/>
        <v/>
      </c>
    </row>
    <row r="4613" spans="1:28" x14ac:dyDescent="0.25">
      <c r="A4613">
        <f t="shared" si="6027"/>
        <v>6</v>
      </c>
      <c r="B4613">
        <f t="shared" si="6028"/>
        <v>2018</v>
      </c>
      <c r="C4613" s="20">
        <v>43276</v>
      </c>
      <c r="D4613">
        <v>10822.9</v>
      </c>
      <c r="E4613">
        <v>10831.05</v>
      </c>
      <c r="F4613">
        <v>10753.05</v>
      </c>
      <c r="G4613">
        <v>10762.45</v>
      </c>
      <c r="H4613">
        <f t="shared" si="6086"/>
        <v>0</v>
      </c>
      <c r="I4613">
        <f t="shared" si="6087"/>
        <v>59.399999999999636</v>
      </c>
      <c r="J4613" s="14">
        <f t="shared" ref="J4613:K4613" si="6102">+AVERAGE(H4600:H4613)</f>
        <v>29.732142857142986</v>
      </c>
      <c r="K4613" s="14">
        <f t="shared" si="6102"/>
        <v>17.639285714285766</v>
      </c>
      <c r="L4613" s="14">
        <f t="shared" si="6089"/>
        <v>1.6855638793278016</v>
      </c>
      <c r="M4613" s="14">
        <f t="shared" si="6090"/>
        <v>62.763872135102574</v>
      </c>
      <c r="N4613" s="14">
        <f t="shared" si="6091"/>
        <v>1</v>
      </c>
      <c r="O4613">
        <f t="shared" si="6040"/>
        <v>1</v>
      </c>
      <c r="P4613">
        <f t="shared" si="6049"/>
        <v>0</v>
      </c>
      <c r="Q4613">
        <f t="shared" si="6050"/>
        <v>0</v>
      </c>
      <c r="R4613">
        <f t="shared" si="6075"/>
        <v>931</v>
      </c>
      <c r="S4613">
        <f t="shared" si="6076"/>
        <v>0</v>
      </c>
      <c r="T4613">
        <f t="shared" si="6077"/>
        <v>-55301.399999999659</v>
      </c>
      <c r="U4613">
        <f t="shared" si="6078"/>
        <v>-55301.399999999659</v>
      </c>
      <c r="V4613" s="2">
        <f t="shared" si="6079"/>
        <v>-5.5301399999999655E-3</v>
      </c>
      <c r="W4613" s="19">
        <f t="shared" si="6041"/>
        <v>440</v>
      </c>
      <c r="X4613" s="19">
        <f t="shared" si="6042"/>
        <v>14</v>
      </c>
      <c r="Y4613" s="19" t="str">
        <f t="shared" si="6043"/>
        <v/>
      </c>
      <c r="Z4613" s="19">
        <f t="shared" si="6044"/>
        <v>10684.65</v>
      </c>
      <c r="AA4613" s="21" t="str">
        <f t="shared" si="6045"/>
        <v/>
      </c>
      <c r="AB4613" s="19" t="str">
        <f t="shared" si="6046"/>
        <v/>
      </c>
    </row>
    <row r="4614" spans="1:28" x14ac:dyDescent="0.25">
      <c r="A4614">
        <f t="shared" si="6027"/>
        <v>6</v>
      </c>
      <c r="B4614">
        <f t="shared" si="6028"/>
        <v>2018</v>
      </c>
      <c r="C4614" s="20">
        <v>43277</v>
      </c>
      <c r="D4614">
        <v>10742.7</v>
      </c>
      <c r="E4614">
        <v>10805.25</v>
      </c>
      <c r="F4614">
        <v>10732.55</v>
      </c>
      <c r="G4614">
        <v>10769.15</v>
      </c>
      <c r="H4614">
        <f t="shared" si="6086"/>
        <v>6.6999999999989086</v>
      </c>
      <c r="I4614">
        <f t="shared" si="6087"/>
        <v>0</v>
      </c>
      <c r="J4614" s="14">
        <f t="shared" ref="J4614:K4614" si="6103">+AVERAGE(H4601:H4614)</f>
        <v>23.67500000000005</v>
      </c>
      <c r="K4614" s="14">
        <f t="shared" si="6103"/>
        <v>17.639285714285766</v>
      </c>
      <c r="L4614" s="14">
        <f t="shared" si="6089"/>
        <v>1.3421745292569336</v>
      </c>
      <c r="M4614" s="14">
        <f t="shared" si="6090"/>
        <v>57.3046334716459</v>
      </c>
      <c r="N4614" s="14">
        <f t="shared" si="6091"/>
        <v>1</v>
      </c>
      <c r="O4614">
        <f t="shared" si="6040"/>
        <v>1</v>
      </c>
      <c r="P4614">
        <f t="shared" si="6049"/>
        <v>0</v>
      </c>
      <c r="Q4614">
        <f t="shared" si="6050"/>
        <v>0</v>
      </c>
      <c r="R4614">
        <f t="shared" si="6075"/>
        <v>931</v>
      </c>
      <c r="S4614">
        <f t="shared" si="6076"/>
        <v>0</v>
      </c>
      <c r="T4614">
        <f t="shared" si="6077"/>
        <v>6237.6999999989839</v>
      </c>
      <c r="U4614">
        <f t="shared" si="6078"/>
        <v>6237.6999999989839</v>
      </c>
      <c r="V4614" s="2">
        <f t="shared" si="6079"/>
        <v>6.2376999999989836E-4</v>
      </c>
      <c r="W4614" s="19">
        <f t="shared" si="6041"/>
        <v>440</v>
      </c>
      <c r="X4614" s="19">
        <f t="shared" si="6042"/>
        <v>15</v>
      </c>
      <c r="Y4614" s="19" t="str">
        <f t="shared" si="6043"/>
        <v/>
      </c>
      <c r="Z4614" s="19">
        <f t="shared" si="6044"/>
        <v>10684.65</v>
      </c>
      <c r="AA4614" s="21" t="str">
        <f t="shared" si="6045"/>
        <v/>
      </c>
      <c r="AB4614" s="19" t="str">
        <f t="shared" si="6046"/>
        <v/>
      </c>
    </row>
    <row r="4615" spans="1:28" x14ac:dyDescent="0.25">
      <c r="A4615">
        <f t="shared" si="6027"/>
        <v>6</v>
      </c>
      <c r="B4615">
        <f t="shared" si="6028"/>
        <v>2018</v>
      </c>
      <c r="C4615" s="20">
        <v>43278</v>
      </c>
      <c r="D4615">
        <v>10785.5</v>
      </c>
      <c r="E4615">
        <v>10785.5</v>
      </c>
      <c r="F4615">
        <v>10652.4</v>
      </c>
      <c r="G4615">
        <v>10671.4</v>
      </c>
      <c r="H4615">
        <f t="shared" si="6086"/>
        <v>0</v>
      </c>
      <c r="I4615">
        <f t="shared" si="6087"/>
        <v>97.75</v>
      </c>
      <c r="J4615" s="14">
        <f t="shared" ref="J4615:K4615" si="6104">+AVERAGE(H4602:H4615)</f>
        <v>17.696428571428573</v>
      </c>
      <c r="K4615" s="14">
        <f t="shared" si="6104"/>
        <v>24.621428571428623</v>
      </c>
      <c r="L4615" s="14">
        <f t="shared" si="6089"/>
        <v>0.71874093414563245</v>
      </c>
      <c r="M4615" s="14">
        <f t="shared" si="6090"/>
        <v>41.817874926154055</v>
      </c>
      <c r="N4615" s="14">
        <f t="shared" si="6091"/>
        <v>-1</v>
      </c>
      <c r="O4615">
        <f t="shared" si="6040"/>
        <v>-1</v>
      </c>
      <c r="P4615">
        <f t="shared" si="6049"/>
        <v>1</v>
      </c>
      <c r="Q4615">
        <f t="shared" si="6050"/>
        <v>10671.4</v>
      </c>
      <c r="R4615">
        <f t="shared" si="6075"/>
        <v>-931</v>
      </c>
      <c r="S4615">
        <f t="shared" si="6076"/>
        <v>182010.5</v>
      </c>
      <c r="T4615">
        <f t="shared" si="6077"/>
        <v>91005.25</v>
      </c>
      <c r="U4615">
        <f t="shared" si="6078"/>
        <v>-91005.25</v>
      </c>
      <c r="V4615" s="2">
        <f t="shared" si="6079"/>
        <v>-9.1005249999999999E-3</v>
      </c>
      <c r="W4615" s="19">
        <f t="shared" si="6041"/>
        <v>441</v>
      </c>
      <c r="X4615" s="19">
        <f t="shared" si="6042"/>
        <v>16</v>
      </c>
      <c r="Y4615" s="19">
        <f t="shared" si="6043"/>
        <v>1</v>
      </c>
      <c r="Z4615" s="19">
        <f t="shared" si="6044"/>
        <v>10671.4</v>
      </c>
      <c r="AA4615" s="21">
        <f t="shared" si="6045"/>
        <v>-1.2400967743445568E-3</v>
      </c>
      <c r="AB4615" s="19">
        <f t="shared" si="6046"/>
        <v>-1</v>
      </c>
    </row>
    <row r="4616" spans="1:28" x14ac:dyDescent="0.25">
      <c r="A4616">
        <f t="shared" si="6027"/>
        <v>6</v>
      </c>
      <c r="B4616">
        <f t="shared" si="6028"/>
        <v>2018</v>
      </c>
      <c r="C4616" s="20">
        <v>43279</v>
      </c>
      <c r="D4616">
        <v>10660.8</v>
      </c>
      <c r="E4616">
        <v>10674.2</v>
      </c>
      <c r="F4616">
        <v>10557.7</v>
      </c>
      <c r="G4616">
        <v>10589.1</v>
      </c>
      <c r="H4616">
        <f t="shared" si="6086"/>
        <v>0</v>
      </c>
      <c r="I4616">
        <f t="shared" si="6087"/>
        <v>82.299999999999272</v>
      </c>
      <c r="J4616" s="14">
        <f t="shared" ref="J4616:K4616" si="6105">+AVERAGE(H4603:H4616)</f>
        <v>17.696428571428573</v>
      </c>
      <c r="K4616" s="14">
        <f t="shared" si="6105"/>
        <v>30.44999999999995</v>
      </c>
      <c r="L4616" s="14">
        <f t="shared" si="6089"/>
        <v>0.58116349988271276</v>
      </c>
      <c r="M4616" s="14">
        <f t="shared" si="6090"/>
        <v>36.7554335731771</v>
      </c>
      <c r="N4616" s="14">
        <f t="shared" si="6091"/>
        <v>-1</v>
      </c>
      <c r="O4616">
        <f t="shared" si="6040"/>
        <v>-1</v>
      </c>
      <c r="P4616">
        <f t="shared" si="6049"/>
        <v>0</v>
      </c>
      <c r="Q4616">
        <f t="shared" si="6050"/>
        <v>0</v>
      </c>
      <c r="R4616">
        <f t="shared" si="6075"/>
        <v>-931</v>
      </c>
      <c r="S4616">
        <f t="shared" si="6076"/>
        <v>0</v>
      </c>
      <c r="T4616">
        <f t="shared" si="6077"/>
        <v>76621.299999999319</v>
      </c>
      <c r="U4616">
        <f t="shared" si="6078"/>
        <v>76621.299999999319</v>
      </c>
      <c r="V4616" s="2">
        <f t="shared" si="6079"/>
        <v>7.662129999999932E-3</v>
      </c>
      <c r="W4616" s="19">
        <f t="shared" si="6041"/>
        <v>441</v>
      </c>
      <c r="X4616" s="19">
        <f t="shared" si="6042"/>
        <v>2</v>
      </c>
      <c r="Y4616" s="19" t="str">
        <f t="shared" si="6043"/>
        <v/>
      </c>
      <c r="Z4616" s="19">
        <f t="shared" si="6044"/>
        <v>10671.4</v>
      </c>
      <c r="AA4616" s="21" t="str">
        <f t="shared" si="6045"/>
        <v/>
      </c>
      <c r="AB4616" s="19" t="str">
        <f t="shared" si="6046"/>
        <v/>
      </c>
    </row>
    <row r="4617" spans="1:28" x14ac:dyDescent="0.25">
      <c r="A4617">
        <f t="shared" si="6027"/>
        <v>6</v>
      </c>
      <c r="B4617">
        <f t="shared" si="6028"/>
        <v>2018</v>
      </c>
      <c r="C4617" s="20">
        <v>43280</v>
      </c>
      <c r="D4617">
        <v>10612.85</v>
      </c>
      <c r="E4617">
        <v>10723.05</v>
      </c>
      <c r="F4617">
        <v>10612.35</v>
      </c>
      <c r="G4617">
        <v>10714.3</v>
      </c>
      <c r="H4617">
        <f t="shared" si="6086"/>
        <v>125.19999999999891</v>
      </c>
      <c r="I4617">
        <f t="shared" si="6087"/>
        <v>0</v>
      </c>
      <c r="J4617" s="14">
        <f t="shared" ref="J4617:K4617" si="6106">+AVERAGE(H4604:H4617)</f>
        <v>25.26071428571413</v>
      </c>
      <c r="K4617" s="14">
        <f t="shared" si="6106"/>
        <v>30.44999999999995</v>
      </c>
      <c r="L4617" s="14">
        <f t="shared" si="6089"/>
        <v>0.82958010790522729</v>
      </c>
      <c r="M4617" s="14">
        <f t="shared" si="6090"/>
        <v>45.342650169882575</v>
      </c>
      <c r="N4617" s="14">
        <f t="shared" si="6091"/>
        <v>-1</v>
      </c>
      <c r="O4617">
        <f t="shared" si="6040"/>
        <v>-1</v>
      </c>
      <c r="P4617">
        <f t="shared" si="6049"/>
        <v>0</v>
      </c>
      <c r="Q4617">
        <f t="shared" si="6050"/>
        <v>0</v>
      </c>
      <c r="R4617">
        <f t="shared" si="6075"/>
        <v>-931</v>
      </c>
      <c r="S4617">
        <f t="shared" si="6076"/>
        <v>0</v>
      </c>
      <c r="T4617">
        <f t="shared" si="6077"/>
        <v>-116561.19999999898</v>
      </c>
      <c r="U4617">
        <f t="shared" si="6078"/>
        <v>-116561.19999999898</v>
      </c>
      <c r="V4617" s="2">
        <f t="shared" si="6079"/>
        <v>-1.1656119999999898E-2</v>
      </c>
      <c r="W4617" s="19">
        <f t="shared" si="6041"/>
        <v>441</v>
      </c>
      <c r="X4617" s="19">
        <f t="shared" si="6042"/>
        <v>3</v>
      </c>
      <c r="Y4617" s="19" t="str">
        <f t="shared" si="6043"/>
        <v/>
      </c>
      <c r="Z4617" s="19">
        <f t="shared" si="6044"/>
        <v>10671.4</v>
      </c>
      <c r="AA4617" s="21" t="str">
        <f t="shared" si="6045"/>
        <v/>
      </c>
      <c r="AB4617" s="19" t="str">
        <f t="shared" si="6046"/>
        <v/>
      </c>
    </row>
    <row r="4618" spans="1:28" x14ac:dyDescent="0.25">
      <c r="A4618">
        <f t="shared" si="6027"/>
        <v>7</v>
      </c>
      <c r="B4618">
        <f t="shared" si="6028"/>
        <v>2018</v>
      </c>
      <c r="C4618" s="20">
        <v>43283</v>
      </c>
      <c r="D4618">
        <v>10732.35</v>
      </c>
      <c r="E4618">
        <v>10736.15</v>
      </c>
      <c r="F4618">
        <v>10604.65</v>
      </c>
      <c r="G4618">
        <v>10657.3</v>
      </c>
      <c r="H4618">
        <f t="shared" si="6086"/>
        <v>0</v>
      </c>
      <c r="I4618">
        <f t="shared" si="6087"/>
        <v>57</v>
      </c>
      <c r="J4618" s="14">
        <f t="shared" ref="J4618:K4618" si="6107">+AVERAGE(H4605:H4618)</f>
        <v>21.267857142857014</v>
      </c>
      <c r="K4618" s="14">
        <f t="shared" si="6107"/>
        <v>34.521428571428523</v>
      </c>
      <c r="L4618" s="14">
        <f t="shared" si="6089"/>
        <v>0.61607697082557134</v>
      </c>
      <c r="M4618" s="14">
        <f t="shared" si="6090"/>
        <v>38.121759170347502</v>
      </c>
      <c r="N4618" s="14">
        <f t="shared" si="6091"/>
        <v>-1</v>
      </c>
      <c r="O4618">
        <f t="shared" si="6040"/>
        <v>-1</v>
      </c>
      <c r="P4618">
        <f t="shared" si="6049"/>
        <v>0</v>
      </c>
      <c r="Q4618">
        <f t="shared" si="6050"/>
        <v>0</v>
      </c>
      <c r="R4618">
        <f t="shared" si="6075"/>
        <v>-933</v>
      </c>
      <c r="S4618">
        <f t="shared" si="6076"/>
        <v>0</v>
      </c>
      <c r="T4618">
        <f t="shared" si="6077"/>
        <v>53181</v>
      </c>
      <c r="U4618">
        <f t="shared" si="6078"/>
        <v>53181</v>
      </c>
      <c r="V4618" s="2">
        <f t="shared" si="6079"/>
        <v>5.3181000000000001E-3</v>
      </c>
      <c r="W4618" s="19">
        <f t="shared" si="6041"/>
        <v>441</v>
      </c>
      <c r="X4618" s="19">
        <f t="shared" si="6042"/>
        <v>4</v>
      </c>
      <c r="Y4618" s="19" t="str">
        <f t="shared" si="6043"/>
        <v/>
      </c>
      <c r="Z4618" s="19">
        <f t="shared" si="6044"/>
        <v>10671.4</v>
      </c>
      <c r="AA4618" s="21" t="str">
        <f t="shared" si="6045"/>
        <v/>
      </c>
      <c r="AB4618" s="19" t="str">
        <f t="shared" si="6046"/>
        <v/>
      </c>
    </row>
    <row r="4619" spans="1:28" x14ac:dyDescent="0.25">
      <c r="A4619">
        <f t="shared" si="6027"/>
        <v>7</v>
      </c>
      <c r="B4619">
        <f t="shared" si="6028"/>
        <v>2018</v>
      </c>
      <c r="C4619" s="20">
        <v>43284</v>
      </c>
      <c r="D4619">
        <v>10668.6</v>
      </c>
      <c r="E4619">
        <v>10713.3</v>
      </c>
      <c r="F4619">
        <v>10630.25</v>
      </c>
      <c r="G4619">
        <v>10699.9</v>
      </c>
      <c r="H4619">
        <f t="shared" si="6086"/>
        <v>42.600000000000364</v>
      </c>
      <c r="I4619">
        <f t="shared" si="6087"/>
        <v>0</v>
      </c>
      <c r="J4619" s="14">
        <f t="shared" ref="J4619:K4619" si="6108">+AVERAGE(H4606:H4619)</f>
        <v>23.321428571428442</v>
      </c>
      <c r="K4619" s="14">
        <f t="shared" si="6108"/>
        <v>34.521428571428523</v>
      </c>
      <c r="L4619" s="14">
        <f t="shared" si="6089"/>
        <v>0.67556383198841019</v>
      </c>
      <c r="M4619" s="14">
        <f t="shared" si="6090"/>
        <v>40.318597184489896</v>
      </c>
      <c r="N4619" s="14">
        <f t="shared" si="6091"/>
        <v>-1</v>
      </c>
      <c r="O4619">
        <f t="shared" si="6040"/>
        <v>-1</v>
      </c>
      <c r="P4619">
        <f t="shared" si="6049"/>
        <v>0</v>
      </c>
      <c r="Q4619">
        <f t="shared" si="6050"/>
        <v>0</v>
      </c>
      <c r="R4619">
        <f t="shared" si="6075"/>
        <v>-933</v>
      </c>
      <c r="S4619">
        <f t="shared" si="6076"/>
        <v>0</v>
      </c>
      <c r="T4619">
        <f t="shared" si="6077"/>
        <v>-39745.800000000338</v>
      </c>
      <c r="U4619">
        <f t="shared" si="6078"/>
        <v>-39745.800000000338</v>
      </c>
      <c r="V4619" s="2">
        <f t="shared" si="6079"/>
        <v>-3.974580000000034E-3</v>
      </c>
      <c r="W4619" s="19">
        <f t="shared" si="6041"/>
        <v>441</v>
      </c>
      <c r="X4619" s="19">
        <f t="shared" si="6042"/>
        <v>5</v>
      </c>
      <c r="Y4619" s="19" t="str">
        <f t="shared" si="6043"/>
        <v/>
      </c>
      <c r="Z4619" s="19">
        <f t="shared" si="6044"/>
        <v>10671.4</v>
      </c>
      <c r="AA4619" s="21" t="str">
        <f t="shared" si="6045"/>
        <v/>
      </c>
      <c r="AB4619" s="19" t="str">
        <f t="shared" si="6046"/>
        <v/>
      </c>
    </row>
    <row r="4620" spans="1:28" x14ac:dyDescent="0.25">
      <c r="A4620">
        <f t="shared" si="6027"/>
        <v>7</v>
      </c>
      <c r="B4620">
        <f t="shared" si="6028"/>
        <v>2018</v>
      </c>
      <c r="C4620" s="20">
        <v>43285</v>
      </c>
      <c r="D4620">
        <v>10715</v>
      </c>
      <c r="E4620">
        <v>10777.15</v>
      </c>
      <c r="F4620">
        <v>10677.75</v>
      </c>
      <c r="G4620">
        <v>10769.9</v>
      </c>
      <c r="H4620">
        <f t="shared" si="6086"/>
        <v>70</v>
      </c>
      <c r="I4620">
        <f t="shared" si="6087"/>
        <v>0</v>
      </c>
      <c r="J4620" s="14">
        <f t="shared" ref="J4620:K4620" si="6109">+AVERAGE(H4607:H4620)</f>
        <v>28.321428571428442</v>
      </c>
      <c r="K4620" s="14">
        <f t="shared" si="6109"/>
        <v>31.046428571428415</v>
      </c>
      <c r="L4620" s="14">
        <f t="shared" si="6089"/>
        <v>0.91222822961003147</v>
      </c>
      <c r="M4620" s="14">
        <f t="shared" si="6090"/>
        <v>47.704987066113226</v>
      </c>
      <c r="N4620" s="14">
        <f t="shared" si="6091"/>
        <v>-1</v>
      </c>
      <c r="O4620">
        <f t="shared" si="6040"/>
        <v>-1</v>
      </c>
      <c r="P4620">
        <f t="shared" si="6049"/>
        <v>0</v>
      </c>
      <c r="Q4620">
        <f t="shared" si="6050"/>
        <v>0</v>
      </c>
      <c r="R4620">
        <f t="shared" si="6075"/>
        <v>-933</v>
      </c>
      <c r="S4620">
        <f t="shared" si="6076"/>
        <v>0</v>
      </c>
      <c r="T4620">
        <f t="shared" si="6077"/>
        <v>-65310</v>
      </c>
      <c r="U4620">
        <f t="shared" si="6078"/>
        <v>-65310</v>
      </c>
      <c r="V4620" s="2">
        <f t="shared" si="6079"/>
        <v>-6.5310000000000003E-3</v>
      </c>
      <c r="W4620" s="19">
        <f t="shared" si="6041"/>
        <v>441</v>
      </c>
      <c r="X4620" s="19">
        <f t="shared" si="6042"/>
        <v>6</v>
      </c>
      <c r="Y4620" s="19" t="str">
        <f t="shared" si="6043"/>
        <v/>
      </c>
      <c r="Z4620" s="19">
        <f t="shared" si="6044"/>
        <v>10671.4</v>
      </c>
      <c r="AA4620" s="21" t="str">
        <f t="shared" si="6045"/>
        <v/>
      </c>
      <c r="AB4620" s="19" t="str">
        <f t="shared" si="6046"/>
        <v/>
      </c>
    </row>
    <row r="4621" spans="1:28" x14ac:dyDescent="0.25">
      <c r="A4621">
        <f t="shared" si="6027"/>
        <v>7</v>
      </c>
      <c r="B4621">
        <f t="shared" si="6028"/>
        <v>2018</v>
      </c>
      <c r="C4621" s="20">
        <v>43286</v>
      </c>
      <c r="D4621">
        <v>10786.05</v>
      </c>
      <c r="E4621">
        <v>10786.05</v>
      </c>
      <c r="F4621">
        <v>10726.25</v>
      </c>
      <c r="G4621">
        <v>10749.75</v>
      </c>
      <c r="H4621">
        <f t="shared" si="6086"/>
        <v>0</v>
      </c>
      <c r="I4621">
        <f t="shared" si="6087"/>
        <v>20.149999999999636</v>
      </c>
      <c r="J4621" s="14">
        <f t="shared" ref="J4621:K4621" si="6110">+AVERAGE(H4608:H4621)</f>
        <v>27.632142857142622</v>
      </c>
      <c r="K4621" s="14">
        <f t="shared" si="6110"/>
        <v>32.485714285714103</v>
      </c>
      <c r="L4621" s="14">
        <f t="shared" si="6089"/>
        <v>0.85059366754617172</v>
      </c>
      <c r="M4621" s="14">
        <f t="shared" si="6090"/>
        <v>45.963286401710853</v>
      </c>
      <c r="N4621" s="14">
        <f t="shared" si="6091"/>
        <v>-1</v>
      </c>
      <c r="O4621">
        <f t="shared" si="6040"/>
        <v>-1</v>
      </c>
      <c r="P4621">
        <f t="shared" si="6049"/>
        <v>0</v>
      </c>
      <c r="Q4621">
        <f t="shared" si="6050"/>
        <v>0</v>
      </c>
      <c r="R4621">
        <f t="shared" si="6075"/>
        <v>-933</v>
      </c>
      <c r="S4621">
        <f t="shared" si="6076"/>
        <v>0</v>
      </c>
      <c r="T4621">
        <f t="shared" si="6077"/>
        <v>18799.949999999662</v>
      </c>
      <c r="U4621">
        <f t="shared" si="6078"/>
        <v>18799.949999999662</v>
      </c>
      <c r="V4621" s="2">
        <f t="shared" si="6079"/>
        <v>1.8799949999999661E-3</v>
      </c>
      <c r="W4621" s="19">
        <f t="shared" si="6041"/>
        <v>441</v>
      </c>
      <c r="X4621" s="19">
        <f t="shared" si="6042"/>
        <v>7</v>
      </c>
      <c r="Y4621" s="19" t="str">
        <f t="shared" si="6043"/>
        <v/>
      </c>
      <c r="Z4621" s="19">
        <f t="shared" si="6044"/>
        <v>10671.4</v>
      </c>
      <c r="AA4621" s="21" t="str">
        <f t="shared" si="6045"/>
        <v/>
      </c>
      <c r="AB4621" s="19" t="str">
        <f t="shared" si="6046"/>
        <v/>
      </c>
    </row>
    <row r="4622" spans="1:28" x14ac:dyDescent="0.25">
      <c r="A4622">
        <f t="shared" si="6027"/>
        <v>7</v>
      </c>
      <c r="B4622">
        <f t="shared" si="6028"/>
        <v>2018</v>
      </c>
      <c r="C4622" s="20">
        <v>43287</v>
      </c>
      <c r="D4622">
        <v>10744.15</v>
      </c>
      <c r="E4622">
        <v>10816.35</v>
      </c>
      <c r="F4622">
        <v>10735.05</v>
      </c>
      <c r="G4622">
        <v>10772.65</v>
      </c>
      <c r="H4622">
        <f t="shared" si="6086"/>
        <v>22.899999999999636</v>
      </c>
      <c r="I4622">
        <f t="shared" si="6087"/>
        <v>0</v>
      </c>
      <c r="J4622" s="14">
        <f t="shared" ref="J4622:K4622" si="6111">+AVERAGE(H4609:H4622)</f>
        <v>29.267857142856883</v>
      </c>
      <c r="K4622" s="14">
        <f t="shared" si="6111"/>
        <v>31.210714285714079</v>
      </c>
      <c r="L4622" s="14">
        <f t="shared" si="6089"/>
        <v>0.93775031468131154</v>
      </c>
      <c r="M4622" s="14">
        <f t="shared" si="6090"/>
        <v>48.39376402503833</v>
      </c>
      <c r="N4622" s="14">
        <f t="shared" si="6091"/>
        <v>-1</v>
      </c>
      <c r="O4622">
        <f t="shared" si="6040"/>
        <v>-1</v>
      </c>
      <c r="P4622">
        <f t="shared" si="6049"/>
        <v>0</v>
      </c>
      <c r="Q4622">
        <f t="shared" si="6050"/>
        <v>0</v>
      </c>
      <c r="R4622">
        <f t="shared" si="6075"/>
        <v>-933</v>
      </c>
      <c r="S4622">
        <f t="shared" si="6076"/>
        <v>0</v>
      </c>
      <c r="T4622">
        <f t="shared" si="6077"/>
        <v>-21365.699999999662</v>
      </c>
      <c r="U4622">
        <f t="shared" si="6078"/>
        <v>-21365.699999999662</v>
      </c>
      <c r="V4622" s="2">
        <f t="shared" si="6079"/>
        <v>-2.1365699999999661E-3</v>
      </c>
      <c r="W4622" s="19">
        <f t="shared" si="6041"/>
        <v>441</v>
      </c>
      <c r="X4622" s="19">
        <f t="shared" si="6042"/>
        <v>8</v>
      </c>
      <c r="Y4622" s="19" t="str">
        <f t="shared" si="6043"/>
        <v/>
      </c>
      <c r="Z4622" s="19">
        <f t="shared" si="6044"/>
        <v>10671.4</v>
      </c>
      <c r="AA4622" s="21" t="str">
        <f t="shared" si="6045"/>
        <v/>
      </c>
      <c r="AB4622" s="19" t="str">
        <f t="shared" si="6046"/>
        <v/>
      </c>
    </row>
    <row r="4623" spans="1:28" x14ac:dyDescent="0.25">
      <c r="A4623">
        <f t="shared" ref="A4623:A4686" si="6112">IF($C4623="","",MONTH($C4623))</f>
        <v>7</v>
      </c>
      <c r="B4623">
        <f t="shared" ref="B4623:B4686" si="6113">IF($C4623="","",YEAR($C4623))</f>
        <v>2018</v>
      </c>
      <c r="C4623" s="20">
        <v>43290</v>
      </c>
      <c r="D4623">
        <v>10838.3</v>
      </c>
      <c r="E4623">
        <v>10860.35</v>
      </c>
      <c r="F4623">
        <v>10807.15</v>
      </c>
      <c r="G4623">
        <v>10852.9</v>
      </c>
      <c r="H4623">
        <f t="shared" si="6086"/>
        <v>80.25</v>
      </c>
      <c r="I4623">
        <f t="shared" si="6087"/>
        <v>0</v>
      </c>
      <c r="J4623" s="14">
        <f t="shared" ref="J4623:K4623" si="6114">+AVERAGE(H4610:H4623)</f>
        <v>34.999999999999737</v>
      </c>
      <c r="K4623" s="14">
        <f t="shared" si="6114"/>
        <v>24.824999999999818</v>
      </c>
      <c r="L4623" s="14">
        <f t="shared" si="6089"/>
        <v>1.4098690835850953</v>
      </c>
      <c r="M4623" s="14">
        <f t="shared" si="6090"/>
        <v>58.503969912244038</v>
      </c>
      <c r="N4623" s="14">
        <f t="shared" si="6091"/>
        <v>1</v>
      </c>
      <c r="O4623">
        <f t="shared" si="6040"/>
        <v>1</v>
      </c>
      <c r="P4623">
        <f t="shared" si="6049"/>
        <v>1</v>
      </c>
      <c r="Q4623">
        <f t="shared" si="6050"/>
        <v>10852.9</v>
      </c>
      <c r="R4623">
        <f t="shared" si="6075"/>
        <v>933</v>
      </c>
      <c r="S4623">
        <f t="shared" si="6076"/>
        <v>149746.5</v>
      </c>
      <c r="T4623">
        <f t="shared" si="6077"/>
        <v>74873.25</v>
      </c>
      <c r="U4623">
        <f t="shared" si="6078"/>
        <v>-74873.25</v>
      </c>
      <c r="V4623" s="2">
        <f t="shared" si="6079"/>
        <v>-7.4873250000000004E-3</v>
      </c>
      <c r="W4623" s="19">
        <f t="shared" si="6041"/>
        <v>442</v>
      </c>
      <c r="X4623" s="19">
        <f t="shared" si="6042"/>
        <v>9</v>
      </c>
      <c r="Y4623" s="19">
        <f t="shared" si="6043"/>
        <v>1</v>
      </c>
      <c r="Z4623" s="19">
        <f t="shared" si="6044"/>
        <v>10852.9</v>
      </c>
      <c r="AA4623" s="21">
        <f t="shared" si="6045"/>
        <v>-1.7008077665535914E-2</v>
      </c>
      <c r="AB4623" s="19">
        <f t="shared" si="6046"/>
        <v>-1</v>
      </c>
    </row>
    <row r="4624" spans="1:28" x14ac:dyDescent="0.25">
      <c r="A4624">
        <f t="shared" si="6112"/>
        <v>7</v>
      </c>
      <c r="B4624">
        <f t="shared" si="6113"/>
        <v>2018</v>
      </c>
      <c r="C4624" s="20">
        <v>43291</v>
      </c>
      <c r="D4624">
        <v>10902.75</v>
      </c>
      <c r="E4624">
        <v>10956.9</v>
      </c>
      <c r="F4624">
        <v>10876.65</v>
      </c>
      <c r="G4624">
        <v>10947.25</v>
      </c>
      <c r="H4624">
        <f t="shared" si="6086"/>
        <v>94.350000000000364</v>
      </c>
      <c r="I4624">
        <f t="shared" si="6087"/>
        <v>0</v>
      </c>
      <c r="J4624" s="14">
        <f t="shared" ref="J4624:K4624" si="6115">+AVERAGE(H4611:H4624)</f>
        <v>37.339285714285587</v>
      </c>
      <c r="K4624" s="14">
        <f t="shared" si="6115"/>
        <v>24.824999999999818</v>
      </c>
      <c r="L4624" s="14">
        <f t="shared" si="6089"/>
        <v>1.5041001294777789</v>
      </c>
      <c r="M4624" s="14">
        <f t="shared" si="6090"/>
        <v>60.065494657014916</v>
      </c>
      <c r="N4624" s="14">
        <f t="shared" si="6091"/>
        <v>1</v>
      </c>
      <c r="O4624">
        <f t="shared" si="6040"/>
        <v>1</v>
      </c>
      <c r="P4624">
        <f t="shared" si="6049"/>
        <v>0</v>
      </c>
      <c r="Q4624">
        <f t="shared" si="6050"/>
        <v>0</v>
      </c>
      <c r="R4624">
        <f t="shared" si="6075"/>
        <v>933</v>
      </c>
      <c r="S4624">
        <f t="shared" si="6076"/>
        <v>0</v>
      </c>
      <c r="T4624">
        <f t="shared" si="6077"/>
        <v>88028.550000000338</v>
      </c>
      <c r="U4624">
        <f t="shared" si="6078"/>
        <v>88028.550000000338</v>
      </c>
      <c r="V4624" s="2">
        <f t="shared" si="6079"/>
        <v>8.802855000000033E-3</v>
      </c>
      <c r="W4624" s="19">
        <f t="shared" si="6041"/>
        <v>442</v>
      </c>
      <c r="X4624" s="19">
        <f t="shared" si="6042"/>
        <v>2</v>
      </c>
      <c r="Y4624" s="19" t="str">
        <f t="shared" si="6043"/>
        <v/>
      </c>
      <c r="Z4624" s="19">
        <f t="shared" si="6044"/>
        <v>10852.9</v>
      </c>
      <c r="AA4624" s="21" t="str">
        <f t="shared" si="6045"/>
        <v/>
      </c>
      <c r="AB4624" s="19" t="str">
        <f t="shared" si="6046"/>
        <v/>
      </c>
    </row>
    <row r="4625" spans="1:28" x14ac:dyDescent="0.25">
      <c r="A4625">
        <f t="shared" si="6112"/>
        <v>7</v>
      </c>
      <c r="B4625">
        <f t="shared" si="6113"/>
        <v>2018</v>
      </c>
      <c r="C4625" s="20">
        <v>43292</v>
      </c>
      <c r="D4625">
        <v>10956.4</v>
      </c>
      <c r="E4625">
        <v>10976.65</v>
      </c>
      <c r="F4625">
        <v>10923</v>
      </c>
      <c r="G4625">
        <v>10948.3</v>
      </c>
      <c r="H4625">
        <f t="shared" si="6086"/>
        <v>1.0499999999992724</v>
      </c>
      <c r="I4625">
        <f t="shared" si="6087"/>
        <v>0</v>
      </c>
      <c r="J4625" s="14">
        <f t="shared" ref="J4625:K4625" si="6116">+AVERAGE(H4612:H4625)</f>
        <v>37.414285714285533</v>
      </c>
      <c r="K4625" s="14">
        <f t="shared" si="6116"/>
        <v>22.614285714285611</v>
      </c>
      <c r="L4625" s="14">
        <f t="shared" si="6089"/>
        <v>1.6544535691724569</v>
      </c>
      <c r="M4625" s="14">
        <f t="shared" si="6090"/>
        <v>62.327463112803422</v>
      </c>
      <c r="N4625" s="14">
        <f t="shared" si="6091"/>
        <v>1</v>
      </c>
      <c r="O4625">
        <f t="shared" si="6040"/>
        <v>1</v>
      </c>
      <c r="P4625">
        <f t="shared" si="6049"/>
        <v>0</v>
      </c>
      <c r="Q4625">
        <f t="shared" si="6050"/>
        <v>0</v>
      </c>
      <c r="R4625">
        <f t="shared" si="6075"/>
        <v>933</v>
      </c>
      <c r="S4625">
        <f t="shared" si="6076"/>
        <v>0</v>
      </c>
      <c r="T4625">
        <f t="shared" si="6077"/>
        <v>979.64999999932115</v>
      </c>
      <c r="U4625">
        <f t="shared" si="6078"/>
        <v>979.64999999932115</v>
      </c>
      <c r="V4625" s="2">
        <f t="shared" si="6079"/>
        <v>9.7964999999932117E-5</v>
      </c>
      <c r="W4625" s="19">
        <f t="shared" si="6041"/>
        <v>442</v>
      </c>
      <c r="X4625" s="19">
        <f t="shared" si="6042"/>
        <v>3</v>
      </c>
      <c r="Y4625" s="19" t="str">
        <f t="shared" si="6043"/>
        <v/>
      </c>
      <c r="Z4625" s="19">
        <f t="shared" si="6044"/>
        <v>10852.9</v>
      </c>
      <c r="AA4625" s="21" t="str">
        <f t="shared" si="6045"/>
        <v/>
      </c>
      <c r="AB4625" s="19" t="str">
        <f t="shared" si="6046"/>
        <v/>
      </c>
    </row>
    <row r="4626" spans="1:28" x14ac:dyDescent="0.25">
      <c r="A4626">
        <f t="shared" si="6112"/>
        <v>7</v>
      </c>
      <c r="B4626">
        <f t="shared" si="6113"/>
        <v>2018</v>
      </c>
      <c r="C4626" s="20">
        <v>43293</v>
      </c>
      <c r="D4626">
        <v>11006.95</v>
      </c>
      <c r="E4626">
        <v>11078.3</v>
      </c>
      <c r="F4626">
        <v>10999.65</v>
      </c>
      <c r="G4626">
        <v>11023.2</v>
      </c>
      <c r="H4626">
        <f t="shared" si="6086"/>
        <v>74.900000000001455</v>
      </c>
      <c r="I4626">
        <f t="shared" si="6087"/>
        <v>0</v>
      </c>
      <c r="J4626" s="14">
        <f t="shared" ref="J4626:K4626" si="6117">+AVERAGE(H4613:H4626)</f>
        <v>36.996428571428496</v>
      </c>
      <c r="K4626" s="14">
        <f t="shared" si="6117"/>
        <v>22.614285714285611</v>
      </c>
      <c r="L4626" s="14">
        <f t="shared" si="6089"/>
        <v>1.6359759949463086</v>
      </c>
      <c r="M4626" s="14">
        <f t="shared" si="6090"/>
        <v>62.063387454316761</v>
      </c>
      <c r="N4626" s="14">
        <f t="shared" si="6091"/>
        <v>1</v>
      </c>
      <c r="O4626">
        <f t="shared" si="6040"/>
        <v>1</v>
      </c>
      <c r="P4626">
        <f t="shared" si="6049"/>
        <v>0</v>
      </c>
      <c r="Q4626">
        <f t="shared" si="6050"/>
        <v>0</v>
      </c>
      <c r="R4626">
        <f t="shared" si="6075"/>
        <v>933</v>
      </c>
      <c r="S4626">
        <f t="shared" si="6076"/>
        <v>0</v>
      </c>
      <c r="T4626">
        <f t="shared" si="6077"/>
        <v>69881.70000000135</v>
      </c>
      <c r="U4626">
        <f t="shared" si="6078"/>
        <v>69881.70000000135</v>
      </c>
      <c r="V4626" s="2">
        <f t="shared" si="6079"/>
        <v>6.9881700000001355E-3</v>
      </c>
      <c r="W4626" s="19">
        <f t="shared" si="6041"/>
        <v>442</v>
      </c>
      <c r="X4626" s="19">
        <f t="shared" si="6042"/>
        <v>4</v>
      </c>
      <c r="Y4626" s="19" t="str">
        <f t="shared" si="6043"/>
        <v/>
      </c>
      <c r="Z4626" s="19">
        <f t="shared" si="6044"/>
        <v>10852.9</v>
      </c>
      <c r="AA4626" s="21" t="str">
        <f t="shared" si="6045"/>
        <v/>
      </c>
      <c r="AB4626" s="19" t="str">
        <f t="shared" si="6046"/>
        <v/>
      </c>
    </row>
    <row r="4627" spans="1:28" x14ac:dyDescent="0.25">
      <c r="A4627">
        <f t="shared" si="6112"/>
        <v>7</v>
      </c>
      <c r="B4627">
        <f t="shared" si="6113"/>
        <v>2018</v>
      </c>
      <c r="C4627" s="20">
        <v>43294</v>
      </c>
      <c r="D4627">
        <v>11056.9</v>
      </c>
      <c r="E4627">
        <v>11071.35</v>
      </c>
      <c r="F4627">
        <v>10999.75</v>
      </c>
      <c r="G4627">
        <v>11018.9</v>
      </c>
      <c r="H4627">
        <f t="shared" si="6086"/>
        <v>0</v>
      </c>
      <c r="I4627">
        <f t="shared" si="6087"/>
        <v>4.3000000000010914</v>
      </c>
      <c r="J4627" s="14">
        <f t="shared" ref="J4627:K4627" si="6118">+AVERAGE(H4614:H4627)</f>
        <v>36.996428571428496</v>
      </c>
      <c r="K4627" s="14">
        <f t="shared" si="6118"/>
        <v>18.678571428571427</v>
      </c>
      <c r="L4627" s="14">
        <f t="shared" si="6089"/>
        <v>1.9806883365200725</v>
      </c>
      <c r="M4627" s="14">
        <f t="shared" si="6090"/>
        <v>66.45070241837189</v>
      </c>
      <c r="N4627" s="14">
        <f t="shared" si="6091"/>
        <v>1</v>
      </c>
      <c r="O4627">
        <f t="shared" si="6040"/>
        <v>1</v>
      </c>
      <c r="P4627">
        <f t="shared" si="6049"/>
        <v>0</v>
      </c>
      <c r="Q4627">
        <f t="shared" si="6050"/>
        <v>0</v>
      </c>
      <c r="R4627">
        <f t="shared" si="6075"/>
        <v>933</v>
      </c>
      <c r="S4627">
        <f t="shared" si="6076"/>
        <v>0</v>
      </c>
      <c r="T4627">
        <f t="shared" si="6077"/>
        <v>-4011.9000000010183</v>
      </c>
      <c r="U4627">
        <f t="shared" si="6078"/>
        <v>-4011.9000000010183</v>
      </c>
      <c r="V4627" s="2">
        <f t="shared" si="6079"/>
        <v>-4.0119000000010181E-4</v>
      </c>
      <c r="W4627" s="19">
        <f t="shared" si="6041"/>
        <v>442</v>
      </c>
      <c r="X4627" s="19">
        <f t="shared" si="6042"/>
        <v>5</v>
      </c>
      <c r="Y4627" s="19" t="str">
        <f t="shared" si="6043"/>
        <v/>
      </c>
      <c r="Z4627" s="19">
        <f t="shared" si="6044"/>
        <v>10852.9</v>
      </c>
      <c r="AA4627" s="21" t="str">
        <f t="shared" si="6045"/>
        <v/>
      </c>
      <c r="AB4627" s="19" t="str">
        <f t="shared" si="6046"/>
        <v/>
      </c>
    </row>
    <row r="4628" spans="1:28" x14ac:dyDescent="0.25">
      <c r="A4628">
        <f t="shared" si="6112"/>
        <v>7</v>
      </c>
      <c r="B4628">
        <f t="shared" si="6113"/>
        <v>2018</v>
      </c>
      <c r="C4628" s="20">
        <v>43297</v>
      </c>
      <c r="D4628">
        <v>11018.95</v>
      </c>
      <c r="E4628">
        <v>11019.5</v>
      </c>
      <c r="F4628">
        <v>10926.25</v>
      </c>
      <c r="G4628">
        <v>10936.85</v>
      </c>
      <c r="H4628">
        <f t="shared" si="6086"/>
        <v>0</v>
      </c>
      <c r="I4628">
        <f t="shared" si="6087"/>
        <v>82.049999999999272</v>
      </c>
      <c r="J4628" s="14">
        <f t="shared" ref="J4628:K4628" si="6119">+AVERAGE(H4615:H4628)</f>
        <v>36.517857142857146</v>
      </c>
      <c r="K4628" s="14">
        <f t="shared" si="6119"/>
        <v>24.539285714285661</v>
      </c>
      <c r="L4628" s="14">
        <f t="shared" si="6089"/>
        <v>1.4881385533401286</v>
      </c>
      <c r="M4628" s="14">
        <f t="shared" si="6090"/>
        <v>59.809312119794157</v>
      </c>
      <c r="N4628" s="14">
        <f t="shared" si="6091"/>
        <v>1</v>
      </c>
      <c r="O4628">
        <f t="shared" si="6040"/>
        <v>1</v>
      </c>
      <c r="P4628">
        <f t="shared" si="6049"/>
        <v>0</v>
      </c>
      <c r="Q4628">
        <f t="shared" si="6050"/>
        <v>0</v>
      </c>
      <c r="R4628">
        <f t="shared" si="6075"/>
        <v>933</v>
      </c>
      <c r="S4628">
        <f t="shared" si="6076"/>
        <v>0</v>
      </c>
      <c r="T4628">
        <f t="shared" si="6077"/>
        <v>-76552.649999999325</v>
      </c>
      <c r="U4628">
        <f t="shared" si="6078"/>
        <v>-76552.649999999325</v>
      </c>
      <c r="V4628" s="2">
        <f t="shared" si="6079"/>
        <v>-7.6552649999999329E-3</v>
      </c>
      <c r="W4628" s="19">
        <f t="shared" si="6041"/>
        <v>442</v>
      </c>
      <c r="X4628" s="19">
        <f t="shared" si="6042"/>
        <v>6</v>
      </c>
      <c r="Y4628" s="19" t="str">
        <f t="shared" si="6043"/>
        <v/>
      </c>
      <c r="Z4628" s="19">
        <f t="shared" si="6044"/>
        <v>10852.9</v>
      </c>
      <c r="AA4628" s="21" t="str">
        <f t="shared" si="6045"/>
        <v/>
      </c>
      <c r="AB4628" s="19" t="str">
        <f t="shared" si="6046"/>
        <v/>
      </c>
    </row>
    <row r="4629" spans="1:28" x14ac:dyDescent="0.25">
      <c r="A4629">
        <f t="shared" si="6112"/>
        <v>7</v>
      </c>
      <c r="B4629">
        <f t="shared" si="6113"/>
        <v>2018</v>
      </c>
      <c r="C4629" s="20">
        <v>43298</v>
      </c>
      <c r="D4629">
        <v>10939.65</v>
      </c>
      <c r="E4629">
        <v>11018.5</v>
      </c>
      <c r="F4629">
        <v>10925.6</v>
      </c>
      <c r="G4629">
        <v>11008.05</v>
      </c>
      <c r="H4629">
        <f t="shared" si="6086"/>
        <v>71.199999999998909</v>
      </c>
      <c r="I4629">
        <f t="shared" si="6087"/>
        <v>0</v>
      </c>
      <c r="J4629" s="14">
        <f t="shared" ref="J4629:K4629" si="6120">+AVERAGE(H4616:H4629)</f>
        <v>41.60357142857135</v>
      </c>
      <c r="K4629" s="14">
        <f t="shared" si="6120"/>
        <v>17.557142857142804</v>
      </c>
      <c r="L4629" s="14">
        <f t="shared" si="6089"/>
        <v>2.3696094385679443</v>
      </c>
      <c r="M4629" s="14">
        <f t="shared" si="6090"/>
        <v>70.322970117718114</v>
      </c>
      <c r="N4629" s="14">
        <f t="shared" si="6091"/>
        <v>1</v>
      </c>
      <c r="O4629">
        <f t="shared" si="6040"/>
        <v>1</v>
      </c>
      <c r="P4629">
        <f t="shared" si="6049"/>
        <v>0</v>
      </c>
      <c r="Q4629">
        <f t="shared" si="6050"/>
        <v>0</v>
      </c>
      <c r="R4629">
        <f t="shared" si="6075"/>
        <v>933</v>
      </c>
      <c r="S4629">
        <f t="shared" si="6076"/>
        <v>0</v>
      </c>
      <c r="T4629">
        <f t="shared" si="6077"/>
        <v>66429.599999998987</v>
      </c>
      <c r="U4629">
        <f t="shared" si="6078"/>
        <v>66429.599999998987</v>
      </c>
      <c r="V4629" s="2">
        <f t="shared" si="6079"/>
        <v>6.6429599999998984E-3</v>
      </c>
      <c r="W4629" s="19">
        <f t="shared" si="6041"/>
        <v>442</v>
      </c>
      <c r="X4629" s="19">
        <f t="shared" si="6042"/>
        <v>7</v>
      </c>
      <c r="Y4629" s="19" t="str">
        <f t="shared" si="6043"/>
        <v/>
      </c>
      <c r="Z4629" s="19">
        <f t="shared" si="6044"/>
        <v>10852.9</v>
      </c>
      <c r="AA4629" s="21" t="str">
        <f t="shared" si="6045"/>
        <v/>
      </c>
      <c r="AB4629" s="19" t="str">
        <f t="shared" si="6046"/>
        <v/>
      </c>
    </row>
    <row r="4630" spans="1:28" x14ac:dyDescent="0.25">
      <c r="A4630">
        <f t="shared" si="6112"/>
        <v>7</v>
      </c>
      <c r="B4630">
        <f t="shared" si="6113"/>
        <v>2018</v>
      </c>
      <c r="C4630" s="20">
        <v>43299</v>
      </c>
      <c r="D4630">
        <v>11060.2</v>
      </c>
      <c r="E4630">
        <v>11076.2</v>
      </c>
      <c r="F4630">
        <v>10956.3</v>
      </c>
      <c r="G4630">
        <v>10980.45</v>
      </c>
      <c r="H4630">
        <f t="shared" si="6086"/>
        <v>0</v>
      </c>
      <c r="I4630">
        <f t="shared" si="6087"/>
        <v>27.599999999998545</v>
      </c>
      <c r="J4630" s="14">
        <f t="shared" ref="J4630:K4630" si="6121">+AVERAGE(H4617:H4630)</f>
        <v>41.60357142857135</v>
      </c>
      <c r="K4630" s="14">
        <f t="shared" si="6121"/>
        <v>13.649999999999896</v>
      </c>
      <c r="L4630" s="14">
        <f t="shared" si="6089"/>
        <v>3.0478806907378511</v>
      </c>
      <c r="M4630" s="14">
        <f t="shared" si="6090"/>
        <v>75.295714562730382</v>
      </c>
      <c r="N4630" s="14">
        <f t="shared" si="6091"/>
        <v>1</v>
      </c>
      <c r="O4630">
        <f t="shared" si="6040"/>
        <v>1</v>
      </c>
      <c r="P4630">
        <f t="shared" si="6049"/>
        <v>0</v>
      </c>
      <c r="Q4630">
        <f t="shared" si="6050"/>
        <v>0</v>
      </c>
      <c r="R4630">
        <f t="shared" si="6075"/>
        <v>933</v>
      </c>
      <c r="S4630">
        <f t="shared" si="6076"/>
        <v>0</v>
      </c>
      <c r="T4630">
        <f t="shared" si="6077"/>
        <v>-25750.799999998642</v>
      </c>
      <c r="U4630">
        <f t="shared" si="6078"/>
        <v>-25750.799999998642</v>
      </c>
      <c r="V4630" s="2">
        <f t="shared" si="6079"/>
        <v>-2.5750799999998642E-3</v>
      </c>
      <c r="W4630" s="19">
        <f t="shared" si="6041"/>
        <v>442</v>
      </c>
      <c r="X4630" s="19">
        <f t="shared" si="6042"/>
        <v>8</v>
      </c>
      <c r="Y4630" s="19" t="str">
        <f t="shared" si="6043"/>
        <v/>
      </c>
      <c r="Z4630" s="19">
        <f t="shared" si="6044"/>
        <v>10852.9</v>
      </c>
      <c r="AA4630" s="21" t="str">
        <f t="shared" si="6045"/>
        <v/>
      </c>
      <c r="AB4630" s="19" t="str">
        <f t="shared" si="6046"/>
        <v/>
      </c>
    </row>
    <row r="4631" spans="1:28" x14ac:dyDescent="0.25">
      <c r="A4631">
        <f t="shared" si="6112"/>
        <v>7</v>
      </c>
      <c r="B4631">
        <f t="shared" si="6113"/>
        <v>2018</v>
      </c>
      <c r="C4631" s="20">
        <v>43300</v>
      </c>
      <c r="D4631">
        <v>10999.5</v>
      </c>
      <c r="E4631">
        <v>11006.5</v>
      </c>
      <c r="F4631">
        <v>10935.45</v>
      </c>
      <c r="G4631">
        <v>10957.1</v>
      </c>
      <c r="H4631">
        <f t="shared" si="6086"/>
        <v>0</v>
      </c>
      <c r="I4631">
        <f t="shared" si="6087"/>
        <v>23.350000000000364</v>
      </c>
      <c r="J4631" s="14">
        <f t="shared" ref="J4631:K4631" si="6122">+AVERAGE(H4618:H4631)</f>
        <v>32.660714285714285</v>
      </c>
      <c r="K4631" s="14">
        <f t="shared" si="6122"/>
        <v>15.317857142857065</v>
      </c>
      <c r="L4631" s="14">
        <f t="shared" si="6089"/>
        <v>2.1321986477034383</v>
      </c>
      <c r="M4631" s="14">
        <f t="shared" si="6090"/>
        <v>68.073544737233988</v>
      </c>
      <c r="N4631" s="14">
        <f t="shared" si="6091"/>
        <v>1</v>
      </c>
      <c r="O4631">
        <f t="shared" si="6040"/>
        <v>1</v>
      </c>
      <c r="P4631">
        <f t="shared" si="6049"/>
        <v>0</v>
      </c>
      <c r="Q4631">
        <f t="shared" si="6050"/>
        <v>0</v>
      </c>
      <c r="R4631">
        <f t="shared" si="6075"/>
        <v>933</v>
      </c>
      <c r="S4631">
        <f t="shared" si="6076"/>
        <v>0</v>
      </c>
      <c r="T4631">
        <f t="shared" si="6077"/>
        <v>-21785.550000000338</v>
      </c>
      <c r="U4631">
        <f t="shared" si="6078"/>
        <v>-21785.550000000338</v>
      </c>
      <c r="V4631" s="2">
        <f t="shared" si="6079"/>
        <v>-2.1785550000000338E-3</v>
      </c>
      <c r="W4631" s="19">
        <f t="shared" si="6041"/>
        <v>442</v>
      </c>
      <c r="X4631" s="19">
        <f t="shared" si="6042"/>
        <v>9</v>
      </c>
      <c r="Y4631" s="19" t="str">
        <f t="shared" si="6043"/>
        <v/>
      </c>
      <c r="Z4631" s="19">
        <f t="shared" si="6044"/>
        <v>10852.9</v>
      </c>
      <c r="AA4631" s="21" t="str">
        <f t="shared" si="6045"/>
        <v/>
      </c>
      <c r="AB4631" s="19" t="str">
        <f t="shared" si="6046"/>
        <v/>
      </c>
    </row>
    <row r="4632" spans="1:28" x14ac:dyDescent="0.25">
      <c r="A4632">
        <f t="shared" si="6112"/>
        <v>7</v>
      </c>
      <c r="B4632">
        <f t="shared" si="6113"/>
        <v>2018</v>
      </c>
      <c r="C4632" s="20">
        <v>43301</v>
      </c>
      <c r="D4632">
        <v>10963.5</v>
      </c>
      <c r="E4632">
        <v>11030.25</v>
      </c>
      <c r="F4632">
        <v>10946.2</v>
      </c>
      <c r="G4632">
        <v>11010.2</v>
      </c>
      <c r="H4632">
        <f t="shared" si="6086"/>
        <v>53.100000000000364</v>
      </c>
      <c r="I4632">
        <f t="shared" si="6087"/>
        <v>0</v>
      </c>
      <c r="J4632" s="14">
        <f t="shared" ref="J4632:K4632" si="6123">+AVERAGE(H4619:H4632)</f>
        <v>36.453571428571458</v>
      </c>
      <c r="K4632" s="14">
        <f t="shared" si="6123"/>
        <v>11.246428571428494</v>
      </c>
      <c r="L4632" s="14">
        <f t="shared" si="6089"/>
        <v>3.2413464591934198</v>
      </c>
      <c r="M4632" s="14">
        <f t="shared" si="6090"/>
        <v>76.422581611260995</v>
      </c>
      <c r="N4632" s="14">
        <f t="shared" si="6091"/>
        <v>1</v>
      </c>
      <c r="O4632">
        <f t="shared" si="6040"/>
        <v>1</v>
      </c>
      <c r="P4632">
        <f t="shared" si="6049"/>
        <v>0</v>
      </c>
      <c r="Q4632">
        <f t="shared" si="6050"/>
        <v>0</v>
      </c>
      <c r="R4632">
        <f t="shared" si="6075"/>
        <v>933</v>
      </c>
      <c r="S4632">
        <f t="shared" si="6076"/>
        <v>0</v>
      </c>
      <c r="T4632">
        <f t="shared" si="6077"/>
        <v>49542.300000000338</v>
      </c>
      <c r="U4632">
        <f t="shared" si="6078"/>
        <v>49542.300000000338</v>
      </c>
      <c r="V4632" s="2">
        <f t="shared" si="6079"/>
        <v>4.9542300000000334E-3</v>
      </c>
      <c r="W4632" s="19">
        <f t="shared" si="6041"/>
        <v>442</v>
      </c>
      <c r="X4632" s="19">
        <f t="shared" si="6042"/>
        <v>10</v>
      </c>
      <c r="Y4632" s="19" t="str">
        <f t="shared" si="6043"/>
        <v/>
      </c>
      <c r="Z4632" s="19">
        <f t="shared" si="6044"/>
        <v>10852.9</v>
      </c>
      <c r="AA4632" s="21" t="str">
        <f t="shared" si="6045"/>
        <v/>
      </c>
      <c r="AB4632" s="19" t="str">
        <f t="shared" si="6046"/>
        <v/>
      </c>
    </row>
    <row r="4633" spans="1:28" x14ac:dyDescent="0.25">
      <c r="A4633">
        <f t="shared" si="6112"/>
        <v>7</v>
      </c>
      <c r="B4633">
        <f t="shared" si="6113"/>
        <v>2018</v>
      </c>
      <c r="C4633" s="20">
        <v>43304</v>
      </c>
      <c r="D4633">
        <v>11019.85</v>
      </c>
      <c r="E4633">
        <v>11093.4</v>
      </c>
      <c r="F4633">
        <v>11010.95</v>
      </c>
      <c r="G4633">
        <v>11084.75</v>
      </c>
      <c r="H4633">
        <f t="shared" si="6086"/>
        <v>74.549999999999272</v>
      </c>
      <c r="I4633">
        <f t="shared" si="6087"/>
        <v>0</v>
      </c>
      <c r="J4633" s="14">
        <f t="shared" ref="J4633:K4633" si="6124">+AVERAGE(H4620:H4633)</f>
        <v>38.735714285714231</v>
      </c>
      <c r="K4633" s="14">
        <f t="shared" si="6124"/>
        <v>11.246428571428494</v>
      </c>
      <c r="L4633" s="14">
        <f t="shared" si="6089"/>
        <v>3.4442680215941759</v>
      </c>
      <c r="M4633" s="14">
        <f t="shared" si="6090"/>
        <v>77.499106823865759</v>
      </c>
      <c r="N4633" s="14">
        <f t="shared" si="6091"/>
        <v>1</v>
      </c>
      <c r="O4633">
        <f t="shared" ref="O4633:O4696" si="6125">IF($C4633="","",N4633)</f>
        <v>1</v>
      </c>
      <c r="P4633">
        <f t="shared" si="6049"/>
        <v>0</v>
      </c>
      <c r="Q4633">
        <f t="shared" si="6050"/>
        <v>0</v>
      </c>
      <c r="R4633">
        <f t="shared" si="6075"/>
        <v>933</v>
      </c>
      <c r="S4633">
        <f t="shared" si="6076"/>
        <v>0</v>
      </c>
      <c r="T4633">
        <f t="shared" si="6077"/>
        <v>69555.149999999325</v>
      </c>
      <c r="U4633">
        <f t="shared" si="6078"/>
        <v>69555.149999999325</v>
      </c>
      <c r="V4633" s="2">
        <f t="shared" si="6079"/>
        <v>6.9555149999999321E-3</v>
      </c>
      <c r="W4633" s="19">
        <f t="shared" ref="W4633:W4696" si="6126">+IF($C4633="","",IF(AND(P4633=1,O4633&lt;&gt;0),W4632+1,W4632))</f>
        <v>442</v>
      </c>
      <c r="X4633" s="19">
        <f t="shared" ref="X4633:X4696" si="6127">+IF($C4633="","",IF(O4632=0,IF(O4633=0,0,1),IF(O4633&lt;&gt;O4632,IF((O4632&lt;&gt;O4631),2,X4632+1),IF(P4632=1,2,X4632+1))))</f>
        <v>11</v>
      </c>
      <c r="Y4633" s="19" t="str">
        <f t="shared" ref="Y4633:Y4696" si="6128">+IF($C4633="","",IF(O4633=O4632,"",IF(O4633=0,1,IF(AND(O4632&lt;&gt;0,O4632&lt;&gt;O4633),1,""))))</f>
        <v/>
      </c>
      <c r="Z4633" s="19">
        <f t="shared" ref="Z4633:Z4696" si="6129">IF($C4633="","",IF(P4633=0,Z4632,Q4633))</f>
        <v>10852.9</v>
      </c>
      <c r="AA4633" s="21" t="str">
        <f t="shared" ref="AA4633:AA4696" si="6130">+IF($C4633="","",IF(Y4633=1,(Z4633/Z4632-1)*O4632,""))</f>
        <v/>
      </c>
      <c r="AB4633" s="19" t="str">
        <f t="shared" ref="AB4633:AB4696" si="6131">+IF($C4633="","",IF(Y4633=1,IF(AA4633&gt;0,1,-1),""))</f>
        <v/>
      </c>
    </row>
    <row r="4634" spans="1:28" x14ac:dyDescent="0.25">
      <c r="A4634">
        <f t="shared" si="6112"/>
        <v>7</v>
      </c>
      <c r="B4634">
        <f t="shared" si="6113"/>
        <v>2018</v>
      </c>
      <c r="C4634" s="20">
        <v>43305</v>
      </c>
      <c r="D4634">
        <v>11109</v>
      </c>
      <c r="E4634">
        <v>11143.4</v>
      </c>
      <c r="F4634">
        <v>11092.5</v>
      </c>
      <c r="G4634">
        <v>11134.3</v>
      </c>
      <c r="H4634">
        <f t="shared" si="6086"/>
        <v>49.549999999999272</v>
      </c>
      <c r="I4634">
        <f t="shared" si="6087"/>
        <v>0</v>
      </c>
      <c r="J4634" s="14">
        <f t="shared" ref="J4634:K4634" si="6132">+AVERAGE(H4621:H4634)</f>
        <v>37.274999999999899</v>
      </c>
      <c r="K4634" s="14">
        <f t="shared" si="6132"/>
        <v>11.246428571428494</v>
      </c>
      <c r="L4634" s="14">
        <f t="shared" si="6089"/>
        <v>3.3143855192124625</v>
      </c>
      <c r="M4634" s="14">
        <f t="shared" si="6090"/>
        <v>76.821728249668851</v>
      </c>
      <c r="N4634" s="14">
        <f t="shared" si="6091"/>
        <v>1</v>
      </c>
      <c r="O4634">
        <f t="shared" si="6125"/>
        <v>1</v>
      </c>
      <c r="P4634">
        <f t="shared" si="6049"/>
        <v>0</v>
      </c>
      <c r="Q4634">
        <f t="shared" si="6050"/>
        <v>0</v>
      </c>
      <c r="R4634">
        <f t="shared" si="6075"/>
        <v>933</v>
      </c>
      <c r="S4634">
        <f t="shared" si="6076"/>
        <v>0</v>
      </c>
      <c r="T4634">
        <f t="shared" si="6077"/>
        <v>46230.149999999325</v>
      </c>
      <c r="U4634">
        <f t="shared" si="6078"/>
        <v>46230.149999999325</v>
      </c>
      <c r="V4634" s="2">
        <f t="shared" si="6079"/>
        <v>4.6230149999999326E-3</v>
      </c>
      <c r="W4634" s="19">
        <f t="shared" si="6126"/>
        <v>442</v>
      </c>
      <c r="X4634" s="19">
        <f t="shared" si="6127"/>
        <v>12</v>
      </c>
      <c r="Y4634" s="19" t="str">
        <f t="shared" si="6128"/>
        <v/>
      </c>
      <c r="Z4634" s="19">
        <f t="shared" si="6129"/>
        <v>10852.9</v>
      </c>
      <c r="AA4634" s="21" t="str">
        <f t="shared" si="6130"/>
        <v/>
      </c>
      <c r="AB4634" s="19" t="str">
        <f t="shared" si="6131"/>
        <v/>
      </c>
    </row>
    <row r="4635" spans="1:28" x14ac:dyDescent="0.25">
      <c r="A4635">
        <f t="shared" si="6112"/>
        <v>7</v>
      </c>
      <c r="B4635">
        <f t="shared" si="6113"/>
        <v>2018</v>
      </c>
      <c r="C4635" s="20">
        <v>43306</v>
      </c>
      <c r="D4635">
        <v>11148.4</v>
      </c>
      <c r="E4635">
        <v>11157.15</v>
      </c>
      <c r="F4635">
        <v>11113.25</v>
      </c>
      <c r="G4635">
        <v>11132</v>
      </c>
      <c r="H4635">
        <f t="shared" si="6086"/>
        <v>0</v>
      </c>
      <c r="I4635">
        <f t="shared" si="6087"/>
        <v>2.2999999999992724</v>
      </c>
      <c r="J4635" s="14">
        <f t="shared" ref="J4635:K4635" si="6133">+AVERAGE(H4622:H4635)</f>
        <v>37.274999999999899</v>
      </c>
      <c r="K4635" s="14">
        <f t="shared" si="6133"/>
        <v>9.9714285714284667</v>
      </c>
      <c r="L4635" s="14">
        <f t="shared" si="6089"/>
        <v>3.7381805157593413</v>
      </c>
      <c r="M4635" s="14">
        <f t="shared" si="6090"/>
        <v>78.894852218610751</v>
      </c>
      <c r="N4635" s="14">
        <f t="shared" si="6091"/>
        <v>1</v>
      </c>
      <c r="O4635">
        <f t="shared" si="6125"/>
        <v>1</v>
      </c>
      <c r="P4635">
        <f t="shared" ref="P4635:P4698" si="6134">IF($C4635="","",IF($O4635&lt;&gt;$O4634,1,0))</f>
        <v>0</v>
      </c>
      <c r="Q4635">
        <f t="shared" ref="Q4635:Q4698" si="6135">IF($C4635="","",IF($P4635=1,G4635,0))</f>
        <v>0</v>
      </c>
      <c r="R4635">
        <f t="shared" si="6075"/>
        <v>933</v>
      </c>
      <c r="S4635">
        <f t="shared" si="6076"/>
        <v>0</v>
      </c>
      <c r="T4635">
        <f t="shared" si="6077"/>
        <v>-2145.8999999993212</v>
      </c>
      <c r="U4635">
        <f t="shared" si="6078"/>
        <v>-2145.8999999993212</v>
      </c>
      <c r="V4635" s="2">
        <f t="shared" si="6079"/>
        <v>-2.1458999999993212E-4</v>
      </c>
      <c r="W4635" s="19">
        <f t="shared" si="6126"/>
        <v>442</v>
      </c>
      <c r="X4635" s="19">
        <f t="shared" si="6127"/>
        <v>13</v>
      </c>
      <c r="Y4635" s="19" t="str">
        <f t="shared" si="6128"/>
        <v/>
      </c>
      <c r="Z4635" s="19">
        <f t="shared" si="6129"/>
        <v>10852.9</v>
      </c>
      <c r="AA4635" s="21" t="str">
        <f t="shared" si="6130"/>
        <v/>
      </c>
      <c r="AB4635" s="19" t="str">
        <f t="shared" si="6131"/>
        <v/>
      </c>
    </row>
    <row r="4636" spans="1:28" x14ac:dyDescent="0.25">
      <c r="A4636">
        <f t="shared" si="6112"/>
        <v>7</v>
      </c>
      <c r="B4636">
        <f t="shared" si="6113"/>
        <v>2018</v>
      </c>
      <c r="C4636" s="20">
        <v>43307</v>
      </c>
      <c r="D4636">
        <v>11132.95</v>
      </c>
      <c r="E4636">
        <v>11185.85</v>
      </c>
      <c r="F4636">
        <v>11125.7</v>
      </c>
      <c r="G4636">
        <v>11167.3</v>
      </c>
      <c r="H4636">
        <f t="shared" si="6086"/>
        <v>35.299999999999272</v>
      </c>
      <c r="I4636">
        <f t="shared" si="6087"/>
        <v>0</v>
      </c>
      <c r="J4636" s="14">
        <f t="shared" ref="J4636:K4636" si="6136">+AVERAGE(H4623:H4636)</f>
        <v>38.160714285714157</v>
      </c>
      <c r="K4636" s="14">
        <f t="shared" si="6136"/>
        <v>9.9714285714284667</v>
      </c>
      <c r="L4636" s="14">
        <f t="shared" si="6089"/>
        <v>3.827005730659053</v>
      </c>
      <c r="M4636" s="14">
        <f t="shared" si="6090"/>
        <v>79.283223269273691</v>
      </c>
      <c r="N4636" s="14">
        <f t="shared" si="6091"/>
        <v>1</v>
      </c>
      <c r="O4636">
        <f t="shared" si="6125"/>
        <v>1</v>
      </c>
      <c r="P4636">
        <f t="shared" si="6134"/>
        <v>0</v>
      </c>
      <c r="Q4636">
        <f t="shared" si="6135"/>
        <v>0</v>
      </c>
      <c r="R4636">
        <f t="shared" si="6075"/>
        <v>933</v>
      </c>
      <c r="S4636">
        <f t="shared" si="6076"/>
        <v>0</v>
      </c>
      <c r="T4636">
        <f t="shared" si="6077"/>
        <v>32934.899999999325</v>
      </c>
      <c r="U4636">
        <f t="shared" si="6078"/>
        <v>32934.899999999325</v>
      </c>
      <c r="V4636" s="2">
        <f t="shared" si="6079"/>
        <v>3.2934899999999324E-3</v>
      </c>
      <c r="W4636" s="19">
        <f t="shared" si="6126"/>
        <v>442</v>
      </c>
      <c r="X4636" s="19">
        <f t="shared" si="6127"/>
        <v>14</v>
      </c>
      <c r="Y4636" s="19" t="str">
        <f t="shared" si="6128"/>
        <v/>
      </c>
      <c r="Z4636" s="19">
        <f t="shared" si="6129"/>
        <v>10852.9</v>
      </c>
      <c r="AA4636" s="21" t="str">
        <f t="shared" si="6130"/>
        <v/>
      </c>
      <c r="AB4636" s="19" t="str">
        <f t="shared" si="6131"/>
        <v/>
      </c>
    </row>
    <row r="4637" spans="1:28" x14ac:dyDescent="0.25">
      <c r="A4637">
        <f t="shared" si="6112"/>
        <v>7</v>
      </c>
      <c r="B4637">
        <f t="shared" si="6113"/>
        <v>2018</v>
      </c>
      <c r="C4637" s="20">
        <v>43308</v>
      </c>
      <c r="D4637">
        <v>11232.75</v>
      </c>
      <c r="E4637">
        <v>11283.4</v>
      </c>
      <c r="F4637">
        <v>11210.25</v>
      </c>
      <c r="G4637">
        <v>11278.35</v>
      </c>
      <c r="H4637">
        <f t="shared" si="6086"/>
        <v>111.05000000000109</v>
      </c>
      <c r="I4637">
        <f t="shared" si="6087"/>
        <v>0</v>
      </c>
      <c r="J4637" s="14">
        <f t="shared" ref="J4637:K4637" si="6137">+AVERAGE(H4624:H4637)</f>
        <v>40.360714285714231</v>
      </c>
      <c r="K4637" s="14">
        <f t="shared" si="6137"/>
        <v>9.9714285714284667</v>
      </c>
      <c r="L4637" s="14">
        <f t="shared" si="6089"/>
        <v>4.0476361031518993</v>
      </c>
      <c r="M4637" s="14">
        <f t="shared" si="6090"/>
        <v>80.188746186049954</v>
      </c>
      <c r="N4637" s="14">
        <f t="shared" si="6091"/>
        <v>1</v>
      </c>
      <c r="O4637">
        <f t="shared" si="6125"/>
        <v>1</v>
      </c>
      <c r="P4637">
        <f t="shared" si="6134"/>
        <v>0</v>
      </c>
      <c r="Q4637">
        <f t="shared" si="6135"/>
        <v>0</v>
      </c>
      <c r="R4637">
        <f t="shared" si="6075"/>
        <v>933</v>
      </c>
      <c r="S4637">
        <f t="shared" si="6076"/>
        <v>0</v>
      </c>
      <c r="T4637">
        <f t="shared" si="6077"/>
        <v>103609.65000000101</v>
      </c>
      <c r="U4637">
        <f t="shared" si="6078"/>
        <v>103609.65000000101</v>
      </c>
      <c r="V4637" s="2">
        <f t="shared" si="6079"/>
        <v>1.0360965000000102E-2</v>
      </c>
      <c r="W4637" s="19">
        <f t="shared" si="6126"/>
        <v>442</v>
      </c>
      <c r="X4637" s="19">
        <f t="shared" si="6127"/>
        <v>15</v>
      </c>
      <c r="Y4637" s="19" t="str">
        <f t="shared" si="6128"/>
        <v/>
      </c>
      <c r="Z4637" s="19">
        <f t="shared" si="6129"/>
        <v>10852.9</v>
      </c>
      <c r="AA4637" s="21" t="str">
        <f t="shared" si="6130"/>
        <v/>
      </c>
      <c r="AB4637" s="19" t="str">
        <f t="shared" si="6131"/>
        <v/>
      </c>
    </row>
    <row r="4638" spans="1:28" x14ac:dyDescent="0.25">
      <c r="A4638">
        <f t="shared" si="6112"/>
        <v>7</v>
      </c>
      <c r="B4638">
        <f t="shared" si="6113"/>
        <v>2018</v>
      </c>
      <c r="C4638" s="20">
        <v>43311</v>
      </c>
      <c r="D4638">
        <v>11296.65</v>
      </c>
      <c r="E4638">
        <v>11328.1</v>
      </c>
      <c r="F4638">
        <v>11261.45</v>
      </c>
      <c r="G4638">
        <v>11319.55</v>
      </c>
      <c r="H4638">
        <f t="shared" si="6086"/>
        <v>41.199999999998909</v>
      </c>
      <c r="I4638">
        <f t="shared" si="6087"/>
        <v>0</v>
      </c>
      <c r="J4638" s="14">
        <f t="shared" ref="J4638:K4638" si="6138">+AVERAGE(H4625:H4638)</f>
        <v>36.56428571428556</v>
      </c>
      <c r="K4638" s="14">
        <f t="shared" si="6138"/>
        <v>9.9714285714284667</v>
      </c>
      <c r="L4638" s="14">
        <f t="shared" si="6089"/>
        <v>3.6669054441260975</v>
      </c>
      <c r="M4638" s="14">
        <f t="shared" si="6090"/>
        <v>78.572524942440623</v>
      </c>
      <c r="N4638" s="14">
        <f t="shared" si="6091"/>
        <v>1</v>
      </c>
      <c r="O4638">
        <f t="shared" si="6125"/>
        <v>1</v>
      </c>
      <c r="P4638">
        <f t="shared" si="6134"/>
        <v>0</v>
      </c>
      <c r="Q4638">
        <f t="shared" si="6135"/>
        <v>0</v>
      </c>
      <c r="R4638">
        <f t="shared" si="6075"/>
        <v>933</v>
      </c>
      <c r="S4638">
        <f t="shared" si="6076"/>
        <v>0</v>
      </c>
      <c r="T4638">
        <f t="shared" si="6077"/>
        <v>38439.59999999898</v>
      </c>
      <c r="U4638">
        <f t="shared" si="6078"/>
        <v>38439.59999999898</v>
      </c>
      <c r="V4638" s="2">
        <f t="shared" si="6079"/>
        <v>3.8439599999998981E-3</v>
      </c>
      <c r="W4638" s="19">
        <f t="shared" si="6126"/>
        <v>442</v>
      </c>
      <c r="X4638" s="19">
        <f t="shared" si="6127"/>
        <v>16</v>
      </c>
      <c r="Y4638" s="19" t="str">
        <f t="shared" si="6128"/>
        <v/>
      </c>
      <c r="Z4638" s="19">
        <f t="shared" si="6129"/>
        <v>10852.9</v>
      </c>
      <c r="AA4638" s="21" t="str">
        <f t="shared" si="6130"/>
        <v/>
      </c>
      <c r="AB4638" s="19" t="str">
        <f t="shared" si="6131"/>
        <v/>
      </c>
    </row>
    <row r="4639" spans="1:28" x14ac:dyDescent="0.25">
      <c r="A4639">
        <f t="shared" si="6112"/>
        <v>7</v>
      </c>
      <c r="B4639">
        <f t="shared" si="6113"/>
        <v>2018</v>
      </c>
      <c r="C4639" s="20">
        <v>43312</v>
      </c>
      <c r="D4639">
        <v>11311.05</v>
      </c>
      <c r="E4639">
        <v>11366</v>
      </c>
      <c r="F4639">
        <v>11267.75</v>
      </c>
      <c r="G4639">
        <v>11356.5</v>
      </c>
      <c r="H4639">
        <f t="shared" si="6086"/>
        <v>36.950000000000728</v>
      </c>
      <c r="I4639">
        <f t="shared" si="6087"/>
        <v>0</v>
      </c>
      <c r="J4639" s="14">
        <f t="shared" ref="J4639:K4639" si="6139">+AVERAGE(H4626:H4639)</f>
        <v>39.128571428571377</v>
      </c>
      <c r="K4639" s="14">
        <f t="shared" si="6139"/>
        <v>9.9714285714284667</v>
      </c>
      <c r="L4639" s="14">
        <f t="shared" si="6089"/>
        <v>3.9240687679083455</v>
      </c>
      <c r="M4639" s="14">
        <f t="shared" si="6090"/>
        <v>79.691591504218934</v>
      </c>
      <c r="N4639" s="14">
        <f t="shared" si="6091"/>
        <v>1</v>
      </c>
      <c r="O4639">
        <f t="shared" si="6125"/>
        <v>1</v>
      </c>
      <c r="P4639">
        <f t="shared" si="6134"/>
        <v>0</v>
      </c>
      <c r="Q4639">
        <f t="shared" si="6135"/>
        <v>0</v>
      </c>
      <c r="R4639">
        <f t="shared" si="6075"/>
        <v>933</v>
      </c>
      <c r="S4639">
        <f t="shared" si="6076"/>
        <v>0</v>
      </c>
      <c r="T4639">
        <f t="shared" si="6077"/>
        <v>34474.350000000675</v>
      </c>
      <c r="U4639">
        <f t="shared" si="6078"/>
        <v>34474.350000000675</v>
      </c>
      <c r="V4639" s="2">
        <f t="shared" si="6079"/>
        <v>3.4474350000000677E-3</v>
      </c>
      <c r="W4639" s="19">
        <f t="shared" si="6126"/>
        <v>442</v>
      </c>
      <c r="X4639" s="19">
        <f t="shared" si="6127"/>
        <v>17</v>
      </c>
      <c r="Y4639" s="19" t="str">
        <f t="shared" si="6128"/>
        <v/>
      </c>
      <c r="Z4639" s="19">
        <f t="shared" si="6129"/>
        <v>10852.9</v>
      </c>
      <c r="AA4639" s="21" t="str">
        <f t="shared" si="6130"/>
        <v/>
      </c>
      <c r="AB4639" s="19" t="str">
        <f t="shared" si="6131"/>
        <v/>
      </c>
    </row>
    <row r="4640" spans="1:28" x14ac:dyDescent="0.25">
      <c r="A4640">
        <f t="shared" si="6112"/>
        <v>8</v>
      </c>
      <c r="B4640">
        <f t="shared" si="6113"/>
        <v>2018</v>
      </c>
      <c r="C4640" s="20">
        <v>43313</v>
      </c>
      <c r="D4640">
        <v>11359.8</v>
      </c>
      <c r="E4640">
        <v>11390.55</v>
      </c>
      <c r="F4640">
        <v>11313.55</v>
      </c>
      <c r="G4640">
        <v>11346.2</v>
      </c>
      <c r="H4640">
        <f t="shared" si="6086"/>
        <v>0</v>
      </c>
      <c r="I4640">
        <f t="shared" si="6087"/>
        <v>10.299999999999272</v>
      </c>
      <c r="J4640" s="14">
        <f t="shared" ref="J4640:K4640" si="6140">+AVERAGE(H4627:H4640)</f>
        <v>33.778571428571276</v>
      </c>
      <c r="K4640" s="14">
        <f t="shared" si="6140"/>
        <v>10.707142857142701</v>
      </c>
      <c r="L4640" s="14">
        <f t="shared" si="6089"/>
        <v>3.1547698465644078</v>
      </c>
      <c r="M4640" s="14">
        <f t="shared" si="6090"/>
        <v>75.931278098908336</v>
      </c>
      <c r="N4640" s="14">
        <f t="shared" si="6091"/>
        <v>1</v>
      </c>
      <c r="O4640">
        <f t="shared" si="6125"/>
        <v>1</v>
      </c>
      <c r="P4640">
        <f t="shared" si="6134"/>
        <v>0</v>
      </c>
      <c r="Q4640">
        <f t="shared" si="6135"/>
        <v>0</v>
      </c>
      <c r="R4640">
        <f t="shared" si="6075"/>
        <v>880</v>
      </c>
      <c r="S4640">
        <f t="shared" si="6076"/>
        <v>0</v>
      </c>
      <c r="T4640">
        <f t="shared" si="6077"/>
        <v>-9063.9999999993597</v>
      </c>
      <c r="U4640">
        <f t="shared" si="6078"/>
        <v>-9063.9999999993597</v>
      </c>
      <c r="V4640" s="2">
        <f t="shared" si="6079"/>
        <v>-9.0639999999993595E-4</v>
      </c>
      <c r="W4640" s="19">
        <f t="shared" si="6126"/>
        <v>442</v>
      </c>
      <c r="X4640" s="19">
        <f t="shared" si="6127"/>
        <v>18</v>
      </c>
      <c r="Y4640" s="19" t="str">
        <f t="shared" si="6128"/>
        <v/>
      </c>
      <c r="Z4640" s="19">
        <f t="shared" si="6129"/>
        <v>10852.9</v>
      </c>
      <c r="AA4640" s="21" t="str">
        <f t="shared" si="6130"/>
        <v/>
      </c>
      <c r="AB4640" s="19" t="str">
        <f t="shared" si="6131"/>
        <v/>
      </c>
    </row>
    <row r="4641" spans="1:28" x14ac:dyDescent="0.25">
      <c r="A4641">
        <f t="shared" si="6112"/>
        <v>8</v>
      </c>
      <c r="B4641">
        <f t="shared" si="6113"/>
        <v>2018</v>
      </c>
      <c r="C4641" s="20">
        <v>43314</v>
      </c>
      <c r="D4641">
        <v>11328.9</v>
      </c>
      <c r="E4641">
        <v>11328.9</v>
      </c>
      <c r="F4641">
        <v>11234.95</v>
      </c>
      <c r="G4641">
        <v>11244.7</v>
      </c>
      <c r="H4641">
        <f t="shared" si="6086"/>
        <v>0</v>
      </c>
      <c r="I4641">
        <f t="shared" si="6087"/>
        <v>101.5</v>
      </c>
      <c r="J4641" s="14">
        <f t="shared" ref="J4641:K4641" si="6141">+AVERAGE(H4628:H4641)</f>
        <v>33.778571428571276</v>
      </c>
      <c r="K4641" s="14">
        <f t="shared" si="6141"/>
        <v>17.649999999999768</v>
      </c>
      <c r="L4641" s="14">
        <f t="shared" si="6089"/>
        <v>1.9138000809389077</v>
      </c>
      <c r="M4641" s="14">
        <f t="shared" si="6090"/>
        <v>65.680555555555742</v>
      </c>
      <c r="N4641" s="14">
        <f t="shared" si="6091"/>
        <v>1</v>
      </c>
      <c r="O4641">
        <f t="shared" si="6125"/>
        <v>1</v>
      </c>
      <c r="P4641">
        <f t="shared" si="6134"/>
        <v>0</v>
      </c>
      <c r="Q4641">
        <f t="shared" si="6135"/>
        <v>0</v>
      </c>
      <c r="R4641">
        <f t="shared" si="6075"/>
        <v>880</v>
      </c>
      <c r="S4641">
        <f t="shared" si="6076"/>
        <v>0</v>
      </c>
      <c r="T4641">
        <f t="shared" si="6077"/>
        <v>-89320</v>
      </c>
      <c r="U4641">
        <f t="shared" si="6078"/>
        <v>-89320</v>
      </c>
      <c r="V4641" s="2">
        <f t="shared" si="6079"/>
        <v>-8.9320000000000007E-3</v>
      </c>
      <c r="W4641" s="19">
        <f t="shared" si="6126"/>
        <v>442</v>
      </c>
      <c r="X4641" s="19">
        <f t="shared" si="6127"/>
        <v>19</v>
      </c>
      <c r="Y4641" s="19" t="str">
        <f t="shared" si="6128"/>
        <v/>
      </c>
      <c r="Z4641" s="19">
        <f t="shared" si="6129"/>
        <v>10852.9</v>
      </c>
      <c r="AA4641" s="21" t="str">
        <f t="shared" si="6130"/>
        <v/>
      </c>
      <c r="AB4641" s="19" t="str">
        <f t="shared" si="6131"/>
        <v/>
      </c>
    </row>
    <row r="4642" spans="1:28" x14ac:dyDescent="0.25">
      <c r="A4642">
        <f t="shared" si="6112"/>
        <v>8</v>
      </c>
      <c r="B4642">
        <f t="shared" si="6113"/>
        <v>2018</v>
      </c>
      <c r="C4642" s="20">
        <v>43315</v>
      </c>
      <c r="D4642">
        <v>11297.8</v>
      </c>
      <c r="E4642">
        <v>11368</v>
      </c>
      <c r="F4642">
        <v>11294.55</v>
      </c>
      <c r="G4642">
        <v>11360.8</v>
      </c>
      <c r="H4642">
        <f t="shared" si="6086"/>
        <v>116.09999999999854</v>
      </c>
      <c r="I4642">
        <f t="shared" si="6087"/>
        <v>0</v>
      </c>
      <c r="J4642" s="14">
        <f t="shared" ref="J4642:K4642" si="6142">+AVERAGE(H4629:H4642)</f>
        <v>42.071428571428314</v>
      </c>
      <c r="K4642" s="14">
        <f t="shared" si="6142"/>
        <v>11.789285714285532</v>
      </c>
      <c r="L4642" s="14">
        <f t="shared" si="6089"/>
        <v>3.5686155710391123</v>
      </c>
      <c r="M4642" s="14">
        <f t="shared" si="6090"/>
        <v>78.111531065579356</v>
      </c>
      <c r="N4642" s="14">
        <f t="shared" si="6091"/>
        <v>1</v>
      </c>
      <c r="O4642">
        <f t="shared" si="6125"/>
        <v>1</v>
      </c>
      <c r="P4642">
        <f t="shared" si="6134"/>
        <v>0</v>
      </c>
      <c r="Q4642">
        <f t="shared" si="6135"/>
        <v>0</v>
      </c>
      <c r="R4642">
        <f t="shared" si="6075"/>
        <v>880</v>
      </c>
      <c r="S4642">
        <f t="shared" si="6076"/>
        <v>0</v>
      </c>
      <c r="T4642">
        <f t="shared" si="6077"/>
        <v>102167.99999999872</v>
      </c>
      <c r="U4642">
        <f t="shared" si="6078"/>
        <v>102167.99999999872</v>
      </c>
      <c r="V4642" s="2">
        <f t="shared" si="6079"/>
        <v>1.0216799999999871E-2</v>
      </c>
      <c r="W4642" s="19">
        <f t="shared" si="6126"/>
        <v>442</v>
      </c>
      <c r="X4642" s="19">
        <f t="shared" si="6127"/>
        <v>20</v>
      </c>
      <c r="Y4642" s="19" t="str">
        <f t="shared" si="6128"/>
        <v/>
      </c>
      <c r="Z4642" s="19">
        <f t="shared" si="6129"/>
        <v>10852.9</v>
      </c>
      <c r="AA4642" s="21" t="str">
        <f t="shared" si="6130"/>
        <v/>
      </c>
      <c r="AB4642" s="19" t="str">
        <f t="shared" si="6131"/>
        <v/>
      </c>
    </row>
    <row r="4643" spans="1:28" x14ac:dyDescent="0.25">
      <c r="A4643">
        <f t="shared" si="6112"/>
        <v>8</v>
      </c>
      <c r="B4643">
        <f t="shared" si="6113"/>
        <v>2018</v>
      </c>
      <c r="C4643" s="20">
        <v>43318</v>
      </c>
      <c r="D4643">
        <v>11401.5</v>
      </c>
      <c r="E4643">
        <v>11427.65</v>
      </c>
      <c r="F4643">
        <v>11370.6</v>
      </c>
      <c r="G4643">
        <v>11387.1</v>
      </c>
      <c r="H4643">
        <f t="shared" si="6086"/>
        <v>26.300000000001091</v>
      </c>
      <c r="I4643">
        <f t="shared" si="6087"/>
        <v>0</v>
      </c>
      <c r="J4643" s="14">
        <f t="shared" ref="J4643:K4643" si="6143">+AVERAGE(H4630:H4643)</f>
        <v>38.864285714285607</v>
      </c>
      <c r="K4643" s="14">
        <f t="shared" si="6143"/>
        <v>11.789285714285532</v>
      </c>
      <c r="L4643" s="14">
        <f t="shared" si="6089"/>
        <v>3.296576794910675</v>
      </c>
      <c r="M4643" s="14">
        <f t="shared" si="6090"/>
        <v>76.725657477261734</v>
      </c>
      <c r="N4643" s="14">
        <f t="shared" si="6091"/>
        <v>1</v>
      </c>
      <c r="O4643">
        <f t="shared" si="6125"/>
        <v>1</v>
      </c>
      <c r="P4643">
        <f t="shared" si="6134"/>
        <v>0</v>
      </c>
      <c r="Q4643">
        <f t="shared" si="6135"/>
        <v>0</v>
      </c>
      <c r="R4643">
        <f t="shared" si="6075"/>
        <v>880</v>
      </c>
      <c r="S4643">
        <f t="shared" si="6076"/>
        <v>0</v>
      </c>
      <c r="T4643">
        <f t="shared" si="6077"/>
        <v>23144.00000000096</v>
      </c>
      <c r="U4643">
        <f t="shared" si="6078"/>
        <v>23144.00000000096</v>
      </c>
      <c r="V4643" s="2">
        <f t="shared" si="6079"/>
        <v>2.3144000000000962E-3</v>
      </c>
      <c r="W4643" s="19">
        <f t="shared" si="6126"/>
        <v>442</v>
      </c>
      <c r="X4643" s="19">
        <f t="shared" si="6127"/>
        <v>21</v>
      </c>
      <c r="Y4643" s="19" t="str">
        <f t="shared" si="6128"/>
        <v/>
      </c>
      <c r="Z4643" s="19">
        <f t="shared" si="6129"/>
        <v>10852.9</v>
      </c>
      <c r="AA4643" s="21" t="str">
        <f t="shared" si="6130"/>
        <v/>
      </c>
      <c r="AB4643" s="19" t="str">
        <f t="shared" si="6131"/>
        <v/>
      </c>
    </row>
    <row r="4644" spans="1:28" x14ac:dyDescent="0.25">
      <c r="A4644">
        <f t="shared" si="6112"/>
        <v>8</v>
      </c>
      <c r="B4644">
        <f t="shared" si="6113"/>
        <v>2018</v>
      </c>
      <c r="C4644" s="20">
        <v>43319</v>
      </c>
      <c r="D4644">
        <v>11423.15</v>
      </c>
      <c r="E4644">
        <v>11428.95</v>
      </c>
      <c r="F4644">
        <v>11359.7</v>
      </c>
      <c r="G4644">
        <v>11389.45</v>
      </c>
      <c r="H4644">
        <f t="shared" si="6086"/>
        <v>2.3500000000003638</v>
      </c>
      <c r="I4644">
        <f t="shared" si="6087"/>
        <v>0</v>
      </c>
      <c r="J4644" s="14">
        <f t="shared" ref="J4644:K4644" si="6144">+AVERAGE(H4631:H4644)</f>
        <v>39.03214285714278</v>
      </c>
      <c r="K4644" s="14">
        <f t="shared" si="6144"/>
        <v>9.8178571428570649</v>
      </c>
      <c r="L4644" s="14">
        <f t="shared" si="6089"/>
        <v>3.9756275009094453</v>
      </c>
      <c r="M4644" s="14">
        <f t="shared" si="6090"/>
        <v>79.90203246088619</v>
      </c>
      <c r="N4644" s="14">
        <f t="shared" si="6091"/>
        <v>1</v>
      </c>
      <c r="O4644">
        <f t="shared" si="6125"/>
        <v>1</v>
      </c>
      <c r="P4644">
        <f t="shared" si="6134"/>
        <v>0</v>
      </c>
      <c r="Q4644">
        <f t="shared" si="6135"/>
        <v>0</v>
      </c>
      <c r="R4644">
        <f t="shared" si="6075"/>
        <v>880</v>
      </c>
      <c r="S4644">
        <f t="shared" si="6076"/>
        <v>0</v>
      </c>
      <c r="T4644">
        <f t="shared" si="6077"/>
        <v>2068.0000000003201</v>
      </c>
      <c r="U4644">
        <f t="shared" si="6078"/>
        <v>2068.0000000003201</v>
      </c>
      <c r="V4644" s="2">
        <f t="shared" si="6079"/>
        <v>2.0680000000003202E-4</v>
      </c>
      <c r="W4644" s="19">
        <f t="shared" si="6126"/>
        <v>442</v>
      </c>
      <c r="X4644" s="19">
        <f t="shared" si="6127"/>
        <v>22</v>
      </c>
      <c r="Y4644" s="19" t="str">
        <f t="shared" si="6128"/>
        <v/>
      </c>
      <c r="Z4644" s="19">
        <f t="shared" si="6129"/>
        <v>10852.9</v>
      </c>
      <c r="AA4644" s="21" t="str">
        <f t="shared" si="6130"/>
        <v/>
      </c>
      <c r="AB4644" s="19" t="str">
        <f t="shared" si="6131"/>
        <v/>
      </c>
    </row>
    <row r="4645" spans="1:28" x14ac:dyDescent="0.25">
      <c r="A4645">
        <f t="shared" si="6112"/>
        <v>8</v>
      </c>
      <c r="B4645">
        <f t="shared" si="6113"/>
        <v>2018</v>
      </c>
      <c r="C4645" s="20">
        <v>43320</v>
      </c>
      <c r="D4645">
        <v>11412.5</v>
      </c>
      <c r="E4645">
        <v>11459.95</v>
      </c>
      <c r="F4645">
        <v>11379.3</v>
      </c>
      <c r="G4645">
        <v>11450</v>
      </c>
      <c r="H4645">
        <f t="shared" si="6086"/>
        <v>60.549999999999272</v>
      </c>
      <c r="I4645">
        <f t="shared" si="6087"/>
        <v>0</v>
      </c>
      <c r="J4645" s="14">
        <f t="shared" ref="J4645:K4645" si="6145">+AVERAGE(H4632:H4645)</f>
        <v>43.357142857142726</v>
      </c>
      <c r="K4645" s="14">
        <f t="shared" si="6145"/>
        <v>8.1499999999998956</v>
      </c>
      <c r="L4645" s="14">
        <f t="shared" si="6089"/>
        <v>5.3198948290973354</v>
      </c>
      <c r="M4645" s="14">
        <f t="shared" si="6090"/>
        <v>84.176951879073769</v>
      </c>
      <c r="N4645" s="14">
        <f t="shared" si="6091"/>
        <v>1</v>
      </c>
      <c r="O4645">
        <f t="shared" si="6125"/>
        <v>1</v>
      </c>
      <c r="P4645">
        <f t="shared" si="6134"/>
        <v>0</v>
      </c>
      <c r="Q4645">
        <f t="shared" si="6135"/>
        <v>0</v>
      </c>
      <c r="R4645">
        <f t="shared" si="6075"/>
        <v>880</v>
      </c>
      <c r="S4645">
        <f t="shared" si="6076"/>
        <v>0</v>
      </c>
      <c r="T4645">
        <f t="shared" si="6077"/>
        <v>53283.99999999936</v>
      </c>
      <c r="U4645">
        <f t="shared" si="6078"/>
        <v>53283.99999999936</v>
      </c>
      <c r="V4645" s="2">
        <f t="shared" si="6079"/>
        <v>5.3283999999999363E-3</v>
      </c>
      <c r="W4645" s="19">
        <f t="shared" si="6126"/>
        <v>442</v>
      </c>
      <c r="X4645" s="19">
        <f t="shared" si="6127"/>
        <v>23</v>
      </c>
      <c r="Y4645" s="19" t="str">
        <f t="shared" si="6128"/>
        <v/>
      </c>
      <c r="Z4645" s="19">
        <f t="shared" si="6129"/>
        <v>10852.9</v>
      </c>
      <c r="AA4645" s="21" t="str">
        <f t="shared" si="6130"/>
        <v/>
      </c>
      <c r="AB4645" s="19" t="str">
        <f t="shared" si="6131"/>
        <v/>
      </c>
    </row>
    <row r="4646" spans="1:28" x14ac:dyDescent="0.25">
      <c r="A4646">
        <f t="shared" si="6112"/>
        <v>8</v>
      </c>
      <c r="B4646">
        <f t="shared" si="6113"/>
        <v>2018</v>
      </c>
      <c r="C4646" s="20">
        <v>43321</v>
      </c>
      <c r="D4646">
        <v>11493.25</v>
      </c>
      <c r="E4646">
        <v>11495.2</v>
      </c>
      <c r="F4646">
        <v>11454.1</v>
      </c>
      <c r="G4646">
        <v>11470.7</v>
      </c>
      <c r="H4646">
        <f t="shared" si="6086"/>
        <v>20.700000000000728</v>
      </c>
      <c r="I4646">
        <f t="shared" si="6087"/>
        <v>0</v>
      </c>
      <c r="J4646" s="14">
        <f t="shared" ref="J4646:K4646" si="6146">+AVERAGE(H4633:H4646)</f>
        <v>41.042857142857038</v>
      </c>
      <c r="K4646" s="14">
        <f t="shared" si="6146"/>
        <v>8.1499999999998956</v>
      </c>
      <c r="L4646" s="14">
        <f t="shared" si="6089"/>
        <v>5.035933391761664</v>
      </c>
      <c r="M4646" s="14">
        <f t="shared" si="6090"/>
        <v>83.432554087411205</v>
      </c>
      <c r="N4646" s="14">
        <f t="shared" si="6091"/>
        <v>1</v>
      </c>
      <c r="O4646">
        <f t="shared" si="6125"/>
        <v>1</v>
      </c>
      <c r="P4646">
        <f t="shared" si="6134"/>
        <v>0</v>
      </c>
      <c r="Q4646">
        <f t="shared" si="6135"/>
        <v>0</v>
      </c>
      <c r="R4646">
        <f t="shared" si="6075"/>
        <v>880</v>
      </c>
      <c r="S4646">
        <f t="shared" si="6076"/>
        <v>0</v>
      </c>
      <c r="T4646">
        <f t="shared" si="6077"/>
        <v>18216.00000000064</v>
      </c>
      <c r="U4646">
        <f t="shared" si="6078"/>
        <v>18216.00000000064</v>
      </c>
      <c r="V4646" s="2">
        <f t="shared" si="6079"/>
        <v>1.821600000000064E-3</v>
      </c>
      <c r="W4646" s="19">
        <f t="shared" si="6126"/>
        <v>442</v>
      </c>
      <c r="X4646" s="19">
        <f t="shared" si="6127"/>
        <v>24</v>
      </c>
      <c r="Y4646" s="19" t="str">
        <f t="shared" si="6128"/>
        <v/>
      </c>
      <c r="Z4646" s="19">
        <f t="shared" si="6129"/>
        <v>10852.9</v>
      </c>
      <c r="AA4646" s="21" t="str">
        <f t="shared" si="6130"/>
        <v/>
      </c>
      <c r="AB4646" s="19" t="str">
        <f t="shared" si="6131"/>
        <v/>
      </c>
    </row>
    <row r="4647" spans="1:28" x14ac:dyDescent="0.25">
      <c r="A4647">
        <f t="shared" si="6112"/>
        <v>8</v>
      </c>
      <c r="B4647">
        <f t="shared" si="6113"/>
        <v>2018</v>
      </c>
      <c r="C4647" s="20">
        <v>43322</v>
      </c>
      <c r="D4647">
        <v>11474.95</v>
      </c>
      <c r="E4647">
        <v>11478.75</v>
      </c>
      <c r="F4647">
        <v>11419.65</v>
      </c>
      <c r="G4647">
        <v>11429.5</v>
      </c>
      <c r="H4647">
        <f t="shared" si="6086"/>
        <v>0</v>
      </c>
      <c r="I4647">
        <f t="shared" si="6087"/>
        <v>41.200000000000728</v>
      </c>
      <c r="J4647" s="14">
        <f t="shared" ref="J4647:K4647" si="6147">+AVERAGE(H4634:H4647)</f>
        <v>35.717857142857092</v>
      </c>
      <c r="K4647" s="14">
        <f t="shared" si="6147"/>
        <v>11.09285714285709</v>
      </c>
      <c r="L4647" s="14">
        <f t="shared" si="6089"/>
        <v>3.2198969735994956</v>
      </c>
      <c r="M4647" s="14">
        <f t="shared" si="6090"/>
        <v>76.302738994430513</v>
      </c>
      <c r="N4647" s="14">
        <f t="shared" si="6091"/>
        <v>1</v>
      </c>
      <c r="O4647">
        <f t="shared" si="6125"/>
        <v>1</v>
      </c>
      <c r="P4647">
        <f t="shared" si="6134"/>
        <v>0</v>
      </c>
      <c r="Q4647">
        <f t="shared" si="6135"/>
        <v>0</v>
      </c>
      <c r="R4647">
        <f t="shared" si="6075"/>
        <v>880</v>
      </c>
      <c r="S4647">
        <f t="shared" si="6076"/>
        <v>0</v>
      </c>
      <c r="T4647">
        <f t="shared" si="6077"/>
        <v>-36256.00000000064</v>
      </c>
      <c r="U4647">
        <f t="shared" si="6078"/>
        <v>-36256.00000000064</v>
      </c>
      <c r="V4647" s="2">
        <f t="shared" si="6079"/>
        <v>-3.6256000000000638E-3</v>
      </c>
      <c r="W4647" s="19">
        <f t="shared" si="6126"/>
        <v>442</v>
      </c>
      <c r="X4647" s="19">
        <f t="shared" si="6127"/>
        <v>25</v>
      </c>
      <c r="Y4647" s="19" t="str">
        <f t="shared" si="6128"/>
        <v/>
      </c>
      <c r="Z4647" s="19">
        <f t="shared" si="6129"/>
        <v>10852.9</v>
      </c>
      <c r="AA4647" s="21" t="str">
        <f t="shared" si="6130"/>
        <v/>
      </c>
      <c r="AB4647" s="19" t="str">
        <f t="shared" si="6131"/>
        <v/>
      </c>
    </row>
    <row r="4648" spans="1:28" x14ac:dyDescent="0.25">
      <c r="A4648">
        <f t="shared" si="6112"/>
        <v>8</v>
      </c>
      <c r="B4648">
        <f t="shared" si="6113"/>
        <v>2018</v>
      </c>
      <c r="C4648" s="20">
        <v>43325</v>
      </c>
      <c r="D4648">
        <v>11369.6</v>
      </c>
      <c r="E4648">
        <v>11406.3</v>
      </c>
      <c r="F4648">
        <v>11340.3</v>
      </c>
      <c r="G4648">
        <v>11355.75</v>
      </c>
      <c r="H4648">
        <f t="shared" si="6086"/>
        <v>0</v>
      </c>
      <c r="I4648">
        <f t="shared" si="6087"/>
        <v>73.75</v>
      </c>
      <c r="J4648" s="14">
        <f t="shared" ref="J4648:K4648" si="6148">+AVERAGE(H4635:H4648)</f>
        <v>32.178571428571431</v>
      </c>
      <c r="K4648" s="14">
        <f t="shared" si="6148"/>
        <v>16.360714285714234</v>
      </c>
      <c r="L4648" s="14">
        <f t="shared" si="6089"/>
        <v>1.9668194717310694</v>
      </c>
      <c r="M4648" s="14">
        <f t="shared" si="6090"/>
        <v>66.293870944007125</v>
      </c>
      <c r="N4648" s="14">
        <f t="shared" si="6091"/>
        <v>1</v>
      </c>
      <c r="O4648">
        <f t="shared" si="6125"/>
        <v>1</v>
      </c>
      <c r="P4648">
        <f t="shared" si="6134"/>
        <v>0</v>
      </c>
      <c r="Q4648">
        <f t="shared" si="6135"/>
        <v>0</v>
      </c>
      <c r="R4648">
        <f t="shared" si="6075"/>
        <v>880</v>
      </c>
      <c r="S4648">
        <f t="shared" si="6076"/>
        <v>0</v>
      </c>
      <c r="T4648">
        <f t="shared" si="6077"/>
        <v>-64900</v>
      </c>
      <c r="U4648">
        <f t="shared" si="6078"/>
        <v>-64900</v>
      </c>
      <c r="V4648" s="2">
        <f t="shared" si="6079"/>
        <v>-6.4900000000000001E-3</v>
      </c>
      <c r="W4648" s="19">
        <f t="shared" si="6126"/>
        <v>442</v>
      </c>
      <c r="X4648" s="19">
        <f t="shared" si="6127"/>
        <v>26</v>
      </c>
      <c r="Y4648" s="19" t="str">
        <f t="shared" si="6128"/>
        <v/>
      </c>
      <c r="Z4648" s="19">
        <f t="shared" si="6129"/>
        <v>10852.9</v>
      </c>
      <c r="AA4648" s="21" t="str">
        <f t="shared" si="6130"/>
        <v/>
      </c>
      <c r="AB4648" s="19" t="str">
        <f t="shared" si="6131"/>
        <v/>
      </c>
    </row>
    <row r="4649" spans="1:28" x14ac:dyDescent="0.25">
      <c r="A4649">
        <f t="shared" si="6112"/>
        <v>8</v>
      </c>
      <c r="B4649">
        <f t="shared" si="6113"/>
        <v>2018</v>
      </c>
      <c r="C4649" s="20">
        <v>43326</v>
      </c>
      <c r="D4649">
        <v>11381.7</v>
      </c>
      <c r="E4649">
        <v>11452.45</v>
      </c>
      <c r="F4649">
        <v>11370.8</v>
      </c>
      <c r="G4649">
        <v>11435.1</v>
      </c>
      <c r="H4649">
        <f t="shared" si="6086"/>
        <v>79.350000000000364</v>
      </c>
      <c r="I4649">
        <f t="shared" si="6087"/>
        <v>0</v>
      </c>
      <c r="J4649" s="14">
        <f t="shared" ref="J4649:K4649" si="6149">+AVERAGE(H4636:H4649)</f>
        <v>37.846428571428596</v>
      </c>
      <c r="K4649" s="14">
        <f t="shared" si="6149"/>
        <v>16.196428571428573</v>
      </c>
      <c r="L4649" s="14">
        <f t="shared" si="6089"/>
        <v>2.3367144432194058</v>
      </c>
      <c r="M4649" s="14">
        <f t="shared" si="6090"/>
        <v>70.030399154110512</v>
      </c>
      <c r="N4649" s="14">
        <f t="shared" si="6091"/>
        <v>1</v>
      </c>
      <c r="O4649">
        <f t="shared" si="6125"/>
        <v>1</v>
      </c>
      <c r="P4649">
        <f t="shared" si="6134"/>
        <v>0</v>
      </c>
      <c r="Q4649">
        <f t="shared" si="6135"/>
        <v>0</v>
      </c>
      <c r="R4649">
        <f t="shared" si="6075"/>
        <v>880</v>
      </c>
      <c r="S4649">
        <f t="shared" si="6076"/>
        <v>0</v>
      </c>
      <c r="T4649">
        <f t="shared" si="6077"/>
        <v>69828.00000000032</v>
      </c>
      <c r="U4649">
        <f t="shared" si="6078"/>
        <v>69828.00000000032</v>
      </c>
      <c r="V4649" s="2">
        <f t="shared" si="6079"/>
        <v>6.982800000000032E-3</v>
      </c>
      <c r="W4649" s="19">
        <f t="shared" si="6126"/>
        <v>442</v>
      </c>
      <c r="X4649" s="19">
        <f t="shared" si="6127"/>
        <v>27</v>
      </c>
      <c r="Y4649" s="19" t="str">
        <f t="shared" si="6128"/>
        <v/>
      </c>
      <c r="Z4649" s="19">
        <f t="shared" si="6129"/>
        <v>10852.9</v>
      </c>
      <c r="AA4649" s="21" t="str">
        <f t="shared" si="6130"/>
        <v/>
      </c>
      <c r="AB4649" s="19" t="str">
        <f t="shared" si="6131"/>
        <v/>
      </c>
    </row>
    <row r="4650" spans="1:28" x14ac:dyDescent="0.25">
      <c r="A4650">
        <f t="shared" si="6112"/>
        <v>8</v>
      </c>
      <c r="B4650">
        <f t="shared" si="6113"/>
        <v>2018</v>
      </c>
      <c r="C4650" s="20">
        <v>43328</v>
      </c>
      <c r="D4650">
        <v>11397.15</v>
      </c>
      <c r="E4650">
        <v>11449.85</v>
      </c>
      <c r="F4650">
        <v>11366.25</v>
      </c>
      <c r="G4650">
        <v>11385.05</v>
      </c>
      <c r="H4650">
        <f t="shared" si="6086"/>
        <v>0</v>
      </c>
      <c r="I4650">
        <f t="shared" si="6087"/>
        <v>50.050000000001091</v>
      </c>
      <c r="J4650" s="14">
        <f t="shared" ref="J4650:K4650" si="6150">+AVERAGE(H4637:H4650)</f>
        <v>35.325000000000081</v>
      </c>
      <c r="K4650" s="14">
        <f t="shared" si="6150"/>
        <v>19.77142857142865</v>
      </c>
      <c r="L4650" s="14">
        <f t="shared" si="6089"/>
        <v>1.7866690751445056</v>
      </c>
      <c r="M4650" s="14">
        <f t="shared" si="6090"/>
        <v>64.114863550917192</v>
      </c>
      <c r="N4650" s="14">
        <f t="shared" si="6091"/>
        <v>1</v>
      </c>
      <c r="O4650">
        <f t="shared" si="6125"/>
        <v>1</v>
      </c>
      <c r="P4650">
        <f t="shared" si="6134"/>
        <v>0</v>
      </c>
      <c r="Q4650">
        <f t="shared" si="6135"/>
        <v>0</v>
      </c>
      <c r="R4650">
        <f t="shared" si="6075"/>
        <v>880</v>
      </c>
      <c r="S4650">
        <f t="shared" si="6076"/>
        <v>0</v>
      </c>
      <c r="T4650">
        <f t="shared" si="6077"/>
        <v>-44044.00000000096</v>
      </c>
      <c r="U4650">
        <f t="shared" si="6078"/>
        <v>-44044.00000000096</v>
      </c>
      <c r="V4650" s="2">
        <f t="shared" si="6079"/>
        <v>-4.4044000000000964E-3</v>
      </c>
      <c r="W4650" s="19">
        <f t="shared" si="6126"/>
        <v>442</v>
      </c>
      <c r="X4650" s="19">
        <f t="shared" si="6127"/>
        <v>28</v>
      </c>
      <c r="Y4650" s="19" t="str">
        <f t="shared" si="6128"/>
        <v/>
      </c>
      <c r="Z4650" s="19">
        <f t="shared" si="6129"/>
        <v>10852.9</v>
      </c>
      <c r="AA4650" s="21" t="str">
        <f t="shared" si="6130"/>
        <v/>
      </c>
      <c r="AB4650" s="19" t="str">
        <f t="shared" si="6131"/>
        <v/>
      </c>
    </row>
    <row r="4651" spans="1:28" x14ac:dyDescent="0.25">
      <c r="A4651">
        <f t="shared" si="6112"/>
        <v>8</v>
      </c>
      <c r="B4651">
        <f t="shared" si="6113"/>
        <v>2018</v>
      </c>
      <c r="C4651" s="20">
        <v>43329</v>
      </c>
      <c r="D4651">
        <v>11437.15</v>
      </c>
      <c r="E4651">
        <v>11486.45</v>
      </c>
      <c r="F4651">
        <v>11431.8</v>
      </c>
      <c r="G4651">
        <v>11470.75</v>
      </c>
      <c r="H4651">
        <f t="shared" si="6086"/>
        <v>85.700000000000728</v>
      </c>
      <c r="I4651">
        <f t="shared" si="6087"/>
        <v>0</v>
      </c>
      <c r="J4651" s="14">
        <f t="shared" ref="J4651:K4651" si="6151">+AVERAGE(H4638:H4651)</f>
        <v>33.514285714285769</v>
      </c>
      <c r="K4651" s="14">
        <f t="shared" si="6151"/>
        <v>19.77142857142865</v>
      </c>
      <c r="L4651" s="14">
        <f t="shared" si="6089"/>
        <v>1.6950867052023082</v>
      </c>
      <c r="M4651" s="14">
        <f t="shared" si="6090"/>
        <v>62.895442359249273</v>
      </c>
      <c r="N4651" s="14">
        <f t="shared" si="6091"/>
        <v>1</v>
      </c>
      <c r="O4651">
        <f t="shared" si="6125"/>
        <v>1</v>
      </c>
      <c r="P4651">
        <f t="shared" si="6134"/>
        <v>0</v>
      </c>
      <c r="Q4651">
        <f t="shared" si="6135"/>
        <v>0</v>
      </c>
      <c r="R4651">
        <f t="shared" si="6075"/>
        <v>880</v>
      </c>
      <c r="S4651">
        <f t="shared" si="6076"/>
        <v>0</v>
      </c>
      <c r="T4651">
        <f t="shared" si="6077"/>
        <v>75416.00000000064</v>
      </c>
      <c r="U4651">
        <f t="shared" si="6078"/>
        <v>75416.00000000064</v>
      </c>
      <c r="V4651" s="2">
        <f t="shared" si="6079"/>
        <v>7.5416000000000641E-3</v>
      </c>
      <c r="W4651" s="19">
        <f t="shared" si="6126"/>
        <v>442</v>
      </c>
      <c r="X4651" s="19">
        <f t="shared" si="6127"/>
        <v>29</v>
      </c>
      <c r="Y4651" s="19" t="str">
        <f t="shared" si="6128"/>
        <v/>
      </c>
      <c r="Z4651" s="19">
        <f t="shared" si="6129"/>
        <v>10852.9</v>
      </c>
      <c r="AA4651" s="21" t="str">
        <f t="shared" si="6130"/>
        <v/>
      </c>
      <c r="AB4651" s="19" t="str">
        <f t="shared" si="6131"/>
        <v/>
      </c>
    </row>
    <row r="4652" spans="1:28" x14ac:dyDescent="0.25">
      <c r="A4652">
        <f t="shared" si="6112"/>
        <v>8</v>
      </c>
      <c r="B4652">
        <f t="shared" si="6113"/>
        <v>2018</v>
      </c>
      <c r="C4652" s="20">
        <v>43332</v>
      </c>
      <c r="D4652">
        <v>11502.1</v>
      </c>
      <c r="E4652">
        <v>11565.3</v>
      </c>
      <c r="F4652">
        <v>11499.65</v>
      </c>
      <c r="G4652">
        <v>11551.75</v>
      </c>
      <c r="H4652">
        <f t="shared" si="6086"/>
        <v>81</v>
      </c>
      <c r="I4652">
        <f t="shared" si="6087"/>
        <v>0</v>
      </c>
      <c r="J4652" s="14">
        <f t="shared" ref="J4652:K4652" si="6152">+AVERAGE(H4639:H4652)</f>
        <v>36.357142857142989</v>
      </c>
      <c r="K4652" s="14">
        <f t="shared" si="6152"/>
        <v>19.77142857142865</v>
      </c>
      <c r="L4652" s="14">
        <f t="shared" si="6089"/>
        <v>1.8388728323699415</v>
      </c>
      <c r="M4652" s="14">
        <f t="shared" si="6090"/>
        <v>64.774751845253235</v>
      </c>
      <c r="N4652" s="14">
        <f t="shared" si="6091"/>
        <v>1</v>
      </c>
      <c r="O4652">
        <f t="shared" si="6125"/>
        <v>1</v>
      </c>
      <c r="P4652">
        <f t="shared" si="6134"/>
        <v>0</v>
      </c>
      <c r="Q4652">
        <f t="shared" si="6135"/>
        <v>0</v>
      </c>
      <c r="R4652">
        <f t="shared" si="6075"/>
        <v>880</v>
      </c>
      <c r="S4652">
        <f t="shared" si="6076"/>
        <v>0</v>
      </c>
      <c r="T4652">
        <f t="shared" si="6077"/>
        <v>71280</v>
      </c>
      <c r="U4652">
        <f t="shared" si="6078"/>
        <v>71280</v>
      </c>
      <c r="V4652" s="2">
        <f t="shared" si="6079"/>
        <v>7.1279999999999998E-3</v>
      </c>
      <c r="W4652" s="19">
        <f t="shared" si="6126"/>
        <v>442</v>
      </c>
      <c r="X4652" s="19">
        <f t="shared" si="6127"/>
        <v>30</v>
      </c>
      <c r="Y4652" s="19" t="str">
        <f t="shared" si="6128"/>
        <v/>
      </c>
      <c r="Z4652" s="19">
        <f t="shared" si="6129"/>
        <v>10852.9</v>
      </c>
      <c r="AA4652" s="21" t="str">
        <f t="shared" si="6130"/>
        <v/>
      </c>
      <c r="AB4652" s="19" t="str">
        <f t="shared" si="6131"/>
        <v/>
      </c>
    </row>
    <row r="4653" spans="1:28" x14ac:dyDescent="0.25">
      <c r="A4653">
        <f t="shared" si="6112"/>
        <v>8</v>
      </c>
      <c r="B4653">
        <f t="shared" si="6113"/>
        <v>2018</v>
      </c>
      <c r="C4653" s="20">
        <v>43333</v>
      </c>
      <c r="D4653">
        <v>11576.2</v>
      </c>
      <c r="E4653">
        <v>11581.75</v>
      </c>
      <c r="F4653">
        <v>11539.6</v>
      </c>
      <c r="G4653">
        <v>11570.9</v>
      </c>
      <c r="H4653">
        <f t="shared" si="6086"/>
        <v>19.149999999999636</v>
      </c>
      <c r="I4653">
        <f t="shared" si="6087"/>
        <v>0</v>
      </c>
      <c r="J4653" s="14">
        <f t="shared" ref="J4653:K4653" si="6153">+AVERAGE(H4640:H4653)</f>
        <v>35.085714285714339</v>
      </c>
      <c r="K4653" s="14">
        <f t="shared" si="6153"/>
        <v>19.77142857142865</v>
      </c>
      <c r="L4653" s="14">
        <f t="shared" si="6089"/>
        <v>1.7745664739884348</v>
      </c>
      <c r="M4653" s="14">
        <f t="shared" si="6090"/>
        <v>63.958333333333272</v>
      </c>
      <c r="N4653" s="14">
        <f t="shared" si="6091"/>
        <v>1</v>
      </c>
      <c r="O4653">
        <f t="shared" si="6125"/>
        <v>1</v>
      </c>
      <c r="P4653">
        <f t="shared" si="6134"/>
        <v>0</v>
      </c>
      <c r="Q4653">
        <f t="shared" si="6135"/>
        <v>0</v>
      </c>
      <c r="R4653">
        <f t="shared" si="6075"/>
        <v>880</v>
      </c>
      <c r="S4653">
        <f t="shared" si="6076"/>
        <v>0</v>
      </c>
      <c r="T4653">
        <f t="shared" si="6077"/>
        <v>16851.99999999968</v>
      </c>
      <c r="U4653">
        <f t="shared" si="6078"/>
        <v>16851.99999999968</v>
      </c>
      <c r="V4653" s="2">
        <f t="shared" si="6079"/>
        <v>1.6851999999999679E-3</v>
      </c>
      <c r="W4653" s="19">
        <f t="shared" si="6126"/>
        <v>442</v>
      </c>
      <c r="X4653" s="19">
        <f t="shared" si="6127"/>
        <v>31</v>
      </c>
      <c r="Y4653" s="19" t="str">
        <f t="shared" si="6128"/>
        <v/>
      </c>
      <c r="Z4653" s="19">
        <f t="shared" si="6129"/>
        <v>10852.9</v>
      </c>
      <c r="AA4653" s="21" t="str">
        <f t="shared" si="6130"/>
        <v/>
      </c>
      <c r="AB4653" s="19" t="str">
        <f t="shared" si="6131"/>
        <v/>
      </c>
    </row>
    <row r="4654" spans="1:28" x14ac:dyDescent="0.25">
      <c r="A4654">
        <f t="shared" si="6112"/>
        <v>8</v>
      </c>
      <c r="B4654">
        <f t="shared" si="6113"/>
        <v>2018</v>
      </c>
      <c r="C4654" s="20">
        <v>43335</v>
      </c>
      <c r="D4654">
        <v>11620.7</v>
      </c>
      <c r="E4654">
        <v>11620.7</v>
      </c>
      <c r="F4654">
        <v>11546.7</v>
      </c>
      <c r="G4654">
        <v>11582.75</v>
      </c>
      <c r="H4654">
        <f t="shared" si="6086"/>
        <v>11.850000000000364</v>
      </c>
      <c r="I4654">
        <f t="shared" si="6087"/>
        <v>0</v>
      </c>
      <c r="J4654" s="14">
        <f t="shared" ref="J4654:K4654" si="6154">+AVERAGE(H4641:H4654)</f>
        <v>35.932142857142935</v>
      </c>
      <c r="K4654" s="14">
        <f t="shared" si="6154"/>
        <v>19.035714285714416</v>
      </c>
      <c r="L4654" s="14">
        <f t="shared" si="6089"/>
        <v>1.8876172607879838</v>
      </c>
      <c r="M4654" s="14">
        <f t="shared" si="6090"/>
        <v>65.369371710739941</v>
      </c>
      <c r="N4654" s="14">
        <f t="shared" si="6091"/>
        <v>1</v>
      </c>
      <c r="O4654">
        <f t="shared" si="6125"/>
        <v>1</v>
      </c>
      <c r="P4654">
        <f t="shared" si="6134"/>
        <v>0</v>
      </c>
      <c r="Q4654">
        <f t="shared" si="6135"/>
        <v>0</v>
      </c>
      <c r="R4654">
        <f t="shared" si="6075"/>
        <v>880</v>
      </c>
      <c r="S4654">
        <f t="shared" si="6076"/>
        <v>0</v>
      </c>
      <c r="T4654">
        <f t="shared" si="6077"/>
        <v>10428.00000000032</v>
      </c>
      <c r="U4654">
        <f t="shared" si="6078"/>
        <v>10428.00000000032</v>
      </c>
      <c r="V4654" s="2">
        <f t="shared" si="6079"/>
        <v>1.0428000000000321E-3</v>
      </c>
      <c r="W4654" s="19">
        <f t="shared" si="6126"/>
        <v>442</v>
      </c>
      <c r="X4654" s="19">
        <f t="shared" si="6127"/>
        <v>32</v>
      </c>
      <c r="Y4654" s="19" t="str">
        <f t="shared" si="6128"/>
        <v/>
      </c>
      <c r="Z4654" s="19">
        <f t="shared" si="6129"/>
        <v>10852.9</v>
      </c>
      <c r="AA4654" s="21" t="str">
        <f t="shared" si="6130"/>
        <v/>
      </c>
      <c r="AB4654" s="19" t="str">
        <f t="shared" si="6131"/>
        <v/>
      </c>
    </row>
    <row r="4655" spans="1:28" x14ac:dyDescent="0.25">
      <c r="A4655">
        <f t="shared" si="6112"/>
        <v>8</v>
      </c>
      <c r="B4655">
        <f t="shared" si="6113"/>
        <v>2018</v>
      </c>
      <c r="C4655" s="20">
        <v>43336</v>
      </c>
      <c r="D4655">
        <v>11566.6</v>
      </c>
      <c r="E4655">
        <v>11604.6</v>
      </c>
      <c r="F4655">
        <v>11532</v>
      </c>
      <c r="G4655">
        <v>11557.1</v>
      </c>
      <c r="H4655">
        <f t="shared" si="6086"/>
        <v>0</v>
      </c>
      <c r="I4655">
        <f t="shared" si="6087"/>
        <v>25.649999999999636</v>
      </c>
      <c r="J4655" s="14">
        <f t="shared" ref="J4655:K4655" si="6155">+AVERAGE(H4642:H4655)</f>
        <v>35.932142857142935</v>
      </c>
      <c r="K4655" s="14">
        <f t="shared" si="6155"/>
        <v>13.617857142857247</v>
      </c>
      <c r="L4655" s="14">
        <f t="shared" si="6089"/>
        <v>2.638604773144491</v>
      </c>
      <c r="M4655" s="14">
        <f t="shared" si="6090"/>
        <v>72.516938157704942</v>
      </c>
      <c r="N4655" s="14">
        <f t="shared" si="6091"/>
        <v>1</v>
      </c>
      <c r="O4655">
        <f t="shared" si="6125"/>
        <v>1</v>
      </c>
      <c r="P4655">
        <f t="shared" si="6134"/>
        <v>0</v>
      </c>
      <c r="Q4655">
        <f t="shared" si="6135"/>
        <v>0</v>
      </c>
      <c r="R4655">
        <f t="shared" si="6075"/>
        <v>880</v>
      </c>
      <c r="S4655">
        <f t="shared" si="6076"/>
        <v>0</v>
      </c>
      <c r="T4655">
        <f t="shared" si="6077"/>
        <v>-22571.99999999968</v>
      </c>
      <c r="U4655">
        <f t="shared" si="6078"/>
        <v>-22571.99999999968</v>
      </c>
      <c r="V4655" s="2">
        <f t="shared" si="6079"/>
        <v>-2.2571999999999679E-3</v>
      </c>
      <c r="W4655" s="19">
        <f t="shared" si="6126"/>
        <v>442</v>
      </c>
      <c r="X4655" s="19">
        <f t="shared" si="6127"/>
        <v>33</v>
      </c>
      <c r="Y4655" s="19" t="str">
        <f t="shared" si="6128"/>
        <v/>
      </c>
      <c r="Z4655" s="19">
        <f t="shared" si="6129"/>
        <v>10852.9</v>
      </c>
      <c r="AA4655" s="21" t="str">
        <f t="shared" si="6130"/>
        <v/>
      </c>
      <c r="AB4655" s="19" t="str">
        <f t="shared" si="6131"/>
        <v/>
      </c>
    </row>
    <row r="4656" spans="1:28" x14ac:dyDescent="0.25">
      <c r="A4656">
        <f t="shared" si="6112"/>
        <v>8</v>
      </c>
      <c r="B4656">
        <f t="shared" si="6113"/>
        <v>2018</v>
      </c>
      <c r="C4656" s="20">
        <v>43339</v>
      </c>
      <c r="D4656">
        <v>11605.85</v>
      </c>
      <c r="E4656">
        <v>11700.95</v>
      </c>
      <c r="F4656">
        <v>11595.6</v>
      </c>
      <c r="G4656">
        <v>11691.95</v>
      </c>
      <c r="H4656">
        <f t="shared" si="6086"/>
        <v>134.85000000000036</v>
      </c>
      <c r="I4656">
        <f t="shared" si="6087"/>
        <v>0</v>
      </c>
      <c r="J4656" s="14">
        <f t="shared" ref="J4656:K4656" si="6156">+AVERAGE(H4643:H4656)</f>
        <v>37.271428571428778</v>
      </c>
      <c r="K4656" s="14">
        <f t="shared" si="6156"/>
        <v>13.617857142857247</v>
      </c>
      <c r="L4656" s="14">
        <f t="shared" si="6089"/>
        <v>2.7369525308156248</v>
      </c>
      <c r="M4656" s="14">
        <f t="shared" si="6090"/>
        <v>73.240227384377818</v>
      </c>
      <c r="N4656" s="14">
        <f t="shared" si="6091"/>
        <v>1</v>
      </c>
      <c r="O4656">
        <f t="shared" si="6125"/>
        <v>1</v>
      </c>
      <c r="P4656">
        <f t="shared" si="6134"/>
        <v>0</v>
      </c>
      <c r="Q4656">
        <f t="shared" si="6135"/>
        <v>0</v>
      </c>
      <c r="R4656">
        <f t="shared" si="6075"/>
        <v>880</v>
      </c>
      <c r="S4656">
        <f t="shared" si="6076"/>
        <v>0</v>
      </c>
      <c r="T4656">
        <f t="shared" si="6077"/>
        <v>118668.00000000032</v>
      </c>
      <c r="U4656">
        <f t="shared" si="6078"/>
        <v>118668.00000000032</v>
      </c>
      <c r="V4656" s="2">
        <f t="shared" si="6079"/>
        <v>1.1866800000000031E-2</v>
      </c>
      <c r="W4656" s="19">
        <f t="shared" si="6126"/>
        <v>442</v>
      </c>
      <c r="X4656" s="19">
        <f t="shared" si="6127"/>
        <v>34</v>
      </c>
      <c r="Y4656" s="19" t="str">
        <f t="shared" si="6128"/>
        <v/>
      </c>
      <c r="Z4656" s="19">
        <f t="shared" si="6129"/>
        <v>10852.9</v>
      </c>
      <c r="AA4656" s="21" t="str">
        <f t="shared" si="6130"/>
        <v/>
      </c>
      <c r="AB4656" s="19" t="str">
        <f t="shared" si="6131"/>
        <v/>
      </c>
    </row>
    <row r="4657" spans="1:28" x14ac:dyDescent="0.25">
      <c r="A4657">
        <f t="shared" si="6112"/>
        <v>8</v>
      </c>
      <c r="B4657">
        <f t="shared" si="6113"/>
        <v>2018</v>
      </c>
      <c r="C4657" s="20">
        <v>43340</v>
      </c>
      <c r="D4657">
        <v>11731.95</v>
      </c>
      <c r="E4657">
        <v>11760.2</v>
      </c>
      <c r="F4657">
        <v>11710.5</v>
      </c>
      <c r="G4657">
        <v>11738.5</v>
      </c>
      <c r="H4657">
        <f t="shared" si="6086"/>
        <v>46.549999999999272</v>
      </c>
      <c r="I4657">
        <f t="shared" si="6087"/>
        <v>0</v>
      </c>
      <c r="J4657" s="14">
        <f t="shared" ref="J4657:K4657" si="6157">+AVERAGE(H4644:H4657)</f>
        <v>38.71785714285722</v>
      </c>
      <c r="K4657" s="14">
        <f t="shared" si="6157"/>
        <v>13.617857142857247</v>
      </c>
      <c r="L4657" s="14">
        <f t="shared" si="6089"/>
        <v>2.8431681091004299</v>
      </c>
      <c r="M4657" s="14">
        <f t="shared" si="6090"/>
        <v>73.979800737000033</v>
      </c>
      <c r="N4657" s="14">
        <f t="shared" si="6091"/>
        <v>1</v>
      </c>
      <c r="O4657">
        <f t="shared" si="6125"/>
        <v>1</v>
      </c>
      <c r="P4657">
        <f t="shared" si="6134"/>
        <v>0</v>
      </c>
      <c r="Q4657">
        <f t="shared" si="6135"/>
        <v>0</v>
      </c>
      <c r="R4657">
        <f t="shared" si="6075"/>
        <v>880</v>
      </c>
      <c r="S4657">
        <f t="shared" si="6076"/>
        <v>0</v>
      </c>
      <c r="T4657">
        <f t="shared" si="6077"/>
        <v>40963.99999999936</v>
      </c>
      <c r="U4657">
        <f t="shared" si="6078"/>
        <v>40963.99999999936</v>
      </c>
      <c r="V4657" s="2">
        <f t="shared" si="6079"/>
        <v>4.0963999999999359E-3</v>
      </c>
      <c r="W4657" s="19">
        <f t="shared" si="6126"/>
        <v>442</v>
      </c>
      <c r="X4657" s="19">
        <f t="shared" si="6127"/>
        <v>35</v>
      </c>
      <c r="Y4657" s="19" t="str">
        <f t="shared" si="6128"/>
        <v/>
      </c>
      <c r="Z4657" s="19">
        <f t="shared" si="6129"/>
        <v>10852.9</v>
      </c>
      <c r="AA4657" s="21" t="str">
        <f t="shared" si="6130"/>
        <v/>
      </c>
      <c r="AB4657" s="19" t="str">
        <f t="shared" si="6131"/>
        <v/>
      </c>
    </row>
    <row r="4658" spans="1:28" x14ac:dyDescent="0.25">
      <c r="A4658">
        <f t="shared" si="6112"/>
        <v>8</v>
      </c>
      <c r="B4658">
        <f t="shared" si="6113"/>
        <v>2018</v>
      </c>
      <c r="C4658" s="20">
        <v>43341</v>
      </c>
      <c r="D4658">
        <v>11744.95</v>
      </c>
      <c r="E4658">
        <v>11753.2</v>
      </c>
      <c r="F4658">
        <v>11678.85</v>
      </c>
      <c r="G4658">
        <v>11691.9</v>
      </c>
      <c r="H4658">
        <f t="shared" si="6086"/>
        <v>0</v>
      </c>
      <c r="I4658">
        <f t="shared" si="6087"/>
        <v>46.600000000000364</v>
      </c>
      <c r="J4658" s="14">
        <f t="shared" ref="J4658:K4658" si="6158">+AVERAGE(H4645:H4658)</f>
        <v>38.550000000000054</v>
      </c>
      <c r="K4658" s="14">
        <f t="shared" si="6158"/>
        <v>16.946428571428701</v>
      </c>
      <c r="L4658" s="14">
        <f t="shared" si="6089"/>
        <v>2.2748155953635263</v>
      </c>
      <c r="M4658" s="14">
        <f t="shared" si="6090"/>
        <v>69.463929467790592</v>
      </c>
      <c r="N4658" s="14">
        <f t="shared" si="6091"/>
        <v>1</v>
      </c>
      <c r="O4658">
        <f t="shared" si="6125"/>
        <v>1</v>
      </c>
      <c r="P4658">
        <f t="shared" si="6134"/>
        <v>0</v>
      </c>
      <c r="Q4658">
        <f t="shared" si="6135"/>
        <v>0</v>
      </c>
      <c r="R4658">
        <f t="shared" si="6075"/>
        <v>880</v>
      </c>
      <c r="S4658">
        <f t="shared" si="6076"/>
        <v>0</v>
      </c>
      <c r="T4658">
        <f t="shared" si="6077"/>
        <v>-41008.00000000032</v>
      </c>
      <c r="U4658">
        <f t="shared" si="6078"/>
        <v>-41008.00000000032</v>
      </c>
      <c r="V4658" s="2">
        <f t="shared" si="6079"/>
        <v>-4.100800000000032E-3</v>
      </c>
      <c r="W4658" s="19">
        <f t="shared" si="6126"/>
        <v>442</v>
      </c>
      <c r="X4658" s="19">
        <f t="shared" si="6127"/>
        <v>36</v>
      </c>
      <c r="Y4658" s="19" t="str">
        <f t="shared" si="6128"/>
        <v/>
      </c>
      <c r="Z4658" s="19">
        <f t="shared" si="6129"/>
        <v>10852.9</v>
      </c>
      <c r="AA4658" s="21" t="str">
        <f t="shared" si="6130"/>
        <v/>
      </c>
      <c r="AB4658" s="19" t="str">
        <f t="shared" si="6131"/>
        <v/>
      </c>
    </row>
    <row r="4659" spans="1:28" x14ac:dyDescent="0.25">
      <c r="A4659">
        <f t="shared" si="6112"/>
        <v>8</v>
      </c>
      <c r="B4659">
        <f t="shared" si="6113"/>
        <v>2018</v>
      </c>
      <c r="C4659" s="20">
        <v>43342</v>
      </c>
      <c r="D4659">
        <v>11694.75</v>
      </c>
      <c r="E4659">
        <v>11698.8</v>
      </c>
      <c r="F4659">
        <v>11639.7</v>
      </c>
      <c r="G4659">
        <v>11676.8</v>
      </c>
      <c r="H4659">
        <f t="shared" si="6086"/>
        <v>0</v>
      </c>
      <c r="I4659">
        <f t="shared" si="6087"/>
        <v>15.100000000000364</v>
      </c>
      <c r="J4659" s="14">
        <f t="shared" ref="J4659:K4659" si="6159">+AVERAGE(H4646:H4659)</f>
        <v>34.225000000000101</v>
      </c>
      <c r="K4659" s="14">
        <f t="shared" si="6159"/>
        <v>18.025000000000155</v>
      </c>
      <c r="L4659" s="14">
        <f t="shared" si="6089"/>
        <v>1.8987517337031794</v>
      </c>
      <c r="M4659" s="14">
        <f t="shared" si="6090"/>
        <v>65.50239234449748</v>
      </c>
      <c r="N4659" s="14">
        <f t="shared" si="6091"/>
        <v>1</v>
      </c>
      <c r="O4659">
        <f t="shared" si="6125"/>
        <v>1</v>
      </c>
      <c r="P4659">
        <f t="shared" si="6134"/>
        <v>0</v>
      </c>
      <c r="Q4659">
        <f t="shared" si="6135"/>
        <v>0</v>
      </c>
      <c r="R4659">
        <f t="shared" ref="R4659:R4722" si="6160">IF($C4659="","",IF(MONTH($C4659)&lt;&gt;MONTH($C4658),ROUNDDOWN($B$10/$G4658,0)*$O4659,ABS(R4658)*$O4659))</f>
        <v>880</v>
      </c>
      <c r="S4659">
        <f t="shared" ref="S4659:S4722" si="6161">IF($C4659="","",($R4659-$R4658)*($Q4659-$G4658)*$P4659)</f>
        <v>0</v>
      </c>
      <c r="T4659">
        <f t="shared" ref="T4659:T4722" si="6162">IF($C4659="","",$R4659*($G4659-$G4658))</f>
        <v>-13288.00000000032</v>
      </c>
      <c r="U4659">
        <f t="shared" ref="U4659:U4722" si="6163">IF($C4659="","",$T4659-$S4659)</f>
        <v>-13288.00000000032</v>
      </c>
      <c r="V4659" s="2">
        <f t="shared" ref="V4659:V4722" si="6164">IF($C4659="","",$U4659/$B$10)</f>
        <v>-1.3288000000000321E-3</v>
      </c>
      <c r="W4659" s="19">
        <f t="shared" si="6126"/>
        <v>442</v>
      </c>
      <c r="X4659" s="19">
        <f t="shared" si="6127"/>
        <v>37</v>
      </c>
      <c r="Y4659" s="19" t="str">
        <f t="shared" si="6128"/>
        <v/>
      </c>
      <c r="Z4659" s="19">
        <f t="shared" si="6129"/>
        <v>10852.9</v>
      </c>
      <c r="AA4659" s="21" t="str">
        <f t="shared" si="6130"/>
        <v/>
      </c>
      <c r="AB4659" s="19" t="str">
        <f t="shared" si="6131"/>
        <v/>
      </c>
    </row>
    <row r="4660" spans="1:28" x14ac:dyDescent="0.25">
      <c r="A4660">
        <f t="shared" si="6112"/>
        <v>8</v>
      </c>
      <c r="B4660">
        <f t="shared" si="6113"/>
        <v>2018</v>
      </c>
      <c r="C4660" s="20">
        <v>43343</v>
      </c>
      <c r="D4660">
        <v>11675.85</v>
      </c>
      <c r="E4660">
        <v>11727.65</v>
      </c>
      <c r="F4660">
        <v>11640.1</v>
      </c>
      <c r="G4660">
        <v>11680.5</v>
      </c>
      <c r="H4660">
        <f t="shared" si="6086"/>
        <v>3.7000000000007276</v>
      </c>
      <c r="I4660">
        <f t="shared" si="6087"/>
        <v>0</v>
      </c>
      <c r="J4660" s="14">
        <f t="shared" ref="J4660:K4660" si="6165">+AVERAGE(H4647:H4660)</f>
        <v>33.010714285714393</v>
      </c>
      <c r="K4660" s="14">
        <f t="shared" si="6165"/>
        <v>18.025000000000155</v>
      </c>
      <c r="L4660" s="14">
        <f t="shared" si="6089"/>
        <v>1.8313849811769269</v>
      </c>
      <c r="M4660" s="14">
        <f t="shared" si="6090"/>
        <v>64.681595521343468</v>
      </c>
      <c r="N4660" s="14">
        <f t="shared" si="6091"/>
        <v>1</v>
      </c>
      <c r="O4660">
        <f t="shared" si="6125"/>
        <v>1</v>
      </c>
      <c r="P4660">
        <f t="shared" si="6134"/>
        <v>0</v>
      </c>
      <c r="Q4660">
        <f t="shared" si="6135"/>
        <v>0</v>
      </c>
      <c r="R4660">
        <f t="shared" si="6160"/>
        <v>880</v>
      </c>
      <c r="S4660">
        <f t="shared" si="6161"/>
        <v>0</v>
      </c>
      <c r="T4660">
        <f t="shared" si="6162"/>
        <v>3256.0000000006403</v>
      </c>
      <c r="U4660">
        <f t="shared" si="6163"/>
        <v>3256.0000000006403</v>
      </c>
      <c r="V4660" s="2">
        <f t="shared" si="6164"/>
        <v>3.2560000000006402E-4</v>
      </c>
      <c r="W4660" s="19">
        <f t="shared" si="6126"/>
        <v>442</v>
      </c>
      <c r="X4660" s="19">
        <f t="shared" si="6127"/>
        <v>38</v>
      </c>
      <c r="Y4660" s="19" t="str">
        <f t="shared" si="6128"/>
        <v/>
      </c>
      <c r="Z4660" s="19">
        <f t="shared" si="6129"/>
        <v>10852.9</v>
      </c>
      <c r="AA4660" s="21" t="str">
        <f t="shared" si="6130"/>
        <v/>
      </c>
      <c r="AB4660" s="19" t="str">
        <f t="shared" si="6131"/>
        <v/>
      </c>
    </row>
    <row r="4661" spans="1:28" x14ac:dyDescent="0.25">
      <c r="A4661">
        <f t="shared" si="6112"/>
        <v>9</v>
      </c>
      <c r="B4661">
        <f t="shared" si="6113"/>
        <v>2018</v>
      </c>
      <c r="C4661" s="20">
        <v>43346</v>
      </c>
      <c r="D4661">
        <v>11751.8</v>
      </c>
      <c r="E4661">
        <v>11751.8</v>
      </c>
      <c r="F4661">
        <v>11567.4</v>
      </c>
      <c r="G4661">
        <v>11582.35</v>
      </c>
      <c r="H4661">
        <f t="shared" si="6086"/>
        <v>0</v>
      </c>
      <c r="I4661">
        <f t="shared" si="6087"/>
        <v>98.149999999999636</v>
      </c>
      <c r="J4661" s="14">
        <f t="shared" ref="J4661:K4661" si="6166">+AVERAGE(H4648:H4661)</f>
        <v>33.010714285714393</v>
      </c>
      <c r="K4661" s="14">
        <f t="shared" si="6166"/>
        <v>22.09285714285722</v>
      </c>
      <c r="L4661" s="14">
        <f t="shared" si="6089"/>
        <v>1.4941804073714837</v>
      </c>
      <c r="M4661" s="14">
        <f t="shared" si="6090"/>
        <v>59.90666925918724</v>
      </c>
      <c r="N4661" s="14">
        <f t="shared" si="6091"/>
        <v>1</v>
      </c>
      <c r="O4661">
        <f t="shared" si="6125"/>
        <v>1</v>
      </c>
      <c r="P4661">
        <f t="shared" si="6134"/>
        <v>0</v>
      </c>
      <c r="Q4661">
        <f t="shared" si="6135"/>
        <v>0</v>
      </c>
      <c r="R4661">
        <f t="shared" si="6160"/>
        <v>856</v>
      </c>
      <c r="S4661">
        <f t="shared" si="6161"/>
        <v>0</v>
      </c>
      <c r="T4661">
        <f t="shared" si="6162"/>
        <v>-84016.399999999689</v>
      </c>
      <c r="U4661">
        <f t="shared" si="6163"/>
        <v>-84016.399999999689</v>
      </c>
      <c r="V4661" s="2">
        <f t="shared" si="6164"/>
        <v>-8.4016399999999689E-3</v>
      </c>
      <c r="W4661" s="19">
        <f t="shared" si="6126"/>
        <v>442</v>
      </c>
      <c r="X4661" s="19">
        <f t="shared" si="6127"/>
        <v>39</v>
      </c>
      <c r="Y4661" s="19" t="str">
        <f t="shared" si="6128"/>
        <v/>
      </c>
      <c r="Z4661" s="19">
        <f t="shared" si="6129"/>
        <v>10852.9</v>
      </c>
      <c r="AA4661" s="21" t="str">
        <f t="shared" si="6130"/>
        <v/>
      </c>
      <c r="AB4661" s="19" t="str">
        <f t="shared" si="6131"/>
        <v/>
      </c>
    </row>
    <row r="4662" spans="1:28" x14ac:dyDescent="0.25">
      <c r="A4662">
        <f t="shared" si="6112"/>
        <v>9</v>
      </c>
      <c r="B4662">
        <f t="shared" si="6113"/>
        <v>2018</v>
      </c>
      <c r="C4662" s="20">
        <v>43347</v>
      </c>
      <c r="D4662">
        <v>11598.75</v>
      </c>
      <c r="E4662">
        <v>11602.55</v>
      </c>
      <c r="F4662">
        <v>11496.85</v>
      </c>
      <c r="G4662">
        <v>11520.3</v>
      </c>
      <c r="H4662">
        <f t="shared" si="6086"/>
        <v>0</v>
      </c>
      <c r="I4662">
        <f t="shared" si="6087"/>
        <v>62.050000000001091</v>
      </c>
      <c r="J4662" s="14">
        <f t="shared" ref="J4662:K4662" si="6167">+AVERAGE(H4649:H4662)</f>
        <v>33.010714285714393</v>
      </c>
      <c r="K4662" s="14">
        <f t="shared" si="6167"/>
        <v>21.257142857143013</v>
      </c>
      <c r="L4662" s="14">
        <f t="shared" si="6089"/>
        <v>1.5529233870967678</v>
      </c>
      <c r="M4662" s="14">
        <f t="shared" si="6090"/>
        <v>60.829220138203262</v>
      </c>
      <c r="N4662" s="14">
        <f t="shared" si="6091"/>
        <v>1</v>
      </c>
      <c r="O4662">
        <f t="shared" si="6125"/>
        <v>1</v>
      </c>
      <c r="P4662">
        <f t="shared" si="6134"/>
        <v>0</v>
      </c>
      <c r="Q4662">
        <f t="shared" si="6135"/>
        <v>0</v>
      </c>
      <c r="R4662">
        <f t="shared" si="6160"/>
        <v>856</v>
      </c>
      <c r="S4662">
        <f t="shared" si="6161"/>
        <v>0</v>
      </c>
      <c r="T4662">
        <f t="shared" si="6162"/>
        <v>-53114.800000000934</v>
      </c>
      <c r="U4662">
        <f t="shared" si="6163"/>
        <v>-53114.800000000934</v>
      </c>
      <c r="V4662" s="2">
        <f t="shared" si="6164"/>
        <v>-5.3114800000000932E-3</v>
      </c>
      <c r="W4662" s="19">
        <f t="shared" si="6126"/>
        <v>442</v>
      </c>
      <c r="X4662" s="19">
        <f t="shared" si="6127"/>
        <v>40</v>
      </c>
      <c r="Y4662" s="19" t="str">
        <f t="shared" si="6128"/>
        <v/>
      </c>
      <c r="Z4662" s="19">
        <f t="shared" si="6129"/>
        <v>10852.9</v>
      </c>
      <c r="AA4662" s="21" t="str">
        <f t="shared" si="6130"/>
        <v/>
      </c>
      <c r="AB4662" s="19" t="str">
        <f t="shared" si="6131"/>
        <v/>
      </c>
    </row>
    <row r="4663" spans="1:28" x14ac:dyDescent="0.25">
      <c r="A4663">
        <f t="shared" si="6112"/>
        <v>9</v>
      </c>
      <c r="B4663">
        <f t="shared" si="6113"/>
        <v>2018</v>
      </c>
      <c r="C4663" s="20">
        <v>43348</v>
      </c>
      <c r="D4663">
        <v>11514.85</v>
      </c>
      <c r="E4663">
        <v>11542.65</v>
      </c>
      <c r="F4663">
        <v>11393.85</v>
      </c>
      <c r="G4663">
        <v>11476.95</v>
      </c>
      <c r="H4663">
        <f t="shared" si="6086"/>
        <v>0</v>
      </c>
      <c r="I4663">
        <f t="shared" si="6087"/>
        <v>43.349999999998545</v>
      </c>
      <c r="J4663" s="14">
        <f t="shared" ref="J4663:K4663" si="6168">+AVERAGE(H4650:H4663)</f>
        <v>27.34285714285722</v>
      </c>
      <c r="K4663" s="14">
        <f t="shared" si="6168"/>
        <v>24.353571428571481</v>
      </c>
      <c r="L4663" s="14">
        <f t="shared" si="6089"/>
        <v>1.1227452705675327</v>
      </c>
      <c r="M4663" s="14">
        <f t="shared" si="6090"/>
        <v>52.891191709844584</v>
      </c>
      <c r="N4663" s="14">
        <f t="shared" si="6091"/>
        <v>1</v>
      </c>
      <c r="O4663">
        <f t="shared" si="6125"/>
        <v>1</v>
      </c>
      <c r="P4663">
        <f t="shared" si="6134"/>
        <v>0</v>
      </c>
      <c r="Q4663">
        <f t="shared" si="6135"/>
        <v>0</v>
      </c>
      <c r="R4663">
        <f t="shared" si="6160"/>
        <v>856</v>
      </c>
      <c r="S4663">
        <f t="shared" si="6161"/>
        <v>0</v>
      </c>
      <c r="T4663">
        <f t="shared" si="6162"/>
        <v>-37107.599999998754</v>
      </c>
      <c r="U4663">
        <f t="shared" si="6163"/>
        <v>-37107.599999998754</v>
      </c>
      <c r="V4663" s="2">
        <f t="shared" si="6164"/>
        <v>-3.7107599999998755E-3</v>
      </c>
      <c r="W4663" s="19">
        <f t="shared" si="6126"/>
        <v>442</v>
      </c>
      <c r="X4663" s="19">
        <f t="shared" si="6127"/>
        <v>41</v>
      </c>
      <c r="Y4663" s="19" t="str">
        <f t="shared" si="6128"/>
        <v/>
      </c>
      <c r="Z4663" s="19">
        <f t="shared" si="6129"/>
        <v>10852.9</v>
      </c>
      <c r="AA4663" s="21" t="str">
        <f t="shared" si="6130"/>
        <v/>
      </c>
      <c r="AB4663" s="19" t="str">
        <f t="shared" si="6131"/>
        <v/>
      </c>
    </row>
    <row r="4664" spans="1:28" x14ac:dyDescent="0.25">
      <c r="A4664">
        <f t="shared" si="6112"/>
        <v>9</v>
      </c>
      <c r="B4664">
        <f t="shared" si="6113"/>
        <v>2018</v>
      </c>
      <c r="C4664" s="20">
        <v>43349</v>
      </c>
      <c r="D4664">
        <v>11514.15</v>
      </c>
      <c r="E4664">
        <v>11562.25</v>
      </c>
      <c r="F4664">
        <v>11436.05</v>
      </c>
      <c r="G4664">
        <v>11536.9</v>
      </c>
      <c r="H4664">
        <f t="shared" si="6086"/>
        <v>59.949999999998909</v>
      </c>
      <c r="I4664">
        <f t="shared" si="6087"/>
        <v>0</v>
      </c>
      <c r="J4664" s="14">
        <f t="shared" ref="J4664:K4664" si="6169">+AVERAGE(H4651:H4664)</f>
        <v>31.625</v>
      </c>
      <c r="K4664" s="14">
        <f t="shared" si="6169"/>
        <v>20.778571428571404</v>
      </c>
      <c r="L4664" s="14">
        <f t="shared" si="6089"/>
        <v>1.5220006875214869</v>
      </c>
      <c r="M4664" s="14">
        <f t="shared" si="6090"/>
        <v>60.348940230355105</v>
      </c>
      <c r="N4664" s="14">
        <f t="shared" si="6091"/>
        <v>1</v>
      </c>
      <c r="O4664">
        <f t="shared" si="6125"/>
        <v>1</v>
      </c>
      <c r="P4664">
        <f t="shared" si="6134"/>
        <v>0</v>
      </c>
      <c r="Q4664">
        <f t="shared" si="6135"/>
        <v>0</v>
      </c>
      <c r="R4664">
        <f t="shared" si="6160"/>
        <v>856</v>
      </c>
      <c r="S4664">
        <f t="shared" si="6161"/>
        <v>0</v>
      </c>
      <c r="T4664">
        <f t="shared" si="6162"/>
        <v>51317.199999999066</v>
      </c>
      <c r="U4664">
        <f t="shared" si="6163"/>
        <v>51317.199999999066</v>
      </c>
      <c r="V4664" s="2">
        <f t="shared" si="6164"/>
        <v>5.1317199999999065E-3</v>
      </c>
      <c r="W4664" s="19">
        <f t="shared" si="6126"/>
        <v>442</v>
      </c>
      <c r="X4664" s="19">
        <f t="shared" si="6127"/>
        <v>42</v>
      </c>
      <c r="Y4664" s="19" t="str">
        <f t="shared" si="6128"/>
        <v/>
      </c>
      <c r="Z4664" s="19">
        <f t="shared" si="6129"/>
        <v>10852.9</v>
      </c>
      <c r="AA4664" s="21" t="str">
        <f t="shared" si="6130"/>
        <v/>
      </c>
      <c r="AB4664" s="19" t="str">
        <f t="shared" si="6131"/>
        <v/>
      </c>
    </row>
    <row r="4665" spans="1:28" x14ac:dyDescent="0.25">
      <c r="A4665">
        <f t="shared" si="6112"/>
        <v>9</v>
      </c>
      <c r="B4665">
        <f t="shared" si="6113"/>
        <v>2018</v>
      </c>
      <c r="C4665" s="20">
        <v>43350</v>
      </c>
      <c r="D4665">
        <v>11558.25</v>
      </c>
      <c r="E4665">
        <v>11603</v>
      </c>
      <c r="F4665">
        <v>11484.4</v>
      </c>
      <c r="G4665">
        <v>11589.1</v>
      </c>
      <c r="H4665">
        <f t="shared" si="6086"/>
        <v>52.200000000000728</v>
      </c>
      <c r="I4665">
        <f t="shared" si="6087"/>
        <v>0</v>
      </c>
      <c r="J4665" s="14">
        <f t="shared" ref="J4665:K4665" si="6170">+AVERAGE(H4652:H4665)</f>
        <v>29.232142857142858</v>
      </c>
      <c r="K4665" s="14">
        <f t="shared" si="6170"/>
        <v>20.778571428571404</v>
      </c>
      <c r="L4665" s="14">
        <f t="shared" si="6089"/>
        <v>1.4068408387762135</v>
      </c>
      <c r="M4665" s="14">
        <f t="shared" si="6090"/>
        <v>58.45176033707066</v>
      </c>
      <c r="N4665" s="14">
        <f t="shared" si="6091"/>
        <v>1</v>
      </c>
      <c r="O4665">
        <f t="shared" si="6125"/>
        <v>1</v>
      </c>
      <c r="P4665">
        <f t="shared" si="6134"/>
        <v>0</v>
      </c>
      <c r="Q4665">
        <f t="shared" si="6135"/>
        <v>0</v>
      </c>
      <c r="R4665">
        <f t="shared" si="6160"/>
        <v>856</v>
      </c>
      <c r="S4665">
        <f t="shared" si="6161"/>
        <v>0</v>
      </c>
      <c r="T4665">
        <f t="shared" si="6162"/>
        <v>44683.200000000623</v>
      </c>
      <c r="U4665">
        <f t="shared" si="6163"/>
        <v>44683.200000000623</v>
      </c>
      <c r="V4665" s="2">
        <f t="shared" si="6164"/>
        <v>4.468320000000062E-3</v>
      </c>
      <c r="W4665" s="19">
        <f t="shared" si="6126"/>
        <v>442</v>
      </c>
      <c r="X4665" s="19">
        <f t="shared" si="6127"/>
        <v>43</v>
      </c>
      <c r="Y4665" s="19" t="str">
        <f t="shared" si="6128"/>
        <v/>
      </c>
      <c r="Z4665" s="19">
        <f t="shared" si="6129"/>
        <v>10852.9</v>
      </c>
      <c r="AA4665" s="21" t="str">
        <f t="shared" si="6130"/>
        <v/>
      </c>
      <c r="AB4665" s="19" t="str">
        <f t="shared" si="6131"/>
        <v/>
      </c>
    </row>
    <row r="4666" spans="1:28" x14ac:dyDescent="0.25">
      <c r="A4666">
        <f t="shared" si="6112"/>
        <v>9</v>
      </c>
      <c r="B4666">
        <f t="shared" si="6113"/>
        <v>2018</v>
      </c>
      <c r="C4666" s="20">
        <v>43353</v>
      </c>
      <c r="D4666">
        <v>11570.25</v>
      </c>
      <c r="E4666">
        <v>11573</v>
      </c>
      <c r="F4666">
        <v>11427.3</v>
      </c>
      <c r="G4666">
        <v>11438.1</v>
      </c>
      <c r="H4666">
        <f t="shared" ref="H4666:H4729" si="6171">IF($C4666="","",IF($G4666&gt;$G4665,$G4666-$G4665,0))</f>
        <v>0</v>
      </c>
      <c r="I4666">
        <f t="shared" ref="I4666:I4729" si="6172">IF($C4666="","",IF($G4666&lt;$G4665,$G4665-$G4666,0))</f>
        <v>151</v>
      </c>
      <c r="J4666" s="14">
        <f t="shared" ref="J4666:K4666" si="6173">+AVERAGE(H4653:H4666)</f>
        <v>23.446428571428573</v>
      </c>
      <c r="K4666" s="14">
        <f t="shared" si="6173"/>
        <v>31.564285714285688</v>
      </c>
      <c r="L4666" s="14">
        <f t="shared" ref="L4666:L4729" si="6174">IF($C4666="","",$J4666/$K4666)</f>
        <v>0.74281511654220478</v>
      </c>
      <c r="M4666" s="14">
        <f t="shared" ref="M4666:M4729" si="6175">IF($C4666="","",100-100/(1+$L4666))</f>
        <v>42.62156722716356</v>
      </c>
      <c r="N4666" s="14">
        <f t="shared" ref="N4666:N4729" si="6176">IF($C4666="","",IF($M4666&gt;50,1,-1))</f>
        <v>-1</v>
      </c>
      <c r="O4666">
        <f t="shared" si="6125"/>
        <v>-1</v>
      </c>
      <c r="P4666">
        <f t="shared" si="6134"/>
        <v>1</v>
      </c>
      <c r="Q4666">
        <f t="shared" si="6135"/>
        <v>11438.1</v>
      </c>
      <c r="R4666">
        <f t="shared" si="6160"/>
        <v>-856</v>
      </c>
      <c r="S4666">
        <f t="shared" si="6161"/>
        <v>258512</v>
      </c>
      <c r="T4666">
        <f t="shared" si="6162"/>
        <v>129256</v>
      </c>
      <c r="U4666">
        <f t="shared" si="6163"/>
        <v>-129256</v>
      </c>
      <c r="V4666" s="2">
        <f t="shared" si="6164"/>
        <v>-1.2925600000000001E-2</v>
      </c>
      <c r="W4666" s="19">
        <f t="shared" si="6126"/>
        <v>443</v>
      </c>
      <c r="X4666" s="19">
        <f t="shared" si="6127"/>
        <v>44</v>
      </c>
      <c r="Y4666" s="19">
        <f t="shared" si="6128"/>
        <v>1</v>
      </c>
      <c r="Z4666" s="19">
        <f t="shared" si="6129"/>
        <v>11438.1</v>
      </c>
      <c r="AA4666" s="21">
        <f t="shared" si="6130"/>
        <v>5.3921071787264241E-2</v>
      </c>
      <c r="AB4666" s="19">
        <f t="shared" si="6131"/>
        <v>1</v>
      </c>
    </row>
    <row r="4667" spans="1:28" x14ac:dyDescent="0.25">
      <c r="A4667">
        <f t="shared" si="6112"/>
        <v>9</v>
      </c>
      <c r="B4667">
        <f t="shared" si="6113"/>
        <v>2018</v>
      </c>
      <c r="C4667" s="20">
        <v>43354</v>
      </c>
      <c r="D4667">
        <v>11476.85</v>
      </c>
      <c r="E4667">
        <v>11479.4</v>
      </c>
      <c r="F4667">
        <v>11274</v>
      </c>
      <c r="G4667">
        <v>11287.5</v>
      </c>
      <c r="H4667">
        <f t="shared" si="6171"/>
        <v>0</v>
      </c>
      <c r="I4667">
        <f t="shared" si="6172"/>
        <v>150.60000000000036</v>
      </c>
      <c r="J4667" s="14">
        <f t="shared" ref="J4667:K4667" si="6177">+AVERAGE(H4654:H4667)</f>
        <v>22.078571428571454</v>
      </c>
      <c r="K4667" s="14">
        <f t="shared" si="6177"/>
        <v>42.321428571428569</v>
      </c>
      <c r="L4667" s="14">
        <f t="shared" si="6174"/>
        <v>0.52168776371308079</v>
      </c>
      <c r="M4667" s="14">
        <f t="shared" si="6175"/>
        <v>34.28349600709852</v>
      </c>
      <c r="N4667" s="14">
        <f t="shared" si="6176"/>
        <v>-1</v>
      </c>
      <c r="O4667">
        <f t="shared" si="6125"/>
        <v>-1</v>
      </c>
      <c r="P4667">
        <f t="shared" si="6134"/>
        <v>0</v>
      </c>
      <c r="Q4667">
        <f t="shared" si="6135"/>
        <v>0</v>
      </c>
      <c r="R4667">
        <f t="shared" si="6160"/>
        <v>-856</v>
      </c>
      <c r="S4667">
        <f t="shared" si="6161"/>
        <v>0</v>
      </c>
      <c r="T4667">
        <f t="shared" si="6162"/>
        <v>128913.60000000031</v>
      </c>
      <c r="U4667">
        <f t="shared" si="6163"/>
        <v>128913.60000000031</v>
      </c>
      <c r="V4667" s="2">
        <f t="shared" si="6164"/>
        <v>1.2891360000000031E-2</v>
      </c>
      <c r="W4667" s="19">
        <f t="shared" si="6126"/>
        <v>443</v>
      </c>
      <c r="X4667" s="19">
        <f t="shared" si="6127"/>
        <v>2</v>
      </c>
      <c r="Y4667" s="19" t="str">
        <f t="shared" si="6128"/>
        <v/>
      </c>
      <c r="Z4667" s="19">
        <f t="shared" si="6129"/>
        <v>11438.1</v>
      </c>
      <c r="AA4667" s="21" t="str">
        <f t="shared" si="6130"/>
        <v/>
      </c>
      <c r="AB4667" s="19" t="str">
        <f t="shared" si="6131"/>
        <v/>
      </c>
    </row>
    <row r="4668" spans="1:28" x14ac:dyDescent="0.25">
      <c r="A4668">
        <f t="shared" si="6112"/>
        <v>9</v>
      </c>
      <c r="B4668">
        <f t="shared" si="6113"/>
        <v>2018</v>
      </c>
      <c r="C4668" s="20">
        <v>43355</v>
      </c>
      <c r="D4668">
        <v>11340.1</v>
      </c>
      <c r="E4668">
        <v>11380.75</v>
      </c>
      <c r="F4668">
        <v>11250.2</v>
      </c>
      <c r="G4668">
        <v>11369.9</v>
      </c>
      <c r="H4668">
        <f t="shared" si="6171"/>
        <v>82.399999999999636</v>
      </c>
      <c r="I4668">
        <f t="shared" si="6172"/>
        <v>0</v>
      </c>
      <c r="J4668" s="14">
        <f t="shared" ref="J4668:K4668" si="6178">+AVERAGE(H4655:H4668)</f>
        <v>27.117857142857115</v>
      </c>
      <c r="K4668" s="14">
        <f t="shared" si="6178"/>
        <v>42.321428571428569</v>
      </c>
      <c r="L4668" s="14">
        <f t="shared" si="6174"/>
        <v>0.64075949367088547</v>
      </c>
      <c r="M4668" s="14">
        <f t="shared" si="6175"/>
        <v>39.052615337139315</v>
      </c>
      <c r="N4668" s="14">
        <f t="shared" si="6176"/>
        <v>-1</v>
      </c>
      <c r="O4668">
        <f t="shared" si="6125"/>
        <v>-1</v>
      </c>
      <c r="P4668">
        <f t="shared" si="6134"/>
        <v>0</v>
      </c>
      <c r="Q4668">
        <f t="shared" si="6135"/>
        <v>0</v>
      </c>
      <c r="R4668">
        <f t="shared" si="6160"/>
        <v>-856</v>
      </c>
      <c r="S4668">
        <f t="shared" si="6161"/>
        <v>0</v>
      </c>
      <c r="T4668">
        <f t="shared" si="6162"/>
        <v>-70534.399999999689</v>
      </c>
      <c r="U4668">
        <f t="shared" si="6163"/>
        <v>-70534.399999999689</v>
      </c>
      <c r="V4668" s="2">
        <f t="shared" si="6164"/>
        <v>-7.053439999999969E-3</v>
      </c>
      <c r="W4668" s="19">
        <f t="shared" si="6126"/>
        <v>443</v>
      </c>
      <c r="X4668" s="19">
        <f t="shared" si="6127"/>
        <v>3</v>
      </c>
      <c r="Y4668" s="19" t="str">
        <f t="shared" si="6128"/>
        <v/>
      </c>
      <c r="Z4668" s="19">
        <f t="shared" si="6129"/>
        <v>11438.1</v>
      </c>
      <c r="AA4668" s="21" t="str">
        <f t="shared" si="6130"/>
        <v/>
      </c>
      <c r="AB4668" s="19" t="str">
        <f t="shared" si="6131"/>
        <v/>
      </c>
    </row>
    <row r="4669" spans="1:28" x14ac:dyDescent="0.25">
      <c r="A4669">
        <f t="shared" si="6112"/>
        <v>9</v>
      </c>
      <c r="B4669">
        <f t="shared" si="6113"/>
        <v>2018</v>
      </c>
      <c r="C4669" s="20">
        <v>43357</v>
      </c>
      <c r="D4669">
        <v>11443.5</v>
      </c>
      <c r="E4669">
        <v>11523.25</v>
      </c>
      <c r="F4669">
        <v>11430.55</v>
      </c>
      <c r="G4669">
        <v>11515.2</v>
      </c>
      <c r="H4669">
        <f t="shared" si="6171"/>
        <v>145.30000000000109</v>
      </c>
      <c r="I4669">
        <f t="shared" si="6172"/>
        <v>0</v>
      </c>
      <c r="J4669" s="14">
        <f t="shared" ref="J4669:K4669" si="6179">+AVERAGE(H4656:H4669)</f>
        <v>37.496428571428623</v>
      </c>
      <c r="K4669" s="14">
        <f t="shared" si="6179"/>
        <v>40.489285714285742</v>
      </c>
      <c r="L4669" s="14">
        <f t="shared" si="6174"/>
        <v>0.92608273793772666</v>
      </c>
      <c r="M4669" s="14">
        <f t="shared" si="6175"/>
        <v>48.081150393845043</v>
      </c>
      <c r="N4669" s="14">
        <f t="shared" si="6176"/>
        <v>-1</v>
      </c>
      <c r="O4669">
        <f t="shared" si="6125"/>
        <v>-1</v>
      </c>
      <c r="P4669">
        <f t="shared" si="6134"/>
        <v>0</v>
      </c>
      <c r="Q4669">
        <f t="shared" si="6135"/>
        <v>0</v>
      </c>
      <c r="R4669">
        <f t="shared" si="6160"/>
        <v>-856</v>
      </c>
      <c r="S4669">
        <f t="shared" si="6161"/>
        <v>0</v>
      </c>
      <c r="T4669">
        <f t="shared" si="6162"/>
        <v>-124376.80000000093</v>
      </c>
      <c r="U4669">
        <f t="shared" si="6163"/>
        <v>-124376.80000000093</v>
      </c>
      <c r="V4669" s="2">
        <f t="shared" si="6164"/>
        <v>-1.2437680000000093E-2</v>
      </c>
      <c r="W4669" s="19">
        <f t="shared" si="6126"/>
        <v>443</v>
      </c>
      <c r="X4669" s="19">
        <f t="shared" si="6127"/>
        <v>4</v>
      </c>
      <c r="Y4669" s="19" t="str">
        <f t="shared" si="6128"/>
        <v/>
      </c>
      <c r="Z4669" s="19">
        <f t="shared" si="6129"/>
        <v>11438.1</v>
      </c>
      <c r="AA4669" s="21" t="str">
        <f t="shared" si="6130"/>
        <v/>
      </c>
      <c r="AB4669" s="19" t="str">
        <f t="shared" si="6131"/>
        <v/>
      </c>
    </row>
    <row r="4670" spans="1:28" x14ac:dyDescent="0.25">
      <c r="A4670">
        <f t="shared" si="6112"/>
        <v>9</v>
      </c>
      <c r="B4670">
        <f t="shared" si="6113"/>
        <v>2018</v>
      </c>
      <c r="C4670" s="20">
        <v>43360</v>
      </c>
      <c r="D4670">
        <v>11464.95</v>
      </c>
      <c r="E4670">
        <v>11464.95</v>
      </c>
      <c r="F4670">
        <v>11366.9</v>
      </c>
      <c r="G4670">
        <v>11377.75</v>
      </c>
      <c r="H4670">
        <f t="shared" si="6171"/>
        <v>0</v>
      </c>
      <c r="I4670">
        <f t="shared" si="6172"/>
        <v>137.45000000000073</v>
      </c>
      <c r="J4670" s="14">
        <f t="shared" ref="J4670:K4670" si="6180">+AVERAGE(H4657:H4670)</f>
        <v>27.864285714285739</v>
      </c>
      <c r="K4670" s="14">
        <f t="shared" si="6180"/>
        <v>50.307142857142935</v>
      </c>
      <c r="L4670" s="14">
        <f t="shared" si="6174"/>
        <v>0.5538832883714323</v>
      </c>
      <c r="M4670" s="14">
        <f t="shared" si="6175"/>
        <v>35.645102339181278</v>
      </c>
      <c r="N4670" s="14">
        <f t="shared" si="6176"/>
        <v>-1</v>
      </c>
      <c r="O4670">
        <f t="shared" si="6125"/>
        <v>-1</v>
      </c>
      <c r="P4670">
        <f t="shared" si="6134"/>
        <v>0</v>
      </c>
      <c r="Q4670">
        <f t="shared" si="6135"/>
        <v>0</v>
      </c>
      <c r="R4670">
        <f t="shared" si="6160"/>
        <v>-856</v>
      </c>
      <c r="S4670">
        <f t="shared" si="6161"/>
        <v>0</v>
      </c>
      <c r="T4670">
        <f t="shared" si="6162"/>
        <v>117657.20000000062</v>
      </c>
      <c r="U4670">
        <f t="shared" si="6163"/>
        <v>117657.20000000062</v>
      </c>
      <c r="V4670" s="2">
        <f t="shared" si="6164"/>
        <v>1.1765720000000063E-2</v>
      </c>
      <c r="W4670" s="19">
        <f t="shared" si="6126"/>
        <v>443</v>
      </c>
      <c r="X4670" s="19">
        <f t="shared" si="6127"/>
        <v>5</v>
      </c>
      <c r="Y4670" s="19" t="str">
        <f t="shared" si="6128"/>
        <v/>
      </c>
      <c r="Z4670" s="19">
        <f t="shared" si="6129"/>
        <v>11438.1</v>
      </c>
      <c r="AA4670" s="21" t="str">
        <f t="shared" si="6130"/>
        <v/>
      </c>
      <c r="AB4670" s="19" t="str">
        <f t="shared" si="6131"/>
        <v/>
      </c>
    </row>
    <row r="4671" spans="1:28" x14ac:dyDescent="0.25">
      <c r="A4671">
        <f t="shared" si="6112"/>
        <v>9</v>
      </c>
      <c r="B4671">
        <f t="shared" si="6113"/>
        <v>2018</v>
      </c>
      <c r="C4671" s="20">
        <v>43361</v>
      </c>
      <c r="D4671">
        <v>11381.55</v>
      </c>
      <c r="E4671">
        <v>11411.45</v>
      </c>
      <c r="F4671">
        <v>11268.95</v>
      </c>
      <c r="G4671">
        <v>11278.9</v>
      </c>
      <c r="H4671">
        <f t="shared" si="6171"/>
        <v>0</v>
      </c>
      <c r="I4671">
        <f t="shared" si="6172"/>
        <v>98.850000000000364</v>
      </c>
      <c r="J4671" s="14">
        <f t="shared" ref="J4671:K4671" si="6181">+AVERAGE(H4658:H4671)</f>
        <v>24.539285714285793</v>
      </c>
      <c r="K4671" s="14">
        <f t="shared" si="6181"/>
        <v>57.367857142857247</v>
      </c>
      <c r="L4671" s="14">
        <f t="shared" si="6174"/>
        <v>0.42775322168959778</v>
      </c>
      <c r="M4671" s="14">
        <f t="shared" si="6175"/>
        <v>29.959884887067261</v>
      </c>
      <c r="N4671" s="14">
        <f t="shared" si="6176"/>
        <v>-1</v>
      </c>
      <c r="O4671">
        <f t="shared" si="6125"/>
        <v>-1</v>
      </c>
      <c r="P4671">
        <f t="shared" si="6134"/>
        <v>0</v>
      </c>
      <c r="Q4671">
        <f t="shared" si="6135"/>
        <v>0</v>
      </c>
      <c r="R4671">
        <f t="shared" si="6160"/>
        <v>-856</v>
      </c>
      <c r="S4671">
        <f t="shared" si="6161"/>
        <v>0</v>
      </c>
      <c r="T4671">
        <f t="shared" si="6162"/>
        <v>84615.600000000311</v>
      </c>
      <c r="U4671">
        <f t="shared" si="6163"/>
        <v>84615.600000000311</v>
      </c>
      <c r="V4671" s="2">
        <f t="shared" si="6164"/>
        <v>8.4615600000000311E-3</v>
      </c>
      <c r="W4671" s="19">
        <f t="shared" si="6126"/>
        <v>443</v>
      </c>
      <c r="X4671" s="19">
        <f t="shared" si="6127"/>
        <v>6</v>
      </c>
      <c r="Y4671" s="19" t="str">
        <f t="shared" si="6128"/>
        <v/>
      </c>
      <c r="Z4671" s="19">
        <f t="shared" si="6129"/>
        <v>11438.1</v>
      </c>
      <c r="AA4671" s="21" t="str">
        <f t="shared" si="6130"/>
        <v/>
      </c>
      <c r="AB4671" s="19" t="str">
        <f t="shared" si="6131"/>
        <v/>
      </c>
    </row>
    <row r="4672" spans="1:28" x14ac:dyDescent="0.25">
      <c r="A4672">
        <f t="shared" si="6112"/>
        <v>9</v>
      </c>
      <c r="B4672">
        <f t="shared" si="6113"/>
        <v>2018</v>
      </c>
      <c r="C4672" s="20">
        <v>43362</v>
      </c>
      <c r="D4672">
        <v>11326.65</v>
      </c>
      <c r="E4672">
        <v>11332.05</v>
      </c>
      <c r="F4672">
        <v>11210.9</v>
      </c>
      <c r="G4672">
        <v>11234.35</v>
      </c>
      <c r="H4672">
        <f t="shared" si="6171"/>
        <v>0</v>
      </c>
      <c r="I4672">
        <f t="shared" si="6172"/>
        <v>44.549999999999272</v>
      </c>
      <c r="J4672" s="14">
        <f t="shared" ref="J4672:K4672" si="6182">+AVERAGE(H4659:H4672)</f>
        <v>24.539285714285793</v>
      </c>
      <c r="K4672" s="14">
        <f t="shared" si="6182"/>
        <v>57.221428571428596</v>
      </c>
      <c r="L4672" s="14">
        <f t="shared" si="6174"/>
        <v>0.42884783422793776</v>
      </c>
      <c r="M4672" s="14">
        <f t="shared" si="6175"/>
        <v>30.013541257152909</v>
      </c>
      <c r="N4672" s="14">
        <f t="shared" si="6176"/>
        <v>-1</v>
      </c>
      <c r="O4672">
        <f t="shared" si="6125"/>
        <v>-1</v>
      </c>
      <c r="P4672">
        <f t="shared" si="6134"/>
        <v>0</v>
      </c>
      <c r="Q4672">
        <f t="shared" si="6135"/>
        <v>0</v>
      </c>
      <c r="R4672">
        <f t="shared" si="6160"/>
        <v>-856</v>
      </c>
      <c r="S4672">
        <f t="shared" si="6161"/>
        <v>0</v>
      </c>
      <c r="T4672">
        <f t="shared" si="6162"/>
        <v>38134.799999999377</v>
      </c>
      <c r="U4672">
        <f t="shared" si="6163"/>
        <v>38134.799999999377</v>
      </c>
      <c r="V4672" s="2">
        <f t="shared" si="6164"/>
        <v>3.8134799999999377E-3</v>
      </c>
      <c r="W4672" s="19">
        <f t="shared" si="6126"/>
        <v>443</v>
      </c>
      <c r="X4672" s="19">
        <f t="shared" si="6127"/>
        <v>7</v>
      </c>
      <c r="Y4672" s="19" t="str">
        <f t="shared" si="6128"/>
        <v/>
      </c>
      <c r="Z4672" s="19">
        <f t="shared" si="6129"/>
        <v>11438.1</v>
      </c>
      <c r="AA4672" s="21" t="str">
        <f t="shared" si="6130"/>
        <v/>
      </c>
      <c r="AB4672" s="19" t="str">
        <f t="shared" si="6131"/>
        <v/>
      </c>
    </row>
    <row r="4673" spans="1:28" x14ac:dyDescent="0.25">
      <c r="A4673">
        <f t="shared" si="6112"/>
        <v>9</v>
      </c>
      <c r="B4673">
        <f t="shared" si="6113"/>
        <v>2018</v>
      </c>
      <c r="C4673" s="20">
        <v>43364</v>
      </c>
      <c r="D4673">
        <v>11271.3</v>
      </c>
      <c r="E4673">
        <v>11346.8</v>
      </c>
      <c r="F4673">
        <v>10866.45</v>
      </c>
      <c r="G4673">
        <v>11143.1</v>
      </c>
      <c r="H4673">
        <f t="shared" si="6171"/>
        <v>0</v>
      </c>
      <c r="I4673">
        <f t="shared" si="6172"/>
        <v>91.25</v>
      </c>
      <c r="J4673" s="14">
        <f t="shared" ref="J4673:K4673" si="6183">+AVERAGE(H4660:H4673)</f>
        <v>24.539285714285793</v>
      </c>
      <c r="K4673" s="14">
        <f t="shared" si="6183"/>
        <v>62.660714285714285</v>
      </c>
      <c r="L4673" s="14">
        <f t="shared" si="6174"/>
        <v>0.3916215445996023</v>
      </c>
      <c r="M4673" s="14">
        <f t="shared" si="6175"/>
        <v>28.141382699868998</v>
      </c>
      <c r="N4673" s="14">
        <f t="shared" si="6176"/>
        <v>-1</v>
      </c>
      <c r="O4673">
        <f t="shared" si="6125"/>
        <v>-1</v>
      </c>
      <c r="P4673">
        <f t="shared" si="6134"/>
        <v>0</v>
      </c>
      <c r="Q4673">
        <f t="shared" si="6135"/>
        <v>0</v>
      </c>
      <c r="R4673">
        <f t="shared" si="6160"/>
        <v>-856</v>
      </c>
      <c r="S4673">
        <f t="shared" si="6161"/>
        <v>0</v>
      </c>
      <c r="T4673">
        <f t="shared" si="6162"/>
        <v>78110</v>
      </c>
      <c r="U4673">
        <f t="shared" si="6163"/>
        <v>78110</v>
      </c>
      <c r="V4673" s="2">
        <f t="shared" si="6164"/>
        <v>7.8110000000000002E-3</v>
      </c>
      <c r="W4673" s="19">
        <f t="shared" si="6126"/>
        <v>443</v>
      </c>
      <c r="X4673" s="19">
        <f t="shared" si="6127"/>
        <v>8</v>
      </c>
      <c r="Y4673" s="19" t="str">
        <f t="shared" si="6128"/>
        <v/>
      </c>
      <c r="Z4673" s="19">
        <f t="shared" si="6129"/>
        <v>11438.1</v>
      </c>
      <c r="AA4673" s="21" t="str">
        <f t="shared" si="6130"/>
        <v/>
      </c>
      <c r="AB4673" s="19" t="str">
        <f t="shared" si="6131"/>
        <v/>
      </c>
    </row>
    <row r="4674" spans="1:28" x14ac:dyDescent="0.25">
      <c r="A4674">
        <f t="shared" si="6112"/>
        <v>9</v>
      </c>
      <c r="B4674">
        <f t="shared" si="6113"/>
        <v>2018</v>
      </c>
      <c r="C4674" s="20">
        <v>43367</v>
      </c>
      <c r="D4674">
        <v>11164.4</v>
      </c>
      <c r="E4674">
        <v>11170.15</v>
      </c>
      <c r="F4674">
        <v>10943.6</v>
      </c>
      <c r="G4674">
        <v>10967.4</v>
      </c>
      <c r="H4674">
        <f t="shared" si="6171"/>
        <v>0</v>
      </c>
      <c r="I4674">
        <f t="shared" si="6172"/>
        <v>175.70000000000073</v>
      </c>
      <c r="J4674" s="14">
        <f t="shared" ref="J4674:K4674" si="6184">+AVERAGE(H4661:H4674)</f>
        <v>24.275000000000027</v>
      </c>
      <c r="K4674" s="14">
        <f t="shared" si="6184"/>
        <v>75.210714285714332</v>
      </c>
      <c r="L4674" s="14">
        <f t="shared" si="6174"/>
        <v>0.32275986514079508</v>
      </c>
      <c r="M4674" s="14">
        <f t="shared" si="6175"/>
        <v>24.400488225157957</v>
      </c>
      <c r="N4674" s="14">
        <f t="shared" si="6176"/>
        <v>-1</v>
      </c>
      <c r="O4674">
        <f t="shared" si="6125"/>
        <v>-1</v>
      </c>
      <c r="P4674">
        <f t="shared" si="6134"/>
        <v>0</v>
      </c>
      <c r="Q4674">
        <f t="shared" si="6135"/>
        <v>0</v>
      </c>
      <c r="R4674">
        <f t="shared" si="6160"/>
        <v>-856</v>
      </c>
      <c r="S4674">
        <f t="shared" si="6161"/>
        <v>0</v>
      </c>
      <c r="T4674">
        <f t="shared" si="6162"/>
        <v>150399.20000000062</v>
      </c>
      <c r="U4674">
        <f t="shared" si="6163"/>
        <v>150399.20000000062</v>
      </c>
      <c r="V4674" s="2">
        <f t="shared" si="6164"/>
        <v>1.5039920000000062E-2</v>
      </c>
      <c r="W4674" s="19">
        <f t="shared" si="6126"/>
        <v>443</v>
      </c>
      <c r="X4674" s="19">
        <f t="shared" si="6127"/>
        <v>9</v>
      </c>
      <c r="Y4674" s="19" t="str">
        <f t="shared" si="6128"/>
        <v/>
      </c>
      <c r="Z4674" s="19">
        <f t="shared" si="6129"/>
        <v>11438.1</v>
      </c>
      <c r="AA4674" s="21" t="str">
        <f t="shared" si="6130"/>
        <v/>
      </c>
      <c r="AB4674" s="19" t="str">
        <f t="shared" si="6131"/>
        <v/>
      </c>
    </row>
    <row r="4675" spans="1:28" x14ac:dyDescent="0.25">
      <c r="A4675">
        <f t="shared" si="6112"/>
        <v>9</v>
      </c>
      <c r="B4675">
        <f t="shared" si="6113"/>
        <v>2018</v>
      </c>
      <c r="C4675" s="20">
        <v>43368</v>
      </c>
      <c r="D4675">
        <v>10969.95</v>
      </c>
      <c r="E4675">
        <v>11080.6</v>
      </c>
      <c r="F4675">
        <v>10882.85</v>
      </c>
      <c r="G4675">
        <v>11067.45</v>
      </c>
      <c r="H4675">
        <f t="shared" si="6171"/>
        <v>100.05000000000109</v>
      </c>
      <c r="I4675">
        <f t="shared" si="6172"/>
        <v>0</v>
      </c>
      <c r="J4675" s="14">
        <f t="shared" ref="J4675:K4675" si="6185">+AVERAGE(H4662:H4675)</f>
        <v>31.421428571428674</v>
      </c>
      <c r="K4675" s="14">
        <f t="shared" si="6185"/>
        <v>68.200000000000074</v>
      </c>
      <c r="L4675" s="14">
        <f t="shared" si="6174"/>
        <v>0.4607247591118569</v>
      </c>
      <c r="M4675" s="14">
        <f t="shared" si="6175"/>
        <v>31.540833154083359</v>
      </c>
      <c r="N4675" s="14">
        <f t="shared" si="6176"/>
        <v>-1</v>
      </c>
      <c r="O4675">
        <f t="shared" si="6125"/>
        <v>-1</v>
      </c>
      <c r="P4675">
        <f t="shared" si="6134"/>
        <v>0</v>
      </c>
      <c r="Q4675">
        <f t="shared" si="6135"/>
        <v>0</v>
      </c>
      <c r="R4675">
        <f t="shared" si="6160"/>
        <v>-856</v>
      </c>
      <c r="S4675">
        <f t="shared" si="6161"/>
        <v>0</v>
      </c>
      <c r="T4675">
        <f t="shared" si="6162"/>
        <v>-85642.800000000934</v>
      </c>
      <c r="U4675">
        <f t="shared" si="6163"/>
        <v>-85642.800000000934</v>
      </c>
      <c r="V4675" s="2">
        <f t="shared" si="6164"/>
        <v>-8.5642800000000942E-3</v>
      </c>
      <c r="W4675" s="19">
        <f t="shared" si="6126"/>
        <v>443</v>
      </c>
      <c r="X4675" s="19">
        <f t="shared" si="6127"/>
        <v>10</v>
      </c>
      <c r="Y4675" s="19" t="str">
        <f t="shared" si="6128"/>
        <v/>
      </c>
      <c r="Z4675" s="19">
        <f t="shared" si="6129"/>
        <v>11438.1</v>
      </c>
      <c r="AA4675" s="21" t="str">
        <f t="shared" si="6130"/>
        <v/>
      </c>
      <c r="AB4675" s="19" t="str">
        <f t="shared" si="6131"/>
        <v/>
      </c>
    </row>
    <row r="4676" spans="1:28" x14ac:dyDescent="0.25">
      <c r="A4676">
        <f t="shared" si="6112"/>
        <v>9</v>
      </c>
      <c r="B4676">
        <f t="shared" si="6113"/>
        <v>2018</v>
      </c>
      <c r="C4676" s="20">
        <v>43369</v>
      </c>
      <c r="D4676">
        <v>11145.55</v>
      </c>
      <c r="E4676">
        <v>11145.55</v>
      </c>
      <c r="F4676">
        <v>10993.05</v>
      </c>
      <c r="G4676">
        <v>11053.8</v>
      </c>
      <c r="H4676">
        <f t="shared" si="6171"/>
        <v>0</v>
      </c>
      <c r="I4676">
        <f t="shared" si="6172"/>
        <v>13.650000000001455</v>
      </c>
      <c r="J4676" s="14">
        <f t="shared" ref="J4676:K4676" si="6186">+AVERAGE(H4663:H4676)</f>
        <v>31.421428571428674</v>
      </c>
      <c r="K4676" s="14">
        <f t="shared" si="6186"/>
        <v>64.742857142857247</v>
      </c>
      <c r="L4676" s="14">
        <f t="shared" si="6174"/>
        <v>0.48532656663724705</v>
      </c>
      <c r="M4676" s="14">
        <f t="shared" si="6175"/>
        <v>32.674738171284304</v>
      </c>
      <c r="N4676" s="14">
        <f t="shared" si="6176"/>
        <v>-1</v>
      </c>
      <c r="O4676">
        <f t="shared" si="6125"/>
        <v>-1</v>
      </c>
      <c r="P4676">
        <f t="shared" si="6134"/>
        <v>0</v>
      </c>
      <c r="Q4676">
        <f t="shared" si="6135"/>
        <v>0</v>
      </c>
      <c r="R4676">
        <f t="shared" si="6160"/>
        <v>-856</v>
      </c>
      <c r="S4676">
        <f t="shared" si="6161"/>
        <v>0</v>
      </c>
      <c r="T4676">
        <f t="shared" si="6162"/>
        <v>11684.400000001246</v>
      </c>
      <c r="U4676">
        <f t="shared" si="6163"/>
        <v>11684.400000001246</v>
      </c>
      <c r="V4676" s="2">
        <f t="shared" si="6164"/>
        <v>1.1684400000001247E-3</v>
      </c>
      <c r="W4676" s="19">
        <f t="shared" si="6126"/>
        <v>443</v>
      </c>
      <c r="X4676" s="19">
        <f t="shared" si="6127"/>
        <v>11</v>
      </c>
      <c r="Y4676" s="19" t="str">
        <f t="shared" si="6128"/>
        <v/>
      </c>
      <c r="Z4676" s="19">
        <f t="shared" si="6129"/>
        <v>11438.1</v>
      </c>
      <c r="AA4676" s="21" t="str">
        <f t="shared" si="6130"/>
        <v/>
      </c>
      <c r="AB4676" s="19" t="str">
        <f t="shared" si="6131"/>
        <v/>
      </c>
    </row>
    <row r="4677" spans="1:28" x14ac:dyDescent="0.25">
      <c r="A4677">
        <f t="shared" si="6112"/>
        <v>9</v>
      </c>
      <c r="B4677">
        <f t="shared" si="6113"/>
        <v>2018</v>
      </c>
      <c r="C4677" s="20">
        <v>43370</v>
      </c>
      <c r="D4677">
        <v>11079.8</v>
      </c>
      <c r="E4677">
        <v>11089.45</v>
      </c>
      <c r="F4677">
        <v>10953.35</v>
      </c>
      <c r="G4677">
        <v>10977.55</v>
      </c>
      <c r="H4677">
        <f t="shared" si="6171"/>
        <v>0</v>
      </c>
      <c r="I4677">
        <f t="shared" si="6172"/>
        <v>76.25</v>
      </c>
      <c r="J4677" s="14">
        <f t="shared" ref="J4677:K4677" si="6187">+AVERAGE(H4664:H4677)</f>
        <v>31.421428571428674</v>
      </c>
      <c r="K4677" s="14">
        <f t="shared" si="6187"/>
        <v>67.092857142857355</v>
      </c>
      <c r="L4677" s="14">
        <f t="shared" si="6174"/>
        <v>0.4683274779090813</v>
      </c>
      <c r="M4677" s="14">
        <f t="shared" si="6175"/>
        <v>31.895301624129942</v>
      </c>
      <c r="N4677" s="14">
        <f t="shared" si="6176"/>
        <v>-1</v>
      </c>
      <c r="O4677">
        <f t="shared" si="6125"/>
        <v>-1</v>
      </c>
      <c r="P4677">
        <f t="shared" si="6134"/>
        <v>0</v>
      </c>
      <c r="Q4677">
        <f t="shared" si="6135"/>
        <v>0</v>
      </c>
      <c r="R4677">
        <f t="shared" si="6160"/>
        <v>-856</v>
      </c>
      <c r="S4677">
        <f t="shared" si="6161"/>
        <v>0</v>
      </c>
      <c r="T4677">
        <f t="shared" si="6162"/>
        <v>65270</v>
      </c>
      <c r="U4677">
        <f t="shared" si="6163"/>
        <v>65270</v>
      </c>
      <c r="V4677" s="2">
        <f t="shared" si="6164"/>
        <v>6.5269999999999998E-3</v>
      </c>
      <c r="W4677" s="19">
        <f t="shared" si="6126"/>
        <v>443</v>
      </c>
      <c r="X4677" s="19">
        <f t="shared" si="6127"/>
        <v>12</v>
      </c>
      <c r="Y4677" s="19" t="str">
        <f t="shared" si="6128"/>
        <v/>
      </c>
      <c r="Z4677" s="19">
        <f t="shared" si="6129"/>
        <v>11438.1</v>
      </c>
      <c r="AA4677" s="21" t="str">
        <f t="shared" si="6130"/>
        <v/>
      </c>
      <c r="AB4677" s="19" t="str">
        <f t="shared" si="6131"/>
        <v/>
      </c>
    </row>
    <row r="4678" spans="1:28" x14ac:dyDescent="0.25">
      <c r="A4678">
        <f t="shared" si="6112"/>
        <v>9</v>
      </c>
      <c r="B4678">
        <f t="shared" si="6113"/>
        <v>2018</v>
      </c>
      <c r="C4678" s="20">
        <v>43371</v>
      </c>
      <c r="D4678">
        <v>11008.1</v>
      </c>
      <c r="E4678">
        <v>11034.1</v>
      </c>
      <c r="F4678">
        <v>10850.3</v>
      </c>
      <c r="G4678">
        <v>10930.45</v>
      </c>
      <c r="H4678">
        <f t="shared" si="6171"/>
        <v>0</v>
      </c>
      <c r="I4678">
        <f t="shared" si="6172"/>
        <v>47.099999999998545</v>
      </c>
      <c r="J4678" s="14">
        <f t="shared" ref="J4678:K4678" si="6188">+AVERAGE(H4665:H4678)</f>
        <v>27.139285714285897</v>
      </c>
      <c r="K4678" s="14">
        <f t="shared" si="6188"/>
        <v>70.457142857142955</v>
      </c>
      <c r="L4678" s="14">
        <f t="shared" si="6174"/>
        <v>0.38518856447688771</v>
      </c>
      <c r="M4678" s="14">
        <f t="shared" si="6175"/>
        <v>27.807662751125378</v>
      </c>
      <c r="N4678" s="14">
        <f t="shared" si="6176"/>
        <v>-1</v>
      </c>
      <c r="O4678">
        <f t="shared" si="6125"/>
        <v>-1</v>
      </c>
      <c r="P4678">
        <f t="shared" si="6134"/>
        <v>0</v>
      </c>
      <c r="Q4678">
        <f t="shared" si="6135"/>
        <v>0</v>
      </c>
      <c r="R4678">
        <f t="shared" si="6160"/>
        <v>-856</v>
      </c>
      <c r="S4678">
        <f t="shared" si="6161"/>
        <v>0</v>
      </c>
      <c r="T4678">
        <f t="shared" si="6162"/>
        <v>40317.599999998754</v>
      </c>
      <c r="U4678">
        <f t="shared" si="6163"/>
        <v>40317.599999998754</v>
      </c>
      <c r="V4678" s="2">
        <f t="shared" si="6164"/>
        <v>4.0317599999998757E-3</v>
      </c>
      <c r="W4678" s="19">
        <f t="shared" si="6126"/>
        <v>443</v>
      </c>
      <c r="X4678" s="19">
        <f t="shared" si="6127"/>
        <v>13</v>
      </c>
      <c r="Y4678" s="19" t="str">
        <f t="shared" si="6128"/>
        <v/>
      </c>
      <c r="Z4678" s="19">
        <f t="shared" si="6129"/>
        <v>11438.1</v>
      </c>
      <c r="AA4678" s="21" t="str">
        <f t="shared" si="6130"/>
        <v/>
      </c>
      <c r="AB4678" s="19" t="str">
        <f t="shared" si="6131"/>
        <v/>
      </c>
    </row>
    <row r="4679" spans="1:28" x14ac:dyDescent="0.25">
      <c r="A4679">
        <f t="shared" si="6112"/>
        <v>10</v>
      </c>
      <c r="B4679">
        <f t="shared" si="6113"/>
        <v>2018</v>
      </c>
      <c r="C4679" s="20">
        <v>43374</v>
      </c>
      <c r="D4679">
        <v>10930.9</v>
      </c>
      <c r="E4679">
        <v>11035.65</v>
      </c>
      <c r="F4679">
        <v>10821.55</v>
      </c>
      <c r="G4679">
        <v>11008.3</v>
      </c>
      <c r="H4679">
        <f t="shared" si="6171"/>
        <v>77.849999999998545</v>
      </c>
      <c r="I4679">
        <f t="shared" si="6172"/>
        <v>0</v>
      </c>
      <c r="J4679" s="14">
        <f t="shared" ref="J4679:K4679" si="6189">+AVERAGE(H4666:H4679)</f>
        <v>28.971428571428596</v>
      </c>
      <c r="K4679" s="14">
        <f t="shared" si="6189"/>
        <v>70.457142857142955</v>
      </c>
      <c r="L4679" s="14">
        <f t="shared" si="6174"/>
        <v>0.41119221411192192</v>
      </c>
      <c r="M4679" s="14">
        <f t="shared" si="6175"/>
        <v>29.137931034482747</v>
      </c>
      <c r="N4679" s="14">
        <f t="shared" si="6176"/>
        <v>-1</v>
      </c>
      <c r="O4679">
        <f t="shared" si="6125"/>
        <v>-1</v>
      </c>
      <c r="P4679">
        <f t="shared" si="6134"/>
        <v>0</v>
      </c>
      <c r="Q4679">
        <f t="shared" si="6135"/>
        <v>0</v>
      </c>
      <c r="R4679">
        <f t="shared" si="6160"/>
        <v>-914</v>
      </c>
      <c r="S4679">
        <f t="shared" si="6161"/>
        <v>0</v>
      </c>
      <c r="T4679">
        <f t="shared" si="6162"/>
        <v>-71154.89999999867</v>
      </c>
      <c r="U4679">
        <f t="shared" si="6163"/>
        <v>-71154.89999999867</v>
      </c>
      <c r="V4679" s="2">
        <f t="shared" si="6164"/>
        <v>-7.1154899999998668E-3</v>
      </c>
      <c r="W4679" s="19">
        <f t="shared" si="6126"/>
        <v>443</v>
      </c>
      <c r="X4679" s="19">
        <f t="shared" si="6127"/>
        <v>14</v>
      </c>
      <c r="Y4679" s="19" t="str">
        <f t="shared" si="6128"/>
        <v/>
      </c>
      <c r="Z4679" s="19">
        <f t="shared" si="6129"/>
        <v>11438.1</v>
      </c>
      <c r="AA4679" s="21" t="str">
        <f t="shared" si="6130"/>
        <v/>
      </c>
      <c r="AB4679" s="19" t="str">
        <f t="shared" si="6131"/>
        <v/>
      </c>
    </row>
    <row r="4680" spans="1:28" x14ac:dyDescent="0.25">
      <c r="A4680">
        <f t="shared" si="6112"/>
        <v>10</v>
      </c>
      <c r="B4680">
        <f t="shared" si="6113"/>
        <v>2018</v>
      </c>
      <c r="C4680" s="20">
        <v>43376</v>
      </c>
      <c r="D4680">
        <v>10982.7</v>
      </c>
      <c r="E4680">
        <v>10989.05</v>
      </c>
      <c r="F4680">
        <v>10843.75</v>
      </c>
      <c r="G4680">
        <v>10858.25</v>
      </c>
      <c r="H4680">
        <f t="shared" si="6171"/>
        <v>0</v>
      </c>
      <c r="I4680">
        <f t="shared" si="6172"/>
        <v>150.04999999999927</v>
      </c>
      <c r="J4680" s="14">
        <f t="shared" ref="J4680:K4680" si="6190">+AVERAGE(H4667:H4680)</f>
        <v>28.971428571428596</v>
      </c>
      <c r="K4680" s="14">
        <f t="shared" si="6190"/>
        <v>70.389285714285762</v>
      </c>
      <c r="L4680" s="14">
        <f t="shared" si="6174"/>
        <v>0.41158861433862709</v>
      </c>
      <c r="M4680" s="14">
        <f t="shared" si="6175"/>
        <v>29.157830415872908</v>
      </c>
      <c r="N4680" s="14">
        <f t="shared" si="6176"/>
        <v>-1</v>
      </c>
      <c r="O4680">
        <f t="shared" si="6125"/>
        <v>-1</v>
      </c>
      <c r="P4680">
        <f t="shared" si="6134"/>
        <v>0</v>
      </c>
      <c r="Q4680">
        <f t="shared" si="6135"/>
        <v>0</v>
      </c>
      <c r="R4680">
        <f t="shared" si="6160"/>
        <v>-914</v>
      </c>
      <c r="S4680">
        <f t="shared" si="6161"/>
        <v>0</v>
      </c>
      <c r="T4680">
        <f t="shared" si="6162"/>
        <v>137145.69999999934</v>
      </c>
      <c r="U4680">
        <f t="shared" si="6163"/>
        <v>137145.69999999934</v>
      </c>
      <c r="V4680" s="2">
        <f t="shared" si="6164"/>
        <v>1.3714569999999935E-2</v>
      </c>
      <c r="W4680" s="19">
        <f t="shared" si="6126"/>
        <v>443</v>
      </c>
      <c r="X4680" s="19">
        <f t="shared" si="6127"/>
        <v>15</v>
      </c>
      <c r="Y4680" s="19" t="str">
        <f t="shared" si="6128"/>
        <v/>
      </c>
      <c r="Z4680" s="19">
        <f t="shared" si="6129"/>
        <v>11438.1</v>
      </c>
      <c r="AA4680" s="21" t="str">
        <f t="shared" si="6130"/>
        <v/>
      </c>
      <c r="AB4680" s="19" t="str">
        <f t="shared" si="6131"/>
        <v/>
      </c>
    </row>
    <row r="4681" spans="1:28" x14ac:dyDescent="0.25">
      <c r="A4681">
        <f t="shared" si="6112"/>
        <v>10</v>
      </c>
      <c r="B4681">
        <f t="shared" si="6113"/>
        <v>2018</v>
      </c>
      <c r="C4681" s="20">
        <v>43377</v>
      </c>
      <c r="D4681">
        <v>10754.7</v>
      </c>
      <c r="E4681">
        <v>10754.7</v>
      </c>
      <c r="F4681">
        <v>10547.25</v>
      </c>
      <c r="G4681">
        <v>10599.25</v>
      </c>
      <c r="H4681">
        <f t="shared" si="6171"/>
        <v>0</v>
      </c>
      <c r="I4681">
        <f t="shared" si="6172"/>
        <v>259</v>
      </c>
      <c r="J4681" s="14">
        <f t="shared" ref="J4681:K4681" si="6191">+AVERAGE(H4668:H4681)</f>
        <v>28.971428571428596</v>
      </c>
      <c r="K4681" s="14">
        <f t="shared" si="6191"/>
        <v>78.132142857142881</v>
      </c>
      <c r="L4681" s="14">
        <f t="shared" si="6174"/>
        <v>0.37080038396489484</v>
      </c>
      <c r="M4681" s="14">
        <f t="shared" si="6175"/>
        <v>27.049918303377908</v>
      </c>
      <c r="N4681" s="14">
        <f t="shared" si="6176"/>
        <v>-1</v>
      </c>
      <c r="O4681">
        <f t="shared" si="6125"/>
        <v>-1</v>
      </c>
      <c r="P4681">
        <f t="shared" si="6134"/>
        <v>0</v>
      </c>
      <c r="Q4681">
        <f t="shared" si="6135"/>
        <v>0</v>
      </c>
      <c r="R4681">
        <f t="shared" si="6160"/>
        <v>-914</v>
      </c>
      <c r="S4681">
        <f t="shared" si="6161"/>
        <v>0</v>
      </c>
      <c r="T4681">
        <f t="shared" si="6162"/>
        <v>236726</v>
      </c>
      <c r="U4681">
        <f t="shared" si="6163"/>
        <v>236726</v>
      </c>
      <c r="V4681" s="2">
        <f t="shared" si="6164"/>
        <v>2.3672599999999999E-2</v>
      </c>
      <c r="W4681" s="19">
        <f t="shared" si="6126"/>
        <v>443</v>
      </c>
      <c r="X4681" s="19">
        <f t="shared" si="6127"/>
        <v>16</v>
      </c>
      <c r="Y4681" s="19" t="str">
        <f t="shared" si="6128"/>
        <v/>
      </c>
      <c r="Z4681" s="19">
        <f t="shared" si="6129"/>
        <v>11438.1</v>
      </c>
      <c r="AA4681" s="21" t="str">
        <f t="shared" si="6130"/>
        <v/>
      </c>
      <c r="AB4681" s="19" t="str">
        <f t="shared" si="6131"/>
        <v/>
      </c>
    </row>
    <row r="4682" spans="1:28" x14ac:dyDescent="0.25">
      <c r="A4682">
        <f t="shared" si="6112"/>
        <v>10</v>
      </c>
      <c r="B4682">
        <f t="shared" si="6113"/>
        <v>2018</v>
      </c>
      <c r="C4682" s="20">
        <v>43378</v>
      </c>
      <c r="D4682">
        <v>10514.1</v>
      </c>
      <c r="E4682">
        <v>10540.65</v>
      </c>
      <c r="F4682">
        <v>10261.9</v>
      </c>
      <c r="G4682">
        <v>10316.450000000001</v>
      </c>
      <c r="H4682">
        <f t="shared" si="6171"/>
        <v>0</v>
      </c>
      <c r="I4682">
        <f t="shared" si="6172"/>
        <v>282.79999999999927</v>
      </c>
      <c r="J4682" s="14">
        <f t="shared" ref="J4682:K4682" si="6192">+AVERAGE(H4669:H4682)</f>
        <v>23.085714285714339</v>
      </c>
      <c r="K4682" s="14">
        <f t="shared" si="6192"/>
        <v>98.332142857142827</v>
      </c>
      <c r="L4682" s="14">
        <f t="shared" si="6174"/>
        <v>0.23477281807285863</v>
      </c>
      <c r="M4682" s="14">
        <f t="shared" si="6175"/>
        <v>19.013442362561435</v>
      </c>
      <c r="N4682" s="14">
        <f t="shared" si="6176"/>
        <v>-1</v>
      </c>
      <c r="O4682">
        <f t="shared" si="6125"/>
        <v>-1</v>
      </c>
      <c r="P4682">
        <f t="shared" si="6134"/>
        <v>0</v>
      </c>
      <c r="Q4682">
        <f t="shared" si="6135"/>
        <v>0</v>
      </c>
      <c r="R4682">
        <f t="shared" si="6160"/>
        <v>-914</v>
      </c>
      <c r="S4682">
        <f t="shared" si="6161"/>
        <v>0</v>
      </c>
      <c r="T4682">
        <f t="shared" si="6162"/>
        <v>258479.19999999934</v>
      </c>
      <c r="U4682">
        <f t="shared" si="6163"/>
        <v>258479.19999999934</v>
      </c>
      <c r="V4682" s="2">
        <f t="shared" si="6164"/>
        <v>2.5847919999999934E-2</v>
      </c>
      <c r="W4682" s="19">
        <f t="shared" si="6126"/>
        <v>443</v>
      </c>
      <c r="X4682" s="19">
        <f t="shared" si="6127"/>
        <v>17</v>
      </c>
      <c r="Y4682" s="19" t="str">
        <f t="shared" si="6128"/>
        <v/>
      </c>
      <c r="Z4682" s="19">
        <f t="shared" si="6129"/>
        <v>11438.1</v>
      </c>
      <c r="AA4682" s="21" t="str">
        <f t="shared" si="6130"/>
        <v/>
      </c>
      <c r="AB4682" s="19" t="str">
        <f t="shared" si="6131"/>
        <v/>
      </c>
    </row>
    <row r="4683" spans="1:28" x14ac:dyDescent="0.25">
      <c r="A4683">
        <f t="shared" si="6112"/>
        <v>10</v>
      </c>
      <c r="B4683">
        <f t="shared" si="6113"/>
        <v>2018</v>
      </c>
      <c r="C4683" s="20">
        <v>43381</v>
      </c>
      <c r="D4683">
        <v>10310.15</v>
      </c>
      <c r="E4683">
        <v>10398.35</v>
      </c>
      <c r="F4683">
        <v>10198.4</v>
      </c>
      <c r="G4683">
        <v>10348.049999999999</v>
      </c>
      <c r="H4683">
        <f t="shared" si="6171"/>
        <v>31.599999999998545</v>
      </c>
      <c r="I4683">
        <f t="shared" si="6172"/>
        <v>0</v>
      </c>
      <c r="J4683" s="14">
        <f t="shared" ref="J4683:K4683" si="6193">+AVERAGE(H4670:H4683)</f>
        <v>14.964285714285584</v>
      </c>
      <c r="K4683" s="14">
        <f t="shared" si="6193"/>
        <v>98.332142857142827</v>
      </c>
      <c r="L4683" s="14">
        <f t="shared" si="6174"/>
        <v>0.15218101914066628</v>
      </c>
      <c r="M4683" s="14">
        <f t="shared" si="6175"/>
        <v>13.208082463827409</v>
      </c>
      <c r="N4683" s="14">
        <f t="shared" si="6176"/>
        <v>-1</v>
      </c>
      <c r="O4683">
        <f t="shared" si="6125"/>
        <v>-1</v>
      </c>
      <c r="P4683">
        <f t="shared" si="6134"/>
        <v>0</v>
      </c>
      <c r="Q4683">
        <f t="shared" si="6135"/>
        <v>0</v>
      </c>
      <c r="R4683">
        <f t="shared" si="6160"/>
        <v>-914</v>
      </c>
      <c r="S4683">
        <f t="shared" si="6161"/>
        <v>0</v>
      </c>
      <c r="T4683">
        <f t="shared" si="6162"/>
        <v>-28882.39999999867</v>
      </c>
      <c r="U4683">
        <f t="shared" si="6163"/>
        <v>-28882.39999999867</v>
      </c>
      <c r="V4683" s="2">
        <f t="shared" si="6164"/>
        <v>-2.8882399999998671E-3</v>
      </c>
      <c r="W4683" s="19">
        <f t="shared" si="6126"/>
        <v>443</v>
      </c>
      <c r="X4683" s="19">
        <f t="shared" si="6127"/>
        <v>18</v>
      </c>
      <c r="Y4683" s="19" t="str">
        <f t="shared" si="6128"/>
        <v/>
      </c>
      <c r="Z4683" s="19">
        <f t="shared" si="6129"/>
        <v>11438.1</v>
      </c>
      <c r="AA4683" s="21" t="str">
        <f t="shared" si="6130"/>
        <v/>
      </c>
      <c r="AB4683" s="19" t="str">
        <f t="shared" si="6131"/>
        <v/>
      </c>
    </row>
    <row r="4684" spans="1:28" x14ac:dyDescent="0.25">
      <c r="A4684">
        <f t="shared" si="6112"/>
        <v>10</v>
      </c>
      <c r="B4684">
        <f t="shared" si="6113"/>
        <v>2018</v>
      </c>
      <c r="C4684" s="20">
        <v>43382</v>
      </c>
      <c r="D4684">
        <v>10390.299999999999</v>
      </c>
      <c r="E4684">
        <v>10397.6</v>
      </c>
      <c r="F4684">
        <v>10279.35</v>
      </c>
      <c r="G4684">
        <v>10301.049999999999</v>
      </c>
      <c r="H4684">
        <f t="shared" si="6171"/>
        <v>0</v>
      </c>
      <c r="I4684">
        <f t="shared" si="6172"/>
        <v>47</v>
      </c>
      <c r="J4684" s="14">
        <f t="shared" ref="J4684:K4684" si="6194">+AVERAGE(H4671:H4684)</f>
        <v>14.964285714285584</v>
      </c>
      <c r="K4684" s="14">
        <f t="shared" si="6194"/>
        <v>91.871428571428496</v>
      </c>
      <c r="L4684" s="14">
        <f t="shared" si="6174"/>
        <v>0.16288291090032525</v>
      </c>
      <c r="M4684" s="14">
        <f t="shared" si="6175"/>
        <v>14.006819549374768</v>
      </c>
      <c r="N4684" s="14">
        <f t="shared" si="6176"/>
        <v>-1</v>
      </c>
      <c r="O4684">
        <f t="shared" si="6125"/>
        <v>-1</v>
      </c>
      <c r="P4684">
        <f t="shared" si="6134"/>
        <v>0</v>
      </c>
      <c r="Q4684">
        <f t="shared" si="6135"/>
        <v>0</v>
      </c>
      <c r="R4684">
        <f t="shared" si="6160"/>
        <v>-914</v>
      </c>
      <c r="S4684">
        <f t="shared" si="6161"/>
        <v>0</v>
      </c>
      <c r="T4684">
        <f t="shared" si="6162"/>
        <v>42958</v>
      </c>
      <c r="U4684">
        <f t="shared" si="6163"/>
        <v>42958</v>
      </c>
      <c r="V4684" s="2">
        <f t="shared" si="6164"/>
        <v>4.2957999999999998E-3</v>
      </c>
      <c r="W4684" s="19">
        <f t="shared" si="6126"/>
        <v>443</v>
      </c>
      <c r="X4684" s="19">
        <f t="shared" si="6127"/>
        <v>19</v>
      </c>
      <c r="Y4684" s="19" t="str">
        <f t="shared" si="6128"/>
        <v/>
      </c>
      <c r="Z4684" s="19">
        <f t="shared" si="6129"/>
        <v>11438.1</v>
      </c>
      <c r="AA4684" s="21" t="str">
        <f t="shared" si="6130"/>
        <v/>
      </c>
      <c r="AB4684" s="19" t="str">
        <f t="shared" si="6131"/>
        <v/>
      </c>
    </row>
    <row r="4685" spans="1:28" x14ac:dyDescent="0.25">
      <c r="A4685">
        <f t="shared" si="6112"/>
        <v>10</v>
      </c>
      <c r="B4685">
        <f t="shared" si="6113"/>
        <v>2018</v>
      </c>
      <c r="C4685" s="20">
        <v>43383</v>
      </c>
      <c r="D4685">
        <v>10331.85</v>
      </c>
      <c r="E4685">
        <v>10482.35</v>
      </c>
      <c r="F4685">
        <v>10318.25</v>
      </c>
      <c r="G4685">
        <v>10460.1</v>
      </c>
      <c r="H4685">
        <f t="shared" si="6171"/>
        <v>159.05000000000109</v>
      </c>
      <c r="I4685">
        <f t="shared" si="6172"/>
        <v>0</v>
      </c>
      <c r="J4685" s="14">
        <f t="shared" ref="J4685:K4685" si="6195">+AVERAGE(H4672:H4685)</f>
        <v>26.32499999999995</v>
      </c>
      <c r="K4685" s="14">
        <f t="shared" si="6195"/>
        <v>84.810714285714184</v>
      </c>
      <c r="L4685" s="14">
        <f t="shared" si="6174"/>
        <v>0.31039710279193139</v>
      </c>
      <c r="M4685" s="14">
        <f t="shared" si="6175"/>
        <v>23.687254964972027</v>
      </c>
      <c r="N4685" s="14">
        <f t="shared" si="6176"/>
        <v>-1</v>
      </c>
      <c r="O4685">
        <f t="shared" si="6125"/>
        <v>-1</v>
      </c>
      <c r="P4685">
        <f t="shared" si="6134"/>
        <v>0</v>
      </c>
      <c r="Q4685">
        <f t="shared" si="6135"/>
        <v>0</v>
      </c>
      <c r="R4685">
        <f t="shared" si="6160"/>
        <v>-914</v>
      </c>
      <c r="S4685">
        <f t="shared" si="6161"/>
        <v>0</v>
      </c>
      <c r="T4685">
        <f t="shared" si="6162"/>
        <v>-145371.700000001</v>
      </c>
      <c r="U4685">
        <f t="shared" si="6163"/>
        <v>-145371.700000001</v>
      </c>
      <c r="V4685" s="2">
        <f t="shared" si="6164"/>
        <v>-1.4537170000000101E-2</v>
      </c>
      <c r="W4685" s="19">
        <f t="shared" si="6126"/>
        <v>443</v>
      </c>
      <c r="X4685" s="19">
        <f t="shared" si="6127"/>
        <v>20</v>
      </c>
      <c r="Y4685" s="19" t="str">
        <f t="shared" si="6128"/>
        <v/>
      </c>
      <c r="Z4685" s="19">
        <f t="shared" si="6129"/>
        <v>11438.1</v>
      </c>
      <c r="AA4685" s="21" t="str">
        <f t="shared" si="6130"/>
        <v/>
      </c>
      <c r="AB4685" s="19" t="str">
        <f t="shared" si="6131"/>
        <v/>
      </c>
    </row>
    <row r="4686" spans="1:28" x14ac:dyDescent="0.25">
      <c r="A4686">
        <f t="shared" si="6112"/>
        <v>10</v>
      </c>
      <c r="B4686">
        <f t="shared" si="6113"/>
        <v>2018</v>
      </c>
      <c r="C4686" s="20">
        <v>43384</v>
      </c>
      <c r="D4686">
        <v>10169.799999999999</v>
      </c>
      <c r="E4686">
        <v>10335.950000000001</v>
      </c>
      <c r="F4686">
        <v>10138.6</v>
      </c>
      <c r="G4686">
        <v>10234.65</v>
      </c>
      <c r="H4686">
        <f t="shared" si="6171"/>
        <v>0</v>
      </c>
      <c r="I4686">
        <f t="shared" si="6172"/>
        <v>225.45000000000073</v>
      </c>
      <c r="J4686" s="14">
        <f t="shared" ref="J4686:K4686" si="6196">+AVERAGE(H4673:H4686)</f>
        <v>26.32499999999995</v>
      </c>
      <c r="K4686" s="14">
        <f t="shared" si="6196"/>
        <v>97.732142857142861</v>
      </c>
      <c r="L4686" s="14">
        <f t="shared" si="6174"/>
        <v>0.26935866983372869</v>
      </c>
      <c r="M4686" s="14">
        <f t="shared" si="6175"/>
        <v>21.220059880239489</v>
      </c>
      <c r="N4686" s="14">
        <f t="shared" si="6176"/>
        <v>-1</v>
      </c>
      <c r="O4686">
        <f t="shared" si="6125"/>
        <v>-1</v>
      </c>
      <c r="P4686">
        <f t="shared" si="6134"/>
        <v>0</v>
      </c>
      <c r="Q4686">
        <f t="shared" si="6135"/>
        <v>0</v>
      </c>
      <c r="R4686">
        <f t="shared" si="6160"/>
        <v>-914</v>
      </c>
      <c r="S4686">
        <f t="shared" si="6161"/>
        <v>0</v>
      </c>
      <c r="T4686">
        <f t="shared" si="6162"/>
        <v>206061.30000000066</v>
      </c>
      <c r="U4686">
        <f t="shared" si="6163"/>
        <v>206061.30000000066</v>
      </c>
      <c r="V4686" s="2">
        <f t="shared" si="6164"/>
        <v>2.0606130000000066E-2</v>
      </c>
      <c r="W4686" s="19">
        <f t="shared" si="6126"/>
        <v>443</v>
      </c>
      <c r="X4686" s="19">
        <f t="shared" si="6127"/>
        <v>21</v>
      </c>
      <c r="Y4686" s="19" t="str">
        <f t="shared" si="6128"/>
        <v/>
      </c>
      <c r="Z4686" s="19">
        <f t="shared" si="6129"/>
        <v>11438.1</v>
      </c>
      <c r="AA4686" s="21" t="str">
        <f t="shared" si="6130"/>
        <v/>
      </c>
      <c r="AB4686" s="19" t="str">
        <f t="shared" si="6131"/>
        <v/>
      </c>
    </row>
    <row r="4687" spans="1:28" x14ac:dyDescent="0.25">
      <c r="A4687">
        <f t="shared" ref="A4687:A4750" si="6197">IF($C4687="","",MONTH($C4687))</f>
        <v>10</v>
      </c>
      <c r="B4687">
        <f t="shared" ref="B4687:B4750" si="6198">IF($C4687="","",YEAR($C4687))</f>
        <v>2018</v>
      </c>
      <c r="C4687" s="20">
        <v>43385</v>
      </c>
      <c r="D4687">
        <v>10331.549999999999</v>
      </c>
      <c r="E4687">
        <v>10492.45</v>
      </c>
      <c r="F4687">
        <v>10322.15</v>
      </c>
      <c r="G4687">
        <v>10472.5</v>
      </c>
      <c r="H4687">
        <f t="shared" si="6171"/>
        <v>237.85000000000036</v>
      </c>
      <c r="I4687">
        <f t="shared" si="6172"/>
        <v>0</v>
      </c>
      <c r="J4687" s="14">
        <f t="shared" ref="J4687:K4687" si="6199">+AVERAGE(H4674:H4687)</f>
        <v>43.314285714285688</v>
      </c>
      <c r="K4687" s="14">
        <f t="shared" si="6199"/>
        <v>91.214285714285708</v>
      </c>
      <c r="L4687" s="14">
        <f t="shared" si="6174"/>
        <v>0.47486296006264656</v>
      </c>
      <c r="M4687" s="14">
        <f t="shared" si="6175"/>
        <v>32.19709036848252</v>
      </c>
      <c r="N4687" s="14">
        <f t="shared" si="6176"/>
        <v>-1</v>
      </c>
      <c r="O4687">
        <f t="shared" si="6125"/>
        <v>-1</v>
      </c>
      <c r="P4687">
        <f t="shared" si="6134"/>
        <v>0</v>
      </c>
      <c r="Q4687">
        <f t="shared" si="6135"/>
        <v>0</v>
      </c>
      <c r="R4687">
        <f t="shared" si="6160"/>
        <v>-914</v>
      </c>
      <c r="S4687">
        <f t="shared" si="6161"/>
        <v>0</v>
      </c>
      <c r="T4687">
        <f t="shared" si="6162"/>
        <v>-217394.90000000034</v>
      </c>
      <c r="U4687">
        <f t="shared" si="6163"/>
        <v>-217394.90000000034</v>
      </c>
      <c r="V4687" s="2">
        <f t="shared" si="6164"/>
        <v>-2.1739490000000035E-2</v>
      </c>
      <c r="W4687" s="19">
        <f t="shared" si="6126"/>
        <v>443</v>
      </c>
      <c r="X4687" s="19">
        <f t="shared" si="6127"/>
        <v>22</v>
      </c>
      <c r="Y4687" s="19" t="str">
        <f t="shared" si="6128"/>
        <v/>
      </c>
      <c r="Z4687" s="19">
        <f t="shared" si="6129"/>
        <v>11438.1</v>
      </c>
      <c r="AA4687" s="21" t="str">
        <f t="shared" si="6130"/>
        <v/>
      </c>
      <c r="AB4687" s="19" t="str">
        <f t="shared" si="6131"/>
        <v/>
      </c>
    </row>
    <row r="4688" spans="1:28" x14ac:dyDescent="0.25">
      <c r="A4688">
        <f t="shared" si="6197"/>
        <v>10</v>
      </c>
      <c r="B4688">
        <f t="shared" si="6198"/>
        <v>2018</v>
      </c>
      <c r="C4688" s="20">
        <v>43388</v>
      </c>
      <c r="D4688">
        <v>10524.2</v>
      </c>
      <c r="E4688">
        <v>10526.3</v>
      </c>
      <c r="F4688">
        <v>10410.15</v>
      </c>
      <c r="G4688">
        <v>10512.5</v>
      </c>
      <c r="H4688">
        <f t="shared" si="6171"/>
        <v>40</v>
      </c>
      <c r="I4688">
        <f t="shared" si="6172"/>
        <v>0</v>
      </c>
      <c r="J4688" s="14">
        <f t="shared" ref="J4688:K4688" si="6200">+AVERAGE(H4675:H4688)</f>
        <v>46.171428571428542</v>
      </c>
      <c r="K4688" s="14">
        <f t="shared" si="6200"/>
        <v>78.664285714285668</v>
      </c>
      <c r="L4688" s="14">
        <f t="shared" si="6174"/>
        <v>0.58694270407699989</v>
      </c>
      <c r="M4688" s="14">
        <f t="shared" si="6175"/>
        <v>36.985752703553239</v>
      </c>
      <c r="N4688" s="14">
        <f t="shared" si="6176"/>
        <v>-1</v>
      </c>
      <c r="O4688">
        <f t="shared" si="6125"/>
        <v>-1</v>
      </c>
      <c r="P4688">
        <f t="shared" si="6134"/>
        <v>0</v>
      </c>
      <c r="Q4688">
        <f t="shared" si="6135"/>
        <v>0</v>
      </c>
      <c r="R4688">
        <f t="shared" si="6160"/>
        <v>-914</v>
      </c>
      <c r="S4688">
        <f t="shared" si="6161"/>
        <v>0</v>
      </c>
      <c r="T4688">
        <f t="shared" si="6162"/>
        <v>-36560</v>
      </c>
      <c r="U4688">
        <f t="shared" si="6163"/>
        <v>-36560</v>
      </c>
      <c r="V4688" s="2">
        <f t="shared" si="6164"/>
        <v>-3.656E-3</v>
      </c>
      <c r="W4688" s="19">
        <f t="shared" si="6126"/>
        <v>443</v>
      </c>
      <c r="X4688" s="19">
        <f t="shared" si="6127"/>
        <v>23</v>
      </c>
      <c r="Y4688" s="19" t="str">
        <f t="shared" si="6128"/>
        <v/>
      </c>
      <c r="Z4688" s="19">
        <f t="shared" si="6129"/>
        <v>11438.1</v>
      </c>
      <c r="AA4688" s="21" t="str">
        <f t="shared" si="6130"/>
        <v/>
      </c>
      <c r="AB4688" s="19" t="str">
        <f t="shared" si="6131"/>
        <v/>
      </c>
    </row>
    <row r="4689" spans="1:28" x14ac:dyDescent="0.25">
      <c r="A4689">
        <f t="shared" si="6197"/>
        <v>10</v>
      </c>
      <c r="B4689">
        <f t="shared" si="6198"/>
        <v>2018</v>
      </c>
      <c r="C4689" s="20">
        <v>43389</v>
      </c>
      <c r="D4689">
        <v>10550.15</v>
      </c>
      <c r="E4689">
        <v>10604.9</v>
      </c>
      <c r="F4689">
        <v>10525.3</v>
      </c>
      <c r="G4689">
        <v>10584.75</v>
      </c>
      <c r="H4689">
        <f t="shared" si="6171"/>
        <v>72.25</v>
      </c>
      <c r="I4689">
        <f t="shared" si="6172"/>
        <v>0</v>
      </c>
      <c r="J4689" s="14">
        <f t="shared" ref="J4689:K4689" si="6201">+AVERAGE(H4676:H4689)</f>
        <v>44.185714285714184</v>
      </c>
      <c r="K4689" s="14">
        <f t="shared" si="6201"/>
        <v>78.664285714285668</v>
      </c>
      <c r="L4689" s="14">
        <f t="shared" si="6174"/>
        <v>0.56169980931626162</v>
      </c>
      <c r="M4689" s="14">
        <f t="shared" si="6175"/>
        <v>35.967207395778786</v>
      </c>
      <c r="N4689" s="14">
        <f t="shared" si="6176"/>
        <v>-1</v>
      </c>
      <c r="O4689">
        <f t="shared" si="6125"/>
        <v>-1</v>
      </c>
      <c r="P4689">
        <f t="shared" si="6134"/>
        <v>0</v>
      </c>
      <c r="Q4689">
        <f t="shared" si="6135"/>
        <v>0</v>
      </c>
      <c r="R4689">
        <f t="shared" si="6160"/>
        <v>-914</v>
      </c>
      <c r="S4689">
        <f t="shared" si="6161"/>
        <v>0</v>
      </c>
      <c r="T4689">
        <f t="shared" si="6162"/>
        <v>-66036.5</v>
      </c>
      <c r="U4689">
        <f t="shared" si="6163"/>
        <v>-66036.5</v>
      </c>
      <c r="V4689" s="2">
        <f t="shared" si="6164"/>
        <v>-6.60365E-3</v>
      </c>
      <c r="W4689" s="19">
        <f t="shared" si="6126"/>
        <v>443</v>
      </c>
      <c r="X4689" s="19">
        <f t="shared" si="6127"/>
        <v>24</v>
      </c>
      <c r="Y4689" s="19" t="str">
        <f t="shared" si="6128"/>
        <v/>
      </c>
      <c r="Z4689" s="19">
        <f t="shared" si="6129"/>
        <v>11438.1</v>
      </c>
      <c r="AA4689" s="21" t="str">
        <f t="shared" si="6130"/>
        <v/>
      </c>
      <c r="AB4689" s="19" t="str">
        <f t="shared" si="6131"/>
        <v/>
      </c>
    </row>
    <row r="4690" spans="1:28" x14ac:dyDescent="0.25">
      <c r="A4690">
        <f t="shared" si="6197"/>
        <v>10</v>
      </c>
      <c r="B4690">
        <f t="shared" si="6198"/>
        <v>2018</v>
      </c>
      <c r="C4690" s="20">
        <v>43390</v>
      </c>
      <c r="D4690">
        <v>10688.7</v>
      </c>
      <c r="E4690">
        <v>10710.15</v>
      </c>
      <c r="F4690">
        <v>10436.450000000001</v>
      </c>
      <c r="G4690">
        <v>10453.049999999999</v>
      </c>
      <c r="H4690">
        <f t="shared" si="6171"/>
        <v>0</v>
      </c>
      <c r="I4690">
        <f t="shared" si="6172"/>
        <v>131.70000000000073</v>
      </c>
      <c r="J4690" s="14">
        <f t="shared" ref="J4690:K4690" si="6202">+AVERAGE(H4677:H4690)</f>
        <v>44.185714285714184</v>
      </c>
      <c r="K4690" s="14">
        <f t="shared" si="6202"/>
        <v>87.096428571428461</v>
      </c>
      <c r="L4690" s="14">
        <f t="shared" si="6174"/>
        <v>0.50731947348997364</v>
      </c>
      <c r="M4690" s="14">
        <f t="shared" si="6175"/>
        <v>33.657063576267021</v>
      </c>
      <c r="N4690" s="14">
        <f t="shared" si="6176"/>
        <v>-1</v>
      </c>
      <c r="O4690">
        <f t="shared" si="6125"/>
        <v>-1</v>
      </c>
      <c r="P4690">
        <f t="shared" si="6134"/>
        <v>0</v>
      </c>
      <c r="Q4690">
        <f t="shared" si="6135"/>
        <v>0</v>
      </c>
      <c r="R4690">
        <f t="shared" si="6160"/>
        <v>-914</v>
      </c>
      <c r="S4690">
        <f t="shared" si="6161"/>
        <v>0</v>
      </c>
      <c r="T4690">
        <f t="shared" si="6162"/>
        <v>120373.80000000066</v>
      </c>
      <c r="U4690">
        <f t="shared" si="6163"/>
        <v>120373.80000000066</v>
      </c>
      <c r="V4690" s="2">
        <f t="shared" si="6164"/>
        <v>1.2037380000000066E-2</v>
      </c>
      <c r="W4690" s="19">
        <f t="shared" si="6126"/>
        <v>443</v>
      </c>
      <c r="X4690" s="19">
        <f t="shared" si="6127"/>
        <v>25</v>
      </c>
      <c r="Y4690" s="19" t="str">
        <f t="shared" si="6128"/>
        <v/>
      </c>
      <c r="Z4690" s="19">
        <f t="shared" si="6129"/>
        <v>11438.1</v>
      </c>
      <c r="AA4690" s="21" t="str">
        <f t="shared" si="6130"/>
        <v/>
      </c>
      <c r="AB4690" s="19" t="str">
        <f t="shared" si="6131"/>
        <v/>
      </c>
    </row>
    <row r="4691" spans="1:28" x14ac:dyDescent="0.25">
      <c r="A4691">
        <f t="shared" si="6197"/>
        <v>10</v>
      </c>
      <c r="B4691">
        <f t="shared" si="6198"/>
        <v>2018</v>
      </c>
      <c r="C4691" s="20">
        <v>43392</v>
      </c>
      <c r="D4691">
        <v>10339.700000000001</v>
      </c>
      <c r="E4691">
        <v>10380.1</v>
      </c>
      <c r="F4691">
        <v>10249.6</v>
      </c>
      <c r="G4691">
        <v>10303.549999999999</v>
      </c>
      <c r="H4691">
        <f t="shared" si="6171"/>
        <v>0</v>
      </c>
      <c r="I4691">
        <f t="shared" si="6172"/>
        <v>149.5</v>
      </c>
      <c r="J4691" s="14">
        <f t="shared" ref="J4691:K4691" si="6203">+AVERAGE(H4678:H4691)</f>
        <v>44.185714285714184</v>
      </c>
      <c r="K4691" s="14">
        <f t="shared" si="6203"/>
        <v>92.328571428571323</v>
      </c>
      <c r="L4691" s="14">
        <f t="shared" si="6174"/>
        <v>0.47857032337923511</v>
      </c>
      <c r="M4691" s="14">
        <f t="shared" si="6175"/>
        <v>32.367099204688131</v>
      </c>
      <c r="N4691" s="14">
        <f t="shared" si="6176"/>
        <v>-1</v>
      </c>
      <c r="O4691">
        <f t="shared" si="6125"/>
        <v>-1</v>
      </c>
      <c r="P4691">
        <f t="shared" si="6134"/>
        <v>0</v>
      </c>
      <c r="Q4691">
        <f t="shared" si="6135"/>
        <v>0</v>
      </c>
      <c r="R4691">
        <f t="shared" si="6160"/>
        <v>-914</v>
      </c>
      <c r="S4691">
        <f t="shared" si="6161"/>
        <v>0</v>
      </c>
      <c r="T4691">
        <f t="shared" si="6162"/>
        <v>136643</v>
      </c>
      <c r="U4691">
        <f t="shared" si="6163"/>
        <v>136643</v>
      </c>
      <c r="V4691" s="2">
        <f t="shared" si="6164"/>
        <v>1.3664300000000001E-2</v>
      </c>
      <c r="W4691" s="19">
        <f t="shared" si="6126"/>
        <v>443</v>
      </c>
      <c r="X4691" s="19">
        <f t="shared" si="6127"/>
        <v>26</v>
      </c>
      <c r="Y4691" s="19" t="str">
        <f t="shared" si="6128"/>
        <v/>
      </c>
      <c r="Z4691" s="19">
        <f t="shared" si="6129"/>
        <v>11438.1</v>
      </c>
      <c r="AA4691" s="21" t="str">
        <f t="shared" si="6130"/>
        <v/>
      </c>
      <c r="AB4691" s="19" t="str">
        <f t="shared" si="6131"/>
        <v/>
      </c>
    </row>
    <row r="4692" spans="1:28" x14ac:dyDescent="0.25">
      <c r="A4692">
        <f t="shared" si="6197"/>
        <v>10</v>
      </c>
      <c r="B4692">
        <f t="shared" si="6198"/>
        <v>2018</v>
      </c>
      <c r="C4692" s="20">
        <v>43395</v>
      </c>
      <c r="D4692">
        <v>10405.85</v>
      </c>
      <c r="E4692">
        <v>10408.549999999999</v>
      </c>
      <c r="F4692">
        <v>10224</v>
      </c>
      <c r="G4692">
        <v>10245.25</v>
      </c>
      <c r="H4692">
        <f t="shared" si="6171"/>
        <v>0</v>
      </c>
      <c r="I4692">
        <f t="shared" si="6172"/>
        <v>58.299999999999272</v>
      </c>
      <c r="J4692" s="14">
        <f t="shared" ref="J4692:K4692" si="6204">+AVERAGE(H4679:H4692)</f>
        <v>44.185714285714184</v>
      </c>
      <c r="K4692" s="14">
        <f t="shared" si="6204"/>
        <v>93.128571428571377</v>
      </c>
      <c r="L4692" s="14">
        <f t="shared" si="6174"/>
        <v>0.47445927289461493</v>
      </c>
      <c r="M4692" s="14">
        <f t="shared" si="6175"/>
        <v>32.178526841448146</v>
      </c>
      <c r="N4692" s="14">
        <f t="shared" si="6176"/>
        <v>-1</v>
      </c>
      <c r="O4692">
        <f t="shared" si="6125"/>
        <v>-1</v>
      </c>
      <c r="P4692">
        <f t="shared" si="6134"/>
        <v>0</v>
      </c>
      <c r="Q4692">
        <f t="shared" si="6135"/>
        <v>0</v>
      </c>
      <c r="R4692">
        <f t="shared" si="6160"/>
        <v>-914</v>
      </c>
      <c r="S4692">
        <f t="shared" si="6161"/>
        <v>0</v>
      </c>
      <c r="T4692">
        <f t="shared" si="6162"/>
        <v>53286.199999999335</v>
      </c>
      <c r="U4692">
        <f t="shared" si="6163"/>
        <v>53286.199999999335</v>
      </c>
      <c r="V4692" s="2">
        <f t="shared" si="6164"/>
        <v>5.3286199999999333E-3</v>
      </c>
      <c r="W4692" s="19">
        <f t="shared" si="6126"/>
        <v>443</v>
      </c>
      <c r="X4692" s="19">
        <f t="shared" si="6127"/>
        <v>27</v>
      </c>
      <c r="Y4692" s="19" t="str">
        <f t="shared" si="6128"/>
        <v/>
      </c>
      <c r="Z4692" s="19">
        <f t="shared" si="6129"/>
        <v>11438.1</v>
      </c>
      <c r="AA4692" s="21" t="str">
        <f t="shared" si="6130"/>
        <v/>
      </c>
      <c r="AB4692" s="19" t="str">
        <f t="shared" si="6131"/>
        <v/>
      </c>
    </row>
    <row r="4693" spans="1:28" x14ac:dyDescent="0.25">
      <c r="A4693">
        <f t="shared" si="6197"/>
        <v>10</v>
      </c>
      <c r="B4693">
        <f t="shared" si="6198"/>
        <v>2018</v>
      </c>
      <c r="C4693" s="20">
        <v>43396</v>
      </c>
      <c r="D4693">
        <v>10152.6</v>
      </c>
      <c r="E4693">
        <v>10222.1</v>
      </c>
      <c r="F4693">
        <v>10102.35</v>
      </c>
      <c r="G4693">
        <v>10146.799999999999</v>
      </c>
      <c r="H4693">
        <f t="shared" si="6171"/>
        <v>0</v>
      </c>
      <c r="I4693">
        <f t="shared" si="6172"/>
        <v>98.450000000000728</v>
      </c>
      <c r="J4693" s="14">
        <f t="shared" ref="J4693:K4693" si="6205">+AVERAGE(H4680:H4693)</f>
        <v>38.625</v>
      </c>
      <c r="K4693" s="14">
        <f t="shared" si="6205"/>
        <v>100.16071428571429</v>
      </c>
      <c r="L4693" s="14">
        <f t="shared" si="6174"/>
        <v>0.38563023711891603</v>
      </c>
      <c r="M4693" s="14">
        <f t="shared" si="6175"/>
        <v>27.830674215131239</v>
      </c>
      <c r="N4693" s="14">
        <f t="shared" si="6176"/>
        <v>-1</v>
      </c>
      <c r="O4693">
        <f t="shared" si="6125"/>
        <v>-1</v>
      </c>
      <c r="P4693">
        <f t="shared" si="6134"/>
        <v>0</v>
      </c>
      <c r="Q4693">
        <f t="shared" si="6135"/>
        <v>0</v>
      </c>
      <c r="R4693">
        <f t="shared" si="6160"/>
        <v>-914</v>
      </c>
      <c r="S4693">
        <f t="shared" si="6161"/>
        <v>0</v>
      </c>
      <c r="T4693">
        <f t="shared" si="6162"/>
        <v>89983.300000000658</v>
      </c>
      <c r="U4693">
        <f t="shared" si="6163"/>
        <v>89983.300000000658</v>
      </c>
      <c r="V4693" s="2">
        <f t="shared" si="6164"/>
        <v>8.9983300000000665E-3</v>
      </c>
      <c r="W4693" s="19">
        <f t="shared" si="6126"/>
        <v>443</v>
      </c>
      <c r="X4693" s="19">
        <f t="shared" si="6127"/>
        <v>28</v>
      </c>
      <c r="Y4693" s="19" t="str">
        <f t="shared" si="6128"/>
        <v/>
      </c>
      <c r="Z4693" s="19">
        <f t="shared" si="6129"/>
        <v>11438.1</v>
      </c>
      <c r="AA4693" s="21" t="str">
        <f t="shared" si="6130"/>
        <v/>
      </c>
      <c r="AB4693" s="19" t="str">
        <f t="shared" si="6131"/>
        <v/>
      </c>
    </row>
    <row r="4694" spans="1:28" x14ac:dyDescent="0.25">
      <c r="A4694">
        <f t="shared" si="6197"/>
        <v>10</v>
      </c>
      <c r="B4694">
        <f t="shared" si="6198"/>
        <v>2018</v>
      </c>
      <c r="C4694" s="20">
        <v>43397</v>
      </c>
      <c r="D4694">
        <v>10278.15</v>
      </c>
      <c r="E4694">
        <v>10290.65</v>
      </c>
      <c r="F4694">
        <v>10126.700000000001</v>
      </c>
      <c r="G4694">
        <v>10224.75</v>
      </c>
      <c r="H4694">
        <f t="shared" si="6171"/>
        <v>77.950000000000728</v>
      </c>
      <c r="I4694">
        <f t="shared" si="6172"/>
        <v>0</v>
      </c>
      <c r="J4694" s="14">
        <f t="shared" ref="J4694:K4694" si="6206">+AVERAGE(H4681:H4694)</f>
        <v>44.192857142857193</v>
      </c>
      <c r="K4694" s="14">
        <f t="shared" si="6206"/>
        <v>89.442857142857193</v>
      </c>
      <c r="L4694" s="14">
        <f t="shared" si="6174"/>
        <v>0.49409040089442607</v>
      </c>
      <c r="M4694" s="14">
        <f t="shared" si="6175"/>
        <v>33.069645625100222</v>
      </c>
      <c r="N4694" s="14">
        <f t="shared" si="6176"/>
        <v>-1</v>
      </c>
      <c r="O4694">
        <f t="shared" si="6125"/>
        <v>-1</v>
      </c>
      <c r="P4694">
        <f t="shared" si="6134"/>
        <v>0</v>
      </c>
      <c r="Q4694">
        <f t="shared" si="6135"/>
        <v>0</v>
      </c>
      <c r="R4694">
        <f t="shared" si="6160"/>
        <v>-914</v>
      </c>
      <c r="S4694">
        <f t="shared" si="6161"/>
        <v>0</v>
      </c>
      <c r="T4694">
        <f t="shared" si="6162"/>
        <v>-71246.300000000658</v>
      </c>
      <c r="U4694">
        <f t="shared" si="6163"/>
        <v>-71246.300000000658</v>
      </c>
      <c r="V4694" s="2">
        <f t="shared" si="6164"/>
        <v>-7.1246300000000658E-3</v>
      </c>
      <c r="W4694" s="19">
        <f t="shared" si="6126"/>
        <v>443</v>
      </c>
      <c r="X4694" s="19">
        <f t="shared" si="6127"/>
        <v>29</v>
      </c>
      <c r="Y4694" s="19" t="str">
        <f t="shared" si="6128"/>
        <v/>
      </c>
      <c r="Z4694" s="19">
        <f t="shared" si="6129"/>
        <v>11438.1</v>
      </c>
      <c r="AA4694" s="21" t="str">
        <f t="shared" si="6130"/>
        <v/>
      </c>
      <c r="AB4694" s="19" t="str">
        <f t="shared" si="6131"/>
        <v/>
      </c>
    </row>
    <row r="4695" spans="1:28" x14ac:dyDescent="0.25">
      <c r="A4695">
        <f t="shared" si="6197"/>
        <v>10</v>
      </c>
      <c r="B4695">
        <f t="shared" si="6198"/>
        <v>2018</v>
      </c>
      <c r="C4695" s="20">
        <v>43398</v>
      </c>
      <c r="D4695">
        <v>10135.049999999999</v>
      </c>
      <c r="E4695">
        <v>10166.6</v>
      </c>
      <c r="F4695">
        <v>10079.299999999999</v>
      </c>
      <c r="G4695">
        <v>10124.9</v>
      </c>
      <c r="H4695">
        <f t="shared" si="6171"/>
        <v>0</v>
      </c>
      <c r="I4695">
        <f t="shared" si="6172"/>
        <v>99.850000000000364</v>
      </c>
      <c r="J4695" s="14">
        <f t="shared" ref="J4695:K4695" si="6207">+AVERAGE(H4682:H4695)</f>
        <v>44.192857142857193</v>
      </c>
      <c r="K4695" s="14">
        <f t="shared" si="6207"/>
        <v>78.075000000000074</v>
      </c>
      <c r="L4695" s="14">
        <f t="shared" si="6174"/>
        <v>0.56603083116051423</v>
      </c>
      <c r="M4695" s="14">
        <f t="shared" si="6175"/>
        <v>36.14429677230904</v>
      </c>
      <c r="N4695" s="14">
        <f t="shared" si="6176"/>
        <v>-1</v>
      </c>
      <c r="O4695">
        <f t="shared" si="6125"/>
        <v>-1</v>
      </c>
      <c r="P4695">
        <f t="shared" si="6134"/>
        <v>0</v>
      </c>
      <c r="Q4695">
        <f t="shared" si="6135"/>
        <v>0</v>
      </c>
      <c r="R4695">
        <f t="shared" si="6160"/>
        <v>-914</v>
      </c>
      <c r="S4695">
        <f t="shared" si="6161"/>
        <v>0</v>
      </c>
      <c r="T4695">
        <f t="shared" si="6162"/>
        <v>91262.900000000329</v>
      </c>
      <c r="U4695">
        <f t="shared" si="6163"/>
        <v>91262.900000000329</v>
      </c>
      <c r="V4695" s="2">
        <f t="shared" si="6164"/>
        <v>9.1262900000000334E-3</v>
      </c>
      <c r="W4695" s="19">
        <f t="shared" si="6126"/>
        <v>443</v>
      </c>
      <c r="X4695" s="19">
        <f t="shared" si="6127"/>
        <v>30</v>
      </c>
      <c r="Y4695" s="19" t="str">
        <f t="shared" si="6128"/>
        <v/>
      </c>
      <c r="Z4695" s="19">
        <f t="shared" si="6129"/>
        <v>11438.1</v>
      </c>
      <c r="AA4695" s="21" t="str">
        <f t="shared" si="6130"/>
        <v/>
      </c>
      <c r="AB4695" s="19" t="str">
        <f t="shared" si="6131"/>
        <v/>
      </c>
    </row>
    <row r="4696" spans="1:28" x14ac:dyDescent="0.25">
      <c r="A4696">
        <f t="shared" si="6197"/>
        <v>10</v>
      </c>
      <c r="B4696">
        <f t="shared" si="6198"/>
        <v>2018</v>
      </c>
      <c r="C4696" s="20">
        <v>43399</v>
      </c>
      <c r="D4696">
        <v>10122.35</v>
      </c>
      <c r="E4696">
        <v>10128.85</v>
      </c>
      <c r="F4696">
        <v>10004.549999999999</v>
      </c>
      <c r="G4696">
        <v>10030</v>
      </c>
      <c r="H4696">
        <f t="shared" si="6171"/>
        <v>0</v>
      </c>
      <c r="I4696">
        <f t="shared" si="6172"/>
        <v>94.899999999999636</v>
      </c>
      <c r="J4696" s="14">
        <f t="shared" ref="J4696:K4696" si="6208">+AVERAGE(H4683:H4696)</f>
        <v>44.192857142857193</v>
      </c>
      <c r="K4696" s="14">
        <f t="shared" si="6208"/>
        <v>64.653571428571539</v>
      </c>
      <c r="L4696" s="14">
        <f t="shared" si="6174"/>
        <v>0.68353311605811151</v>
      </c>
      <c r="M4696" s="14">
        <f t="shared" si="6175"/>
        <v>40.601109033041297</v>
      </c>
      <c r="N4696" s="14">
        <f t="shared" si="6176"/>
        <v>-1</v>
      </c>
      <c r="O4696">
        <f t="shared" si="6125"/>
        <v>-1</v>
      </c>
      <c r="P4696">
        <f t="shared" si="6134"/>
        <v>0</v>
      </c>
      <c r="Q4696">
        <f t="shared" si="6135"/>
        <v>0</v>
      </c>
      <c r="R4696">
        <f t="shared" si="6160"/>
        <v>-914</v>
      </c>
      <c r="S4696">
        <f t="shared" si="6161"/>
        <v>0</v>
      </c>
      <c r="T4696">
        <f t="shared" si="6162"/>
        <v>86738.599999999671</v>
      </c>
      <c r="U4696">
        <f t="shared" si="6163"/>
        <v>86738.599999999671</v>
      </c>
      <c r="V4696" s="2">
        <f t="shared" si="6164"/>
        <v>8.6738599999999673E-3</v>
      </c>
      <c r="W4696" s="19">
        <f t="shared" si="6126"/>
        <v>443</v>
      </c>
      <c r="X4696" s="19">
        <f t="shared" si="6127"/>
        <v>31</v>
      </c>
      <c r="Y4696" s="19" t="str">
        <f t="shared" si="6128"/>
        <v/>
      </c>
      <c r="Z4696" s="19">
        <f t="shared" si="6129"/>
        <v>11438.1</v>
      </c>
      <c r="AA4696" s="21" t="str">
        <f t="shared" si="6130"/>
        <v/>
      </c>
      <c r="AB4696" s="19" t="str">
        <f t="shared" si="6131"/>
        <v/>
      </c>
    </row>
    <row r="4697" spans="1:28" x14ac:dyDescent="0.25">
      <c r="A4697">
        <f t="shared" si="6197"/>
        <v>10</v>
      </c>
      <c r="B4697">
        <f t="shared" si="6198"/>
        <v>2018</v>
      </c>
      <c r="C4697" s="20">
        <v>43402</v>
      </c>
      <c r="D4697">
        <v>10078.1</v>
      </c>
      <c r="E4697">
        <v>10275.299999999999</v>
      </c>
      <c r="F4697">
        <v>10020.35</v>
      </c>
      <c r="G4697">
        <v>10250.85</v>
      </c>
      <c r="H4697">
        <f t="shared" si="6171"/>
        <v>220.85000000000036</v>
      </c>
      <c r="I4697">
        <f t="shared" si="6172"/>
        <v>0</v>
      </c>
      <c r="J4697" s="14">
        <f t="shared" ref="J4697:K4697" si="6209">+AVERAGE(H4684:H4697)</f>
        <v>57.710714285714467</v>
      </c>
      <c r="K4697" s="14">
        <f t="shared" si="6209"/>
        <v>64.653571428571539</v>
      </c>
      <c r="L4697" s="14">
        <f t="shared" si="6174"/>
        <v>0.89261448378721886</v>
      </c>
      <c r="M4697" s="14">
        <f t="shared" si="6175"/>
        <v>47.163037767789419</v>
      </c>
      <c r="N4697" s="14">
        <f t="shared" si="6176"/>
        <v>-1</v>
      </c>
      <c r="O4697">
        <f t="shared" ref="O4697:O4760" si="6210">IF($C4697="","",N4697)</f>
        <v>-1</v>
      </c>
      <c r="P4697">
        <f t="shared" si="6134"/>
        <v>0</v>
      </c>
      <c r="Q4697">
        <f t="shared" si="6135"/>
        <v>0</v>
      </c>
      <c r="R4697">
        <f t="shared" si="6160"/>
        <v>-914</v>
      </c>
      <c r="S4697">
        <f t="shared" si="6161"/>
        <v>0</v>
      </c>
      <c r="T4697">
        <f t="shared" si="6162"/>
        <v>-201856.90000000034</v>
      </c>
      <c r="U4697">
        <f t="shared" si="6163"/>
        <v>-201856.90000000034</v>
      </c>
      <c r="V4697" s="2">
        <f t="shared" si="6164"/>
        <v>-2.0185690000000034E-2</v>
      </c>
      <c r="W4697" s="19">
        <f t="shared" ref="W4697:W4760" si="6211">+IF($C4697="","",IF(AND(P4697=1,O4697&lt;&gt;0),W4696+1,W4696))</f>
        <v>443</v>
      </c>
      <c r="X4697" s="19">
        <f t="shared" ref="X4697:X4760" si="6212">+IF($C4697="","",IF(O4696=0,IF(O4697=0,0,1),IF(O4697&lt;&gt;O4696,IF((O4696&lt;&gt;O4695),2,X4696+1),IF(P4696=1,2,X4696+1))))</f>
        <v>32</v>
      </c>
      <c r="Y4697" s="19" t="str">
        <f t="shared" ref="Y4697:Y4760" si="6213">+IF($C4697="","",IF(O4697=O4696,"",IF(O4697=0,1,IF(AND(O4696&lt;&gt;0,O4696&lt;&gt;O4697),1,""))))</f>
        <v/>
      </c>
      <c r="Z4697" s="19">
        <f t="shared" ref="Z4697:Z4760" si="6214">IF($C4697="","",IF(P4697=0,Z4696,Q4697))</f>
        <v>11438.1</v>
      </c>
      <c r="AA4697" s="21" t="str">
        <f t="shared" ref="AA4697:AA4760" si="6215">+IF($C4697="","",IF(Y4697=1,(Z4697/Z4696-1)*O4696,""))</f>
        <v/>
      </c>
      <c r="AB4697" s="19" t="str">
        <f t="shared" ref="AB4697:AB4760" si="6216">+IF($C4697="","",IF(Y4697=1,IF(AA4697&gt;0,1,-1),""))</f>
        <v/>
      </c>
    </row>
    <row r="4698" spans="1:28" x14ac:dyDescent="0.25">
      <c r="A4698">
        <f t="shared" si="6197"/>
        <v>10</v>
      </c>
      <c r="B4698">
        <f t="shared" si="6198"/>
        <v>2018</v>
      </c>
      <c r="C4698" s="20">
        <v>43403</v>
      </c>
      <c r="D4698">
        <v>10239.4</v>
      </c>
      <c r="E4698">
        <v>10285.1</v>
      </c>
      <c r="F4698">
        <v>10175.35</v>
      </c>
      <c r="G4698">
        <v>10198.4</v>
      </c>
      <c r="H4698">
        <f t="shared" si="6171"/>
        <v>0</v>
      </c>
      <c r="I4698">
        <f t="shared" si="6172"/>
        <v>52.450000000000728</v>
      </c>
      <c r="J4698" s="14">
        <f t="shared" ref="J4698:K4698" si="6217">+AVERAGE(H4685:H4698)</f>
        <v>57.710714285714467</v>
      </c>
      <c r="K4698" s="14">
        <f t="shared" si="6217"/>
        <v>65.042857142857301</v>
      </c>
      <c r="L4698" s="14">
        <f t="shared" si="6174"/>
        <v>0.88727212826707724</v>
      </c>
      <c r="M4698" s="14">
        <f t="shared" si="6175"/>
        <v>47.013470658403904</v>
      </c>
      <c r="N4698" s="14">
        <f t="shared" si="6176"/>
        <v>-1</v>
      </c>
      <c r="O4698">
        <f t="shared" si="6210"/>
        <v>-1</v>
      </c>
      <c r="P4698">
        <f t="shared" si="6134"/>
        <v>0</v>
      </c>
      <c r="Q4698">
        <f t="shared" si="6135"/>
        <v>0</v>
      </c>
      <c r="R4698">
        <f t="shared" si="6160"/>
        <v>-914</v>
      </c>
      <c r="S4698">
        <f t="shared" si="6161"/>
        <v>0</v>
      </c>
      <c r="T4698">
        <f t="shared" si="6162"/>
        <v>47939.300000000665</v>
      </c>
      <c r="U4698">
        <f t="shared" si="6163"/>
        <v>47939.300000000665</v>
      </c>
      <c r="V4698" s="2">
        <f t="shared" si="6164"/>
        <v>4.7939300000000669E-3</v>
      </c>
      <c r="W4698" s="19">
        <f t="shared" si="6211"/>
        <v>443</v>
      </c>
      <c r="X4698" s="19">
        <f t="shared" si="6212"/>
        <v>33</v>
      </c>
      <c r="Y4698" s="19" t="str">
        <f t="shared" si="6213"/>
        <v/>
      </c>
      <c r="Z4698" s="19">
        <f t="shared" si="6214"/>
        <v>11438.1</v>
      </c>
      <c r="AA4698" s="21" t="str">
        <f t="shared" si="6215"/>
        <v/>
      </c>
      <c r="AB4698" s="19" t="str">
        <f t="shared" si="6216"/>
        <v/>
      </c>
    </row>
    <row r="4699" spans="1:28" x14ac:dyDescent="0.25">
      <c r="A4699">
        <f t="shared" si="6197"/>
        <v>10</v>
      </c>
      <c r="B4699">
        <f t="shared" si="6198"/>
        <v>2018</v>
      </c>
      <c r="C4699" s="20">
        <v>43404</v>
      </c>
      <c r="D4699">
        <v>10209.549999999999</v>
      </c>
      <c r="E4699">
        <v>10396</v>
      </c>
      <c r="F4699">
        <v>10105.1</v>
      </c>
      <c r="G4699">
        <v>10386.6</v>
      </c>
      <c r="H4699">
        <f t="shared" si="6171"/>
        <v>188.20000000000073</v>
      </c>
      <c r="I4699">
        <f t="shared" si="6172"/>
        <v>0</v>
      </c>
      <c r="J4699" s="14">
        <f t="shared" ref="J4699:K4699" si="6218">+AVERAGE(H4686:H4699)</f>
        <v>59.792857142857301</v>
      </c>
      <c r="K4699" s="14">
        <f t="shared" si="6218"/>
        <v>65.042857142857301</v>
      </c>
      <c r="L4699" s="14">
        <f t="shared" si="6174"/>
        <v>0.9192839885789591</v>
      </c>
      <c r="M4699" s="14">
        <f t="shared" si="6175"/>
        <v>47.897236367797682</v>
      </c>
      <c r="N4699" s="14">
        <f t="shared" si="6176"/>
        <v>-1</v>
      </c>
      <c r="O4699">
        <f t="shared" si="6210"/>
        <v>-1</v>
      </c>
      <c r="P4699">
        <f t="shared" ref="P4699:P4762" si="6219">IF($C4699="","",IF($O4699&lt;&gt;$O4698,1,0))</f>
        <v>0</v>
      </c>
      <c r="Q4699">
        <f t="shared" ref="Q4699:Q4762" si="6220">IF($C4699="","",IF($P4699=1,G4699,0))</f>
        <v>0</v>
      </c>
      <c r="R4699">
        <f t="shared" si="6160"/>
        <v>-914</v>
      </c>
      <c r="S4699">
        <f t="shared" si="6161"/>
        <v>0</v>
      </c>
      <c r="T4699">
        <f t="shared" si="6162"/>
        <v>-172014.80000000066</v>
      </c>
      <c r="U4699">
        <f t="shared" si="6163"/>
        <v>-172014.80000000066</v>
      </c>
      <c r="V4699" s="2">
        <f t="shared" si="6164"/>
        <v>-1.7201480000000064E-2</v>
      </c>
      <c r="W4699" s="19">
        <f t="shared" si="6211"/>
        <v>443</v>
      </c>
      <c r="X4699" s="19">
        <f t="shared" si="6212"/>
        <v>34</v>
      </c>
      <c r="Y4699" s="19" t="str">
        <f t="shared" si="6213"/>
        <v/>
      </c>
      <c r="Z4699" s="19">
        <f t="shared" si="6214"/>
        <v>11438.1</v>
      </c>
      <c r="AA4699" s="21" t="str">
        <f t="shared" si="6215"/>
        <v/>
      </c>
      <c r="AB4699" s="19" t="str">
        <f t="shared" si="6216"/>
        <v/>
      </c>
    </row>
    <row r="4700" spans="1:28" x14ac:dyDescent="0.25">
      <c r="A4700">
        <f t="shared" si="6197"/>
        <v>11</v>
      </c>
      <c r="B4700">
        <f t="shared" si="6198"/>
        <v>2018</v>
      </c>
      <c r="C4700" s="20">
        <v>43405</v>
      </c>
      <c r="D4700">
        <v>10441.700000000001</v>
      </c>
      <c r="E4700">
        <v>10441.9</v>
      </c>
      <c r="F4700">
        <v>10341.9</v>
      </c>
      <c r="G4700">
        <v>10380.450000000001</v>
      </c>
      <c r="H4700">
        <f t="shared" si="6171"/>
        <v>0</v>
      </c>
      <c r="I4700">
        <f t="shared" si="6172"/>
        <v>6.1499999999996362</v>
      </c>
      <c r="J4700" s="14">
        <f t="shared" ref="J4700:K4700" si="6221">+AVERAGE(H4687:H4700)</f>
        <v>59.792857142857301</v>
      </c>
      <c r="K4700" s="14">
        <f t="shared" si="6221"/>
        <v>49.378571428571504</v>
      </c>
      <c r="L4700" s="14">
        <f t="shared" si="6174"/>
        <v>1.2109069868363966</v>
      </c>
      <c r="M4700" s="14">
        <f t="shared" si="6175"/>
        <v>54.769693797435259</v>
      </c>
      <c r="N4700" s="14">
        <f t="shared" si="6176"/>
        <v>1</v>
      </c>
      <c r="O4700">
        <f t="shared" si="6210"/>
        <v>1</v>
      </c>
      <c r="P4700">
        <f t="shared" si="6219"/>
        <v>1</v>
      </c>
      <c r="Q4700">
        <f t="shared" si="6220"/>
        <v>10380.450000000001</v>
      </c>
      <c r="R4700">
        <f t="shared" si="6160"/>
        <v>962</v>
      </c>
      <c r="S4700">
        <f t="shared" si="6161"/>
        <v>-11537.399999999318</v>
      </c>
      <c r="T4700">
        <f t="shared" si="6162"/>
        <v>-5916.29999999965</v>
      </c>
      <c r="U4700">
        <f t="shared" si="6163"/>
        <v>5621.0999999996675</v>
      </c>
      <c r="V4700" s="2">
        <f t="shared" si="6164"/>
        <v>5.6210999999996671E-4</v>
      </c>
      <c r="W4700" s="19">
        <f t="shared" si="6211"/>
        <v>444</v>
      </c>
      <c r="X4700" s="19">
        <f t="shared" si="6212"/>
        <v>35</v>
      </c>
      <c r="Y4700" s="19">
        <f t="shared" si="6213"/>
        <v>1</v>
      </c>
      <c r="Z4700" s="19">
        <f t="shared" si="6214"/>
        <v>10380.450000000001</v>
      </c>
      <c r="AA4700" s="21">
        <f t="shared" si="6215"/>
        <v>9.2467280404962326E-2</v>
      </c>
      <c r="AB4700" s="19">
        <f t="shared" si="6216"/>
        <v>1</v>
      </c>
    </row>
    <row r="4701" spans="1:28" x14ac:dyDescent="0.25">
      <c r="A4701">
        <f t="shared" si="6197"/>
        <v>11</v>
      </c>
      <c r="B4701">
        <f t="shared" si="6198"/>
        <v>2018</v>
      </c>
      <c r="C4701" s="20">
        <v>43406</v>
      </c>
      <c r="D4701">
        <v>10462.299999999999</v>
      </c>
      <c r="E4701">
        <v>10606.95</v>
      </c>
      <c r="F4701">
        <v>10457.700000000001</v>
      </c>
      <c r="G4701">
        <v>10553</v>
      </c>
      <c r="H4701">
        <f t="shared" si="6171"/>
        <v>172.54999999999927</v>
      </c>
      <c r="I4701">
        <f t="shared" si="6172"/>
        <v>0</v>
      </c>
      <c r="J4701" s="14">
        <f t="shared" ref="J4701:K4701" si="6222">+AVERAGE(H4688:H4701)</f>
        <v>55.128571428571504</v>
      </c>
      <c r="K4701" s="14">
        <f t="shared" si="6222"/>
        <v>49.378571428571504</v>
      </c>
      <c r="L4701" s="14">
        <f t="shared" si="6174"/>
        <v>1.1164472732532906</v>
      </c>
      <c r="M4701" s="14">
        <f t="shared" si="6175"/>
        <v>52.751008133415347</v>
      </c>
      <c r="N4701" s="14">
        <f t="shared" si="6176"/>
        <v>1</v>
      </c>
      <c r="O4701">
        <f t="shared" si="6210"/>
        <v>1</v>
      </c>
      <c r="P4701">
        <f t="shared" si="6219"/>
        <v>0</v>
      </c>
      <c r="Q4701">
        <f t="shared" si="6220"/>
        <v>0</v>
      </c>
      <c r="R4701">
        <f t="shared" si="6160"/>
        <v>962</v>
      </c>
      <c r="S4701">
        <f t="shared" si="6161"/>
        <v>0</v>
      </c>
      <c r="T4701">
        <f t="shared" si="6162"/>
        <v>165993.09999999931</v>
      </c>
      <c r="U4701">
        <f t="shared" si="6163"/>
        <v>165993.09999999931</v>
      </c>
      <c r="V4701" s="2">
        <f t="shared" si="6164"/>
        <v>1.659930999999993E-2</v>
      </c>
      <c r="W4701" s="19">
        <f t="shared" si="6211"/>
        <v>444</v>
      </c>
      <c r="X4701" s="19">
        <f t="shared" si="6212"/>
        <v>2</v>
      </c>
      <c r="Y4701" s="19" t="str">
        <f t="shared" si="6213"/>
        <v/>
      </c>
      <c r="Z4701" s="19">
        <f t="shared" si="6214"/>
        <v>10380.450000000001</v>
      </c>
      <c r="AA4701" s="21" t="str">
        <f t="shared" si="6215"/>
        <v/>
      </c>
      <c r="AB4701" s="19" t="str">
        <f t="shared" si="6216"/>
        <v/>
      </c>
    </row>
    <row r="4702" spans="1:28" x14ac:dyDescent="0.25">
      <c r="A4702">
        <f t="shared" si="6197"/>
        <v>11</v>
      </c>
      <c r="B4702">
        <f t="shared" si="6198"/>
        <v>2018</v>
      </c>
      <c r="C4702" s="20">
        <v>43409</v>
      </c>
      <c r="D4702">
        <v>10558.75</v>
      </c>
      <c r="E4702">
        <v>10558.8</v>
      </c>
      <c r="F4702">
        <v>10477</v>
      </c>
      <c r="G4702">
        <v>10524</v>
      </c>
      <c r="H4702">
        <f t="shared" si="6171"/>
        <v>0</v>
      </c>
      <c r="I4702">
        <f t="shared" si="6172"/>
        <v>29</v>
      </c>
      <c r="J4702" s="14">
        <f t="shared" ref="J4702:K4702" si="6223">+AVERAGE(H4689:H4702)</f>
        <v>52.27142857142865</v>
      </c>
      <c r="K4702" s="14">
        <f t="shared" si="6223"/>
        <v>51.450000000000081</v>
      </c>
      <c r="L4702" s="14">
        <f t="shared" si="6174"/>
        <v>1.0159655699014298</v>
      </c>
      <c r="M4702" s="14">
        <f t="shared" si="6175"/>
        <v>50.395978238413321</v>
      </c>
      <c r="N4702" s="14">
        <f t="shared" si="6176"/>
        <v>1</v>
      </c>
      <c r="O4702">
        <f t="shared" si="6210"/>
        <v>1</v>
      </c>
      <c r="P4702">
        <f t="shared" si="6219"/>
        <v>0</v>
      </c>
      <c r="Q4702">
        <f t="shared" si="6220"/>
        <v>0</v>
      </c>
      <c r="R4702">
        <f t="shared" si="6160"/>
        <v>962</v>
      </c>
      <c r="S4702">
        <f t="shared" si="6161"/>
        <v>0</v>
      </c>
      <c r="T4702">
        <f t="shared" si="6162"/>
        <v>-27898</v>
      </c>
      <c r="U4702">
        <f t="shared" si="6163"/>
        <v>-27898</v>
      </c>
      <c r="V4702" s="2">
        <f t="shared" si="6164"/>
        <v>-2.7897999999999998E-3</v>
      </c>
      <c r="W4702" s="19">
        <f t="shared" si="6211"/>
        <v>444</v>
      </c>
      <c r="X4702" s="19">
        <f t="shared" si="6212"/>
        <v>3</v>
      </c>
      <c r="Y4702" s="19" t="str">
        <f t="shared" si="6213"/>
        <v/>
      </c>
      <c r="Z4702" s="19">
        <f t="shared" si="6214"/>
        <v>10380.450000000001</v>
      </c>
      <c r="AA4702" s="21" t="str">
        <f t="shared" si="6215"/>
        <v/>
      </c>
      <c r="AB4702" s="19" t="str">
        <f t="shared" si="6216"/>
        <v/>
      </c>
    </row>
    <row r="4703" spans="1:28" x14ac:dyDescent="0.25">
      <c r="A4703">
        <f t="shared" si="6197"/>
        <v>11</v>
      </c>
      <c r="B4703">
        <f t="shared" si="6198"/>
        <v>2018</v>
      </c>
      <c r="C4703" s="20">
        <v>43410</v>
      </c>
      <c r="D4703">
        <v>10552</v>
      </c>
      <c r="E4703">
        <v>10600.25</v>
      </c>
      <c r="F4703">
        <v>10491.45</v>
      </c>
      <c r="G4703">
        <v>10530</v>
      </c>
      <c r="H4703">
        <f t="shared" si="6171"/>
        <v>6</v>
      </c>
      <c r="I4703">
        <f t="shared" si="6172"/>
        <v>0</v>
      </c>
      <c r="J4703" s="14">
        <f t="shared" ref="J4703:K4703" si="6224">+AVERAGE(H4690:H4703)</f>
        <v>47.539285714285789</v>
      </c>
      <c r="K4703" s="14">
        <f t="shared" si="6224"/>
        <v>51.450000000000081</v>
      </c>
      <c r="L4703" s="14">
        <f t="shared" si="6174"/>
        <v>0.92399000416493127</v>
      </c>
      <c r="M4703" s="14">
        <f t="shared" si="6175"/>
        <v>48.024677995454056</v>
      </c>
      <c r="N4703" s="14">
        <f t="shared" si="6176"/>
        <v>-1</v>
      </c>
      <c r="O4703">
        <f t="shared" si="6210"/>
        <v>-1</v>
      </c>
      <c r="P4703">
        <f t="shared" si="6219"/>
        <v>1</v>
      </c>
      <c r="Q4703">
        <f t="shared" si="6220"/>
        <v>10530</v>
      </c>
      <c r="R4703">
        <f t="shared" si="6160"/>
        <v>-962</v>
      </c>
      <c r="S4703">
        <f t="shared" si="6161"/>
        <v>-11544</v>
      </c>
      <c r="T4703">
        <f t="shared" si="6162"/>
        <v>-5772</v>
      </c>
      <c r="U4703">
        <f t="shared" si="6163"/>
        <v>5772</v>
      </c>
      <c r="V4703" s="2">
        <f t="shared" si="6164"/>
        <v>5.7720000000000004E-4</v>
      </c>
      <c r="W4703" s="19">
        <f t="shared" si="6211"/>
        <v>445</v>
      </c>
      <c r="X4703" s="19">
        <f t="shared" si="6212"/>
        <v>4</v>
      </c>
      <c r="Y4703" s="19">
        <f t="shared" si="6213"/>
        <v>1</v>
      </c>
      <c r="Z4703" s="19">
        <f t="shared" si="6214"/>
        <v>10530</v>
      </c>
      <c r="AA4703" s="21">
        <f t="shared" si="6215"/>
        <v>1.4406889874716278E-2</v>
      </c>
      <c r="AB4703" s="19">
        <f t="shared" si="6216"/>
        <v>1</v>
      </c>
    </row>
    <row r="4704" spans="1:28" x14ac:dyDescent="0.25">
      <c r="A4704">
        <f t="shared" si="6197"/>
        <v>11</v>
      </c>
      <c r="B4704">
        <f t="shared" si="6198"/>
        <v>2018</v>
      </c>
      <c r="C4704" s="20">
        <v>43411</v>
      </c>
      <c r="D4704">
        <v>10614.45</v>
      </c>
      <c r="E4704">
        <v>10616.45</v>
      </c>
      <c r="F4704">
        <v>10582.3</v>
      </c>
      <c r="G4704">
        <v>10598.4</v>
      </c>
      <c r="H4704">
        <f t="shared" si="6171"/>
        <v>68.399999999999636</v>
      </c>
      <c r="I4704">
        <f t="shared" si="6172"/>
        <v>0</v>
      </c>
      <c r="J4704" s="14">
        <f t="shared" ref="J4704:K4704" si="6225">+AVERAGE(H4691:H4704)</f>
        <v>52.425000000000054</v>
      </c>
      <c r="K4704" s="14">
        <f t="shared" si="6225"/>
        <v>42.042857142857166</v>
      </c>
      <c r="L4704" s="14">
        <f t="shared" si="6174"/>
        <v>1.2469418960244654</v>
      </c>
      <c r="M4704" s="14">
        <f t="shared" si="6175"/>
        <v>55.495066349098344</v>
      </c>
      <c r="N4704" s="14">
        <f t="shared" si="6176"/>
        <v>1</v>
      </c>
      <c r="O4704">
        <f t="shared" si="6210"/>
        <v>1</v>
      </c>
      <c r="P4704">
        <f t="shared" si="6219"/>
        <v>1</v>
      </c>
      <c r="Q4704">
        <f t="shared" si="6220"/>
        <v>10598.4</v>
      </c>
      <c r="R4704">
        <f t="shared" si="6160"/>
        <v>962</v>
      </c>
      <c r="S4704">
        <f t="shared" si="6161"/>
        <v>131601.59999999931</v>
      </c>
      <c r="T4704">
        <f t="shared" si="6162"/>
        <v>65800.799999999654</v>
      </c>
      <c r="U4704">
        <f t="shared" si="6163"/>
        <v>-65800.799999999654</v>
      </c>
      <c r="V4704" s="2">
        <f t="shared" si="6164"/>
        <v>-6.5800799999999656E-3</v>
      </c>
      <c r="W4704" s="19">
        <f t="shared" si="6211"/>
        <v>446</v>
      </c>
      <c r="X4704" s="19">
        <f t="shared" si="6212"/>
        <v>2</v>
      </c>
      <c r="Y4704" s="19">
        <f t="shared" si="6213"/>
        <v>1</v>
      </c>
      <c r="Z4704" s="19">
        <f t="shared" si="6214"/>
        <v>10598.4</v>
      </c>
      <c r="AA4704" s="21">
        <f t="shared" si="6215"/>
        <v>-6.4957264957263838E-3</v>
      </c>
      <c r="AB4704" s="19">
        <f t="shared" si="6216"/>
        <v>-1</v>
      </c>
    </row>
    <row r="4705" spans="1:28" x14ac:dyDescent="0.25">
      <c r="A4705">
        <f t="shared" si="6197"/>
        <v>11</v>
      </c>
      <c r="B4705">
        <f t="shared" si="6198"/>
        <v>2018</v>
      </c>
      <c r="C4705" s="20">
        <v>43413</v>
      </c>
      <c r="D4705">
        <v>10614.7</v>
      </c>
      <c r="E4705">
        <v>10619.55</v>
      </c>
      <c r="F4705">
        <v>10544.85</v>
      </c>
      <c r="G4705">
        <v>10585.2</v>
      </c>
      <c r="H4705">
        <f t="shared" si="6171"/>
        <v>0</v>
      </c>
      <c r="I4705">
        <f t="shared" si="6172"/>
        <v>13.199999999998909</v>
      </c>
      <c r="J4705" s="14">
        <f t="shared" ref="J4705:K4705" si="6226">+AVERAGE(H4692:H4705)</f>
        <v>52.425000000000054</v>
      </c>
      <c r="K4705" s="14">
        <f t="shared" si="6226"/>
        <v>32.307142857142807</v>
      </c>
      <c r="L4705" s="14">
        <f t="shared" si="6174"/>
        <v>1.622706168472257</v>
      </c>
      <c r="M4705" s="14">
        <f t="shared" si="6175"/>
        <v>61.871443624868341</v>
      </c>
      <c r="N4705" s="14">
        <f t="shared" si="6176"/>
        <v>1</v>
      </c>
      <c r="O4705">
        <f t="shared" si="6210"/>
        <v>1</v>
      </c>
      <c r="P4705">
        <f t="shared" si="6219"/>
        <v>0</v>
      </c>
      <c r="Q4705">
        <f t="shared" si="6220"/>
        <v>0</v>
      </c>
      <c r="R4705">
        <f t="shared" si="6160"/>
        <v>962</v>
      </c>
      <c r="S4705">
        <f t="shared" si="6161"/>
        <v>0</v>
      </c>
      <c r="T4705">
        <f t="shared" si="6162"/>
        <v>-12698.39999999895</v>
      </c>
      <c r="U4705">
        <f t="shared" si="6163"/>
        <v>-12698.39999999895</v>
      </c>
      <c r="V4705" s="2">
        <f t="shared" si="6164"/>
        <v>-1.269839999999895E-3</v>
      </c>
      <c r="W4705" s="19">
        <f t="shared" si="6211"/>
        <v>446</v>
      </c>
      <c r="X4705" s="19">
        <f t="shared" si="6212"/>
        <v>2</v>
      </c>
      <c r="Y4705" s="19" t="str">
        <f t="shared" si="6213"/>
        <v/>
      </c>
      <c r="Z4705" s="19">
        <f t="shared" si="6214"/>
        <v>10598.4</v>
      </c>
      <c r="AA4705" s="21" t="str">
        <f t="shared" si="6215"/>
        <v/>
      </c>
      <c r="AB4705" s="19" t="str">
        <f t="shared" si="6216"/>
        <v/>
      </c>
    </row>
    <row r="4706" spans="1:28" x14ac:dyDescent="0.25">
      <c r="A4706">
        <f t="shared" si="6197"/>
        <v>11</v>
      </c>
      <c r="B4706">
        <f t="shared" si="6198"/>
        <v>2018</v>
      </c>
      <c r="C4706" s="20">
        <v>43416</v>
      </c>
      <c r="D4706">
        <v>10607.8</v>
      </c>
      <c r="E4706">
        <v>10645.5</v>
      </c>
      <c r="F4706">
        <v>10464.049999999999</v>
      </c>
      <c r="G4706">
        <v>10482.200000000001</v>
      </c>
      <c r="H4706">
        <f t="shared" si="6171"/>
        <v>0</v>
      </c>
      <c r="I4706">
        <f t="shared" si="6172"/>
        <v>103</v>
      </c>
      <c r="J4706" s="14">
        <f t="shared" ref="J4706:K4706" si="6227">+AVERAGE(H4693:H4706)</f>
        <v>52.425000000000054</v>
      </c>
      <c r="K4706" s="14">
        <f t="shared" si="6227"/>
        <v>35.5</v>
      </c>
      <c r="L4706" s="14">
        <f t="shared" si="6174"/>
        <v>1.4767605633802832</v>
      </c>
      <c r="M4706" s="14">
        <f t="shared" si="6175"/>
        <v>59.62468012510665</v>
      </c>
      <c r="N4706" s="14">
        <f t="shared" si="6176"/>
        <v>1</v>
      </c>
      <c r="O4706">
        <f t="shared" si="6210"/>
        <v>1</v>
      </c>
      <c r="P4706">
        <f t="shared" si="6219"/>
        <v>0</v>
      </c>
      <c r="Q4706">
        <f t="shared" si="6220"/>
        <v>0</v>
      </c>
      <c r="R4706">
        <f t="shared" si="6160"/>
        <v>962</v>
      </c>
      <c r="S4706">
        <f t="shared" si="6161"/>
        <v>0</v>
      </c>
      <c r="T4706">
        <f t="shared" si="6162"/>
        <v>-99086</v>
      </c>
      <c r="U4706">
        <f t="shared" si="6163"/>
        <v>-99086</v>
      </c>
      <c r="V4706" s="2">
        <f t="shared" si="6164"/>
        <v>-9.9086E-3</v>
      </c>
      <c r="W4706" s="19">
        <f t="shared" si="6211"/>
        <v>446</v>
      </c>
      <c r="X4706" s="19">
        <f t="shared" si="6212"/>
        <v>3</v>
      </c>
      <c r="Y4706" s="19" t="str">
        <f t="shared" si="6213"/>
        <v/>
      </c>
      <c r="Z4706" s="19">
        <f t="shared" si="6214"/>
        <v>10598.4</v>
      </c>
      <c r="AA4706" s="21" t="str">
        <f t="shared" si="6215"/>
        <v/>
      </c>
      <c r="AB4706" s="19" t="str">
        <f t="shared" si="6216"/>
        <v/>
      </c>
    </row>
    <row r="4707" spans="1:28" x14ac:dyDescent="0.25">
      <c r="A4707">
        <f t="shared" si="6197"/>
        <v>11</v>
      </c>
      <c r="B4707">
        <f t="shared" si="6198"/>
        <v>2018</v>
      </c>
      <c r="C4707" s="20">
        <v>43417</v>
      </c>
      <c r="D4707">
        <v>10451.9</v>
      </c>
      <c r="E4707">
        <v>10596.25</v>
      </c>
      <c r="F4707">
        <v>10440.549999999999</v>
      </c>
      <c r="G4707">
        <v>10582.5</v>
      </c>
      <c r="H4707">
        <f t="shared" si="6171"/>
        <v>100.29999999999927</v>
      </c>
      <c r="I4707">
        <f t="shared" si="6172"/>
        <v>0</v>
      </c>
      <c r="J4707" s="14">
        <f t="shared" ref="J4707:K4707" si="6228">+AVERAGE(H4694:H4707)</f>
        <v>59.589285714285715</v>
      </c>
      <c r="K4707" s="14">
        <f t="shared" si="6228"/>
        <v>28.467857142857092</v>
      </c>
      <c r="L4707" s="14">
        <f t="shared" si="6174"/>
        <v>2.0932128967507251</v>
      </c>
      <c r="M4707" s="14">
        <f t="shared" si="6175"/>
        <v>67.671155094094786</v>
      </c>
      <c r="N4707" s="14">
        <f t="shared" si="6176"/>
        <v>1</v>
      </c>
      <c r="O4707">
        <f t="shared" si="6210"/>
        <v>1</v>
      </c>
      <c r="P4707">
        <f t="shared" si="6219"/>
        <v>0</v>
      </c>
      <c r="Q4707">
        <f t="shared" si="6220"/>
        <v>0</v>
      </c>
      <c r="R4707">
        <f t="shared" si="6160"/>
        <v>962</v>
      </c>
      <c r="S4707">
        <f t="shared" si="6161"/>
        <v>0</v>
      </c>
      <c r="T4707">
        <f t="shared" si="6162"/>
        <v>96488.599999999307</v>
      </c>
      <c r="U4707">
        <f t="shared" si="6163"/>
        <v>96488.599999999307</v>
      </c>
      <c r="V4707" s="2">
        <f t="shared" si="6164"/>
        <v>9.648859999999931E-3</v>
      </c>
      <c r="W4707" s="19">
        <f t="shared" si="6211"/>
        <v>446</v>
      </c>
      <c r="X4707" s="19">
        <f t="shared" si="6212"/>
        <v>4</v>
      </c>
      <c r="Y4707" s="19" t="str">
        <f t="shared" si="6213"/>
        <v/>
      </c>
      <c r="Z4707" s="19">
        <f t="shared" si="6214"/>
        <v>10598.4</v>
      </c>
      <c r="AA4707" s="21" t="str">
        <f t="shared" si="6215"/>
        <v/>
      </c>
      <c r="AB4707" s="19" t="str">
        <f t="shared" si="6216"/>
        <v/>
      </c>
    </row>
    <row r="4708" spans="1:28" x14ac:dyDescent="0.25">
      <c r="A4708">
        <f t="shared" si="6197"/>
        <v>11</v>
      </c>
      <c r="B4708">
        <f t="shared" si="6198"/>
        <v>2018</v>
      </c>
      <c r="C4708" s="20">
        <v>43418</v>
      </c>
      <c r="D4708">
        <v>10634.9</v>
      </c>
      <c r="E4708">
        <v>10651.6</v>
      </c>
      <c r="F4708">
        <v>10532.7</v>
      </c>
      <c r="G4708">
        <v>10576.3</v>
      </c>
      <c r="H4708">
        <f t="shared" si="6171"/>
        <v>0</v>
      </c>
      <c r="I4708">
        <f t="shared" si="6172"/>
        <v>6.2000000000007276</v>
      </c>
      <c r="J4708" s="14">
        <f t="shared" ref="J4708:K4708" si="6229">+AVERAGE(H4695:H4708)</f>
        <v>54.021428571428523</v>
      </c>
      <c r="K4708" s="14">
        <f t="shared" si="6229"/>
        <v>28.910714285714285</v>
      </c>
      <c r="L4708" s="14">
        <f t="shared" si="6174"/>
        <v>1.8685608400247049</v>
      </c>
      <c r="M4708" s="14">
        <f t="shared" si="6175"/>
        <v>65.139313552387904</v>
      </c>
      <c r="N4708" s="14">
        <f t="shared" si="6176"/>
        <v>1</v>
      </c>
      <c r="O4708">
        <f t="shared" si="6210"/>
        <v>1</v>
      </c>
      <c r="P4708">
        <f t="shared" si="6219"/>
        <v>0</v>
      </c>
      <c r="Q4708">
        <f t="shared" si="6220"/>
        <v>0</v>
      </c>
      <c r="R4708">
        <f t="shared" si="6160"/>
        <v>962</v>
      </c>
      <c r="S4708">
        <f t="shared" si="6161"/>
        <v>0</v>
      </c>
      <c r="T4708">
        <f t="shared" si="6162"/>
        <v>-5964.4000000006999</v>
      </c>
      <c r="U4708">
        <f t="shared" si="6163"/>
        <v>-5964.4000000006999</v>
      </c>
      <c r="V4708" s="2">
        <f t="shared" si="6164"/>
        <v>-5.9644000000006999E-4</v>
      </c>
      <c r="W4708" s="19">
        <f t="shared" si="6211"/>
        <v>446</v>
      </c>
      <c r="X4708" s="19">
        <f t="shared" si="6212"/>
        <v>5</v>
      </c>
      <c r="Y4708" s="19" t="str">
        <f t="shared" si="6213"/>
        <v/>
      </c>
      <c r="Z4708" s="19">
        <f t="shared" si="6214"/>
        <v>10598.4</v>
      </c>
      <c r="AA4708" s="21" t="str">
        <f t="shared" si="6215"/>
        <v/>
      </c>
      <c r="AB4708" s="19" t="str">
        <f t="shared" si="6216"/>
        <v/>
      </c>
    </row>
    <row r="4709" spans="1:28" x14ac:dyDescent="0.25">
      <c r="A4709">
        <f t="shared" si="6197"/>
        <v>11</v>
      </c>
      <c r="B4709">
        <f t="shared" si="6198"/>
        <v>2018</v>
      </c>
      <c r="C4709" s="20">
        <v>43419</v>
      </c>
      <c r="D4709">
        <v>10580.6</v>
      </c>
      <c r="E4709">
        <v>10646.5</v>
      </c>
      <c r="F4709">
        <v>10557.5</v>
      </c>
      <c r="G4709">
        <v>10616.7</v>
      </c>
      <c r="H4709">
        <f t="shared" si="6171"/>
        <v>40.400000000001455</v>
      </c>
      <c r="I4709">
        <f t="shared" si="6172"/>
        <v>0</v>
      </c>
      <c r="J4709" s="14">
        <f t="shared" ref="J4709:K4709" si="6230">+AVERAGE(H4696:H4709)</f>
        <v>56.907142857142908</v>
      </c>
      <c r="K4709" s="14">
        <f t="shared" si="6230"/>
        <v>21.778571428571404</v>
      </c>
      <c r="L4709" s="14">
        <f t="shared" si="6174"/>
        <v>2.6129878648737344</v>
      </c>
      <c r="M4709" s="14">
        <f t="shared" si="6175"/>
        <v>72.322076978939762</v>
      </c>
      <c r="N4709" s="14">
        <f t="shared" si="6176"/>
        <v>1</v>
      </c>
      <c r="O4709">
        <f t="shared" si="6210"/>
        <v>1</v>
      </c>
      <c r="P4709">
        <f t="shared" si="6219"/>
        <v>0</v>
      </c>
      <c r="Q4709">
        <f t="shared" si="6220"/>
        <v>0</v>
      </c>
      <c r="R4709">
        <f t="shared" si="6160"/>
        <v>962</v>
      </c>
      <c r="S4709">
        <f t="shared" si="6161"/>
        <v>0</v>
      </c>
      <c r="T4709">
        <f t="shared" si="6162"/>
        <v>38864.8000000014</v>
      </c>
      <c r="U4709">
        <f t="shared" si="6163"/>
        <v>38864.8000000014</v>
      </c>
      <c r="V4709" s="2">
        <f t="shared" si="6164"/>
        <v>3.88648000000014E-3</v>
      </c>
      <c r="W4709" s="19">
        <f t="shared" si="6211"/>
        <v>446</v>
      </c>
      <c r="X4709" s="19">
        <f t="shared" si="6212"/>
        <v>6</v>
      </c>
      <c r="Y4709" s="19" t="str">
        <f t="shared" si="6213"/>
        <v/>
      </c>
      <c r="Z4709" s="19">
        <f t="shared" si="6214"/>
        <v>10598.4</v>
      </c>
      <c r="AA4709" s="21" t="str">
        <f t="shared" si="6215"/>
        <v/>
      </c>
      <c r="AB4709" s="19" t="str">
        <f t="shared" si="6216"/>
        <v/>
      </c>
    </row>
    <row r="4710" spans="1:28" x14ac:dyDescent="0.25">
      <c r="A4710">
        <f t="shared" si="6197"/>
        <v>11</v>
      </c>
      <c r="B4710">
        <f t="shared" si="6198"/>
        <v>2018</v>
      </c>
      <c r="C4710" s="20">
        <v>43420</v>
      </c>
      <c r="D4710">
        <v>10644</v>
      </c>
      <c r="E4710">
        <v>10695.15</v>
      </c>
      <c r="F4710">
        <v>10631.15</v>
      </c>
      <c r="G4710">
        <v>10682.2</v>
      </c>
      <c r="H4710">
        <f t="shared" si="6171"/>
        <v>65.5</v>
      </c>
      <c r="I4710">
        <f t="shared" si="6172"/>
        <v>0</v>
      </c>
      <c r="J4710" s="14">
        <f t="shared" ref="J4710:K4710" si="6231">+AVERAGE(H4697:H4710)</f>
        <v>61.585714285714339</v>
      </c>
      <c r="K4710" s="14">
        <f t="shared" si="6231"/>
        <v>15</v>
      </c>
      <c r="L4710" s="14">
        <f t="shared" si="6174"/>
        <v>4.1057142857142894</v>
      </c>
      <c r="M4710" s="14">
        <f t="shared" si="6175"/>
        <v>80.414101846670405</v>
      </c>
      <c r="N4710" s="14">
        <f t="shared" si="6176"/>
        <v>1</v>
      </c>
      <c r="O4710">
        <f t="shared" si="6210"/>
        <v>1</v>
      </c>
      <c r="P4710">
        <f t="shared" si="6219"/>
        <v>0</v>
      </c>
      <c r="Q4710">
        <f t="shared" si="6220"/>
        <v>0</v>
      </c>
      <c r="R4710">
        <f t="shared" si="6160"/>
        <v>962</v>
      </c>
      <c r="S4710">
        <f t="shared" si="6161"/>
        <v>0</v>
      </c>
      <c r="T4710">
        <f t="shared" si="6162"/>
        <v>63011</v>
      </c>
      <c r="U4710">
        <f t="shared" si="6163"/>
        <v>63011</v>
      </c>
      <c r="V4710" s="2">
        <f t="shared" si="6164"/>
        <v>6.3010999999999996E-3</v>
      </c>
      <c r="W4710" s="19">
        <f t="shared" si="6211"/>
        <v>446</v>
      </c>
      <c r="X4710" s="19">
        <f t="shared" si="6212"/>
        <v>7</v>
      </c>
      <c r="Y4710" s="19" t="str">
        <f t="shared" si="6213"/>
        <v/>
      </c>
      <c r="Z4710" s="19">
        <f t="shared" si="6214"/>
        <v>10598.4</v>
      </c>
      <c r="AA4710" s="21" t="str">
        <f t="shared" si="6215"/>
        <v/>
      </c>
      <c r="AB4710" s="19" t="str">
        <f t="shared" si="6216"/>
        <v/>
      </c>
    </row>
    <row r="4711" spans="1:28" x14ac:dyDescent="0.25">
      <c r="A4711">
        <f t="shared" si="6197"/>
        <v>11</v>
      </c>
      <c r="B4711">
        <f t="shared" si="6198"/>
        <v>2018</v>
      </c>
      <c r="C4711" s="20">
        <v>43423</v>
      </c>
      <c r="D4711">
        <v>10731.25</v>
      </c>
      <c r="E4711">
        <v>10774.7</v>
      </c>
      <c r="F4711">
        <v>10688.8</v>
      </c>
      <c r="G4711">
        <v>10763.4</v>
      </c>
      <c r="H4711">
        <f t="shared" si="6171"/>
        <v>81.199999999998909</v>
      </c>
      <c r="I4711">
        <f t="shared" si="6172"/>
        <v>0</v>
      </c>
      <c r="J4711" s="14">
        <f t="shared" ref="J4711:K4711" si="6232">+AVERAGE(H4698:H4711)</f>
        <v>51.610714285714231</v>
      </c>
      <c r="K4711" s="14">
        <f t="shared" si="6232"/>
        <v>15</v>
      </c>
      <c r="L4711" s="14">
        <f t="shared" si="6174"/>
        <v>3.4407142857142818</v>
      </c>
      <c r="M4711" s="14">
        <f t="shared" si="6175"/>
        <v>77.481100209104056</v>
      </c>
      <c r="N4711" s="14">
        <f t="shared" si="6176"/>
        <v>1</v>
      </c>
      <c r="O4711">
        <f t="shared" si="6210"/>
        <v>1</v>
      </c>
      <c r="P4711">
        <f t="shared" si="6219"/>
        <v>0</v>
      </c>
      <c r="Q4711">
        <f t="shared" si="6220"/>
        <v>0</v>
      </c>
      <c r="R4711">
        <f t="shared" si="6160"/>
        <v>962</v>
      </c>
      <c r="S4711">
        <f t="shared" si="6161"/>
        <v>0</v>
      </c>
      <c r="T4711">
        <f t="shared" si="6162"/>
        <v>78114.399999998946</v>
      </c>
      <c r="U4711">
        <f t="shared" si="6163"/>
        <v>78114.399999998946</v>
      </c>
      <c r="V4711" s="2">
        <f t="shared" si="6164"/>
        <v>7.8114399999998944E-3</v>
      </c>
      <c r="W4711" s="19">
        <f t="shared" si="6211"/>
        <v>446</v>
      </c>
      <c r="X4711" s="19">
        <f t="shared" si="6212"/>
        <v>8</v>
      </c>
      <c r="Y4711" s="19" t="str">
        <f t="shared" si="6213"/>
        <v/>
      </c>
      <c r="Z4711" s="19">
        <f t="shared" si="6214"/>
        <v>10598.4</v>
      </c>
      <c r="AA4711" s="21" t="str">
        <f t="shared" si="6215"/>
        <v/>
      </c>
      <c r="AB4711" s="19" t="str">
        <f t="shared" si="6216"/>
        <v/>
      </c>
    </row>
    <row r="4712" spans="1:28" x14ac:dyDescent="0.25">
      <c r="A4712">
        <f t="shared" si="6197"/>
        <v>11</v>
      </c>
      <c r="B4712">
        <f t="shared" si="6198"/>
        <v>2018</v>
      </c>
      <c r="C4712" s="20">
        <v>43424</v>
      </c>
      <c r="D4712">
        <v>10740.1</v>
      </c>
      <c r="E4712">
        <v>10740.85</v>
      </c>
      <c r="F4712">
        <v>10640.85</v>
      </c>
      <c r="G4712">
        <v>10656.2</v>
      </c>
      <c r="H4712">
        <f t="shared" si="6171"/>
        <v>0</v>
      </c>
      <c r="I4712">
        <f t="shared" si="6172"/>
        <v>107.19999999999891</v>
      </c>
      <c r="J4712" s="14">
        <f t="shared" ref="J4712:K4712" si="6233">+AVERAGE(H4699:H4712)</f>
        <v>51.610714285714231</v>
      </c>
      <c r="K4712" s="14">
        <f t="shared" si="6233"/>
        <v>18.910714285714157</v>
      </c>
      <c r="L4712" s="14">
        <f t="shared" si="6174"/>
        <v>2.7291784702549733</v>
      </c>
      <c r="M4712" s="14">
        <f t="shared" si="6175"/>
        <v>73.184442418717822</v>
      </c>
      <c r="N4712" s="14">
        <f t="shared" si="6176"/>
        <v>1</v>
      </c>
      <c r="O4712">
        <f t="shared" si="6210"/>
        <v>1</v>
      </c>
      <c r="P4712">
        <f t="shared" si="6219"/>
        <v>0</v>
      </c>
      <c r="Q4712">
        <f t="shared" si="6220"/>
        <v>0</v>
      </c>
      <c r="R4712">
        <f t="shared" si="6160"/>
        <v>962</v>
      </c>
      <c r="S4712">
        <f t="shared" si="6161"/>
        <v>0</v>
      </c>
      <c r="T4712">
        <f t="shared" si="6162"/>
        <v>-103126.39999999895</v>
      </c>
      <c r="U4712">
        <f t="shared" si="6163"/>
        <v>-103126.39999999895</v>
      </c>
      <c r="V4712" s="2">
        <f t="shared" si="6164"/>
        <v>-1.0312639999999894E-2</v>
      </c>
      <c r="W4712" s="19">
        <f t="shared" si="6211"/>
        <v>446</v>
      </c>
      <c r="X4712" s="19">
        <f t="shared" si="6212"/>
        <v>9</v>
      </c>
      <c r="Y4712" s="19" t="str">
        <f t="shared" si="6213"/>
        <v/>
      </c>
      <c r="Z4712" s="19">
        <f t="shared" si="6214"/>
        <v>10598.4</v>
      </c>
      <c r="AA4712" s="21" t="str">
        <f t="shared" si="6215"/>
        <v/>
      </c>
      <c r="AB4712" s="19" t="str">
        <f t="shared" si="6216"/>
        <v/>
      </c>
    </row>
    <row r="4713" spans="1:28" x14ac:dyDescent="0.25">
      <c r="A4713">
        <f t="shared" si="6197"/>
        <v>11</v>
      </c>
      <c r="B4713">
        <f t="shared" si="6198"/>
        <v>2018</v>
      </c>
      <c r="C4713" s="20">
        <v>43425</v>
      </c>
      <c r="D4713">
        <v>10670.95</v>
      </c>
      <c r="E4713">
        <v>10671.3</v>
      </c>
      <c r="F4713">
        <v>10562.35</v>
      </c>
      <c r="G4713">
        <v>10600.05</v>
      </c>
      <c r="H4713">
        <f t="shared" si="6171"/>
        <v>0</v>
      </c>
      <c r="I4713">
        <f t="shared" si="6172"/>
        <v>56.150000000001455</v>
      </c>
      <c r="J4713" s="14">
        <f t="shared" ref="J4713:K4713" si="6234">+AVERAGE(H4700:H4713)</f>
        <v>38.167857142857038</v>
      </c>
      <c r="K4713" s="14">
        <f t="shared" si="6234"/>
        <v>22.921428571428546</v>
      </c>
      <c r="L4713" s="14">
        <f t="shared" si="6174"/>
        <v>1.6651604861327489</v>
      </c>
      <c r="M4713" s="14">
        <f t="shared" si="6175"/>
        <v>62.478807366267134</v>
      </c>
      <c r="N4713" s="14">
        <f t="shared" si="6176"/>
        <v>1</v>
      </c>
      <c r="O4713">
        <f t="shared" si="6210"/>
        <v>1</v>
      </c>
      <c r="P4713">
        <f t="shared" si="6219"/>
        <v>0</v>
      </c>
      <c r="Q4713">
        <f t="shared" si="6220"/>
        <v>0</v>
      </c>
      <c r="R4713">
        <f t="shared" si="6160"/>
        <v>962</v>
      </c>
      <c r="S4713">
        <f t="shared" si="6161"/>
        <v>0</v>
      </c>
      <c r="T4713">
        <f t="shared" si="6162"/>
        <v>-54016.3000000014</v>
      </c>
      <c r="U4713">
        <f t="shared" si="6163"/>
        <v>-54016.3000000014</v>
      </c>
      <c r="V4713" s="2">
        <f t="shared" si="6164"/>
        <v>-5.4016300000001398E-3</v>
      </c>
      <c r="W4713" s="19">
        <f t="shared" si="6211"/>
        <v>446</v>
      </c>
      <c r="X4713" s="19">
        <f t="shared" si="6212"/>
        <v>10</v>
      </c>
      <c r="Y4713" s="19" t="str">
        <f t="shared" si="6213"/>
        <v/>
      </c>
      <c r="Z4713" s="19">
        <f t="shared" si="6214"/>
        <v>10598.4</v>
      </c>
      <c r="AA4713" s="21" t="str">
        <f t="shared" si="6215"/>
        <v/>
      </c>
      <c r="AB4713" s="19" t="str">
        <f t="shared" si="6216"/>
        <v/>
      </c>
    </row>
    <row r="4714" spans="1:28" x14ac:dyDescent="0.25">
      <c r="A4714">
        <f t="shared" si="6197"/>
        <v>11</v>
      </c>
      <c r="B4714">
        <f t="shared" si="6198"/>
        <v>2018</v>
      </c>
      <c r="C4714" s="20">
        <v>43426</v>
      </c>
      <c r="D4714">
        <v>10612.65</v>
      </c>
      <c r="E4714">
        <v>10646.25</v>
      </c>
      <c r="F4714">
        <v>10512</v>
      </c>
      <c r="G4714">
        <v>10526.75</v>
      </c>
      <c r="H4714">
        <f t="shared" si="6171"/>
        <v>0</v>
      </c>
      <c r="I4714">
        <f t="shared" si="6172"/>
        <v>73.299999999999272</v>
      </c>
      <c r="J4714" s="14">
        <f t="shared" ref="J4714:K4714" si="6235">+AVERAGE(H4701:H4714)</f>
        <v>38.167857142857038</v>
      </c>
      <c r="K4714" s="14">
        <f t="shared" si="6235"/>
        <v>27.717857142857092</v>
      </c>
      <c r="L4714" s="14">
        <f t="shared" si="6174"/>
        <v>1.377013271485632</v>
      </c>
      <c r="M4714" s="14">
        <f t="shared" si="6175"/>
        <v>57.930398959236754</v>
      </c>
      <c r="N4714" s="14">
        <f t="shared" si="6176"/>
        <v>1</v>
      </c>
      <c r="O4714">
        <f t="shared" si="6210"/>
        <v>1</v>
      </c>
      <c r="P4714">
        <f t="shared" si="6219"/>
        <v>0</v>
      </c>
      <c r="Q4714">
        <f t="shared" si="6220"/>
        <v>0</v>
      </c>
      <c r="R4714">
        <f t="shared" si="6160"/>
        <v>962</v>
      </c>
      <c r="S4714">
        <f t="shared" si="6161"/>
        <v>0</v>
      </c>
      <c r="T4714">
        <f t="shared" si="6162"/>
        <v>-70514.599999999307</v>
      </c>
      <c r="U4714">
        <f t="shared" si="6163"/>
        <v>-70514.599999999307</v>
      </c>
      <c r="V4714" s="2">
        <f t="shared" si="6164"/>
        <v>-7.0514599999999305E-3</v>
      </c>
      <c r="W4714" s="19">
        <f t="shared" si="6211"/>
        <v>446</v>
      </c>
      <c r="X4714" s="19">
        <f t="shared" si="6212"/>
        <v>11</v>
      </c>
      <c r="Y4714" s="19" t="str">
        <f t="shared" si="6213"/>
        <v/>
      </c>
      <c r="Z4714" s="19">
        <f t="shared" si="6214"/>
        <v>10598.4</v>
      </c>
      <c r="AA4714" s="21" t="str">
        <f t="shared" si="6215"/>
        <v/>
      </c>
      <c r="AB4714" s="19" t="str">
        <f t="shared" si="6216"/>
        <v/>
      </c>
    </row>
    <row r="4715" spans="1:28" x14ac:dyDescent="0.25">
      <c r="A4715">
        <f t="shared" si="6197"/>
        <v>11</v>
      </c>
      <c r="B4715">
        <f t="shared" si="6198"/>
        <v>2018</v>
      </c>
      <c r="C4715" s="20">
        <v>43430</v>
      </c>
      <c r="D4715">
        <v>10568.3</v>
      </c>
      <c r="E4715">
        <v>10637.8</v>
      </c>
      <c r="F4715">
        <v>10489.75</v>
      </c>
      <c r="G4715">
        <v>10628.6</v>
      </c>
      <c r="H4715">
        <f t="shared" si="6171"/>
        <v>101.85000000000036</v>
      </c>
      <c r="I4715">
        <f t="shared" si="6172"/>
        <v>0</v>
      </c>
      <c r="J4715" s="14">
        <f t="shared" ref="J4715:K4715" si="6236">+AVERAGE(H4702:H4715)</f>
        <v>33.117857142857119</v>
      </c>
      <c r="K4715" s="14">
        <f t="shared" si="6236"/>
        <v>27.717857142857092</v>
      </c>
      <c r="L4715" s="14">
        <f t="shared" si="6174"/>
        <v>1.1948202551217639</v>
      </c>
      <c r="M4715" s="14">
        <f t="shared" si="6175"/>
        <v>54.438182458612211</v>
      </c>
      <c r="N4715" s="14">
        <f t="shared" si="6176"/>
        <v>1</v>
      </c>
      <c r="O4715">
        <f t="shared" si="6210"/>
        <v>1</v>
      </c>
      <c r="P4715">
        <f t="shared" si="6219"/>
        <v>0</v>
      </c>
      <c r="Q4715">
        <f t="shared" si="6220"/>
        <v>0</v>
      </c>
      <c r="R4715">
        <f t="shared" si="6160"/>
        <v>962</v>
      </c>
      <c r="S4715">
        <f t="shared" si="6161"/>
        <v>0</v>
      </c>
      <c r="T4715">
        <f t="shared" si="6162"/>
        <v>97979.700000000346</v>
      </c>
      <c r="U4715">
        <f t="shared" si="6163"/>
        <v>97979.700000000346</v>
      </c>
      <c r="V4715" s="2">
        <f t="shared" si="6164"/>
        <v>9.7979700000000343E-3</v>
      </c>
      <c r="W4715" s="19">
        <f t="shared" si="6211"/>
        <v>446</v>
      </c>
      <c r="X4715" s="19">
        <f t="shared" si="6212"/>
        <v>12</v>
      </c>
      <c r="Y4715" s="19" t="str">
        <f t="shared" si="6213"/>
        <v/>
      </c>
      <c r="Z4715" s="19">
        <f t="shared" si="6214"/>
        <v>10598.4</v>
      </c>
      <c r="AA4715" s="21" t="str">
        <f t="shared" si="6215"/>
        <v/>
      </c>
      <c r="AB4715" s="19" t="str">
        <f t="shared" si="6216"/>
        <v/>
      </c>
    </row>
    <row r="4716" spans="1:28" x14ac:dyDescent="0.25">
      <c r="A4716">
        <f t="shared" si="6197"/>
        <v>11</v>
      </c>
      <c r="B4716">
        <f t="shared" si="6198"/>
        <v>2018</v>
      </c>
      <c r="C4716" s="20">
        <v>43431</v>
      </c>
      <c r="D4716">
        <v>10621.45</v>
      </c>
      <c r="E4716">
        <v>10695.15</v>
      </c>
      <c r="F4716">
        <v>10596.35</v>
      </c>
      <c r="G4716">
        <v>10685.6</v>
      </c>
      <c r="H4716">
        <f t="shared" si="6171"/>
        <v>57</v>
      </c>
      <c r="I4716">
        <f t="shared" si="6172"/>
        <v>0</v>
      </c>
      <c r="J4716" s="14">
        <f t="shared" ref="J4716:K4716" si="6237">+AVERAGE(H4703:H4716)</f>
        <v>37.189285714285688</v>
      </c>
      <c r="K4716" s="14">
        <f t="shared" si="6237"/>
        <v>25.646428571428519</v>
      </c>
      <c r="L4716" s="14">
        <f t="shared" si="6174"/>
        <v>1.4500765910040403</v>
      </c>
      <c r="M4716" s="14">
        <f t="shared" si="6175"/>
        <v>59.184949414573182</v>
      </c>
      <c r="N4716" s="14">
        <f t="shared" si="6176"/>
        <v>1</v>
      </c>
      <c r="O4716">
        <f t="shared" si="6210"/>
        <v>1</v>
      </c>
      <c r="P4716">
        <f t="shared" si="6219"/>
        <v>0</v>
      </c>
      <c r="Q4716">
        <f t="shared" si="6220"/>
        <v>0</v>
      </c>
      <c r="R4716">
        <f t="shared" si="6160"/>
        <v>962</v>
      </c>
      <c r="S4716">
        <f t="shared" si="6161"/>
        <v>0</v>
      </c>
      <c r="T4716">
        <f t="shared" si="6162"/>
        <v>54834</v>
      </c>
      <c r="U4716">
        <f t="shared" si="6163"/>
        <v>54834</v>
      </c>
      <c r="V4716" s="2">
        <f t="shared" si="6164"/>
        <v>5.4834000000000003E-3</v>
      </c>
      <c r="W4716" s="19">
        <f t="shared" si="6211"/>
        <v>446</v>
      </c>
      <c r="X4716" s="19">
        <f t="shared" si="6212"/>
        <v>13</v>
      </c>
      <c r="Y4716" s="19" t="str">
        <f t="shared" si="6213"/>
        <v/>
      </c>
      <c r="Z4716" s="19">
        <f t="shared" si="6214"/>
        <v>10598.4</v>
      </c>
      <c r="AA4716" s="21" t="str">
        <f t="shared" si="6215"/>
        <v/>
      </c>
      <c r="AB4716" s="19" t="str">
        <f t="shared" si="6216"/>
        <v/>
      </c>
    </row>
    <row r="4717" spans="1:28" x14ac:dyDescent="0.25">
      <c r="A4717">
        <f t="shared" si="6197"/>
        <v>11</v>
      </c>
      <c r="B4717">
        <f t="shared" si="6198"/>
        <v>2018</v>
      </c>
      <c r="C4717" s="20">
        <v>43432</v>
      </c>
      <c r="D4717">
        <v>10708.75</v>
      </c>
      <c r="E4717">
        <v>10757.8</v>
      </c>
      <c r="F4717">
        <v>10699.85</v>
      </c>
      <c r="G4717">
        <v>10728.85</v>
      </c>
      <c r="H4717">
        <f t="shared" si="6171"/>
        <v>43.25</v>
      </c>
      <c r="I4717">
        <f t="shared" si="6172"/>
        <v>0</v>
      </c>
      <c r="J4717" s="14">
        <f t="shared" ref="J4717:K4717" si="6238">+AVERAGE(H4704:H4717)</f>
        <v>39.849999999999973</v>
      </c>
      <c r="K4717" s="14">
        <f t="shared" si="6238"/>
        <v>25.646428571428519</v>
      </c>
      <c r="L4717" s="14">
        <f t="shared" si="6174"/>
        <v>1.5538225873833749</v>
      </c>
      <c r="M4717" s="14">
        <f t="shared" si="6175"/>
        <v>60.843012159877894</v>
      </c>
      <c r="N4717" s="14">
        <f t="shared" si="6176"/>
        <v>1</v>
      </c>
      <c r="O4717">
        <f t="shared" si="6210"/>
        <v>1</v>
      </c>
      <c r="P4717">
        <f t="shared" si="6219"/>
        <v>0</v>
      </c>
      <c r="Q4717">
        <f t="shared" si="6220"/>
        <v>0</v>
      </c>
      <c r="R4717">
        <f t="shared" si="6160"/>
        <v>962</v>
      </c>
      <c r="S4717">
        <f t="shared" si="6161"/>
        <v>0</v>
      </c>
      <c r="T4717">
        <f t="shared" si="6162"/>
        <v>41606.5</v>
      </c>
      <c r="U4717">
        <f t="shared" si="6163"/>
        <v>41606.5</v>
      </c>
      <c r="V4717" s="2">
        <f t="shared" si="6164"/>
        <v>4.1606500000000001E-3</v>
      </c>
      <c r="W4717" s="19">
        <f t="shared" si="6211"/>
        <v>446</v>
      </c>
      <c r="X4717" s="19">
        <f t="shared" si="6212"/>
        <v>14</v>
      </c>
      <c r="Y4717" s="19" t="str">
        <f t="shared" si="6213"/>
        <v/>
      </c>
      <c r="Z4717" s="19">
        <f t="shared" si="6214"/>
        <v>10598.4</v>
      </c>
      <c r="AA4717" s="21" t="str">
        <f t="shared" si="6215"/>
        <v/>
      </c>
      <c r="AB4717" s="19" t="str">
        <f t="shared" si="6216"/>
        <v/>
      </c>
    </row>
    <row r="4718" spans="1:28" x14ac:dyDescent="0.25">
      <c r="A4718">
        <f t="shared" si="6197"/>
        <v>11</v>
      </c>
      <c r="B4718">
        <f t="shared" si="6198"/>
        <v>2018</v>
      </c>
      <c r="C4718" s="20">
        <v>43433</v>
      </c>
      <c r="D4718">
        <v>10808.7</v>
      </c>
      <c r="E4718">
        <v>10883.05</v>
      </c>
      <c r="F4718">
        <v>10782.35</v>
      </c>
      <c r="G4718">
        <v>10858.7</v>
      </c>
      <c r="H4718">
        <f t="shared" si="6171"/>
        <v>129.85000000000036</v>
      </c>
      <c r="I4718">
        <f t="shared" si="6172"/>
        <v>0</v>
      </c>
      <c r="J4718" s="14">
        <f t="shared" ref="J4718:K4718" si="6239">+AVERAGE(H4705:H4718)</f>
        <v>44.239285714285742</v>
      </c>
      <c r="K4718" s="14">
        <f t="shared" si="6239"/>
        <v>25.646428571428519</v>
      </c>
      <c r="L4718" s="14">
        <f t="shared" si="6174"/>
        <v>1.7249686673165343</v>
      </c>
      <c r="M4718" s="14">
        <f t="shared" si="6175"/>
        <v>63.302330335241265</v>
      </c>
      <c r="N4718" s="14">
        <f t="shared" si="6176"/>
        <v>1</v>
      </c>
      <c r="O4718">
        <f t="shared" si="6210"/>
        <v>1</v>
      </c>
      <c r="P4718">
        <f t="shared" si="6219"/>
        <v>0</v>
      </c>
      <c r="Q4718">
        <f t="shared" si="6220"/>
        <v>0</v>
      </c>
      <c r="R4718">
        <f t="shared" si="6160"/>
        <v>962</v>
      </c>
      <c r="S4718">
        <f t="shared" si="6161"/>
        <v>0</v>
      </c>
      <c r="T4718">
        <f t="shared" si="6162"/>
        <v>124915.70000000035</v>
      </c>
      <c r="U4718">
        <f t="shared" si="6163"/>
        <v>124915.70000000035</v>
      </c>
      <c r="V4718" s="2">
        <f t="shared" si="6164"/>
        <v>1.2491570000000035E-2</v>
      </c>
      <c r="W4718" s="19">
        <f t="shared" si="6211"/>
        <v>446</v>
      </c>
      <c r="X4718" s="19">
        <f t="shared" si="6212"/>
        <v>15</v>
      </c>
      <c r="Y4718" s="19" t="str">
        <f t="shared" si="6213"/>
        <v/>
      </c>
      <c r="Z4718" s="19">
        <f t="shared" si="6214"/>
        <v>10598.4</v>
      </c>
      <c r="AA4718" s="21" t="str">
        <f t="shared" si="6215"/>
        <v/>
      </c>
      <c r="AB4718" s="19" t="str">
        <f t="shared" si="6216"/>
        <v/>
      </c>
    </row>
    <row r="4719" spans="1:28" x14ac:dyDescent="0.25">
      <c r="A4719">
        <f t="shared" si="6197"/>
        <v>11</v>
      </c>
      <c r="B4719">
        <f t="shared" si="6198"/>
        <v>2018</v>
      </c>
      <c r="C4719" s="20">
        <v>43434</v>
      </c>
      <c r="D4719">
        <v>10892.1</v>
      </c>
      <c r="E4719">
        <v>10922.45</v>
      </c>
      <c r="F4719">
        <v>10835.1</v>
      </c>
      <c r="G4719">
        <v>10876.75</v>
      </c>
      <c r="H4719">
        <f t="shared" si="6171"/>
        <v>18.049999999999272</v>
      </c>
      <c r="I4719">
        <f t="shared" si="6172"/>
        <v>0</v>
      </c>
      <c r="J4719" s="14">
        <f t="shared" ref="J4719:K4719" si="6240">+AVERAGE(H4706:H4719)</f>
        <v>45.528571428571404</v>
      </c>
      <c r="K4719" s="14">
        <f t="shared" si="6240"/>
        <v>24.703571428571454</v>
      </c>
      <c r="L4719" s="14">
        <f t="shared" si="6174"/>
        <v>1.8429955182882725</v>
      </c>
      <c r="M4719" s="14">
        <f t="shared" si="6175"/>
        <v>64.825832697686209</v>
      </c>
      <c r="N4719" s="14">
        <f t="shared" si="6176"/>
        <v>1</v>
      </c>
      <c r="O4719">
        <f t="shared" si="6210"/>
        <v>1</v>
      </c>
      <c r="P4719">
        <f t="shared" si="6219"/>
        <v>0</v>
      </c>
      <c r="Q4719">
        <f t="shared" si="6220"/>
        <v>0</v>
      </c>
      <c r="R4719">
        <f t="shared" si="6160"/>
        <v>962</v>
      </c>
      <c r="S4719">
        <f t="shared" si="6161"/>
        <v>0</v>
      </c>
      <c r="T4719">
        <f t="shared" si="6162"/>
        <v>17364.0999999993</v>
      </c>
      <c r="U4719">
        <f t="shared" si="6163"/>
        <v>17364.0999999993</v>
      </c>
      <c r="V4719" s="2">
        <f t="shared" si="6164"/>
        <v>1.73640999999993E-3</v>
      </c>
      <c r="W4719" s="19">
        <f t="shared" si="6211"/>
        <v>446</v>
      </c>
      <c r="X4719" s="19">
        <f t="shared" si="6212"/>
        <v>16</v>
      </c>
      <c r="Y4719" s="19" t="str">
        <f t="shared" si="6213"/>
        <v/>
      </c>
      <c r="Z4719" s="19">
        <f t="shared" si="6214"/>
        <v>10598.4</v>
      </c>
      <c r="AA4719" s="21" t="str">
        <f t="shared" si="6215"/>
        <v/>
      </c>
      <c r="AB4719" s="19" t="str">
        <f t="shared" si="6216"/>
        <v/>
      </c>
    </row>
    <row r="4720" spans="1:28" x14ac:dyDescent="0.25">
      <c r="A4720">
        <f t="shared" si="6197"/>
        <v>12</v>
      </c>
      <c r="B4720">
        <f t="shared" si="6198"/>
        <v>2018</v>
      </c>
      <c r="C4720" s="20">
        <v>43437</v>
      </c>
      <c r="D4720">
        <v>10930.7</v>
      </c>
      <c r="E4720">
        <v>10941.2</v>
      </c>
      <c r="F4720">
        <v>10845.35</v>
      </c>
      <c r="G4720">
        <v>10883.75</v>
      </c>
      <c r="H4720">
        <f t="shared" si="6171"/>
        <v>7</v>
      </c>
      <c r="I4720">
        <f t="shared" si="6172"/>
        <v>0</v>
      </c>
      <c r="J4720" s="14">
        <f t="shared" ref="J4720:K4720" si="6241">+AVERAGE(H4707:H4720)</f>
        <v>46.028571428571404</v>
      </c>
      <c r="K4720" s="14">
        <f t="shared" si="6241"/>
        <v>17.346428571428596</v>
      </c>
      <c r="L4720" s="14">
        <f t="shared" si="6174"/>
        <v>2.653489808523775</v>
      </c>
      <c r="M4720" s="14">
        <f t="shared" si="6175"/>
        <v>72.628909551986439</v>
      </c>
      <c r="N4720" s="14">
        <f t="shared" si="6176"/>
        <v>1</v>
      </c>
      <c r="O4720">
        <f t="shared" si="6210"/>
        <v>1</v>
      </c>
      <c r="P4720">
        <f t="shared" si="6219"/>
        <v>0</v>
      </c>
      <c r="Q4720">
        <f t="shared" si="6220"/>
        <v>0</v>
      </c>
      <c r="R4720">
        <f t="shared" si="6160"/>
        <v>919</v>
      </c>
      <c r="S4720">
        <f t="shared" si="6161"/>
        <v>0</v>
      </c>
      <c r="T4720">
        <f t="shared" si="6162"/>
        <v>6433</v>
      </c>
      <c r="U4720">
        <f t="shared" si="6163"/>
        <v>6433</v>
      </c>
      <c r="V4720" s="2">
        <f t="shared" si="6164"/>
        <v>6.4329999999999997E-4</v>
      </c>
      <c r="W4720" s="19">
        <f t="shared" si="6211"/>
        <v>446</v>
      </c>
      <c r="X4720" s="19">
        <f t="shared" si="6212"/>
        <v>17</v>
      </c>
      <c r="Y4720" s="19" t="str">
        <f t="shared" si="6213"/>
        <v/>
      </c>
      <c r="Z4720" s="19">
        <f t="shared" si="6214"/>
        <v>10598.4</v>
      </c>
      <c r="AA4720" s="21" t="str">
        <f t="shared" si="6215"/>
        <v/>
      </c>
      <c r="AB4720" s="19" t="str">
        <f t="shared" si="6216"/>
        <v/>
      </c>
    </row>
    <row r="4721" spans="1:28" x14ac:dyDescent="0.25">
      <c r="A4721">
        <f t="shared" si="6197"/>
        <v>12</v>
      </c>
      <c r="B4721">
        <f t="shared" si="6198"/>
        <v>2018</v>
      </c>
      <c r="C4721" s="20">
        <v>43438</v>
      </c>
      <c r="D4721">
        <v>10877.1</v>
      </c>
      <c r="E4721">
        <v>10890.95</v>
      </c>
      <c r="F4721">
        <v>10833.35</v>
      </c>
      <c r="G4721">
        <v>10869.5</v>
      </c>
      <c r="H4721">
        <f t="shared" si="6171"/>
        <v>0</v>
      </c>
      <c r="I4721">
        <f t="shared" si="6172"/>
        <v>14.25</v>
      </c>
      <c r="J4721" s="14">
        <f t="shared" ref="J4721:K4721" si="6242">+AVERAGE(H4708:H4721)</f>
        <v>38.864285714285742</v>
      </c>
      <c r="K4721" s="14">
        <f t="shared" si="6242"/>
        <v>18.364285714285739</v>
      </c>
      <c r="L4721" s="14">
        <f t="shared" si="6174"/>
        <v>2.1162971606378829</v>
      </c>
      <c r="M4721" s="14">
        <f t="shared" si="6175"/>
        <v>67.910634048926596</v>
      </c>
      <c r="N4721" s="14">
        <f t="shared" si="6176"/>
        <v>1</v>
      </c>
      <c r="O4721">
        <f t="shared" si="6210"/>
        <v>1</v>
      </c>
      <c r="P4721">
        <f t="shared" si="6219"/>
        <v>0</v>
      </c>
      <c r="Q4721">
        <f t="shared" si="6220"/>
        <v>0</v>
      </c>
      <c r="R4721">
        <f t="shared" si="6160"/>
        <v>919</v>
      </c>
      <c r="S4721">
        <f t="shared" si="6161"/>
        <v>0</v>
      </c>
      <c r="T4721">
        <f t="shared" si="6162"/>
        <v>-13095.75</v>
      </c>
      <c r="U4721">
        <f t="shared" si="6163"/>
        <v>-13095.75</v>
      </c>
      <c r="V4721" s="2">
        <f t="shared" si="6164"/>
        <v>-1.3095750000000001E-3</v>
      </c>
      <c r="W4721" s="19">
        <f t="shared" si="6211"/>
        <v>446</v>
      </c>
      <c r="X4721" s="19">
        <f t="shared" si="6212"/>
        <v>18</v>
      </c>
      <c r="Y4721" s="19" t="str">
        <f t="shared" si="6213"/>
        <v/>
      </c>
      <c r="Z4721" s="19">
        <f t="shared" si="6214"/>
        <v>10598.4</v>
      </c>
      <c r="AA4721" s="21" t="str">
        <f t="shared" si="6215"/>
        <v/>
      </c>
      <c r="AB4721" s="19" t="str">
        <f t="shared" si="6216"/>
        <v/>
      </c>
    </row>
    <row r="4722" spans="1:28" x14ac:dyDescent="0.25">
      <c r="A4722">
        <f t="shared" si="6197"/>
        <v>12</v>
      </c>
      <c r="B4722">
        <f t="shared" si="6198"/>
        <v>2018</v>
      </c>
      <c r="C4722" s="20">
        <v>43439</v>
      </c>
      <c r="D4722">
        <v>10820.45</v>
      </c>
      <c r="E4722">
        <v>10821.05</v>
      </c>
      <c r="F4722">
        <v>10747.95</v>
      </c>
      <c r="G4722">
        <v>10782.9</v>
      </c>
      <c r="H4722">
        <f t="shared" si="6171"/>
        <v>0</v>
      </c>
      <c r="I4722">
        <f t="shared" si="6172"/>
        <v>86.600000000000364</v>
      </c>
      <c r="J4722" s="14">
        <f t="shared" ref="J4722:K4722" si="6243">+AVERAGE(H4709:H4722)</f>
        <v>38.864285714285742</v>
      </c>
      <c r="K4722" s="14">
        <f t="shared" si="6243"/>
        <v>24.107142857142858</v>
      </c>
      <c r="L4722" s="14">
        <f t="shared" si="6174"/>
        <v>1.6121481481481492</v>
      </c>
      <c r="M4722" s="14">
        <f t="shared" si="6175"/>
        <v>61.717332123411992</v>
      </c>
      <c r="N4722" s="14">
        <f t="shared" si="6176"/>
        <v>1</v>
      </c>
      <c r="O4722">
        <f t="shared" si="6210"/>
        <v>1</v>
      </c>
      <c r="P4722">
        <f t="shared" si="6219"/>
        <v>0</v>
      </c>
      <c r="Q4722">
        <f t="shared" si="6220"/>
        <v>0</v>
      </c>
      <c r="R4722">
        <f t="shared" si="6160"/>
        <v>919</v>
      </c>
      <c r="S4722">
        <f t="shared" si="6161"/>
        <v>0</v>
      </c>
      <c r="T4722">
        <f t="shared" si="6162"/>
        <v>-79585.400000000329</v>
      </c>
      <c r="U4722">
        <f t="shared" si="6163"/>
        <v>-79585.400000000329</v>
      </c>
      <c r="V4722" s="2">
        <f t="shared" si="6164"/>
        <v>-7.958540000000033E-3</v>
      </c>
      <c r="W4722" s="19">
        <f t="shared" si="6211"/>
        <v>446</v>
      </c>
      <c r="X4722" s="19">
        <f t="shared" si="6212"/>
        <v>19</v>
      </c>
      <c r="Y4722" s="19" t="str">
        <f t="shared" si="6213"/>
        <v/>
      </c>
      <c r="Z4722" s="19">
        <f t="shared" si="6214"/>
        <v>10598.4</v>
      </c>
      <c r="AA4722" s="21" t="str">
        <f t="shared" si="6215"/>
        <v/>
      </c>
      <c r="AB4722" s="19" t="str">
        <f t="shared" si="6216"/>
        <v/>
      </c>
    </row>
    <row r="4723" spans="1:28" x14ac:dyDescent="0.25">
      <c r="A4723">
        <f t="shared" si="6197"/>
        <v>12</v>
      </c>
      <c r="B4723">
        <f t="shared" si="6198"/>
        <v>2018</v>
      </c>
      <c r="C4723" s="20">
        <v>43440</v>
      </c>
      <c r="D4723">
        <v>10718.15</v>
      </c>
      <c r="E4723">
        <v>10722.65</v>
      </c>
      <c r="F4723">
        <v>10588.25</v>
      </c>
      <c r="G4723">
        <v>10601.15</v>
      </c>
      <c r="H4723">
        <f t="shared" si="6171"/>
        <v>0</v>
      </c>
      <c r="I4723">
        <f t="shared" si="6172"/>
        <v>181.75</v>
      </c>
      <c r="J4723" s="14">
        <f t="shared" ref="J4723:K4723" si="6244">+AVERAGE(H4710:H4723)</f>
        <v>35.97857142857135</v>
      </c>
      <c r="K4723" s="14">
        <f t="shared" si="6244"/>
        <v>37.089285714285715</v>
      </c>
      <c r="L4723" s="14">
        <f t="shared" si="6174"/>
        <v>0.97005296100144223</v>
      </c>
      <c r="M4723" s="14">
        <f t="shared" si="6175"/>
        <v>49.239943301236565</v>
      </c>
      <c r="N4723" s="14">
        <f t="shared" si="6176"/>
        <v>-1</v>
      </c>
      <c r="O4723">
        <f t="shared" si="6210"/>
        <v>-1</v>
      </c>
      <c r="P4723">
        <f t="shared" si="6219"/>
        <v>1</v>
      </c>
      <c r="Q4723">
        <f t="shared" si="6220"/>
        <v>10601.15</v>
      </c>
      <c r="R4723">
        <f t="shared" ref="R4723:R4786" si="6245">IF($C4723="","",IF(MONTH($C4723)&lt;&gt;MONTH($C4722),ROUNDDOWN($B$10/$G4722,0)*$O4723,ABS(R4722)*$O4723))</f>
        <v>-919</v>
      </c>
      <c r="S4723">
        <f t="shared" ref="S4723:S4786" si="6246">IF($C4723="","",($R4723-$R4722)*($Q4723-$G4722)*$P4723)</f>
        <v>334056.5</v>
      </c>
      <c r="T4723">
        <f t="shared" ref="T4723:T4786" si="6247">IF($C4723="","",$R4723*($G4723-$G4722))</f>
        <v>167028.25</v>
      </c>
      <c r="U4723">
        <f t="shared" ref="U4723:U4786" si="6248">IF($C4723="","",$T4723-$S4723)</f>
        <v>-167028.25</v>
      </c>
      <c r="V4723" s="2">
        <f t="shared" ref="V4723:V4786" si="6249">IF($C4723="","",$U4723/$B$10)</f>
        <v>-1.6702825000000001E-2</v>
      </c>
      <c r="W4723" s="19">
        <f t="shared" si="6211"/>
        <v>447</v>
      </c>
      <c r="X4723" s="19">
        <f t="shared" si="6212"/>
        <v>20</v>
      </c>
      <c r="Y4723" s="19">
        <f t="shared" si="6213"/>
        <v>1</v>
      </c>
      <c r="Z4723" s="19">
        <f t="shared" si="6214"/>
        <v>10601.15</v>
      </c>
      <c r="AA4723" s="21">
        <f t="shared" si="6215"/>
        <v>2.594731280192164E-4</v>
      </c>
      <c r="AB4723" s="19">
        <f t="shared" si="6216"/>
        <v>1</v>
      </c>
    </row>
    <row r="4724" spans="1:28" x14ac:dyDescent="0.25">
      <c r="A4724">
        <f t="shared" si="6197"/>
        <v>12</v>
      </c>
      <c r="B4724">
        <f t="shared" si="6198"/>
        <v>2018</v>
      </c>
      <c r="C4724" s="20">
        <v>43441</v>
      </c>
      <c r="D4724">
        <v>10644.8</v>
      </c>
      <c r="E4724">
        <v>10704.55</v>
      </c>
      <c r="F4724">
        <v>10599.35</v>
      </c>
      <c r="G4724">
        <v>10693.7</v>
      </c>
      <c r="H4724">
        <f t="shared" si="6171"/>
        <v>92.550000000001091</v>
      </c>
      <c r="I4724">
        <f t="shared" si="6172"/>
        <v>0</v>
      </c>
      <c r="J4724" s="14">
        <f t="shared" ref="J4724:K4724" si="6250">+AVERAGE(H4711:H4724)</f>
        <v>37.910714285714285</v>
      </c>
      <c r="K4724" s="14">
        <f t="shared" si="6250"/>
        <v>37.089285714285715</v>
      </c>
      <c r="L4724" s="14">
        <f t="shared" si="6174"/>
        <v>1.0221473278767452</v>
      </c>
      <c r="M4724" s="14">
        <f t="shared" si="6175"/>
        <v>50.547619047619044</v>
      </c>
      <c r="N4724" s="14">
        <f t="shared" si="6176"/>
        <v>1</v>
      </c>
      <c r="O4724">
        <f t="shared" si="6210"/>
        <v>1</v>
      </c>
      <c r="P4724">
        <f t="shared" si="6219"/>
        <v>1</v>
      </c>
      <c r="Q4724">
        <f t="shared" si="6220"/>
        <v>10693.7</v>
      </c>
      <c r="R4724">
        <f t="shared" si="6245"/>
        <v>919</v>
      </c>
      <c r="S4724">
        <f t="shared" si="6246"/>
        <v>170106.900000002</v>
      </c>
      <c r="T4724">
        <f t="shared" si="6247"/>
        <v>85053.450000001001</v>
      </c>
      <c r="U4724">
        <f t="shared" si="6248"/>
        <v>-85053.450000001001</v>
      </c>
      <c r="V4724" s="2">
        <f t="shared" si="6249"/>
        <v>-8.5053450000000998E-3</v>
      </c>
      <c r="W4724" s="19">
        <f t="shared" si="6211"/>
        <v>448</v>
      </c>
      <c r="X4724" s="19">
        <f t="shared" si="6212"/>
        <v>2</v>
      </c>
      <c r="Y4724" s="19">
        <f t="shared" si="6213"/>
        <v>1</v>
      </c>
      <c r="Z4724" s="19">
        <f t="shared" si="6214"/>
        <v>10693.7</v>
      </c>
      <c r="AA4724" s="21">
        <f t="shared" si="6215"/>
        <v>-8.7301849327667824E-3</v>
      </c>
      <c r="AB4724" s="19">
        <f t="shared" si="6216"/>
        <v>-1</v>
      </c>
    </row>
    <row r="4725" spans="1:28" x14ac:dyDescent="0.25">
      <c r="A4725">
        <f t="shared" si="6197"/>
        <v>12</v>
      </c>
      <c r="B4725">
        <f t="shared" si="6198"/>
        <v>2018</v>
      </c>
      <c r="C4725" s="20">
        <v>43444</v>
      </c>
      <c r="D4725">
        <v>10508.7</v>
      </c>
      <c r="E4725">
        <v>10558.85</v>
      </c>
      <c r="F4725">
        <v>10474.950000000001</v>
      </c>
      <c r="G4725">
        <v>10488.45</v>
      </c>
      <c r="H4725">
        <f t="shared" si="6171"/>
        <v>0</v>
      </c>
      <c r="I4725">
        <f t="shared" si="6172"/>
        <v>205.25</v>
      </c>
      <c r="J4725" s="14">
        <f t="shared" ref="J4725:K4725" si="6251">+AVERAGE(H4712:H4725)</f>
        <v>32.110714285714366</v>
      </c>
      <c r="K4725" s="14">
        <f t="shared" si="6251"/>
        <v>51.75</v>
      </c>
      <c r="L4725" s="14">
        <f t="shared" si="6174"/>
        <v>0.62049689440993938</v>
      </c>
      <c r="M4725" s="14">
        <f t="shared" si="6175"/>
        <v>38.29053277117675</v>
      </c>
      <c r="N4725" s="14">
        <f t="shared" si="6176"/>
        <v>-1</v>
      </c>
      <c r="O4725">
        <f t="shared" si="6210"/>
        <v>-1</v>
      </c>
      <c r="P4725">
        <f t="shared" si="6219"/>
        <v>1</v>
      </c>
      <c r="Q4725">
        <f t="shared" si="6220"/>
        <v>10488.45</v>
      </c>
      <c r="R4725">
        <f t="shared" si="6245"/>
        <v>-919</v>
      </c>
      <c r="S4725">
        <f t="shared" si="6246"/>
        <v>377249.5</v>
      </c>
      <c r="T4725">
        <f t="shared" si="6247"/>
        <v>188624.75</v>
      </c>
      <c r="U4725">
        <f t="shared" si="6248"/>
        <v>-188624.75</v>
      </c>
      <c r="V4725" s="2">
        <f t="shared" si="6249"/>
        <v>-1.8862475E-2</v>
      </c>
      <c r="W4725" s="19">
        <f t="shared" si="6211"/>
        <v>449</v>
      </c>
      <c r="X4725" s="19">
        <f t="shared" si="6212"/>
        <v>2</v>
      </c>
      <c r="Y4725" s="19">
        <f t="shared" si="6213"/>
        <v>1</v>
      </c>
      <c r="Z4725" s="19">
        <f t="shared" si="6214"/>
        <v>10488.45</v>
      </c>
      <c r="AA4725" s="21">
        <f t="shared" si="6215"/>
        <v>-1.919354386227401E-2</v>
      </c>
      <c r="AB4725" s="19">
        <f t="shared" si="6216"/>
        <v>-1</v>
      </c>
    </row>
    <row r="4726" spans="1:28" x14ac:dyDescent="0.25">
      <c r="A4726">
        <f t="shared" si="6197"/>
        <v>12</v>
      </c>
      <c r="B4726">
        <f t="shared" si="6198"/>
        <v>2018</v>
      </c>
      <c r="C4726" s="20">
        <v>43445</v>
      </c>
      <c r="D4726">
        <v>10350.049999999999</v>
      </c>
      <c r="E4726">
        <v>10567.15</v>
      </c>
      <c r="F4726">
        <v>10333.85</v>
      </c>
      <c r="G4726">
        <v>10549.15</v>
      </c>
      <c r="H4726">
        <f t="shared" si="6171"/>
        <v>60.699999999998909</v>
      </c>
      <c r="I4726">
        <f t="shared" si="6172"/>
        <v>0</v>
      </c>
      <c r="J4726" s="14">
        <f t="shared" ref="J4726:K4726" si="6252">+AVERAGE(H4713:H4726)</f>
        <v>36.446428571428569</v>
      </c>
      <c r="K4726" s="14">
        <f t="shared" si="6252"/>
        <v>44.09285714285722</v>
      </c>
      <c r="L4726" s="14">
        <f t="shared" si="6174"/>
        <v>0.82658350882876896</v>
      </c>
      <c r="M4726" s="14">
        <f t="shared" si="6175"/>
        <v>45.252982129395548</v>
      </c>
      <c r="N4726" s="14">
        <f t="shared" si="6176"/>
        <v>-1</v>
      </c>
      <c r="O4726">
        <f t="shared" si="6210"/>
        <v>-1</v>
      </c>
      <c r="P4726">
        <f t="shared" si="6219"/>
        <v>0</v>
      </c>
      <c r="Q4726">
        <f t="shared" si="6220"/>
        <v>0</v>
      </c>
      <c r="R4726">
        <f t="shared" si="6245"/>
        <v>-919</v>
      </c>
      <c r="S4726">
        <f t="shared" si="6246"/>
        <v>0</v>
      </c>
      <c r="T4726">
        <f t="shared" si="6247"/>
        <v>-55783.299999998999</v>
      </c>
      <c r="U4726">
        <f t="shared" si="6248"/>
        <v>-55783.299999998999</v>
      </c>
      <c r="V4726" s="2">
        <f t="shared" si="6249"/>
        <v>-5.5783299999998997E-3</v>
      </c>
      <c r="W4726" s="19">
        <f t="shared" si="6211"/>
        <v>449</v>
      </c>
      <c r="X4726" s="19">
        <f t="shared" si="6212"/>
        <v>2</v>
      </c>
      <c r="Y4726" s="19" t="str">
        <f t="shared" si="6213"/>
        <v/>
      </c>
      <c r="Z4726" s="19">
        <f t="shared" si="6214"/>
        <v>10488.45</v>
      </c>
      <c r="AA4726" s="21" t="str">
        <f t="shared" si="6215"/>
        <v/>
      </c>
      <c r="AB4726" s="19" t="str">
        <f t="shared" si="6216"/>
        <v/>
      </c>
    </row>
    <row r="4727" spans="1:28" x14ac:dyDescent="0.25">
      <c r="A4727">
        <f t="shared" si="6197"/>
        <v>12</v>
      </c>
      <c r="B4727">
        <f t="shared" si="6198"/>
        <v>2018</v>
      </c>
      <c r="C4727" s="20">
        <v>43446</v>
      </c>
      <c r="D4727">
        <v>10591</v>
      </c>
      <c r="E4727">
        <v>10752.2</v>
      </c>
      <c r="F4727">
        <v>10560.8</v>
      </c>
      <c r="G4727">
        <v>10737.6</v>
      </c>
      <c r="H4727">
        <f t="shared" si="6171"/>
        <v>188.45000000000073</v>
      </c>
      <c r="I4727">
        <f t="shared" si="6172"/>
        <v>0</v>
      </c>
      <c r="J4727" s="14">
        <f t="shared" ref="J4727:K4727" si="6253">+AVERAGE(H4714:H4727)</f>
        <v>49.907142857142908</v>
      </c>
      <c r="K4727" s="14">
        <f t="shared" si="6253"/>
        <v>40.082142857142834</v>
      </c>
      <c r="L4727" s="14">
        <f t="shared" si="6174"/>
        <v>1.2451216252338966</v>
      </c>
      <c r="M4727" s="14">
        <f t="shared" si="6175"/>
        <v>55.458983212287222</v>
      </c>
      <c r="N4727" s="14">
        <f t="shared" si="6176"/>
        <v>1</v>
      </c>
      <c r="O4727">
        <f t="shared" si="6210"/>
        <v>1</v>
      </c>
      <c r="P4727">
        <f t="shared" si="6219"/>
        <v>1</v>
      </c>
      <c r="Q4727">
        <f t="shared" si="6220"/>
        <v>10737.6</v>
      </c>
      <c r="R4727">
        <f t="shared" si="6245"/>
        <v>919</v>
      </c>
      <c r="S4727">
        <f t="shared" si="6246"/>
        <v>346371.10000000132</v>
      </c>
      <c r="T4727">
        <f t="shared" si="6247"/>
        <v>173185.55000000066</v>
      </c>
      <c r="U4727">
        <f t="shared" si="6248"/>
        <v>-173185.55000000066</v>
      </c>
      <c r="V4727" s="2">
        <f t="shared" si="6249"/>
        <v>-1.7318555000000065E-2</v>
      </c>
      <c r="W4727" s="19">
        <f t="shared" si="6211"/>
        <v>450</v>
      </c>
      <c r="X4727" s="19">
        <f t="shared" si="6212"/>
        <v>3</v>
      </c>
      <c r="Y4727" s="19">
        <f t="shared" si="6213"/>
        <v>1</v>
      </c>
      <c r="Z4727" s="19">
        <f t="shared" si="6214"/>
        <v>10737.6</v>
      </c>
      <c r="AA4727" s="21">
        <f t="shared" si="6215"/>
        <v>-2.3754701600331662E-2</v>
      </c>
      <c r="AB4727" s="19">
        <f t="shared" si="6216"/>
        <v>-1</v>
      </c>
    </row>
    <row r="4728" spans="1:28" x14ac:dyDescent="0.25">
      <c r="A4728">
        <f t="shared" si="6197"/>
        <v>12</v>
      </c>
      <c r="B4728">
        <f t="shared" si="6198"/>
        <v>2018</v>
      </c>
      <c r="C4728" s="20">
        <v>43447</v>
      </c>
      <c r="D4728">
        <v>10810.75</v>
      </c>
      <c r="E4728">
        <v>10838.6</v>
      </c>
      <c r="F4728">
        <v>10749.5</v>
      </c>
      <c r="G4728">
        <v>10791.55</v>
      </c>
      <c r="H4728">
        <f t="shared" si="6171"/>
        <v>53.949999999998909</v>
      </c>
      <c r="I4728">
        <f t="shared" si="6172"/>
        <v>0</v>
      </c>
      <c r="J4728" s="14">
        <f t="shared" ref="J4728:K4728" si="6254">+AVERAGE(H4715:H4728)</f>
        <v>53.760714285714258</v>
      </c>
      <c r="K4728" s="14">
        <f t="shared" si="6254"/>
        <v>34.846428571428596</v>
      </c>
      <c r="L4728" s="14">
        <f t="shared" si="6174"/>
        <v>1.5427897919442433</v>
      </c>
      <c r="M4728" s="14">
        <f t="shared" si="6175"/>
        <v>60.673115679161604</v>
      </c>
      <c r="N4728" s="14">
        <f t="shared" si="6176"/>
        <v>1</v>
      </c>
      <c r="O4728">
        <f t="shared" si="6210"/>
        <v>1</v>
      </c>
      <c r="P4728">
        <f t="shared" si="6219"/>
        <v>0</v>
      </c>
      <c r="Q4728">
        <f t="shared" si="6220"/>
        <v>0</v>
      </c>
      <c r="R4728">
        <f t="shared" si="6245"/>
        <v>919</v>
      </c>
      <c r="S4728">
        <f t="shared" si="6246"/>
        <v>0</v>
      </c>
      <c r="T4728">
        <f t="shared" si="6247"/>
        <v>49580.049999998999</v>
      </c>
      <c r="U4728">
        <f t="shared" si="6248"/>
        <v>49580.049999998999</v>
      </c>
      <c r="V4728" s="2">
        <f t="shared" si="6249"/>
        <v>4.9580049999999E-3</v>
      </c>
      <c r="W4728" s="19">
        <f t="shared" si="6211"/>
        <v>450</v>
      </c>
      <c r="X4728" s="19">
        <f t="shared" si="6212"/>
        <v>2</v>
      </c>
      <c r="Y4728" s="19" t="str">
        <f t="shared" si="6213"/>
        <v/>
      </c>
      <c r="Z4728" s="19">
        <f t="shared" si="6214"/>
        <v>10737.6</v>
      </c>
      <c r="AA4728" s="21" t="str">
        <f t="shared" si="6215"/>
        <v/>
      </c>
      <c r="AB4728" s="19" t="str">
        <f t="shared" si="6216"/>
        <v/>
      </c>
    </row>
    <row r="4729" spans="1:28" x14ac:dyDescent="0.25">
      <c r="A4729">
        <f t="shared" si="6197"/>
        <v>12</v>
      </c>
      <c r="B4729">
        <f t="shared" si="6198"/>
        <v>2018</v>
      </c>
      <c r="C4729" s="20">
        <v>43448</v>
      </c>
      <c r="D4729">
        <v>10784.5</v>
      </c>
      <c r="E4729">
        <v>10815.75</v>
      </c>
      <c r="F4729">
        <v>10752.1</v>
      </c>
      <c r="G4729">
        <v>10805.45</v>
      </c>
      <c r="H4729">
        <f t="shared" si="6171"/>
        <v>13.900000000001455</v>
      </c>
      <c r="I4729">
        <f t="shared" si="6172"/>
        <v>0</v>
      </c>
      <c r="J4729" s="14">
        <f t="shared" ref="J4729:K4729" si="6255">+AVERAGE(H4716:H4729)</f>
        <v>47.478571428571477</v>
      </c>
      <c r="K4729" s="14">
        <f t="shared" si="6255"/>
        <v>34.846428571428596</v>
      </c>
      <c r="L4729" s="14">
        <f t="shared" si="6174"/>
        <v>1.3625089679204678</v>
      </c>
      <c r="M4729" s="14">
        <f t="shared" si="6175"/>
        <v>57.67211834627566</v>
      </c>
      <c r="N4729" s="14">
        <f t="shared" si="6176"/>
        <v>1</v>
      </c>
      <c r="O4729">
        <f t="shared" si="6210"/>
        <v>1</v>
      </c>
      <c r="P4729">
        <f t="shared" si="6219"/>
        <v>0</v>
      </c>
      <c r="Q4729">
        <f t="shared" si="6220"/>
        <v>0</v>
      </c>
      <c r="R4729">
        <f t="shared" si="6245"/>
        <v>919</v>
      </c>
      <c r="S4729">
        <f t="shared" si="6246"/>
        <v>0</v>
      </c>
      <c r="T4729">
        <f t="shared" si="6247"/>
        <v>12774.100000001337</v>
      </c>
      <c r="U4729">
        <f t="shared" si="6248"/>
        <v>12774.100000001337</v>
      </c>
      <c r="V4729" s="2">
        <f t="shared" si="6249"/>
        <v>1.2774100000001337E-3</v>
      </c>
      <c r="W4729" s="19">
        <f t="shared" si="6211"/>
        <v>450</v>
      </c>
      <c r="X4729" s="19">
        <f t="shared" si="6212"/>
        <v>3</v>
      </c>
      <c r="Y4729" s="19" t="str">
        <f t="shared" si="6213"/>
        <v/>
      </c>
      <c r="Z4729" s="19">
        <f t="shared" si="6214"/>
        <v>10737.6</v>
      </c>
      <c r="AA4729" s="21" t="str">
        <f t="shared" si="6215"/>
        <v/>
      </c>
      <c r="AB4729" s="19" t="str">
        <f t="shared" si="6216"/>
        <v/>
      </c>
    </row>
    <row r="4730" spans="1:28" x14ac:dyDescent="0.25">
      <c r="A4730">
        <f t="shared" si="6197"/>
        <v>12</v>
      </c>
      <c r="B4730">
        <f t="shared" si="6198"/>
        <v>2018</v>
      </c>
      <c r="C4730" s="20">
        <v>43451</v>
      </c>
      <c r="D4730">
        <v>10853.2</v>
      </c>
      <c r="E4730">
        <v>10900.35</v>
      </c>
      <c r="F4730">
        <v>10844.85</v>
      </c>
      <c r="G4730">
        <v>10888.35</v>
      </c>
      <c r="H4730">
        <f t="shared" ref="H4730:H4793" si="6256">IF($C4730="","",IF($G4730&gt;$G4729,$G4730-$G4729,0))</f>
        <v>82.899999999999636</v>
      </c>
      <c r="I4730">
        <f t="shared" ref="I4730:I4793" si="6257">IF($C4730="","",IF($G4730&lt;$G4729,$G4729-$G4730,0))</f>
        <v>0</v>
      </c>
      <c r="J4730" s="14">
        <f t="shared" ref="J4730:K4730" si="6258">+AVERAGE(H4717:H4730)</f>
        <v>49.328571428571458</v>
      </c>
      <c r="K4730" s="14">
        <f t="shared" si="6258"/>
        <v>34.846428571428596</v>
      </c>
      <c r="L4730" s="14">
        <f t="shared" ref="L4730:L4793" si="6259">IF($C4730="","",$J4730/$K4730)</f>
        <v>1.4155990570872192</v>
      </c>
      <c r="M4730" s="14">
        <f t="shared" ref="M4730:M4793" si="6260">IF($C4730="","",100-100/(1+$L4730))</f>
        <v>58.602401459544311</v>
      </c>
      <c r="N4730" s="14">
        <f t="shared" ref="N4730:N4793" si="6261">IF($C4730="","",IF($M4730&gt;50,1,-1))</f>
        <v>1</v>
      </c>
      <c r="O4730">
        <f t="shared" si="6210"/>
        <v>1</v>
      </c>
      <c r="P4730">
        <f t="shared" si="6219"/>
        <v>0</v>
      </c>
      <c r="Q4730">
        <f t="shared" si="6220"/>
        <v>0</v>
      </c>
      <c r="R4730">
        <f t="shared" si="6245"/>
        <v>919</v>
      </c>
      <c r="S4730">
        <f t="shared" si="6246"/>
        <v>0</v>
      </c>
      <c r="T4730">
        <f t="shared" si="6247"/>
        <v>76185.099999999671</v>
      </c>
      <c r="U4730">
        <f t="shared" si="6248"/>
        <v>76185.099999999671</v>
      </c>
      <c r="V4730" s="2">
        <f t="shared" si="6249"/>
        <v>7.6185099999999673E-3</v>
      </c>
      <c r="W4730" s="19">
        <f t="shared" si="6211"/>
        <v>450</v>
      </c>
      <c r="X4730" s="19">
        <f t="shared" si="6212"/>
        <v>4</v>
      </c>
      <c r="Y4730" s="19" t="str">
        <f t="shared" si="6213"/>
        <v/>
      </c>
      <c r="Z4730" s="19">
        <f t="shared" si="6214"/>
        <v>10737.6</v>
      </c>
      <c r="AA4730" s="21" t="str">
        <f t="shared" si="6215"/>
        <v/>
      </c>
      <c r="AB4730" s="19" t="str">
        <f t="shared" si="6216"/>
        <v/>
      </c>
    </row>
    <row r="4731" spans="1:28" x14ac:dyDescent="0.25">
      <c r="A4731">
        <f t="shared" si="6197"/>
        <v>12</v>
      </c>
      <c r="B4731">
        <f t="shared" si="6198"/>
        <v>2018</v>
      </c>
      <c r="C4731" s="20">
        <v>43452</v>
      </c>
      <c r="D4731">
        <v>10850.9</v>
      </c>
      <c r="E4731">
        <v>10915.4</v>
      </c>
      <c r="F4731">
        <v>10819.1</v>
      </c>
      <c r="G4731">
        <v>10908.7</v>
      </c>
      <c r="H4731">
        <f t="shared" si="6256"/>
        <v>20.350000000000364</v>
      </c>
      <c r="I4731">
        <f t="shared" si="6257"/>
        <v>0</v>
      </c>
      <c r="J4731" s="14">
        <f t="shared" ref="J4731:K4731" si="6262">+AVERAGE(H4718:H4731)</f>
        <v>47.692857142857193</v>
      </c>
      <c r="K4731" s="14">
        <f t="shared" si="6262"/>
        <v>34.846428571428596</v>
      </c>
      <c r="L4731" s="14">
        <f t="shared" si="6259"/>
        <v>1.3686583990980838</v>
      </c>
      <c r="M4731" s="14">
        <f t="shared" si="6260"/>
        <v>57.782008567348889</v>
      </c>
      <c r="N4731" s="14">
        <f t="shared" si="6261"/>
        <v>1</v>
      </c>
      <c r="O4731">
        <f t="shared" si="6210"/>
        <v>1</v>
      </c>
      <c r="P4731">
        <f t="shared" si="6219"/>
        <v>0</v>
      </c>
      <c r="Q4731">
        <f t="shared" si="6220"/>
        <v>0</v>
      </c>
      <c r="R4731">
        <f t="shared" si="6245"/>
        <v>919</v>
      </c>
      <c r="S4731">
        <f t="shared" si="6246"/>
        <v>0</v>
      </c>
      <c r="T4731">
        <f t="shared" si="6247"/>
        <v>18701.650000000336</v>
      </c>
      <c r="U4731">
        <f t="shared" si="6248"/>
        <v>18701.650000000336</v>
      </c>
      <c r="V4731" s="2">
        <f t="shared" si="6249"/>
        <v>1.8701650000000336E-3</v>
      </c>
      <c r="W4731" s="19">
        <f t="shared" si="6211"/>
        <v>450</v>
      </c>
      <c r="X4731" s="19">
        <f t="shared" si="6212"/>
        <v>5</v>
      </c>
      <c r="Y4731" s="19" t="str">
        <f t="shared" si="6213"/>
        <v/>
      </c>
      <c r="Z4731" s="19">
        <f t="shared" si="6214"/>
        <v>10737.6</v>
      </c>
      <c r="AA4731" s="21" t="str">
        <f t="shared" si="6215"/>
        <v/>
      </c>
      <c r="AB4731" s="19" t="str">
        <f t="shared" si="6216"/>
        <v/>
      </c>
    </row>
    <row r="4732" spans="1:28" x14ac:dyDescent="0.25">
      <c r="A4732">
        <f t="shared" si="6197"/>
        <v>12</v>
      </c>
      <c r="B4732">
        <f t="shared" si="6198"/>
        <v>2018</v>
      </c>
      <c r="C4732" s="20">
        <v>43453</v>
      </c>
      <c r="D4732">
        <v>10930.55</v>
      </c>
      <c r="E4732">
        <v>10985.15</v>
      </c>
      <c r="F4732">
        <v>10928</v>
      </c>
      <c r="G4732">
        <v>10967.3</v>
      </c>
      <c r="H4732">
        <f t="shared" si="6256"/>
        <v>58.599999999998545</v>
      </c>
      <c r="I4732">
        <f t="shared" si="6257"/>
        <v>0</v>
      </c>
      <c r="J4732" s="14">
        <f t="shared" ref="J4732:K4732" si="6263">+AVERAGE(H4719:H4732)</f>
        <v>42.60357142857135</v>
      </c>
      <c r="K4732" s="14">
        <f t="shared" si="6263"/>
        <v>34.846428571428596</v>
      </c>
      <c r="L4732" s="14">
        <f t="shared" si="6259"/>
        <v>1.2226094086296986</v>
      </c>
      <c r="M4732" s="14">
        <f t="shared" si="6260"/>
        <v>55.007839158904297</v>
      </c>
      <c r="N4732" s="14">
        <f t="shared" si="6261"/>
        <v>1</v>
      </c>
      <c r="O4732">
        <f t="shared" si="6210"/>
        <v>1</v>
      </c>
      <c r="P4732">
        <f t="shared" si="6219"/>
        <v>0</v>
      </c>
      <c r="Q4732">
        <f t="shared" si="6220"/>
        <v>0</v>
      </c>
      <c r="R4732">
        <f t="shared" si="6245"/>
        <v>919</v>
      </c>
      <c r="S4732">
        <f t="shared" si="6246"/>
        <v>0</v>
      </c>
      <c r="T4732">
        <f t="shared" si="6247"/>
        <v>53853.399999998663</v>
      </c>
      <c r="U4732">
        <f t="shared" si="6248"/>
        <v>53853.399999998663</v>
      </c>
      <c r="V4732" s="2">
        <f t="shared" si="6249"/>
        <v>5.3853399999998662E-3</v>
      </c>
      <c r="W4732" s="19">
        <f t="shared" si="6211"/>
        <v>450</v>
      </c>
      <c r="X4732" s="19">
        <f t="shared" si="6212"/>
        <v>6</v>
      </c>
      <c r="Y4732" s="19" t="str">
        <f t="shared" si="6213"/>
        <v/>
      </c>
      <c r="Z4732" s="19">
        <f t="shared" si="6214"/>
        <v>10737.6</v>
      </c>
      <c r="AA4732" s="21" t="str">
        <f t="shared" si="6215"/>
        <v/>
      </c>
      <c r="AB4732" s="19" t="str">
        <f t="shared" si="6216"/>
        <v/>
      </c>
    </row>
    <row r="4733" spans="1:28" x14ac:dyDescent="0.25">
      <c r="A4733">
        <f t="shared" si="6197"/>
        <v>12</v>
      </c>
      <c r="B4733">
        <f t="shared" si="6198"/>
        <v>2018</v>
      </c>
      <c r="C4733" s="20">
        <v>43454</v>
      </c>
      <c r="D4733">
        <v>10885.2</v>
      </c>
      <c r="E4733">
        <v>10962.55</v>
      </c>
      <c r="F4733">
        <v>10880.05</v>
      </c>
      <c r="G4733">
        <v>10951.7</v>
      </c>
      <c r="H4733">
        <f t="shared" si="6256"/>
        <v>0</v>
      </c>
      <c r="I4733">
        <f t="shared" si="6257"/>
        <v>15.599999999998545</v>
      </c>
      <c r="J4733" s="14">
        <f t="shared" ref="J4733:K4733" si="6264">+AVERAGE(H4720:H4733)</f>
        <v>41.314285714285688</v>
      </c>
      <c r="K4733" s="14">
        <f t="shared" si="6264"/>
        <v>35.960714285714211</v>
      </c>
      <c r="L4733" s="14">
        <f t="shared" si="6259"/>
        <v>1.1488727778329544</v>
      </c>
      <c r="M4733" s="14">
        <f t="shared" si="6260"/>
        <v>53.463973748671293</v>
      </c>
      <c r="N4733" s="14">
        <f t="shared" si="6261"/>
        <v>1</v>
      </c>
      <c r="O4733">
        <f t="shared" si="6210"/>
        <v>1</v>
      </c>
      <c r="P4733">
        <f t="shared" si="6219"/>
        <v>0</v>
      </c>
      <c r="Q4733">
        <f t="shared" si="6220"/>
        <v>0</v>
      </c>
      <c r="R4733">
        <f t="shared" si="6245"/>
        <v>919</v>
      </c>
      <c r="S4733">
        <f t="shared" si="6246"/>
        <v>0</v>
      </c>
      <c r="T4733">
        <f t="shared" si="6247"/>
        <v>-14336.399999998663</v>
      </c>
      <c r="U4733">
        <f t="shared" si="6248"/>
        <v>-14336.399999998663</v>
      </c>
      <c r="V4733" s="2">
        <f t="shared" si="6249"/>
        <v>-1.4336399999998663E-3</v>
      </c>
      <c r="W4733" s="19">
        <f t="shared" si="6211"/>
        <v>450</v>
      </c>
      <c r="X4733" s="19">
        <f t="shared" si="6212"/>
        <v>7</v>
      </c>
      <c r="Y4733" s="19" t="str">
        <f t="shared" si="6213"/>
        <v/>
      </c>
      <c r="Z4733" s="19">
        <f t="shared" si="6214"/>
        <v>10737.6</v>
      </c>
      <c r="AA4733" s="21" t="str">
        <f t="shared" si="6215"/>
        <v/>
      </c>
      <c r="AB4733" s="19" t="str">
        <f t="shared" si="6216"/>
        <v/>
      </c>
    </row>
    <row r="4734" spans="1:28" x14ac:dyDescent="0.25">
      <c r="A4734">
        <f t="shared" si="6197"/>
        <v>12</v>
      </c>
      <c r="B4734">
        <f t="shared" si="6198"/>
        <v>2018</v>
      </c>
      <c r="C4734" s="20">
        <v>43455</v>
      </c>
      <c r="D4734">
        <v>10944.25</v>
      </c>
      <c r="E4734">
        <v>10963.65</v>
      </c>
      <c r="F4734">
        <v>10738.65</v>
      </c>
      <c r="G4734">
        <v>10754</v>
      </c>
      <c r="H4734">
        <f t="shared" si="6256"/>
        <v>0</v>
      </c>
      <c r="I4734">
        <f t="shared" si="6257"/>
        <v>197.70000000000073</v>
      </c>
      <c r="J4734" s="14">
        <f t="shared" ref="J4734:K4734" si="6265">+AVERAGE(H4721:H4734)</f>
        <v>40.814285714285688</v>
      </c>
      <c r="K4734" s="14">
        <f t="shared" si="6265"/>
        <v>50.082142857142834</v>
      </c>
      <c r="L4734" s="14">
        <f t="shared" si="6259"/>
        <v>0.8149468729943663</v>
      </c>
      <c r="M4734" s="14">
        <f t="shared" si="6260"/>
        <v>44.901968488468036</v>
      </c>
      <c r="N4734" s="14">
        <f t="shared" si="6261"/>
        <v>-1</v>
      </c>
      <c r="O4734">
        <f t="shared" si="6210"/>
        <v>-1</v>
      </c>
      <c r="P4734">
        <f t="shared" si="6219"/>
        <v>1</v>
      </c>
      <c r="Q4734">
        <f t="shared" si="6220"/>
        <v>10754</v>
      </c>
      <c r="R4734">
        <f t="shared" si="6245"/>
        <v>-919</v>
      </c>
      <c r="S4734">
        <f t="shared" si="6246"/>
        <v>363372.60000000132</v>
      </c>
      <c r="T4734">
        <f t="shared" si="6247"/>
        <v>181686.30000000066</v>
      </c>
      <c r="U4734">
        <f t="shared" si="6248"/>
        <v>-181686.30000000066</v>
      </c>
      <c r="V4734" s="2">
        <f t="shared" si="6249"/>
        <v>-1.8168630000000068E-2</v>
      </c>
      <c r="W4734" s="19">
        <f t="shared" si="6211"/>
        <v>451</v>
      </c>
      <c r="X4734" s="19">
        <f t="shared" si="6212"/>
        <v>8</v>
      </c>
      <c r="Y4734" s="19">
        <f t="shared" si="6213"/>
        <v>1</v>
      </c>
      <c r="Z4734" s="19">
        <f t="shared" si="6214"/>
        <v>10754</v>
      </c>
      <c r="AA4734" s="21">
        <f t="shared" si="6215"/>
        <v>1.5273431679332372E-3</v>
      </c>
      <c r="AB4734" s="19">
        <f t="shared" si="6216"/>
        <v>1</v>
      </c>
    </row>
    <row r="4735" spans="1:28" x14ac:dyDescent="0.25">
      <c r="A4735">
        <f t="shared" si="6197"/>
        <v>12</v>
      </c>
      <c r="B4735">
        <f t="shared" si="6198"/>
        <v>2018</v>
      </c>
      <c r="C4735" s="20">
        <v>43458</v>
      </c>
      <c r="D4735">
        <v>10780.9</v>
      </c>
      <c r="E4735">
        <v>10782.3</v>
      </c>
      <c r="F4735">
        <v>10649.25</v>
      </c>
      <c r="G4735">
        <v>10663.5</v>
      </c>
      <c r="H4735">
        <f t="shared" si="6256"/>
        <v>0</v>
      </c>
      <c r="I4735">
        <f t="shared" si="6257"/>
        <v>90.5</v>
      </c>
      <c r="J4735" s="14">
        <f t="shared" ref="J4735:K4735" si="6266">+AVERAGE(H4722:H4735)</f>
        <v>40.814285714285688</v>
      </c>
      <c r="K4735" s="14">
        <f t="shared" si="6266"/>
        <v>55.528571428571404</v>
      </c>
      <c r="L4735" s="14">
        <f t="shared" si="6259"/>
        <v>0.73501414972986867</v>
      </c>
      <c r="M4735" s="14">
        <f t="shared" si="6260"/>
        <v>42.363582443653613</v>
      </c>
      <c r="N4735" s="14">
        <f t="shared" si="6261"/>
        <v>-1</v>
      </c>
      <c r="O4735">
        <f t="shared" si="6210"/>
        <v>-1</v>
      </c>
      <c r="P4735">
        <f t="shared" si="6219"/>
        <v>0</v>
      </c>
      <c r="Q4735">
        <f t="shared" si="6220"/>
        <v>0</v>
      </c>
      <c r="R4735">
        <f t="shared" si="6245"/>
        <v>-919</v>
      </c>
      <c r="S4735">
        <f t="shared" si="6246"/>
        <v>0</v>
      </c>
      <c r="T4735">
        <f t="shared" si="6247"/>
        <v>83169.5</v>
      </c>
      <c r="U4735">
        <f t="shared" si="6248"/>
        <v>83169.5</v>
      </c>
      <c r="V4735" s="2">
        <f t="shared" si="6249"/>
        <v>8.31695E-3</v>
      </c>
      <c r="W4735" s="19">
        <f t="shared" si="6211"/>
        <v>451</v>
      </c>
      <c r="X4735" s="19">
        <f t="shared" si="6212"/>
        <v>2</v>
      </c>
      <c r="Y4735" s="19" t="str">
        <f t="shared" si="6213"/>
        <v/>
      </c>
      <c r="Z4735" s="19">
        <f t="shared" si="6214"/>
        <v>10754</v>
      </c>
      <c r="AA4735" s="21" t="str">
        <f t="shared" si="6215"/>
        <v/>
      </c>
      <c r="AB4735" s="19" t="str">
        <f t="shared" si="6216"/>
        <v/>
      </c>
    </row>
    <row r="4736" spans="1:28" x14ac:dyDescent="0.25">
      <c r="A4736">
        <f t="shared" si="6197"/>
        <v>12</v>
      </c>
      <c r="B4736">
        <f t="shared" si="6198"/>
        <v>2018</v>
      </c>
      <c r="C4736" s="20">
        <v>43460</v>
      </c>
      <c r="D4736">
        <v>10635.45</v>
      </c>
      <c r="E4736">
        <v>10747.5</v>
      </c>
      <c r="F4736">
        <v>10534.55</v>
      </c>
      <c r="G4736">
        <v>10729.85</v>
      </c>
      <c r="H4736">
        <f t="shared" si="6256"/>
        <v>66.350000000000364</v>
      </c>
      <c r="I4736">
        <f t="shared" si="6257"/>
        <v>0</v>
      </c>
      <c r="J4736" s="14">
        <f t="shared" ref="J4736:K4736" si="6267">+AVERAGE(H4723:H4736)</f>
        <v>45.553571428571431</v>
      </c>
      <c r="K4736" s="14">
        <f t="shared" si="6267"/>
        <v>49.342857142857092</v>
      </c>
      <c r="L4736" s="14">
        <f t="shared" si="6259"/>
        <v>0.92320497973364313</v>
      </c>
      <c r="M4736" s="14">
        <f t="shared" si="6260"/>
        <v>48.003462421436936</v>
      </c>
      <c r="N4736" s="14">
        <f t="shared" si="6261"/>
        <v>-1</v>
      </c>
      <c r="O4736">
        <f t="shared" si="6210"/>
        <v>-1</v>
      </c>
      <c r="P4736">
        <f t="shared" si="6219"/>
        <v>0</v>
      </c>
      <c r="Q4736">
        <f t="shared" si="6220"/>
        <v>0</v>
      </c>
      <c r="R4736">
        <f t="shared" si="6245"/>
        <v>-919</v>
      </c>
      <c r="S4736">
        <f t="shared" si="6246"/>
        <v>0</v>
      </c>
      <c r="T4736">
        <f t="shared" si="6247"/>
        <v>-60975.650000000336</v>
      </c>
      <c r="U4736">
        <f t="shared" si="6248"/>
        <v>-60975.650000000336</v>
      </c>
      <c r="V4736" s="2">
        <f t="shared" si="6249"/>
        <v>-6.0975650000000339E-3</v>
      </c>
      <c r="W4736" s="19">
        <f t="shared" si="6211"/>
        <v>451</v>
      </c>
      <c r="X4736" s="19">
        <f t="shared" si="6212"/>
        <v>3</v>
      </c>
      <c r="Y4736" s="19" t="str">
        <f t="shared" si="6213"/>
        <v/>
      </c>
      <c r="Z4736" s="19">
        <f t="shared" si="6214"/>
        <v>10754</v>
      </c>
      <c r="AA4736" s="21" t="str">
        <f t="shared" si="6215"/>
        <v/>
      </c>
      <c r="AB4736" s="19" t="str">
        <f t="shared" si="6216"/>
        <v/>
      </c>
    </row>
    <row r="4737" spans="1:28" x14ac:dyDescent="0.25">
      <c r="A4737">
        <f t="shared" si="6197"/>
        <v>12</v>
      </c>
      <c r="B4737">
        <f t="shared" si="6198"/>
        <v>2018</v>
      </c>
      <c r="C4737" s="20">
        <v>43461</v>
      </c>
      <c r="D4737">
        <v>10817.9</v>
      </c>
      <c r="E4737">
        <v>10834.2</v>
      </c>
      <c r="F4737">
        <v>10764.45</v>
      </c>
      <c r="G4737">
        <v>10779.8</v>
      </c>
      <c r="H4737">
        <f t="shared" si="6256"/>
        <v>49.949999999998909</v>
      </c>
      <c r="I4737">
        <f t="shared" si="6257"/>
        <v>0</v>
      </c>
      <c r="J4737" s="14">
        <f t="shared" ref="J4737:K4737" si="6268">+AVERAGE(H4724:H4737)</f>
        <v>49.121428571428496</v>
      </c>
      <c r="K4737" s="14">
        <f t="shared" si="6268"/>
        <v>36.360714285714231</v>
      </c>
      <c r="L4737" s="14">
        <f t="shared" si="6259"/>
        <v>1.3509478440231804</v>
      </c>
      <c r="M4737" s="14">
        <f t="shared" si="6260"/>
        <v>57.463964904950906</v>
      </c>
      <c r="N4737" s="14">
        <f t="shared" si="6261"/>
        <v>1</v>
      </c>
      <c r="O4737">
        <f t="shared" si="6210"/>
        <v>1</v>
      </c>
      <c r="P4737">
        <f t="shared" si="6219"/>
        <v>1</v>
      </c>
      <c r="Q4737">
        <f t="shared" si="6220"/>
        <v>10779.8</v>
      </c>
      <c r="R4737">
        <f t="shared" si="6245"/>
        <v>919</v>
      </c>
      <c r="S4737">
        <f t="shared" si="6246"/>
        <v>91808.099999997998</v>
      </c>
      <c r="T4737">
        <f t="shared" si="6247"/>
        <v>45904.049999998999</v>
      </c>
      <c r="U4737">
        <f t="shared" si="6248"/>
        <v>-45904.049999998999</v>
      </c>
      <c r="V4737" s="2">
        <f t="shared" si="6249"/>
        <v>-4.5904049999998999E-3</v>
      </c>
      <c r="W4737" s="19">
        <f t="shared" si="6211"/>
        <v>452</v>
      </c>
      <c r="X4737" s="19">
        <f t="shared" si="6212"/>
        <v>4</v>
      </c>
      <c r="Y4737" s="19">
        <f t="shared" si="6213"/>
        <v>1</v>
      </c>
      <c r="Z4737" s="19">
        <f t="shared" si="6214"/>
        <v>10779.8</v>
      </c>
      <c r="AA4737" s="21">
        <f t="shared" si="6215"/>
        <v>-2.3991073089082438E-3</v>
      </c>
      <c r="AB4737" s="19">
        <f t="shared" si="6216"/>
        <v>-1</v>
      </c>
    </row>
    <row r="4738" spans="1:28" x14ac:dyDescent="0.25">
      <c r="A4738">
        <f t="shared" si="6197"/>
        <v>12</v>
      </c>
      <c r="B4738">
        <f t="shared" si="6198"/>
        <v>2018</v>
      </c>
      <c r="C4738" s="20">
        <v>43462</v>
      </c>
      <c r="D4738">
        <v>10820.95</v>
      </c>
      <c r="E4738">
        <v>10893.6</v>
      </c>
      <c r="F4738">
        <v>10817.15</v>
      </c>
      <c r="G4738">
        <v>10859.9</v>
      </c>
      <c r="H4738">
        <f t="shared" si="6256"/>
        <v>80.100000000000364</v>
      </c>
      <c r="I4738">
        <f t="shared" si="6257"/>
        <v>0</v>
      </c>
      <c r="J4738" s="14">
        <f t="shared" ref="J4738:K4738" si="6269">+AVERAGE(H4725:H4738)</f>
        <v>48.232142857142726</v>
      </c>
      <c r="K4738" s="14">
        <f t="shared" si="6269"/>
        <v>36.360714285714231</v>
      </c>
      <c r="L4738" s="14">
        <f t="shared" si="6259"/>
        <v>1.3264905215597667</v>
      </c>
      <c r="M4738" s="14">
        <f t="shared" si="6260"/>
        <v>57.016803174871207</v>
      </c>
      <c r="N4738" s="14">
        <f t="shared" si="6261"/>
        <v>1</v>
      </c>
      <c r="O4738">
        <f t="shared" si="6210"/>
        <v>1</v>
      </c>
      <c r="P4738">
        <f t="shared" si="6219"/>
        <v>0</v>
      </c>
      <c r="Q4738">
        <f t="shared" si="6220"/>
        <v>0</v>
      </c>
      <c r="R4738">
        <f t="shared" si="6245"/>
        <v>919</v>
      </c>
      <c r="S4738">
        <f t="shared" si="6246"/>
        <v>0</v>
      </c>
      <c r="T4738">
        <f t="shared" si="6247"/>
        <v>73611.900000000329</v>
      </c>
      <c r="U4738">
        <f t="shared" si="6248"/>
        <v>73611.900000000329</v>
      </c>
      <c r="V4738" s="2">
        <f t="shared" si="6249"/>
        <v>7.3611900000000331E-3</v>
      </c>
      <c r="W4738" s="19">
        <f t="shared" si="6211"/>
        <v>452</v>
      </c>
      <c r="X4738" s="19">
        <f t="shared" si="6212"/>
        <v>2</v>
      </c>
      <c r="Y4738" s="19" t="str">
        <f t="shared" si="6213"/>
        <v/>
      </c>
      <c r="Z4738" s="19">
        <f t="shared" si="6214"/>
        <v>10779.8</v>
      </c>
      <c r="AA4738" s="21" t="str">
        <f t="shared" si="6215"/>
        <v/>
      </c>
      <c r="AB4738" s="19" t="str">
        <f t="shared" si="6216"/>
        <v/>
      </c>
    </row>
    <row r="4739" spans="1:28" x14ac:dyDescent="0.25">
      <c r="A4739">
        <f t="shared" si="6197"/>
        <v>12</v>
      </c>
      <c r="B4739">
        <f t="shared" si="6198"/>
        <v>2018</v>
      </c>
      <c r="C4739" s="20">
        <v>43465</v>
      </c>
      <c r="D4739">
        <v>10913.2</v>
      </c>
      <c r="E4739">
        <v>10923.55</v>
      </c>
      <c r="F4739">
        <v>10853.2</v>
      </c>
      <c r="G4739">
        <v>10862.55</v>
      </c>
      <c r="H4739">
        <f t="shared" si="6256"/>
        <v>2.6499999999996362</v>
      </c>
      <c r="I4739">
        <f t="shared" si="6257"/>
        <v>0</v>
      </c>
      <c r="J4739" s="14">
        <f t="shared" ref="J4739:K4739" si="6270">+AVERAGE(H4726:H4739)</f>
        <v>48.421428571428415</v>
      </c>
      <c r="K4739" s="14">
        <f t="shared" si="6270"/>
        <v>21.69999999999995</v>
      </c>
      <c r="L4739" s="14">
        <f t="shared" si="6259"/>
        <v>2.2314022383146788</v>
      </c>
      <c r="M4739" s="14">
        <f t="shared" si="6260"/>
        <v>69.053682387694792</v>
      </c>
      <c r="N4739" s="14">
        <f t="shared" si="6261"/>
        <v>1</v>
      </c>
      <c r="O4739">
        <f t="shared" si="6210"/>
        <v>1</v>
      </c>
      <c r="P4739">
        <f t="shared" si="6219"/>
        <v>0</v>
      </c>
      <c r="Q4739">
        <f t="shared" si="6220"/>
        <v>0</v>
      </c>
      <c r="R4739">
        <f t="shared" si="6245"/>
        <v>919</v>
      </c>
      <c r="S4739">
        <f t="shared" si="6246"/>
        <v>0</v>
      </c>
      <c r="T4739">
        <f t="shared" si="6247"/>
        <v>2435.3499999996657</v>
      </c>
      <c r="U4739">
        <f t="shared" si="6248"/>
        <v>2435.3499999996657</v>
      </c>
      <c r="V4739" s="2">
        <f t="shared" si="6249"/>
        <v>2.4353499999996657E-4</v>
      </c>
      <c r="W4739" s="19">
        <f t="shared" si="6211"/>
        <v>452</v>
      </c>
      <c r="X4739" s="19">
        <f t="shared" si="6212"/>
        <v>3</v>
      </c>
      <c r="Y4739" s="19" t="str">
        <f t="shared" si="6213"/>
        <v/>
      </c>
      <c r="Z4739" s="19">
        <f t="shared" si="6214"/>
        <v>10779.8</v>
      </c>
      <c r="AA4739" s="21" t="str">
        <f t="shared" si="6215"/>
        <v/>
      </c>
      <c r="AB4739" s="19" t="str">
        <f t="shared" si="6216"/>
        <v/>
      </c>
    </row>
    <row r="4740" spans="1:28" x14ac:dyDescent="0.25">
      <c r="A4740">
        <f t="shared" si="6197"/>
        <v>1</v>
      </c>
      <c r="B4740">
        <f t="shared" si="6198"/>
        <v>2019</v>
      </c>
      <c r="C4740" s="20">
        <v>43466</v>
      </c>
      <c r="D4740">
        <v>10881.7</v>
      </c>
      <c r="E4740">
        <v>10923.6</v>
      </c>
      <c r="F4740">
        <v>10807.1</v>
      </c>
      <c r="G4740">
        <v>10910.1</v>
      </c>
      <c r="H4740">
        <f t="shared" si="6256"/>
        <v>47.550000000001091</v>
      </c>
      <c r="I4740">
        <f t="shared" si="6257"/>
        <v>0</v>
      </c>
      <c r="J4740" s="14">
        <f t="shared" ref="J4740:K4740" si="6271">+AVERAGE(H4727:H4740)</f>
        <v>47.482142857142854</v>
      </c>
      <c r="K4740" s="14">
        <f t="shared" si="6271"/>
        <v>21.69999999999995</v>
      </c>
      <c r="L4740" s="14">
        <f t="shared" si="6259"/>
        <v>2.1881171823568186</v>
      </c>
      <c r="M4740" s="14">
        <f t="shared" si="6260"/>
        <v>68.633524340509055</v>
      </c>
      <c r="N4740" s="14">
        <f t="shared" si="6261"/>
        <v>1</v>
      </c>
      <c r="O4740">
        <f t="shared" si="6210"/>
        <v>1</v>
      </c>
      <c r="P4740">
        <f t="shared" si="6219"/>
        <v>0</v>
      </c>
      <c r="Q4740">
        <f t="shared" si="6220"/>
        <v>0</v>
      </c>
      <c r="R4740">
        <f t="shared" si="6245"/>
        <v>920</v>
      </c>
      <c r="S4740">
        <f t="shared" si="6246"/>
        <v>0</v>
      </c>
      <c r="T4740">
        <f t="shared" si="6247"/>
        <v>43746.000000001004</v>
      </c>
      <c r="U4740">
        <f t="shared" si="6248"/>
        <v>43746.000000001004</v>
      </c>
      <c r="V4740" s="2">
        <f t="shared" si="6249"/>
        <v>4.3746000000001008E-3</v>
      </c>
      <c r="W4740" s="19">
        <f t="shared" si="6211"/>
        <v>452</v>
      </c>
      <c r="X4740" s="19">
        <f t="shared" si="6212"/>
        <v>4</v>
      </c>
      <c r="Y4740" s="19" t="str">
        <f t="shared" si="6213"/>
        <v/>
      </c>
      <c r="Z4740" s="19">
        <f t="shared" si="6214"/>
        <v>10779.8</v>
      </c>
      <c r="AA4740" s="21" t="str">
        <f t="shared" si="6215"/>
        <v/>
      </c>
      <c r="AB4740" s="19" t="str">
        <f t="shared" si="6216"/>
        <v/>
      </c>
    </row>
    <row r="4741" spans="1:28" x14ac:dyDescent="0.25">
      <c r="A4741">
        <f t="shared" si="6197"/>
        <v>1</v>
      </c>
      <c r="B4741">
        <f t="shared" si="6198"/>
        <v>2019</v>
      </c>
      <c r="C4741" s="20">
        <v>43467</v>
      </c>
      <c r="D4741">
        <v>10868.85</v>
      </c>
      <c r="E4741">
        <v>10895.35</v>
      </c>
      <c r="F4741">
        <v>10735.05</v>
      </c>
      <c r="G4741">
        <v>10792.5</v>
      </c>
      <c r="H4741">
        <f t="shared" si="6256"/>
        <v>0</v>
      </c>
      <c r="I4741">
        <f t="shared" si="6257"/>
        <v>117.60000000000036</v>
      </c>
      <c r="J4741" s="14">
        <f t="shared" ref="J4741:K4741" si="6272">+AVERAGE(H4728:H4741)</f>
        <v>34.021428571428523</v>
      </c>
      <c r="K4741" s="14">
        <f t="shared" si="6272"/>
        <v>30.099999999999973</v>
      </c>
      <c r="L4741" s="14">
        <f t="shared" si="6259"/>
        <v>1.1302800189843374</v>
      </c>
      <c r="M4741" s="14">
        <f t="shared" si="6260"/>
        <v>53.057814414615123</v>
      </c>
      <c r="N4741" s="14">
        <f t="shared" si="6261"/>
        <v>1</v>
      </c>
      <c r="O4741">
        <f t="shared" si="6210"/>
        <v>1</v>
      </c>
      <c r="P4741">
        <f t="shared" si="6219"/>
        <v>0</v>
      </c>
      <c r="Q4741">
        <f t="shared" si="6220"/>
        <v>0</v>
      </c>
      <c r="R4741">
        <f t="shared" si="6245"/>
        <v>920</v>
      </c>
      <c r="S4741">
        <f t="shared" si="6246"/>
        <v>0</v>
      </c>
      <c r="T4741">
        <f t="shared" si="6247"/>
        <v>-108192.00000000033</v>
      </c>
      <c r="U4741">
        <f t="shared" si="6248"/>
        <v>-108192.00000000033</v>
      </c>
      <c r="V4741" s="2">
        <f t="shared" si="6249"/>
        <v>-1.0819200000000034E-2</v>
      </c>
      <c r="W4741" s="19">
        <f t="shared" si="6211"/>
        <v>452</v>
      </c>
      <c r="X4741" s="19">
        <f t="shared" si="6212"/>
        <v>5</v>
      </c>
      <c r="Y4741" s="19" t="str">
        <f t="shared" si="6213"/>
        <v/>
      </c>
      <c r="Z4741" s="19">
        <f t="shared" si="6214"/>
        <v>10779.8</v>
      </c>
      <c r="AA4741" s="21" t="str">
        <f t="shared" si="6215"/>
        <v/>
      </c>
      <c r="AB4741" s="19" t="str">
        <f t="shared" si="6216"/>
        <v/>
      </c>
    </row>
    <row r="4742" spans="1:28" x14ac:dyDescent="0.25">
      <c r="A4742">
        <f t="shared" si="6197"/>
        <v>1</v>
      </c>
      <c r="B4742">
        <f t="shared" si="6198"/>
        <v>2019</v>
      </c>
      <c r="C4742" s="20">
        <v>43468</v>
      </c>
      <c r="D4742">
        <v>10796.8</v>
      </c>
      <c r="E4742">
        <v>10814.05</v>
      </c>
      <c r="F4742">
        <v>10661.25</v>
      </c>
      <c r="G4742">
        <v>10672.25</v>
      </c>
      <c r="H4742">
        <f t="shared" si="6256"/>
        <v>0</v>
      </c>
      <c r="I4742">
        <f t="shared" si="6257"/>
        <v>120.25</v>
      </c>
      <c r="J4742" s="14">
        <f t="shared" ref="J4742:K4742" si="6273">+AVERAGE(H4729:H4742)</f>
        <v>30.167857142857169</v>
      </c>
      <c r="K4742" s="14">
        <f t="shared" si="6273"/>
        <v>38.689285714285688</v>
      </c>
      <c r="L4742" s="14">
        <f t="shared" si="6259"/>
        <v>0.77974706914059011</v>
      </c>
      <c r="M4742" s="14">
        <f t="shared" si="6260"/>
        <v>43.812240663900454</v>
      </c>
      <c r="N4742" s="14">
        <f t="shared" si="6261"/>
        <v>-1</v>
      </c>
      <c r="O4742">
        <f t="shared" si="6210"/>
        <v>-1</v>
      </c>
      <c r="P4742">
        <f t="shared" si="6219"/>
        <v>1</v>
      </c>
      <c r="Q4742">
        <f t="shared" si="6220"/>
        <v>10672.25</v>
      </c>
      <c r="R4742">
        <f t="shared" si="6245"/>
        <v>-920</v>
      </c>
      <c r="S4742">
        <f t="shared" si="6246"/>
        <v>221260</v>
      </c>
      <c r="T4742">
        <f t="shared" si="6247"/>
        <v>110630</v>
      </c>
      <c r="U4742">
        <f t="shared" si="6248"/>
        <v>-110630</v>
      </c>
      <c r="V4742" s="2">
        <f t="shared" si="6249"/>
        <v>-1.1063E-2</v>
      </c>
      <c r="W4742" s="19">
        <f t="shared" si="6211"/>
        <v>453</v>
      </c>
      <c r="X4742" s="19">
        <f t="shared" si="6212"/>
        <v>6</v>
      </c>
      <c r="Y4742" s="19">
        <f t="shared" si="6213"/>
        <v>1</v>
      </c>
      <c r="Z4742" s="19">
        <f t="shared" si="6214"/>
        <v>10672.25</v>
      </c>
      <c r="AA4742" s="21">
        <f t="shared" si="6215"/>
        <v>-9.9769940073098917E-3</v>
      </c>
      <c r="AB4742" s="19">
        <f t="shared" si="6216"/>
        <v>-1</v>
      </c>
    </row>
    <row r="4743" spans="1:28" x14ac:dyDescent="0.25">
      <c r="A4743">
        <f t="shared" si="6197"/>
        <v>1</v>
      </c>
      <c r="B4743">
        <f t="shared" si="6198"/>
        <v>2019</v>
      </c>
      <c r="C4743" s="20">
        <v>43469</v>
      </c>
      <c r="D4743">
        <v>10699.7</v>
      </c>
      <c r="E4743">
        <v>10741.05</v>
      </c>
      <c r="F4743">
        <v>10628.65</v>
      </c>
      <c r="G4743">
        <v>10727.35</v>
      </c>
      <c r="H4743">
        <f t="shared" si="6256"/>
        <v>55.100000000000364</v>
      </c>
      <c r="I4743">
        <f t="shared" si="6257"/>
        <v>0</v>
      </c>
      <c r="J4743" s="14">
        <f t="shared" ref="J4743:K4743" si="6274">+AVERAGE(H4730:H4743)</f>
        <v>33.110714285714231</v>
      </c>
      <c r="K4743" s="14">
        <f t="shared" si="6274"/>
        <v>38.689285714285688</v>
      </c>
      <c r="L4743" s="14">
        <f t="shared" si="6259"/>
        <v>0.85581094802916924</v>
      </c>
      <c r="M4743" s="14">
        <f t="shared" si="6260"/>
        <v>46.115200955033799</v>
      </c>
      <c r="N4743" s="14">
        <f t="shared" si="6261"/>
        <v>-1</v>
      </c>
      <c r="O4743">
        <f t="shared" si="6210"/>
        <v>-1</v>
      </c>
      <c r="P4743">
        <f t="shared" si="6219"/>
        <v>0</v>
      </c>
      <c r="Q4743">
        <f t="shared" si="6220"/>
        <v>0</v>
      </c>
      <c r="R4743">
        <f t="shared" si="6245"/>
        <v>-920</v>
      </c>
      <c r="S4743">
        <f t="shared" si="6246"/>
        <v>0</v>
      </c>
      <c r="T4743">
        <f t="shared" si="6247"/>
        <v>-50692.000000000335</v>
      </c>
      <c r="U4743">
        <f t="shared" si="6248"/>
        <v>-50692.000000000335</v>
      </c>
      <c r="V4743" s="2">
        <f t="shared" si="6249"/>
        <v>-5.0692000000000332E-3</v>
      </c>
      <c r="W4743" s="19">
        <f t="shared" si="6211"/>
        <v>453</v>
      </c>
      <c r="X4743" s="19">
        <f t="shared" si="6212"/>
        <v>2</v>
      </c>
      <c r="Y4743" s="19" t="str">
        <f t="shared" si="6213"/>
        <v/>
      </c>
      <c r="Z4743" s="19">
        <f t="shared" si="6214"/>
        <v>10672.25</v>
      </c>
      <c r="AA4743" s="21" t="str">
        <f t="shared" si="6215"/>
        <v/>
      </c>
      <c r="AB4743" s="19" t="str">
        <f t="shared" si="6216"/>
        <v/>
      </c>
    </row>
    <row r="4744" spans="1:28" x14ac:dyDescent="0.25">
      <c r="A4744">
        <f t="shared" si="6197"/>
        <v>1</v>
      </c>
      <c r="B4744">
        <f t="shared" si="6198"/>
        <v>2019</v>
      </c>
      <c r="C4744" s="20">
        <v>43472</v>
      </c>
      <c r="D4744">
        <v>10804.85</v>
      </c>
      <c r="E4744">
        <v>10835.95</v>
      </c>
      <c r="F4744">
        <v>10750.15</v>
      </c>
      <c r="G4744">
        <v>10771.8</v>
      </c>
      <c r="H4744">
        <f t="shared" si="6256"/>
        <v>44.449999999998909</v>
      </c>
      <c r="I4744">
        <f t="shared" si="6257"/>
        <v>0</v>
      </c>
      <c r="J4744" s="14">
        <f t="shared" ref="J4744:K4744" si="6275">+AVERAGE(H4731:H4744)</f>
        <v>30.364285714285611</v>
      </c>
      <c r="K4744" s="14">
        <f t="shared" si="6275"/>
        <v>38.689285714285688</v>
      </c>
      <c r="L4744" s="14">
        <f t="shared" si="6259"/>
        <v>0.78482414843533432</v>
      </c>
      <c r="M4744" s="14">
        <f t="shared" si="6260"/>
        <v>43.972071373157412</v>
      </c>
      <c r="N4744" s="14">
        <f t="shared" si="6261"/>
        <v>-1</v>
      </c>
      <c r="O4744">
        <f t="shared" si="6210"/>
        <v>-1</v>
      </c>
      <c r="P4744">
        <f t="shared" si="6219"/>
        <v>0</v>
      </c>
      <c r="Q4744">
        <f t="shared" si="6220"/>
        <v>0</v>
      </c>
      <c r="R4744">
        <f t="shared" si="6245"/>
        <v>-920</v>
      </c>
      <c r="S4744">
        <f t="shared" si="6246"/>
        <v>0</v>
      </c>
      <c r="T4744">
        <f t="shared" si="6247"/>
        <v>-40893.999999998996</v>
      </c>
      <c r="U4744">
        <f t="shared" si="6248"/>
        <v>-40893.999999998996</v>
      </c>
      <c r="V4744" s="2">
        <f t="shared" si="6249"/>
        <v>-4.0893999999998994E-3</v>
      </c>
      <c r="W4744" s="19">
        <f t="shared" si="6211"/>
        <v>453</v>
      </c>
      <c r="X4744" s="19">
        <f t="shared" si="6212"/>
        <v>3</v>
      </c>
      <c r="Y4744" s="19" t="str">
        <f t="shared" si="6213"/>
        <v/>
      </c>
      <c r="Z4744" s="19">
        <f t="shared" si="6214"/>
        <v>10672.25</v>
      </c>
      <c r="AA4744" s="21" t="str">
        <f t="shared" si="6215"/>
        <v/>
      </c>
      <c r="AB4744" s="19" t="str">
        <f t="shared" si="6216"/>
        <v/>
      </c>
    </row>
    <row r="4745" spans="1:28" x14ac:dyDescent="0.25">
      <c r="A4745">
        <f t="shared" si="6197"/>
        <v>1</v>
      </c>
      <c r="B4745">
        <f t="shared" si="6198"/>
        <v>2019</v>
      </c>
      <c r="C4745" s="20">
        <v>43473</v>
      </c>
      <c r="D4745">
        <v>10786.25</v>
      </c>
      <c r="E4745">
        <v>10818.45</v>
      </c>
      <c r="F4745">
        <v>10733.25</v>
      </c>
      <c r="G4745">
        <v>10802.15</v>
      </c>
      <c r="H4745">
        <f t="shared" si="6256"/>
        <v>30.350000000000364</v>
      </c>
      <c r="I4745">
        <f t="shared" si="6257"/>
        <v>0</v>
      </c>
      <c r="J4745" s="14">
        <f t="shared" ref="J4745:K4745" si="6276">+AVERAGE(H4732:H4745)</f>
        <v>31.078571428571326</v>
      </c>
      <c r="K4745" s="14">
        <f t="shared" si="6276"/>
        <v>38.689285714285688</v>
      </c>
      <c r="L4745" s="14">
        <f t="shared" si="6259"/>
        <v>0.80328625496168904</v>
      </c>
      <c r="M4745" s="14">
        <f t="shared" si="6260"/>
        <v>44.545687228052152</v>
      </c>
      <c r="N4745" s="14">
        <f t="shared" si="6261"/>
        <v>-1</v>
      </c>
      <c r="O4745">
        <f t="shared" si="6210"/>
        <v>-1</v>
      </c>
      <c r="P4745">
        <f t="shared" si="6219"/>
        <v>0</v>
      </c>
      <c r="Q4745">
        <f t="shared" si="6220"/>
        <v>0</v>
      </c>
      <c r="R4745">
        <f t="shared" si="6245"/>
        <v>-920</v>
      </c>
      <c r="S4745">
        <f t="shared" si="6246"/>
        <v>0</v>
      </c>
      <c r="T4745">
        <f t="shared" si="6247"/>
        <v>-27922.000000000335</v>
      </c>
      <c r="U4745">
        <f t="shared" si="6248"/>
        <v>-27922.000000000335</v>
      </c>
      <c r="V4745" s="2">
        <f t="shared" si="6249"/>
        <v>-2.7922000000000333E-3</v>
      </c>
      <c r="W4745" s="19">
        <f t="shared" si="6211"/>
        <v>453</v>
      </c>
      <c r="X4745" s="19">
        <f t="shared" si="6212"/>
        <v>4</v>
      </c>
      <c r="Y4745" s="19" t="str">
        <f t="shared" si="6213"/>
        <v/>
      </c>
      <c r="Z4745" s="19">
        <f t="shared" si="6214"/>
        <v>10672.25</v>
      </c>
      <c r="AA4745" s="21" t="str">
        <f t="shared" si="6215"/>
        <v/>
      </c>
      <c r="AB4745" s="19" t="str">
        <f t="shared" si="6216"/>
        <v/>
      </c>
    </row>
    <row r="4746" spans="1:28" x14ac:dyDescent="0.25">
      <c r="A4746">
        <f t="shared" si="6197"/>
        <v>1</v>
      </c>
      <c r="B4746">
        <f t="shared" si="6198"/>
        <v>2019</v>
      </c>
      <c r="C4746" s="20">
        <v>43474</v>
      </c>
      <c r="D4746">
        <v>10862.4</v>
      </c>
      <c r="E4746">
        <v>10870.4</v>
      </c>
      <c r="F4746">
        <v>10749.4</v>
      </c>
      <c r="G4746">
        <v>10855.15</v>
      </c>
      <c r="H4746">
        <f t="shared" si="6256"/>
        <v>53</v>
      </c>
      <c r="I4746">
        <f t="shared" si="6257"/>
        <v>0</v>
      </c>
      <c r="J4746" s="14">
        <f t="shared" ref="J4746:K4746" si="6277">+AVERAGE(H4733:H4746)</f>
        <v>30.678571428571427</v>
      </c>
      <c r="K4746" s="14">
        <f t="shared" si="6277"/>
        <v>38.689285714285688</v>
      </c>
      <c r="L4746" s="14">
        <f t="shared" si="6259"/>
        <v>0.79294747530693299</v>
      </c>
      <c r="M4746" s="14">
        <f t="shared" si="6260"/>
        <v>44.225917726406848</v>
      </c>
      <c r="N4746" s="14">
        <f t="shared" si="6261"/>
        <v>-1</v>
      </c>
      <c r="O4746">
        <f t="shared" si="6210"/>
        <v>-1</v>
      </c>
      <c r="P4746">
        <f t="shared" si="6219"/>
        <v>0</v>
      </c>
      <c r="Q4746">
        <f t="shared" si="6220"/>
        <v>0</v>
      </c>
      <c r="R4746">
        <f t="shared" si="6245"/>
        <v>-920</v>
      </c>
      <c r="S4746">
        <f t="shared" si="6246"/>
        <v>0</v>
      </c>
      <c r="T4746">
        <f t="shared" si="6247"/>
        <v>-48760</v>
      </c>
      <c r="U4746">
        <f t="shared" si="6248"/>
        <v>-48760</v>
      </c>
      <c r="V4746" s="2">
        <f t="shared" si="6249"/>
        <v>-4.8760000000000001E-3</v>
      </c>
      <c r="W4746" s="19">
        <f t="shared" si="6211"/>
        <v>453</v>
      </c>
      <c r="X4746" s="19">
        <f t="shared" si="6212"/>
        <v>5</v>
      </c>
      <c r="Y4746" s="19" t="str">
        <f t="shared" si="6213"/>
        <v/>
      </c>
      <c r="Z4746" s="19">
        <f t="shared" si="6214"/>
        <v>10672.25</v>
      </c>
      <c r="AA4746" s="21" t="str">
        <f t="shared" si="6215"/>
        <v/>
      </c>
      <c r="AB4746" s="19" t="str">
        <f t="shared" si="6216"/>
        <v/>
      </c>
    </row>
    <row r="4747" spans="1:28" x14ac:dyDescent="0.25">
      <c r="A4747">
        <f t="shared" si="6197"/>
        <v>1</v>
      </c>
      <c r="B4747">
        <f t="shared" si="6198"/>
        <v>2019</v>
      </c>
      <c r="C4747" s="20">
        <v>43475</v>
      </c>
      <c r="D4747">
        <v>10859.35</v>
      </c>
      <c r="E4747">
        <v>10859.35</v>
      </c>
      <c r="F4747">
        <v>10801.8</v>
      </c>
      <c r="G4747">
        <v>10821.6</v>
      </c>
      <c r="H4747">
        <f t="shared" si="6256"/>
        <v>0</v>
      </c>
      <c r="I4747">
        <f t="shared" si="6257"/>
        <v>33.549999999999272</v>
      </c>
      <c r="J4747" s="14">
        <f t="shared" ref="J4747:K4747" si="6278">+AVERAGE(H4734:H4747)</f>
        <v>30.678571428571427</v>
      </c>
      <c r="K4747" s="14">
        <f t="shared" si="6278"/>
        <v>39.971428571428596</v>
      </c>
      <c r="L4747" s="14">
        <f t="shared" si="6259"/>
        <v>0.76751250893495304</v>
      </c>
      <c r="M4747" s="14">
        <f t="shared" si="6260"/>
        <v>43.423314123951052</v>
      </c>
      <c r="N4747" s="14">
        <f t="shared" si="6261"/>
        <v>-1</v>
      </c>
      <c r="O4747">
        <f t="shared" si="6210"/>
        <v>-1</v>
      </c>
      <c r="P4747">
        <f t="shared" si="6219"/>
        <v>0</v>
      </c>
      <c r="Q4747">
        <f t="shared" si="6220"/>
        <v>0</v>
      </c>
      <c r="R4747">
        <f t="shared" si="6245"/>
        <v>-920</v>
      </c>
      <c r="S4747">
        <f t="shared" si="6246"/>
        <v>0</v>
      </c>
      <c r="T4747">
        <f t="shared" si="6247"/>
        <v>30865.999999999331</v>
      </c>
      <c r="U4747">
        <f t="shared" si="6248"/>
        <v>30865.999999999331</v>
      </c>
      <c r="V4747" s="2">
        <f t="shared" si="6249"/>
        <v>3.0865999999999329E-3</v>
      </c>
      <c r="W4747" s="19">
        <f t="shared" si="6211"/>
        <v>453</v>
      </c>
      <c r="X4747" s="19">
        <f t="shared" si="6212"/>
        <v>6</v>
      </c>
      <c r="Y4747" s="19" t="str">
        <f t="shared" si="6213"/>
        <v/>
      </c>
      <c r="Z4747" s="19">
        <f t="shared" si="6214"/>
        <v>10672.25</v>
      </c>
      <c r="AA4747" s="21" t="str">
        <f t="shared" si="6215"/>
        <v/>
      </c>
      <c r="AB4747" s="19" t="str">
        <f t="shared" si="6216"/>
        <v/>
      </c>
    </row>
    <row r="4748" spans="1:28" x14ac:dyDescent="0.25">
      <c r="A4748">
        <f t="shared" si="6197"/>
        <v>1</v>
      </c>
      <c r="B4748">
        <f t="shared" si="6198"/>
        <v>2019</v>
      </c>
      <c r="C4748" s="20">
        <v>43476</v>
      </c>
      <c r="D4748">
        <v>10834.75</v>
      </c>
      <c r="E4748">
        <v>10850.15</v>
      </c>
      <c r="F4748">
        <v>10739.4</v>
      </c>
      <c r="G4748">
        <v>10794.95</v>
      </c>
      <c r="H4748">
        <f t="shared" si="6256"/>
        <v>0</v>
      </c>
      <c r="I4748">
        <f t="shared" si="6257"/>
        <v>26.649999999999636</v>
      </c>
      <c r="J4748" s="14">
        <f t="shared" ref="J4748:K4748" si="6279">+AVERAGE(H4735:H4748)</f>
        <v>30.678571428571427</v>
      </c>
      <c r="K4748" s="14">
        <f t="shared" si="6279"/>
        <v>27.753571428571377</v>
      </c>
      <c r="L4748" s="14">
        <f t="shared" si="6259"/>
        <v>1.1053918414618473</v>
      </c>
      <c r="M4748" s="14">
        <f t="shared" si="6260"/>
        <v>52.502903245522937</v>
      </c>
      <c r="N4748" s="14">
        <f t="shared" si="6261"/>
        <v>1</v>
      </c>
      <c r="O4748">
        <f t="shared" si="6210"/>
        <v>1</v>
      </c>
      <c r="P4748">
        <f t="shared" si="6219"/>
        <v>1</v>
      </c>
      <c r="Q4748">
        <f t="shared" si="6220"/>
        <v>10794.95</v>
      </c>
      <c r="R4748">
        <f t="shared" si="6245"/>
        <v>920</v>
      </c>
      <c r="S4748">
        <f t="shared" si="6246"/>
        <v>-49035.999999999331</v>
      </c>
      <c r="T4748">
        <f t="shared" si="6247"/>
        <v>-24517.999999999665</v>
      </c>
      <c r="U4748">
        <f t="shared" si="6248"/>
        <v>24517.999999999665</v>
      </c>
      <c r="V4748" s="2">
        <f t="shared" si="6249"/>
        <v>2.4517999999999667E-3</v>
      </c>
      <c r="W4748" s="19">
        <f t="shared" si="6211"/>
        <v>454</v>
      </c>
      <c r="X4748" s="19">
        <f t="shared" si="6212"/>
        <v>7</v>
      </c>
      <c r="Y4748" s="19">
        <f t="shared" si="6213"/>
        <v>1</v>
      </c>
      <c r="Z4748" s="19">
        <f t="shared" si="6214"/>
        <v>10794.95</v>
      </c>
      <c r="AA4748" s="21">
        <f t="shared" si="6215"/>
        <v>-1.149710698306361E-2</v>
      </c>
      <c r="AB4748" s="19">
        <f t="shared" si="6216"/>
        <v>-1</v>
      </c>
    </row>
    <row r="4749" spans="1:28" x14ac:dyDescent="0.25">
      <c r="A4749">
        <f t="shared" si="6197"/>
        <v>1</v>
      </c>
      <c r="B4749">
        <f t="shared" si="6198"/>
        <v>2019</v>
      </c>
      <c r="C4749" s="20">
        <v>43479</v>
      </c>
      <c r="D4749">
        <v>10807</v>
      </c>
      <c r="E4749">
        <v>10808</v>
      </c>
      <c r="F4749">
        <v>10692.35</v>
      </c>
      <c r="G4749">
        <v>10737.6</v>
      </c>
      <c r="H4749">
        <f t="shared" si="6256"/>
        <v>0</v>
      </c>
      <c r="I4749">
        <f t="shared" si="6257"/>
        <v>57.350000000000364</v>
      </c>
      <c r="J4749" s="14">
        <f t="shared" ref="J4749:K4749" si="6280">+AVERAGE(H4736:H4749)</f>
        <v>30.678571428571427</v>
      </c>
      <c r="K4749" s="14">
        <f t="shared" si="6280"/>
        <v>25.385714285714261</v>
      </c>
      <c r="L4749" s="14">
        <f t="shared" si="6259"/>
        <v>1.2084974676420945</v>
      </c>
      <c r="M4749" s="14">
        <f t="shared" si="6260"/>
        <v>54.720346540960648</v>
      </c>
      <c r="N4749" s="14">
        <f t="shared" si="6261"/>
        <v>1</v>
      </c>
      <c r="O4749">
        <f t="shared" si="6210"/>
        <v>1</v>
      </c>
      <c r="P4749">
        <f t="shared" si="6219"/>
        <v>0</v>
      </c>
      <c r="Q4749">
        <f t="shared" si="6220"/>
        <v>0</v>
      </c>
      <c r="R4749">
        <f t="shared" si="6245"/>
        <v>920</v>
      </c>
      <c r="S4749">
        <f t="shared" si="6246"/>
        <v>0</v>
      </c>
      <c r="T4749">
        <f t="shared" si="6247"/>
        <v>-52762.000000000335</v>
      </c>
      <c r="U4749">
        <f t="shared" si="6248"/>
        <v>-52762.000000000335</v>
      </c>
      <c r="V4749" s="2">
        <f t="shared" si="6249"/>
        <v>-5.2762000000000338E-3</v>
      </c>
      <c r="W4749" s="19">
        <f t="shared" si="6211"/>
        <v>454</v>
      </c>
      <c r="X4749" s="19">
        <f t="shared" si="6212"/>
        <v>2</v>
      </c>
      <c r="Y4749" s="19" t="str">
        <f t="shared" si="6213"/>
        <v/>
      </c>
      <c r="Z4749" s="19">
        <f t="shared" si="6214"/>
        <v>10794.95</v>
      </c>
      <c r="AA4749" s="21" t="str">
        <f t="shared" si="6215"/>
        <v/>
      </c>
      <c r="AB4749" s="19" t="str">
        <f t="shared" si="6216"/>
        <v/>
      </c>
    </row>
    <row r="4750" spans="1:28" x14ac:dyDescent="0.25">
      <c r="A4750">
        <f t="shared" si="6197"/>
        <v>1</v>
      </c>
      <c r="B4750">
        <f t="shared" si="6198"/>
        <v>2019</v>
      </c>
      <c r="C4750" s="20">
        <v>43480</v>
      </c>
      <c r="D4750">
        <v>10777.55</v>
      </c>
      <c r="E4750">
        <v>10896.95</v>
      </c>
      <c r="F4750">
        <v>10777.55</v>
      </c>
      <c r="G4750">
        <v>10886.8</v>
      </c>
      <c r="H4750">
        <f t="shared" si="6256"/>
        <v>149.19999999999891</v>
      </c>
      <c r="I4750">
        <f t="shared" si="6257"/>
        <v>0</v>
      </c>
      <c r="J4750" s="14">
        <f t="shared" ref="J4750:K4750" si="6281">+AVERAGE(H4737:H4750)</f>
        <v>36.596428571428469</v>
      </c>
      <c r="K4750" s="14">
        <f t="shared" si="6281"/>
        <v>25.385714285714261</v>
      </c>
      <c r="L4750" s="14">
        <f t="shared" si="6259"/>
        <v>1.4416150815981965</v>
      </c>
      <c r="M4750" s="14">
        <f t="shared" si="6260"/>
        <v>59.043503313166184</v>
      </c>
      <c r="N4750" s="14">
        <f t="shared" si="6261"/>
        <v>1</v>
      </c>
      <c r="O4750">
        <f t="shared" si="6210"/>
        <v>1</v>
      </c>
      <c r="P4750">
        <f t="shared" si="6219"/>
        <v>0</v>
      </c>
      <c r="Q4750">
        <f t="shared" si="6220"/>
        <v>0</v>
      </c>
      <c r="R4750">
        <f t="shared" si="6245"/>
        <v>920</v>
      </c>
      <c r="S4750">
        <f t="shared" si="6246"/>
        <v>0</v>
      </c>
      <c r="T4750">
        <f t="shared" si="6247"/>
        <v>137263.99999999901</v>
      </c>
      <c r="U4750">
        <f t="shared" si="6248"/>
        <v>137263.99999999901</v>
      </c>
      <c r="V4750" s="2">
        <f t="shared" si="6249"/>
        <v>1.3726399999999901E-2</v>
      </c>
      <c r="W4750" s="19">
        <f t="shared" si="6211"/>
        <v>454</v>
      </c>
      <c r="X4750" s="19">
        <f t="shared" si="6212"/>
        <v>3</v>
      </c>
      <c r="Y4750" s="19" t="str">
        <f t="shared" si="6213"/>
        <v/>
      </c>
      <c r="Z4750" s="19">
        <f t="shared" si="6214"/>
        <v>10794.95</v>
      </c>
      <c r="AA4750" s="21" t="str">
        <f t="shared" si="6215"/>
        <v/>
      </c>
      <c r="AB4750" s="19" t="str">
        <f t="shared" si="6216"/>
        <v/>
      </c>
    </row>
    <row r="4751" spans="1:28" x14ac:dyDescent="0.25">
      <c r="A4751">
        <f t="shared" ref="A4751:A4814" si="6282">IF($C4751="","",MONTH($C4751))</f>
        <v>1</v>
      </c>
      <c r="B4751">
        <f t="shared" ref="B4751:B4814" si="6283">IF($C4751="","",YEAR($C4751))</f>
        <v>2019</v>
      </c>
      <c r="C4751" s="20">
        <v>43481</v>
      </c>
      <c r="D4751">
        <v>10899.65</v>
      </c>
      <c r="E4751">
        <v>10928.15</v>
      </c>
      <c r="F4751">
        <v>10876.9</v>
      </c>
      <c r="G4751">
        <v>10890.3</v>
      </c>
      <c r="H4751">
        <f t="shared" si="6256"/>
        <v>3.5</v>
      </c>
      <c r="I4751">
        <f t="shared" si="6257"/>
        <v>0</v>
      </c>
      <c r="J4751" s="14">
        <f t="shared" ref="J4751:K4751" si="6284">+AVERAGE(H4738:H4751)</f>
        <v>33.278571428571404</v>
      </c>
      <c r="K4751" s="14">
        <f t="shared" si="6284"/>
        <v>25.385714285714261</v>
      </c>
      <c r="L4751" s="14">
        <f t="shared" si="6259"/>
        <v>1.3109172763083852</v>
      </c>
      <c r="M4751" s="14">
        <f t="shared" si="6260"/>
        <v>56.727139900158285</v>
      </c>
      <c r="N4751" s="14">
        <f t="shared" si="6261"/>
        <v>1</v>
      </c>
      <c r="O4751">
        <f t="shared" si="6210"/>
        <v>1</v>
      </c>
      <c r="P4751">
        <f t="shared" si="6219"/>
        <v>0</v>
      </c>
      <c r="Q4751">
        <f t="shared" si="6220"/>
        <v>0</v>
      </c>
      <c r="R4751">
        <f t="shared" si="6245"/>
        <v>920</v>
      </c>
      <c r="S4751">
        <f t="shared" si="6246"/>
        <v>0</v>
      </c>
      <c r="T4751">
        <f t="shared" si="6247"/>
        <v>3220</v>
      </c>
      <c r="U4751">
        <f t="shared" si="6248"/>
        <v>3220</v>
      </c>
      <c r="V4751" s="2">
        <f t="shared" si="6249"/>
        <v>3.2200000000000002E-4</v>
      </c>
      <c r="W4751" s="19">
        <f t="shared" si="6211"/>
        <v>454</v>
      </c>
      <c r="X4751" s="19">
        <f t="shared" si="6212"/>
        <v>4</v>
      </c>
      <c r="Y4751" s="19" t="str">
        <f t="shared" si="6213"/>
        <v/>
      </c>
      <c r="Z4751" s="19">
        <f t="shared" si="6214"/>
        <v>10794.95</v>
      </c>
      <c r="AA4751" s="21" t="str">
        <f t="shared" si="6215"/>
        <v/>
      </c>
      <c r="AB4751" s="19" t="str">
        <f t="shared" si="6216"/>
        <v/>
      </c>
    </row>
    <row r="4752" spans="1:28" x14ac:dyDescent="0.25">
      <c r="A4752">
        <f t="shared" si="6282"/>
        <v>1</v>
      </c>
      <c r="B4752">
        <f t="shared" si="6283"/>
        <v>2019</v>
      </c>
      <c r="C4752" s="20">
        <v>43482</v>
      </c>
      <c r="D4752">
        <v>10920.85</v>
      </c>
      <c r="E4752">
        <v>10930.65</v>
      </c>
      <c r="F4752">
        <v>10844.65</v>
      </c>
      <c r="G4752">
        <v>10905.2</v>
      </c>
      <c r="H4752">
        <f t="shared" si="6256"/>
        <v>14.900000000001455</v>
      </c>
      <c r="I4752">
        <f t="shared" si="6257"/>
        <v>0</v>
      </c>
      <c r="J4752" s="14">
        <f t="shared" ref="J4752:K4752" si="6285">+AVERAGE(H4739:H4752)</f>
        <v>28.621428571428623</v>
      </c>
      <c r="K4752" s="14">
        <f t="shared" si="6285"/>
        <v>25.385714285714261</v>
      </c>
      <c r="L4752" s="14">
        <f t="shared" si="6259"/>
        <v>1.1274620146314043</v>
      </c>
      <c r="M4752" s="14">
        <f t="shared" si="6260"/>
        <v>52.995635497950069</v>
      </c>
      <c r="N4752" s="14">
        <f t="shared" si="6261"/>
        <v>1</v>
      </c>
      <c r="O4752">
        <f t="shared" si="6210"/>
        <v>1</v>
      </c>
      <c r="P4752">
        <f t="shared" si="6219"/>
        <v>0</v>
      </c>
      <c r="Q4752">
        <f t="shared" si="6220"/>
        <v>0</v>
      </c>
      <c r="R4752">
        <f t="shared" si="6245"/>
        <v>920</v>
      </c>
      <c r="S4752">
        <f t="shared" si="6246"/>
        <v>0</v>
      </c>
      <c r="T4752">
        <f t="shared" si="6247"/>
        <v>13708.000000001339</v>
      </c>
      <c r="U4752">
        <f t="shared" si="6248"/>
        <v>13708.000000001339</v>
      </c>
      <c r="V4752" s="2">
        <f t="shared" si="6249"/>
        <v>1.3708000000001339E-3</v>
      </c>
      <c r="W4752" s="19">
        <f t="shared" si="6211"/>
        <v>454</v>
      </c>
      <c r="X4752" s="19">
        <f t="shared" si="6212"/>
        <v>5</v>
      </c>
      <c r="Y4752" s="19" t="str">
        <f t="shared" si="6213"/>
        <v/>
      </c>
      <c r="Z4752" s="19">
        <f t="shared" si="6214"/>
        <v>10794.95</v>
      </c>
      <c r="AA4752" s="21" t="str">
        <f t="shared" si="6215"/>
        <v/>
      </c>
      <c r="AB4752" s="19" t="str">
        <f t="shared" si="6216"/>
        <v/>
      </c>
    </row>
    <row r="4753" spans="1:28" x14ac:dyDescent="0.25">
      <c r="A4753">
        <f t="shared" si="6282"/>
        <v>1</v>
      </c>
      <c r="B4753">
        <f t="shared" si="6283"/>
        <v>2019</v>
      </c>
      <c r="C4753" s="20">
        <v>43483</v>
      </c>
      <c r="D4753">
        <v>10914.85</v>
      </c>
      <c r="E4753">
        <v>10928.2</v>
      </c>
      <c r="F4753">
        <v>10852.2</v>
      </c>
      <c r="G4753">
        <v>10906.95</v>
      </c>
      <c r="H4753">
        <f t="shared" si="6256"/>
        <v>1.75</v>
      </c>
      <c r="I4753">
        <f t="shared" si="6257"/>
        <v>0</v>
      </c>
      <c r="J4753" s="14">
        <f t="shared" ref="J4753:K4753" si="6286">+AVERAGE(H4740:H4753)</f>
        <v>28.557142857142935</v>
      </c>
      <c r="K4753" s="14">
        <f t="shared" si="6286"/>
        <v>25.385714285714261</v>
      </c>
      <c r="L4753" s="14">
        <f t="shared" si="6259"/>
        <v>1.1249296567248213</v>
      </c>
      <c r="M4753" s="14">
        <f t="shared" si="6260"/>
        <v>52.939618644067885</v>
      </c>
      <c r="N4753" s="14">
        <f t="shared" si="6261"/>
        <v>1</v>
      </c>
      <c r="O4753">
        <f t="shared" si="6210"/>
        <v>1</v>
      </c>
      <c r="P4753">
        <f t="shared" si="6219"/>
        <v>0</v>
      </c>
      <c r="Q4753">
        <f t="shared" si="6220"/>
        <v>0</v>
      </c>
      <c r="R4753">
        <f t="shared" si="6245"/>
        <v>920</v>
      </c>
      <c r="S4753">
        <f t="shared" si="6246"/>
        <v>0</v>
      </c>
      <c r="T4753">
        <f t="shared" si="6247"/>
        <v>1610</v>
      </c>
      <c r="U4753">
        <f t="shared" si="6248"/>
        <v>1610</v>
      </c>
      <c r="V4753" s="2">
        <f t="shared" si="6249"/>
        <v>1.6100000000000001E-4</v>
      </c>
      <c r="W4753" s="19">
        <f t="shared" si="6211"/>
        <v>454</v>
      </c>
      <c r="X4753" s="19">
        <f t="shared" si="6212"/>
        <v>6</v>
      </c>
      <c r="Y4753" s="19" t="str">
        <f t="shared" si="6213"/>
        <v/>
      </c>
      <c r="Z4753" s="19">
        <f t="shared" si="6214"/>
        <v>10794.95</v>
      </c>
      <c r="AA4753" s="21" t="str">
        <f t="shared" si="6215"/>
        <v/>
      </c>
      <c r="AB4753" s="19" t="str">
        <f t="shared" si="6216"/>
        <v/>
      </c>
    </row>
    <row r="4754" spans="1:28" x14ac:dyDescent="0.25">
      <c r="A4754">
        <f t="shared" si="6282"/>
        <v>1</v>
      </c>
      <c r="B4754">
        <f t="shared" si="6283"/>
        <v>2019</v>
      </c>
      <c r="C4754" s="20">
        <v>43486</v>
      </c>
      <c r="D4754">
        <v>10919.35</v>
      </c>
      <c r="E4754">
        <v>10987.45</v>
      </c>
      <c r="F4754">
        <v>10885.75</v>
      </c>
      <c r="G4754">
        <v>10961.85</v>
      </c>
      <c r="H4754">
        <f t="shared" si="6256"/>
        <v>54.899999999999636</v>
      </c>
      <c r="I4754">
        <f t="shared" si="6257"/>
        <v>0</v>
      </c>
      <c r="J4754" s="14">
        <f t="shared" ref="J4754:K4754" si="6287">+AVERAGE(H4741:H4754)</f>
        <v>29.082142857142831</v>
      </c>
      <c r="K4754" s="14">
        <f t="shared" si="6287"/>
        <v>25.385714285714261</v>
      </c>
      <c r="L4754" s="14">
        <f t="shared" si="6259"/>
        <v>1.1456105796285876</v>
      </c>
      <c r="M4754" s="14">
        <f t="shared" si="6260"/>
        <v>53.393220116713657</v>
      </c>
      <c r="N4754" s="14">
        <f t="shared" si="6261"/>
        <v>1</v>
      </c>
      <c r="O4754">
        <f t="shared" si="6210"/>
        <v>1</v>
      </c>
      <c r="P4754">
        <f t="shared" si="6219"/>
        <v>0</v>
      </c>
      <c r="Q4754">
        <f t="shared" si="6220"/>
        <v>0</v>
      </c>
      <c r="R4754">
        <f t="shared" si="6245"/>
        <v>920</v>
      </c>
      <c r="S4754">
        <f t="shared" si="6246"/>
        <v>0</v>
      </c>
      <c r="T4754">
        <f t="shared" si="6247"/>
        <v>50507.999999999665</v>
      </c>
      <c r="U4754">
        <f t="shared" si="6248"/>
        <v>50507.999999999665</v>
      </c>
      <c r="V4754" s="2">
        <f t="shared" si="6249"/>
        <v>5.0507999999999664E-3</v>
      </c>
      <c r="W4754" s="19">
        <f t="shared" si="6211"/>
        <v>454</v>
      </c>
      <c r="X4754" s="19">
        <f t="shared" si="6212"/>
        <v>7</v>
      </c>
      <c r="Y4754" s="19" t="str">
        <f t="shared" si="6213"/>
        <v/>
      </c>
      <c r="Z4754" s="19">
        <f t="shared" si="6214"/>
        <v>10794.95</v>
      </c>
      <c r="AA4754" s="21" t="str">
        <f t="shared" si="6215"/>
        <v/>
      </c>
      <c r="AB4754" s="19" t="str">
        <f t="shared" si="6216"/>
        <v/>
      </c>
    </row>
    <row r="4755" spans="1:28" x14ac:dyDescent="0.25">
      <c r="A4755">
        <f t="shared" si="6282"/>
        <v>1</v>
      </c>
      <c r="B4755">
        <f t="shared" si="6283"/>
        <v>2019</v>
      </c>
      <c r="C4755" s="20">
        <v>43487</v>
      </c>
      <c r="D4755">
        <v>10949.8</v>
      </c>
      <c r="E4755">
        <v>10949.8</v>
      </c>
      <c r="F4755">
        <v>10864.15</v>
      </c>
      <c r="G4755">
        <v>10922.75</v>
      </c>
      <c r="H4755">
        <f t="shared" si="6256"/>
        <v>0</v>
      </c>
      <c r="I4755">
        <f t="shared" si="6257"/>
        <v>39.100000000000364</v>
      </c>
      <c r="J4755" s="14">
        <f t="shared" ref="J4755:K4755" si="6288">+AVERAGE(H4742:H4755)</f>
        <v>29.082142857142831</v>
      </c>
      <c r="K4755" s="14">
        <f t="shared" si="6288"/>
        <v>19.778571428571404</v>
      </c>
      <c r="L4755" s="14">
        <f t="shared" si="6259"/>
        <v>1.470386421090647</v>
      </c>
      <c r="M4755" s="14">
        <f t="shared" si="6260"/>
        <v>59.520502887215862</v>
      </c>
      <c r="N4755" s="14">
        <f t="shared" si="6261"/>
        <v>1</v>
      </c>
      <c r="O4755">
        <f t="shared" si="6210"/>
        <v>1</v>
      </c>
      <c r="P4755">
        <f t="shared" si="6219"/>
        <v>0</v>
      </c>
      <c r="Q4755">
        <f t="shared" si="6220"/>
        <v>0</v>
      </c>
      <c r="R4755">
        <f t="shared" si="6245"/>
        <v>920</v>
      </c>
      <c r="S4755">
        <f t="shared" si="6246"/>
        <v>0</v>
      </c>
      <c r="T4755">
        <f t="shared" si="6247"/>
        <v>-35972.000000000335</v>
      </c>
      <c r="U4755">
        <f t="shared" si="6248"/>
        <v>-35972.000000000335</v>
      </c>
      <c r="V4755" s="2">
        <f t="shared" si="6249"/>
        <v>-3.5972000000000334E-3</v>
      </c>
      <c r="W4755" s="19">
        <f t="shared" si="6211"/>
        <v>454</v>
      </c>
      <c r="X4755" s="19">
        <f t="shared" si="6212"/>
        <v>8</v>
      </c>
      <c r="Y4755" s="19" t="str">
        <f t="shared" si="6213"/>
        <v/>
      </c>
      <c r="Z4755" s="19">
        <f t="shared" si="6214"/>
        <v>10794.95</v>
      </c>
      <c r="AA4755" s="21" t="str">
        <f t="shared" si="6215"/>
        <v/>
      </c>
      <c r="AB4755" s="19" t="str">
        <f t="shared" si="6216"/>
        <v/>
      </c>
    </row>
    <row r="4756" spans="1:28" x14ac:dyDescent="0.25">
      <c r="A4756">
        <f t="shared" si="6282"/>
        <v>1</v>
      </c>
      <c r="B4756">
        <f t="shared" si="6283"/>
        <v>2019</v>
      </c>
      <c r="C4756" s="20">
        <v>43488</v>
      </c>
      <c r="D4756">
        <v>10931.05</v>
      </c>
      <c r="E4756">
        <v>10944.8</v>
      </c>
      <c r="F4756">
        <v>10811.95</v>
      </c>
      <c r="G4756">
        <v>10831.5</v>
      </c>
      <c r="H4756">
        <f t="shared" si="6256"/>
        <v>0</v>
      </c>
      <c r="I4756">
        <f t="shared" si="6257"/>
        <v>91.25</v>
      </c>
      <c r="J4756" s="14">
        <f t="shared" ref="J4756:K4756" si="6289">+AVERAGE(H4743:H4756)</f>
        <v>29.082142857142831</v>
      </c>
      <c r="K4756" s="14">
        <f t="shared" si="6289"/>
        <v>17.707142857142831</v>
      </c>
      <c r="L4756" s="14">
        <f t="shared" si="6259"/>
        <v>1.6423961274707553</v>
      </c>
      <c r="M4756" s="14">
        <f t="shared" si="6260"/>
        <v>62.155560644225645</v>
      </c>
      <c r="N4756" s="14">
        <f t="shared" si="6261"/>
        <v>1</v>
      </c>
      <c r="O4756">
        <f t="shared" si="6210"/>
        <v>1</v>
      </c>
      <c r="P4756">
        <f t="shared" si="6219"/>
        <v>0</v>
      </c>
      <c r="Q4756">
        <f t="shared" si="6220"/>
        <v>0</v>
      </c>
      <c r="R4756">
        <f t="shared" si="6245"/>
        <v>920</v>
      </c>
      <c r="S4756">
        <f t="shared" si="6246"/>
        <v>0</v>
      </c>
      <c r="T4756">
        <f t="shared" si="6247"/>
        <v>-83950</v>
      </c>
      <c r="U4756">
        <f t="shared" si="6248"/>
        <v>-83950</v>
      </c>
      <c r="V4756" s="2">
        <f t="shared" si="6249"/>
        <v>-8.3949999999999997E-3</v>
      </c>
      <c r="W4756" s="19">
        <f t="shared" si="6211"/>
        <v>454</v>
      </c>
      <c r="X4756" s="19">
        <f t="shared" si="6212"/>
        <v>9</v>
      </c>
      <c r="Y4756" s="19" t="str">
        <f t="shared" si="6213"/>
        <v/>
      </c>
      <c r="Z4756" s="19">
        <f t="shared" si="6214"/>
        <v>10794.95</v>
      </c>
      <c r="AA4756" s="21" t="str">
        <f t="shared" si="6215"/>
        <v/>
      </c>
      <c r="AB4756" s="19" t="str">
        <f t="shared" si="6216"/>
        <v/>
      </c>
    </row>
    <row r="4757" spans="1:28" x14ac:dyDescent="0.25">
      <c r="A4757">
        <f t="shared" si="6282"/>
        <v>1</v>
      </c>
      <c r="B4757">
        <f t="shared" si="6283"/>
        <v>2019</v>
      </c>
      <c r="C4757" s="20">
        <v>43489</v>
      </c>
      <c r="D4757">
        <v>10844.05</v>
      </c>
      <c r="E4757">
        <v>10866.6</v>
      </c>
      <c r="F4757">
        <v>10798.65</v>
      </c>
      <c r="G4757">
        <v>10849.8</v>
      </c>
      <c r="H4757">
        <f t="shared" si="6256"/>
        <v>18.299999999999272</v>
      </c>
      <c r="I4757">
        <f t="shared" si="6257"/>
        <v>0</v>
      </c>
      <c r="J4757" s="14">
        <f t="shared" ref="J4757:K4757" si="6290">+AVERAGE(H4744:H4757)</f>
        <v>26.453571428571326</v>
      </c>
      <c r="K4757" s="14">
        <f t="shared" si="6290"/>
        <v>17.707142857142831</v>
      </c>
      <c r="L4757" s="14">
        <f t="shared" si="6259"/>
        <v>1.4939491730536472</v>
      </c>
      <c r="M4757" s="14">
        <f t="shared" si="6260"/>
        <v>59.902951880307263</v>
      </c>
      <c r="N4757" s="14">
        <f t="shared" si="6261"/>
        <v>1</v>
      </c>
      <c r="O4757">
        <f t="shared" si="6210"/>
        <v>1</v>
      </c>
      <c r="P4757">
        <f t="shared" si="6219"/>
        <v>0</v>
      </c>
      <c r="Q4757">
        <f t="shared" si="6220"/>
        <v>0</v>
      </c>
      <c r="R4757">
        <f t="shared" si="6245"/>
        <v>920</v>
      </c>
      <c r="S4757">
        <f t="shared" si="6246"/>
        <v>0</v>
      </c>
      <c r="T4757">
        <f t="shared" si="6247"/>
        <v>16835.999999999331</v>
      </c>
      <c r="U4757">
        <f t="shared" si="6248"/>
        <v>16835.999999999331</v>
      </c>
      <c r="V4757" s="2">
        <f t="shared" si="6249"/>
        <v>1.6835999999999332E-3</v>
      </c>
      <c r="W4757" s="19">
        <f t="shared" si="6211"/>
        <v>454</v>
      </c>
      <c r="X4757" s="19">
        <f t="shared" si="6212"/>
        <v>10</v>
      </c>
      <c r="Y4757" s="19" t="str">
        <f t="shared" si="6213"/>
        <v/>
      </c>
      <c r="Z4757" s="19">
        <f t="shared" si="6214"/>
        <v>10794.95</v>
      </c>
      <c r="AA4757" s="21" t="str">
        <f t="shared" si="6215"/>
        <v/>
      </c>
      <c r="AB4757" s="19" t="str">
        <f t="shared" si="6216"/>
        <v/>
      </c>
    </row>
    <row r="4758" spans="1:28" x14ac:dyDescent="0.25">
      <c r="A4758">
        <f t="shared" si="6282"/>
        <v>1</v>
      </c>
      <c r="B4758">
        <f t="shared" si="6283"/>
        <v>2019</v>
      </c>
      <c r="C4758" s="20">
        <v>43490</v>
      </c>
      <c r="D4758">
        <v>10859.75</v>
      </c>
      <c r="E4758">
        <v>10931.7</v>
      </c>
      <c r="F4758">
        <v>10756.45</v>
      </c>
      <c r="G4758">
        <v>10780.55</v>
      </c>
      <c r="H4758">
        <f t="shared" si="6256"/>
        <v>0</v>
      </c>
      <c r="I4758">
        <f t="shared" si="6257"/>
        <v>69.25</v>
      </c>
      <c r="J4758" s="14">
        <f t="shared" ref="J4758:K4758" si="6291">+AVERAGE(H4745:H4758)</f>
        <v>23.278571428571404</v>
      </c>
      <c r="K4758" s="14">
        <f t="shared" si="6291"/>
        <v>22.653571428571404</v>
      </c>
      <c r="L4758" s="14">
        <f t="shared" si="6259"/>
        <v>1.0275894687056597</v>
      </c>
      <c r="M4758" s="14">
        <f t="shared" si="6260"/>
        <v>50.680351450120526</v>
      </c>
      <c r="N4758" s="14">
        <f t="shared" si="6261"/>
        <v>1</v>
      </c>
      <c r="O4758">
        <f t="shared" si="6210"/>
        <v>1</v>
      </c>
      <c r="P4758">
        <f t="shared" si="6219"/>
        <v>0</v>
      </c>
      <c r="Q4758">
        <f t="shared" si="6220"/>
        <v>0</v>
      </c>
      <c r="R4758">
        <f t="shared" si="6245"/>
        <v>920</v>
      </c>
      <c r="S4758">
        <f t="shared" si="6246"/>
        <v>0</v>
      </c>
      <c r="T4758">
        <f t="shared" si="6247"/>
        <v>-63710</v>
      </c>
      <c r="U4758">
        <f t="shared" si="6248"/>
        <v>-63710</v>
      </c>
      <c r="V4758" s="2">
        <f t="shared" si="6249"/>
        <v>-6.3709999999999999E-3</v>
      </c>
      <c r="W4758" s="19">
        <f t="shared" si="6211"/>
        <v>454</v>
      </c>
      <c r="X4758" s="19">
        <f t="shared" si="6212"/>
        <v>11</v>
      </c>
      <c r="Y4758" s="19" t="str">
        <f t="shared" si="6213"/>
        <v/>
      </c>
      <c r="Z4758" s="19">
        <f t="shared" si="6214"/>
        <v>10794.95</v>
      </c>
      <c r="AA4758" s="21" t="str">
        <f t="shared" si="6215"/>
        <v/>
      </c>
      <c r="AB4758" s="19" t="str">
        <f t="shared" si="6216"/>
        <v/>
      </c>
    </row>
    <row r="4759" spans="1:28" x14ac:dyDescent="0.25">
      <c r="A4759">
        <f t="shared" si="6282"/>
        <v>1</v>
      </c>
      <c r="B4759">
        <f t="shared" si="6283"/>
        <v>2019</v>
      </c>
      <c r="C4759" s="20">
        <v>43493</v>
      </c>
      <c r="D4759">
        <v>10792.45</v>
      </c>
      <c r="E4759">
        <v>10804.45</v>
      </c>
      <c r="F4759">
        <v>10630.95</v>
      </c>
      <c r="G4759">
        <v>10661.55</v>
      </c>
      <c r="H4759">
        <f t="shared" si="6256"/>
        <v>0</v>
      </c>
      <c r="I4759">
        <f t="shared" si="6257"/>
        <v>119</v>
      </c>
      <c r="J4759" s="14">
        <f t="shared" ref="J4759:K4759" si="6292">+AVERAGE(H4746:H4759)</f>
        <v>21.110714285714234</v>
      </c>
      <c r="K4759" s="14">
        <f t="shared" si="6292"/>
        <v>31.153571428571404</v>
      </c>
      <c r="L4759" s="14">
        <f t="shared" si="6259"/>
        <v>0.67763384156826667</v>
      </c>
      <c r="M4759" s="14">
        <f t="shared" si="6260"/>
        <v>40.392237255705851</v>
      </c>
      <c r="N4759" s="14">
        <f t="shared" si="6261"/>
        <v>-1</v>
      </c>
      <c r="O4759">
        <f t="shared" si="6210"/>
        <v>-1</v>
      </c>
      <c r="P4759">
        <f t="shared" si="6219"/>
        <v>1</v>
      </c>
      <c r="Q4759">
        <f t="shared" si="6220"/>
        <v>10661.55</v>
      </c>
      <c r="R4759">
        <f t="shared" si="6245"/>
        <v>-920</v>
      </c>
      <c r="S4759">
        <f t="shared" si="6246"/>
        <v>218960</v>
      </c>
      <c r="T4759">
        <f t="shared" si="6247"/>
        <v>109480</v>
      </c>
      <c r="U4759">
        <f t="shared" si="6248"/>
        <v>-109480</v>
      </c>
      <c r="V4759" s="2">
        <f t="shared" si="6249"/>
        <v>-1.0947999999999999E-2</v>
      </c>
      <c r="W4759" s="19">
        <f t="shared" si="6211"/>
        <v>455</v>
      </c>
      <c r="X4759" s="19">
        <f t="shared" si="6212"/>
        <v>12</v>
      </c>
      <c r="Y4759" s="19">
        <f t="shared" si="6213"/>
        <v>1</v>
      </c>
      <c r="Z4759" s="19">
        <f t="shared" si="6214"/>
        <v>10661.55</v>
      </c>
      <c r="AA4759" s="21">
        <f t="shared" si="6215"/>
        <v>-1.2357630188190027E-2</v>
      </c>
      <c r="AB4759" s="19">
        <f t="shared" si="6216"/>
        <v>-1</v>
      </c>
    </row>
    <row r="4760" spans="1:28" x14ac:dyDescent="0.25">
      <c r="A4760">
        <f t="shared" si="6282"/>
        <v>1</v>
      </c>
      <c r="B4760">
        <f t="shared" si="6283"/>
        <v>2019</v>
      </c>
      <c r="C4760" s="20">
        <v>43494</v>
      </c>
      <c r="D4760">
        <v>10653.7</v>
      </c>
      <c r="E4760">
        <v>10690.35</v>
      </c>
      <c r="F4760">
        <v>10583.65</v>
      </c>
      <c r="G4760">
        <v>10652.2</v>
      </c>
      <c r="H4760">
        <f t="shared" si="6256"/>
        <v>0</v>
      </c>
      <c r="I4760">
        <f t="shared" si="6257"/>
        <v>9.3499999999985448</v>
      </c>
      <c r="J4760" s="14">
        <f t="shared" ref="J4760:K4760" si="6293">+AVERAGE(H4747:H4760)</f>
        <v>17.32499999999995</v>
      </c>
      <c r="K4760" s="14">
        <f t="shared" si="6293"/>
        <v>31.821428571428442</v>
      </c>
      <c r="L4760" s="14">
        <f t="shared" si="6259"/>
        <v>0.54444444444444506</v>
      </c>
      <c r="M4760" s="14">
        <f t="shared" si="6260"/>
        <v>35.251798561151105</v>
      </c>
      <c r="N4760" s="14">
        <f t="shared" si="6261"/>
        <v>-1</v>
      </c>
      <c r="O4760">
        <f t="shared" si="6210"/>
        <v>-1</v>
      </c>
      <c r="P4760">
        <f t="shared" si="6219"/>
        <v>0</v>
      </c>
      <c r="Q4760">
        <f t="shared" si="6220"/>
        <v>0</v>
      </c>
      <c r="R4760">
        <f t="shared" si="6245"/>
        <v>-920</v>
      </c>
      <c r="S4760">
        <f t="shared" si="6246"/>
        <v>0</v>
      </c>
      <c r="T4760">
        <f t="shared" si="6247"/>
        <v>8601.9999999986612</v>
      </c>
      <c r="U4760">
        <f t="shared" si="6248"/>
        <v>8601.9999999986612</v>
      </c>
      <c r="V4760" s="2">
        <f t="shared" si="6249"/>
        <v>8.6019999999986608E-4</v>
      </c>
      <c r="W4760" s="19">
        <f t="shared" si="6211"/>
        <v>455</v>
      </c>
      <c r="X4760" s="19">
        <f t="shared" si="6212"/>
        <v>2</v>
      </c>
      <c r="Y4760" s="19" t="str">
        <f t="shared" si="6213"/>
        <v/>
      </c>
      <c r="Z4760" s="19">
        <f t="shared" si="6214"/>
        <v>10661.55</v>
      </c>
      <c r="AA4760" s="21" t="str">
        <f t="shared" si="6215"/>
        <v/>
      </c>
      <c r="AB4760" s="19" t="str">
        <f t="shared" si="6216"/>
        <v/>
      </c>
    </row>
    <row r="4761" spans="1:28" x14ac:dyDescent="0.25">
      <c r="A4761">
        <f t="shared" si="6282"/>
        <v>1</v>
      </c>
      <c r="B4761">
        <f t="shared" si="6283"/>
        <v>2019</v>
      </c>
      <c r="C4761" s="20">
        <v>43495</v>
      </c>
      <c r="D4761">
        <v>10702.25</v>
      </c>
      <c r="E4761">
        <v>10710.2</v>
      </c>
      <c r="F4761">
        <v>10612.85</v>
      </c>
      <c r="G4761">
        <v>10651.8</v>
      </c>
      <c r="H4761">
        <f t="shared" si="6256"/>
        <v>0</v>
      </c>
      <c r="I4761">
        <f t="shared" si="6257"/>
        <v>0.40000000000145519</v>
      </c>
      <c r="J4761" s="14">
        <f t="shared" ref="J4761:K4761" si="6294">+AVERAGE(H4748:H4761)</f>
        <v>17.32499999999995</v>
      </c>
      <c r="K4761" s="14">
        <f t="shared" si="6294"/>
        <v>29.453571428571454</v>
      </c>
      <c r="L4761" s="14">
        <f t="shared" si="6259"/>
        <v>0.58821389596216589</v>
      </c>
      <c r="M4761" s="14">
        <f t="shared" si="6260"/>
        <v>37.036188731103898</v>
      </c>
      <c r="N4761" s="14">
        <f t="shared" si="6261"/>
        <v>-1</v>
      </c>
      <c r="O4761">
        <f t="shared" ref="O4761:O4824" si="6295">IF($C4761="","",N4761)</f>
        <v>-1</v>
      </c>
      <c r="P4761">
        <f t="shared" si="6219"/>
        <v>0</v>
      </c>
      <c r="Q4761">
        <f t="shared" si="6220"/>
        <v>0</v>
      </c>
      <c r="R4761">
        <f t="shared" si="6245"/>
        <v>-920</v>
      </c>
      <c r="S4761">
        <f t="shared" si="6246"/>
        <v>0</v>
      </c>
      <c r="T4761">
        <f t="shared" si="6247"/>
        <v>368.00000000133878</v>
      </c>
      <c r="U4761">
        <f t="shared" si="6248"/>
        <v>368.00000000133878</v>
      </c>
      <c r="V4761" s="2">
        <f t="shared" si="6249"/>
        <v>3.6800000000133879E-5</v>
      </c>
      <c r="W4761" s="19">
        <f t="shared" ref="W4761:W4824" si="6296">+IF($C4761="","",IF(AND(P4761=1,O4761&lt;&gt;0),W4760+1,W4760))</f>
        <v>455</v>
      </c>
      <c r="X4761" s="19">
        <f t="shared" ref="X4761:X4824" si="6297">+IF($C4761="","",IF(O4760=0,IF(O4761=0,0,1),IF(O4761&lt;&gt;O4760,IF((O4760&lt;&gt;O4759),2,X4760+1),IF(P4760=1,2,X4760+1))))</f>
        <v>3</v>
      </c>
      <c r="Y4761" s="19" t="str">
        <f t="shared" ref="Y4761:Y4824" si="6298">+IF($C4761="","",IF(O4761=O4760,"",IF(O4761=0,1,IF(AND(O4760&lt;&gt;0,O4760&lt;&gt;O4761),1,""))))</f>
        <v/>
      </c>
      <c r="Z4761" s="19">
        <f t="shared" ref="Z4761:Z4824" si="6299">IF($C4761="","",IF(P4761=0,Z4760,Q4761))</f>
        <v>10661.55</v>
      </c>
      <c r="AA4761" s="21" t="str">
        <f t="shared" ref="AA4761:AA4824" si="6300">+IF($C4761="","",IF(Y4761=1,(Z4761/Z4760-1)*O4760,""))</f>
        <v/>
      </c>
      <c r="AB4761" s="19" t="str">
        <f t="shared" ref="AB4761:AB4824" si="6301">+IF($C4761="","",IF(Y4761=1,IF(AA4761&gt;0,1,-1),""))</f>
        <v/>
      </c>
    </row>
    <row r="4762" spans="1:28" x14ac:dyDescent="0.25">
      <c r="A4762">
        <f t="shared" si="6282"/>
        <v>1</v>
      </c>
      <c r="B4762">
        <f t="shared" si="6283"/>
        <v>2019</v>
      </c>
      <c r="C4762" s="20">
        <v>43496</v>
      </c>
      <c r="D4762">
        <v>10690.55</v>
      </c>
      <c r="E4762">
        <v>10838.05</v>
      </c>
      <c r="F4762">
        <v>10678.55</v>
      </c>
      <c r="G4762">
        <v>10830.95</v>
      </c>
      <c r="H4762">
        <f t="shared" si="6256"/>
        <v>179.15000000000146</v>
      </c>
      <c r="I4762">
        <f t="shared" si="6257"/>
        <v>0</v>
      </c>
      <c r="J4762" s="14">
        <f t="shared" ref="J4762:K4762" si="6302">+AVERAGE(H4749:H4762)</f>
        <v>30.121428571428623</v>
      </c>
      <c r="K4762" s="14">
        <f t="shared" si="6302"/>
        <v>27.55000000000005</v>
      </c>
      <c r="L4762" s="14">
        <f t="shared" si="6259"/>
        <v>1.0933367902514908</v>
      </c>
      <c r="M4762" s="14">
        <f t="shared" si="6260"/>
        <v>52.229378251176612</v>
      </c>
      <c r="N4762" s="14">
        <f t="shared" si="6261"/>
        <v>1</v>
      </c>
      <c r="O4762">
        <f t="shared" si="6295"/>
        <v>1</v>
      </c>
      <c r="P4762">
        <f t="shared" si="6219"/>
        <v>1</v>
      </c>
      <c r="Q4762">
        <f t="shared" si="6220"/>
        <v>10830.95</v>
      </c>
      <c r="R4762">
        <f t="shared" si="6245"/>
        <v>920</v>
      </c>
      <c r="S4762">
        <f t="shared" si="6246"/>
        <v>329636.00000000268</v>
      </c>
      <c r="T4762">
        <f t="shared" si="6247"/>
        <v>164818.00000000134</v>
      </c>
      <c r="U4762">
        <f t="shared" si="6248"/>
        <v>-164818.00000000134</v>
      </c>
      <c r="V4762" s="2">
        <f t="shared" si="6249"/>
        <v>-1.6481800000000133E-2</v>
      </c>
      <c r="W4762" s="19">
        <f t="shared" si="6296"/>
        <v>456</v>
      </c>
      <c r="X4762" s="19">
        <f t="shared" si="6297"/>
        <v>4</v>
      </c>
      <c r="Y4762" s="19">
        <f t="shared" si="6298"/>
        <v>1</v>
      </c>
      <c r="Z4762" s="19">
        <f t="shared" si="6299"/>
        <v>10830.95</v>
      </c>
      <c r="AA4762" s="21">
        <f t="shared" si="6300"/>
        <v>-1.5888871693140461E-2</v>
      </c>
      <c r="AB4762" s="19">
        <f t="shared" si="6301"/>
        <v>-1</v>
      </c>
    </row>
    <row r="4763" spans="1:28" x14ac:dyDescent="0.25">
      <c r="A4763">
        <f t="shared" si="6282"/>
        <v>2</v>
      </c>
      <c r="B4763">
        <f t="shared" si="6283"/>
        <v>2019</v>
      </c>
      <c r="C4763" s="20">
        <v>43497</v>
      </c>
      <c r="D4763">
        <v>10851.35</v>
      </c>
      <c r="E4763">
        <v>10983.45</v>
      </c>
      <c r="F4763">
        <v>10813.45</v>
      </c>
      <c r="G4763">
        <v>10893.65</v>
      </c>
      <c r="H4763">
        <f t="shared" si="6256"/>
        <v>62.699999999998909</v>
      </c>
      <c r="I4763">
        <f t="shared" si="6257"/>
        <v>0</v>
      </c>
      <c r="J4763" s="14">
        <f t="shared" ref="J4763:K4763" si="6303">+AVERAGE(H4750:H4763)</f>
        <v>34.599999999999973</v>
      </c>
      <c r="K4763" s="14">
        <f t="shared" si="6303"/>
        <v>23.453571428571454</v>
      </c>
      <c r="L4763" s="14">
        <f t="shared" si="6259"/>
        <v>1.475255063194759</v>
      </c>
      <c r="M4763" s="14">
        <f t="shared" si="6260"/>
        <v>59.600123039064862</v>
      </c>
      <c r="N4763" s="14">
        <f t="shared" si="6261"/>
        <v>1</v>
      </c>
      <c r="O4763">
        <f t="shared" si="6295"/>
        <v>1</v>
      </c>
      <c r="P4763">
        <f t="shared" ref="P4763:P4826" si="6304">IF($C4763="","",IF($O4763&lt;&gt;$O4762,1,0))</f>
        <v>0</v>
      </c>
      <c r="Q4763">
        <f t="shared" ref="Q4763:Q4826" si="6305">IF($C4763="","",IF($P4763=1,G4763,0))</f>
        <v>0</v>
      </c>
      <c r="R4763">
        <f t="shared" si="6245"/>
        <v>923</v>
      </c>
      <c r="S4763">
        <f t="shared" si="6246"/>
        <v>0</v>
      </c>
      <c r="T4763">
        <f t="shared" si="6247"/>
        <v>57872.099999998994</v>
      </c>
      <c r="U4763">
        <f t="shared" si="6248"/>
        <v>57872.099999998994</v>
      </c>
      <c r="V4763" s="2">
        <f t="shared" si="6249"/>
        <v>5.7872099999998995E-3</v>
      </c>
      <c r="W4763" s="19">
        <f t="shared" si="6296"/>
        <v>456</v>
      </c>
      <c r="X4763" s="19">
        <f t="shared" si="6297"/>
        <v>2</v>
      </c>
      <c r="Y4763" s="19" t="str">
        <f t="shared" si="6298"/>
        <v/>
      </c>
      <c r="Z4763" s="19">
        <f t="shared" si="6299"/>
        <v>10830.95</v>
      </c>
      <c r="AA4763" s="21" t="str">
        <f t="shared" si="6300"/>
        <v/>
      </c>
      <c r="AB4763" s="19" t="str">
        <f t="shared" si="6301"/>
        <v/>
      </c>
    </row>
    <row r="4764" spans="1:28" x14ac:dyDescent="0.25">
      <c r="A4764">
        <f t="shared" si="6282"/>
        <v>2</v>
      </c>
      <c r="B4764">
        <f t="shared" si="6283"/>
        <v>2019</v>
      </c>
      <c r="C4764" s="20">
        <v>43500</v>
      </c>
      <c r="D4764">
        <v>10876.75</v>
      </c>
      <c r="E4764">
        <v>10927.9</v>
      </c>
      <c r="F4764">
        <v>10814.15</v>
      </c>
      <c r="G4764">
        <v>10912.25</v>
      </c>
      <c r="H4764">
        <f t="shared" si="6256"/>
        <v>18.600000000000364</v>
      </c>
      <c r="I4764">
        <f t="shared" si="6257"/>
        <v>0</v>
      </c>
      <c r="J4764" s="14">
        <f t="shared" ref="J4764:K4764" si="6306">+AVERAGE(H4751:H4764)</f>
        <v>25.27142857142865</v>
      </c>
      <c r="K4764" s="14">
        <f t="shared" si="6306"/>
        <v>23.453571428571454</v>
      </c>
      <c r="L4764" s="14">
        <f t="shared" si="6259"/>
        <v>1.0775087559007179</v>
      </c>
      <c r="M4764" s="14">
        <f t="shared" si="6260"/>
        <v>51.865425492926825</v>
      </c>
      <c r="N4764" s="14">
        <f t="shared" si="6261"/>
        <v>1</v>
      </c>
      <c r="O4764">
        <f t="shared" si="6295"/>
        <v>1</v>
      </c>
      <c r="P4764">
        <f t="shared" si="6304"/>
        <v>0</v>
      </c>
      <c r="Q4764">
        <f t="shared" si="6305"/>
        <v>0</v>
      </c>
      <c r="R4764">
        <f t="shared" si="6245"/>
        <v>923</v>
      </c>
      <c r="S4764">
        <f t="shared" si="6246"/>
        <v>0</v>
      </c>
      <c r="T4764">
        <f t="shared" si="6247"/>
        <v>17167.800000000338</v>
      </c>
      <c r="U4764">
        <f t="shared" si="6248"/>
        <v>17167.800000000338</v>
      </c>
      <c r="V4764" s="2">
        <f t="shared" si="6249"/>
        <v>1.7167800000000338E-3</v>
      </c>
      <c r="W4764" s="19">
        <f t="shared" si="6296"/>
        <v>456</v>
      </c>
      <c r="X4764" s="19">
        <f t="shared" si="6297"/>
        <v>3</v>
      </c>
      <c r="Y4764" s="19" t="str">
        <f t="shared" si="6298"/>
        <v/>
      </c>
      <c r="Z4764" s="19">
        <f t="shared" si="6299"/>
        <v>10830.95</v>
      </c>
      <c r="AA4764" s="21" t="str">
        <f t="shared" si="6300"/>
        <v/>
      </c>
      <c r="AB4764" s="19" t="str">
        <f t="shared" si="6301"/>
        <v/>
      </c>
    </row>
    <row r="4765" spans="1:28" x14ac:dyDescent="0.25">
      <c r="A4765">
        <f t="shared" si="6282"/>
        <v>2</v>
      </c>
      <c r="B4765">
        <f t="shared" si="6283"/>
        <v>2019</v>
      </c>
      <c r="C4765" s="20">
        <v>43501</v>
      </c>
      <c r="D4765">
        <v>10908.65</v>
      </c>
      <c r="E4765">
        <v>10956.7</v>
      </c>
      <c r="F4765">
        <v>10886.7</v>
      </c>
      <c r="G4765">
        <v>10934.35</v>
      </c>
      <c r="H4765">
        <f t="shared" si="6256"/>
        <v>22.100000000000364</v>
      </c>
      <c r="I4765">
        <f t="shared" si="6257"/>
        <v>0</v>
      </c>
      <c r="J4765" s="14">
        <f t="shared" ref="J4765:K4765" si="6307">+AVERAGE(H4752:H4765)</f>
        <v>26.600000000000104</v>
      </c>
      <c r="K4765" s="14">
        <f t="shared" si="6307"/>
        <v>23.453571428571454</v>
      </c>
      <c r="L4765" s="14">
        <f t="shared" si="6259"/>
        <v>1.1341556266179413</v>
      </c>
      <c r="M4765" s="14">
        <f t="shared" si="6260"/>
        <v>53.143061006064997</v>
      </c>
      <c r="N4765" s="14">
        <f t="shared" si="6261"/>
        <v>1</v>
      </c>
      <c r="O4765">
        <f t="shared" si="6295"/>
        <v>1</v>
      </c>
      <c r="P4765">
        <f t="shared" si="6304"/>
        <v>0</v>
      </c>
      <c r="Q4765">
        <f t="shared" si="6305"/>
        <v>0</v>
      </c>
      <c r="R4765">
        <f t="shared" si="6245"/>
        <v>923</v>
      </c>
      <c r="S4765">
        <f t="shared" si="6246"/>
        <v>0</v>
      </c>
      <c r="T4765">
        <f t="shared" si="6247"/>
        <v>20398.300000000338</v>
      </c>
      <c r="U4765">
        <f t="shared" si="6248"/>
        <v>20398.300000000338</v>
      </c>
      <c r="V4765" s="2">
        <f t="shared" si="6249"/>
        <v>2.0398300000000337E-3</v>
      </c>
      <c r="W4765" s="19">
        <f t="shared" si="6296"/>
        <v>456</v>
      </c>
      <c r="X4765" s="19">
        <f t="shared" si="6297"/>
        <v>4</v>
      </c>
      <c r="Y4765" s="19" t="str">
        <f t="shared" si="6298"/>
        <v/>
      </c>
      <c r="Z4765" s="19">
        <f t="shared" si="6299"/>
        <v>10830.95</v>
      </c>
      <c r="AA4765" s="21" t="str">
        <f t="shared" si="6300"/>
        <v/>
      </c>
      <c r="AB4765" s="19" t="str">
        <f t="shared" si="6301"/>
        <v/>
      </c>
    </row>
    <row r="4766" spans="1:28" x14ac:dyDescent="0.25">
      <c r="A4766">
        <f t="shared" si="6282"/>
        <v>2</v>
      </c>
      <c r="B4766">
        <f t="shared" si="6283"/>
        <v>2019</v>
      </c>
      <c r="C4766" s="20">
        <v>43502</v>
      </c>
      <c r="D4766">
        <v>10965.1</v>
      </c>
      <c r="E4766">
        <v>11072.6</v>
      </c>
      <c r="F4766">
        <v>10962.7</v>
      </c>
      <c r="G4766">
        <v>11062.45</v>
      </c>
      <c r="H4766">
        <f t="shared" si="6256"/>
        <v>128.10000000000036</v>
      </c>
      <c r="I4766">
        <f t="shared" si="6257"/>
        <v>0</v>
      </c>
      <c r="J4766" s="14">
        <f t="shared" ref="J4766:K4766" si="6308">+AVERAGE(H4753:H4766)</f>
        <v>34.685714285714312</v>
      </c>
      <c r="K4766" s="14">
        <f t="shared" si="6308"/>
        <v>23.453571428571454</v>
      </c>
      <c r="L4766" s="14">
        <f t="shared" si="6259"/>
        <v>1.4789097000152271</v>
      </c>
      <c r="M4766" s="14">
        <f t="shared" si="6260"/>
        <v>59.659684255789657</v>
      </c>
      <c r="N4766" s="14">
        <f t="shared" si="6261"/>
        <v>1</v>
      </c>
      <c r="O4766">
        <f t="shared" si="6295"/>
        <v>1</v>
      </c>
      <c r="P4766">
        <f t="shared" si="6304"/>
        <v>0</v>
      </c>
      <c r="Q4766">
        <f t="shared" si="6305"/>
        <v>0</v>
      </c>
      <c r="R4766">
        <f t="shared" si="6245"/>
        <v>923</v>
      </c>
      <c r="S4766">
        <f t="shared" si="6246"/>
        <v>0</v>
      </c>
      <c r="T4766">
        <f t="shared" si="6247"/>
        <v>118236.30000000034</v>
      </c>
      <c r="U4766">
        <f t="shared" si="6248"/>
        <v>118236.30000000034</v>
      </c>
      <c r="V4766" s="2">
        <f t="shared" si="6249"/>
        <v>1.1823630000000035E-2</v>
      </c>
      <c r="W4766" s="19">
        <f t="shared" si="6296"/>
        <v>456</v>
      </c>
      <c r="X4766" s="19">
        <f t="shared" si="6297"/>
        <v>5</v>
      </c>
      <c r="Y4766" s="19" t="str">
        <f t="shared" si="6298"/>
        <v/>
      </c>
      <c r="Z4766" s="19">
        <f t="shared" si="6299"/>
        <v>10830.95</v>
      </c>
      <c r="AA4766" s="21" t="str">
        <f t="shared" si="6300"/>
        <v/>
      </c>
      <c r="AB4766" s="19" t="str">
        <f t="shared" si="6301"/>
        <v/>
      </c>
    </row>
    <row r="4767" spans="1:28" x14ac:dyDescent="0.25">
      <c r="A4767">
        <f t="shared" si="6282"/>
        <v>2</v>
      </c>
      <c r="B4767">
        <f t="shared" si="6283"/>
        <v>2019</v>
      </c>
      <c r="C4767" s="20">
        <v>43503</v>
      </c>
      <c r="D4767">
        <v>11070.45</v>
      </c>
      <c r="E4767">
        <v>11118.1</v>
      </c>
      <c r="F4767">
        <v>11043.6</v>
      </c>
      <c r="G4767">
        <v>11069.4</v>
      </c>
      <c r="H4767">
        <f t="shared" si="6256"/>
        <v>6.9499999999989086</v>
      </c>
      <c r="I4767">
        <f t="shared" si="6257"/>
        <v>0</v>
      </c>
      <c r="J4767" s="14">
        <f t="shared" ref="J4767:K4767" si="6309">+AVERAGE(H4754:H4767)</f>
        <v>35.057142857142807</v>
      </c>
      <c r="K4767" s="14">
        <f t="shared" si="6309"/>
        <v>23.453571428571454</v>
      </c>
      <c r="L4767" s="14">
        <f t="shared" si="6259"/>
        <v>1.4947464595705764</v>
      </c>
      <c r="M4767" s="14">
        <f t="shared" si="6260"/>
        <v>59.915766343160534</v>
      </c>
      <c r="N4767" s="14">
        <f t="shared" si="6261"/>
        <v>1</v>
      </c>
      <c r="O4767">
        <f t="shared" si="6295"/>
        <v>1</v>
      </c>
      <c r="P4767">
        <f t="shared" si="6304"/>
        <v>0</v>
      </c>
      <c r="Q4767">
        <f t="shared" si="6305"/>
        <v>0</v>
      </c>
      <c r="R4767">
        <f t="shared" si="6245"/>
        <v>923</v>
      </c>
      <c r="S4767">
        <f t="shared" si="6246"/>
        <v>0</v>
      </c>
      <c r="T4767">
        <f t="shared" si="6247"/>
        <v>6414.8499999989926</v>
      </c>
      <c r="U4767">
        <f t="shared" si="6248"/>
        <v>6414.8499999989926</v>
      </c>
      <c r="V4767" s="2">
        <f t="shared" si="6249"/>
        <v>6.4148499999989929E-4</v>
      </c>
      <c r="W4767" s="19">
        <f t="shared" si="6296"/>
        <v>456</v>
      </c>
      <c r="X4767" s="19">
        <f t="shared" si="6297"/>
        <v>6</v>
      </c>
      <c r="Y4767" s="19" t="str">
        <f t="shared" si="6298"/>
        <v/>
      </c>
      <c r="Z4767" s="19">
        <f t="shared" si="6299"/>
        <v>10830.95</v>
      </c>
      <c r="AA4767" s="21" t="str">
        <f t="shared" si="6300"/>
        <v/>
      </c>
      <c r="AB4767" s="19" t="str">
        <f t="shared" si="6301"/>
        <v/>
      </c>
    </row>
    <row r="4768" spans="1:28" x14ac:dyDescent="0.25">
      <c r="A4768">
        <f t="shared" si="6282"/>
        <v>2</v>
      </c>
      <c r="B4768">
        <f t="shared" si="6283"/>
        <v>2019</v>
      </c>
      <c r="C4768" s="20">
        <v>43504</v>
      </c>
      <c r="D4768">
        <v>11023.5</v>
      </c>
      <c r="E4768">
        <v>11041.2</v>
      </c>
      <c r="F4768">
        <v>10925.45</v>
      </c>
      <c r="G4768">
        <v>10943.6</v>
      </c>
      <c r="H4768">
        <f t="shared" si="6256"/>
        <v>0</v>
      </c>
      <c r="I4768">
        <f t="shared" si="6257"/>
        <v>125.79999999999927</v>
      </c>
      <c r="J4768" s="14">
        <f t="shared" ref="J4768:K4768" si="6310">+AVERAGE(H4755:H4768)</f>
        <v>31.135714285714261</v>
      </c>
      <c r="K4768" s="14">
        <f t="shared" si="6310"/>
        <v>32.439285714285688</v>
      </c>
      <c r="L4768" s="14">
        <f t="shared" si="6259"/>
        <v>0.95981503908400312</v>
      </c>
      <c r="M4768" s="14">
        <f t="shared" si="6260"/>
        <v>48.974776697938317</v>
      </c>
      <c r="N4768" s="14">
        <f t="shared" si="6261"/>
        <v>-1</v>
      </c>
      <c r="O4768">
        <f t="shared" si="6295"/>
        <v>-1</v>
      </c>
      <c r="P4768">
        <f t="shared" si="6304"/>
        <v>1</v>
      </c>
      <c r="Q4768">
        <f t="shared" si="6305"/>
        <v>10943.6</v>
      </c>
      <c r="R4768">
        <f t="shared" si="6245"/>
        <v>-923</v>
      </c>
      <c r="S4768">
        <f t="shared" si="6246"/>
        <v>232226.79999999865</v>
      </c>
      <c r="T4768">
        <f t="shared" si="6247"/>
        <v>116113.39999999932</v>
      </c>
      <c r="U4768">
        <f t="shared" si="6248"/>
        <v>-116113.39999999932</v>
      </c>
      <c r="V4768" s="2">
        <f t="shared" si="6249"/>
        <v>-1.1611339999999932E-2</v>
      </c>
      <c r="W4768" s="19">
        <f t="shared" si="6296"/>
        <v>457</v>
      </c>
      <c r="X4768" s="19">
        <f t="shared" si="6297"/>
        <v>7</v>
      </c>
      <c r="Y4768" s="19">
        <f t="shared" si="6298"/>
        <v>1</v>
      </c>
      <c r="Z4768" s="19">
        <f t="shared" si="6299"/>
        <v>10943.6</v>
      </c>
      <c r="AA4768" s="21">
        <f t="shared" si="6300"/>
        <v>1.0400749703396217E-2</v>
      </c>
      <c r="AB4768" s="19">
        <f t="shared" si="6301"/>
        <v>1</v>
      </c>
    </row>
    <row r="4769" spans="1:28" x14ac:dyDescent="0.25">
      <c r="A4769">
        <f t="shared" si="6282"/>
        <v>2</v>
      </c>
      <c r="B4769">
        <f t="shared" si="6283"/>
        <v>2019</v>
      </c>
      <c r="C4769" s="20">
        <v>43507</v>
      </c>
      <c r="D4769">
        <v>10930.9</v>
      </c>
      <c r="E4769">
        <v>10930.9</v>
      </c>
      <c r="F4769">
        <v>10857.1</v>
      </c>
      <c r="G4769">
        <v>10888.8</v>
      </c>
      <c r="H4769">
        <f t="shared" si="6256"/>
        <v>0</v>
      </c>
      <c r="I4769">
        <f t="shared" si="6257"/>
        <v>54.800000000001091</v>
      </c>
      <c r="J4769" s="14">
        <f t="shared" ref="J4769:K4769" si="6311">+AVERAGE(H4756:H4769)</f>
        <v>31.135714285714261</v>
      </c>
      <c r="K4769" s="14">
        <f t="shared" si="6311"/>
        <v>33.560714285714312</v>
      </c>
      <c r="L4769" s="14">
        <f t="shared" si="6259"/>
        <v>0.92774289666914833</v>
      </c>
      <c r="M4769" s="14">
        <f t="shared" si="6260"/>
        <v>48.125862544852296</v>
      </c>
      <c r="N4769" s="14">
        <f t="shared" si="6261"/>
        <v>-1</v>
      </c>
      <c r="O4769">
        <f t="shared" si="6295"/>
        <v>-1</v>
      </c>
      <c r="P4769">
        <f t="shared" si="6304"/>
        <v>0</v>
      </c>
      <c r="Q4769">
        <f t="shared" si="6305"/>
        <v>0</v>
      </c>
      <c r="R4769">
        <f t="shared" si="6245"/>
        <v>-923</v>
      </c>
      <c r="S4769">
        <f t="shared" si="6246"/>
        <v>0</v>
      </c>
      <c r="T4769">
        <f t="shared" si="6247"/>
        <v>50580.400000001006</v>
      </c>
      <c r="U4769">
        <f t="shared" si="6248"/>
        <v>50580.400000001006</v>
      </c>
      <c r="V4769" s="2">
        <f t="shared" si="6249"/>
        <v>5.0580400000001004E-3</v>
      </c>
      <c r="W4769" s="19">
        <f t="shared" si="6296"/>
        <v>457</v>
      </c>
      <c r="X4769" s="19">
        <f t="shared" si="6297"/>
        <v>2</v>
      </c>
      <c r="Y4769" s="19" t="str">
        <f t="shared" si="6298"/>
        <v/>
      </c>
      <c r="Z4769" s="19">
        <f t="shared" si="6299"/>
        <v>10943.6</v>
      </c>
      <c r="AA4769" s="21" t="str">
        <f t="shared" si="6300"/>
        <v/>
      </c>
      <c r="AB4769" s="19" t="str">
        <f t="shared" si="6301"/>
        <v/>
      </c>
    </row>
    <row r="4770" spans="1:28" x14ac:dyDescent="0.25">
      <c r="A4770">
        <f t="shared" si="6282"/>
        <v>2</v>
      </c>
      <c r="B4770">
        <f t="shared" si="6283"/>
        <v>2019</v>
      </c>
      <c r="C4770" s="20">
        <v>43508</v>
      </c>
      <c r="D4770">
        <v>10879.7</v>
      </c>
      <c r="E4770">
        <v>10910.9</v>
      </c>
      <c r="F4770">
        <v>10823.8</v>
      </c>
      <c r="G4770">
        <v>10831.4</v>
      </c>
      <c r="H4770">
        <f t="shared" si="6256"/>
        <v>0</v>
      </c>
      <c r="I4770">
        <f t="shared" si="6257"/>
        <v>57.399999999999636</v>
      </c>
      <c r="J4770" s="14">
        <f t="shared" ref="J4770:K4770" si="6312">+AVERAGE(H4757:H4770)</f>
        <v>31.135714285714261</v>
      </c>
      <c r="K4770" s="14">
        <f t="shared" si="6312"/>
        <v>31.142857142857142</v>
      </c>
      <c r="L4770" s="14">
        <f t="shared" si="6259"/>
        <v>0.99977064220183409</v>
      </c>
      <c r="M4770" s="14">
        <f t="shared" si="6260"/>
        <v>49.994265397407943</v>
      </c>
      <c r="N4770" s="14">
        <f t="shared" si="6261"/>
        <v>-1</v>
      </c>
      <c r="O4770">
        <f t="shared" si="6295"/>
        <v>-1</v>
      </c>
      <c r="P4770">
        <f t="shared" si="6304"/>
        <v>0</v>
      </c>
      <c r="Q4770">
        <f t="shared" si="6305"/>
        <v>0</v>
      </c>
      <c r="R4770">
        <f t="shared" si="6245"/>
        <v>-923</v>
      </c>
      <c r="S4770">
        <f t="shared" si="6246"/>
        <v>0</v>
      </c>
      <c r="T4770">
        <f t="shared" si="6247"/>
        <v>52980.199999999662</v>
      </c>
      <c r="U4770">
        <f t="shared" si="6248"/>
        <v>52980.199999999662</v>
      </c>
      <c r="V4770" s="2">
        <f t="shared" si="6249"/>
        <v>5.2980199999999658E-3</v>
      </c>
      <c r="W4770" s="19">
        <f t="shared" si="6296"/>
        <v>457</v>
      </c>
      <c r="X4770" s="19">
        <f t="shared" si="6297"/>
        <v>3</v>
      </c>
      <c r="Y4770" s="19" t="str">
        <f t="shared" si="6298"/>
        <v/>
      </c>
      <c r="Z4770" s="19">
        <f t="shared" si="6299"/>
        <v>10943.6</v>
      </c>
      <c r="AA4770" s="21" t="str">
        <f t="shared" si="6300"/>
        <v/>
      </c>
      <c r="AB4770" s="19" t="str">
        <f t="shared" si="6301"/>
        <v/>
      </c>
    </row>
    <row r="4771" spans="1:28" x14ac:dyDescent="0.25">
      <c r="A4771">
        <f t="shared" si="6282"/>
        <v>2</v>
      </c>
      <c r="B4771">
        <f t="shared" si="6283"/>
        <v>2019</v>
      </c>
      <c r="C4771" s="20">
        <v>43509</v>
      </c>
      <c r="D4771">
        <v>10870.55</v>
      </c>
      <c r="E4771">
        <v>10891.65</v>
      </c>
      <c r="F4771">
        <v>10772.1</v>
      </c>
      <c r="G4771">
        <v>10793.65</v>
      </c>
      <c r="H4771">
        <f t="shared" si="6256"/>
        <v>0</v>
      </c>
      <c r="I4771">
        <f t="shared" si="6257"/>
        <v>37.75</v>
      </c>
      <c r="J4771" s="14">
        <f t="shared" ref="J4771:K4771" si="6313">+AVERAGE(H4758:H4771)</f>
        <v>29.828571428571454</v>
      </c>
      <c r="K4771" s="14">
        <f t="shared" si="6313"/>
        <v>33.839285714285715</v>
      </c>
      <c r="L4771" s="14">
        <f t="shared" si="6259"/>
        <v>0.88147757255936743</v>
      </c>
      <c r="M4771" s="14">
        <f t="shared" si="6260"/>
        <v>46.850283278173571</v>
      </c>
      <c r="N4771" s="14">
        <f t="shared" si="6261"/>
        <v>-1</v>
      </c>
      <c r="O4771">
        <f t="shared" si="6295"/>
        <v>-1</v>
      </c>
      <c r="P4771">
        <f t="shared" si="6304"/>
        <v>0</v>
      </c>
      <c r="Q4771">
        <f t="shared" si="6305"/>
        <v>0</v>
      </c>
      <c r="R4771">
        <f t="shared" si="6245"/>
        <v>-923</v>
      </c>
      <c r="S4771">
        <f t="shared" si="6246"/>
        <v>0</v>
      </c>
      <c r="T4771">
        <f t="shared" si="6247"/>
        <v>34843.25</v>
      </c>
      <c r="U4771">
        <f t="shared" si="6248"/>
        <v>34843.25</v>
      </c>
      <c r="V4771" s="2">
        <f t="shared" si="6249"/>
        <v>3.4843249999999999E-3</v>
      </c>
      <c r="W4771" s="19">
        <f t="shared" si="6296"/>
        <v>457</v>
      </c>
      <c r="X4771" s="19">
        <f t="shared" si="6297"/>
        <v>4</v>
      </c>
      <c r="Y4771" s="19" t="str">
        <f t="shared" si="6298"/>
        <v/>
      </c>
      <c r="Z4771" s="19">
        <f t="shared" si="6299"/>
        <v>10943.6</v>
      </c>
      <c r="AA4771" s="21" t="str">
        <f t="shared" si="6300"/>
        <v/>
      </c>
      <c r="AB4771" s="19" t="str">
        <f t="shared" si="6301"/>
        <v/>
      </c>
    </row>
    <row r="4772" spans="1:28" x14ac:dyDescent="0.25">
      <c r="A4772">
        <f t="shared" si="6282"/>
        <v>2</v>
      </c>
      <c r="B4772">
        <f t="shared" si="6283"/>
        <v>2019</v>
      </c>
      <c r="C4772" s="20">
        <v>43510</v>
      </c>
      <c r="D4772">
        <v>10786.1</v>
      </c>
      <c r="E4772">
        <v>10792.7</v>
      </c>
      <c r="F4772">
        <v>10718.75</v>
      </c>
      <c r="G4772">
        <v>10746.05</v>
      </c>
      <c r="H4772">
        <f t="shared" si="6256"/>
        <v>0</v>
      </c>
      <c r="I4772">
        <f t="shared" si="6257"/>
        <v>47.600000000000364</v>
      </c>
      <c r="J4772" s="14">
        <f t="shared" ref="J4772:K4772" si="6314">+AVERAGE(H4759:H4772)</f>
        <v>29.828571428571454</v>
      </c>
      <c r="K4772" s="14">
        <f t="shared" si="6314"/>
        <v>32.292857142857166</v>
      </c>
      <c r="L4772" s="14">
        <f t="shared" si="6259"/>
        <v>0.92368944923689467</v>
      </c>
      <c r="M4772" s="14">
        <f t="shared" si="6260"/>
        <v>48.016557433597796</v>
      </c>
      <c r="N4772" s="14">
        <f t="shared" si="6261"/>
        <v>-1</v>
      </c>
      <c r="O4772">
        <f t="shared" si="6295"/>
        <v>-1</v>
      </c>
      <c r="P4772">
        <f t="shared" si="6304"/>
        <v>0</v>
      </c>
      <c r="Q4772">
        <f t="shared" si="6305"/>
        <v>0</v>
      </c>
      <c r="R4772">
        <f t="shared" si="6245"/>
        <v>-923</v>
      </c>
      <c r="S4772">
        <f t="shared" si="6246"/>
        <v>0</v>
      </c>
      <c r="T4772">
        <f t="shared" si="6247"/>
        <v>43934.800000000338</v>
      </c>
      <c r="U4772">
        <f t="shared" si="6248"/>
        <v>43934.800000000338</v>
      </c>
      <c r="V4772" s="2">
        <f t="shared" si="6249"/>
        <v>4.3934800000000338E-3</v>
      </c>
      <c r="W4772" s="19">
        <f t="shared" si="6296"/>
        <v>457</v>
      </c>
      <c r="X4772" s="19">
        <f t="shared" si="6297"/>
        <v>5</v>
      </c>
      <c r="Y4772" s="19" t="str">
        <f t="shared" si="6298"/>
        <v/>
      </c>
      <c r="Z4772" s="19">
        <f t="shared" si="6299"/>
        <v>10943.6</v>
      </c>
      <c r="AA4772" s="21" t="str">
        <f t="shared" si="6300"/>
        <v/>
      </c>
      <c r="AB4772" s="19" t="str">
        <f t="shared" si="6301"/>
        <v/>
      </c>
    </row>
    <row r="4773" spans="1:28" x14ac:dyDescent="0.25">
      <c r="A4773">
        <f t="shared" si="6282"/>
        <v>2</v>
      </c>
      <c r="B4773">
        <f t="shared" si="6283"/>
        <v>2019</v>
      </c>
      <c r="C4773" s="20">
        <v>43511</v>
      </c>
      <c r="D4773">
        <v>10780.25</v>
      </c>
      <c r="E4773">
        <v>10785.75</v>
      </c>
      <c r="F4773">
        <v>10620.4</v>
      </c>
      <c r="G4773">
        <v>10724.4</v>
      </c>
      <c r="H4773">
        <f t="shared" si="6256"/>
        <v>0</v>
      </c>
      <c r="I4773">
        <f t="shared" si="6257"/>
        <v>21.649999999999636</v>
      </c>
      <c r="J4773" s="14">
        <f t="shared" ref="J4773:K4773" si="6315">+AVERAGE(H4760:H4773)</f>
        <v>29.828571428571454</v>
      </c>
      <c r="K4773" s="14">
        <f t="shared" si="6315"/>
        <v>25.339285714285715</v>
      </c>
      <c r="L4773" s="14">
        <f t="shared" si="6259"/>
        <v>1.177167019027485</v>
      </c>
      <c r="M4773" s="14">
        <f t="shared" si="6260"/>
        <v>54.068751213827952</v>
      </c>
      <c r="N4773" s="14">
        <f t="shared" si="6261"/>
        <v>1</v>
      </c>
      <c r="O4773">
        <f t="shared" si="6295"/>
        <v>1</v>
      </c>
      <c r="P4773">
        <f t="shared" si="6304"/>
        <v>1</v>
      </c>
      <c r="Q4773">
        <f t="shared" si="6305"/>
        <v>10724.4</v>
      </c>
      <c r="R4773">
        <f t="shared" si="6245"/>
        <v>923</v>
      </c>
      <c r="S4773">
        <f t="shared" si="6246"/>
        <v>-39965.899999999325</v>
      </c>
      <c r="T4773">
        <f t="shared" si="6247"/>
        <v>-19982.949999999662</v>
      </c>
      <c r="U4773">
        <f t="shared" si="6248"/>
        <v>19982.949999999662</v>
      </c>
      <c r="V4773" s="2">
        <f t="shared" si="6249"/>
        <v>1.9982949999999664E-3</v>
      </c>
      <c r="W4773" s="19">
        <f t="shared" si="6296"/>
        <v>458</v>
      </c>
      <c r="X4773" s="19">
        <f t="shared" si="6297"/>
        <v>6</v>
      </c>
      <c r="Y4773" s="19">
        <f t="shared" si="6298"/>
        <v>1</v>
      </c>
      <c r="Z4773" s="19">
        <f t="shared" si="6299"/>
        <v>10724.4</v>
      </c>
      <c r="AA4773" s="21">
        <f t="shared" si="6300"/>
        <v>2.0029971855696549E-2</v>
      </c>
      <c r="AB4773" s="19">
        <f t="shared" si="6301"/>
        <v>1</v>
      </c>
    </row>
    <row r="4774" spans="1:28" x14ac:dyDescent="0.25">
      <c r="A4774">
        <f t="shared" si="6282"/>
        <v>2</v>
      </c>
      <c r="B4774">
        <f t="shared" si="6283"/>
        <v>2019</v>
      </c>
      <c r="C4774" s="20">
        <v>43514</v>
      </c>
      <c r="D4774">
        <v>10738.65</v>
      </c>
      <c r="E4774">
        <v>10759.9</v>
      </c>
      <c r="F4774">
        <v>10628.4</v>
      </c>
      <c r="G4774">
        <v>10640.95</v>
      </c>
      <c r="H4774">
        <f t="shared" si="6256"/>
        <v>0</v>
      </c>
      <c r="I4774">
        <f t="shared" si="6257"/>
        <v>83.449999999998909</v>
      </c>
      <c r="J4774" s="14">
        <f t="shared" ref="J4774:K4774" si="6316">+AVERAGE(H4761:H4774)</f>
        <v>29.828571428571454</v>
      </c>
      <c r="K4774" s="14">
        <f t="shared" si="6316"/>
        <v>30.632142857142885</v>
      </c>
      <c r="L4774" s="14">
        <f t="shared" si="6259"/>
        <v>0.97376705141657915</v>
      </c>
      <c r="M4774" s="14">
        <f t="shared" si="6260"/>
        <v>49.335459861775647</v>
      </c>
      <c r="N4774" s="14">
        <f t="shared" si="6261"/>
        <v>-1</v>
      </c>
      <c r="O4774">
        <f t="shared" si="6295"/>
        <v>-1</v>
      </c>
      <c r="P4774">
        <f t="shared" si="6304"/>
        <v>1</v>
      </c>
      <c r="Q4774">
        <f t="shared" si="6305"/>
        <v>10640.95</v>
      </c>
      <c r="R4774">
        <f t="shared" si="6245"/>
        <v>-923</v>
      </c>
      <c r="S4774">
        <f t="shared" si="6246"/>
        <v>154048.69999999797</v>
      </c>
      <c r="T4774">
        <f t="shared" si="6247"/>
        <v>77024.349999998987</v>
      </c>
      <c r="U4774">
        <f t="shared" si="6248"/>
        <v>-77024.349999998987</v>
      </c>
      <c r="V4774" s="2">
        <f t="shared" si="6249"/>
        <v>-7.702434999999899E-3</v>
      </c>
      <c r="W4774" s="19">
        <f t="shared" si="6296"/>
        <v>459</v>
      </c>
      <c r="X4774" s="19">
        <f t="shared" si="6297"/>
        <v>2</v>
      </c>
      <c r="Y4774" s="19">
        <f t="shared" si="6298"/>
        <v>1</v>
      </c>
      <c r="Z4774" s="19">
        <f t="shared" si="6299"/>
        <v>10640.95</v>
      </c>
      <c r="AA4774" s="21">
        <f t="shared" si="6300"/>
        <v>-7.7813210995485438E-3</v>
      </c>
      <c r="AB4774" s="19">
        <f t="shared" si="6301"/>
        <v>-1</v>
      </c>
    </row>
    <row r="4775" spans="1:28" x14ac:dyDescent="0.25">
      <c r="A4775">
        <f t="shared" si="6282"/>
        <v>2</v>
      </c>
      <c r="B4775">
        <f t="shared" si="6283"/>
        <v>2019</v>
      </c>
      <c r="C4775" s="20">
        <v>43515</v>
      </c>
      <c r="D4775">
        <v>10636.7</v>
      </c>
      <c r="E4775">
        <v>10722.85</v>
      </c>
      <c r="F4775">
        <v>10585.65</v>
      </c>
      <c r="G4775">
        <v>10604.35</v>
      </c>
      <c r="H4775">
        <f t="shared" si="6256"/>
        <v>0</v>
      </c>
      <c r="I4775">
        <f t="shared" si="6257"/>
        <v>36.600000000000364</v>
      </c>
      <c r="J4775" s="14">
        <f t="shared" ref="J4775:K4775" si="6317">+AVERAGE(H4762:H4775)</f>
        <v>29.828571428571454</v>
      </c>
      <c r="K4775" s="14">
        <f t="shared" si="6317"/>
        <v>33.217857142857092</v>
      </c>
      <c r="L4775" s="14">
        <f t="shared" si="6259"/>
        <v>0.897967960434364</v>
      </c>
      <c r="M4775" s="14">
        <f t="shared" si="6260"/>
        <v>47.312071602560529</v>
      </c>
      <c r="N4775" s="14">
        <f t="shared" si="6261"/>
        <v>-1</v>
      </c>
      <c r="O4775">
        <f t="shared" si="6295"/>
        <v>-1</v>
      </c>
      <c r="P4775">
        <f t="shared" si="6304"/>
        <v>0</v>
      </c>
      <c r="Q4775">
        <f t="shared" si="6305"/>
        <v>0</v>
      </c>
      <c r="R4775">
        <f t="shared" si="6245"/>
        <v>-923</v>
      </c>
      <c r="S4775">
        <f t="shared" si="6246"/>
        <v>0</v>
      </c>
      <c r="T4775">
        <f t="shared" si="6247"/>
        <v>33781.800000000338</v>
      </c>
      <c r="U4775">
        <f t="shared" si="6248"/>
        <v>33781.800000000338</v>
      </c>
      <c r="V4775" s="2">
        <f t="shared" si="6249"/>
        <v>3.3781800000000336E-3</v>
      </c>
      <c r="W4775" s="19">
        <f t="shared" si="6296"/>
        <v>459</v>
      </c>
      <c r="X4775" s="19">
        <f t="shared" si="6297"/>
        <v>2</v>
      </c>
      <c r="Y4775" s="19" t="str">
        <f t="shared" si="6298"/>
        <v/>
      </c>
      <c r="Z4775" s="19">
        <f t="shared" si="6299"/>
        <v>10640.95</v>
      </c>
      <c r="AA4775" s="21" t="str">
        <f t="shared" si="6300"/>
        <v/>
      </c>
      <c r="AB4775" s="19" t="str">
        <f t="shared" si="6301"/>
        <v/>
      </c>
    </row>
    <row r="4776" spans="1:28" x14ac:dyDescent="0.25">
      <c r="A4776">
        <f t="shared" si="6282"/>
        <v>2</v>
      </c>
      <c r="B4776">
        <f t="shared" si="6283"/>
        <v>2019</v>
      </c>
      <c r="C4776" s="20">
        <v>43516</v>
      </c>
      <c r="D4776">
        <v>10655.45</v>
      </c>
      <c r="E4776">
        <v>10752.7</v>
      </c>
      <c r="F4776">
        <v>10646.4</v>
      </c>
      <c r="G4776">
        <v>10735.45</v>
      </c>
      <c r="H4776">
        <f t="shared" si="6256"/>
        <v>131.10000000000036</v>
      </c>
      <c r="I4776">
        <f t="shared" si="6257"/>
        <v>0</v>
      </c>
      <c r="J4776" s="14">
        <f t="shared" ref="J4776:K4776" si="6318">+AVERAGE(H4763:H4776)</f>
        <v>26.396428571428519</v>
      </c>
      <c r="K4776" s="14">
        <f t="shared" si="6318"/>
        <v>33.217857142857092</v>
      </c>
      <c r="L4776" s="14">
        <f t="shared" si="6259"/>
        <v>0.79464573701752461</v>
      </c>
      <c r="M4776" s="14">
        <f t="shared" si="6260"/>
        <v>44.278696381500104</v>
      </c>
      <c r="N4776" s="14">
        <f t="shared" si="6261"/>
        <v>-1</v>
      </c>
      <c r="O4776">
        <f t="shared" si="6295"/>
        <v>-1</v>
      </c>
      <c r="P4776">
        <f t="shared" si="6304"/>
        <v>0</v>
      </c>
      <c r="Q4776">
        <f t="shared" si="6305"/>
        <v>0</v>
      </c>
      <c r="R4776">
        <f t="shared" si="6245"/>
        <v>-923</v>
      </c>
      <c r="S4776">
        <f t="shared" si="6246"/>
        <v>0</v>
      </c>
      <c r="T4776">
        <f t="shared" si="6247"/>
        <v>-121005.30000000034</v>
      </c>
      <c r="U4776">
        <f t="shared" si="6248"/>
        <v>-121005.30000000034</v>
      </c>
      <c r="V4776" s="2">
        <f t="shared" si="6249"/>
        <v>-1.2100530000000033E-2</v>
      </c>
      <c r="W4776" s="19">
        <f t="shared" si="6296"/>
        <v>459</v>
      </c>
      <c r="X4776" s="19">
        <f t="shared" si="6297"/>
        <v>3</v>
      </c>
      <c r="Y4776" s="19" t="str">
        <f t="shared" si="6298"/>
        <v/>
      </c>
      <c r="Z4776" s="19">
        <f t="shared" si="6299"/>
        <v>10640.95</v>
      </c>
      <c r="AA4776" s="21" t="str">
        <f t="shared" si="6300"/>
        <v/>
      </c>
      <c r="AB4776" s="19" t="str">
        <f t="shared" si="6301"/>
        <v/>
      </c>
    </row>
    <row r="4777" spans="1:28" x14ac:dyDescent="0.25">
      <c r="A4777">
        <f t="shared" si="6282"/>
        <v>2</v>
      </c>
      <c r="B4777">
        <f t="shared" si="6283"/>
        <v>2019</v>
      </c>
      <c r="C4777" s="20">
        <v>43517</v>
      </c>
      <c r="D4777">
        <v>10744.1</v>
      </c>
      <c r="E4777">
        <v>10808.85</v>
      </c>
      <c r="F4777">
        <v>10721.5</v>
      </c>
      <c r="G4777">
        <v>10789.85</v>
      </c>
      <c r="H4777">
        <f t="shared" si="6256"/>
        <v>54.399999999999636</v>
      </c>
      <c r="I4777">
        <f t="shared" si="6257"/>
        <v>0</v>
      </c>
      <c r="J4777" s="14">
        <f t="shared" ref="J4777:K4777" si="6319">+AVERAGE(H4764:H4777)</f>
        <v>25.803571428571427</v>
      </c>
      <c r="K4777" s="14">
        <f t="shared" si="6319"/>
        <v>33.217857142857092</v>
      </c>
      <c r="L4777" s="14">
        <f t="shared" si="6259"/>
        <v>0.7767981937426095</v>
      </c>
      <c r="M4777" s="14">
        <f t="shared" si="6260"/>
        <v>43.718988260922217</v>
      </c>
      <c r="N4777" s="14">
        <f t="shared" si="6261"/>
        <v>-1</v>
      </c>
      <c r="O4777">
        <f t="shared" si="6295"/>
        <v>-1</v>
      </c>
      <c r="P4777">
        <f t="shared" si="6304"/>
        <v>0</v>
      </c>
      <c r="Q4777">
        <f t="shared" si="6305"/>
        <v>0</v>
      </c>
      <c r="R4777">
        <f t="shared" si="6245"/>
        <v>-923</v>
      </c>
      <c r="S4777">
        <f t="shared" si="6246"/>
        <v>0</v>
      </c>
      <c r="T4777">
        <f t="shared" si="6247"/>
        <v>-50211.199999999662</v>
      </c>
      <c r="U4777">
        <f t="shared" si="6248"/>
        <v>-50211.199999999662</v>
      </c>
      <c r="V4777" s="2">
        <f t="shared" si="6249"/>
        <v>-5.0211199999999666E-3</v>
      </c>
      <c r="W4777" s="19">
        <f t="shared" si="6296"/>
        <v>459</v>
      </c>
      <c r="X4777" s="19">
        <f t="shared" si="6297"/>
        <v>4</v>
      </c>
      <c r="Y4777" s="19" t="str">
        <f t="shared" si="6298"/>
        <v/>
      </c>
      <c r="Z4777" s="19">
        <f t="shared" si="6299"/>
        <v>10640.95</v>
      </c>
      <c r="AA4777" s="21" t="str">
        <f t="shared" si="6300"/>
        <v/>
      </c>
      <c r="AB4777" s="19" t="str">
        <f t="shared" si="6301"/>
        <v/>
      </c>
    </row>
    <row r="4778" spans="1:28" x14ac:dyDescent="0.25">
      <c r="A4778">
        <f t="shared" si="6282"/>
        <v>2</v>
      </c>
      <c r="B4778">
        <f t="shared" si="6283"/>
        <v>2019</v>
      </c>
      <c r="C4778" s="20">
        <v>43518</v>
      </c>
      <c r="D4778">
        <v>10782.7</v>
      </c>
      <c r="E4778">
        <v>10801.55</v>
      </c>
      <c r="F4778">
        <v>10758.4</v>
      </c>
      <c r="G4778">
        <v>10791.65</v>
      </c>
      <c r="H4778">
        <f t="shared" si="6256"/>
        <v>1.7999999999992724</v>
      </c>
      <c r="I4778">
        <f t="shared" si="6257"/>
        <v>0</v>
      </c>
      <c r="J4778" s="14">
        <f t="shared" ref="J4778:K4778" si="6320">+AVERAGE(H4765:H4778)</f>
        <v>24.60357142857135</v>
      </c>
      <c r="K4778" s="14">
        <f t="shared" si="6320"/>
        <v>33.217857142857092</v>
      </c>
      <c r="L4778" s="14">
        <f t="shared" si="6259"/>
        <v>0.74067304590904082</v>
      </c>
      <c r="M4778" s="14">
        <f t="shared" si="6260"/>
        <v>42.550957381099401</v>
      </c>
      <c r="N4778" s="14">
        <f t="shared" si="6261"/>
        <v>-1</v>
      </c>
      <c r="O4778">
        <f t="shared" si="6295"/>
        <v>-1</v>
      </c>
      <c r="P4778">
        <f t="shared" si="6304"/>
        <v>0</v>
      </c>
      <c r="Q4778">
        <f t="shared" si="6305"/>
        <v>0</v>
      </c>
      <c r="R4778">
        <f t="shared" si="6245"/>
        <v>-923</v>
      </c>
      <c r="S4778">
        <f t="shared" si="6246"/>
        <v>0</v>
      </c>
      <c r="T4778">
        <f t="shared" si="6247"/>
        <v>-1661.3999999993284</v>
      </c>
      <c r="U4778">
        <f t="shared" si="6248"/>
        <v>-1661.3999999993284</v>
      </c>
      <c r="V4778" s="2">
        <f t="shared" si="6249"/>
        <v>-1.6613999999993284E-4</v>
      </c>
      <c r="W4778" s="19">
        <f t="shared" si="6296"/>
        <v>459</v>
      </c>
      <c r="X4778" s="19">
        <f t="shared" si="6297"/>
        <v>5</v>
      </c>
      <c r="Y4778" s="19" t="str">
        <f t="shared" si="6298"/>
        <v/>
      </c>
      <c r="Z4778" s="19">
        <f t="shared" si="6299"/>
        <v>10640.95</v>
      </c>
      <c r="AA4778" s="21" t="str">
        <f t="shared" si="6300"/>
        <v/>
      </c>
      <c r="AB4778" s="19" t="str">
        <f t="shared" si="6301"/>
        <v/>
      </c>
    </row>
    <row r="4779" spans="1:28" x14ac:dyDescent="0.25">
      <c r="A4779">
        <f t="shared" si="6282"/>
        <v>2</v>
      </c>
      <c r="B4779">
        <f t="shared" si="6283"/>
        <v>2019</v>
      </c>
      <c r="C4779" s="20">
        <v>43521</v>
      </c>
      <c r="D4779">
        <v>10813.25</v>
      </c>
      <c r="E4779">
        <v>10887.1</v>
      </c>
      <c r="F4779">
        <v>10788.05</v>
      </c>
      <c r="G4779">
        <v>10880.1</v>
      </c>
      <c r="H4779">
        <f t="shared" si="6256"/>
        <v>88.450000000000728</v>
      </c>
      <c r="I4779">
        <f t="shared" si="6257"/>
        <v>0</v>
      </c>
      <c r="J4779" s="14">
        <f t="shared" ref="J4779:K4779" si="6321">+AVERAGE(H4766:H4779)</f>
        <v>29.342857142857092</v>
      </c>
      <c r="K4779" s="14">
        <f t="shared" si="6321"/>
        <v>33.217857142857092</v>
      </c>
      <c r="L4779" s="14">
        <f t="shared" si="6259"/>
        <v>0.88334587678744203</v>
      </c>
      <c r="M4779" s="14">
        <f t="shared" si="6260"/>
        <v>46.903008506022715</v>
      </c>
      <c r="N4779" s="14">
        <f t="shared" si="6261"/>
        <v>-1</v>
      </c>
      <c r="O4779">
        <f t="shared" si="6295"/>
        <v>-1</v>
      </c>
      <c r="P4779">
        <f t="shared" si="6304"/>
        <v>0</v>
      </c>
      <c r="Q4779">
        <f t="shared" si="6305"/>
        <v>0</v>
      </c>
      <c r="R4779">
        <f t="shared" si="6245"/>
        <v>-923</v>
      </c>
      <c r="S4779">
        <f t="shared" si="6246"/>
        <v>0</v>
      </c>
      <c r="T4779">
        <f t="shared" si="6247"/>
        <v>-81639.350000000675</v>
      </c>
      <c r="U4779">
        <f t="shared" si="6248"/>
        <v>-81639.350000000675</v>
      </c>
      <c r="V4779" s="2">
        <f t="shared" si="6249"/>
        <v>-8.1639350000000683E-3</v>
      </c>
      <c r="W4779" s="19">
        <f t="shared" si="6296"/>
        <v>459</v>
      </c>
      <c r="X4779" s="19">
        <f t="shared" si="6297"/>
        <v>6</v>
      </c>
      <c r="Y4779" s="19" t="str">
        <f t="shared" si="6298"/>
        <v/>
      </c>
      <c r="Z4779" s="19">
        <f t="shared" si="6299"/>
        <v>10640.95</v>
      </c>
      <c r="AA4779" s="21" t="str">
        <f t="shared" si="6300"/>
        <v/>
      </c>
      <c r="AB4779" s="19" t="str">
        <f t="shared" si="6301"/>
        <v/>
      </c>
    </row>
    <row r="4780" spans="1:28" x14ac:dyDescent="0.25">
      <c r="A4780">
        <f t="shared" si="6282"/>
        <v>2</v>
      </c>
      <c r="B4780">
        <f t="shared" si="6283"/>
        <v>2019</v>
      </c>
      <c r="C4780" s="20">
        <v>43522</v>
      </c>
      <c r="D4780">
        <v>10775.3</v>
      </c>
      <c r="E4780">
        <v>10888.75</v>
      </c>
      <c r="F4780">
        <v>10729.3</v>
      </c>
      <c r="G4780">
        <v>10835.3</v>
      </c>
      <c r="H4780">
        <f t="shared" si="6256"/>
        <v>0</v>
      </c>
      <c r="I4780">
        <f t="shared" si="6257"/>
        <v>44.800000000001091</v>
      </c>
      <c r="J4780" s="14">
        <f t="shared" ref="J4780:K4780" si="6322">+AVERAGE(H4767:H4780)</f>
        <v>20.192857142857065</v>
      </c>
      <c r="K4780" s="14">
        <f t="shared" si="6322"/>
        <v>36.417857142857166</v>
      </c>
      <c r="L4780" s="14">
        <f t="shared" si="6259"/>
        <v>0.55447680690398893</v>
      </c>
      <c r="M4780" s="14">
        <f t="shared" si="6260"/>
        <v>35.669673837612663</v>
      </c>
      <c r="N4780" s="14">
        <f t="shared" si="6261"/>
        <v>-1</v>
      </c>
      <c r="O4780">
        <f t="shared" si="6295"/>
        <v>-1</v>
      </c>
      <c r="P4780">
        <f t="shared" si="6304"/>
        <v>0</v>
      </c>
      <c r="Q4780">
        <f t="shared" si="6305"/>
        <v>0</v>
      </c>
      <c r="R4780">
        <f t="shared" si="6245"/>
        <v>-923</v>
      </c>
      <c r="S4780">
        <f t="shared" si="6246"/>
        <v>0</v>
      </c>
      <c r="T4780">
        <f t="shared" si="6247"/>
        <v>41350.400000001006</v>
      </c>
      <c r="U4780">
        <f t="shared" si="6248"/>
        <v>41350.400000001006</v>
      </c>
      <c r="V4780" s="2">
        <f t="shared" si="6249"/>
        <v>4.1350400000001002E-3</v>
      </c>
      <c r="W4780" s="19">
        <f t="shared" si="6296"/>
        <v>459</v>
      </c>
      <c r="X4780" s="19">
        <f t="shared" si="6297"/>
        <v>7</v>
      </c>
      <c r="Y4780" s="19" t="str">
        <f t="shared" si="6298"/>
        <v/>
      </c>
      <c r="Z4780" s="19">
        <f t="shared" si="6299"/>
        <v>10640.95</v>
      </c>
      <c r="AA4780" s="21" t="str">
        <f t="shared" si="6300"/>
        <v/>
      </c>
      <c r="AB4780" s="19" t="str">
        <f t="shared" si="6301"/>
        <v/>
      </c>
    </row>
    <row r="4781" spans="1:28" x14ac:dyDescent="0.25">
      <c r="A4781">
        <f t="shared" si="6282"/>
        <v>2</v>
      </c>
      <c r="B4781">
        <f t="shared" si="6283"/>
        <v>2019</v>
      </c>
      <c r="C4781" s="20">
        <v>43523</v>
      </c>
      <c r="D4781">
        <v>10881.2</v>
      </c>
      <c r="E4781">
        <v>10939.7</v>
      </c>
      <c r="F4781">
        <v>10751.2</v>
      </c>
      <c r="G4781">
        <v>10806.65</v>
      </c>
      <c r="H4781">
        <f t="shared" si="6256"/>
        <v>0</v>
      </c>
      <c r="I4781">
        <f t="shared" si="6257"/>
        <v>28.649999999999636</v>
      </c>
      <c r="J4781" s="14">
        <f t="shared" ref="J4781:K4781" si="6323">+AVERAGE(H4768:H4781)</f>
        <v>19.696428571428573</v>
      </c>
      <c r="K4781" s="14">
        <f t="shared" si="6323"/>
        <v>38.464285714285715</v>
      </c>
      <c r="L4781" s="14">
        <f t="shared" si="6259"/>
        <v>0.51207056638811521</v>
      </c>
      <c r="M4781" s="14">
        <f t="shared" si="6260"/>
        <v>33.865520417562166</v>
      </c>
      <c r="N4781" s="14">
        <f t="shared" si="6261"/>
        <v>-1</v>
      </c>
      <c r="O4781">
        <f t="shared" si="6295"/>
        <v>-1</v>
      </c>
      <c r="P4781">
        <f t="shared" si="6304"/>
        <v>0</v>
      </c>
      <c r="Q4781">
        <f t="shared" si="6305"/>
        <v>0</v>
      </c>
      <c r="R4781">
        <f t="shared" si="6245"/>
        <v>-923</v>
      </c>
      <c r="S4781">
        <f t="shared" si="6246"/>
        <v>0</v>
      </c>
      <c r="T4781">
        <f t="shared" si="6247"/>
        <v>26443.949999999662</v>
      </c>
      <c r="U4781">
        <f t="shared" si="6248"/>
        <v>26443.949999999662</v>
      </c>
      <c r="V4781" s="2">
        <f t="shared" si="6249"/>
        <v>2.6443949999999661E-3</v>
      </c>
      <c r="W4781" s="19">
        <f t="shared" si="6296"/>
        <v>459</v>
      </c>
      <c r="X4781" s="19">
        <f t="shared" si="6297"/>
        <v>8</v>
      </c>
      <c r="Y4781" s="19" t="str">
        <f t="shared" si="6298"/>
        <v/>
      </c>
      <c r="Z4781" s="19">
        <f t="shared" si="6299"/>
        <v>10640.95</v>
      </c>
      <c r="AA4781" s="21" t="str">
        <f t="shared" si="6300"/>
        <v/>
      </c>
      <c r="AB4781" s="19" t="str">
        <f t="shared" si="6301"/>
        <v/>
      </c>
    </row>
    <row r="4782" spans="1:28" x14ac:dyDescent="0.25">
      <c r="A4782">
        <f t="shared" si="6282"/>
        <v>2</v>
      </c>
      <c r="B4782">
        <f t="shared" si="6283"/>
        <v>2019</v>
      </c>
      <c r="C4782" s="20">
        <v>43524</v>
      </c>
      <c r="D4782">
        <v>10865.7</v>
      </c>
      <c r="E4782">
        <v>10865.7</v>
      </c>
      <c r="F4782">
        <v>10784.85</v>
      </c>
      <c r="G4782">
        <v>10792.5</v>
      </c>
      <c r="H4782">
        <f t="shared" si="6256"/>
        <v>0</v>
      </c>
      <c r="I4782">
        <f t="shared" si="6257"/>
        <v>14.149999999999636</v>
      </c>
      <c r="J4782" s="14">
        <f t="shared" ref="J4782:K4782" si="6324">+AVERAGE(H4769:H4782)</f>
        <v>19.696428571428573</v>
      </c>
      <c r="K4782" s="14">
        <f t="shared" si="6324"/>
        <v>30.489285714285739</v>
      </c>
      <c r="L4782" s="14">
        <f t="shared" si="6259"/>
        <v>0.64601147944242665</v>
      </c>
      <c r="M4782" s="14">
        <f t="shared" si="6260"/>
        <v>39.247082265869615</v>
      </c>
      <c r="N4782" s="14">
        <f t="shared" si="6261"/>
        <v>-1</v>
      </c>
      <c r="O4782">
        <f t="shared" si="6295"/>
        <v>-1</v>
      </c>
      <c r="P4782">
        <f t="shared" si="6304"/>
        <v>0</v>
      </c>
      <c r="Q4782">
        <f t="shared" si="6305"/>
        <v>0</v>
      </c>
      <c r="R4782">
        <f t="shared" si="6245"/>
        <v>-923</v>
      </c>
      <c r="S4782">
        <f t="shared" si="6246"/>
        <v>0</v>
      </c>
      <c r="T4782">
        <f t="shared" si="6247"/>
        <v>13060.449999999664</v>
      </c>
      <c r="U4782">
        <f t="shared" si="6248"/>
        <v>13060.449999999664</v>
      </c>
      <c r="V4782" s="2">
        <f t="shared" si="6249"/>
        <v>1.3060449999999664E-3</v>
      </c>
      <c r="W4782" s="19">
        <f t="shared" si="6296"/>
        <v>459</v>
      </c>
      <c r="X4782" s="19">
        <f t="shared" si="6297"/>
        <v>9</v>
      </c>
      <c r="Y4782" s="19" t="str">
        <f t="shared" si="6298"/>
        <v/>
      </c>
      <c r="Z4782" s="19">
        <f t="shared" si="6299"/>
        <v>10640.95</v>
      </c>
      <c r="AA4782" s="21" t="str">
        <f t="shared" si="6300"/>
        <v/>
      </c>
      <c r="AB4782" s="19" t="str">
        <f t="shared" si="6301"/>
        <v/>
      </c>
    </row>
    <row r="4783" spans="1:28" x14ac:dyDescent="0.25">
      <c r="A4783">
        <f t="shared" si="6282"/>
        <v>3</v>
      </c>
      <c r="B4783">
        <f t="shared" si="6283"/>
        <v>2019</v>
      </c>
      <c r="C4783" s="20">
        <v>43525</v>
      </c>
      <c r="D4783">
        <v>10842.65</v>
      </c>
      <c r="E4783">
        <v>10877.9</v>
      </c>
      <c r="F4783">
        <v>10823.1</v>
      </c>
      <c r="G4783">
        <v>10863.5</v>
      </c>
      <c r="H4783">
        <f t="shared" si="6256"/>
        <v>71</v>
      </c>
      <c r="I4783">
        <f t="shared" si="6257"/>
        <v>0</v>
      </c>
      <c r="J4783" s="14">
        <f t="shared" ref="J4783:K4783" si="6325">+AVERAGE(H4770:H4783)</f>
        <v>24.767857142857142</v>
      </c>
      <c r="K4783" s="14">
        <f t="shared" si="6325"/>
        <v>26.57499999999995</v>
      </c>
      <c r="L4783" s="14">
        <f t="shared" si="6259"/>
        <v>0.9319983873135349</v>
      </c>
      <c r="M4783" s="14">
        <f t="shared" si="6260"/>
        <v>48.240122426266048</v>
      </c>
      <c r="N4783" s="14">
        <f t="shared" si="6261"/>
        <v>-1</v>
      </c>
      <c r="O4783">
        <f t="shared" si="6295"/>
        <v>-1</v>
      </c>
      <c r="P4783">
        <f t="shared" si="6304"/>
        <v>0</v>
      </c>
      <c r="Q4783">
        <f t="shared" si="6305"/>
        <v>0</v>
      </c>
      <c r="R4783">
        <f t="shared" si="6245"/>
        <v>-926</v>
      </c>
      <c r="S4783">
        <f t="shared" si="6246"/>
        <v>0</v>
      </c>
      <c r="T4783">
        <f t="shared" si="6247"/>
        <v>-65746</v>
      </c>
      <c r="U4783">
        <f t="shared" si="6248"/>
        <v>-65746</v>
      </c>
      <c r="V4783" s="2">
        <f t="shared" si="6249"/>
        <v>-6.5745999999999999E-3</v>
      </c>
      <c r="W4783" s="19">
        <f t="shared" si="6296"/>
        <v>459</v>
      </c>
      <c r="X4783" s="19">
        <f t="shared" si="6297"/>
        <v>10</v>
      </c>
      <c r="Y4783" s="19" t="str">
        <f t="shared" si="6298"/>
        <v/>
      </c>
      <c r="Z4783" s="19">
        <f t="shared" si="6299"/>
        <v>10640.95</v>
      </c>
      <c r="AA4783" s="21" t="str">
        <f t="shared" si="6300"/>
        <v/>
      </c>
      <c r="AB4783" s="19" t="str">
        <f t="shared" si="6301"/>
        <v/>
      </c>
    </row>
    <row r="4784" spans="1:28" x14ac:dyDescent="0.25">
      <c r="A4784">
        <f t="shared" si="6282"/>
        <v>3</v>
      </c>
      <c r="B4784">
        <f t="shared" si="6283"/>
        <v>2019</v>
      </c>
      <c r="C4784" s="20">
        <v>43529</v>
      </c>
      <c r="D4784">
        <v>10864.85</v>
      </c>
      <c r="E4784">
        <v>10994.9</v>
      </c>
      <c r="F4784">
        <v>10817</v>
      </c>
      <c r="G4784">
        <v>10987.45</v>
      </c>
      <c r="H4784">
        <f t="shared" si="6256"/>
        <v>123.95000000000073</v>
      </c>
      <c r="I4784">
        <f t="shared" si="6257"/>
        <v>0</v>
      </c>
      <c r="J4784" s="14">
        <f t="shared" ref="J4784:K4784" si="6326">+AVERAGE(H4771:H4784)</f>
        <v>33.621428571428623</v>
      </c>
      <c r="K4784" s="14">
        <f t="shared" si="6326"/>
        <v>22.474999999999973</v>
      </c>
      <c r="L4784" s="14">
        <f t="shared" si="6259"/>
        <v>1.4959478785952687</v>
      </c>
      <c r="M4784" s="14">
        <f t="shared" si="6260"/>
        <v>59.935060800916851</v>
      </c>
      <c r="N4784" s="14">
        <f t="shared" si="6261"/>
        <v>1</v>
      </c>
      <c r="O4784">
        <f t="shared" si="6295"/>
        <v>1</v>
      </c>
      <c r="P4784">
        <f t="shared" si="6304"/>
        <v>1</v>
      </c>
      <c r="Q4784">
        <f t="shared" si="6305"/>
        <v>10987.45</v>
      </c>
      <c r="R4784">
        <f t="shared" si="6245"/>
        <v>926</v>
      </c>
      <c r="S4784">
        <f t="shared" si="6246"/>
        <v>229555.40000000136</v>
      </c>
      <c r="T4784">
        <f t="shared" si="6247"/>
        <v>114777.70000000068</v>
      </c>
      <c r="U4784">
        <f t="shared" si="6248"/>
        <v>-114777.70000000068</v>
      </c>
      <c r="V4784" s="2">
        <f t="shared" si="6249"/>
        <v>-1.1477770000000068E-2</v>
      </c>
      <c r="W4784" s="19">
        <f t="shared" si="6296"/>
        <v>460</v>
      </c>
      <c r="X4784" s="19">
        <f t="shared" si="6297"/>
        <v>11</v>
      </c>
      <c r="Y4784" s="19">
        <f t="shared" si="6298"/>
        <v>1</v>
      </c>
      <c r="Z4784" s="19">
        <f t="shared" si="6299"/>
        <v>10987.45</v>
      </c>
      <c r="AA4784" s="21">
        <f t="shared" si="6300"/>
        <v>-3.2562882073499111E-2</v>
      </c>
      <c r="AB4784" s="19">
        <f t="shared" si="6301"/>
        <v>-1</v>
      </c>
    </row>
    <row r="4785" spans="1:28" x14ac:dyDescent="0.25">
      <c r="A4785">
        <f t="shared" si="6282"/>
        <v>3</v>
      </c>
      <c r="B4785">
        <f t="shared" si="6283"/>
        <v>2019</v>
      </c>
      <c r="C4785" s="20">
        <v>43530</v>
      </c>
      <c r="D4785">
        <v>11024.85</v>
      </c>
      <c r="E4785">
        <v>11062.3</v>
      </c>
      <c r="F4785">
        <v>10998.85</v>
      </c>
      <c r="G4785">
        <v>11053</v>
      </c>
      <c r="H4785">
        <f t="shared" si="6256"/>
        <v>65.549999999999272</v>
      </c>
      <c r="I4785">
        <f t="shared" si="6257"/>
        <v>0</v>
      </c>
      <c r="J4785" s="14">
        <f t="shared" ref="J4785:K4785" si="6327">+AVERAGE(H4772:H4785)</f>
        <v>38.303571428571431</v>
      </c>
      <c r="K4785" s="14">
        <f t="shared" si="6327"/>
        <v>19.778571428571404</v>
      </c>
      <c r="L4785" s="14">
        <f t="shared" si="6259"/>
        <v>1.9366197183098617</v>
      </c>
      <c r="M4785" s="14">
        <f t="shared" si="6260"/>
        <v>65.947242206235046</v>
      </c>
      <c r="N4785" s="14">
        <f t="shared" si="6261"/>
        <v>1</v>
      </c>
      <c r="O4785">
        <f t="shared" si="6295"/>
        <v>1</v>
      </c>
      <c r="P4785">
        <f t="shared" si="6304"/>
        <v>0</v>
      </c>
      <c r="Q4785">
        <f t="shared" si="6305"/>
        <v>0</v>
      </c>
      <c r="R4785">
        <f t="shared" si="6245"/>
        <v>926</v>
      </c>
      <c r="S4785">
        <f t="shared" si="6246"/>
        <v>0</v>
      </c>
      <c r="T4785">
        <f t="shared" si="6247"/>
        <v>60699.299999999326</v>
      </c>
      <c r="U4785">
        <f t="shared" si="6248"/>
        <v>60699.299999999326</v>
      </c>
      <c r="V4785" s="2">
        <f t="shared" si="6249"/>
        <v>6.0699299999999326E-3</v>
      </c>
      <c r="W4785" s="19">
        <f t="shared" si="6296"/>
        <v>460</v>
      </c>
      <c r="X4785" s="19">
        <f t="shared" si="6297"/>
        <v>2</v>
      </c>
      <c r="Y4785" s="19" t="str">
        <f t="shared" si="6298"/>
        <v/>
      </c>
      <c r="Z4785" s="19">
        <f t="shared" si="6299"/>
        <v>10987.45</v>
      </c>
      <c r="AA4785" s="21" t="str">
        <f t="shared" si="6300"/>
        <v/>
      </c>
      <c r="AB4785" s="19" t="str">
        <f t="shared" si="6301"/>
        <v/>
      </c>
    </row>
    <row r="4786" spans="1:28" x14ac:dyDescent="0.25">
      <c r="A4786">
        <f t="shared" si="6282"/>
        <v>3</v>
      </c>
      <c r="B4786">
        <f t="shared" si="6283"/>
        <v>2019</v>
      </c>
      <c r="C4786" s="20">
        <v>43531</v>
      </c>
      <c r="D4786">
        <v>11077.95</v>
      </c>
      <c r="E4786">
        <v>11089.05</v>
      </c>
      <c r="F4786">
        <v>11027.1</v>
      </c>
      <c r="G4786">
        <v>11058.2</v>
      </c>
      <c r="H4786">
        <f t="shared" si="6256"/>
        <v>5.2000000000007276</v>
      </c>
      <c r="I4786">
        <f t="shared" si="6257"/>
        <v>0</v>
      </c>
      <c r="J4786" s="14">
        <f t="shared" ref="J4786:K4786" si="6328">+AVERAGE(H4773:H4786)</f>
        <v>38.675000000000054</v>
      </c>
      <c r="K4786" s="14">
        <f t="shared" si="6328"/>
        <v>16.378571428571377</v>
      </c>
      <c r="L4786" s="14">
        <f t="shared" si="6259"/>
        <v>2.361317051897089</v>
      </c>
      <c r="M4786" s="14">
        <f t="shared" si="6260"/>
        <v>70.249756730457449</v>
      </c>
      <c r="N4786" s="14">
        <f t="shared" si="6261"/>
        <v>1</v>
      </c>
      <c r="O4786">
        <f t="shared" si="6295"/>
        <v>1</v>
      </c>
      <c r="P4786">
        <f t="shared" si="6304"/>
        <v>0</v>
      </c>
      <c r="Q4786">
        <f t="shared" si="6305"/>
        <v>0</v>
      </c>
      <c r="R4786">
        <f t="shared" si="6245"/>
        <v>926</v>
      </c>
      <c r="S4786">
        <f t="shared" si="6246"/>
        <v>0</v>
      </c>
      <c r="T4786">
        <f t="shared" si="6247"/>
        <v>4815.2000000006738</v>
      </c>
      <c r="U4786">
        <f t="shared" si="6248"/>
        <v>4815.2000000006738</v>
      </c>
      <c r="V4786" s="2">
        <f t="shared" si="6249"/>
        <v>4.8152000000006737E-4</v>
      </c>
      <c r="W4786" s="19">
        <f t="shared" si="6296"/>
        <v>460</v>
      </c>
      <c r="X4786" s="19">
        <f t="shared" si="6297"/>
        <v>3</v>
      </c>
      <c r="Y4786" s="19" t="str">
        <f t="shared" si="6298"/>
        <v/>
      </c>
      <c r="Z4786" s="19">
        <f t="shared" si="6299"/>
        <v>10987.45</v>
      </c>
      <c r="AA4786" s="21" t="str">
        <f t="shared" si="6300"/>
        <v/>
      </c>
      <c r="AB4786" s="19" t="str">
        <f t="shared" si="6301"/>
        <v/>
      </c>
    </row>
    <row r="4787" spans="1:28" x14ac:dyDescent="0.25">
      <c r="A4787">
        <f t="shared" si="6282"/>
        <v>3</v>
      </c>
      <c r="B4787">
        <f t="shared" si="6283"/>
        <v>2019</v>
      </c>
      <c r="C4787" s="20">
        <v>43532</v>
      </c>
      <c r="D4787">
        <v>11038.85</v>
      </c>
      <c r="E4787">
        <v>11049</v>
      </c>
      <c r="F4787">
        <v>11008.95</v>
      </c>
      <c r="G4787">
        <v>11035.4</v>
      </c>
      <c r="H4787">
        <f t="shared" si="6256"/>
        <v>0</v>
      </c>
      <c r="I4787">
        <f t="shared" si="6257"/>
        <v>22.800000000001091</v>
      </c>
      <c r="J4787" s="14">
        <f t="shared" ref="J4787:K4787" si="6329">+AVERAGE(H4774:H4787)</f>
        <v>38.675000000000054</v>
      </c>
      <c r="K4787" s="14">
        <f t="shared" si="6329"/>
        <v>16.460714285714339</v>
      </c>
      <c r="L4787" s="14">
        <f t="shared" si="6259"/>
        <v>2.3495335213712258</v>
      </c>
      <c r="M4787" s="14">
        <f t="shared" si="6260"/>
        <v>70.14509651509259</v>
      </c>
      <c r="N4787" s="14">
        <f t="shared" si="6261"/>
        <v>1</v>
      </c>
      <c r="O4787">
        <f t="shared" si="6295"/>
        <v>1</v>
      </c>
      <c r="P4787">
        <f t="shared" si="6304"/>
        <v>0</v>
      </c>
      <c r="Q4787">
        <f t="shared" si="6305"/>
        <v>0</v>
      </c>
      <c r="R4787">
        <f t="shared" ref="R4787:R4850" si="6330">IF($C4787="","",IF(MONTH($C4787)&lt;&gt;MONTH($C4786),ROUNDDOWN($B$10/$G4786,0)*$O4787,ABS(R4786)*$O4787))</f>
        <v>926</v>
      </c>
      <c r="S4787">
        <f t="shared" ref="S4787:S4850" si="6331">IF($C4787="","",($R4787-$R4786)*($Q4787-$G4786)*$P4787)</f>
        <v>0</v>
      </c>
      <c r="T4787">
        <f t="shared" ref="T4787:T4850" si="6332">IF($C4787="","",$R4787*($G4787-$G4786))</f>
        <v>-21112.800000001011</v>
      </c>
      <c r="U4787">
        <f t="shared" ref="U4787:U4850" si="6333">IF($C4787="","",$T4787-$S4787)</f>
        <v>-21112.800000001011</v>
      </c>
      <c r="V4787" s="2">
        <f t="shared" ref="V4787:V4850" si="6334">IF($C4787="","",$U4787/$B$10)</f>
        <v>-2.1112800000001011E-3</v>
      </c>
      <c r="W4787" s="19">
        <f t="shared" si="6296"/>
        <v>460</v>
      </c>
      <c r="X4787" s="19">
        <f t="shared" si="6297"/>
        <v>4</v>
      </c>
      <c r="Y4787" s="19" t="str">
        <f t="shared" si="6298"/>
        <v/>
      </c>
      <c r="Z4787" s="19">
        <f t="shared" si="6299"/>
        <v>10987.45</v>
      </c>
      <c r="AA4787" s="21" t="str">
        <f t="shared" si="6300"/>
        <v/>
      </c>
      <c r="AB4787" s="19" t="str">
        <f t="shared" si="6301"/>
        <v/>
      </c>
    </row>
    <row r="4788" spans="1:28" x14ac:dyDescent="0.25">
      <c r="A4788">
        <f t="shared" si="6282"/>
        <v>3</v>
      </c>
      <c r="B4788">
        <f t="shared" si="6283"/>
        <v>2019</v>
      </c>
      <c r="C4788" s="20">
        <v>43535</v>
      </c>
      <c r="D4788">
        <v>11068.75</v>
      </c>
      <c r="E4788">
        <v>11180.9</v>
      </c>
      <c r="F4788">
        <v>11059.85</v>
      </c>
      <c r="G4788">
        <v>11168.05</v>
      </c>
      <c r="H4788">
        <f t="shared" si="6256"/>
        <v>132.64999999999964</v>
      </c>
      <c r="I4788">
        <f t="shared" si="6257"/>
        <v>0</v>
      </c>
      <c r="J4788" s="14">
        <f t="shared" ref="J4788:K4788" si="6335">+AVERAGE(H4775:H4788)</f>
        <v>48.150000000000027</v>
      </c>
      <c r="K4788" s="14">
        <f t="shared" si="6335"/>
        <v>10.50000000000013</v>
      </c>
      <c r="L4788" s="14">
        <f t="shared" si="6259"/>
        <v>4.5857142857142312</v>
      </c>
      <c r="M4788" s="14">
        <f t="shared" si="6260"/>
        <v>82.097186700767082</v>
      </c>
      <c r="N4788" s="14">
        <f t="shared" si="6261"/>
        <v>1</v>
      </c>
      <c r="O4788">
        <f t="shared" si="6295"/>
        <v>1</v>
      </c>
      <c r="P4788">
        <f t="shared" si="6304"/>
        <v>0</v>
      </c>
      <c r="Q4788">
        <f t="shared" si="6305"/>
        <v>0</v>
      </c>
      <c r="R4788">
        <f t="shared" si="6330"/>
        <v>926</v>
      </c>
      <c r="S4788">
        <f t="shared" si="6331"/>
        <v>0</v>
      </c>
      <c r="T4788">
        <f t="shared" si="6332"/>
        <v>122833.89999999966</v>
      </c>
      <c r="U4788">
        <f t="shared" si="6333"/>
        <v>122833.89999999966</v>
      </c>
      <c r="V4788" s="2">
        <f t="shared" si="6334"/>
        <v>1.2283389999999965E-2</v>
      </c>
      <c r="W4788" s="19">
        <f t="shared" si="6296"/>
        <v>460</v>
      </c>
      <c r="X4788" s="19">
        <f t="shared" si="6297"/>
        <v>5</v>
      </c>
      <c r="Y4788" s="19" t="str">
        <f t="shared" si="6298"/>
        <v/>
      </c>
      <c r="Z4788" s="19">
        <f t="shared" si="6299"/>
        <v>10987.45</v>
      </c>
      <c r="AA4788" s="21" t="str">
        <f t="shared" si="6300"/>
        <v/>
      </c>
      <c r="AB4788" s="19" t="str">
        <f t="shared" si="6301"/>
        <v/>
      </c>
    </row>
    <row r="4789" spans="1:28" x14ac:dyDescent="0.25">
      <c r="A4789">
        <f t="shared" si="6282"/>
        <v>3</v>
      </c>
      <c r="B4789">
        <f t="shared" si="6283"/>
        <v>2019</v>
      </c>
      <c r="C4789" s="20">
        <v>43536</v>
      </c>
      <c r="D4789">
        <v>11231.35</v>
      </c>
      <c r="E4789">
        <v>11320.4</v>
      </c>
      <c r="F4789">
        <v>11227</v>
      </c>
      <c r="G4789">
        <v>11301.2</v>
      </c>
      <c r="H4789">
        <f t="shared" si="6256"/>
        <v>133.15000000000146</v>
      </c>
      <c r="I4789">
        <f t="shared" si="6257"/>
        <v>0</v>
      </c>
      <c r="J4789" s="14">
        <f t="shared" ref="J4789:K4789" si="6336">+AVERAGE(H4776:H4789)</f>
        <v>57.660714285714413</v>
      </c>
      <c r="K4789" s="14">
        <f t="shared" si="6336"/>
        <v>7.88571428571439</v>
      </c>
      <c r="L4789" s="14">
        <f t="shared" si="6259"/>
        <v>7.3120471014491946</v>
      </c>
      <c r="M4789" s="14">
        <f t="shared" si="6260"/>
        <v>87.969269329264847</v>
      </c>
      <c r="N4789" s="14">
        <f t="shared" si="6261"/>
        <v>1</v>
      </c>
      <c r="O4789">
        <f t="shared" si="6295"/>
        <v>1</v>
      </c>
      <c r="P4789">
        <f t="shared" si="6304"/>
        <v>0</v>
      </c>
      <c r="Q4789">
        <f t="shared" si="6305"/>
        <v>0</v>
      </c>
      <c r="R4789">
        <f t="shared" si="6330"/>
        <v>926</v>
      </c>
      <c r="S4789">
        <f t="shared" si="6331"/>
        <v>0</v>
      </c>
      <c r="T4789">
        <f t="shared" si="6332"/>
        <v>123296.90000000135</v>
      </c>
      <c r="U4789">
        <f t="shared" si="6333"/>
        <v>123296.90000000135</v>
      </c>
      <c r="V4789" s="2">
        <f t="shared" si="6334"/>
        <v>1.2329690000000134E-2</v>
      </c>
      <c r="W4789" s="19">
        <f t="shared" si="6296"/>
        <v>460</v>
      </c>
      <c r="X4789" s="19">
        <f t="shared" si="6297"/>
        <v>6</v>
      </c>
      <c r="Y4789" s="19" t="str">
        <f t="shared" si="6298"/>
        <v/>
      </c>
      <c r="Z4789" s="19">
        <f t="shared" si="6299"/>
        <v>10987.45</v>
      </c>
      <c r="AA4789" s="21" t="str">
        <f t="shared" si="6300"/>
        <v/>
      </c>
      <c r="AB4789" s="19" t="str">
        <f t="shared" si="6301"/>
        <v/>
      </c>
    </row>
    <row r="4790" spans="1:28" x14ac:dyDescent="0.25">
      <c r="A4790">
        <f t="shared" si="6282"/>
        <v>3</v>
      </c>
      <c r="B4790">
        <f t="shared" si="6283"/>
        <v>2019</v>
      </c>
      <c r="C4790" s="20">
        <v>43537</v>
      </c>
      <c r="D4790">
        <v>11326.2</v>
      </c>
      <c r="E4790">
        <v>11352.3</v>
      </c>
      <c r="F4790">
        <v>11276.6</v>
      </c>
      <c r="G4790">
        <v>11341.7</v>
      </c>
      <c r="H4790">
        <f t="shared" si="6256"/>
        <v>40.5</v>
      </c>
      <c r="I4790">
        <f t="shared" si="6257"/>
        <v>0</v>
      </c>
      <c r="J4790" s="14">
        <f t="shared" ref="J4790:K4790" si="6337">+AVERAGE(H4777:H4790)</f>
        <v>51.189285714285816</v>
      </c>
      <c r="K4790" s="14">
        <f t="shared" si="6337"/>
        <v>7.88571428571439</v>
      </c>
      <c r="L4790" s="14">
        <f t="shared" si="6259"/>
        <v>6.4913949275361587</v>
      </c>
      <c r="M4790" s="14">
        <f t="shared" si="6260"/>
        <v>86.651351187957061</v>
      </c>
      <c r="N4790" s="14">
        <f t="shared" si="6261"/>
        <v>1</v>
      </c>
      <c r="O4790">
        <f t="shared" si="6295"/>
        <v>1</v>
      </c>
      <c r="P4790">
        <f t="shared" si="6304"/>
        <v>0</v>
      </c>
      <c r="Q4790">
        <f t="shared" si="6305"/>
        <v>0</v>
      </c>
      <c r="R4790">
        <f t="shared" si="6330"/>
        <v>926</v>
      </c>
      <c r="S4790">
        <f t="shared" si="6331"/>
        <v>0</v>
      </c>
      <c r="T4790">
        <f t="shared" si="6332"/>
        <v>37503</v>
      </c>
      <c r="U4790">
        <f t="shared" si="6333"/>
        <v>37503</v>
      </c>
      <c r="V4790" s="2">
        <f t="shared" si="6334"/>
        <v>3.7502999999999998E-3</v>
      </c>
      <c r="W4790" s="19">
        <f t="shared" si="6296"/>
        <v>460</v>
      </c>
      <c r="X4790" s="19">
        <f t="shared" si="6297"/>
        <v>7</v>
      </c>
      <c r="Y4790" s="19" t="str">
        <f t="shared" si="6298"/>
        <v/>
      </c>
      <c r="Z4790" s="19">
        <f t="shared" si="6299"/>
        <v>10987.45</v>
      </c>
      <c r="AA4790" s="21" t="str">
        <f t="shared" si="6300"/>
        <v/>
      </c>
      <c r="AB4790" s="19" t="str">
        <f t="shared" si="6301"/>
        <v/>
      </c>
    </row>
    <row r="4791" spans="1:28" x14ac:dyDescent="0.25">
      <c r="A4791">
        <f t="shared" si="6282"/>
        <v>3</v>
      </c>
      <c r="B4791">
        <f t="shared" si="6283"/>
        <v>2019</v>
      </c>
      <c r="C4791" s="20">
        <v>43538</v>
      </c>
      <c r="D4791">
        <v>11382.5</v>
      </c>
      <c r="E4791">
        <v>11383.45</v>
      </c>
      <c r="F4791">
        <v>11313.75</v>
      </c>
      <c r="G4791">
        <v>11343.25</v>
      </c>
      <c r="H4791">
        <f t="shared" si="6256"/>
        <v>1.5499999999992724</v>
      </c>
      <c r="I4791">
        <f t="shared" si="6257"/>
        <v>0</v>
      </c>
      <c r="J4791" s="14">
        <f t="shared" ref="J4791:K4791" si="6338">+AVERAGE(H4778:H4791)</f>
        <v>47.414285714285789</v>
      </c>
      <c r="K4791" s="14">
        <f t="shared" si="6338"/>
        <v>7.88571428571439</v>
      </c>
      <c r="L4791" s="14">
        <f t="shared" si="6259"/>
        <v>6.0126811594202199</v>
      </c>
      <c r="M4791" s="14">
        <f t="shared" si="6260"/>
        <v>85.740118832342915</v>
      </c>
      <c r="N4791" s="14">
        <f t="shared" si="6261"/>
        <v>1</v>
      </c>
      <c r="O4791">
        <f t="shared" si="6295"/>
        <v>1</v>
      </c>
      <c r="P4791">
        <f t="shared" si="6304"/>
        <v>0</v>
      </c>
      <c r="Q4791">
        <f t="shared" si="6305"/>
        <v>0</v>
      </c>
      <c r="R4791">
        <f t="shared" si="6330"/>
        <v>926</v>
      </c>
      <c r="S4791">
        <f t="shared" si="6331"/>
        <v>0</v>
      </c>
      <c r="T4791">
        <f t="shared" si="6332"/>
        <v>1435.2999999993262</v>
      </c>
      <c r="U4791">
        <f t="shared" si="6333"/>
        <v>1435.2999999993262</v>
      </c>
      <c r="V4791" s="2">
        <f t="shared" si="6334"/>
        <v>1.4352999999993262E-4</v>
      </c>
      <c r="W4791" s="19">
        <f t="shared" si="6296"/>
        <v>460</v>
      </c>
      <c r="X4791" s="19">
        <f t="shared" si="6297"/>
        <v>8</v>
      </c>
      <c r="Y4791" s="19" t="str">
        <f t="shared" si="6298"/>
        <v/>
      </c>
      <c r="Z4791" s="19">
        <f t="shared" si="6299"/>
        <v>10987.45</v>
      </c>
      <c r="AA4791" s="21" t="str">
        <f t="shared" si="6300"/>
        <v/>
      </c>
      <c r="AB4791" s="19" t="str">
        <f t="shared" si="6301"/>
        <v/>
      </c>
    </row>
    <row r="4792" spans="1:28" x14ac:dyDescent="0.25">
      <c r="A4792">
        <f t="shared" si="6282"/>
        <v>3</v>
      </c>
      <c r="B4792">
        <f t="shared" si="6283"/>
        <v>2019</v>
      </c>
      <c r="C4792" s="20">
        <v>43539</v>
      </c>
      <c r="D4792">
        <v>11376.85</v>
      </c>
      <c r="E4792">
        <v>11487</v>
      </c>
      <c r="F4792">
        <v>11370.8</v>
      </c>
      <c r="G4792">
        <v>11426.85</v>
      </c>
      <c r="H4792">
        <f t="shared" si="6256"/>
        <v>83.600000000000364</v>
      </c>
      <c r="I4792">
        <f t="shared" si="6257"/>
        <v>0</v>
      </c>
      <c r="J4792" s="14">
        <f t="shared" ref="J4792:K4792" si="6339">+AVERAGE(H4779:H4792)</f>
        <v>53.257142857143016</v>
      </c>
      <c r="K4792" s="14">
        <f t="shared" si="6339"/>
        <v>7.88571428571439</v>
      </c>
      <c r="L4792" s="14">
        <f t="shared" si="6259"/>
        <v>6.7536231884057276</v>
      </c>
      <c r="M4792" s="14">
        <f t="shared" si="6260"/>
        <v>87.102803738317647</v>
      </c>
      <c r="N4792" s="14">
        <f t="shared" si="6261"/>
        <v>1</v>
      </c>
      <c r="O4792">
        <f t="shared" si="6295"/>
        <v>1</v>
      </c>
      <c r="P4792">
        <f t="shared" si="6304"/>
        <v>0</v>
      </c>
      <c r="Q4792">
        <f t="shared" si="6305"/>
        <v>0</v>
      </c>
      <c r="R4792">
        <f t="shared" si="6330"/>
        <v>926</v>
      </c>
      <c r="S4792">
        <f t="shared" si="6331"/>
        <v>0</v>
      </c>
      <c r="T4792">
        <f t="shared" si="6332"/>
        <v>77413.600000000341</v>
      </c>
      <c r="U4792">
        <f t="shared" si="6333"/>
        <v>77413.600000000341</v>
      </c>
      <c r="V4792" s="2">
        <f t="shared" si="6334"/>
        <v>7.7413600000000339E-3</v>
      </c>
      <c r="W4792" s="19">
        <f t="shared" si="6296"/>
        <v>460</v>
      </c>
      <c r="X4792" s="19">
        <f t="shared" si="6297"/>
        <v>9</v>
      </c>
      <c r="Y4792" s="19" t="str">
        <f t="shared" si="6298"/>
        <v/>
      </c>
      <c r="Z4792" s="19">
        <f t="shared" si="6299"/>
        <v>10987.45</v>
      </c>
      <c r="AA4792" s="21" t="str">
        <f t="shared" si="6300"/>
        <v/>
      </c>
      <c r="AB4792" s="19" t="str">
        <f t="shared" si="6301"/>
        <v/>
      </c>
    </row>
    <row r="4793" spans="1:28" x14ac:dyDescent="0.25">
      <c r="A4793">
        <f t="shared" si="6282"/>
        <v>3</v>
      </c>
      <c r="B4793">
        <f t="shared" si="6283"/>
        <v>2019</v>
      </c>
      <c r="C4793" s="20">
        <v>43542</v>
      </c>
      <c r="D4793">
        <v>11473.85</v>
      </c>
      <c r="E4793">
        <v>11530.15</v>
      </c>
      <c r="F4793">
        <v>11412.5</v>
      </c>
      <c r="G4793">
        <v>11462.2</v>
      </c>
      <c r="H4793">
        <f t="shared" si="6256"/>
        <v>35.350000000000364</v>
      </c>
      <c r="I4793">
        <f t="shared" si="6257"/>
        <v>0</v>
      </c>
      <c r="J4793" s="14">
        <f t="shared" ref="J4793:K4793" si="6340">+AVERAGE(H4780:H4793)</f>
        <v>49.464285714285843</v>
      </c>
      <c r="K4793" s="14">
        <f t="shared" si="6340"/>
        <v>7.88571428571439</v>
      </c>
      <c r="L4793" s="14">
        <f t="shared" si="6259"/>
        <v>6.2726449275361649</v>
      </c>
      <c r="M4793" s="14">
        <f t="shared" si="6260"/>
        <v>86.249844314360317</v>
      </c>
      <c r="N4793" s="14">
        <f t="shared" si="6261"/>
        <v>1</v>
      </c>
      <c r="O4793">
        <f t="shared" si="6295"/>
        <v>1</v>
      </c>
      <c r="P4793">
        <f t="shared" si="6304"/>
        <v>0</v>
      </c>
      <c r="Q4793">
        <f t="shared" si="6305"/>
        <v>0</v>
      </c>
      <c r="R4793">
        <f t="shared" si="6330"/>
        <v>926</v>
      </c>
      <c r="S4793">
        <f t="shared" si="6331"/>
        <v>0</v>
      </c>
      <c r="T4793">
        <f t="shared" si="6332"/>
        <v>32734.100000000337</v>
      </c>
      <c r="U4793">
        <f t="shared" si="6333"/>
        <v>32734.100000000337</v>
      </c>
      <c r="V4793" s="2">
        <f t="shared" si="6334"/>
        <v>3.2734100000000339E-3</v>
      </c>
      <c r="W4793" s="19">
        <f t="shared" si="6296"/>
        <v>460</v>
      </c>
      <c r="X4793" s="19">
        <f t="shared" si="6297"/>
        <v>10</v>
      </c>
      <c r="Y4793" s="19" t="str">
        <f t="shared" si="6298"/>
        <v/>
      </c>
      <c r="Z4793" s="19">
        <f t="shared" si="6299"/>
        <v>10987.45</v>
      </c>
      <c r="AA4793" s="21" t="str">
        <f t="shared" si="6300"/>
        <v/>
      </c>
      <c r="AB4793" s="19" t="str">
        <f t="shared" si="6301"/>
        <v/>
      </c>
    </row>
    <row r="4794" spans="1:28" x14ac:dyDescent="0.25">
      <c r="A4794">
        <f t="shared" si="6282"/>
        <v>3</v>
      </c>
      <c r="B4794">
        <f t="shared" si="6283"/>
        <v>2019</v>
      </c>
      <c r="C4794" s="20">
        <v>43543</v>
      </c>
      <c r="D4794">
        <v>11500.3</v>
      </c>
      <c r="E4794">
        <v>11543.85</v>
      </c>
      <c r="F4794">
        <v>11451.25</v>
      </c>
      <c r="G4794">
        <v>11532.4</v>
      </c>
      <c r="H4794">
        <f t="shared" ref="H4794:H4857" si="6341">IF($C4794="","",IF($G4794&gt;$G4793,$G4794-$G4793,0))</f>
        <v>70.199999999998909</v>
      </c>
      <c r="I4794">
        <f t="shared" ref="I4794:I4857" si="6342">IF($C4794="","",IF($G4794&lt;$G4793,$G4793-$G4794,0))</f>
        <v>0</v>
      </c>
      <c r="J4794" s="14">
        <f t="shared" ref="J4794:K4794" si="6343">+AVERAGE(H4781:H4794)</f>
        <v>54.478571428571477</v>
      </c>
      <c r="K4794" s="14">
        <f t="shared" si="6343"/>
        <v>4.6857142857143117</v>
      </c>
      <c r="L4794" s="14">
        <f t="shared" ref="L4794:L4857" si="6344">IF($C4794="","",$J4794/$K4794)</f>
        <v>11.626524390243848</v>
      </c>
      <c r="M4794" s="14">
        <f t="shared" ref="M4794:M4857" si="6345">IF($C4794="","",100-100/(1+$L4794))</f>
        <v>92.080164191717941</v>
      </c>
      <c r="N4794" s="14">
        <f t="shared" ref="N4794:N4857" si="6346">IF($C4794="","",IF($M4794&gt;50,1,-1))</f>
        <v>1</v>
      </c>
      <c r="O4794">
        <f t="shared" si="6295"/>
        <v>1</v>
      </c>
      <c r="P4794">
        <f t="shared" si="6304"/>
        <v>0</v>
      </c>
      <c r="Q4794">
        <f t="shared" si="6305"/>
        <v>0</v>
      </c>
      <c r="R4794">
        <f t="shared" si="6330"/>
        <v>926</v>
      </c>
      <c r="S4794">
        <f t="shared" si="6331"/>
        <v>0</v>
      </c>
      <c r="T4794">
        <f t="shared" si="6332"/>
        <v>65005.199999998993</v>
      </c>
      <c r="U4794">
        <f t="shared" si="6333"/>
        <v>65005.199999998993</v>
      </c>
      <c r="V4794" s="2">
        <f t="shared" si="6334"/>
        <v>6.5005199999998995E-3</v>
      </c>
      <c r="W4794" s="19">
        <f t="shared" si="6296"/>
        <v>460</v>
      </c>
      <c r="X4794" s="19">
        <f t="shared" si="6297"/>
        <v>11</v>
      </c>
      <c r="Y4794" s="19" t="str">
        <f t="shared" si="6298"/>
        <v/>
      </c>
      <c r="Z4794" s="19">
        <f t="shared" si="6299"/>
        <v>10987.45</v>
      </c>
      <c r="AA4794" s="21" t="str">
        <f t="shared" si="6300"/>
        <v/>
      </c>
      <c r="AB4794" s="19" t="str">
        <f t="shared" si="6301"/>
        <v/>
      </c>
    </row>
    <row r="4795" spans="1:28" x14ac:dyDescent="0.25">
      <c r="A4795">
        <f t="shared" si="6282"/>
        <v>3</v>
      </c>
      <c r="B4795">
        <f t="shared" si="6283"/>
        <v>2019</v>
      </c>
      <c r="C4795" s="20">
        <v>43544</v>
      </c>
      <c r="D4795">
        <v>11553.35</v>
      </c>
      <c r="E4795">
        <v>11556.1</v>
      </c>
      <c r="F4795">
        <v>11503.1</v>
      </c>
      <c r="G4795">
        <v>11521.05</v>
      </c>
      <c r="H4795">
        <f t="shared" si="6341"/>
        <v>0</v>
      </c>
      <c r="I4795">
        <f t="shared" si="6342"/>
        <v>11.350000000000364</v>
      </c>
      <c r="J4795" s="14">
        <f t="shared" ref="J4795:K4795" si="6347">+AVERAGE(H4782:H4795)</f>
        <v>54.478571428571477</v>
      </c>
      <c r="K4795" s="14">
        <f t="shared" si="6347"/>
        <v>3.4500000000000779</v>
      </c>
      <c r="L4795" s="14">
        <f t="shared" si="6344"/>
        <v>15.790890269150797</v>
      </c>
      <c r="M4795" s="14">
        <f t="shared" si="6345"/>
        <v>94.044389642416647</v>
      </c>
      <c r="N4795" s="14">
        <f t="shared" si="6346"/>
        <v>1</v>
      </c>
      <c r="O4795">
        <f t="shared" si="6295"/>
        <v>1</v>
      </c>
      <c r="P4795">
        <f t="shared" si="6304"/>
        <v>0</v>
      </c>
      <c r="Q4795">
        <f t="shared" si="6305"/>
        <v>0</v>
      </c>
      <c r="R4795">
        <f t="shared" si="6330"/>
        <v>926</v>
      </c>
      <c r="S4795">
        <f t="shared" si="6331"/>
        <v>0</v>
      </c>
      <c r="T4795">
        <f t="shared" si="6332"/>
        <v>-10510.100000000337</v>
      </c>
      <c r="U4795">
        <f t="shared" si="6333"/>
        <v>-10510.100000000337</v>
      </c>
      <c r="V4795" s="2">
        <f t="shared" si="6334"/>
        <v>-1.0510100000000336E-3</v>
      </c>
      <c r="W4795" s="19">
        <f t="shared" si="6296"/>
        <v>460</v>
      </c>
      <c r="X4795" s="19">
        <f t="shared" si="6297"/>
        <v>12</v>
      </c>
      <c r="Y4795" s="19" t="str">
        <f t="shared" si="6298"/>
        <v/>
      </c>
      <c r="Z4795" s="19">
        <f t="shared" si="6299"/>
        <v>10987.45</v>
      </c>
      <c r="AA4795" s="21" t="str">
        <f t="shared" si="6300"/>
        <v/>
      </c>
      <c r="AB4795" s="19" t="str">
        <f t="shared" si="6301"/>
        <v/>
      </c>
    </row>
    <row r="4796" spans="1:28" x14ac:dyDescent="0.25">
      <c r="A4796">
        <f t="shared" si="6282"/>
        <v>3</v>
      </c>
      <c r="B4796">
        <f t="shared" si="6283"/>
        <v>2019</v>
      </c>
      <c r="C4796" s="20">
        <v>43546</v>
      </c>
      <c r="D4796">
        <v>11549.2</v>
      </c>
      <c r="E4796">
        <v>11572.8</v>
      </c>
      <c r="F4796">
        <v>11434.55</v>
      </c>
      <c r="G4796">
        <v>11456.9</v>
      </c>
      <c r="H4796">
        <f t="shared" si="6341"/>
        <v>0</v>
      </c>
      <c r="I4796">
        <f t="shared" si="6342"/>
        <v>64.149999999999636</v>
      </c>
      <c r="J4796" s="14">
        <f t="shared" ref="J4796:K4796" si="6348">+AVERAGE(H4783:H4796)</f>
        <v>54.478571428571477</v>
      </c>
      <c r="K4796" s="14">
        <f t="shared" si="6348"/>
        <v>7.0214285714286495</v>
      </c>
      <c r="L4796" s="14">
        <f t="shared" si="6344"/>
        <v>7.7589013224821182</v>
      </c>
      <c r="M4796" s="14">
        <f t="shared" si="6345"/>
        <v>88.583042973286766</v>
      </c>
      <c r="N4796" s="14">
        <f t="shared" si="6346"/>
        <v>1</v>
      </c>
      <c r="O4796">
        <f t="shared" si="6295"/>
        <v>1</v>
      </c>
      <c r="P4796">
        <f t="shared" si="6304"/>
        <v>0</v>
      </c>
      <c r="Q4796">
        <f t="shared" si="6305"/>
        <v>0</v>
      </c>
      <c r="R4796">
        <f t="shared" si="6330"/>
        <v>926</v>
      </c>
      <c r="S4796">
        <f t="shared" si="6331"/>
        <v>0</v>
      </c>
      <c r="T4796">
        <f t="shared" si="6332"/>
        <v>-59402.899999999659</v>
      </c>
      <c r="U4796">
        <f t="shared" si="6333"/>
        <v>-59402.899999999659</v>
      </c>
      <c r="V4796" s="2">
        <f t="shared" si="6334"/>
        <v>-5.9402899999999662E-3</v>
      </c>
      <c r="W4796" s="19">
        <f t="shared" si="6296"/>
        <v>460</v>
      </c>
      <c r="X4796" s="19">
        <f t="shared" si="6297"/>
        <v>13</v>
      </c>
      <c r="Y4796" s="19" t="str">
        <f t="shared" si="6298"/>
        <v/>
      </c>
      <c r="Z4796" s="19">
        <f t="shared" si="6299"/>
        <v>10987.45</v>
      </c>
      <c r="AA4796" s="21" t="str">
        <f t="shared" si="6300"/>
        <v/>
      </c>
      <c r="AB4796" s="19" t="str">
        <f t="shared" si="6301"/>
        <v/>
      </c>
    </row>
    <row r="4797" spans="1:28" x14ac:dyDescent="0.25">
      <c r="A4797">
        <f t="shared" si="6282"/>
        <v>3</v>
      </c>
      <c r="B4797">
        <f t="shared" si="6283"/>
        <v>2019</v>
      </c>
      <c r="C4797" s="20">
        <v>43549</v>
      </c>
      <c r="D4797">
        <v>11395.65</v>
      </c>
      <c r="E4797">
        <v>11395.65</v>
      </c>
      <c r="F4797">
        <v>11311.6</v>
      </c>
      <c r="G4797">
        <v>11354.25</v>
      </c>
      <c r="H4797">
        <f t="shared" si="6341"/>
        <v>0</v>
      </c>
      <c r="I4797">
        <f t="shared" si="6342"/>
        <v>102.64999999999964</v>
      </c>
      <c r="J4797" s="14">
        <f t="shared" ref="J4797:K4797" si="6349">+AVERAGE(H4784:H4797)</f>
        <v>49.407142857142908</v>
      </c>
      <c r="K4797" s="14">
        <f t="shared" si="6349"/>
        <v>14.353571428571481</v>
      </c>
      <c r="L4797" s="14">
        <f t="shared" si="6344"/>
        <v>3.4421497885045942</v>
      </c>
      <c r="M4797" s="14">
        <f t="shared" si="6345"/>
        <v>77.488377303534378</v>
      </c>
      <c r="N4797" s="14">
        <f t="shared" si="6346"/>
        <v>1</v>
      </c>
      <c r="O4797">
        <f t="shared" si="6295"/>
        <v>1</v>
      </c>
      <c r="P4797">
        <f t="shared" si="6304"/>
        <v>0</v>
      </c>
      <c r="Q4797">
        <f t="shared" si="6305"/>
        <v>0</v>
      </c>
      <c r="R4797">
        <f t="shared" si="6330"/>
        <v>926</v>
      </c>
      <c r="S4797">
        <f t="shared" si="6331"/>
        <v>0</v>
      </c>
      <c r="T4797">
        <f t="shared" si="6332"/>
        <v>-95053.899999999659</v>
      </c>
      <c r="U4797">
        <f t="shared" si="6333"/>
        <v>-95053.899999999659</v>
      </c>
      <c r="V4797" s="2">
        <f t="shared" si="6334"/>
        <v>-9.505389999999966E-3</v>
      </c>
      <c r="W4797" s="19">
        <f t="shared" si="6296"/>
        <v>460</v>
      </c>
      <c r="X4797" s="19">
        <f t="shared" si="6297"/>
        <v>14</v>
      </c>
      <c r="Y4797" s="19" t="str">
        <f t="shared" si="6298"/>
        <v/>
      </c>
      <c r="Z4797" s="19">
        <f t="shared" si="6299"/>
        <v>10987.45</v>
      </c>
      <c r="AA4797" s="21" t="str">
        <f t="shared" si="6300"/>
        <v/>
      </c>
      <c r="AB4797" s="19" t="str">
        <f t="shared" si="6301"/>
        <v/>
      </c>
    </row>
    <row r="4798" spans="1:28" x14ac:dyDescent="0.25">
      <c r="A4798">
        <f t="shared" si="6282"/>
        <v>3</v>
      </c>
      <c r="B4798">
        <f t="shared" si="6283"/>
        <v>2019</v>
      </c>
      <c r="C4798" s="20">
        <v>43550</v>
      </c>
      <c r="D4798">
        <v>11375.2</v>
      </c>
      <c r="E4798">
        <v>11496.75</v>
      </c>
      <c r="F4798">
        <v>11352.45</v>
      </c>
      <c r="G4798">
        <v>11483.25</v>
      </c>
      <c r="H4798">
        <f t="shared" si="6341"/>
        <v>129</v>
      </c>
      <c r="I4798">
        <f t="shared" si="6342"/>
        <v>0</v>
      </c>
      <c r="J4798" s="14">
        <f t="shared" ref="J4798:K4798" si="6350">+AVERAGE(H4785:H4798)</f>
        <v>49.767857142857146</v>
      </c>
      <c r="K4798" s="14">
        <f t="shared" si="6350"/>
        <v>14.353571428571481</v>
      </c>
      <c r="L4798" s="14">
        <f t="shared" si="6344"/>
        <v>3.4672804180144188</v>
      </c>
      <c r="M4798" s="14">
        <f t="shared" si="6345"/>
        <v>77.615016152389373</v>
      </c>
      <c r="N4798" s="14">
        <f t="shared" si="6346"/>
        <v>1</v>
      </c>
      <c r="O4798">
        <f t="shared" si="6295"/>
        <v>1</v>
      </c>
      <c r="P4798">
        <f t="shared" si="6304"/>
        <v>0</v>
      </c>
      <c r="Q4798">
        <f t="shared" si="6305"/>
        <v>0</v>
      </c>
      <c r="R4798">
        <f t="shared" si="6330"/>
        <v>926</v>
      </c>
      <c r="S4798">
        <f t="shared" si="6331"/>
        <v>0</v>
      </c>
      <c r="T4798">
        <f t="shared" si="6332"/>
        <v>119454</v>
      </c>
      <c r="U4798">
        <f t="shared" si="6333"/>
        <v>119454</v>
      </c>
      <c r="V4798" s="2">
        <f t="shared" si="6334"/>
        <v>1.19454E-2</v>
      </c>
      <c r="W4798" s="19">
        <f t="shared" si="6296"/>
        <v>460</v>
      </c>
      <c r="X4798" s="19">
        <f t="shared" si="6297"/>
        <v>15</v>
      </c>
      <c r="Y4798" s="19" t="str">
        <f t="shared" si="6298"/>
        <v/>
      </c>
      <c r="Z4798" s="19">
        <f t="shared" si="6299"/>
        <v>10987.45</v>
      </c>
      <c r="AA4798" s="21" t="str">
        <f t="shared" si="6300"/>
        <v/>
      </c>
      <c r="AB4798" s="19" t="str">
        <f t="shared" si="6301"/>
        <v/>
      </c>
    </row>
    <row r="4799" spans="1:28" x14ac:dyDescent="0.25">
      <c r="A4799">
        <f t="shared" si="6282"/>
        <v>3</v>
      </c>
      <c r="B4799">
        <f t="shared" si="6283"/>
        <v>2019</v>
      </c>
      <c r="C4799" s="20">
        <v>43551</v>
      </c>
      <c r="D4799">
        <v>11531.45</v>
      </c>
      <c r="E4799">
        <v>11546.2</v>
      </c>
      <c r="F4799">
        <v>11413</v>
      </c>
      <c r="G4799">
        <v>11445.05</v>
      </c>
      <c r="H4799">
        <f t="shared" si="6341"/>
        <v>0</v>
      </c>
      <c r="I4799">
        <f t="shared" si="6342"/>
        <v>38.200000000000728</v>
      </c>
      <c r="J4799" s="14">
        <f t="shared" ref="J4799:K4799" si="6351">+AVERAGE(H4786:H4799)</f>
        <v>45.085714285714339</v>
      </c>
      <c r="K4799" s="14">
        <f t="shared" si="6351"/>
        <v>17.082142857142962</v>
      </c>
      <c r="L4799" s="14">
        <f t="shared" si="6344"/>
        <v>2.6393476897344632</v>
      </c>
      <c r="M4799" s="14">
        <f t="shared" si="6345"/>
        <v>72.522548400068843</v>
      </c>
      <c r="N4799" s="14">
        <f t="shared" si="6346"/>
        <v>1</v>
      </c>
      <c r="O4799">
        <f t="shared" si="6295"/>
        <v>1</v>
      </c>
      <c r="P4799">
        <f t="shared" si="6304"/>
        <v>0</v>
      </c>
      <c r="Q4799">
        <f t="shared" si="6305"/>
        <v>0</v>
      </c>
      <c r="R4799">
        <f t="shared" si="6330"/>
        <v>926</v>
      </c>
      <c r="S4799">
        <f t="shared" si="6331"/>
        <v>0</v>
      </c>
      <c r="T4799">
        <f t="shared" si="6332"/>
        <v>-35373.200000000674</v>
      </c>
      <c r="U4799">
        <f t="shared" si="6333"/>
        <v>-35373.200000000674</v>
      </c>
      <c r="V4799" s="2">
        <f t="shared" si="6334"/>
        <v>-3.5373200000000673E-3</v>
      </c>
      <c r="W4799" s="19">
        <f t="shared" si="6296"/>
        <v>460</v>
      </c>
      <c r="X4799" s="19">
        <f t="shared" si="6297"/>
        <v>16</v>
      </c>
      <c r="Y4799" s="19" t="str">
        <f t="shared" si="6298"/>
        <v/>
      </c>
      <c r="Z4799" s="19">
        <f t="shared" si="6299"/>
        <v>10987.45</v>
      </c>
      <c r="AA4799" s="21" t="str">
        <f t="shared" si="6300"/>
        <v/>
      </c>
      <c r="AB4799" s="19" t="str">
        <f t="shared" si="6301"/>
        <v/>
      </c>
    </row>
    <row r="4800" spans="1:28" x14ac:dyDescent="0.25">
      <c r="A4800">
        <f t="shared" si="6282"/>
        <v>3</v>
      </c>
      <c r="B4800">
        <f t="shared" si="6283"/>
        <v>2019</v>
      </c>
      <c r="C4800" s="20">
        <v>43552</v>
      </c>
      <c r="D4800">
        <v>11463.65</v>
      </c>
      <c r="E4800">
        <v>11588.5</v>
      </c>
      <c r="F4800">
        <v>11452.45</v>
      </c>
      <c r="G4800">
        <v>11570</v>
      </c>
      <c r="H4800">
        <f t="shared" si="6341"/>
        <v>124.95000000000073</v>
      </c>
      <c r="I4800">
        <f t="shared" si="6342"/>
        <v>0</v>
      </c>
      <c r="J4800" s="14">
        <f t="shared" ref="J4800:K4800" si="6352">+AVERAGE(H4787:H4800)</f>
        <v>53.639285714285769</v>
      </c>
      <c r="K4800" s="14">
        <f t="shared" si="6352"/>
        <v>17.082142857142962</v>
      </c>
      <c r="L4800" s="14">
        <f t="shared" si="6344"/>
        <v>3.1400794480451437</v>
      </c>
      <c r="M4800" s="14">
        <f t="shared" si="6345"/>
        <v>75.845874154125752</v>
      </c>
      <c r="N4800" s="14">
        <f t="shared" si="6346"/>
        <v>1</v>
      </c>
      <c r="O4800">
        <f t="shared" si="6295"/>
        <v>1</v>
      </c>
      <c r="P4800">
        <f t="shared" si="6304"/>
        <v>0</v>
      </c>
      <c r="Q4800">
        <f t="shared" si="6305"/>
        <v>0</v>
      </c>
      <c r="R4800">
        <f t="shared" si="6330"/>
        <v>926</v>
      </c>
      <c r="S4800">
        <f t="shared" si="6331"/>
        <v>0</v>
      </c>
      <c r="T4800">
        <f t="shared" si="6332"/>
        <v>115703.70000000068</v>
      </c>
      <c r="U4800">
        <f t="shared" si="6333"/>
        <v>115703.70000000068</v>
      </c>
      <c r="V4800" s="2">
        <f t="shared" si="6334"/>
        <v>1.1570370000000068E-2</v>
      </c>
      <c r="W4800" s="19">
        <f t="shared" si="6296"/>
        <v>460</v>
      </c>
      <c r="X4800" s="19">
        <f t="shared" si="6297"/>
        <v>17</v>
      </c>
      <c r="Y4800" s="19" t="str">
        <f t="shared" si="6298"/>
        <v/>
      </c>
      <c r="Z4800" s="19">
        <f t="shared" si="6299"/>
        <v>10987.45</v>
      </c>
      <c r="AA4800" s="21" t="str">
        <f t="shared" si="6300"/>
        <v/>
      </c>
      <c r="AB4800" s="19" t="str">
        <f t="shared" si="6301"/>
        <v/>
      </c>
    </row>
    <row r="4801" spans="1:28" x14ac:dyDescent="0.25">
      <c r="A4801">
        <f t="shared" si="6282"/>
        <v>3</v>
      </c>
      <c r="B4801">
        <f t="shared" si="6283"/>
        <v>2019</v>
      </c>
      <c r="C4801" s="20">
        <v>43553</v>
      </c>
      <c r="D4801">
        <v>11625.45</v>
      </c>
      <c r="E4801">
        <v>11630.35</v>
      </c>
      <c r="F4801">
        <v>11570.15</v>
      </c>
      <c r="G4801">
        <v>11623.9</v>
      </c>
      <c r="H4801">
        <f t="shared" si="6341"/>
        <v>53.899999999999636</v>
      </c>
      <c r="I4801">
        <f t="shared" si="6342"/>
        <v>0</v>
      </c>
      <c r="J4801" s="14">
        <f t="shared" ref="J4801:K4801" si="6353">+AVERAGE(H4788:H4801)</f>
        <v>57.489285714285742</v>
      </c>
      <c r="K4801" s="14">
        <f t="shared" si="6353"/>
        <v>15.453571428571454</v>
      </c>
      <c r="L4801" s="14">
        <f t="shared" si="6344"/>
        <v>3.7201294199214194</v>
      </c>
      <c r="M4801" s="14">
        <f t="shared" si="6345"/>
        <v>78.814140227183685</v>
      </c>
      <c r="N4801" s="14">
        <f t="shared" si="6346"/>
        <v>1</v>
      </c>
      <c r="O4801">
        <f t="shared" si="6295"/>
        <v>1</v>
      </c>
      <c r="P4801">
        <f t="shared" si="6304"/>
        <v>0</v>
      </c>
      <c r="Q4801">
        <f t="shared" si="6305"/>
        <v>0</v>
      </c>
      <c r="R4801">
        <f t="shared" si="6330"/>
        <v>926</v>
      </c>
      <c r="S4801">
        <f t="shared" si="6331"/>
        <v>0</v>
      </c>
      <c r="T4801">
        <f t="shared" si="6332"/>
        <v>49911.399999999659</v>
      </c>
      <c r="U4801">
        <f t="shared" si="6333"/>
        <v>49911.399999999659</v>
      </c>
      <c r="V4801" s="2">
        <f t="shared" si="6334"/>
        <v>4.991139999999966E-3</v>
      </c>
      <c r="W4801" s="19">
        <f t="shared" si="6296"/>
        <v>460</v>
      </c>
      <c r="X4801" s="19">
        <f t="shared" si="6297"/>
        <v>18</v>
      </c>
      <c r="Y4801" s="19" t="str">
        <f t="shared" si="6298"/>
        <v/>
      </c>
      <c r="Z4801" s="19">
        <f t="shared" si="6299"/>
        <v>10987.45</v>
      </c>
      <c r="AA4801" s="21" t="str">
        <f t="shared" si="6300"/>
        <v/>
      </c>
      <c r="AB4801" s="19" t="str">
        <f t="shared" si="6301"/>
        <v/>
      </c>
    </row>
    <row r="4802" spans="1:28" x14ac:dyDescent="0.25">
      <c r="A4802">
        <f t="shared" si="6282"/>
        <v>4</v>
      </c>
      <c r="B4802">
        <f t="shared" si="6283"/>
        <v>2019</v>
      </c>
      <c r="C4802" s="20">
        <v>43556</v>
      </c>
      <c r="D4802">
        <v>11665.2</v>
      </c>
      <c r="E4802">
        <v>11738.1</v>
      </c>
      <c r="F4802">
        <v>11644.75</v>
      </c>
      <c r="G4802">
        <v>11669.15</v>
      </c>
      <c r="H4802">
        <f t="shared" si="6341"/>
        <v>45.25</v>
      </c>
      <c r="I4802">
        <f t="shared" si="6342"/>
        <v>0</v>
      </c>
      <c r="J4802" s="14">
        <f t="shared" ref="J4802:K4802" si="6354">+AVERAGE(H4789:H4802)</f>
        <v>51.246428571428623</v>
      </c>
      <c r="K4802" s="14">
        <f t="shared" si="6354"/>
        <v>15.453571428571454</v>
      </c>
      <c r="L4802" s="14">
        <f t="shared" si="6344"/>
        <v>3.316154379477696</v>
      </c>
      <c r="M4802" s="14">
        <f t="shared" si="6345"/>
        <v>76.831227243521084</v>
      </c>
      <c r="N4802" s="14">
        <f t="shared" si="6346"/>
        <v>1</v>
      </c>
      <c r="O4802">
        <f t="shared" si="6295"/>
        <v>1</v>
      </c>
      <c r="P4802">
        <f t="shared" si="6304"/>
        <v>0</v>
      </c>
      <c r="Q4802">
        <f t="shared" si="6305"/>
        <v>0</v>
      </c>
      <c r="R4802">
        <f t="shared" si="6330"/>
        <v>860</v>
      </c>
      <c r="S4802">
        <f t="shared" si="6331"/>
        <v>0</v>
      </c>
      <c r="T4802">
        <f t="shared" si="6332"/>
        <v>38915</v>
      </c>
      <c r="U4802">
        <f t="shared" si="6333"/>
        <v>38915</v>
      </c>
      <c r="V4802" s="2">
        <f t="shared" si="6334"/>
        <v>3.8915E-3</v>
      </c>
      <c r="W4802" s="19">
        <f t="shared" si="6296"/>
        <v>460</v>
      </c>
      <c r="X4802" s="19">
        <f t="shared" si="6297"/>
        <v>19</v>
      </c>
      <c r="Y4802" s="19" t="str">
        <f t="shared" si="6298"/>
        <v/>
      </c>
      <c r="Z4802" s="19">
        <f t="shared" si="6299"/>
        <v>10987.45</v>
      </c>
      <c r="AA4802" s="21" t="str">
        <f t="shared" si="6300"/>
        <v/>
      </c>
      <c r="AB4802" s="19" t="str">
        <f t="shared" si="6301"/>
        <v/>
      </c>
    </row>
    <row r="4803" spans="1:28" x14ac:dyDescent="0.25">
      <c r="A4803">
        <f t="shared" si="6282"/>
        <v>4</v>
      </c>
      <c r="B4803">
        <f t="shared" si="6283"/>
        <v>2019</v>
      </c>
      <c r="C4803" s="20">
        <v>43557</v>
      </c>
      <c r="D4803">
        <v>11711.55</v>
      </c>
      <c r="E4803">
        <v>11729.35</v>
      </c>
      <c r="F4803">
        <v>11655.85</v>
      </c>
      <c r="G4803">
        <v>11713.2</v>
      </c>
      <c r="H4803">
        <f t="shared" si="6341"/>
        <v>44.050000000001091</v>
      </c>
      <c r="I4803">
        <f t="shared" si="6342"/>
        <v>0</v>
      </c>
      <c r="J4803" s="14">
        <f t="shared" ref="J4803:K4803" si="6355">+AVERAGE(H4790:H4803)</f>
        <v>44.882142857142881</v>
      </c>
      <c r="K4803" s="14">
        <f t="shared" si="6355"/>
        <v>15.453571428571454</v>
      </c>
      <c r="L4803" s="14">
        <f t="shared" si="6344"/>
        <v>2.9043217009475355</v>
      </c>
      <c r="M4803" s="14">
        <f t="shared" si="6345"/>
        <v>74.387356457914024</v>
      </c>
      <c r="N4803" s="14">
        <f t="shared" si="6346"/>
        <v>1</v>
      </c>
      <c r="O4803">
        <f t="shared" si="6295"/>
        <v>1</v>
      </c>
      <c r="P4803">
        <f t="shared" si="6304"/>
        <v>0</v>
      </c>
      <c r="Q4803">
        <f t="shared" si="6305"/>
        <v>0</v>
      </c>
      <c r="R4803">
        <f t="shared" si="6330"/>
        <v>860</v>
      </c>
      <c r="S4803">
        <f t="shared" si="6331"/>
        <v>0</v>
      </c>
      <c r="T4803">
        <f t="shared" si="6332"/>
        <v>37883.000000000939</v>
      </c>
      <c r="U4803">
        <f t="shared" si="6333"/>
        <v>37883.000000000939</v>
      </c>
      <c r="V4803" s="2">
        <f t="shared" si="6334"/>
        <v>3.7883000000000938E-3</v>
      </c>
      <c r="W4803" s="19">
        <f t="shared" si="6296"/>
        <v>460</v>
      </c>
      <c r="X4803" s="19">
        <f t="shared" si="6297"/>
        <v>20</v>
      </c>
      <c r="Y4803" s="19" t="str">
        <f t="shared" si="6298"/>
        <v/>
      </c>
      <c r="Z4803" s="19">
        <f t="shared" si="6299"/>
        <v>10987.45</v>
      </c>
      <c r="AA4803" s="21" t="str">
        <f t="shared" si="6300"/>
        <v/>
      </c>
      <c r="AB4803" s="19" t="str">
        <f t="shared" si="6301"/>
        <v/>
      </c>
    </row>
    <row r="4804" spans="1:28" x14ac:dyDescent="0.25">
      <c r="A4804">
        <f t="shared" si="6282"/>
        <v>4</v>
      </c>
      <c r="B4804">
        <f t="shared" si="6283"/>
        <v>2019</v>
      </c>
      <c r="C4804" s="20">
        <v>43558</v>
      </c>
      <c r="D4804">
        <v>11735.3</v>
      </c>
      <c r="E4804">
        <v>11761</v>
      </c>
      <c r="F4804">
        <v>11629.15</v>
      </c>
      <c r="G4804">
        <v>11643.95</v>
      </c>
      <c r="H4804">
        <f t="shared" si="6341"/>
        <v>0</v>
      </c>
      <c r="I4804">
        <f t="shared" si="6342"/>
        <v>69.25</v>
      </c>
      <c r="J4804" s="14">
        <f t="shared" ref="J4804:K4804" si="6356">+AVERAGE(H4791:H4804)</f>
        <v>41.989285714285742</v>
      </c>
      <c r="K4804" s="14">
        <f t="shared" si="6356"/>
        <v>20.400000000000027</v>
      </c>
      <c r="L4804" s="14">
        <f t="shared" si="6344"/>
        <v>2.0582983193277298</v>
      </c>
      <c r="M4804" s="14">
        <f t="shared" si="6345"/>
        <v>67.302077966683825</v>
      </c>
      <c r="N4804" s="14">
        <f t="shared" si="6346"/>
        <v>1</v>
      </c>
      <c r="O4804">
        <f t="shared" si="6295"/>
        <v>1</v>
      </c>
      <c r="P4804">
        <f t="shared" si="6304"/>
        <v>0</v>
      </c>
      <c r="Q4804">
        <f t="shared" si="6305"/>
        <v>0</v>
      </c>
      <c r="R4804">
        <f t="shared" si="6330"/>
        <v>860</v>
      </c>
      <c r="S4804">
        <f t="shared" si="6331"/>
        <v>0</v>
      </c>
      <c r="T4804">
        <f t="shared" si="6332"/>
        <v>-59555</v>
      </c>
      <c r="U4804">
        <f t="shared" si="6333"/>
        <v>-59555</v>
      </c>
      <c r="V4804" s="2">
        <f t="shared" si="6334"/>
        <v>-5.9554999999999999E-3</v>
      </c>
      <c r="W4804" s="19">
        <f t="shared" si="6296"/>
        <v>460</v>
      </c>
      <c r="X4804" s="19">
        <f t="shared" si="6297"/>
        <v>21</v>
      </c>
      <c r="Y4804" s="19" t="str">
        <f t="shared" si="6298"/>
        <v/>
      </c>
      <c r="Z4804" s="19">
        <f t="shared" si="6299"/>
        <v>10987.45</v>
      </c>
      <c r="AA4804" s="21" t="str">
        <f t="shared" si="6300"/>
        <v/>
      </c>
      <c r="AB4804" s="19" t="str">
        <f t="shared" si="6301"/>
        <v/>
      </c>
    </row>
    <row r="4805" spans="1:28" x14ac:dyDescent="0.25">
      <c r="A4805">
        <f t="shared" si="6282"/>
        <v>4</v>
      </c>
      <c r="B4805">
        <f t="shared" si="6283"/>
        <v>2019</v>
      </c>
      <c r="C4805" s="20">
        <v>43559</v>
      </c>
      <c r="D4805">
        <v>11660.2</v>
      </c>
      <c r="E4805">
        <v>11662.55</v>
      </c>
      <c r="F4805">
        <v>11559.2</v>
      </c>
      <c r="G4805">
        <v>11598</v>
      </c>
      <c r="H4805">
        <f t="shared" si="6341"/>
        <v>0</v>
      </c>
      <c r="I4805">
        <f t="shared" si="6342"/>
        <v>45.950000000000728</v>
      </c>
      <c r="J4805" s="14">
        <f t="shared" ref="J4805:K4805" si="6357">+AVERAGE(H4792:H4805)</f>
        <v>41.878571428571504</v>
      </c>
      <c r="K4805" s="14">
        <f t="shared" si="6357"/>
        <v>23.682142857142935</v>
      </c>
      <c r="L4805" s="14">
        <f t="shared" si="6344"/>
        <v>1.768360729904989</v>
      </c>
      <c r="M4805" s="14">
        <f t="shared" si="6345"/>
        <v>63.877539903034233</v>
      </c>
      <c r="N4805" s="14">
        <f t="shared" si="6346"/>
        <v>1</v>
      </c>
      <c r="O4805">
        <f t="shared" si="6295"/>
        <v>1</v>
      </c>
      <c r="P4805">
        <f t="shared" si="6304"/>
        <v>0</v>
      </c>
      <c r="Q4805">
        <f t="shared" si="6305"/>
        <v>0</v>
      </c>
      <c r="R4805">
        <f t="shared" si="6330"/>
        <v>860</v>
      </c>
      <c r="S4805">
        <f t="shared" si="6331"/>
        <v>0</v>
      </c>
      <c r="T4805">
        <f t="shared" si="6332"/>
        <v>-39517.000000000626</v>
      </c>
      <c r="U4805">
        <f t="shared" si="6333"/>
        <v>-39517.000000000626</v>
      </c>
      <c r="V4805" s="2">
        <f t="shared" si="6334"/>
        <v>-3.9517000000000623E-3</v>
      </c>
      <c r="W4805" s="19">
        <f t="shared" si="6296"/>
        <v>460</v>
      </c>
      <c r="X4805" s="19">
        <f t="shared" si="6297"/>
        <v>22</v>
      </c>
      <c r="Y4805" s="19" t="str">
        <f t="shared" si="6298"/>
        <v/>
      </c>
      <c r="Z4805" s="19">
        <f t="shared" si="6299"/>
        <v>10987.45</v>
      </c>
      <c r="AA4805" s="21" t="str">
        <f t="shared" si="6300"/>
        <v/>
      </c>
      <c r="AB4805" s="19" t="str">
        <f t="shared" si="6301"/>
        <v/>
      </c>
    </row>
    <row r="4806" spans="1:28" x14ac:dyDescent="0.25">
      <c r="A4806">
        <f t="shared" si="6282"/>
        <v>4</v>
      </c>
      <c r="B4806">
        <f t="shared" si="6283"/>
        <v>2019</v>
      </c>
      <c r="C4806" s="20">
        <v>43560</v>
      </c>
      <c r="D4806">
        <v>11638.4</v>
      </c>
      <c r="E4806">
        <v>11689.65</v>
      </c>
      <c r="F4806">
        <v>11609.5</v>
      </c>
      <c r="G4806">
        <v>11665.95</v>
      </c>
      <c r="H4806">
        <f t="shared" si="6341"/>
        <v>67.950000000000728</v>
      </c>
      <c r="I4806">
        <f t="shared" si="6342"/>
        <v>0</v>
      </c>
      <c r="J4806" s="14">
        <f t="shared" ref="J4806:K4806" si="6358">+AVERAGE(H4793:H4806)</f>
        <v>40.760714285714393</v>
      </c>
      <c r="K4806" s="14">
        <f t="shared" si="6358"/>
        <v>23.682142857142935</v>
      </c>
      <c r="L4806" s="14">
        <f t="shared" si="6344"/>
        <v>1.7211581963504738</v>
      </c>
      <c r="M4806" s="14">
        <f t="shared" si="6345"/>
        <v>63.250942141432034</v>
      </c>
      <c r="N4806" s="14">
        <f t="shared" si="6346"/>
        <v>1</v>
      </c>
      <c r="O4806">
        <f t="shared" si="6295"/>
        <v>1</v>
      </c>
      <c r="P4806">
        <f t="shared" si="6304"/>
        <v>0</v>
      </c>
      <c r="Q4806">
        <f t="shared" si="6305"/>
        <v>0</v>
      </c>
      <c r="R4806">
        <f t="shared" si="6330"/>
        <v>860</v>
      </c>
      <c r="S4806">
        <f t="shared" si="6331"/>
        <v>0</v>
      </c>
      <c r="T4806">
        <f t="shared" si="6332"/>
        <v>58437.000000000626</v>
      </c>
      <c r="U4806">
        <f t="shared" si="6333"/>
        <v>58437.000000000626</v>
      </c>
      <c r="V4806" s="2">
        <f t="shared" si="6334"/>
        <v>5.8437000000000627E-3</v>
      </c>
      <c r="W4806" s="19">
        <f t="shared" si="6296"/>
        <v>460</v>
      </c>
      <c r="X4806" s="19">
        <f t="shared" si="6297"/>
        <v>23</v>
      </c>
      <c r="Y4806" s="19" t="str">
        <f t="shared" si="6298"/>
        <v/>
      </c>
      <c r="Z4806" s="19">
        <f t="shared" si="6299"/>
        <v>10987.45</v>
      </c>
      <c r="AA4806" s="21" t="str">
        <f t="shared" si="6300"/>
        <v/>
      </c>
      <c r="AB4806" s="19" t="str">
        <f t="shared" si="6301"/>
        <v/>
      </c>
    </row>
    <row r="4807" spans="1:28" x14ac:dyDescent="0.25">
      <c r="A4807">
        <f t="shared" si="6282"/>
        <v>4</v>
      </c>
      <c r="B4807">
        <f t="shared" si="6283"/>
        <v>2019</v>
      </c>
      <c r="C4807" s="20">
        <v>43563</v>
      </c>
      <c r="D4807">
        <v>11704.35</v>
      </c>
      <c r="E4807">
        <v>11710.3</v>
      </c>
      <c r="F4807">
        <v>11549.1</v>
      </c>
      <c r="G4807">
        <v>11604.5</v>
      </c>
      <c r="H4807">
        <f t="shared" si="6341"/>
        <v>0</v>
      </c>
      <c r="I4807">
        <f t="shared" si="6342"/>
        <v>61.450000000000728</v>
      </c>
      <c r="J4807" s="14">
        <f t="shared" ref="J4807:K4807" si="6359">+AVERAGE(H4794:H4807)</f>
        <v>38.235714285714366</v>
      </c>
      <c r="K4807" s="14">
        <f t="shared" si="6359"/>
        <v>28.071428571428701</v>
      </c>
      <c r="L4807" s="14">
        <f t="shared" si="6344"/>
        <v>1.3620865139949074</v>
      </c>
      <c r="M4807" s="14">
        <f t="shared" si="6345"/>
        <v>57.664548098674942</v>
      </c>
      <c r="N4807" s="14">
        <f t="shared" si="6346"/>
        <v>1</v>
      </c>
      <c r="O4807">
        <f t="shared" si="6295"/>
        <v>1</v>
      </c>
      <c r="P4807">
        <f t="shared" si="6304"/>
        <v>0</v>
      </c>
      <c r="Q4807">
        <f t="shared" si="6305"/>
        <v>0</v>
      </c>
      <c r="R4807">
        <f t="shared" si="6330"/>
        <v>860</v>
      </c>
      <c r="S4807">
        <f t="shared" si="6331"/>
        <v>0</v>
      </c>
      <c r="T4807">
        <f t="shared" si="6332"/>
        <v>-52847.000000000626</v>
      </c>
      <c r="U4807">
        <f t="shared" si="6333"/>
        <v>-52847.000000000626</v>
      </c>
      <c r="V4807" s="2">
        <f t="shared" si="6334"/>
        <v>-5.2847000000000623E-3</v>
      </c>
      <c r="W4807" s="19">
        <f t="shared" si="6296"/>
        <v>460</v>
      </c>
      <c r="X4807" s="19">
        <f t="shared" si="6297"/>
        <v>24</v>
      </c>
      <c r="Y4807" s="19" t="str">
        <f t="shared" si="6298"/>
        <v/>
      </c>
      <c r="Z4807" s="19">
        <f t="shared" si="6299"/>
        <v>10987.45</v>
      </c>
      <c r="AA4807" s="21" t="str">
        <f t="shared" si="6300"/>
        <v/>
      </c>
      <c r="AB4807" s="19" t="str">
        <f t="shared" si="6301"/>
        <v/>
      </c>
    </row>
    <row r="4808" spans="1:28" x14ac:dyDescent="0.25">
      <c r="A4808">
        <f t="shared" si="6282"/>
        <v>4</v>
      </c>
      <c r="B4808">
        <f t="shared" si="6283"/>
        <v>2019</v>
      </c>
      <c r="C4808" s="20">
        <v>43564</v>
      </c>
      <c r="D4808">
        <v>11612.05</v>
      </c>
      <c r="E4808">
        <v>11683.9</v>
      </c>
      <c r="F4808">
        <v>11569.7</v>
      </c>
      <c r="G4808">
        <v>11671.95</v>
      </c>
      <c r="H4808">
        <f t="shared" si="6341"/>
        <v>67.450000000000728</v>
      </c>
      <c r="I4808">
        <f t="shared" si="6342"/>
        <v>0</v>
      </c>
      <c r="J4808" s="14">
        <f t="shared" ref="J4808:K4808" si="6360">+AVERAGE(H4795:H4808)</f>
        <v>38.039285714285924</v>
      </c>
      <c r="K4808" s="14">
        <f t="shared" si="6360"/>
        <v>28.071428571428701</v>
      </c>
      <c r="L4808" s="14">
        <f t="shared" si="6344"/>
        <v>1.3550890585241742</v>
      </c>
      <c r="M4808" s="14">
        <f t="shared" si="6345"/>
        <v>57.538760736859189</v>
      </c>
      <c r="N4808" s="14">
        <f t="shared" si="6346"/>
        <v>1</v>
      </c>
      <c r="O4808">
        <f t="shared" si="6295"/>
        <v>1</v>
      </c>
      <c r="P4808">
        <f t="shared" si="6304"/>
        <v>0</v>
      </c>
      <c r="Q4808">
        <f t="shared" si="6305"/>
        <v>0</v>
      </c>
      <c r="R4808">
        <f t="shared" si="6330"/>
        <v>860</v>
      </c>
      <c r="S4808">
        <f t="shared" si="6331"/>
        <v>0</v>
      </c>
      <c r="T4808">
        <f t="shared" si="6332"/>
        <v>58007.000000000626</v>
      </c>
      <c r="U4808">
        <f t="shared" si="6333"/>
        <v>58007.000000000626</v>
      </c>
      <c r="V4808" s="2">
        <f t="shared" si="6334"/>
        <v>5.8007000000000622E-3</v>
      </c>
      <c r="W4808" s="19">
        <f t="shared" si="6296"/>
        <v>460</v>
      </c>
      <c r="X4808" s="19">
        <f t="shared" si="6297"/>
        <v>25</v>
      </c>
      <c r="Y4808" s="19" t="str">
        <f t="shared" si="6298"/>
        <v/>
      </c>
      <c r="Z4808" s="19">
        <f t="shared" si="6299"/>
        <v>10987.45</v>
      </c>
      <c r="AA4808" s="21" t="str">
        <f t="shared" si="6300"/>
        <v/>
      </c>
      <c r="AB4808" s="19" t="str">
        <f t="shared" si="6301"/>
        <v/>
      </c>
    </row>
    <row r="4809" spans="1:28" x14ac:dyDescent="0.25">
      <c r="A4809">
        <f t="shared" si="6282"/>
        <v>4</v>
      </c>
      <c r="B4809">
        <f t="shared" si="6283"/>
        <v>2019</v>
      </c>
      <c r="C4809" s="20">
        <v>43565</v>
      </c>
      <c r="D4809">
        <v>11646.85</v>
      </c>
      <c r="E4809">
        <v>11680.05</v>
      </c>
      <c r="F4809">
        <v>11571.75</v>
      </c>
      <c r="G4809">
        <v>11584.3</v>
      </c>
      <c r="H4809">
        <f t="shared" si="6341"/>
        <v>0</v>
      </c>
      <c r="I4809">
        <f t="shared" si="6342"/>
        <v>87.650000000001455</v>
      </c>
      <c r="J4809" s="14">
        <f t="shared" ref="J4809:K4809" si="6361">+AVERAGE(H4796:H4809)</f>
        <v>38.039285714285924</v>
      </c>
      <c r="K4809" s="14">
        <f t="shared" si="6361"/>
        <v>33.521428571428778</v>
      </c>
      <c r="L4809" s="14">
        <f t="shared" si="6344"/>
        <v>1.1347751971020661</v>
      </c>
      <c r="M4809" s="14">
        <f t="shared" si="6345"/>
        <v>53.156660178669441</v>
      </c>
      <c r="N4809" s="14">
        <f t="shared" si="6346"/>
        <v>1</v>
      </c>
      <c r="O4809">
        <f t="shared" si="6295"/>
        <v>1</v>
      </c>
      <c r="P4809">
        <f t="shared" si="6304"/>
        <v>0</v>
      </c>
      <c r="Q4809">
        <f t="shared" si="6305"/>
        <v>0</v>
      </c>
      <c r="R4809">
        <f t="shared" si="6330"/>
        <v>860</v>
      </c>
      <c r="S4809">
        <f t="shared" si="6331"/>
        <v>0</v>
      </c>
      <c r="T4809">
        <f t="shared" si="6332"/>
        <v>-75379.000000001251</v>
      </c>
      <c r="U4809">
        <f t="shared" si="6333"/>
        <v>-75379.000000001251</v>
      </c>
      <c r="V4809" s="2">
        <f t="shared" si="6334"/>
        <v>-7.5379000000001251E-3</v>
      </c>
      <c r="W4809" s="19">
        <f t="shared" si="6296"/>
        <v>460</v>
      </c>
      <c r="X4809" s="19">
        <f t="shared" si="6297"/>
        <v>26</v>
      </c>
      <c r="Y4809" s="19" t="str">
        <f t="shared" si="6298"/>
        <v/>
      </c>
      <c r="Z4809" s="19">
        <f t="shared" si="6299"/>
        <v>10987.45</v>
      </c>
      <c r="AA4809" s="21" t="str">
        <f t="shared" si="6300"/>
        <v/>
      </c>
      <c r="AB4809" s="19" t="str">
        <f t="shared" si="6301"/>
        <v/>
      </c>
    </row>
    <row r="4810" spans="1:28" x14ac:dyDescent="0.25">
      <c r="A4810">
        <f t="shared" si="6282"/>
        <v>4</v>
      </c>
      <c r="B4810">
        <f t="shared" si="6283"/>
        <v>2019</v>
      </c>
      <c r="C4810" s="20">
        <v>43566</v>
      </c>
      <c r="D4810">
        <v>11592.55</v>
      </c>
      <c r="E4810">
        <v>11606.7</v>
      </c>
      <c r="F4810">
        <v>11550.55</v>
      </c>
      <c r="G4810">
        <v>11596.7</v>
      </c>
      <c r="H4810">
        <f t="shared" si="6341"/>
        <v>12.400000000001455</v>
      </c>
      <c r="I4810">
        <f t="shared" si="6342"/>
        <v>0</v>
      </c>
      <c r="J4810" s="14">
        <f t="shared" ref="J4810:K4810" si="6362">+AVERAGE(H4797:H4810)</f>
        <v>38.92500000000031</v>
      </c>
      <c r="K4810" s="14">
        <f t="shared" si="6362"/>
        <v>28.939285714285948</v>
      </c>
      <c r="L4810" s="14">
        <f t="shared" si="6344"/>
        <v>1.3450573861532764</v>
      </c>
      <c r="M4810" s="14">
        <f t="shared" si="6345"/>
        <v>57.357120303125981</v>
      </c>
      <c r="N4810" s="14">
        <f t="shared" si="6346"/>
        <v>1</v>
      </c>
      <c r="O4810">
        <f t="shared" si="6295"/>
        <v>1</v>
      </c>
      <c r="P4810">
        <f t="shared" si="6304"/>
        <v>0</v>
      </c>
      <c r="Q4810">
        <f t="shared" si="6305"/>
        <v>0</v>
      </c>
      <c r="R4810">
        <f t="shared" si="6330"/>
        <v>860</v>
      </c>
      <c r="S4810">
        <f t="shared" si="6331"/>
        <v>0</v>
      </c>
      <c r="T4810">
        <f t="shared" si="6332"/>
        <v>10664.000000001251</v>
      </c>
      <c r="U4810">
        <f t="shared" si="6333"/>
        <v>10664.000000001251</v>
      </c>
      <c r="V4810" s="2">
        <f t="shared" si="6334"/>
        <v>1.0664000000001252E-3</v>
      </c>
      <c r="W4810" s="19">
        <f t="shared" si="6296"/>
        <v>460</v>
      </c>
      <c r="X4810" s="19">
        <f t="shared" si="6297"/>
        <v>27</v>
      </c>
      <c r="Y4810" s="19" t="str">
        <f t="shared" si="6298"/>
        <v/>
      </c>
      <c r="Z4810" s="19">
        <f t="shared" si="6299"/>
        <v>10987.45</v>
      </c>
      <c r="AA4810" s="21" t="str">
        <f t="shared" si="6300"/>
        <v/>
      </c>
      <c r="AB4810" s="19" t="str">
        <f t="shared" si="6301"/>
        <v/>
      </c>
    </row>
    <row r="4811" spans="1:28" x14ac:dyDescent="0.25">
      <c r="A4811">
        <f t="shared" si="6282"/>
        <v>4</v>
      </c>
      <c r="B4811">
        <f t="shared" si="6283"/>
        <v>2019</v>
      </c>
      <c r="C4811" s="20">
        <v>43567</v>
      </c>
      <c r="D4811">
        <v>11612.85</v>
      </c>
      <c r="E4811">
        <v>11657.35</v>
      </c>
      <c r="F4811">
        <v>11578.8</v>
      </c>
      <c r="G4811">
        <v>11643.45</v>
      </c>
      <c r="H4811">
        <f t="shared" si="6341"/>
        <v>46.75</v>
      </c>
      <c r="I4811">
        <f t="shared" si="6342"/>
        <v>0</v>
      </c>
      <c r="J4811" s="14">
        <f t="shared" ref="J4811:K4811" si="6363">+AVERAGE(H4798:H4811)</f>
        <v>42.264285714286025</v>
      </c>
      <c r="K4811" s="14">
        <f t="shared" si="6363"/>
        <v>21.607142857143117</v>
      </c>
      <c r="L4811" s="14">
        <f t="shared" si="6344"/>
        <v>1.9560330578512306</v>
      </c>
      <c r="M4811" s="14">
        <f t="shared" si="6345"/>
        <v>66.170878997986932</v>
      </c>
      <c r="N4811" s="14">
        <f t="shared" si="6346"/>
        <v>1</v>
      </c>
      <c r="O4811">
        <f t="shared" si="6295"/>
        <v>1</v>
      </c>
      <c r="P4811">
        <f t="shared" si="6304"/>
        <v>0</v>
      </c>
      <c r="Q4811">
        <f t="shared" si="6305"/>
        <v>0</v>
      </c>
      <c r="R4811">
        <f t="shared" si="6330"/>
        <v>860</v>
      </c>
      <c r="S4811">
        <f t="shared" si="6331"/>
        <v>0</v>
      </c>
      <c r="T4811">
        <f t="shared" si="6332"/>
        <v>40205</v>
      </c>
      <c r="U4811">
        <f t="shared" si="6333"/>
        <v>40205</v>
      </c>
      <c r="V4811" s="2">
        <f t="shared" si="6334"/>
        <v>4.0204999999999998E-3</v>
      </c>
      <c r="W4811" s="19">
        <f t="shared" si="6296"/>
        <v>460</v>
      </c>
      <c r="X4811" s="19">
        <f t="shared" si="6297"/>
        <v>28</v>
      </c>
      <c r="Y4811" s="19" t="str">
        <f t="shared" si="6298"/>
        <v/>
      </c>
      <c r="Z4811" s="19">
        <f t="shared" si="6299"/>
        <v>10987.45</v>
      </c>
      <c r="AA4811" s="21" t="str">
        <f t="shared" si="6300"/>
        <v/>
      </c>
      <c r="AB4811" s="19" t="str">
        <f t="shared" si="6301"/>
        <v/>
      </c>
    </row>
    <row r="4812" spans="1:28" x14ac:dyDescent="0.25">
      <c r="A4812">
        <f t="shared" si="6282"/>
        <v>4</v>
      </c>
      <c r="B4812">
        <f t="shared" si="6283"/>
        <v>2019</v>
      </c>
      <c r="C4812" s="20">
        <v>43570</v>
      </c>
      <c r="D4812">
        <v>11667</v>
      </c>
      <c r="E4812">
        <v>11704.6</v>
      </c>
      <c r="F4812">
        <v>11648.25</v>
      </c>
      <c r="G4812">
        <v>11690.35</v>
      </c>
      <c r="H4812">
        <f t="shared" si="6341"/>
        <v>46.899999999999636</v>
      </c>
      <c r="I4812">
        <f t="shared" si="6342"/>
        <v>0</v>
      </c>
      <c r="J4812" s="14">
        <f t="shared" ref="J4812:K4812" si="6364">+AVERAGE(H4799:H4812)</f>
        <v>36.400000000000283</v>
      </c>
      <c r="K4812" s="14">
        <f t="shared" si="6364"/>
        <v>21.607142857143117</v>
      </c>
      <c r="L4812" s="14">
        <f t="shared" si="6344"/>
        <v>1.6846280991735465</v>
      </c>
      <c r="M4812" s="14">
        <f t="shared" si="6345"/>
        <v>62.75089274719852</v>
      </c>
      <c r="N4812" s="14">
        <f t="shared" si="6346"/>
        <v>1</v>
      </c>
      <c r="O4812">
        <f t="shared" si="6295"/>
        <v>1</v>
      </c>
      <c r="P4812">
        <f t="shared" si="6304"/>
        <v>0</v>
      </c>
      <c r="Q4812">
        <f t="shared" si="6305"/>
        <v>0</v>
      </c>
      <c r="R4812">
        <f t="shared" si="6330"/>
        <v>860</v>
      </c>
      <c r="S4812">
        <f t="shared" si="6331"/>
        <v>0</v>
      </c>
      <c r="T4812">
        <f t="shared" si="6332"/>
        <v>40333.999999999687</v>
      </c>
      <c r="U4812">
        <f t="shared" si="6333"/>
        <v>40333.999999999687</v>
      </c>
      <c r="V4812" s="2">
        <f t="shared" si="6334"/>
        <v>4.0333999999999691E-3</v>
      </c>
      <c r="W4812" s="19">
        <f t="shared" si="6296"/>
        <v>460</v>
      </c>
      <c r="X4812" s="19">
        <f t="shared" si="6297"/>
        <v>29</v>
      </c>
      <c r="Y4812" s="19" t="str">
        <f t="shared" si="6298"/>
        <v/>
      </c>
      <c r="Z4812" s="19">
        <f t="shared" si="6299"/>
        <v>10987.45</v>
      </c>
      <c r="AA4812" s="21" t="str">
        <f t="shared" si="6300"/>
        <v/>
      </c>
      <c r="AB4812" s="19" t="str">
        <f t="shared" si="6301"/>
        <v/>
      </c>
    </row>
    <row r="4813" spans="1:28" x14ac:dyDescent="0.25">
      <c r="A4813">
        <f t="shared" si="6282"/>
        <v>4</v>
      </c>
      <c r="B4813">
        <f t="shared" si="6283"/>
        <v>2019</v>
      </c>
      <c r="C4813" s="20">
        <v>43571</v>
      </c>
      <c r="D4813">
        <v>11736.2</v>
      </c>
      <c r="E4813">
        <v>11810.95</v>
      </c>
      <c r="F4813">
        <v>11731.55</v>
      </c>
      <c r="G4813">
        <v>11787.15</v>
      </c>
      <c r="H4813">
        <f t="shared" si="6341"/>
        <v>96.799999999999272</v>
      </c>
      <c r="I4813">
        <f t="shared" si="6342"/>
        <v>0</v>
      </c>
      <c r="J4813" s="14">
        <f t="shared" ref="J4813:K4813" si="6365">+AVERAGE(H4800:H4813)</f>
        <v>43.314285714285951</v>
      </c>
      <c r="K4813" s="14">
        <f t="shared" si="6365"/>
        <v>18.878571428571636</v>
      </c>
      <c r="L4813" s="14">
        <f t="shared" si="6344"/>
        <v>2.2943624668936686</v>
      </c>
      <c r="M4813" s="14">
        <f t="shared" si="6345"/>
        <v>69.64511312736866</v>
      </c>
      <c r="N4813" s="14">
        <f t="shared" si="6346"/>
        <v>1</v>
      </c>
      <c r="O4813">
        <f t="shared" si="6295"/>
        <v>1</v>
      </c>
      <c r="P4813">
        <f t="shared" si="6304"/>
        <v>0</v>
      </c>
      <c r="Q4813">
        <f t="shared" si="6305"/>
        <v>0</v>
      </c>
      <c r="R4813">
        <f t="shared" si="6330"/>
        <v>860</v>
      </c>
      <c r="S4813">
        <f t="shared" si="6331"/>
        <v>0</v>
      </c>
      <c r="T4813">
        <f t="shared" si="6332"/>
        <v>83247.999999999374</v>
      </c>
      <c r="U4813">
        <f t="shared" si="6333"/>
        <v>83247.999999999374</v>
      </c>
      <c r="V4813" s="2">
        <f t="shared" si="6334"/>
        <v>8.3247999999999378E-3</v>
      </c>
      <c r="W4813" s="19">
        <f t="shared" si="6296"/>
        <v>460</v>
      </c>
      <c r="X4813" s="19">
        <f t="shared" si="6297"/>
        <v>30</v>
      </c>
      <c r="Y4813" s="19" t="str">
        <f t="shared" si="6298"/>
        <v/>
      </c>
      <c r="Z4813" s="19">
        <f t="shared" si="6299"/>
        <v>10987.45</v>
      </c>
      <c r="AA4813" s="21" t="str">
        <f t="shared" si="6300"/>
        <v/>
      </c>
      <c r="AB4813" s="19" t="str">
        <f t="shared" si="6301"/>
        <v/>
      </c>
    </row>
    <row r="4814" spans="1:28" x14ac:dyDescent="0.25">
      <c r="A4814">
        <f t="shared" si="6282"/>
        <v>4</v>
      </c>
      <c r="B4814">
        <f t="shared" si="6283"/>
        <v>2019</v>
      </c>
      <c r="C4814" s="20">
        <v>43573</v>
      </c>
      <c r="D4814">
        <v>11856.15</v>
      </c>
      <c r="E4814">
        <v>11856.15</v>
      </c>
      <c r="F4814">
        <v>11738.5</v>
      </c>
      <c r="G4814">
        <v>11752.8</v>
      </c>
      <c r="H4814">
        <f t="shared" si="6341"/>
        <v>0</v>
      </c>
      <c r="I4814">
        <f t="shared" si="6342"/>
        <v>34.350000000000364</v>
      </c>
      <c r="J4814" s="14">
        <f t="shared" ref="J4814:K4814" si="6366">+AVERAGE(H4801:H4814)</f>
        <v>34.389285714285897</v>
      </c>
      <c r="K4814" s="14">
        <f t="shared" si="6366"/>
        <v>21.33214285714309</v>
      </c>
      <c r="L4814" s="14">
        <f t="shared" si="6344"/>
        <v>1.6120877281098185</v>
      </c>
      <c r="M4814" s="14">
        <f t="shared" si="6345"/>
        <v>61.716446609408919</v>
      </c>
      <c r="N4814" s="14">
        <f t="shared" si="6346"/>
        <v>1</v>
      </c>
      <c r="O4814">
        <f t="shared" si="6295"/>
        <v>1</v>
      </c>
      <c r="P4814">
        <f t="shared" si="6304"/>
        <v>0</v>
      </c>
      <c r="Q4814">
        <f t="shared" si="6305"/>
        <v>0</v>
      </c>
      <c r="R4814">
        <f t="shared" si="6330"/>
        <v>860</v>
      </c>
      <c r="S4814">
        <f t="shared" si="6331"/>
        <v>0</v>
      </c>
      <c r="T4814">
        <f t="shared" si="6332"/>
        <v>-29541.000000000313</v>
      </c>
      <c r="U4814">
        <f t="shared" si="6333"/>
        <v>-29541.000000000313</v>
      </c>
      <c r="V4814" s="2">
        <f t="shared" si="6334"/>
        <v>-2.9541000000000311E-3</v>
      </c>
      <c r="W4814" s="19">
        <f t="shared" si="6296"/>
        <v>460</v>
      </c>
      <c r="X4814" s="19">
        <f t="shared" si="6297"/>
        <v>31</v>
      </c>
      <c r="Y4814" s="19" t="str">
        <f t="shared" si="6298"/>
        <v/>
      </c>
      <c r="Z4814" s="19">
        <f t="shared" si="6299"/>
        <v>10987.45</v>
      </c>
      <c r="AA4814" s="21" t="str">
        <f t="shared" si="6300"/>
        <v/>
      </c>
      <c r="AB4814" s="19" t="str">
        <f t="shared" si="6301"/>
        <v/>
      </c>
    </row>
    <row r="4815" spans="1:28" x14ac:dyDescent="0.25">
      <c r="A4815">
        <f t="shared" ref="A4815:A4878" si="6367">IF($C4815="","",MONTH($C4815))</f>
        <v>4</v>
      </c>
      <c r="B4815">
        <f t="shared" ref="B4815:B4878" si="6368">IF($C4815="","",YEAR($C4815))</f>
        <v>2019</v>
      </c>
      <c r="C4815" s="20">
        <v>43577</v>
      </c>
      <c r="D4815">
        <v>11727.05</v>
      </c>
      <c r="E4815">
        <v>11727.05</v>
      </c>
      <c r="F4815">
        <v>11583.95</v>
      </c>
      <c r="G4815">
        <v>11594.45</v>
      </c>
      <c r="H4815">
        <f t="shared" si="6341"/>
        <v>0</v>
      </c>
      <c r="I4815">
        <f t="shared" si="6342"/>
        <v>158.34999999999854</v>
      </c>
      <c r="J4815" s="14">
        <f t="shared" ref="J4815:K4815" si="6369">+AVERAGE(H4802:H4815)</f>
        <v>30.539285714285921</v>
      </c>
      <c r="K4815" s="14">
        <f t="shared" si="6369"/>
        <v>32.642857142857274</v>
      </c>
      <c r="L4815" s="14">
        <f t="shared" si="6344"/>
        <v>0.93555798687089975</v>
      </c>
      <c r="M4815" s="14">
        <f t="shared" si="6345"/>
        <v>48.335311740433063</v>
      </c>
      <c r="N4815" s="14">
        <f t="shared" si="6346"/>
        <v>-1</v>
      </c>
      <c r="O4815">
        <f t="shared" si="6295"/>
        <v>-1</v>
      </c>
      <c r="P4815">
        <f t="shared" si="6304"/>
        <v>1</v>
      </c>
      <c r="Q4815">
        <f t="shared" si="6305"/>
        <v>11594.45</v>
      </c>
      <c r="R4815">
        <f t="shared" si="6330"/>
        <v>-860</v>
      </c>
      <c r="S4815">
        <f t="shared" si="6331"/>
        <v>272361.9999999975</v>
      </c>
      <c r="T4815">
        <f t="shared" si="6332"/>
        <v>136180.99999999875</v>
      </c>
      <c r="U4815">
        <f t="shared" si="6333"/>
        <v>-136180.99999999875</v>
      </c>
      <c r="V4815" s="2">
        <f t="shared" si="6334"/>
        <v>-1.3618099999999874E-2</v>
      </c>
      <c r="W4815" s="19">
        <f t="shared" si="6296"/>
        <v>461</v>
      </c>
      <c r="X4815" s="19">
        <f t="shared" si="6297"/>
        <v>32</v>
      </c>
      <c r="Y4815" s="19">
        <f t="shared" si="6298"/>
        <v>1</v>
      </c>
      <c r="Z4815" s="19">
        <f t="shared" si="6299"/>
        <v>11594.45</v>
      </c>
      <c r="AA4815" s="21">
        <f t="shared" si="6300"/>
        <v>5.5244847530591779E-2</v>
      </c>
      <c r="AB4815" s="19">
        <f t="shared" si="6301"/>
        <v>1</v>
      </c>
    </row>
    <row r="4816" spans="1:28" x14ac:dyDescent="0.25">
      <c r="A4816">
        <f t="shared" si="6367"/>
        <v>4</v>
      </c>
      <c r="B4816">
        <f t="shared" si="6368"/>
        <v>2019</v>
      </c>
      <c r="C4816" s="20">
        <v>43578</v>
      </c>
      <c r="D4816">
        <v>11612.95</v>
      </c>
      <c r="E4816">
        <v>11645.95</v>
      </c>
      <c r="F4816">
        <v>11564.8</v>
      </c>
      <c r="G4816">
        <v>11575.95</v>
      </c>
      <c r="H4816">
        <f t="shared" si="6341"/>
        <v>0</v>
      </c>
      <c r="I4816">
        <f t="shared" si="6342"/>
        <v>18.5</v>
      </c>
      <c r="J4816" s="14">
        <f t="shared" ref="J4816:K4816" si="6370">+AVERAGE(H4803:H4816)</f>
        <v>27.307142857143067</v>
      </c>
      <c r="K4816" s="14">
        <f t="shared" si="6370"/>
        <v>33.964285714285843</v>
      </c>
      <c r="L4816" s="14">
        <f t="shared" si="6344"/>
        <v>0.80399579390115983</v>
      </c>
      <c r="M4816" s="14">
        <f t="shared" si="6345"/>
        <v>44.567498251340737</v>
      </c>
      <c r="N4816" s="14">
        <f t="shared" si="6346"/>
        <v>-1</v>
      </c>
      <c r="O4816">
        <f t="shared" si="6295"/>
        <v>-1</v>
      </c>
      <c r="P4816">
        <f t="shared" si="6304"/>
        <v>0</v>
      </c>
      <c r="Q4816">
        <f t="shared" si="6305"/>
        <v>0</v>
      </c>
      <c r="R4816">
        <f t="shared" si="6330"/>
        <v>-860</v>
      </c>
      <c r="S4816">
        <f t="shared" si="6331"/>
        <v>0</v>
      </c>
      <c r="T4816">
        <f t="shared" si="6332"/>
        <v>15910</v>
      </c>
      <c r="U4816">
        <f t="shared" si="6333"/>
        <v>15910</v>
      </c>
      <c r="V4816" s="2">
        <f t="shared" si="6334"/>
        <v>1.591E-3</v>
      </c>
      <c r="W4816" s="19">
        <f t="shared" si="6296"/>
        <v>461</v>
      </c>
      <c r="X4816" s="19">
        <f t="shared" si="6297"/>
        <v>2</v>
      </c>
      <c r="Y4816" s="19" t="str">
        <f t="shared" si="6298"/>
        <v/>
      </c>
      <c r="Z4816" s="19">
        <f t="shared" si="6299"/>
        <v>11594.45</v>
      </c>
      <c r="AA4816" s="21" t="str">
        <f t="shared" si="6300"/>
        <v/>
      </c>
      <c r="AB4816" s="19" t="str">
        <f t="shared" si="6301"/>
        <v/>
      </c>
    </row>
    <row r="4817" spans="1:28" x14ac:dyDescent="0.25">
      <c r="A4817">
        <f t="shared" si="6367"/>
        <v>4</v>
      </c>
      <c r="B4817">
        <f t="shared" si="6368"/>
        <v>2019</v>
      </c>
      <c r="C4817" s="20">
        <v>43579</v>
      </c>
      <c r="D4817">
        <v>11601.5</v>
      </c>
      <c r="E4817">
        <v>11740.85</v>
      </c>
      <c r="F4817">
        <v>11578.85</v>
      </c>
      <c r="G4817">
        <v>11726.15</v>
      </c>
      <c r="H4817">
        <f t="shared" si="6341"/>
        <v>150.19999999999891</v>
      </c>
      <c r="I4817">
        <f t="shared" si="6342"/>
        <v>0</v>
      </c>
      <c r="J4817" s="14">
        <f t="shared" ref="J4817:K4817" si="6371">+AVERAGE(H4804:H4817)</f>
        <v>34.889285714285769</v>
      </c>
      <c r="K4817" s="14">
        <f t="shared" si="6371"/>
        <v>33.964285714285843</v>
      </c>
      <c r="L4817" s="14">
        <f t="shared" si="6344"/>
        <v>1.027234490010513</v>
      </c>
      <c r="M4817" s="14">
        <f t="shared" si="6345"/>
        <v>50.671715337932412</v>
      </c>
      <c r="N4817" s="14">
        <f t="shared" si="6346"/>
        <v>1</v>
      </c>
      <c r="O4817">
        <f t="shared" si="6295"/>
        <v>1</v>
      </c>
      <c r="P4817">
        <f t="shared" si="6304"/>
        <v>1</v>
      </c>
      <c r="Q4817">
        <f t="shared" si="6305"/>
        <v>11726.15</v>
      </c>
      <c r="R4817">
        <f t="shared" si="6330"/>
        <v>860</v>
      </c>
      <c r="S4817">
        <f t="shared" si="6331"/>
        <v>258343.99999999814</v>
      </c>
      <c r="T4817">
        <f t="shared" si="6332"/>
        <v>129171.99999999907</v>
      </c>
      <c r="U4817">
        <f t="shared" si="6333"/>
        <v>-129171.99999999907</v>
      </c>
      <c r="V4817" s="2">
        <f t="shared" si="6334"/>
        <v>-1.2917199999999907E-2</v>
      </c>
      <c r="W4817" s="19">
        <f t="shared" si="6296"/>
        <v>462</v>
      </c>
      <c r="X4817" s="19">
        <f t="shared" si="6297"/>
        <v>3</v>
      </c>
      <c r="Y4817" s="19">
        <f t="shared" si="6298"/>
        <v>1</v>
      </c>
      <c r="Z4817" s="19">
        <f t="shared" si="6299"/>
        <v>11726.15</v>
      </c>
      <c r="AA4817" s="21">
        <f t="shared" si="6300"/>
        <v>-1.1358882913807822E-2</v>
      </c>
      <c r="AB4817" s="19">
        <f t="shared" si="6301"/>
        <v>-1</v>
      </c>
    </row>
    <row r="4818" spans="1:28" x14ac:dyDescent="0.25">
      <c r="A4818">
        <f t="shared" si="6367"/>
        <v>4</v>
      </c>
      <c r="B4818">
        <f t="shared" si="6368"/>
        <v>2019</v>
      </c>
      <c r="C4818" s="20">
        <v>43580</v>
      </c>
      <c r="D4818">
        <v>11735.7</v>
      </c>
      <c r="E4818">
        <v>11796.75</v>
      </c>
      <c r="F4818">
        <v>11624.3</v>
      </c>
      <c r="G4818">
        <v>11641.8</v>
      </c>
      <c r="H4818">
        <f t="shared" si="6341"/>
        <v>0</v>
      </c>
      <c r="I4818">
        <f t="shared" si="6342"/>
        <v>84.350000000000364</v>
      </c>
      <c r="J4818" s="14">
        <f t="shared" ref="J4818:K4818" si="6372">+AVERAGE(H4805:H4818)</f>
        <v>34.889285714285769</v>
      </c>
      <c r="K4818" s="14">
        <f t="shared" si="6372"/>
        <v>35.042857142857301</v>
      </c>
      <c r="L4818" s="14">
        <f t="shared" si="6344"/>
        <v>0.99561761108846014</v>
      </c>
      <c r="M4818" s="14">
        <f t="shared" si="6345"/>
        <v>49.890199683366454</v>
      </c>
      <c r="N4818" s="14">
        <f t="shared" si="6346"/>
        <v>-1</v>
      </c>
      <c r="O4818">
        <f t="shared" si="6295"/>
        <v>-1</v>
      </c>
      <c r="P4818">
        <f t="shared" si="6304"/>
        <v>1</v>
      </c>
      <c r="Q4818">
        <f t="shared" si="6305"/>
        <v>11641.8</v>
      </c>
      <c r="R4818">
        <f t="shared" si="6330"/>
        <v>-860</v>
      </c>
      <c r="S4818">
        <f t="shared" si="6331"/>
        <v>145082.00000000064</v>
      </c>
      <c r="T4818">
        <f t="shared" si="6332"/>
        <v>72541.00000000032</v>
      </c>
      <c r="U4818">
        <f t="shared" si="6333"/>
        <v>-72541.00000000032</v>
      </c>
      <c r="V4818" s="2">
        <f t="shared" si="6334"/>
        <v>-7.2541000000000324E-3</v>
      </c>
      <c r="W4818" s="19">
        <f t="shared" si="6296"/>
        <v>463</v>
      </c>
      <c r="X4818" s="19">
        <f t="shared" si="6297"/>
        <v>2</v>
      </c>
      <c r="Y4818" s="19">
        <f t="shared" si="6298"/>
        <v>1</v>
      </c>
      <c r="Z4818" s="19">
        <f t="shared" si="6299"/>
        <v>11641.8</v>
      </c>
      <c r="AA4818" s="21">
        <f t="shared" si="6300"/>
        <v>-7.1933243221347087E-3</v>
      </c>
      <c r="AB4818" s="19">
        <f t="shared" si="6301"/>
        <v>-1</v>
      </c>
    </row>
    <row r="4819" spans="1:28" x14ac:dyDescent="0.25">
      <c r="A4819">
        <f t="shared" si="6367"/>
        <v>4</v>
      </c>
      <c r="B4819">
        <f t="shared" si="6368"/>
        <v>2019</v>
      </c>
      <c r="C4819" s="20">
        <v>43581</v>
      </c>
      <c r="D4819">
        <v>11683.75</v>
      </c>
      <c r="E4819">
        <v>11762.9</v>
      </c>
      <c r="F4819">
        <v>11661.75</v>
      </c>
      <c r="G4819">
        <v>11754.65</v>
      </c>
      <c r="H4819">
        <f t="shared" si="6341"/>
        <v>112.85000000000036</v>
      </c>
      <c r="I4819">
        <f t="shared" si="6342"/>
        <v>0</v>
      </c>
      <c r="J4819" s="14">
        <f t="shared" ref="J4819:K4819" si="6373">+AVERAGE(H4806:H4819)</f>
        <v>42.950000000000081</v>
      </c>
      <c r="K4819" s="14">
        <f t="shared" si="6373"/>
        <v>31.760714285714389</v>
      </c>
      <c r="L4819" s="14">
        <f t="shared" si="6344"/>
        <v>1.3522995614528261</v>
      </c>
      <c r="M4819" s="14">
        <f t="shared" si="6345"/>
        <v>57.488407667670501</v>
      </c>
      <c r="N4819" s="14">
        <f t="shared" si="6346"/>
        <v>1</v>
      </c>
      <c r="O4819">
        <f t="shared" si="6295"/>
        <v>1</v>
      </c>
      <c r="P4819">
        <f t="shared" si="6304"/>
        <v>1</v>
      </c>
      <c r="Q4819">
        <f t="shared" si="6305"/>
        <v>11754.65</v>
      </c>
      <c r="R4819">
        <f t="shared" si="6330"/>
        <v>860</v>
      </c>
      <c r="S4819">
        <f t="shared" si="6331"/>
        <v>194102.00000000064</v>
      </c>
      <c r="T4819">
        <f t="shared" si="6332"/>
        <v>97051.00000000032</v>
      </c>
      <c r="U4819">
        <f t="shared" si="6333"/>
        <v>-97051.00000000032</v>
      </c>
      <c r="V4819" s="2">
        <f t="shared" si="6334"/>
        <v>-9.7051000000000325E-3</v>
      </c>
      <c r="W4819" s="19">
        <f t="shared" si="6296"/>
        <v>464</v>
      </c>
      <c r="X4819" s="19">
        <f t="shared" si="6297"/>
        <v>2</v>
      </c>
      <c r="Y4819" s="19">
        <f t="shared" si="6298"/>
        <v>1</v>
      </c>
      <c r="Z4819" s="19">
        <f t="shared" si="6299"/>
        <v>11754.65</v>
      </c>
      <c r="AA4819" s="21">
        <f t="shared" si="6300"/>
        <v>-9.6935181844732821E-3</v>
      </c>
      <c r="AB4819" s="19">
        <f t="shared" si="6301"/>
        <v>-1</v>
      </c>
    </row>
    <row r="4820" spans="1:28" x14ac:dyDescent="0.25">
      <c r="A4820">
        <f t="shared" si="6367"/>
        <v>4</v>
      </c>
      <c r="B4820">
        <f t="shared" si="6368"/>
        <v>2019</v>
      </c>
      <c r="C4820" s="20">
        <v>43585</v>
      </c>
      <c r="D4820">
        <v>11748.75</v>
      </c>
      <c r="E4820">
        <v>11756.25</v>
      </c>
      <c r="F4820">
        <v>11655.9</v>
      </c>
      <c r="G4820">
        <v>11748.15</v>
      </c>
      <c r="H4820">
        <f t="shared" si="6341"/>
        <v>0</v>
      </c>
      <c r="I4820">
        <f t="shared" si="6342"/>
        <v>6.5</v>
      </c>
      <c r="J4820" s="14">
        <f t="shared" ref="J4820:K4820" si="6374">+AVERAGE(H4807:H4820)</f>
        <v>38.096428571428596</v>
      </c>
      <c r="K4820" s="14">
        <f t="shared" si="6374"/>
        <v>32.225000000000101</v>
      </c>
      <c r="L4820" s="14">
        <f t="shared" si="6344"/>
        <v>1.1822010417821094</v>
      </c>
      <c r="M4820" s="14">
        <f t="shared" si="6345"/>
        <v>54.174707973590593</v>
      </c>
      <c r="N4820" s="14">
        <f t="shared" si="6346"/>
        <v>1</v>
      </c>
      <c r="O4820">
        <f t="shared" si="6295"/>
        <v>1</v>
      </c>
      <c r="P4820">
        <f t="shared" si="6304"/>
        <v>0</v>
      </c>
      <c r="Q4820">
        <f t="shared" si="6305"/>
        <v>0</v>
      </c>
      <c r="R4820">
        <f t="shared" si="6330"/>
        <v>860</v>
      </c>
      <c r="S4820">
        <f t="shared" si="6331"/>
        <v>0</v>
      </c>
      <c r="T4820">
        <f t="shared" si="6332"/>
        <v>-5590</v>
      </c>
      <c r="U4820">
        <f t="shared" si="6333"/>
        <v>-5590</v>
      </c>
      <c r="V4820" s="2">
        <f t="shared" si="6334"/>
        <v>-5.5900000000000004E-4</v>
      </c>
      <c r="W4820" s="19">
        <f t="shared" si="6296"/>
        <v>464</v>
      </c>
      <c r="X4820" s="19">
        <f t="shared" si="6297"/>
        <v>2</v>
      </c>
      <c r="Y4820" s="19" t="str">
        <f t="shared" si="6298"/>
        <v/>
      </c>
      <c r="Z4820" s="19">
        <f t="shared" si="6299"/>
        <v>11754.65</v>
      </c>
      <c r="AA4820" s="21" t="str">
        <f t="shared" si="6300"/>
        <v/>
      </c>
      <c r="AB4820" s="19" t="str">
        <f t="shared" si="6301"/>
        <v/>
      </c>
    </row>
    <row r="4821" spans="1:28" x14ac:dyDescent="0.25">
      <c r="A4821">
        <f t="shared" si="6367"/>
        <v>5</v>
      </c>
      <c r="B4821">
        <f t="shared" si="6368"/>
        <v>2019</v>
      </c>
      <c r="C4821" s="20">
        <v>43587</v>
      </c>
      <c r="D4821">
        <v>11725.55</v>
      </c>
      <c r="E4821">
        <v>11789.3</v>
      </c>
      <c r="F4821">
        <v>11699.55</v>
      </c>
      <c r="G4821">
        <v>11724.75</v>
      </c>
      <c r="H4821">
        <f t="shared" si="6341"/>
        <v>0</v>
      </c>
      <c r="I4821">
        <f t="shared" si="6342"/>
        <v>23.399999999999636</v>
      </c>
      <c r="J4821" s="14">
        <f t="shared" ref="J4821:K4821" si="6375">+AVERAGE(H4808:H4821)</f>
        <v>38.096428571428596</v>
      </c>
      <c r="K4821" s="14">
        <f t="shared" si="6375"/>
        <v>29.507142857142885</v>
      </c>
      <c r="L4821" s="14">
        <f t="shared" si="6344"/>
        <v>1.291091745340111</v>
      </c>
      <c r="M4821" s="14">
        <f t="shared" si="6345"/>
        <v>56.352686354271221</v>
      </c>
      <c r="N4821" s="14">
        <f t="shared" si="6346"/>
        <v>1</v>
      </c>
      <c r="O4821">
        <f t="shared" si="6295"/>
        <v>1</v>
      </c>
      <c r="P4821">
        <f t="shared" si="6304"/>
        <v>0</v>
      </c>
      <c r="Q4821">
        <f t="shared" si="6305"/>
        <v>0</v>
      </c>
      <c r="R4821">
        <f t="shared" si="6330"/>
        <v>851</v>
      </c>
      <c r="S4821">
        <f t="shared" si="6331"/>
        <v>0</v>
      </c>
      <c r="T4821">
        <f t="shared" si="6332"/>
        <v>-19913.399999999689</v>
      </c>
      <c r="U4821">
        <f t="shared" si="6333"/>
        <v>-19913.399999999689</v>
      </c>
      <c r="V4821" s="2">
        <f t="shared" si="6334"/>
        <v>-1.9913399999999691E-3</v>
      </c>
      <c r="W4821" s="19">
        <f t="shared" si="6296"/>
        <v>464</v>
      </c>
      <c r="X4821" s="19">
        <f t="shared" si="6297"/>
        <v>3</v>
      </c>
      <c r="Y4821" s="19" t="str">
        <f t="shared" si="6298"/>
        <v/>
      </c>
      <c r="Z4821" s="19">
        <f t="shared" si="6299"/>
        <v>11754.65</v>
      </c>
      <c r="AA4821" s="21" t="str">
        <f t="shared" si="6300"/>
        <v/>
      </c>
      <c r="AB4821" s="19" t="str">
        <f t="shared" si="6301"/>
        <v/>
      </c>
    </row>
    <row r="4822" spans="1:28" x14ac:dyDescent="0.25">
      <c r="A4822">
        <f t="shared" si="6367"/>
        <v>5</v>
      </c>
      <c r="B4822">
        <f t="shared" si="6368"/>
        <v>2019</v>
      </c>
      <c r="C4822" s="20">
        <v>43588</v>
      </c>
      <c r="D4822">
        <v>11722.6</v>
      </c>
      <c r="E4822">
        <v>11770.9</v>
      </c>
      <c r="F4822">
        <v>11699.35</v>
      </c>
      <c r="G4822">
        <v>11712.25</v>
      </c>
      <c r="H4822">
        <f t="shared" si="6341"/>
        <v>0</v>
      </c>
      <c r="I4822">
        <f t="shared" si="6342"/>
        <v>12.5</v>
      </c>
      <c r="J4822" s="14">
        <f t="shared" ref="J4822:K4822" si="6376">+AVERAGE(H4809:H4822)</f>
        <v>33.278571428571404</v>
      </c>
      <c r="K4822" s="14">
        <f t="shared" si="6376"/>
        <v>30.400000000000027</v>
      </c>
      <c r="L4822" s="14">
        <f t="shared" si="6344"/>
        <v>1.0946898496240585</v>
      </c>
      <c r="M4822" s="14">
        <f t="shared" si="6345"/>
        <v>52.260235558048194</v>
      </c>
      <c r="N4822" s="14">
        <f t="shared" si="6346"/>
        <v>1</v>
      </c>
      <c r="O4822">
        <f t="shared" si="6295"/>
        <v>1</v>
      </c>
      <c r="P4822">
        <f t="shared" si="6304"/>
        <v>0</v>
      </c>
      <c r="Q4822">
        <f t="shared" si="6305"/>
        <v>0</v>
      </c>
      <c r="R4822">
        <f t="shared" si="6330"/>
        <v>851</v>
      </c>
      <c r="S4822">
        <f t="shared" si="6331"/>
        <v>0</v>
      </c>
      <c r="T4822">
        <f t="shared" si="6332"/>
        <v>-10637.5</v>
      </c>
      <c r="U4822">
        <f t="shared" si="6333"/>
        <v>-10637.5</v>
      </c>
      <c r="V4822" s="2">
        <f t="shared" si="6334"/>
        <v>-1.06375E-3</v>
      </c>
      <c r="W4822" s="19">
        <f t="shared" si="6296"/>
        <v>464</v>
      </c>
      <c r="X4822" s="19">
        <f t="shared" si="6297"/>
        <v>4</v>
      </c>
      <c r="Y4822" s="19" t="str">
        <f t="shared" si="6298"/>
        <v/>
      </c>
      <c r="Z4822" s="19">
        <f t="shared" si="6299"/>
        <v>11754.65</v>
      </c>
      <c r="AA4822" s="21" t="str">
        <f t="shared" si="6300"/>
        <v/>
      </c>
      <c r="AB4822" s="19" t="str">
        <f t="shared" si="6301"/>
        <v/>
      </c>
    </row>
    <row r="4823" spans="1:28" x14ac:dyDescent="0.25">
      <c r="A4823">
        <f t="shared" si="6367"/>
        <v>5</v>
      </c>
      <c r="B4823">
        <f t="shared" si="6368"/>
        <v>2019</v>
      </c>
      <c r="C4823" s="20">
        <v>43591</v>
      </c>
      <c r="D4823">
        <v>11605.8</v>
      </c>
      <c r="E4823">
        <v>11632.55</v>
      </c>
      <c r="F4823">
        <v>11571.35</v>
      </c>
      <c r="G4823">
        <v>11598.25</v>
      </c>
      <c r="H4823">
        <f t="shared" si="6341"/>
        <v>0</v>
      </c>
      <c r="I4823">
        <f t="shared" si="6342"/>
        <v>114</v>
      </c>
      <c r="J4823" s="14">
        <f t="shared" ref="J4823:K4823" si="6377">+AVERAGE(H4810:H4823)</f>
        <v>33.278571428571404</v>
      </c>
      <c r="K4823" s="14">
        <f t="shared" si="6377"/>
        <v>32.28214285714278</v>
      </c>
      <c r="L4823" s="14">
        <f t="shared" si="6344"/>
        <v>1.0308662462661815</v>
      </c>
      <c r="M4823" s="14">
        <f t="shared" si="6345"/>
        <v>50.75992809282566</v>
      </c>
      <c r="N4823" s="14">
        <f t="shared" si="6346"/>
        <v>1</v>
      </c>
      <c r="O4823">
        <f t="shared" si="6295"/>
        <v>1</v>
      </c>
      <c r="P4823">
        <f t="shared" si="6304"/>
        <v>0</v>
      </c>
      <c r="Q4823">
        <f t="shared" si="6305"/>
        <v>0</v>
      </c>
      <c r="R4823">
        <f t="shared" si="6330"/>
        <v>851</v>
      </c>
      <c r="S4823">
        <f t="shared" si="6331"/>
        <v>0</v>
      </c>
      <c r="T4823">
        <f t="shared" si="6332"/>
        <v>-97014</v>
      </c>
      <c r="U4823">
        <f t="shared" si="6333"/>
        <v>-97014</v>
      </c>
      <c r="V4823" s="2">
        <f t="shared" si="6334"/>
        <v>-9.7014000000000006E-3</v>
      </c>
      <c r="W4823" s="19">
        <f t="shared" si="6296"/>
        <v>464</v>
      </c>
      <c r="X4823" s="19">
        <f t="shared" si="6297"/>
        <v>5</v>
      </c>
      <c r="Y4823" s="19" t="str">
        <f t="shared" si="6298"/>
        <v/>
      </c>
      <c r="Z4823" s="19">
        <f t="shared" si="6299"/>
        <v>11754.65</v>
      </c>
      <c r="AA4823" s="21" t="str">
        <f t="shared" si="6300"/>
        <v/>
      </c>
      <c r="AB4823" s="19" t="str">
        <f t="shared" si="6301"/>
        <v/>
      </c>
    </row>
    <row r="4824" spans="1:28" x14ac:dyDescent="0.25">
      <c r="A4824">
        <f t="shared" si="6367"/>
        <v>5</v>
      </c>
      <c r="B4824">
        <f t="shared" si="6368"/>
        <v>2019</v>
      </c>
      <c r="C4824" s="20">
        <v>43592</v>
      </c>
      <c r="D4824">
        <v>11651.5</v>
      </c>
      <c r="E4824">
        <v>11657.05</v>
      </c>
      <c r="F4824">
        <v>11484.45</v>
      </c>
      <c r="G4824">
        <v>11497.9</v>
      </c>
      <c r="H4824">
        <f t="shared" si="6341"/>
        <v>0</v>
      </c>
      <c r="I4824">
        <f t="shared" si="6342"/>
        <v>100.35000000000036</v>
      </c>
      <c r="J4824" s="14">
        <f t="shared" ref="J4824:K4824" si="6378">+AVERAGE(H4811:H4824)</f>
        <v>32.392857142857011</v>
      </c>
      <c r="K4824" s="14">
        <f t="shared" si="6378"/>
        <v>39.449999999999946</v>
      </c>
      <c r="L4824" s="14">
        <f t="shared" si="6344"/>
        <v>0.82111171464783406</v>
      </c>
      <c r="M4824" s="14">
        <f t="shared" si="6345"/>
        <v>45.088486776695099</v>
      </c>
      <c r="N4824" s="14">
        <f t="shared" si="6346"/>
        <v>-1</v>
      </c>
      <c r="O4824">
        <f t="shared" si="6295"/>
        <v>-1</v>
      </c>
      <c r="P4824">
        <f t="shared" si="6304"/>
        <v>1</v>
      </c>
      <c r="Q4824">
        <f t="shared" si="6305"/>
        <v>11497.9</v>
      </c>
      <c r="R4824">
        <f t="shared" si="6330"/>
        <v>-851</v>
      </c>
      <c r="S4824">
        <f t="shared" si="6331"/>
        <v>170795.70000000062</v>
      </c>
      <c r="T4824">
        <f t="shared" si="6332"/>
        <v>85397.850000000311</v>
      </c>
      <c r="U4824">
        <f t="shared" si="6333"/>
        <v>-85397.850000000311</v>
      </c>
      <c r="V4824" s="2">
        <f t="shared" si="6334"/>
        <v>-8.5397850000000306E-3</v>
      </c>
      <c r="W4824" s="19">
        <f t="shared" si="6296"/>
        <v>465</v>
      </c>
      <c r="X4824" s="19">
        <f t="shared" si="6297"/>
        <v>6</v>
      </c>
      <c r="Y4824" s="19">
        <f t="shared" si="6298"/>
        <v>1</v>
      </c>
      <c r="Z4824" s="19">
        <f t="shared" si="6299"/>
        <v>11497.9</v>
      </c>
      <c r="AA4824" s="21">
        <f t="shared" si="6300"/>
        <v>-2.1842419808331126E-2</v>
      </c>
      <c r="AB4824" s="19">
        <f t="shared" si="6301"/>
        <v>-1</v>
      </c>
    </row>
    <row r="4825" spans="1:28" x14ac:dyDescent="0.25">
      <c r="A4825">
        <f t="shared" si="6367"/>
        <v>5</v>
      </c>
      <c r="B4825">
        <f t="shared" si="6368"/>
        <v>2019</v>
      </c>
      <c r="C4825" s="20">
        <v>43593</v>
      </c>
      <c r="D4825">
        <v>11478.7</v>
      </c>
      <c r="E4825">
        <v>11479.1</v>
      </c>
      <c r="F4825">
        <v>11346.95</v>
      </c>
      <c r="G4825">
        <v>11359.45</v>
      </c>
      <c r="H4825">
        <f t="shared" si="6341"/>
        <v>0</v>
      </c>
      <c r="I4825">
        <f t="shared" si="6342"/>
        <v>138.44999999999891</v>
      </c>
      <c r="J4825" s="14">
        <f t="shared" ref="J4825:K4825" si="6379">+AVERAGE(H4812:H4825)</f>
        <v>29.053571428571299</v>
      </c>
      <c r="K4825" s="14">
        <f t="shared" si="6379"/>
        <v>49.339285714285587</v>
      </c>
      <c r="L4825" s="14">
        <f t="shared" si="6344"/>
        <v>0.58885269634455195</v>
      </c>
      <c r="M4825" s="14">
        <f t="shared" si="6345"/>
        <v>37.061503416856446</v>
      </c>
      <c r="N4825" s="14">
        <f t="shared" si="6346"/>
        <v>-1</v>
      </c>
      <c r="O4825">
        <f t="shared" ref="O4825:O4888" si="6380">IF($C4825="","",N4825)</f>
        <v>-1</v>
      </c>
      <c r="P4825">
        <f t="shared" si="6304"/>
        <v>0</v>
      </c>
      <c r="Q4825">
        <f t="shared" si="6305"/>
        <v>0</v>
      </c>
      <c r="R4825">
        <f t="shared" si="6330"/>
        <v>-851</v>
      </c>
      <c r="S4825">
        <f t="shared" si="6331"/>
        <v>0</v>
      </c>
      <c r="T4825">
        <f t="shared" si="6332"/>
        <v>117820.94999999907</v>
      </c>
      <c r="U4825">
        <f t="shared" si="6333"/>
        <v>117820.94999999907</v>
      </c>
      <c r="V4825" s="2">
        <f t="shared" si="6334"/>
        <v>1.1782094999999907E-2</v>
      </c>
      <c r="W4825" s="19">
        <f t="shared" ref="W4825:W4888" si="6381">+IF($C4825="","",IF(AND(P4825=1,O4825&lt;&gt;0),W4824+1,W4824))</f>
        <v>465</v>
      </c>
      <c r="X4825" s="19">
        <f t="shared" ref="X4825:X4888" si="6382">+IF($C4825="","",IF(O4824=0,IF(O4825=0,0,1),IF(O4825&lt;&gt;O4824,IF((O4824&lt;&gt;O4823),2,X4824+1),IF(P4824=1,2,X4824+1))))</f>
        <v>2</v>
      </c>
      <c r="Y4825" s="19" t="str">
        <f t="shared" ref="Y4825:Y4888" si="6383">+IF($C4825="","",IF(O4825=O4824,"",IF(O4825=0,1,IF(AND(O4824&lt;&gt;0,O4824&lt;&gt;O4825),1,""))))</f>
        <v/>
      </c>
      <c r="Z4825" s="19">
        <f t="shared" ref="Z4825:Z4888" si="6384">IF($C4825="","",IF(P4825=0,Z4824,Q4825))</f>
        <v>11497.9</v>
      </c>
      <c r="AA4825" s="21" t="str">
        <f t="shared" ref="AA4825:AA4888" si="6385">+IF($C4825="","",IF(Y4825=1,(Z4825/Z4824-1)*O4824,""))</f>
        <v/>
      </c>
      <c r="AB4825" s="19" t="str">
        <f t="shared" ref="AB4825:AB4888" si="6386">+IF($C4825="","",IF(Y4825=1,IF(AA4825&gt;0,1,-1),""))</f>
        <v/>
      </c>
    </row>
    <row r="4826" spans="1:28" x14ac:dyDescent="0.25">
      <c r="A4826">
        <f t="shared" si="6367"/>
        <v>5</v>
      </c>
      <c r="B4826">
        <f t="shared" si="6368"/>
        <v>2019</v>
      </c>
      <c r="C4826" s="20">
        <v>43594</v>
      </c>
      <c r="D4826">
        <v>11322.4</v>
      </c>
      <c r="E4826">
        <v>11357.6</v>
      </c>
      <c r="F4826">
        <v>11255.05</v>
      </c>
      <c r="G4826">
        <v>11301.8</v>
      </c>
      <c r="H4826">
        <f t="shared" si="6341"/>
        <v>0</v>
      </c>
      <c r="I4826">
        <f t="shared" si="6342"/>
        <v>57.650000000001455</v>
      </c>
      <c r="J4826" s="14">
        <f t="shared" ref="J4826:K4826" si="6387">+AVERAGE(H4813:H4826)</f>
        <v>25.703571428571326</v>
      </c>
      <c r="K4826" s="14">
        <f t="shared" si="6387"/>
        <v>53.457142857142834</v>
      </c>
      <c r="L4826" s="14">
        <f t="shared" si="6344"/>
        <v>0.48082576162479784</v>
      </c>
      <c r="M4826" s="14">
        <f t="shared" si="6345"/>
        <v>32.470110534626585</v>
      </c>
      <c r="N4826" s="14">
        <f t="shared" si="6346"/>
        <v>-1</v>
      </c>
      <c r="O4826">
        <f t="shared" si="6380"/>
        <v>-1</v>
      </c>
      <c r="P4826">
        <f t="shared" si="6304"/>
        <v>0</v>
      </c>
      <c r="Q4826">
        <f t="shared" si="6305"/>
        <v>0</v>
      </c>
      <c r="R4826">
        <f t="shared" si="6330"/>
        <v>-851</v>
      </c>
      <c r="S4826">
        <f t="shared" si="6331"/>
        <v>0</v>
      </c>
      <c r="T4826">
        <f t="shared" si="6332"/>
        <v>49060.150000001238</v>
      </c>
      <c r="U4826">
        <f t="shared" si="6333"/>
        <v>49060.150000001238</v>
      </c>
      <c r="V4826" s="2">
        <f t="shared" si="6334"/>
        <v>4.9060150000001237E-3</v>
      </c>
      <c r="W4826" s="19">
        <f t="shared" si="6381"/>
        <v>465</v>
      </c>
      <c r="X4826" s="19">
        <f t="shared" si="6382"/>
        <v>3</v>
      </c>
      <c r="Y4826" s="19" t="str">
        <f t="shared" si="6383"/>
        <v/>
      </c>
      <c r="Z4826" s="19">
        <f t="shared" si="6384"/>
        <v>11497.9</v>
      </c>
      <c r="AA4826" s="21" t="str">
        <f t="shared" si="6385"/>
        <v/>
      </c>
      <c r="AB4826" s="19" t="str">
        <f t="shared" si="6386"/>
        <v/>
      </c>
    </row>
    <row r="4827" spans="1:28" x14ac:dyDescent="0.25">
      <c r="A4827">
        <f t="shared" si="6367"/>
        <v>5</v>
      </c>
      <c r="B4827">
        <f t="shared" si="6368"/>
        <v>2019</v>
      </c>
      <c r="C4827" s="20">
        <v>43595</v>
      </c>
      <c r="D4827">
        <v>11314.15</v>
      </c>
      <c r="E4827">
        <v>11345.8</v>
      </c>
      <c r="F4827">
        <v>11251.05</v>
      </c>
      <c r="G4827">
        <v>11278.9</v>
      </c>
      <c r="H4827">
        <f t="shared" si="6341"/>
        <v>0</v>
      </c>
      <c r="I4827">
        <f t="shared" si="6342"/>
        <v>22.899999999999636</v>
      </c>
      <c r="J4827" s="14">
        <f t="shared" ref="J4827:K4827" si="6388">+AVERAGE(H4814:H4827)</f>
        <v>18.789285714285661</v>
      </c>
      <c r="K4827" s="14">
        <f t="shared" si="6388"/>
        <v>55.092857142857092</v>
      </c>
      <c r="L4827" s="14">
        <f t="shared" si="6344"/>
        <v>0.34104758200440749</v>
      </c>
      <c r="M4827" s="14">
        <f t="shared" si="6345"/>
        <v>25.431430366897047</v>
      </c>
      <c r="N4827" s="14">
        <f t="shared" si="6346"/>
        <v>-1</v>
      </c>
      <c r="O4827">
        <f t="shared" si="6380"/>
        <v>-1</v>
      </c>
      <c r="P4827">
        <f t="shared" ref="P4827:P4890" si="6389">IF($C4827="","",IF($O4827&lt;&gt;$O4826,1,0))</f>
        <v>0</v>
      </c>
      <c r="Q4827">
        <f t="shared" ref="Q4827:Q4890" si="6390">IF($C4827="","",IF($P4827=1,G4827,0))</f>
        <v>0</v>
      </c>
      <c r="R4827">
        <f t="shared" si="6330"/>
        <v>-851</v>
      </c>
      <c r="S4827">
        <f t="shared" si="6331"/>
        <v>0</v>
      </c>
      <c r="T4827">
        <f t="shared" si="6332"/>
        <v>19487.899999999689</v>
      </c>
      <c r="U4827">
        <f t="shared" si="6333"/>
        <v>19487.899999999689</v>
      </c>
      <c r="V4827" s="2">
        <f t="shared" si="6334"/>
        <v>1.9487899999999689E-3</v>
      </c>
      <c r="W4827" s="19">
        <f t="shared" si="6381"/>
        <v>465</v>
      </c>
      <c r="X4827" s="19">
        <f t="shared" si="6382"/>
        <v>4</v>
      </c>
      <c r="Y4827" s="19" t="str">
        <f t="shared" si="6383"/>
        <v/>
      </c>
      <c r="Z4827" s="19">
        <f t="shared" si="6384"/>
        <v>11497.9</v>
      </c>
      <c r="AA4827" s="21" t="str">
        <f t="shared" si="6385"/>
        <v/>
      </c>
      <c r="AB4827" s="19" t="str">
        <f t="shared" si="6386"/>
        <v/>
      </c>
    </row>
    <row r="4828" spans="1:28" x14ac:dyDescent="0.25">
      <c r="A4828">
        <f t="shared" si="6367"/>
        <v>5</v>
      </c>
      <c r="B4828">
        <f t="shared" si="6368"/>
        <v>2019</v>
      </c>
      <c r="C4828" s="20">
        <v>43598</v>
      </c>
      <c r="D4828">
        <v>11258.7</v>
      </c>
      <c r="E4828">
        <v>11300.2</v>
      </c>
      <c r="F4828">
        <v>11125.6</v>
      </c>
      <c r="G4828">
        <v>11148.2</v>
      </c>
      <c r="H4828">
        <f t="shared" si="6341"/>
        <v>0</v>
      </c>
      <c r="I4828">
        <f t="shared" si="6342"/>
        <v>130.69999999999891</v>
      </c>
      <c r="J4828" s="14">
        <f t="shared" ref="J4828:K4828" si="6391">+AVERAGE(H4815:H4828)</f>
        <v>18.789285714285661</v>
      </c>
      <c r="K4828" s="14">
        <f t="shared" si="6391"/>
        <v>61.974999999999845</v>
      </c>
      <c r="L4828" s="14">
        <f t="shared" si="6344"/>
        <v>0.30317524347375086</v>
      </c>
      <c r="M4828" s="14">
        <f t="shared" si="6345"/>
        <v>23.264349517997701</v>
      </c>
      <c r="N4828" s="14">
        <f t="shared" si="6346"/>
        <v>-1</v>
      </c>
      <c r="O4828">
        <f t="shared" si="6380"/>
        <v>-1</v>
      </c>
      <c r="P4828">
        <f t="shared" si="6389"/>
        <v>0</v>
      </c>
      <c r="Q4828">
        <f t="shared" si="6390"/>
        <v>0</v>
      </c>
      <c r="R4828">
        <f t="shared" si="6330"/>
        <v>-851</v>
      </c>
      <c r="S4828">
        <f t="shared" si="6331"/>
        <v>0</v>
      </c>
      <c r="T4828">
        <f t="shared" si="6332"/>
        <v>111225.69999999907</v>
      </c>
      <c r="U4828">
        <f t="shared" si="6333"/>
        <v>111225.69999999907</v>
      </c>
      <c r="V4828" s="2">
        <f t="shared" si="6334"/>
        <v>1.1122569999999906E-2</v>
      </c>
      <c r="W4828" s="19">
        <f t="shared" si="6381"/>
        <v>465</v>
      </c>
      <c r="X4828" s="19">
        <f t="shared" si="6382"/>
        <v>5</v>
      </c>
      <c r="Y4828" s="19" t="str">
        <f t="shared" si="6383"/>
        <v/>
      </c>
      <c r="Z4828" s="19">
        <f t="shared" si="6384"/>
        <v>11497.9</v>
      </c>
      <c r="AA4828" s="21" t="str">
        <f t="shared" si="6385"/>
        <v/>
      </c>
      <c r="AB4828" s="19" t="str">
        <f t="shared" si="6386"/>
        <v/>
      </c>
    </row>
    <row r="4829" spans="1:28" x14ac:dyDescent="0.25">
      <c r="A4829">
        <f t="shared" si="6367"/>
        <v>5</v>
      </c>
      <c r="B4829">
        <f t="shared" si="6368"/>
        <v>2019</v>
      </c>
      <c r="C4829" s="20">
        <v>43599</v>
      </c>
      <c r="D4829">
        <v>11151.65</v>
      </c>
      <c r="E4829">
        <v>11294.75</v>
      </c>
      <c r="F4829">
        <v>11108.3</v>
      </c>
      <c r="G4829">
        <v>11222.05</v>
      </c>
      <c r="H4829">
        <f t="shared" si="6341"/>
        <v>73.849999999998545</v>
      </c>
      <c r="I4829">
        <f t="shared" si="6342"/>
        <v>0</v>
      </c>
      <c r="J4829" s="14">
        <f t="shared" ref="J4829:K4829" si="6392">+AVERAGE(H4816:H4829)</f>
        <v>24.064285714285557</v>
      </c>
      <c r="K4829" s="14">
        <f t="shared" si="6392"/>
        <v>50.664285714285661</v>
      </c>
      <c r="L4829" s="14">
        <f t="shared" si="6344"/>
        <v>0.47497532778795737</v>
      </c>
      <c r="M4829" s="14">
        <f t="shared" si="6345"/>
        <v>32.202255782832992</v>
      </c>
      <c r="N4829" s="14">
        <f t="shared" si="6346"/>
        <v>-1</v>
      </c>
      <c r="O4829">
        <f t="shared" si="6380"/>
        <v>-1</v>
      </c>
      <c r="P4829">
        <f t="shared" si="6389"/>
        <v>0</v>
      </c>
      <c r="Q4829">
        <f t="shared" si="6390"/>
        <v>0</v>
      </c>
      <c r="R4829">
        <f t="shared" si="6330"/>
        <v>-851</v>
      </c>
      <c r="S4829">
        <f t="shared" si="6331"/>
        <v>0</v>
      </c>
      <c r="T4829">
        <f t="shared" si="6332"/>
        <v>-62846.349999998762</v>
      </c>
      <c r="U4829">
        <f t="shared" si="6333"/>
        <v>-62846.349999998762</v>
      </c>
      <c r="V4829" s="2">
        <f t="shared" si="6334"/>
        <v>-6.2846349999998762E-3</v>
      </c>
      <c r="W4829" s="19">
        <f t="shared" si="6381"/>
        <v>465</v>
      </c>
      <c r="X4829" s="19">
        <f t="shared" si="6382"/>
        <v>6</v>
      </c>
      <c r="Y4829" s="19" t="str">
        <f t="shared" si="6383"/>
        <v/>
      </c>
      <c r="Z4829" s="19">
        <f t="shared" si="6384"/>
        <v>11497.9</v>
      </c>
      <c r="AA4829" s="21" t="str">
        <f t="shared" si="6385"/>
        <v/>
      </c>
      <c r="AB4829" s="19" t="str">
        <f t="shared" si="6386"/>
        <v/>
      </c>
    </row>
    <row r="4830" spans="1:28" x14ac:dyDescent="0.25">
      <c r="A4830">
        <f t="shared" si="6367"/>
        <v>5</v>
      </c>
      <c r="B4830">
        <f t="shared" si="6368"/>
        <v>2019</v>
      </c>
      <c r="C4830" s="20">
        <v>43600</v>
      </c>
      <c r="D4830">
        <v>11271.7</v>
      </c>
      <c r="E4830">
        <v>11286.8</v>
      </c>
      <c r="F4830">
        <v>11136.95</v>
      </c>
      <c r="G4830">
        <v>11157</v>
      </c>
      <c r="H4830">
        <f t="shared" si="6341"/>
        <v>0</v>
      </c>
      <c r="I4830">
        <f t="shared" si="6342"/>
        <v>65.049999999999272</v>
      </c>
      <c r="J4830" s="14">
        <f t="shared" ref="J4830:K4830" si="6393">+AVERAGE(H4817:H4830)</f>
        <v>24.064285714285557</v>
      </c>
      <c r="K4830" s="14">
        <f t="shared" si="6393"/>
        <v>53.989285714285607</v>
      </c>
      <c r="L4830" s="14">
        <f t="shared" si="6344"/>
        <v>0.44572335780908706</v>
      </c>
      <c r="M4830" s="14">
        <f t="shared" si="6345"/>
        <v>30.830473575840671</v>
      </c>
      <c r="N4830" s="14">
        <f t="shared" si="6346"/>
        <v>-1</v>
      </c>
      <c r="O4830">
        <f t="shared" si="6380"/>
        <v>-1</v>
      </c>
      <c r="P4830">
        <f t="shared" si="6389"/>
        <v>0</v>
      </c>
      <c r="Q4830">
        <f t="shared" si="6390"/>
        <v>0</v>
      </c>
      <c r="R4830">
        <f t="shared" si="6330"/>
        <v>-851</v>
      </c>
      <c r="S4830">
        <f t="shared" si="6331"/>
        <v>0</v>
      </c>
      <c r="T4830">
        <f t="shared" si="6332"/>
        <v>55357.549999999377</v>
      </c>
      <c r="U4830">
        <f t="shared" si="6333"/>
        <v>55357.549999999377</v>
      </c>
      <c r="V4830" s="2">
        <f t="shared" si="6334"/>
        <v>5.5357549999999374E-3</v>
      </c>
      <c r="W4830" s="19">
        <f t="shared" si="6381"/>
        <v>465</v>
      </c>
      <c r="X4830" s="19">
        <f t="shared" si="6382"/>
        <v>7</v>
      </c>
      <c r="Y4830" s="19" t="str">
        <f t="shared" si="6383"/>
        <v/>
      </c>
      <c r="Z4830" s="19">
        <f t="shared" si="6384"/>
        <v>11497.9</v>
      </c>
      <c r="AA4830" s="21" t="str">
        <f t="shared" si="6385"/>
        <v/>
      </c>
      <c r="AB4830" s="19" t="str">
        <f t="shared" si="6386"/>
        <v/>
      </c>
    </row>
    <row r="4831" spans="1:28" x14ac:dyDescent="0.25">
      <c r="A4831">
        <f t="shared" si="6367"/>
        <v>5</v>
      </c>
      <c r="B4831">
        <f t="shared" si="6368"/>
        <v>2019</v>
      </c>
      <c r="C4831" s="20">
        <v>43601</v>
      </c>
      <c r="D4831">
        <v>11180.35</v>
      </c>
      <c r="E4831">
        <v>11281.55</v>
      </c>
      <c r="F4831">
        <v>11143.35</v>
      </c>
      <c r="G4831">
        <v>11257.1</v>
      </c>
      <c r="H4831">
        <f t="shared" si="6341"/>
        <v>100.10000000000036</v>
      </c>
      <c r="I4831">
        <f t="shared" si="6342"/>
        <v>0</v>
      </c>
      <c r="J4831" s="14">
        <f t="shared" ref="J4831:K4831" si="6394">+AVERAGE(H4818:H4831)</f>
        <v>20.485714285714234</v>
      </c>
      <c r="K4831" s="14">
        <f t="shared" si="6394"/>
        <v>53.989285714285607</v>
      </c>
      <c r="L4831" s="14">
        <f t="shared" si="6344"/>
        <v>0.37944036515181562</v>
      </c>
      <c r="M4831" s="14">
        <f t="shared" si="6345"/>
        <v>27.50683354912961</v>
      </c>
      <c r="N4831" s="14">
        <f t="shared" si="6346"/>
        <v>-1</v>
      </c>
      <c r="O4831">
        <f t="shared" si="6380"/>
        <v>-1</v>
      </c>
      <c r="P4831">
        <f t="shared" si="6389"/>
        <v>0</v>
      </c>
      <c r="Q4831">
        <f t="shared" si="6390"/>
        <v>0</v>
      </c>
      <c r="R4831">
        <f t="shared" si="6330"/>
        <v>-851</v>
      </c>
      <c r="S4831">
        <f t="shared" si="6331"/>
        <v>0</v>
      </c>
      <c r="T4831">
        <f t="shared" si="6332"/>
        <v>-85185.100000000311</v>
      </c>
      <c r="U4831">
        <f t="shared" si="6333"/>
        <v>-85185.100000000311</v>
      </c>
      <c r="V4831" s="2">
        <f t="shared" si="6334"/>
        <v>-8.5185100000000312E-3</v>
      </c>
      <c r="W4831" s="19">
        <f t="shared" si="6381"/>
        <v>465</v>
      </c>
      <c r="X4831" s="19">
        <f t="shared" si="6382"/>
        <v>8</v>
      </c>
      <c r="Y4831" s="19" t="str">
        <f t="shared" si="6383"/>
        <v/>
      </c>
      <c r="Z4831" s="19">
        <f t="shared" si="6384"/>
        <v>11497.9</v>
      </c>
      <c r="AA4831" s="21" t="str">
        <f t="shared" si="6385"/>
        <v/>
      </c>
      <c r="AB4831" s="19" t="str">
        <f t="shared" si="6386"/>
        <v/>
      </c>
    </row>
    <row r="4832" spans="1:28" x14ac:dyDescent="0.25">
      <c r="A4832">
        <f t="shared" si="6367"/>
        <v>5</v>
      </c>
      <c r="B4832">
        <f t="shared" si="6368"/>
        <v>2019</v>
      </c>
      <c r="C4832" s="20">
        <v>43602</v>
      </c>
      <c r="D4832">
        <v>11261.9</v>
      </c>
      <c r="E4832">
        <v>11426.15</v>
      </c>
      <c r="F4832">
        <v>11259.85</v>
      </c>
      <c r="G4832">
        <v>11407.15</v>
      </c>
      <c r="H4832">
        <f t="shared" si="6341"/>
        <v>150.04999999999927</v>
      </c>
      <c r="I4832">
        <f t="shared" si="6342"/>
        <v>0</v>
      </c>
      <c r="J4832" s="14">
        <f t="shared" ref="J4832:K4832" si="6395">+AVERAGE(H4819:H4832)</f>
        <v>31.203571428571326</v>
      </c>
      <c r="K4832" s="14">
        <f t="shared" si="6395"/>
        <v>47.964285714285587</v>
      </c>
      <c r="L4832" s="14">
        <f t="shared" si="6344"/>
        <v>0.65055845122859224</v>
      </c>
      <c r="M4832" s="14">
        <f t="shared" si="6345"/>
        <v>39.414444895565467</v>
      </c>
      <c r="N4832" s="14">
        <f t="shared" si="6346"/>
        <v>-1</v>
      </c>
      <c r="O4832">
        <f t="shared" si="6380"/>
        <v>-1</v>
      </c>
      <c r="P4832">
        <f t="shared" si="6389"/>
        <v>0</v>
      </c>
      <c r="Q4832">
        <f t="shared" si="6390"/>
        <v>0</v>
      </c>
      <c r="R4832">
        <f t="shared" si="6330"/>
        <v>-851</v>
      </c>
      <c r="S4832">
        <f t="shared" si="6331"/>
        <v>0</v>
      </c>
      <c r="T4832">
        <f t="shared" si="6332"/>
        <v>-127692.54999999938</v>
      </c>
      <c r="U4832">
        <f t="shared" si="6333"/>
        <v>-127692.54999999938</v>
      </c>
      <c r="V4832" s="2">
        <f t="shared" si="6334"/>
        <v>-1.2769254999999938E-2</v>
      </c>
      <c r="W4832" s="19">
        <f t="shared" si="6381"/>
        <v>465</v>
      </c>
      <c r="X4832" s="19">
        <f t="shared" si="6382"/>
        <v>9</v>
      </c>
      <c r="Y4832" s="19" t="str">
        <f t="shared" si="6383"/>
        <v/>
      </c>
      <c r="Z4832" s="19">
        <f t="shared" si="6384"/>
        <v>11497.9</v>
      </c>
      <c r="AA4832" s="21" t="str">
        <f t="shared" si="6385"/>
        <v/>
      </c>
      <c r="AB4832" s="19" t="str">
        <f t="shared" si="6386"/>
        <v/>
      </c>
    </row>
    <row r="4833" spans="1:28" x14ac:dyDescent="0.25">
      <c r="A4833">
        <f t="shared" si="6367"/>
        <v>5</v>
      </c>
      <c r="B4833">
        <f t="shared" si="6368"/>
        <v>2019</v>
      </c>
      <c r="C4833" s="20">
        <v>43605</v>
      </c>
      <c r="D4833">
        <v>11651.9</v>
      </c>
      <c r="E4833">
        <v>11845.2</v>
      </c>
      <c r="F4833">
        <v>11591.7</v>
      </c>
      <c r="G4833">
        <v>11828.25</v>
      </c>
      <c r="H4833">
        <f t="shared" si="6341"/>
        <v>421.10000000000036</v>
      </c>
      <c r="I4833">
        <f t="shared" si="6342"/>
        <v>0</v>
      </c>
      <c r="J4833" s="14">
        <f t="shared" ref="J4833:K4833" si="6396">+AVERAGE(H4820:H4833)</f>
        <v>53.221428571428469</v>
      </c>
      <c r="K4833" s="14">
        <f t="shared" si="6396"/>
        <v>47.964285714285587</v>
      </c>
      <c r="L4833" s="14">
        <f t="shared" si="6344"/>
        <v>1.1096053611317953</v>
      </c>
      <c r="M4833" s="14">
        <f t="shared" si="6345"/>
        <v>52.597769306790923</v>
      </c>
      <c r="N4833" s="14">
        <f t="shared" si="6346"/>
        <v>1</v>
      </c>
      <c r="O4833">
        <f t="shared" si="6380"/>
        <v>1</v>
      </c>
      <c r="P4833">
        <f t="shared" si="6389"/>
        <v>1</v>
      </c>
      <c r="Q4833">
        <f t="shared" si="6390"/>
        <v>11828.25</v>
      </c>
      <c r="R4833">
        <f t="shared" si="6330"/>
        <v>851</v>
      </c>
      <c r="S4833">
        <f t="shared" si="6331"/>
        <v>716712.20000000065</v>
      </c>
      <c r="T4833">
        <f t="shared" si="6332"/>
        <v>358356.10000000033</v>
      </c>
      <c r="U4833">
        <f t="shared" si="6333"/>
        <v>-358356.10000000033</v>
      </c>
      <c r="V4833" s="2">
        <f t="shared" si="6334"/>
        <v>-3.5835610000000032E-2</v>
      </c>
      <c r="W4833" s="19">
        <f t="shared" si="6381"/>
        <v>466</v>
      </c>
      <c r="X4833" s="19">
        <f t="shared" si="6382"/>
        <v>10</v>
      </c>
      <c r="Y4833" s="19">
        <f t="shared" si="6383"/>
        <v>1</v>
      </c>
      <c r="Z4833" s="19">
        <f t="shared" si="6384"/>
        <v>11828.25</v>
      </c>
      <c r="AA4833" s="21">
        <f t="shared" si="6385"/>
        <v>-2.873133354786539E-2</v>
      </c>
      <c r="AB4833" s="19">
        <f t="shared" si="6386"/>
        <v>-1</v>
      </c>
    </row>
    <row r="4834" spans="1:28" x14ac:dyDescent="0.25">
      <c r="A4834">
        <f t="shared" si="6367"/>
        <v>5</v>
      </c>
      <c r="B4834">
        <f t="shared" si="6368"/>
        <v>2019</v>
      </c>
      <c r="C4834" s="20">
        <v>43606</v>
      </c>
      <c r="D4834">
        <v>11863.65</v>
      </c>
      <c r="E4834">
        <v>11883.55</v>
      </c>
      <c r="F4834">
        <v>11682.8</v>
      </c>
      <c r="G4834">
        <v>11709.1</v>
      </c>
      <c r="H4834">
        <f t="shared" si="6341"/>
        <v>0</v>
      </c>
      <c r="I4834">
        <f t="shared" si="6342"/>
        <v>119.14999999999964</v>
      </c>
      <c r="J4834" s="14">
        <f t="shared" ref="J4834:K4834" si="6397">+AVERAGE(H4821:H4834)</f>
        <v>53.221428571428469</v>
      </c>
      <c r="K4834" s="14">
        <f t="shared" si="6397"/>
        <v>56.01071428571413</v>
      </c>
      <c r="L4834" s="14">
        <f t="shared" si="6344"/>
        <v>0.95020085442836277</v>
      </c>
      <c r="M4834" s="14">
        <f t="shared" si="6345"/>
        <v>48.723230341670778</v>
      </c>
      <c r="N4834" s="14">
        <f t="shared" si="6346"/>
        <v>-1</v>
      </c>
      <c r="O4834">
        <f t="shared" si="6380"/>
        <v>-1</v>
      </c>
      <c r="P4834">
        <f t="shared" si="6389"/>
        <v>1</v>
      </c>
      <c r="Q4834">
        <f t="shared" si="6390"/>
        <v>11709.1</v>
      </c>
      <c r="R4834">
        <f t="shared" si="6330"/>
        <v>-851</v>
      </c>
      <c r="S4834">
        <f t="shared" si="6331"/>
        <v>202793.29999999938</v>
      </c>
      <c r="T4834">
        <f t="shared" si="6332"/>
        <v>101396.64999999969</v>
      </c>
      <c r="U4834">
        <f t="shared" si="6333"/>
        <v>-101396.64999999969</v>
      </c>
      <c r="V4834" s="2">
        <f t="shared" si="6334"/>
        <v>-1.013966499999997E-2</v>
      </c>
      <c r="W4834" s="19">
        <f t="shared" si="6381"/>
        <v>467</v>
      </c>
      <c r="X4834" s="19">
        <f t="shared" si="6382"/>
        <v>2</v>
      </c>
      <c r="Y4834" s="19">
        <f t="shared" si="6383"/>
        <v>1</v>
      </c>
      <c r="Z4834" s="19">
        <f t="shared" si="6384"/>
        <v>11709.1</v>
      </c>
      <c r="AA4834" s="21">
        <f t="shared" si="6385"/>
        <v>-1.0073341364952526E-2</v>
      </c>
      <c r="AB4834" s="19">
        <f t="shared" si="6386"/>
        <v>-1</v>
      </c>
    </row>
    <row r="4835" spans="1:28" x14ac:dyDescent="0.25">
      <c r="A4835">
        <f t="shared" si="6367"/>
        <v>5</v>
      </c>
      <c r="B4835">
        <f t="shared" si="6368"/>
        <v>2019</v>
      </c>
      <c r="C4835" s="20">
        <v>43607</v>
      </c>
      <c r="D4835">
        <v>11727.95</v>
      </c>
      <c r="E4835">
        <v>11784.8</v>
      </c>
      <c r="F4835">
        <v>11682.4</v>
      </c>
      <c r="G4835">
        <v>11737.9</v>
      </c>
      <c r="H4835">
        <f t="shared" si="6341"/>
        <v>28.799999999999272</v>
      </c>
      <c r="I4835">
        <f t="shared" si="6342"/>
        <v>0</v>
      </c>
      <c r="J4835" s="14">
        <f t="shared" ref="J4835:K4835" si="6398">+AVERAGE(H4822:H4835)</f>
        <v>55.278571428571276</v>
      </c>
      <c r="K4835" s="14">
        <f t="shared" si="6398"/>
        <v>54.339285714285587</v>
      </c>
      <c r="L4835" s="14">
        <f t="shared" si="6344"/>
        <v>1.0172855734472555</v>
      </c>
      <c r="M4835" s="14">
        <f t="shared" si="6345"/>
        <v>50.428436451308094</v>
      </c>
      <c r="N4835" s="14">
        <f t="shared" si="6346"/>
        <v>1</v>
      </c>
      <c r="O4835">
        <f t="shared" si="6380"/>
        <v>1</v>
      </c>
      <c r="P4835">
        <f t="shared" si="6389"/>
        <v>1</v>
      </c>
      <c r="Q4835">
        <f t="shared" si="6390"/>
        <v>11737.9</v>
      </c>
      <c r="R4835">
        <f t="shared" si="6330"/>
        <v>851</v>
      </c>
      <c r="S4835">
        <f t="shared" si="6331"/>
        <v>49017.599999998762</v>
      </c>
      <c r="T4835">
        <f t="shared" si="6332"/>
        <v>24508.799999999381</v>
      </c>
      <c r="U4835">
        <f t="shared" si="6333"/>
        <v>-24508.799999999381</v>
      </c>
      <c r="V4835" s="2">
        <f t="shared" si="6334"/>
        <v>-2.4508799999999379E-3</v>
      </c>
      <c r="W4835" s="19">
        <f t="shared" si="6381"/>
        <v>468</v>
      </c>
      <c r="X4835" s="19">
        <f t="shared" si="6382"/>
        <v>2</v>
      </c>
      <c r="Y4835" s="19">
        <f t="shared" si="6383"/>
        <v>1</v>
      </c>
      <c r="Z4835" s="19">
        <f t="shared" si="6384"/>
        <v>11737.9</v>
      </c>
      <c r="AA4835" s="21">
        <f t="shared" si="6385"/>
        <v>-2.4596254195454748E-3</v>
      </c>
      <c r="AB4835" s="19">
        <f t="shared" si="6386"/>
        <v>-1</v>
      </c>
    </row>
    <row r="4836" spans="1:28" x14ac:dyDescent="0.25">
      <c r="A4836">
        <f t="shared" si="6367"/>
        <v>5</v>
      </c>
      <c r="B4836">
        <f t="shared" si="6368"/>
        <v>2019</v>
      </c>
      <c r="C4836" s="20">
        <v>43608</v>
      </c>
      <c r="D4836">
        <v>11901.3</v>
      </c>
      <c r="E4836">
        <v>12041.15</v>
      </c>
      <c r="F4836">
        <v>11614.5</v>
      </c>
      <c r="G4836">
        <v>11657.05</v>
      </c>
      <c r="H4836">
        <f t="shared" si="6341"/>
        <v>0</v>
      </c>
      <c r="I4836">
        <f t="shared" si="6342"/>
        <v>80.850000000000364</v>
      </c>
      <c r="J4836" s="14">
        <f t="shared" ref="J4836:K4836" si="6399">+AVERAGE(H4823:H4836)</f>
        <v>55.278571428571276</v>
      </c>
      <c r="K4836" s="14">
        <f t="shared" si="6399"/>
        <v>59.221428571428469</v>
      </c>
      <c r="L4836" s="14">
        <f t="shared" si="6344"/>
        <v>0.93342178265589093</v>
      </c>
      <c r="M4836" s="14">
        <f t="shared" si="6345"/>
        <v>48.278228321896414</v>
      </c>
      <c r="N4836" s="14">
        <f t="shared" si="6346"/>
        <v>-1</v>
      </c>
      <c r="O4836">
        <f t="shared" si="6380"/>
        <v>-1</v>
      </c>
      <c r="P4836">
        <f t="shared" si="6389"/>
        <v>1</v>
      </c>
      <c r="Q4836">
        <f t="shared" si="6390"/>
        <v>11657.05</v>
      </c>
      <c r="R4836">
        <f t="shared" si="6330"/>
        <v>-851</v>
      </c>
      <c r="S4836">
        <f t="shared" si="6331"/>
        <v>137606.70000000062</v>
      </c>
      <c r="T4836">
        <f t="shared" si="6332"/>
        <v>68803.350000000311</v>
      </c>
      <c r="U4836">
        <f t="shared" si="6333"/>
        <v>-68803.350000000311</v>
      </c>
      <c r="V4836" s="2">
        <f t="shared" si="6334"/>
        <v>-6.8803350000000308E-3</v>
      </c>
      <c r="W4836" s="19">
        <f t="shared" si="6381"/>
        <v>469</v>
      </c>
      <c r="X4836" s="19">
        <f t="shared" si="6382"/>
        <v>2</v>
      </c>
      <c r="Y4836" s="19">
        <f t="shared" si="6383"/>
        <v>1</v>
      </c>
      <c r="Z4836" s="19">
        <f t="shared" si="6384"/>
        <v>11657.05</v>
      </c>
      <c r="AA4836" s="21">
        <f t="shared" si="6385"/>
        <v>-6.8879441808160635E-3</v>
      </c>
      <c r="AB4836" s="19">
        <f t="shared" si="6386"/>
        <v>-1</v>
      </c>
    </row>
    <row r="4837" spans="1:28" x14ac:dyDescent="0.25">
      <c r="A4837">
        <f t="shared" si="6367"/>
        <v>5</v>
      </c>
      <c r="B4837">
        <f t="shared" si="6368"/>
        <v>2019</v>
      </c>
      <c r="C4837" s="20">
        <v>43609</v>
      </c>
      <c r="D4837">
        <v>11748</v>
      </c>
      <c r="E4837">
        <v>11859</v>
      </c>
      <c r="F4837">
        <v>11658.1</v>
      </c>
      <c r="G4837">
        <v>11844.1</v>
      </c>
      <c r="H4837">
        <f t="shared" si="6341"/>
        <v>187.05000000000109</v>
      </c>
      <c r="I4837">
        <f t="shared" si="6342"/>
        <v>0</v>
      </c>
      <c r="J4837" s="14">
        <f t="shared" ref="J4837:K4837" si="6400">+AVERAGE(H4824:H4837)</f>
        <v>68.639285714285634</v>
      </c>
      <c r="K4837" s="14">
        <f t="shared" si="6400"/>
        <v>51.078571428571323</v>
      </c>
      <c r="L4837" s="14">
        <f t="shared" si="6344"/>
        <v>1.3437980701999732</v>
      </c>
      <c r="M4837" s="14">
        <f t="shared" si="6345"/>
        <v>57.33420840667047</v>
      </c>
      <c r="N4837" s="14">
        <f t="shared" si="6346"/>
        <v>1</v>
      </c>
      <c r="O4837">
        <f t="shared" si="6380"/>
        <v>1</v>
      </c>
      <c r="P4837">
        <f t="shared" si="6389"/>
        <v>1</v>
      </c>
      <c r="Q4837">
        <f t="shared" si="6390"/>
        <v>11844.1</v>
      </c>
      <c r="R4837">
        <f t="shared" si="6330"/>
        <v>851</v>
      </c>
      <c r="S4837">
        <f t="shared" si="6331"/>
        <v>318359.10000000184</v>
      </c>
      <c r="T4837">
        <f t="shared" si="6332"/>
        <v>159179.55000000092</v>
      </c>
      <c r="U4837">
        <f t="shared" si="6333"/>
        <v>-159179.55000000092</v>
      </c>
      <c r="V4837" s="2">
        <f t="shared" si="6334"/>
        <v>-1.5917955000000091E-2</v>
      </c>
      <c r="W4837" s="19">
        <f t="shared" si="6381"/>
        <v>470</v>
      </c>
      <c r="X4837" s="19">
        <f t="shared" si="6382"/>
        <v>2</v>
      </c>
      <c r="Y4837" s="19">
        <f t="shared" si="6383"/>
        <v>1</v>
      </c>
      <c r="Z4837" s="19">
        <f t="shared" si="6384"/>
        <v>11844.1</v>
      </c>
      <c r="AA4837" s="21">
        <f t="shared" si="6385"/>
        <v>-1.6046083700421709E-2</v>
      </c>
      <c r="AB4837" s="19">
        <f t="shared" si="6386"/>
        <v>-1</v>
      </c>
    </row>
    <row r="4838" spans="1:28" x14ac:dyDescent="0.25">
      <c r="A4838">
        <f t="shared" si="6367"/>
        <v>5</v>
      </c>
      <c r="B4838">
        <f t="shared" si="6368"/>
        <v>2019</v>
      </c>
      <c r="C4838" s="20">
        <v>43612</v>
      </c>
      <c r="D4838">
        <v>11855.5</v>
      </c>
      <c r="E4838">
        <v>11957.15</v>
      </c>
      <c r="F4838">
        <v>11812.4</v>
      </c>
      <c r="G4838">
        <v>11924.75</v>
      </c>
      <c r="H4838">
        <f t="shared" si="6341"/>
        <v>80.649999999999636</v>
      </c>
      <c r="I4838">
        <f t="shared" si="6342"/>
        <v>0</v>
      </c>
      <c r="J4838" s="14">
        <f t="shared" ref="J4838:K4838" si="6401">+AVERAGE(H4825:H4838)</f>
        <v>74.399999999999892</v>
      </c>
      <c r="K4838" s="14">
        <f t="shared" si="6401"/>
        <v>43.910714285714157</v>
      </c>
      <c r="L4838" s="14">
        <f t="shared" si="6344"/>
        <v>1.6943472956486401</v>
      </c>
      <c r="M4838" s="14">
        <f t="shared" si="6345"/>
        <v>62.885259757901444</v>
      </c>
      <c r="N4838" s="14">
        <f t="shared" si="6346"/>
        <v>1</v>
      </c>
      <c r="O4838">
        <f t="shared" si="6380"/>
        <v>1</v>
      </c>
      <c r="P4838">
        <f t="shared" si="6389"/>
        <v>0</v>
      </c>
      <c r="Q4838">
        <f t="shared" si="6390"/>
        <v>0</v>
      </c>
      <c r="R4838">
        <f t="shared" si="6330"/>
        <v>851</v>
      </c>
      <c r="S4838">
        <f t="shared" si="6331"/>
        <v>0</v>
      </c>
      <c r="T4838">
        <f t="shared" si="6332"/>
        <v>68633.149999999689</v>
      </c>
      <c r="U4838">
        <f t="shared" si="6333"/>
        <v>68633.149999999689</v>
      </c>
      <c r="V4838" s="2">
        <f t="shared" si="6334"/>
        <v>6.8633149999999688E-3</v>
      </c>
      <c r="W4838" s="19">
        <f t="shared" si="6381"/>
        <v>470</v>
      </c>
      <c r="X4838" s="19">
        <f t="shared" si="6382"/>
        <v>2</v>
      </c>
      <c r="Y4838" s="19" t="str">
        <f t="shared" si="6383"/>
        <v/>
      </c>
      <c r="Z4838" s="19">
        <f t="shared" si="6384"/>
        <v>11844.1</v>
      </c>
      <c r="AA4838" s="21" t="str">
        <f t="shared" si="6385"/>
        <v/>
      </c>
      <c r="AB4838" s="19" t="str">
        <f t="shared" si="6386"/>
        <v/>
      </c>
    </row>
    <row r="4839" spans="1:28" x14ac:dyDescent="0.25">
      <c r="A4839">
        <f t="shared" si="6367"/>
        <v>5</v>
      </c>
      <c r="B4839">
        <f t="shared" si="6368"/>
        <v>2019</v>
      </c>
      <c r="C4839" s="20">
        <v>43613</v>
      </c>
      <c r="D4839">
        <v>11958.35</v>
      </c>
      <c r="E4839">
        <v>11958.55</v>
      </c>
      <c r="F4839">
        <v>11864.9</v>
      </c>
      <c r="G4839">
        <v>11928.75</v>
      </c>
      <c r="H4839">
        <f t="shared" si="6341"/>
        <v>4</v>
      </c>
      <c r="I4839">
        <f t="shared" si="6342"/>
        <v>0</v>
      </c>
      <c r="J4839" s="14">
        <f t="shared" ref="J4839:K4839" si="6402">+AVERAGE(H4826:H4839)</f>
        <v>74.685714285714184</v>
      </c>
      <c r="K4839" s="14">
        <f t="shared" si="6402"/>
        <v>34.021428571428523</v>
      </c>
      <c r="L4839" s="14">
        <f t="shared" si="6344"/>
        <v>2.1952550913289945</v>
      </c>
      <c r="M4839" s="14">
        <f t="shared" si="6345"/>
        <v>68.703594191471183</v>
      </c>
      <c r="N4839" s="14">
        <f t="shared" si="6346"/>
        <v>1</v>
      </c>
      <c r="O4839">
        <f t="shared" si="6380"/>
        <v>1</v>
      </c>
      <c r="P4839">
        <f t="shared" si="6389"/>
        <v>0</v>
      </c>
      <c r="Q4839">
        <f t="shared" si="6390"/>
        <v>0</v>
      </c>
      <c r="R4839">
        <f t="shared" si="6330"/>
        <v>851</v>
      </c>
      <c r="S4839">
        <f t="shared" si="6331"/>
        <v>0</v>
      </c>
      <c r="T4839">
        <f t="shared" si="6332"/>
        <v>3404</v>
      </c>
      <c r="U4839">
        <f t="shared" si="6333"/>
        <v>3404</v>
      </c>
      <c r="V4839" s="2">
        <f t="shared" si="6334"/>
        <v>3.4039999999999998E-4</v>
      </c>
      <c r="W4839" s="19">
        <f t="shared" si="6381"/>
        <v>470</v>
      </c>
      <c r="X4839" s="19">
        <f t="shared" si="6382"/>
        <v>3</v>
      </c>
      <c r="Y4839" s="19" t="str">
        <f t="shared" si="6383"/>
        <v/>
      </c>
      <c r="Z4839" s="19">
        <f t="shared" si="6384"/>
        <v>11844.1</v>
      </c>
      <c r="AA4839" s="21" t="str">
        <f t="shared" si="6385"/>
        <v/>
      </c>
      <c r="AB4839" s="19" t="str">
        <f t="shared" si="6386"/>
        <v/>
      </c>
    </row>
    <row r="4840" spans="1:28" x14ac:dyDescent="0.25">
      <c r="A4840">
        <f t="shared" si="6367"/>
        <v>5</v>
      </c>
      <c r="B4840">
        <f t="shared" si="6368"/>
        <v>2019</v>
      </c>
      <c r="C4840" s="20">
        <v>43614</v>
      </c>
      <c r="D4840">
        <v>11905.8</v>
      </c>
      <c r="E4840">
        <v>11931.9</v>
      </c>
      <c r="F4840">
        <v>11836.8</v>
      </c>
      <c r="G4840">
        <v>11861.1</v>
      </c>
      <c r="H4840">
        <f t="shared" si="6341"/>
        <v>0</v>
      </c>
      <c r="I4840">
        <f t="shared" si="6342"/>
        <v>67.649999999999636</v>
      </c>
      <c r="J4840" s="14">
        <f t="shared" ref="J4840:K4840" si="6403">+AVERAGE(H4827:H4840)</f>
        <v>74.685714285714184</v>
      </c>
      <c r="K4840" s="14">
        <f t="shared" si="6403"/>
        <v>34.735714285714103</v>
      </c>
      <c r="L4840" s="14">
        <f t="shared" si="6344"/>
        <v>2.150113098910146</v>
      </c>
      <c r="M4840" s="14">
        <f t="shared" si="6345"/>
        <v>68.255108035772651</v>
      </c>
      <c r="N4840" s="14">
        <f t="shared" si="6346"/>
        <v>1</v>
      </c>
      <c r="O4840">
        <f t="shared" si="6380"/>
        <v>1</v>
      </c>
      <c r="P4840">
        <f t="shared" si="6389"/>
        <v>0</v>
      </c>
      <c r="Q4840">
        <f t="shared" si="6390"/>
        <v>0</v>
      </c>
      <c r="R4840">
        <f t="shared" si="6330"/>
        <v>851</v>
      </c>
      <c r="S4840">
        <f t="shared" si="6331"/>
        <v>0</v>
      </c>
      <c r="T4840">
        <f t="shared" si="6332"/>
        <v>-57570.149999999689</v>
      </c>
      <c r="U4840">
        <f t="shared" si="6333"/>
        <v>-57570.149999999689</v>
      </c>
      <c r="V4840" s="2">
        <f t="shared" si="6334"/>
        <v>-5.7570149999999687E-3</v>
      </c>
      <c r="W4840" s="19">
        <f t="shared" si="6381"/>
        <v>470</v>
      </c>
      <c r="X4840" s="19">
        <f t="shared" si="6382"/>
        <v>4</v>
      </c>
      <c r="Y4840" s="19" t="str">
        <f t="shared" si="6383"/>
        <v/>
      </c>
      <c r="Z4840" s="19">
        <f t="shared" si="6384"/>
        <v>11844.1</v>
      </c>
      <c r="AA4840" s="21" t="str">
        <f t="shared" si="6385"/>
        <v/>
      </c>
      <c r="AB4840" s="19" t="str">
        <f t="shared" si="6386"/>
        <v/>
      </c>
    </row>
    <row r="4841" spans="1:28" x14ac:dyDescent="0.25">
      <c r="A4841">
        <f t="shared" si="6367"/>
        <v>5</v>
      </c>
      <c r="B4841">
        <f t="shared" si="6368"/>
        <v>2019</v>
      </c>
      <c r="C4841" s="20">
        <v>43615</v>
      </c>
      <c r="D4841">
        <v>11865.3</v>
      </c>
      <c r="E4841">
        <v>11968.55</v>
      </c>
      <c r="F4841">
        <v>11859.4</v>
      </c>
      <c r="G4841">
        <v>11945.9</v>
      </c>
      <c r="H4841">
        <f t="shared" si="6341"/>
        <v>84.799999999999272</v>
      </c>
      <c r="I4841">
        <f t="shared" si="6342"/>
        <v>0</v>
      </c>
      <c r="J4841" s="14">
        <f t="shared" ref="J4841:K4841" si="6404">+AVERAGE(H4828:H4841)</f>
        <v>80.742857142856991</v>
      </c>
      <c r="K4841" s="14">
        <f t="shared" si="6404"/>
        <v>33.099999999999845</v>
      </c>
      <c r="L4841" s="14">
        <f t="shared" si="6344"/>
        <v>2.4393612429866276</v>
      </c>
      <c r="M4841" s="14">
        <f t="shared" si="6345"/>
        <v>70.924833730706553</v>
      </c>
      <c r="N4841" s="14">
        <f t="shared" si="6346"/>
        <v>1</v>
      </c>
      <c r="O4841">
        <f t="shared" si="6380"/>
        <v>1</v>
      </c>
      <c r="P4841">
        <f t="shared" si="6389"/>
        <v>0</v>
      </c>
      <c r="Q4841">
        <f t="shared" si="6390"/>
        <v>0</v>
      </c>
      <c r="R4841">
        <f t="shared" si="6330"/>
        <v>851</v>
      </c>
      <c r="S4841">
        <f t="shared" si="6331"/>
        <v>0</v>
      </c>
      <c r="T4841">
        <f t="shared" si="6332"/>
        <v>72164.799999999377</v>
      </c>
      <c r="U4841">
        <f t="shared" si="6333"/>
        <v>72164.799999999377</v>
      </c>
      <c r="V4841" s="2">
        <f t="shared" si="6334"/>
        <v>7.2164799999999375E-3</v>
      </c>
      <c r="W4841" s="19">
        <f t="shared" si="6381"/>
        <v>470</v>
      </c>
      <c r="X4841" s="19">
        <f t="shared" si="6382"/>
        <v>5</v>
      </c>
      <c r="Y4841" s="19" t="str">
        <f t="shared" si="6383"/>
        <v/>
      </c>
      <c r="Z4841" s="19">
        <f t="shared" si="6384"/>
        <v>11844.1</v>
      </c>
      <c r="AA4841" s="21" t="str">
        <f t="shared" si="6385"/>
        <v/>
      </c>
      <c r="AB4841" s="19" t="str">
        <f t="shared" si="6386"/>
        <v/>
      </c>
    </row>
    <row r="4842" spans="1:28" x14ac:dyDescent="0.25">
      <c r="A4842">
        <f t="shared" si="6367"/>
        <v>5</v>
      </c>
      <c r="B4842">
        <f t="shared" si="6368"/>
        <v>2019</v>
      </c>
      <c r="C4842" s="20">
        <v>43616</v>
      </c>
      <c r="D4842">
        <v>11999.8</v>
      </c>
      <c r="E4842">
        <v>12039.25</v>
      </c>
      <c r="F4842">
        <v>11829.45</v>
      </c>
      <c r="G4842">
        <v>11922.8</v>
      </c>
      <c r="H4842">
        <f t="shared" si="6341"/>
        <v>0</v>
      </c>
      <c r="I4842">
        <f t="shared" si="6342"/>
        <v>23.100000000000364</v>
      </c>
      <c r="J4842" s="14">
        <f t="shared" ref="J4842:K4842" si="6405">+AVERAGE(H4829:H4842)</f>
        <v>80.742857142856991</v>
      </c>
      <c r="K4842" s="14">
        <f t="shared" si="6405"/>
        <v>25.414285714285661</v>
      </c>
      <c r="L4842" s="14">
        <f t="shared" si="6344"/>
        <v>3.1770657672849922</v>
      </c>
      <c r="M4842" s="14">
        <f t="shared" si="6345"/>
        <v>76.059749697214372</v>
      </c>
      <c r="N4842" s="14">
        <f t="shared" si="6346"/>
        <v>1</v>
      </c>
      <c r="O4842">
        <f t="shared" si="6380"/>
        <v>1</v>
      </c>
      <c r="P4842">
        <f t="shared" si="6389"/>
        <v>0</v>
      </c>
      <c r="Q4842">
        <f t="shared" si="6390"/>
        <v>0</v>
      </c>
      <c r="R4842">
        <f t="shared" si="6330"/>
        <v>851</v>
      </c>
      <c r="S4842">
        <f t="shared" si="6331"/>
        <v>0</v>
      </c>
      <c r="T4842">
        <f t="shared" si="6332"/>
        <v>-19658.100000000311</v>
      </c>
      <c r="U4842">
        <f t="shared" si="6333"/>
        <v>-19658.100000000311</v>
      </c>
      <c r="V4842" s="2">
        <f t="shared" si="6334"/>
        <v>-1.9658100000000314E-3</v>
      </c>
      <c r="W4842" s="19">
        <f t="shared" si="6381"/>
        <v>470</v>
      </c>
      <c r="X4842" s="19">
        <f t="shared" si="6382"/>
        <v>6</v>
      </c>
      <c r="Y4842" s="19" t="str">
        <f t="shared" si="6383"/>
        <v/>
      </c>
      <c r="Z4842" s="19">
        <f t="shared" si="6384"/>
        <v>11844.1</v>
      </c>
      <c r="AA4842" s="21" t="str">
        <f t="shared" si="6385"/>
        <v/>
      </c>
      <c r="AB4842" s="19" t="str">
        <f t="shared" si="6386"/>
        <v/>
      </c>
    </row>
    <row r="4843" spans="1:28" x14ac:dyDescent="0.25">
      <c r="A4843">
        <f t="shared" si="6367"/>
        <v>6</v>
      </c>
      <c r="B4843">
        <f t="shared" si="6368"/>
        <v>2019</v>
      </c>
      <c r="C4843" s="20">
        <v>43619</v>
      </c>
      <c r="D4843">
        <v>11953.75</v>
      </c>
      <c r="E4843">
        <v>12103.05</v>
      </c>
      <c r="F4843">
        <v>11920.1</v>
      </c>
      <c r="G4843">
        <v>12088.55</v>
      </c>
      <c r="H4843">
        <f t="shared" si="6341"/>
        <v>165.75</v>
      </c>
      <c r="I4843">
        <f t="shared" si="6342"/>
        <v>0</v>
      </c>
      <c r="J4843" s="14">
        <f t="shared" ref="J4843:K4843" si="6406">+AVERAGE(H4830:H4843)</f>
        <v>87.307142857142807</v>
      </c>
      <c r="K4843" s="14">
        <f t="shared" si="6406"/>
        <v>25.414285714285661</v>
      </c>
      <c r="L4843" s="14">
        <f t="shared" si="6344"/>
        <v>3.43535694210231</v>
      </c>
      <c r="M4843" s="14">
        <f t="shared" si="6345"/>
        <v>77.453900259806119</v>
      </c>
      <c r="N4843" s="14">
        <f t="shared" si="6346"/>
        <v>1</v>
      </c>
      <c r="O4843">
        <f t="shared" si="6380"/>
        <v>1</v>
      </c>
      <c r="P4843">
        <f t="shared" si="6389"/>
        <v>0</v>
      </c>
      <c r="Q4843">
        <f t="shared" si="6390"/>
        <v>0</v>
      </c>
      <c r="R4843">
        <f t="shared" si="6330"/>
        <v>838</v>
      </c>
      <c r="S4843">
        <f t="shared" si="6331"/>
        <v>0</v>
      </c>
      <c r="T4843">
        <f t="shared" si="6332"/>
        <v>138898.5</v>
      </c>
      <c r="U4843">
        <f t="shared" si="6333"/>
        <v>138898.5</v>
      </c>
      <c r="V4843" s="2">
        <f t="shared" si="6334"/>
        <v>1.388985E-2</v>
      </c>
      <c r="W4843" s="19">
        <f t="shared" si="6381"/>
        <v>470</v>
      </c>
      <c r="X4843" s="19">
        <f t="shared" si="6382"/>
        <v>7</v>
      </c>
      <c r="Y4843" s="19" t="str">
        <f t="shared" si="6383"/>
        <v/>
      </c>
      <c r="Z4843" s="19">
        <f t="shared" si="6384"/>
        <v>11844.1</v>
      </c>
      <c r="AA4843" s="21" t="str">
        <f t="shared" si="6385"/>
        <v/>
      </c>
      <c r="AB4843" s="19" t="str">
        <f t="shared" si="6386"/>
        <v/>
      </c>
    </row>
    <row r="4844" spans="1:28" x14ac:dyDescent="0.25">
      <c r="A4844">
        <f t="shared" si="6367"/>
        <v>6</v>
      </c>
      <c r="B4844">
        <f t="shared" si="6368"/>
        <v>2019</v>
      </c>
      <c r="C4844" s="20">
        <v>43620</v>
      </c>
      <c r="D4844">
        <v>12052.65</v>
      </c>
      <c r="E4844">
        <v>12095.2</v>
      </c>
      <c r="F4844">
        <v>12005.85</v>
      </c>
      <c r="G4844">
        <v>12021.65</v>
      </c>
      <c r="H4844">
        <f t="shared" si="6341"/>
        <v>0</v>
      </c>
      <c r="I4844">
        <f t="shared" si="6342"/>
        <v>66.899999999999636</v>
      </c>
      <c r="J4844" s="14">
        <f t="shared" ref="J4844:K4844" si="6407">+AVERAGE(H4831:H4844)</f>
        <v>87.307142857142807</v>
      </c>
      <c r="K4844" s="14">
        <f t="shared" si="6407"/>
        <v>25.546428571428546</v>
      </c>
      <c r="L4844" s="14">
        <f t="shared" si="6344"/>
        <v>3.4175870264224817</v>
      </c>
      <c r="M4844" s="14">
        <f t="shared" si="6345"/>
        <v>77.363207696446096</v>
      </c>
      <c r="N4844" s="14">
        <f t="shared" si="6346"/>
        <v>1</v>
      </c>
      <c r="O4844">
        <f t="shared" si="6380"/>
        <v>1</v>
      </c>
      <c r="P4844">
        <f t="shared" si="6389"/>
        <v>0</v>
      </c>
      <c r="Q4844">
        <f t="shared" si="6390"/>
        <v>0</v>
      </c>
      <c r="R4844">
        <f t="shared" si="6330"/>
        <v>838</v>
      </c>
      <c r="S4844">
        <f t="shared" si="6331"/>
        <v>0</v>
      </c>
      <c r="T4844">
        <f t="shared" si="6332"/>
        <v>-56062.199999999691</v>
      </c>
      <c r="U4844">
        <f t="shared" si="6333"/>
        <v>-56062.199999999691</v>
      </c>
      <c r="V4844" s="2">
        <f t="shared" si="6334"/>
        <v>-5.6062199999999691E-3</v>
      </c>
      <c r="W4844" s="19">
        <f t="shared" si="6381"/>
        <v>470</v>
      </c>
      <c r="X4844" s="19">
        <f t="shared" si="6382"/>
        <v>8</v>
      </c>
      <c r="Y4844" s="19" t="str">
        <f t="shared" si="6383"/>
        <v/>
      </c>
      <c r="Z4844" s="19">
        <f t="shared" si="6384"/>
        <v>11844.1</v>
      </c>
      <c r="AA4844" s="21" t="str">
        <f t="shared" si="6385"/>
        <v/>
      </c>
      <c r="AB4844" s="19" t="str">
        <f t="shared" si="6386"/>
        <v/>
      </c>
    </row>
    <row r="4845" spans="1:28" x14ac:dyDescent="0.25">
      <c r="A4845">
        <f t="shared" si="6367"/>
        <v>6</v>
      </c>
      <c r="B4845">
        <f t="shared" si="6368"/>
        <v>2019</v>
      </c>
      <c r="C4845" s="20">
        <v>43622</v>
      </c>
      <c r="D4845">
        <v>12039.8</v>
      </c>
      <c r="E4845">
        <v>12039.8</v>
      </c>
      <c r="F4845">
        <v>11830.25</v>
      </c>
      <c r="G4845">
        <v>11843.75</v>
      </c>
      <c r="H4845">
        <f t="shared" si="6341"/>
        <v>0</v>
      </c>
      <c r="I4845">
        <f t="shared" si="6342"/>
        <v>177.89999999999964</v>
      </c>
      <c r="J4845" s="14">
        <f t="shared" ref="J4845:K4845" si="6408">+AVERAGE(H4832:H4845)</f>
        <v>80.157142857142773</v>
      </c>
      <c r="K4845" s="14">
        <f t="shared" si="6408"/>
        <v>38.253571428571377</v>
      </c>
      <c r="L4845" s="14">
        <f t="shared" si="6344"/>
        <v>2.0954159275511164</v>
      </c>
      <c r="M4845" s="14">
        <f t="shared" si="6345"/>
        <v>67.694163776202686</v>
      </c>
      <c r="N4845" s="14">
        <f t="shared" si="6346"/>
        <v>1</v>
      </c>
      <c r="O4845">
        <f t="shared" si="6380"/>
        <v>1</v>
      </c>
      <c r="P4845">
        <f t="shared" si="6389"/>
        <v>0</v>
      </c>
      <c r="Q4845">
        <f t="shared" si="6390"/>
        <v>0</v>
      </c>
      <c r="R4845">
        <f t="shared" si="6330"/>
        <v>838</v>
      </c>
      <c r="S4845">
        <f t="shared" si="6331"/>
        <v>0</v>
      </c>
      <c r="T4845">
        <f t="shared" si="6332"/>
        <v>-149080.19999999969</v>
      </c>
      <c r="U4845">
        <f t="shared" si="6333"/>
        <v>-149080.19999999969</v>
      </c>
      <c r="V4845" s="2">
        <f t="shared" si="6334"/>
        <v>-1.490801999999997E-2</v>
      </c>
      <c r="W4845" s="19">
        <f t="shared" si="6381"/>
        <v>470</v>
      </c>
      <c r="X4845" s="19">
        <f t="shared" si="6382"/>
        <v>9</v>
      </c>
      <c r="Y4845" s="19" t="str">
        <f t="shared" si="6383"/>
        <v/>
      </c>
      <c r="Z4845" s="19">
        <f t="shared" si="6384"/>
        <v>11844.1</v>
      </c>
      <c r="AA4845" s="21" t="str">
        <f t="shared" si="6385"/>
        <v/>
      </c>
      <c r="AB4845" s="19" t="str">
        <f t="shared" si="6386"/>
        <v/>
      </c>
    </row>
    <row r="4846" spans="1:28" x14ac:dyDescent="0.25">
      <c r="A4846">
        <f t="shared" si="6367"/>
        <v>6</v>
      </c>
      <c r="B4846">
        <f t="shared" si="6368"/>
        <v>2019</v>
      </c>
      <c r="C4846" s="20">
        <v>43623</v>
      </c>
      <c r="D4846">
        <v>11865.2</v>
      </c>
      <c r="E4846">
        <v>11897.5</v>
      </c>
      <c r="F4846">
        <v>11769.5</v>
      </c>
      <c r="G4846">
        <v>11870.65</v>
      </c>
      <c r="H4846">
        <f t="shared" si="6341"/>
        <v>26.899999999999636</v>
      </c>
      <c r="I4846">
        <f t="shared" si="6342"/>
        <v>0</v>
      </c>
      <c r="J4846" s="14">
        <f t="shared" ref="J4846:K4846" si="6409">+AVERAGE(H4833:H4846)</f>
        <v>71.360714285714238</v>
      </c>
      <c r="K4846" s="14">
        <f t="shared" si="6409"/>
        <v>38.253571428571377</v>
      </c>
      <c r="L4846" s="14">
        <f t="shared" si="6344"/>
        <v>1.8654654093922149</v>
      </c>
      <c r="M4846" s="14">
        <f t="shared" si="6345"/>
        <v>65.101655154437651</v>
      </c>
      <c r="N4846" s="14">
        <f t="shared" si="6346"/>
        <v>1</v>
      </c>
      <c r="O4846">
        <f t="shared" si="6380"/>
        <v>1</v>
      </c>
      <c r="P4846">
        <f t="shared" si="6389"/>
        <v>0</v>
      </c>
      <c r="Q4846">
        <f t="shared" si="6390"/>
        <v>0</v>
      </c>
      <c r="R4846">
        <f t="shared" si="6330"/>
        <v>838</v>
      </c>
      <c r="S4846">
        <f t="shared" si="6331"/>
        <v>0</v>
      </c>
      <c r="T4846">
        <f t="shared" si="6332"/>
        <v>22542.199999999695</v>
      </c>
      <c r="U4846">
        <f t="shared" si="6333"/>
        <v>22542.199999999695</v>
      </c>
      <c r="V4846" s="2">
        <f t="shared" si="6334"/>
        <v>2.2542199999999696E-3</v>
      </c>
      <c r="W4846" s="19">
        <f t="shared" si="6381"/>
        <v>470</v>
      </c>
      <c r="X4846" s="19">
        <f t="shared" si="6382"/>
        <v>10</v>
      </c>
      <c r="Y4846" s="19" t="str">
        <f t="shared" si="6383"/>
        <v/>
      </c>
      <c r="Z4846" s="19">
        <f t="shared" si="6384"/>
        <v>11844.1</v>
      </c>
      <c r="AA4846" s="21" t="str">
        <f t="shared" si="6385"/>
        <v/>
      </c>
      <c r="AB4846" s="19" t="str">
        <f t="shared" si="6386"/>
        <v/>
      </c>
    </row>
    <row r="4847" spans="1:28" x14ac:dyDescent="0.25">
      <c r="A4847">
        <f t="shared" si="6367"/>
        <v>6</v>
      </c>
      <c r="B4847">
        <f t="shared" si="6368"/>
        <v>2019</v>
      </c>
      <c r="C4847" s="20">
        <v>43626</v>
      </c>
      <c r="D4847">
        <v>11934.9</v>
      </c>
      <c r="E4847">
        <v>11975.05</v>
      </c>
      <c r="F4847">
        <v>11871.75</v>
      </c>
      <c r="G4847">
        <v>11922.7</v>
      </c>
      <c r="H4847">
        <f t="shared" si="6341"/>
        <v>52.050000000001091</v>
      </c>
      <c r="I4847">
        <f t="shared" si="6342"/>
        <v>0</v>
      </c>
      <c r="J4847" s="14">
        <f t="shared" ref="J4847:K4847" si="6410">+AVERAGE(H4834:H4847)</f>
        <v>45</v>
      </c>
      <c r="K4847" s="14">
        <f t="shared" si="6410"/>
        <v>38.253571428571377</v>
      </c>
      <c r="L4847" s="14">
        <f t="shared" si="6344"/>
        <v>1.176360750630195</v>
      </c>
      <c r="M4847" s="14">
        <f t="shared" si="6345"/>
        <v>54.051735232293808</v>
      </c>
      <c r="N4847" s="14">
        <f t="shared" si="6346"/>
        <v>1</v>
      </c>
      <c r="O4847">
        <f t="shared" si="6380"/>
        <v>1</v>
      </c>
      <c r="P4847">
        <f t="shared" si="6389"/>
        <v>0</v>
      </c>
      <c r="Q4847">
        <f t="shared" si="6390"/>
        <v>0</v>
      </c>
      <c r="R4847">
        <f t="shared" si="6330"/>
        <v>838</v>
      </c>
      <c r="S4847">
        <f t="shared" si="6331"/>
        <v>0</v>
      </c>
      <c r="T4847">
        <f t="shared" si="6332"/>
        <v>43617.900000000911</v>
      </c>
      <c r="U4847">
        <f t="shared" si="6333"/>
        <v>43617.900000000911</v>
      </c>
      <c r="V4847" s="2">
        <f t="shared" si="6334"/>
        <v>4.361790000000091E-3</v>
      </c>
      <c r="W4847" s="19">
        <f t="shared" si="6381"/>
        <v>470</v>
      </c>
      <c r="X4847" s="19">
        <f t="shared" si="6382"/>
        <v>11</v>
      </c>
      <c r="Y4847" s="19" t="str">
        <f t="shared" si="6383"/>
        <v/>
      </c>
      <c r="Z4847" s="19">
        <f t="shared" si="6384"/>
        <v>11844.1</v>
      </c>
      <c r="AA4847" s="21" t="str">
        <f t="shared" si="6385"/>
        <v/>
      </c>
      <c r="AB4847" s="19" t="str">
        <f t="shared" si="6386"/>
        <v/>
      </c>
    </row>
    <row r="4848" spans="1:28" x14ac:dyDescent="0.25">
      <c r="A4848">
        <f t="shared" si="6367"/>
        <v>6</v>
      </c>
      <c r="B4848">
        <f t="shared" si="6368"/>
        <v>2019</v>
      </c>
      <c r="C4848" s="20">
        <v>43627</v>
      </c>
      <c r="D4848">
        <v>11959.85</v>
      </c>
      <c r="E4848">
        <v>12000.35</v>
      </c>
      <c r="F4848">
        <v>11904.35</v>
      </c>
      <c r="G4848">
        <v>11965.6</v>
      </c>
      <c r="H4848">
        <f t="shared" si="6341"/>
        <v>42.899999999999636</v>
      </c>
      <c r="I4848">
        <f t="shared" si="6342"/>
        <v>0</v>
      </c>
      <c r="J4848" s="14">
        <f t="shared" ref="J4848:K4848" si="6411">+AVERAGE(H4835:H4848)</f>
        <v>48.064285714285688</v>
      </c>
      <c r="K4848" s="14">
        <f t="shared" si="6411"/>
        <v>29.742857142857115</v>
      </c>
      <c r="L4848" s="14">
        <f t="shared" si="6344"/>
        <v>1.6159942363112398</v>
      </c>
      <c r="M4848" s="14">
        <f t="shared" si="6345"/>
        <v>61.773616083723496</v>
      </c>
      <c r="N4848" s="14">
        <f t="shared" si="6346"/>
        <v>1</v>
      </c>
      <c r="O4848">
        <f t="shared" si="6380"/>
        <v>1</v>
      </c>
      <c r="P4848">
        <f t="shared" si="6389"/>
        <v>0</v>
      </c>
      <c r="Q4848">
        <f t="shared" si="6390"/>
        <v>0</v>
      </c>
      <c r="R4848">
        <f t="shared" si="6330"/>
        <v>838</v>
      </c>
      <c r="S4848">
        <f t="shared" si="6331"/>
        <v>0</v>
      </c>
      <c r="T4848">
        <f t="shared" si="6332"/>
        <v>35950.199999999691</v>
      </c>
      <c r="U4848">
        <f t="shared" si="6333"/>
        <v>35950.199999999691</v>
      </c>
      <c r="V4848" s="2">
        <f t="shared" si="6334"/>
        <v>3.5950199999999692E-3</v>
      </c>
      <c r="W4848" s="19">
        <f t="shared" si="6381"/>
        <v>470</v>
      </c>
      <c r="X4848" s="19">
        <f t="shared" si="6382"/>
        <v>12</v>
      </c>
      <c r="Y4848" s="19" t="str">
        <f t="shared" si="6383"/>
        <v/>
      </c>
      <c r="Z4848" s="19">
        <f t="shared" si="6384"/>
        <v>11844.1</v>
      </c>
      <c r="AA4848" s="21" t="str">
        <f t="shared" si="6385"/>
        <v/>
      </c>
      <c r="AB4848" s="19" t="str">
        <f t="shared" si="6386"/>
        <v/>
      </c>
    </row>
    <row r="4849" spans="1:28" x14ac:dyDescent="0.25">
      <c r="A4849">
        <f t="shared" si="6367"/>
        <v>6</v>
      </c>
      <c r="B4849">
        <f t="shared" si="6368"/>
        <v>2019</v>
      </c>
      <c r="C4849" s="20">
        <v>43628</v>
      </c>
      <c r="D4849">
        <v>11962.45</v>
      </c>
      <c r="E4849">
        <v>11962.45</v>
      </c>
      <c r="F4849">
        <v>11866.35</v>
      </c>
      <c r="G4849">
        <v>11906.2</v>
      </c>
      <c r="H4849">
        <f t="shared" si="6341"/>
        <v>0</v>
      </c>
      <c r="I4849">
        <f t="shared" si="6342"/>
        <v>59.399999999999636</v>
      </c>
      <c r="J4849" s="14">
        <f t="shared" ref="J4849:K4849" si="6412">+AVERAGE(H4836:H4849)</f>
        <v>46.007142857142881</v>
      </c>
      <c r="K4849" s="14">
        <f t="shared" si="6412"/>
        <v>33.985714285714231</v>
      </c>
      <c r="L4849" s="14">
        <f t="shared" si="6344"/>
        <v>1.3537200504413649</v>
      </c>
      <c r="M4849" s="14">
        <f t="shared" si="6345"/>
        <v>57.514063755692526</v>
      </c>
      <c r="N4849" s="14">
        <f t="shared" si="6346"/>
        <v>1</v>
      </c>
      <c r="O4849">
        <f t="shared" si="6380"/>
        <v>1</v>
      </c>
      <c r="P4849">
        <f t="shared" si="6389"/>
        <v>0</v>
      </c>
      <c r="Q4849">
        <f t="shared" si="6390"/>
        <v>0</v>
      </c>
      <c r="R4849">
        <f t="shared" si="6330"/>
        <v>838</v>
      </c>
      <c r="S4849">
        <f t="shared" si="6331"/>
        <v>0</v>
      </c>
      <c r="T4849">
        <f t="shared" si="6332"/>
        <v>-49777.199999999691</v>
      </c>
      <c r="U4849">
        <f t="shared" si="6333"/>
        <v>-49777.199999999691</v>
      </c>
      <c r="V4849" s="2">
        <f t="shared" si="6334"/>
        <v>-4.9777199999999694E-3</v>
      </c>
      <c r="W4849" s="19">
        <f t="shared" si="6381"/>
        <v>470</v>
      </c>
      <c r="X4849" s="19">
        <f t="shared" si="6382"/>
        <v>13</v>
      </c>
      <c r="Y4849" s="19" t="str">
        <f t="shared" si="6383"/>
        <v/>
      </c>
      <c r="Z4849" s="19">
        <f t="shared" si="6384"/>
        <v>11844.1</v>
      </c>
      <c r="AA4849" s="21" t="str">
        <f t="shared" si="6385"/>
        <v/>
      </c>
      <c r="AB4849" s="19" t="str">
        <f t="shared" si="6386"/>
        <v/>
      </c>
    </row>
    <row r="4850" spans="1:28" x14ac:dyDescent="0.25">
      <c r="A4850">
        <f t="shared" si="6367"/>
        <v>6</v>
      </c>
      <c r="B4850">
        <f t="shared" si="6368"/>
        <v>2019</v>
      </c>
      <c r="C4850" s="20">
        <v>43629</v>
      </c>
      <c r="D4850">
        <v>11873.9</v>
      </c>
      <c r="E4850">
        <v>11931.35</v>
      </c>
      <c r="F4850">
        <v>11817.05</v>
      </c>
      <c r="G4850">
        <v>11914.05</v>
      </c>
      <c r="H4850">
        <f t="shared" si="6341"/>
        <v>7.8499999999985448</v>
      </c>
      <c r="I4850">
        <f t="shared" si="6342"/>
        <v>0</v>
      </c>
      <c r="J4850" s="14">
        <f t="shared" ref="J4850:K4850" si="6413">+AVERAGE(H4837:H4850)</f>
        <v>46.567857142857065</v>
      </c>
      <c r="K4850" s="14">
        <f t="shared" si="6413"/>
        <v>28.210714285714207</v>
      </c>
      <c r="L4850" s="14">
        <f t="shared" si="6344"/>
        <v>1.6507152804152443</v>
      </c>
      <c r="M4850" s="14">
        <f t="shared" si="6345"/>
        <v>62.27433374725382</v>
      </c>
      <c r="N4850" s="14">
        <f t="shared" si="6346"/>
        <v>1</v>
      </c>
      <c r="O4850">
        <f t="shared" si="6380"/>
        <v>1</v>
      </c>
      <c r="P4850">
        <f t="shared" si="6389"/>
        <v>0</v>
      </c>
      <c r="Q4850">
        <f t="shared" si="6390"/>
        <v>0</v>
      </c>
      <c r="R4850">
        <f t="shared" si="6330"/>
        <v>838</v>
      </c>
      <c r="S4850">
        <f t="shared" si="6331"/>
        <v>0</v>
      </c>
      <c r="T4850">
        <f t="shared" si="6332"/>
        <v>6578.2999999987805</v>
      </c>
      <c r="U4850">
        <f t="shared" si="6333"/>
        <v>6578.2999999987805</v>
      </c>
      <c r="V4850" s="2">
        <f t="shared" si="6334"/>
        <v>6.5782999999987801E-4</v>
      </c>
      <c r="W4850" s="19">
        <f t="shared" si="6381"/>
        <v>470</v>
      </c>
      <c r="X4850" s="19">
        <f t="shared" si="6382"/>
        <v>14</v>
      </c>
      <c r="Y4850" s="19" t="str">
        <f t="shared" si="6383"/>
        <v/>
      </c>
      <c r="Z4850" s="19">
        <f t="shared" si="6384"/>
        <v>11844.1</v>
      </c>
      <c r="AA4850" s="21" t="str">
        <f t="shared" si="6385"/>
        <v/>
      </c>
      <c r="AB4850" s="19" t="str">
        <f t="shared" si="6386"/>
        <v/>
      </c>
    </row>
    <row r="4851" spans="1:28" x14ac:dyDescent="0.25">
      <c r="A4851">
        <f t="shared" si="6367"/>
        <v>6</v>
      </c>
      <c r="B4851">
        <f t="shared" si="6368"/>
        <v>2019</v>
      </c>
      <c r="C4851" s="20">
        <v>43630</v>
      </c>
      <c r="D4851">
        <v>11910.1</v>
      </c>
      <c r="E4851">
        <v>11911.85</v>
      </c>
      <c r="F4851">
        <v>11797.7</v>
      </c>
      <c r="G4851">
        <v>11823.3</v>
      </c>
      <c r="H4851">
        <f t="shared" si="6341"/>
        <v>0</v>
      </c>
      <c r="I4851">
        <f t="shared" si="6342"/>
        <v>90.75</v>
      </c>
      <c r="J4851" s="14">
        <f t="shared" ref="J4851:K4851" si="6414">+AVERAGE(H4838:H4851)</f>
        <v>33.207142857142699</v>
      </c>
      <c r="K4851" s="14">
        <f t="shared" si="6414"/>
        <v>34.692857142857065</v>
      </c>
      <c r="L4851" s="14">
        <f t="shared" si="6344"/>
        <v>0.95717521103561631</v>
      </c>
      <c r="M4851" s="14">
        <f t="shared" si="6345"/>
        <v>48.905954134230953</v>
      </c>
      <c r="N4851" s="14">
        <f t="shared" si="6346"/>
        <v>-1</v>
      </c>
      <c r="O4851">
        <f t="shared" si="6380"/>
        <v>-1</v>
      </c>
      <c r="P4851">
        <f t="shared" si="6389"/>
        <v>1</v>
      </c>
      <c r="Q4851">
        <f t="shared" si="6390"/>
        <v>11823.3</v>
      </c>
      <c r="R4851">
        <f t="shared" ref="R4851:R4914" si="6415">IF($C4851="","",IF(MONTH($C4851)&lt;&gt;MONTH($C4850),ROUNDDOWN($B$10/$G4850,0)*$O4851,ABS(R4850)*$O4851))</f>
        <v>-838</v>
      </c>
      <c r="S4851">
        <f t="shared" ref="S4851:S4914" si="6416">IF($C4851="","",($R4851-$R4850)*($Q4851-$G4850)*$P4851)</f>
        <v>152097</v>
      </c>
      <c r="T4851">
        <f t="shared" ref="T4851:T4914" si="6417">IF($C4851="","",$R4851*($G4851-$G4850))</f>
        <v>76048.5</v>
      </c>
      <c r="U4851">
        <f t="shared" ref="U4851:U4914" si="6418">IF($C4851="","",$T4851-$S4851)</f>
        <v>-76048.5</v>
      </c>
      <c r="V4851" s="2">
        <f t="shared" ref="V4851:V4914" si="6419">IF($C4851="","",$U4851/$B$10)</f>
        <v>-7.6048499999999998E-3</v>
      </c>
      <c r="W4851" s="19">
        <f t="shared" si="6381"/>
        <v>471</v>
      </c>
      <c r="X4851" s="19">
        <f t="shared" si="6382"/>
        <v>15</v>
      </c>
      <c r="Y4851" s="19">
        <f t="shared" si="6383"/>
        <v>1</v>
      </c>
      <c r="Z4851" s="19">
        <f t="shared" si="6384"/>
        <v>11823.3</v>
      </c>
      <c r="AA4851" s="21">
        <f t="shared" si="6385"/>
        <v>-1.7561486309640717E-3</v>
      </c>
      <c r="AB4851" s="19">
        <f t="shared" si="6386"/>
        <v>-1</v>
      </c>
    </row>
    <row r="4852" spans="1:28" x14ac:dyDescent="0.25">
      <c r="A4852">
        <f t="shared" si="6367"/>
        <v>6</v>
      </c>
      <c r="B4852">
        <f t="shared" si="6368"/>
        <v>2019</v>
      </c>
      <c r="C4852" s="20">
        <v>43633</v>
      </c>
      <c r="D4852">
        <v>11844</v>
      </c>
      <c r="E4852">
        <v>11844.05</v>
      </c>
      <c r="F4852">
        <v>11657.75</v>
      </c>
      <c r="G4852">
        <v>11672.15</v>
      </c>
      <c r="H4852">
        <f t="shared" si="6341"/>
        <v>0</v>
      </c>
      <c r="I4852">
        <f t="shared" si="6342"/>
        <v>151.14999999999964</v>
      </c>
      <c r="J4852" s="14">
        <f t="shared" ref="J4852:K4852" si="6420">+AVERAGE(H4839:H4852)</f>
        <v>27.446428571428442</v>
      </c>
      <c r="K4852" s="14">
        <f t="shared" si="6420"/>
        <v>45.489285714285607</v>
      </c>
      <c r="L4852" s="14">
        <f t="shared" si="6344"/>
        <v>0.60336028892203675</v>
      </c>
      <c r="M4852" s="14">
        <f t="shared" si="6345"/>
        <v>37.630986191362204</v>
      </c>
      <c r="N4852" s="14">
        <f t="shared" si="6346"/>
        <v>-1</v>
      </c>
      <c r="O4852">
        <f t="shared" si="6380"/>
        <v>-1</v>
      </c>
      <c r="P4852">
        <f t="shared" si="6389"/>
        <v>0</v>
      </c>
      <c r="Q4852">
        <f t="shared" si="6390"/>
        <v>0</v>
      </c>
      <c r="R4852">
        <f t="shared" si="6415"/>
        <v>-838</v>
      </c>
      <c r="S4852">
        <f t="shared" si="6416"/>
        <v>0</v>
      </c>
      <c r="T4852">
        <f t="shared" si="6417"/>
        <v>126663.69999999969</v>
      </c>
      <c r="U4852">
        <f t="shared" si="6418"/>
        <v>126663.69999999969</v>
      </c>
      <c r="V4852" s="2">
        <f t="shared" si="6419"/>
        <v>1.2666369999999968E-2</v>
      </c>
      <c r="W4852" s="19">
        <f t="shared" si="6381"/>
        <v>471</v>
      </c>
      <c r="X4852" s="19">
        <f t="shared" si="6382"/>
        <v>2</v>
      </c>
      <c r="Y4852" s="19" t="str">
        <f t="shared" si="6383"/>
        <v/>
      </c>
      <c r="Z4852" s="19">
        <f t="shared" si="6384"/>
        <v>11823.3</v>
      </c>
      <c r="AA4852" s="21" t="str">
        <f t="shared" si="6385"/>
        <v/>
      </c>
      <c r="AB4852" s="19" t="str">
        <f t="shared" si="6386"/>
        <v/>
      </c>
    </row>
    <row r="4853" spans="1:28" x14ac:dyDescent="0.25">
      <c r="A4853">
        <f t="shared" si="6367"/>
        <v>6</v>
      </c>
      <c r="B4853">
        <f t="shared" si="6368"/>
        <v>2019</v>
      </c>
      <c r="C4853" s="20">
        <v>43634</v>
      </c>
      <c r="D4853">
        <v>11677.05</v>
      </c>
      <c r="E4853">
        <v>11727.2</v>
      </c>
      <c r="F4853">
        <v>11641.15</v>
      </c>
      <c r="G4853">
        <v>11691.5</v>
      </c>
      <c r="H4853">
        <f t="shared" si="6341"/>
        <v>19.350000000000364</v>
      </c>
      <c r="I4853">
        <f t="shared" si="6342"/>
        <v>0</v>
      </c>
      <c r="J4853" s="14">
        <f t="shared" ref="J4853:K4853" si="6421">+AVERAGE(H4840:H4853)</f>
        <v>28.542857142857038</v>
      </c>
      <c r="K4853" s="14">
        <f t="shared" si="6421"/>
        <v>45.489285714285607</v>
      </c>
      <c r="L4853" s="14">
        <f t="shared" si="6344"/>
        <v>0.62746329590955396</v>
      </c>
      <c r="M4853" s="14">
        <f t="shared" si="6345"/>
        <v>38.554681846688176</v>
      </c>
      <c r="N4853" s="14">
        <f t="shared" si="6346"/>
        <v>-1</v>
      </c>
      <c r="O4853">
        <f t="shared" si="6380"/>
        <v>-1</v>
      </c>
      <c r="P4853">
        <f t="shared" si="6389"/>
        <v>0</v>
      </c>
      <c r="Q4853">
        <f t="shared" si="6390"/>
        <v>0</v>
      </c>
      <c r="R4853">
        <f t="shared" si="6415"/>
        <v>-838</v>
      </c>
      <c r="S4853">
        <f t="shared" si="6416"/>
        <v>0</v>
      </c>
      <c r="T4853">
        <f t="shared" si="6417"/>
        <v>-16215.300000000305</v>
      </c>
      <c r="U4853">
        <f t="shared" si="6418"/>
        <v>-16215.300000000305</v>
      </c>
      <c r="V4853" s="2">
        <f t="shared" si="6419"/>
        <v>-1.6215300000000305E-3</v>
      </c>
      <c r="W4853" s="19">
        <f t="shared" si="6381"/>
        <v>471</v>
      </c>
      <c r="X4853" s="19">
        <f t="shared" si="6382"/>
        <v>3</v>
      </c>
      <c r="Y4853" s="19" t="str">
        <f t="shared" si="6383"/>
        <v/>
      </c>
      <c r="Z4853" s="19">
        <f t="shared" si="6384"/>
        <v>11823.3</v>
      </c>
      <c r="AA4853" s="21" t="str">
        <f t="shared" si="6385"/>
        <v/>
      </c>
      <c r="AB4853" s="19" t="str">
        <f t="shared" si="6386"/>
        <v/>
      </c>
    </row>
    <row r="4854" spans="1:28" x14ac:dyDescent="0.25">
      <c r="A4854">
        <f t="shared" si="6367"/>
        <v>6</v>
      </c>
      <c r="B4854">
        <f t="shared" si="6368"/>
        <v>2019</v>
      </c>
      <c r="C4854" s="20">
        <v>43635</v>
      </c>
      <c r="D4854">
        <v>11744.45</v>
      </c>
      <c r="E4854">
        <v>11802.5</v>
      </c>
      <c r="F4854">
        <v>11625.1</v>
      </c>
      <c r="G4854">
        <v>11691.45</v>
      </c>
      <c r="H4854">
        <f t="shared" si="6341"/>
        <v>0</v>
      </c>
      <c r="I4854">
        <f t="shared" si="6342"/>
        <v>4.9999999999272404E-2</v>
      </c>
      <c r="J4854" s="14">
        <f t="shared" ref="J4854:K4854" si="6422">+AVERAGE(H4841:H4854)</f>
        <v>28.542857142857038</v>
      </c>
      <c r="K4854" s="14">
        <f t="shared" si="6422"/>
        <v>40.660714285714157</v>
      </c>
      <c r="L4854" s="14">
        <f t="shared" si="6344"/>
        <v>0.70197628458497985</v>
      </c>
      <c r="M4854" s="14">
        <f t="shared" si="6345"/>
        <v>41.244774732930779</v>
      </c>
      <c r="N4854" s="14">
        <f t="shared" si="6346"/>
        <v>-1</v>
      </c>
      <c r="O4854">
        <f t="shared" si="6380"/>
        <v>-1</v>
      </c>
      <c r="P4854">
        <f t="shared" si="6389"/>
        <v>0</v>
      </c>
      <c r="Q4854">
        <f t="shared" si="6390"/>
        <v>0</v>
      </c>
      <c r="R4854">
        <f t="shared" si="6415"/>
        <v>-838</v>
      </c>
      <c r="S4854">
        <f t="shared" si="6416"/>
        <v>0</v>
      </c>
      <c r="T4854">
        <f t="shared" si="6417"/>
        <v>41.899999999390275</v>
      </c>
      <c r="U4854">
        <f t="shared" si="6418"/>
        <v>41.899999999390275</v>
      </c>
      <c r="V4854" s="2">
        <f t="shared" si="6419"/>
        <v>4.1899999999390277E-6</v>
      </c>
      <c r="W4854" s="19">
        <f t="shared" si="6381"/>
        <v>471</v>
      </c>
      <c r="X4854" s="19">
        <f t="shared" si="6382"/>
        <v>4</v>
      </c>
      <c r="Y4854" s="19" t="str">
        <f t="shared" si="6383"/>
        <v/>
      </c>
      <c r="Z4854" s="19">
        <f t="shared" si="6384"/>
        <v>11823.3</v>
      </c>
      <c r="AA4854" s="21" t="str">
        <f t="shared" si="6385"/>
        <v/>
      </c>
      <c r="AB4854" s="19" t="str">
        <f t="shared" si="6386"/>
        <v/>
      </c>
    </row>
    <row r="4855" spans="1:28" x14ac:dyDescent="0.25">
      <c r="A4855">
        <f t="shared" si="6367"/>
        <v>6</v>
      </c>
      <c r="B4855">
        <f t="shared" si="6368"/>
        <v>2019</v>
      </c>
      <c r="C4855" s="20">
        <v>43636</v>
      </c>
      <c r="D4855">
        <v>11653.65</v>
      </c>
      <c r="E4855">
        <v>11843.5</v>
      </c>
      <c r="F4855">
        <v>11635.05</v>
      </c>
      <c r="G4855">
        <v>11831.75</v>
      </c>
      <c r="H4855">
        <f t="shared" si="6341"/>
        <v>140.29999999999927</v>
      </c>
      <c r="I4855">
        <f t="shared" si="6342"/>
        <v>0</v>
      </c>
      <c r="J4855" s="14">
        <f t="shared" ref="J4855:K4855" si="6423">+AVERAGE(H4842:H4855)</f>
        <v>32.507142857142753</v>
      </c>
      <c r="K4855" s="14">
        <f t="shared" si="6423"/>
        <v>40.660714285714157</v>
      </c>
      <c r="L4855" s="14">
        <f t="shared" si="6344"/>
        <v>0.79947299077733858</v>
      </c>
      <c r="M4855" s="14">
        <f t="shared" si="6345"/>
        <v>44.428173963977159</v>
      </c>
      <c r="N4855" s="14">
        <f t="shared" si="6346"/>
        <v>-1</v>
      </c>
      <c r="O4855">
        <f t="shared" si="6380"/>
        <v>-1</v>
      </c>
      <c r="P4855">
        <f t="shared" si="6389"/>
        <v>0</v>
      </c>
      <c r="Q4855">
        <f t="shared" si="6390"/>
        <v>0</v>
      </c>
      <c r="R4855">
        <f t="shared" si="6415"/>
        <v>-838</v>
      </c>
      <c r="S4855">
        <f t="shared" si="6416"/>
        <v>0</v>
      </c>
      <c r="T4855">
        <f t="shared" si="6417"/>
        <v>-117571.39999999938</v>
      </c>
      <c r="U4855">
        <f t="shared" si="6418"/>
        <v>-117571.39999999938</v>
      </c>
      <c r="V4855" s="2">
        <f t="shared" si="6419"/>
        <v>-1.1757139999999939E-2</v>
      </c>
      <c r="W4855" s="19">
        <f t="shared" si="6381"/>
        <v>471</v>
      </c>
      <c r="X4855" s="19">
        <f t="shared" si="6382"/>
        <v>5</v>
      </c>
      <c r="Y4855" s="19" t="str">
        <f t="shared" si="6383"/>
        <v/>
      </c>
      <c r="Z4855" s="19">
        <f t="shared" si="6384"/>
        <v>11823.3</v>
      </c>
      <c r="AA4855" s="21" t="str">
        <f t="shared" si="6385"/>
        <v/>
      </c>
      <c r="AB4855" s="19" t="str">
        <f t="shared" si="6386"/>
        <v/>
      </c>
    </row>
    <row r="4856" spans="1:28" x14ac:dyDescent="0.25">
      <c r="A4856">
        <f t="shared" si="6367"/>
        <v>6</v>
      </c>
      <c r="B4856">
        <f t="shared" si="6368"/>
        <v>2019</v>
      </c>
      <c r="C4856" s="20">
        <v>43637</v>
      </c>
      <c r="D4856">
        <v>11827.6</v>
      </c>
      <c r="E4856">
        <v>11827.95</v>
      </c>
      <c r="F4856">
        <v>11705.1</v>
      </c>
      <c r="G4856">
        <v>11724.1</v>
      </c>
      <c r="H4856">
        <f t="shared" si="6341"/>
        <v>0</v>
      </c>
      <c r="I4856">
        <f t="shared" si="6342"/>
        <v>107.64999999999964</v>
      </c>
      <c r="J4856" s="14">
        <f t="shared" ref="J4856:K4856" si="6424">+AVERAGE(H4843:H4856)</f>
        <v>32.507142857142753</v>
      </c>
      <c r="K4856" s="14">
        <f t="shared" si="6424"/>
        <v>46.699999999999818</v>
      </c>
      <c r="L4856" s="14">
        <f t="shared" si="6344"/>
        <v>0.69608442948914084</v>
      </c>
      <c r="M4856" s="14">
        <f t="shared" si="6345"/>
        <v>41.040670935160982</v>
      </c>
      <c r="N4856" s="14">
        <f t="shared" si="6346"/>
        <v>-1</v>
      </c>
      <c r="O4856">
        <f t="shared" si="6380"/>
        <v>-1</v>
      </c>
      <c r="P4856">
        <f t="shared" si="6389"/>
        <v>0</v>
      </c>
      <c r="Q4856">
        <f t="shared" si="6390"/>
        <v>0</v>
      </c>
      <c r="R4856">
        <f t="shared" si="6415"/>
        <v>-838</v>
      </c>
      <c r="S4856">
        <f t="shared" si="6416"/>
        <v>0</v>
      </c>
      <c r="T4856">
        <f t="shared" si="6417"/>
        <v>90210.699999999691</v>
      </c>
      <c r="U4856">
        <f t="shared" si="6418"/>
        <v>90210.699999999691</v>
      </c>
      <c r="V4856" s="2">
        <f t="shared" si="6419"/>
        <v>9.0210699999999696E-3</v>
      </c>
      <c r="W4856" s="19">
        <f t="shared" si="6381"/>
        <v>471</v>
      </c>
      <c r="X4856" s="19">
        <f t="shared" si="6382"/>
        <v>6</v>
      </c>
      <c r="Y4856" s="19" t="str">
        <f t="shared" si="6383"/>
        <v/>
      </c>
      <c r="Z4856" s="19">
        <f t="shared" si="6384"/>
        <v>11823.3</v>
      </c>
      <c r="AA4856" s="21" t="str">
        <f t="shared" si="6385"/>
        <v/>
      </c>
      <c r="AB4856" s="19" t="str">
        <f t="shared" si="6386"/>
        <v/>
      </c>
    </row>
    <row r="4857" spans="1:28" x14ac:dyDescent="0.25">
      <c r="A4857">
        <f t="shared" si="6367"/>
        <v>6</v>
      </c>
      <c r="B4857">
        <f t="shared" si="6368"/>
        <v>2019</v>
      </c>
      <c r="C4857" s="20">
        <v>43640</v>
      </c>
      <c r="D4857">
        <v>11725.8</v>
      </c>
      <c r="E4857">
        <v>11754</v>
      </c>
      <c r="F4857">
        <v>11670.2</v>
      </c>
      <c r="G4857">
        <v>11699.65</v>
      </c>
      <c r="H4857">
        <f t="shared" si="6341"/>
        <v>0</v>
      </c>
      <c r="I4857">
        <f t="shared" si="6342"/>
        <v>24.450000000000728</v>
      </c>
      <c r="J4857" s="14">
        <f t="shared" ref="J4857:K4857" si="6425">+AVERAGE(H4844:H4857)</f>
        <v>20.667857142857038</v>
      </c>
      <c r="K4857" s="14">
        <f t="shared" si="6425"/>
        <v>48.446428571428442</v>
      </c>
      <c r="L4857" s="14">
        <f t="shared" si="6344"/>
        <v>0.4266126059712485</v>
      </c>
      <c r="M4857" s="14">
        <f t="shared" si="6345"/>
        <v>29.90388590326576</v>
      </c>
      <c r="N4857" s="14">
        <f t="shared" si="6346"/>
        <v>-1</v>
      </c>
      <c r="O4857">
        <f t="shared" si="6380"/>
        <v>-1</v>
      </c>
      <c r="P4857">
        <f t="shared" si="6389"/>
        <v>0</v>
      </c>
      <c r="Q4857">
        <f t="shared" si="6390"/>
        <v>0</v>
      </c>
      <c r="R4857">
        <f t="shared" si="6415"/>
        <v>-838</v>
      </c>
      <c r="S4857">
        <f t="shared" si="6416"/>
        <v>0</v>
      </c>
      <c r="T4857">
        <f t="shared" si="6417"/>
        <v>20489.10000000061</v>
      </c>
      <c r="U4857">
        <f t="shared" si="6418"/>
        <v>20489.10000000061</v>
      </c>
      <c r="V4857" s="2">
        <f t="shared" si="6419"/>
        <v>2.0489100000000609E-3</v>
      </c>
      <c r="W4857" s="19">
        <f t="shared" si="6381"/>
        <v>471</v>
      </c>
      <c r="X4857" s="19">
        <f t="shared" si="6382"/>
        <v>7</v>
      </c>
      <c r="Y4857" s="19" t="str">
        <f t="shared" si="6383"/>
        <v/>
      </c>
      <c r="Z4857" s="19">
        <f t="shared" si="6384"/>
        <v>11823.3</v>
      </c>
      <c r="AA4857" s="21" t="str">
        <f t="shared" si="6385"/>
        <v/>
      </c>
      <c r="AB4857" s="19" t="str">
        <f t="shared" si="6386"/>
        <v/>
      </c>
    </row>
    <row r="4858" spans="1:28" x14ac:dyDescent="0.25">
      <c r="A4858">
        <f t="shared" si="6367"/>
        <v>6</v>
      </c>
      <c r="B4858">
        <f t="shared" si="6368"/>
        <v>2019</v>
      </c>
      <c r="C4858" s="20">
        <v>43641</v>
      </c>
      <c r="D4858">
        <v>11681</v>
      </c>
      <c r="E4858">
        <v>11814.4</v>
      </c>
      <c r="F4858">
        <v>11651</v>
      </c>
      <c r="G4858">
        <v>11796.45</v>
      </c>
      <c r="H4858">
        <f t="shared" ref="H4858:H4921" si="6426">IF($C4858="","",IF($G4858&gt;$G4857,$G4858-$G4857,0))</f>
        <v>96.800000000001091</v>
      </c>
      <c r="I4858">
        <f t="shared" ref="I4858:I4921" si="6427">IF($C4858="","",IF($G4858&lt;$G4857,$G4857-$G4858,0))</f>
        <v>0</v>
      </c>
      <c r="J4858" s="14">
        <f t="shared" ref="J4858:K4858" si="6428">+AVERAGE(H4845:H4858)</f>
        <v>27.582142857142831</v>
      </c>
      <c r="K4858" s="14">
        <f t="shared" si="6428"/>
        <v>43.667857142857038</v>
      </c>
      <c r="L4858" s="14">
        <f t="shared" ref="L4858:L4921" si="6429">IF($C4858="","",$J4858/$K4858)</f>
        <v>0.63163490635478947</v>
      </c>
      <c r="M4858" s="14">
        <f t="shared" ref="M4858:M4921" si="6430">IF($C4858="","",100-100/(1+$L4858))</f>
        <v>38.711779448621584</v>
      </c>
      <c r="N4858" s="14">
        <f t="shared" ref="N4858:N4921" si="6431">IF($C4858="","",IF($M4858&gt;50,1,-1))</f>
        <v>-1</v>
      </c>
      <c r="O4858">
        <f t="shared" si="6380"/>
        <v>-1</v>
      </c>
      <c r="P4858">
        <f t="shared" si="6389"/>
        <v>0</v>
      </c>
      <c r="Q4858">
        <f t="shared" si="6390"/>
        <v>0</v>
      </c>
      <c r="R4858">
        <f t="shared" si="6415"/>
        <v>-838</v>
      </c>
      <c r="S4858">
        <f t="shared" si="6416"/>
        <v>0</v>
      </c>
      <c r="T4858">
        <f t="shared" si="6417"/>
        <v>-81118.400000000911</v>
      </c>
      <c r="U4858">
        <f t="shared" si="6418"/>
        <v>-81118.400000000911</v>
      </c>
      <c r="V4858" s="2">
        <f t="shared" si="6419"/>
        <v>-8.1118400000000906E-3</v>
      </c>
      <c r="W4858" s="19">
        <f t="shared" si="6381"/>
        <v>471</v>
      </c>
      <c r="X4858" s="19">
        <f t="shared" si="6382"/>
        <v>8</v>
      </c>
      <c r="Y4858" s="19" t="str">
        <f t="shared" si="6383"/>
        <v/>
      </c>
      <c r="Z4858" s="19">
        <f t="shared" si="6384"/>
        <v>11823.3</v>
      </c>
      <c r="AA4858" s="21" t="str">
        <f t="shared" si="6385"/>
        <v/>
      </c>
      <c r="AB4858" s="19" t="str">
        <f t="shared" si="6386"/>
        <v/>
      </c>
    </row>
    <row r="4859" spans="1:28" x14ac:dyDescent="0.25">
      <c r="A4859">
        <f t="shared" si="6367"/>
        <v>6</v>
      </c>
      <c r="B4859">
        <f t="shared" si="6368"/>
        <v>2019</v>
      </c>
      <c r="C4859" s="20">
        <v>43642</v>
      </c>
      <c r="D4859">
        <v>11768.15</v>
      </c>
      <c r="E4859">
        <v>11871.85</v>
      </c>
      <c r="F4859">
        <v>11757.55</v>
      </c>
      <c r="G4859">
        <v>11847.55</v>
      </c>
      <c r="H4859">
        <f t="shared" si="6426"/>
        <v>51.099999999998545</v>
      </c>
      <c r="I4859">
        <f t="shared" si="6427"/>
        <v>0</v>
      </c>
      <c r="J4859" s="14">
        <f t="shared" ref="J4859:K4859" si="6432">+AVERAGE(H4846:H4859)</f>
        <v>31.232142857142726</v>
      </c>
      <c r="K4859" s="14">
        <f t="shared" si="6432"/>
        <v>30.960714285714207</v>
      </c>
      <c r="L4859" s="14">
        <f t="shared" si="6429"/>
        <v>1.008766870457952</v>
      </c>
      <c r="M4859" s="14">
        <f t="shared" si="6430"/>
        <v>50.218215229125953</v>
      </c>
      <c r="N4859" s="14">
        <f t="shared" si="6431"/>
        <v>1</v>
      </c>
      <c r="O4859">
        <f t="shared" si="6380"/>
        <v>1</v>
      </c>
      <c r="P4859">
        <f t="shared" si="6389"/>
        <v>1</v>
      </c>
      <c r="Q4859">
        <f t="shared" si="6390"/>
        <v>11847.55</v>
      </c>
      <c r="R4859">
        <f t="shared" si="6415"/>
        <v>838</v>
      </c>
      <c r="S4859">
        <f t="shared" si="6416"/>
        <v>85643.599999997561</v>
      </c>
      <c r="T4859">
        <f t="shared" si="6417"/>
        <v>42821.799999998781</v>
      </c>
      <c r="U4859">
        <f t="shared" si="6418"/>
        <v>-42821.799999998781</v>
      </c>
      <c r="V4859" s="2">
        <f t="shared" si="6419"/>
        <v>-4.2821799999998777E-3</v>
      </c>
      <c r="W4859" s="19">
        <f t="shared" si="6381"/>
        <v>472</v>
      </c>
      <c r="X4859" s="19">
        <f t="shared" si="6382"/>
        <v>9</v>
      </c>
      <c r="Y4859" s="19">
        <f t="shared" si="6383"/>
        <v>1</v>
      </c>
      <c r="Z4859" s="19">
        <f t="shared" si="6384"/>
        <v>11847.55</v>
      </c>
      <c r="AA4859" s="21">
        <f t="shared" si="6385"/>
        <v>-2.0510348210736051E-3</v>
      </c>
      <c r="AB4859" s="19">
        <f t="shared" si="6386"/>
        <v>-1</v>
      </c>
    </row>
    <row r="4860" spans="1:28" x14ac:dyDescent="0.25">
      <c r="A4860">
        <f t="shared" si="6367"/>
        <v>6</v>
      </c>
      <c r="B4860">
        <f t="shared" si="6368"/>
        <v>2019</v>
      </c>
      <c r="C4860" s="20">
        <v>43643</v>
      </c>
      <c r="D4860">
        <v>11860.85</v>
      </c>
      <c r="E4860">
        <v>11911.15</v>
      </c>
      <c r="F4860">
        <v>11821.05</v>
      </c>
      <c r="G4860">
        <v>11841.55</v>
      </c>
      <c r="H4860">
        <f t="shared" si="6426"/>
        <v>0</v>
      </c>
      <c r="I4860">
        <f t="shared" si="6427"/>
        <v>6</v>
      </c>
      <c r="J4860" s="14">
        <f t="shared" ref="J4860:K4860" si="6433">+AVERAGE(H4847:H4860)</f>
        <v>29.31071428571418</v>
      </c>
      <c r="K4860" s="14">
        <f t="shared" si="6433"/>
        <v>31.389285714285638</v>
      </c>
      <c r="L4860" s="14">
        <f t="shared" si="6429"/>
        <v>0.93378086244168734</v>
      </c>
      <c r="M4860" s="14">
        <f t="shared" si="6430"/>
        <v>48.287832431160247</v>
      </c>
      <c r="N4860" s="14">
        <f t="shared" si="6431"/>
        <v>-1</v>
      </c>
      <c r="O4860">
        <f t="shared" si="6380"/>
        <v>-1</v>
      </c>
      <c r="P4860">
        <f t="shared" si="6389"/>
        <v>1</v>
      </c>
      <c r="Q4860">
        <f t="shared" si="6390"/>
        <v>11841.55</v>
      </c>
      <c r="R4860">
        <f t="shared" si="6415"/>
        <v>-838</v>
      </c>
      <c r="S4860">
        <f t="shared" si="6416"/>
        <v>10056</v>
      </c>
      <c r="T4860">
        <f t="shared" si="6417"/>
        <v>5028</v>
      </c>
      <c r="U4860">
        <f t="shared" si="6418"/>
        <v>-5028</v>
      </c>
      <c r="V4860" s="2">
        <f t="shared" si="6419"/>
        <v>-5.0279999999999997E-4</v>
      </c>
      <c r="W4860" s="19">
        <f t="shared" si="6381"/>
        <v>473</v>
      </c>
      <c r="X4860" s="19">
        <f t="shared" si="6382"/>
        <v>2</v>
      </c>
      <c r="Y4860" s="19">
        <f t="shared" si="6383"/>
        <v>1</v>
      </c>
      <c r="Z4860" s="19">
        <f t="shared" si="6384"/>
        <v>11841.55</v>
      </c>
      <c r="AA4860" s="21">
        <f t="shared" si="6385"/>
        <v>-5.0643381965043144E-4</v>
      </c>
      <c r="AB4860" s="19">
        <f t="shared" si="6386"/>
        <v>-1</v>
      </c>
    </row>
    <row r="4861" spans="1:28" x14ac:dyDescent="0.25">
      <c r="A4861">
        <f t="shared" si="6367"/>
        <v>6</v>
      </c>
      <c r="B4861">
        <f t="shared" si="6368"/>
        <v>2019</v>
      </c>
      <c r="C4861" s="20">
        <v>43644</v>
      </c>
      <c r="D4861">
        <v>11861.15</v>
      </c>
      <c r="E4861">
        <v>11871.7</v>
      </c>
      <c r="F4861">
        <v>11775.5</v>
      </c>
      <c r="G4861">
        <v>11788.85</v>
      </c>
      <c r="H4861">
        <f t="shared" si="6426"/>
        <v>0</v>
      </c>
      <c r="I4861">
        <f t="shared" si="6427"/>
        <v>52.699999999998909</v>
      </c>
      <c r="J4861" s="14">
        <f t="shared" ref="J4861:K4861" si="6434">+AVERAGE(H4848:H4861)</f>
        <v>25.59285714285696</v>
      </c>
      <c r="K4861" s="14">
        <f t="shared" si="6434"/>
        <v>35.153571428571276</v>
      </c>
      <c r="L4861" s="14">
        <f t="shared" si="6429"/>
        <v>0.72803007213247795</v>
      </c>
      <c r="M4861" s="14">
        <f t="shared" si="6430"/>
        <v>42.130636721735485</v>
      </c>
      <c r="N4861" s="14">
        <f t="shared" si="6431"/>
        <v>-1</v>
      </c>
      <c r="O4861">
        <f t="shared" si="6380"/>
        <v>-1</v>
      </c>
      <c r="P4861">
        <f t="shared" si="6389"/>
        <v>0</v>
      </c>
      <c r="Q4861">
        <f t="shared" si="6390"/>
        <v>0</v>
      </c>
      <c r="R4861">
        <f t="shared" si="6415"/>
        <v>-838</v>
      </c>
      <c r="S4861">
        <f t="shared" si="6416"/>
        <v>0</v>
      </c>
      <c r="T4861">
        <f t="shared" si="6417"/>
        <v>44162.599999999089</v>
      </c>
      <c r="U4861">
        <f t="shared" si="6418"/>
        <v>44162.599999999089</v>
      </c>
      <c r="V4861" s="2">
        <f t="shared" si="6419"/>
        <v>4.4162599999999089E-3</v>
      </c>
      <c r="W4861" s="19">
        <f t="shared" si="6381"/>
        <v>473</v>
      </c>
      <c r="X4861" s="19">
        <f t="shared" si="6382"/>
        <v>2</v>
      </c>
      <c r="Y4861" s="19" t="str">
        <f t="shared" si="6383"/>
        <v/>
      </c>
      <c r="Z4861" s="19">
        <f t="shared" si="6384"/>
        <v>11841.55</v>
      </c>
      <c r="AA4861" s="21" t="str">
        <f t="shared" si="6385"/>
        <v/>
      </c>
      <c r="AB4861" s="19" t="str">
        <f t="shared" si="6386"/>
        <v/>
      </c>
    </row>
    <row r="4862" spans="1:28" x14ac:dyDescent="0.25">
      <c r="A4862">
        <f t="shared" si="6367"/>
        <v>7</v>
      </c>
      <c r="B4862">
        <f t="shared" si="6368"/>
        <v>2019</v>
      </c>
      <c r="C4862" s="20">
        <v>43647</v>
      </c>
      <c r="D4862">
        <v>11839.9</v>
      </c>
      <c r="E4862">
        <v>11884.65</v>
      </c>
      <c r="F4862">
        <v>11830.8</v>
      </c>
      <c r="G4862">
        <v>11865.6</v>
      </c>
      <c r="H4862">
        <f t="shared" si="6426"/>
        <v>76.75</v>
      </c>
      <c r="I4862">
        <f t="shared" si="6427"/>
        <v>0</v>
      </c>
      <c r="J4862" s="14">
        <f t="shared" ref="J4862:K4862" si="6435">+AVERAGE(H4849:H4862)</f>
        <v>28.01071428571413</v>
      </c>
      <c r="K4862" s="14">
        <f t="shared" si="6435"/>
        <v>35.153571428571276</v>
      </c>
      <c r="L4862" s="14">
        <f t="shared" si="6429"/>
        <v>0.79680991567611403</v>
      </c>
      <c r="M4862" s="14">
        <f t="shared" si="6430"/>
        <v>44.34581024539181</v>
      </c>
      <c r="N4862" s="14">
        <f t="shared" si="6431"/>
        <v>-1</v>
      </c>
      <c r="O4862">
        <f t="shared" si="6380"/>
        <v>-1</v>
      </c>
      <c r="P4862">
        <f t="shared" si="6389"/>
        <v>0</v>
      </c>
      <c r="Q4862">
        <f t="shared" si="6390"/>
        <v>0</v>
      </c>
      <c r="R4862">
        <f t="shared" si="6415"/>
        <v>-848</v>
      </c>
      <c r="S4862">
        <f t="shared" si="6416"/>
        <v>0</v>
      </c>
      <c r="T4862">
        <f t="shared" si="6417"/>
        <v>-65084</v>
      </c>
      <c r="U4862">
        <f t="shared" si="6418"/>
        <v>-65084</v>
      </c>
      <c r="V4862" s="2">
        <f t="shared" si="6419"/>
        <v>-6.5084000000000001E-3</v>
      </c>
      <c r="W4862" s="19">
        <f t="shared" si="6381"/>
        <v>473</v>
      </c>
      <c r="X4862" s="19">
        <f t="shared" si="6382"/>
        <v>3</v>
      </c>
      <c r="Y4862" s="19" t="str">
        <f t="shared" si="6383"/>
        <v/>
      </c>
      <c r="Z4862" s="19">
        <f t="shared" si="6384"/>
        <v>11841.55</v>
      </c>
      <c r="AA4862" s="21" t="str">
        <f t="shared" si="6385"/>
        <v/>
      </c>
      <c r="AB4862" s="19" t="str">
        <f t="shared" si="6386"/>
        <v/>
      </c>
    </row>
    <row r="4863" spans="1:28" x14ac:dyDescent="0.25">
      <c r="A4863">
        <f t="shared" si="6367"/>
        <v>7</v>
      </c>
      <c r="B4863">
        <f t="shared" si="6368"/>
        <v>2019</v>
      </c>
      <c r="C4863" s="20">
        <v>43648</v>
      </c>
      <c r="D4863">
        <v>11890.3</v>
      </c>
      <c r="E4863">
        <v>11917.45</v>
      </c>
      <c r="F4863">
        <v>11814.7</v>
      </c>
      <c r="G4863">
        <v>11910.3</v>
      </c>
      <c r="H4863">
        <f t="shared" si="6426"/>
        <v>44.699999999998909</v>
      </c>
      <c r="I4863">
        <f t="shared" si="6427"/>
        <v>0</v>
      </c>
      <c r="J4863" s="14">
        <f t="shared" ref="J4863:K4863" si="6436">+AVERAGE(H4850:H4863)</f>
        <v>31.203571428571195</v>
      </c>
      <c r="K4863" s="14">
        <f t="shared" si="6436"/>
        <v>30.910714285714157</v>
      </c>
      <c r="L4863" s="14">
        <f t="shared" si="6429"/>
        <v>1.0094742923165767</v>
      </c>
      <c r="M4863" s="14">
        <f t="shared" si="6430"/>
        <v>50.235740570377104</v>
      </c>
      <c r="N4863" s="14">
        <f t="shared" si="6431"/>
        <v>1</v>
      </c>
      <c r="O4863">
        <f t="shared" si="6380"/>
        <v>1</v>
      </c>
      <c r="P4863">
        <f t="shared" si="6389"/>
        <v>1</v>
      </c>
      <c r="Q4863">
        <f t="shared" si="6390"/>
        <v>11910.3</v>
      </c>
      <c r="R4863">
        <f t="shared" si="6415"/>
        <v>848</v>
      </c>
      <c r="S4863">
        <f t="shared" si="6416"/>
        <v>75811.199999998149</v>
      </c>
      <c r="T4863">
        <f t="shared" si="6417"/>
        <v>37905.599999999074</v>
      </c>
      <c r="U4863">
        <f t="shared" si="6418"/>
        <v>-37905.599999999074</v>
      </c>
      <c r="V4863" s="2">
        <f t="shared" si="6419"/>
        <v>-3.7905599999999073E-3</v>
      </c>
      <c r="W4863" s="19">
        <f t="shared" si="6381"/>
        <v>474</v>
      </c>
      <c r="X4863" s="19">
        <f t="shared" si="6382"/>
        <v>4</v>
      </c>
      <c r="Y4863" s="19">
        <f t="shared" si="6383"/>
        <v>1</v>
      </c>
      <c r="Z4863" s="19">
        <f t="shared" si="6384"/>
        <v>11910.3</v>
      </c>
      <c r="AA4863" s="21">
        <f t="shared" si="6385"/>
        <v>-5.8058277843695549E-3</v>
      </c>
      <c r="AB4863" s="19">
        <f t="shared" si="6386"/>
        <v>-1</v>
      </c>
    </row>
    <row r="4864" spans="1:28" x14ac:dyDescent="0.25">
      <c r="A4864">
        <f t="shared" si="6367"/>
        <v>7</v>
      </c>
      <c r="B4864">
        <f t="shared" si="6368"/>
        <v>2019</v>
      </c>
      <c r="C4864" s="20">
        <v>43649</v>
      </c>
      <c r="D4864">
        <v>11932.15</v>
      </c>
      <c r="E4864">
        <v>11945.2</v>
      </c>
      <c r="F4864">
        <v>11887.05</v>
      </c>
      <c r="G4864">
        <v>11916.75</v>
      </c>
      <c r="H4864">
        <f t="shared" si="6426"/>
        <v>6.4500000000007276</v>
      </c>
      <c r="I4864">
        <f t="shared" si="6427"/>
        <v>0</v>
      </c>
      <c r="J4864" s="14">
        <f t="shared" ref="J4864:K4864" si="6437">+AVERAGE(H4851:H4864)</f>
        <v>31.10357142857135</v>
      </c>
      <c r="K4864" s="14">
        <f t="shared" si="6437"/>
        <v>30.910714285714157</v>
      </c>
      <c r="L4864" s="14">
        <f t="shared" si="6429"/>
        <v>1.0062391681109202</v>
      </c>
      <c r="M4864" s="14">
        <f t="shared" si="6430"/>
        <v>50.155494125777508</v>
      </c>
      <c r="N4864" s="14">
        <f t="shared" si="6431"/>
        <v>1</v>
      </c>
      <c r="O4864">
        <f t="shared" si="6380"/>
        <v>1</v>
      </c>
      <c r="P4864">
        <f t="shared" si="6389"/>
        <v>0</v>
      </c>
      <c r="Q4864">
        <f t="shared" si="6390"/>
        <v>0</v>
      </c>
      <c r="R4864">
        <f t="shared" si="6415"/>
        <v>848</v>
      </c>
      <c r="S4864">
        <f t="shared" si="6416"/>
        <v>0</v>
      </c>
      <c r="T4864">
        <f t="shared" si="6417"/>
        <v>5469.600000000617</v>
      </c>
      <c r="U4864">
        <f t="shared" si="6418"/>
        <v>5469.600000000617</v>
      </c>
      <c r="V4864" s="2">
        <f t="shared" si="6419"/>
        <v>5.4696000000006167E-4</v>
      </c>
      <c r="W4864" s="19">
        <f t="shared" si="6381"/>
        <v>474</v>
      </c>
      <c r="X4864" s="19">
        <f t="shared" si="6382"/>
        <v>2</v>
      </c>
      <c r="Y4864" s="19" t="str">
        <f t="shared" si="6383"/>
        <v/>
      </c>
      <c r="Z4864" s="19">
        <f t="shared" si="6384"/>
        <v>11910.3</v>
      </c>
      <c r="AA4864" s="21" t="str">
        <f t="shared" si="6385"/>
        <v/>
      </c>
      <c r="AB4864" s="19" t="str">
        <f t="shared" si="6386"/>
        <v/>
      </c>
    </row>
    <row r="4865" spans="1:28" x14ac:dyDescent="0.25">
      <c r="A4865">
        <f t="shared" si="6367"/>
        <v>7</v>
      </c>
      <c r="B4865">
        <f t="shared" si="6368"/>
        <v>2019</v>
      </c>
      <c r="C4865" s="20">
        <v>43650</v>
      </c>
      <c r="D4865">
        <v>11928.8</v>
      </c>
      <c r="E4865">
        <v>11969.25</v>
      </c>
      <c r="F4865">
        <v>11923.65</v>
      </c>
      <c r="G4865">
        <v>11946.75</v>
      </c>
      <c r="H4865">
        <f t="shared" si="6426"/>
        <v>30</v>
      </c>
      <c r="I4865">
        <f t="shared" si="6427"/>
        <v>0</v>
      </c>
      <c r="J4865" s="14">
        <f t="shared" ref="J4865:K4865" si="6438">+AVERAGE(H4852:H4865)</f>
        <v>33.246428571428496</v>
      </c>
      <c r="K4865" s="14">
        <f t="shared" si="6438"/>
        <v>24.428571428571299</v>
      </c>
      <c r="L4865" s="14">
        <f t="shared" si="6429"/>
        <v>1.3609649122807059</v>
      </c>
      <c r="M4865" s="14">
        <f t="shared" si="6430"/>
        <v>57.644436187999332</v>
      </c>
      <c r="N4865" s="14">
        <f t="shared" si="6431"/>
        <v>1</v>
      </c>
      <c r="O4865">
        <f t="shared" si="6380"/>
        <v>1</v>
      </c>
      <c r="P4865">
        <f t="shared" si="6389"/>
        <v>0</v>
      </c>
      <c r="Q4865">
        <f t="shared" si="6390"/>
        <v>0</v>
      </c>
      <c r="R4865">
        <f t="shared" si="6415"/>
        <v>848</v>
      </c>
      <c r="S4865">
        <f t="shared" si="6416"/>
        <v>0</v>
      </c>
      <c r="T4865">
        <f t="shared" si="6417"/>
        <v>25440</v>
      </c>
      <c r="U4865">
        <f t="shared" si="6418"/>
        <v>25440</v>
      </c>
      <c r="V4865" s="2">
        <f t="shared" si="6419"/>
        <v>2.5439999999999998E-3</v>
      </c>
      <c r="W4865" s="19">
        <f t="shared" si="6381"/>
        <v>474</v>
      </c>
      <c r="X4865" s="19">
        <f t="shared" si="6382"/>
        <v>3</v>
      </c>
      <c r="Y4865" s="19" t="str">
        <f t="shared" si="6383"/>
        <v/>
      </c>
      <c r="Z4865" s="19">
        <f t="shared" si="6384"/>
        <v>11910.3</v>
      </c>
      <c r="AA4865" s="21" t="str">
        <f t="shared" si="6385"/>
        <v/>
      </c>
      <c r="AB4865" s="19" t="str">
        <f t="shared" si="6386"/>
        <v/>
      </c>
    </row>
    <row r="4866" spans="1:28" x14ac:dyDescent="0.25">
      <c r="A4866">
        <f t="shared" si="6367"/>
        <v>7</v>
      </c>
      <c r="B4866">
        <f t="shared" si="6368"/>
        <v>2019</v>
      </c>
      <c r="C4866" s="20">
        <v>43651</v>
      </c>
      <c r="D4866">
        <v>11964.75</v>
      </c>
      <c r="E4866">
        <v>11981.75</v>
      </c>
      <c r="F4866">
        <v>11797.9</v>
      </c>
      <c r="G4866">
        <v>11811.15</v>
      </c>
      <c r="H4866">
        <f t="shared" si="6426"/>
        <v>0</v>
      </c>
      <c r="I4866">
        <f t="shared" si="6427"/>
        <v>135.60000000000036</v>
      </c>
      <c r="J4866" s="14">
        <f t="shared" ref="J4866:K4866" si="6439">+AVERAGE(H4853:H4866)</f>
        <v>33.246428571428496</v>
      </c>
      <c r="K4866" s="14">
        <f t="shared" si="6439"/>
        <v>23.317857142857065</v>
      </c>
      <c r="L4866" s="14">
        <f t="shared" si="6429"/>
        <v>1.4257926175524598</v>
      </c>
      <c r="M4866" s="14">
        <f t="shared" si="6430"/>
        <v>58.77636065159745</v>
      </c>
      <c r="N4866" s="14">
        <f t="shared" si="6431"/>
        <v>1</v>
      </c>
      <c r="O4866">
        <f t="shared" si="6380"/>
        <v>1</v>
      </c>
      <c r="P4866">
        <f t="shared" si="6389"/>
        <v>0</v>
      </c>
      <c r="Q4866">
        <f t="shared" si="6390"/>
        <v>0</v>
      </c>
      <c r="R4866">
        <f t="shared" si="6415"/>
        <v>848</v>
      </c>
      <c r="S4866">
        <f t="shared" si="6416"/>
        <v>0</v>
      </c>
      <c r="T4866">
        <f t="shared" si="6417"/>
        <v>-114988.80000000031</v>
      </c>
      <c r="U4866">
        <f t="shared" si="6418"/>
        <v>-114988.80000000031</v>
      </c>
      <c r="V4866" s="2">
        <f t="shared" si="6419"/>
        <v>-1.1498880000000031E-2</v>
      </c>
      <c r="W4866" s="19">
        <f t="shared" si="6381"/>
        <v>474</v>
      </c>
      <c r="X4866" s="19">
        <f t="shared" si="6382"/>
        <v>4</v>
      </c>
      <c r="Y4866" s="19" t="str">
        <f t="shared" si="6383"/>
        <v/>
      </c>
      <c r="Z4866" s="19">
        <f t="shared" si="6384"/>
        <v>11910.3</v>
      </c>
      <c r="AA4866" s="21" t="str">
        <f t="shared" si="6385"/>
        <v/>
      </c>
      <c r="AB4866" s="19" t="str">
        <f t="shared" si="6386"/>
        <v/>
      </c>
    </row>
    <row r="4867" spans="1:28" x14ac:dyDescent="0.25">
      <c r="A4867">
        <f t="shared" si="6367"/>
        <v>7</v>
      </c>
      <c r="B4867">
        <f t="shared" si="6368"/>
        <v>2019</v>
      </c>
      <c r="C4867" s="20">
        <v>43654</v>
      </c>
      <c r="D4867">
        <v>11770.4</v>
      </c>
      <c r="E4867">
        <v>11771.9</v>
      </c>
      <c r="F4867">
        <v>11523.3</v>
      </c>
      <c r="G4867">
        <v>11558.6</v>
      </c>
      <c r="H4867">
        <f t="shared" si="6426"/>
        <v>0</v>
      </c>
      <c r="I4867">
        <f t="shared" si="6427"/>
        <v>252.54999999999927</v>
      </c>
      <c r="J4867" s="14">
        <f t="shared" ref="J4867:K4867" si="6440">+AVERAGE(H4854:H4867)</f>
        <v>31.864285714285611</v>
      </c>
      <c r="K4867" s="14">
        <f t="shared" si="6440"/>
        <v>41.357142857142726</v>
      </c>
      <c r="L4867" s="14">
        <f t="shared" si="6429"/>
        <v>0.77046632124352321</v>
      </c>
      <c r="M4867" s="14">
        <f t="shared" si="6430"/>
        <v>43.517705589698565</v>
      </c>
      <c r="N4867" s="14">
        <f t="shared" si="6431"/>
        <v>-1</v>
      </c>
      <c r="O4867">
        <f t="shared" si="6380"/>
        <v>-1</v>
      </c>
      <c r="P4867">
        <f t="shared" si="6389"/>
        <v>1</v>
      </c>
      <c r="Q4867">
        <f t="shared" si="6390"/>
        <v>11558.6</v>
      </c>
      <c r="R4867">
        <f t="shared" si="6415"/>
        <v>-848</v>
      </c>
      <c r="S4867">
        <f t="shared" si="6416"/>
        <v>428324.79999999877</v>
      </c>
      <c r="T4867">
        <f t="shared" si="6417"/>
        <v>214162.39999999938</v>
      </c>
      <c r="U4867">
        <f t="shared" si="6418"/>
        <v>-214162.39999999938</v>
      </c>
      <c r="V4867" s="2">
        <f t="shared" si="6419"/>
        <v>-2.1416239999999937E-2</v>
      </c>
      <c r="W4867" s="19">
        <f t="shared" si="6381"/>
        <v>475</v>
      </c>
      <c r="X4867" s="19">
        <f t="shared" si="6382"/>
        <v>5</v>
      </c>
      <c r="Y4867" s="19">
        <f t="shared" si="6383"/>
        <v>1</v>
      </c>
      <c r="Z4867" s="19">
        <f t="shared" si="6384"/>
        <v>11558.6</v>
      </c>
      <c r="AA4867" s="21">
        <f t="shared" si="6385"/>
        <v>-2.9529063079855145E-2</v>
      </c>
      <c r="AB4867" s="19">
        <f t="shared" si="6386"/>
        <v>-1</v>
      </c>
    </row>
    <row r="4868" spans="1:28" x14ac:dyDescent="0.25">
      <c r="A4868">
        <f t="shared" si="6367"/>
        <v>7</v>
      </c>
      <c r="B4868">
        <f t="shared" si="6368"/>
        <v>2019</v>
      </c>
      <c r="C4868" s="20">
        <v>43655</v>
      </c>
      <c r="D4868">
        <v>11531.6</v>
      </c>
      <c r="E4868">
        <v>11582.55</v>
      </c>
      <c r="F4868">
        <v>11461</v>
      </c>
      <c r="G4868">
        <v>11555.9</v>
      </c>
      <c r="H4868">
        <f t="shared" si="6426"/>
        <v>0</v>
      </c>
      <c r="I4868">
        <f t="shared" si="6427"/>
        <v>2.7000000000007276</v>
      </c>
      <c r="J4868" s="14">
        <f t="shared" ref="J4868:K4868" si="6441">+AVERAGE(H4855:H4868)</f>
        <v>31.864285714285611</v>
      </c>
      <c r="K4868" s="14">
        <f t="shared" si="6441"/>
        <v>41.546428571428542</v>
      </c>
      <c r="L4868" s="14">
        <f t="shared" si="6429"/>
        <v>0.76695607323991899</v>
      </c>
      <c r="M4868" s="14">
        <f t="shared" si="6430"/>
        <v>43.405497445876854</v>
      </c>
      <c r="N4868" s="14">
        <f t="shared" si="6431"/>
        <v>-1</v>
      </c>
      <c r="O4868">
        <f t="shared" si="6380"/>
        <v>-1</v>
      </c>
      <c r="P4868">
        <f t="shared" si="6389"/>
        <v>0</v>
      </c>
      <c r="Q4868">
        <f t="shared" si="6390"/>
        <v>0</v>
      </c>
      <c r="R4868">
        <f t="shared" si="6415"/>
        <v>-848</v>
      </c>
      <c r="S4868">
        <f t="shared" si="6416"/>
        <v>0</v>
      </c>
      <c r="T4868">
        <f t="shared" si="6417"/>
        <v>2289.600000000617</v>
      </c>
      <c r="U4868">
        <f t="shared" si="6418"/>
        <v>2289.600000000617</v>
      </c>
      <c r="V4868" s="2">
        <f t="shared" si="6419"/>
        <v>2.2896000000006169E-4</v>
      </c>
      <c r="W4868" s="19">
        <f t="shared" si="6381"/>
        <v>475</v>
      </c>
      <c r="X4868" s="19">
        <f t="shared" si="6382"/>
        <v>2</v>
      </c>
      <c r="Y4868" s="19" t="str">
        <f t="shared" si="6383"/>
        <v/>
      </c>
      <c r="Z4868" s="19">
        <f t="shared" si="6384"/>
        <v>11558.6</v>
      </c>
      <c r="AA4868" s="21" t="str">
        <f t="shared" si="6385"/>
        <v/>
      </c>
      <c r="AB4868" s="19" t="str">
        <f t="shared" si="6386"/>
        <v/>
      </c>
    </row>
    <row r="4869" spans="1:28" x14ac:dyDescent="0.25">
      <c r="A4869">
        <f t="shared" si="6367"/>
        <v>7</v>
      </c>
      <c r="B4869">
        <f t="shared" si="6368"/>
        <v>2019</v>
      </c>
      <c r="C4869" s="20">
        <v>43656</v>
      </c>
      <c r="D4869">
        <v>11536.15</v>
      </c>
      <c r="E4869">
        <v>11593.7</v>
      </c>
      <c r="F4869">
        <v>11475.65</v>
      </c>
      <c r="G4869">
        <v>11498.9</v>
      </c>
      <c r="H4869">
        <f t="shared" si="6426"/>
        <v>0</v>
      </c>
      <c r="I4869">
        <f t="shared" si="6427"/>
        <v>57</v>
      </c>
      <c r="J4869" s="14">
        <f t="shared" ref="J4869:K4869" si="6442">+AVERAGE(H4856:H4869)</f>
        <v>21.842857142857092</v>
      </c>
      <c r="K4869" s="14">
        <f t="shared" si="6442"/>
        <v>45.617857142857119</v>
      </c>
      <c r="L4869" s="14">
        <f t="shared" si="6429"/>
        <v>0.47882251624520389</v>
      </c>
      <c r="M4869" s="14">
        <f t="shared" si="6430"/>
        <v>32.378633066864282</v>
      </c>
      <c r="N4869" s="14">
        <f t="shared" si="6431"/>
        <v>-1</v>
      </c>
      <c r="O4869">
        <f t="shared" si="6380"/>
        <v>-1</v>
      </c>
      <c r="P4869">
        <f t="shared" si="6389"/>
        <v>0</v>
      </c>
      <c r="Q4869">
        <f t="shared" si="6390"/>
        <v>0</v>
      </c>
      <c r="R4869">
        <f t="shared" si="6415"/>
        <v>-848</v>
      </c>
      <c r="S4869">
        <f t="shared" si="6416"/>
        <v>0</v>
      </c>
      <c r="T4869">
        <f t="shared" si="6417"/>
        <v>48336</v>
      </c>
      <c r="U4869">
        <f t="shared" si="6418"/>
        <v>48336</v>
      </c>
      <c r="V4869" s="2">
        <f t="shared" si="6419"/>
        <v>4.8336000000000004E-3</v>
      </c>
      <c r="W4869" s="19">
        <f t="shared" si="6381"/>
        <v>475</v>
      </c>
      <c r="X4869" s="19">
        <f t="shared" si="6382"/>
        <v>3</v>
      </c>
      <c r="Y4869" s="19" t="str">
        <f t="shared" si="6383"/>
        <v/>
      </c>
      <c r="Z4869" s="19">
        <f t="shared" si="6384"/>
        <v>11558.6</v>
      </c>
      <c r="AA4869" s="21" t="str">
        <f t="shared" si="6385"/>
        <v/>
      </c>
      <c r="AB4869" s="19" t="str">
        <f t="shared" si="6386"/>
        <v/>
      </c>
    </row>
    <row r="4870" spans="1:28" x14ac:dyDescent="0.25">
      <c r="A4870">
        <f t="shared" si="6367"/>
        <v>7</v>
      </c>
      <c r="B4870">
        <f t="shared" si="6368"/>
        <v>2019</v>
      </c>
      <c r="C4870" s="20">
        <v>43657</v>
      </c>
      <c r="D4870">
        <v>11561.45</v>
      </c>
      <c r="E4870">
        <v>11599</v>
      </c>
      <c r="F4870">
        <v>11519.5</v>
      </c>
      <c r="G4870">
        <v>11582.9</v>
      </c>
      <c r="H4870">
        <f t="shared" si="6426"/>
        <v>84</v>
      </c>
      <c r="I4870">
        <f t="shared" si="6427"/>
        <v>0</v>
      </c>
      <c r="J4870" s="14">
        <f t="shared" ref="J4870:K4870" si="6443">+AVERAGE(H4857:H4870)</f>
        <v>27.842857142857092</v>
      </c>
      <c r="K4870" s="14">
        <f t="shared" si="6443"/>
        <v>37.928571428571431</v>
      </c>
      <c r="L4870" s="14">
        <f t="shared" si="6429"/>
        <v>0.73408662900188182</v>
      </c>
      <c r="M4870" s="14">
        <f t="shared" si="6430"/>
        <v>42.332754126846169</v>
      </c>
      <c r="N4870" s="14">
        <f t="shared" si="6431"/>
        <v>-1</v>
      </c>
      <c r="O4870">
        <f t="shared" si="6380"/>
        <v>-1</v>
      </c>
      <c r="P4870">
        <f t="shared" si="6389"/>
        <v>0</v>
      </c>
      <c r="Q4870">
        <f t="shared" si="6390"/>
        <v>0</v>
      </c>
      <c r="R4870">
        <f t="shared" si="6415"/>
        <v>-848</v>
      </c>
      <c r="S4870">
        <f t="shared" si="6416"/>
        <v>0</v>
      </c>
      <c r="T4870">
        <f t="shared" si="6417"/>
        <v>-71232</v>
      </c>
      <c r="U4870">
        <f t="shared" si="6418"/>
        <v>-71232</v>
      </c>
      <c r="V4870" s="2">
        <f t="shared" si="6419"/>
        <v>-7.1231999999999997E-3</v>
      </c>
      <c r="W4870" s="19">
        <f t="shared" si="6381"/>
        <v>475</v>
      </c>
      <c r="X4870" s="19">
        <f t="shared" si="6382"/>
        <v>4</v>
      </c>
      <c r="Y4870" s="19" t="str">
        <f t="shared" si="6383"/>
        <v/>
      </c>
      <c r="Z4870" s="19">
        <f t="shared" si="6384"/>
        <v>11558.6</v>
      </c>
      <c r="AA4870" s="21" t="str">
        <f t="shared" si="6385"/>
        <v/>
      </c>
      <c r="AB4870" s="19" t="str">
        <f t="shared" si="6386"/>
        <v/>
      </c>
    </row>
    <row r="4871" spans="1:28" x14ac:dyDescent="0.25">
      <c r="A4871">
        <f t="shared" si="6367"/>
        <v>7</v>
      </c>
      <c r="B4871">
        <f t="shared" si="6368"/>
        <v>2019</v>
      </c>
      <c r="C4871" s="20">
        <v>43658</v>
      </c>
      <c r="D4871">
        <v>11601.15</v>
      </c>
      <c r="E4871">
        <v>11639.55</v>
      </c>
      <c r="F4871">
        <v>11538.6</v>
      </c>
      <c r="G4871">
        <v>11552.5</v>
      </c>
      <c r="H4871">
        <f t="shared" si="6426"/>
        <v>0</v>
      </c>
      <c r="I4871">
        <f t="shared" si="6427"/>
        <v>30.399999999999636</v>
      </c>
      <c r="J4871" s="14">
        <f t="shared" ref="J4871:K4871" si="6444">+AVERAGE(H4858:H4871)</f>
        <v>27.842857142857092</v>
      </c>
      <c r="K4871" s="14">
        <f t="shared" si="6444"/>
        <v>38.35357142857135</v>
      </c>
      <c r="L4871" s="14">
        <f t="shared" si="6429"/>
        <v>0.72595213707049089</v>
      </c>
      <c r="M4871" s="14">
        <f t="shared" si="6430"/>
        <v>42.060965740490971</v>
      </c>
      <c r="N4871" s="14">
        <f t="shared" si="6431"/>
        <v>-1</v>
      </c>
      <c r="O4871">
        <f t="shared" si="6380"/>
        <v>-1</v>
      </c>
      <c r="P4871">
        <f t="shared" si="6389"/>
        <v>0</v>
      </c>
      <c r="Q4871">
        <f t="shared" si="6390"/>
        <v>0</v>
      </c>
      <c r="R4871">
        <f t="shared" si="6415"/>
        <v>-848</v>
      </c>
      <c r="S4871">
        <f t="shared" si="6416"/>
        <v>0</v>
      </c>
      <c r="T4871">
        <f t="shared" si="6417"/>
        <v>25779.199999999691</v>
      </c>
      <c r="U4871">
        <f t="shared" si="6418"/>
        <v>25779.199999999691</v>
      </c>
      <c r="V4871" s="2">
        <f t="shared" si="6419"/>
        <v>2.5779199999999692E-3</v>
      </c>
      <c r="W4871" s="19">
        <f t="shared" si="6381"/>
        <v>475</v>
      </c>
      <c r="X4871" s="19">
        <f t="shared" si="6382"/>
        <v>5</v>
      </c>
      <c r="Y4871" s="19" t="str">
        <f t="shared" si="6383"/>
        <v/>
      </c>
      <c r="Z4871" s="19">
        <f t="shared" si="6384"/>
        <v>11558.6</v>
      </c>
      <c r="AA4871" s="21" t="str">
        <f t="shared" si="6385"/>
        <v/>
      </c>
      <c r="AB4871" s="19" t="str">
        <f t="shared" si="6386"/>
        <v/>
      </c>
    </row>
    <row r="4872" spans="1:28" x14ac:dyDescent="0.25">
      <c r="A4872">
        <f t="shared" si="6367"/>
        <v>7</v>
      </c>
      <c r="B4872">
        <f t="shared" si="6368"/>
        <v>2019</v>
      </c>
      <c r="C4872" s="20">
        <v>43661</v>
      </c>
      <c r="D4872">
        <v>11614.75</v>
      </c>
      <c r="E4872">
        <v>11618.4</v>
      </c>
      <c r="F4872">
        <v>11532.3</v>
      </c>
      <c r="G4872">
        <v>11588.35</v>
      </c>
      <c r="H4872">
        <f t="shared" si="6426"/>
        <v>35.850000000000364</v>
      </c>
      <c r="I4872">
        <f t="shared" si="6427"/>
        <v>0</v>
      </c>
      <c r="J4872" s="14">
        <f t="shared" ref="J4872:K4872" si="6445">+AVERAGE(H4859:H4872)</f>
        <v>23.489285714285611</v>
      </c>
      <c r="K4872" s="14">
        <f t="shared" si="6445"/>
        <v>38.35357142857135</v>
      </c>
      <c r="L4872" s="14">
        <f t="shared" si="6429"/>
        <v>0.61244063693081152</v>
      </c>
      <c r="M4872" s="14">
        <f t="shared" si="6430"/>
        <v>37.982212982212928</v>
      </c>
      <c r="N4872" s="14">
        <f t="shared" si="6431"/>
        <v>-1</v>
      </c>
      <c r="O4872">
        <f t="shared" si="6380"/>
        <v>-1</v>
      </c>
      <c r="P4872">
        <f t="shared" si="6389"/>
        <v>0</v>
      </c>
      <c r="Q4872">
        <f t="shared" si="6390"/>
        <v>0</v>
      </c>
      <c r="R4872">
        <f t="shared" si="6415"/>
        <v>-848</v>
      </c>
      <c r="S4872">
        <f t="shared" si="6416"/>
        <v>0</v>
      </c>
      <c r="T4872">
        <f t="shared" si="6417"/>
        <v>-30400.800000000309</v>
      </c>
      <c r="U4872">
        <f t="shared" si="6418"/>
        <v>-30400.800000000309</v>
      </c>
      <c r="V4872" s="2">
        <f t="shared" si="6419"/>
        <v>-3.0400800000000309E-3</v>
      </c>
      <c r="W4872" s="19">
        <f t="shared" si="6381"/>
        <v>475</v>
      </c>
      <c r="X4872" s="19">
        <f t="shared" si="6382"/>
        <v>6</v>
      </c>
      <c r="Y4872" s="19" t="str">
        <f t="shared" si="6383"/>
        <v/>
      </c>
      <c r="Z4872" s="19">
        <f t="shared" si="6384"/>
        <v>11558.6</v>
      </c>
      <c r="AA4872" s="21" t="str">
        <f t="shared" si="6385"/>
        <v/>
      </c>
      <c r="AB4872" s="19" t="str">
        <f t="shared" si="6386"/>
        <v/>
      </c>
    </row>
    <row r="4873" spans="1:28" x14ac:dyDescent="0.25">
      <c r="A4873">
        <f t="shared" si="6367"/>
        <v>7</v>
      </c>
      <c r="B4873">
        <f t="shared" si="6368"/>
        <v>2019</v>
      </c>
      <c r="C4873" s="20">
        <v>43662</v>
      </c>
      <c r="D4873">
        <v>11596.65</v>
      </c>
      <c r="E4873">
        <v>11670.05</v>
      </c>
      <c r="F4873">
        <v>11573.95</v>
      </c>
      <c r="G4873">
        <v>11662.6</v>
      </c>
      <c r="H4873">
        <f t="shared" si="6426"/>
        <v>74.25</v>
      </c>
      <c r="I4873">
        <f t="shared" si="6427"/>
        <v>0</v>
      </c>
      <c r="J4873" s="14">
        <f t="shared" ref="J4873:K4873" si="6446">+AVERAGE(H4860:H4873)</f>
        <v>25.142857142857142</v>
      </c>
      <c r="K4873" s="14">
        <f t="shared" si="6446"/>
        <v>38.35357142857135</v>
      </c>
      <c r="L4873" s="14">
        <f t="shared" si="6429"/>
        <v>0.65555452090511357</v>
      </c>
      <c r="M4873" s="14">
        <f t="shared" si="6430"/>
        <v>39.597277687159064</v>
      </c>
      <c r="N4873" s="14">
        <f t="shared" si="6431"/>
        <v>-1</v>
      </c>
      <c r="O4873">
        <f t="shared" si="6380"/>
        <v>-1</v>
      </c>
      <c r="P4873">
        <f t="shared" si="6389"/>
        <v>0</v>
      </c>
      <c r="Q4873">
        <f t="shared" si="6390"/>
        <v>0</v>
      </c>
      <c r="R4873">
        <f t="shared" si="6415"/>
        <v>-848</v>
      </c>
      <c r="S4873">
        <f t="shared" si="6416"/>
        <v>0</v>
      </c>
      <c r="T4873">
        <f t="shared" si="6417"/>
        <v>-62964</v>
      </c>
      <c r="U4873">
        <f t="shared" si="6418"/>
        <v>-62964</v>
      </c>
      <c r="V4873" s="2">
        <f t="shared" si="6419"/>
        <v>-6.2963999999999997E-3</v>
      </c>
      <c r="W4873" s="19">
        <f t="shared" si="6381"/>
        <v>475</v>
      </c>
      <c r="X4873" s="19">
        <f t="shared" si="6382"/>
        <v>7</v>
      </c>
      <c r="Y4873" s="19" t="str">
        <f t="shared" si="6383"/>
        <v/>
      </c>
      <c r="Z4873" s="19">
        <f t="shared" si="6384"/>
        <v>11558.6</v>
      </c>
      <c r="AA4873" s="21" t="str">
        <f t="shared" si="6385"/>
        <v/>
      </c>
      <c r="AB4873" s="19" t="str">
        <f t="shared" si="6386"/>
        <v/>
      </c>
    </row>
    <row r="4874" spans="1:28" x14ac:dyDescent="0.25">
      <c r="A4874">
        <f t="shared" si="6367"/>
        <v>7</v>
      </c>
      <c r="B4874">
        <f t="shared" si="6368"/>
        <v>2019</v>
      </c>
      <c r="C4874" s="20">
        <v>43663</v>
      </c>
      <c r="D4874">
        <v>11670.75</v>
      </c>
      <c r="E4874">
        <v>11706.65</v>
      </c>
      <c r="F4874">
        <v>11651.15</v>
      </c>
      <c r="G4874">
        <v>11687.5</v>
      </c>
      <c r="H4874">
        <f t="shared" si="6426"/>
        <v>24.899999999999636</v>
      </c>
      <c r="I4874">
        <f t="shared" si="6427"/>
        <v>0</v>
      </c>
      <c r="J4874" s="14">
        <f t="shared" ref="J4874:K4874" si="6447">+AVERAGE(H4861:H4874)</f>
        <v>26.921428571428546</v>
      </c>
      <c r="K4874" s="14">
        <f t="shared" si="6447"/>
        <v>37.924999999999919</v>
      </c>
      <c r="L4874" s="14">
        <f t="shared" si="6429"/>
        <v>0.70985968546944245</v>
      </c>
      <c r="M4874" s="14">
        <f t="shared" si="6430"/>
        <v>41.515668888032188</v>
      </c>
      <c r="N4874" s="14">
        <f t="shared" si="6431"/>
        <v>-1</v>
      </c>
      <c r="O4874">
        <f t="shared" si="6380"/>
        <v>-1</v>
      </c>
      <c r="P4874">
        <f t="shared" si="6389"/>
        <v>0</v>
      </c>
      <c r="Q4874">
        <f t="shared" si="6390"/>
        <v>0</v>
      </c>
      <c r="R4874">
        <f t="shared" si="6415"/>
        <v>-848</v>
      </c>
      <c r="S4874">
        <f t="shared" si="6416"/>
        <v>0</v>
      </c>
      <c r="T4874">
        <f t="shared" si="6417"/>
        <v>-21115.199999999691</v>
      </c>
      <c r="U4874">
        <f t="shared" si="6418"/>
        <v>-21115.199999999691</v>
      </c>
      <c r="V4874" s="2">
        <f t="shared" si="6419"/>
        <v>-2.1115199999999692E-3</v>
      </c>
      <c r="W4874" s="19">
        <f t="shared" si="6381"/>
        <v>475</v>
      </c>
      <c r="X4874" s="19">
        <f t="shared" si="6382"/>
        <v>8</v>
      </c>
      <c r="Y4874" s="19" t="str">
        <f t="shared" si="6383"/>
        <v/>
      </c>
      <c r="Z4874" s="19">
        <f t="shared" si="6384"/>
        <v>11558.6</v>
      </c>
      <c r="AA4874" s="21" t="str">
        <f t="shared" si="6385"/>
        <v/>
      </c>
      <c r="AB4874" s="19" t="str">
        <f t="shared" si="6386"/>
        <v/>
      </c>
    </row>
    <row r="4875" spans="1:28" x14ac:dyDescent="0.25">
      <c r="A4875">
        <f t="shared" si="6367"/>
        <v>7</v>
      </c>
      <c r="B4875">
        <f t="shared" si="6368"/>
        <v>2019</v>
      </c>
      <c r="C4875" s="20">
        <v>43664</v>
      </c>
      <c r="D4875">
        <v>11675.6</v>
      </c>
      <c r="E4875">
        <v>11677.15</v>
      </c>
      <c r="F4875">
        <v>11582.4</v>
      </c>
      <c r="G4875">
        <v>11596.9</v>
      </c>
      <c r="H4875">
        <f t="shared" si="6426"/>
        <v>0</v>
      </c>
      <c r="I4875">
        <f t="shared" si="6427"/>
        <v>90.600000000000364</v>
      </c>
      <c r="J4875" s="14">
        <f t="shared" ref="J4875:K4875" si="6448">+AVERAGE(H4862:H4875)</f>
        <v>26.921428571428546</v>
      </c>
      <c r="K4875" s="14">
        <f t="shared" si="6448"/>
        <v>40.632142857142881</v>
      </c>
      <c r="L4875" s="14">
        <f t="shared" si="6429"/>
        <v>0.66256482376724868</v>
      </c>
      <c r="M4875" s="14">
        <f t="shared" si="6430"/>
        <v>39.851969336505384</v>
      </c>
      <c r="N4875" s="14">
        <f t="shared" si="6431"/>
        <v>-1</v>
      </c>
      <c r="O4875">
        <f t="shared" si="6380"/>
        <v>-1</v>
      </c>
      <c r="P4875">
        <f t="shared" si="6389"/>
        <v>0</v>
      </c>
      <c r="Q4875">
        <f t="shared" si="6390"/>
        <v>0</v>
      </c>
      <c r="R4875">
        <f t="shared" si="6415"/>
        <v>-848</v>
      </c>
      <c r="S4875">
        <f t="shared" si="6416"/>
        <v>0</v>
      </c>
      <c r="T4875">
        <f t="shared" si="6417"/>
        <v>76828.800000000309</v>
      </c>
      <c r="U4875">
        <f t="shared" si="6418"/>
        <v>76828.800000000309</v>
      </c>
      <c r="V4875" s="2">
        <f t="shared" si="6419"/>
        <v>7.6828800000000308E-3</v>
      </c>
      <c r="W4875" s="19">
        <f t="shared" si="6381"/>
        <v>475</v>
      </c>
      <c r="X4875" s="19">
        <f t="shared" si="6382"/>
        <v>9</v>
      </c>
      <c r="Y4875" s="19" t="str">
        <f t="shared" si="6383"/>
        <v/>
      </c>
      <c r="Z4875" s="19">
        <f t="shared" si="6384"/>
        <v>11558.6</v>
      </c>
      <c r="AA4875" s="21" t="str">
        <f t="shared" si="6385"/>
        <v/>
      </c>
      <c r="AB4875" s="19" t="str">
        <f t="shared" si="6386"/>
        <v/>
      </c>
    </row>
    <row r="4876" spans="1:28" x14ac:dyDescent="0.25">
      <c r="A4876">
        <f t="shared" si="6367"/>
        <v>7</v>
      </c>
      <c r="B4876">
        <f t="shared" si="6368"/>
        <v>2019</v>
      </c>
      <c r="C4876" s="20">
        <v>43665</v>
      </c>
      <c r="D4876">
        <v>11627.95</v>
      </c>
      <c r="E4876">
        <v>11640.35</v>
      </c>
      <c r="F4876">
        <v>11399.3</v>
      </c>
      <c r="G4876">
        <v>11419.25</v>
      </c>
      <c r="H4876">
        <f t="shared" si="6426"/>
        <v>0</v>
      </c>
      <c r="I4876">
        <f t="shared" si="6427"/>
        <v>177.64999999999964</v>
      </c>
      <c r="J4876" s="14">
        <f t="shared" ref="J4876:K4876" si="6449">+AVERAGE(H4863:H4876)</f>
        <v>21.439285714285688</v>
      </c>
      <c r="K4876" s="14">
        <f t="shared" si="6449"/>
        <v>53.321428571428569</v>
      </c>
      <c r="L4876" s="14">
        <f t="shared" si="6429"/>
        <v>0.40207635632953737</v>
      </c>
      <c r="M4876" s="14">
        <f t="shared" si="6430"/>
        <v>28.67720823579991</v>
      </c>
      <c r="N4876" s="14">
        <f t="shared" si="6431"/>
        <v>-1</v>
      </c>
      <c r="O4876">
        <f t="shared" si="6380"/>
        <v>-1</v>
      </c>
      <c r="P4876">
        <f t="shared" si="6389"/>
        <v>0</v>
      </c>
      <c r="Q4876">
        <f t="shared" si="6390"/>
        <v>0</v>
      </c>
      <c r="R4876">
        <f t="shared" si="6415"/>
        <v>-848</v>
      </c>
      <c r="S4876">
        <f t="shared" si="6416"/>
        <v>0</v>
      </c>
      <c r="T4876">
        <f t="shared" si="6417"/>
        <v>150647.19999999969</v>
      </c>
      <c r="U4876">
        <f t="shared" si="6418"/>
        <v>150647.19999999969</v>
      </c>
      <c r="V4876" s="2">
        <f t="shared" si="6419"/>
        <v>1.5064719999999969E-2</v>
      </c>
      <c r="W4876" s="19">
        <f t="shared" si="6381"/>
        <v>475</v>
      </c>
      <c r="X4876" s="19">
        <f t="shared" si="6382"/>
        <v>10</v>
      </c>
      <c r="Y4876" s="19" t="str">
        <f t="shared" si="6383"/>
        <v/>
      </c>
      <c r="Z4876" s="19">
        <f t="shared" si="6384"/>
        <v>11558.6</v>
      </c>
      <c r="AA4876" s="21" t="str">
        <f t="shared" si="6385"/>
        <v/>
      </c>
      <c r="AB4876" s="19" t="str">
        <f t="shared" si="6386"/>
        <v/>
      </c>
    </row>
    <row r="4877" spans="1:28" x14ac:dyDescent="0.25">
      <c r="A4877">
        <f t="shared" si="6367"/>
        <v>7</v>
      </c>
      <c r="B4877">
        <f t="shared" si="6368"/>
        <v>2019</v>
      </c>
      <c r="C4877" s="20">
        <v>43668</v>
      </c>
      <c r="D4877">
        <v>11392.85</v>
      </c>
      <c r="E4877">
        <v>11398.15</v>
      </c>
      <c r="F4877">
        <v>11301.25</v>
      </c>
      <c r="G4877">
        <v>11346.2</v>
      </c>
      <c r="H4877">
        <f t="shared" si="6426"/>
        <v>0</v>
      </c>
      <c r="I4877">
        <f t="shared" si="6427"/>
        <v>73.049999999999272</v>
      </c>
      <c r="J4877" s="14">
        <f t="shared" ref="J4877:K4877" si="6450">+AVERAGE(H4864:H4877)</f>
        <v>18.246428571428623</v>
      </c>
      <c r="K4877" s="14">
        <f t="shared" si="6450"/>
        <v>58.539285714285661</v>
      </c>
      <c r="L4877" s="14">
        <f t="shared" si="6429"/>
        <v>0.31169544262095167</v>
      </c>
      <c r="M4877" s="14">
        <f t="shared" si="6430"/>
        <v>23.76279069767449</v>
      </c>
      <c r="N4877" s="14">
        <f t="shared" si="6431"/>
        <v>-1</v>
      </c>
      <c r="O4877">
        <f t="shared" si="6380"/>
        <v>-1</v>
      </c>
      <c r="P4877">
        <f t="shared" si="6389"/>
        <v>0</v>
      </c>
      <c r="Q4877">
        <f t="shared" si="6390"/>
        <v>0</v>
      </c>
      <c r="R4877">
        <f t="shared" si="6415"/>
        <v>-848</v>
      </c>
      <c r="S4877">
        <f t="shared" si="6416"/>
        <v>0</v>
      </c>
      <c r="T4877">
        <f t="shared" si="6417"/>
        <v>61946.399999999383</v>
      </c>
      <c r="U4877">
        <f t="shared" si="6418"/>
        <v>61946.399999999383</v>
      </c>
      <c r="V4877" s="2">
        <f t="shared" si="6419"/>
        <v>6.1946399999999379E-3</v>
      </c>
      <c r="W4877" s="19">
        <f t="shared" si="6381"/>
        <v>475</v>
      </c>
      <c r="X4877" s="19">
        <f t="shared" si="6382"/>
        <v>11</v>
      </c>
      <c r="Y4877" s="19" t="str">
        <f t="shared" si="6383"/>
        <v/>
      </c>
      <c r="Z4877" s="19">
        <f t="shared" si="6384"/>
        <v>11558.6</v>
      </c>
      <c r="AA4877" s="21" t="str">
        <f t="shared" si="6385"/>
        <v/>
      </c>
      <c r="AB4877" s="19" t="str">
        <f t="shared" si="6386"/>
        <v/>
      </c>
    </row>
    <row r="4878" spans="1:28" x14ac:dyDescent="0.25">
      <c r="A4878">
        <f t="shared" si="6367"/>
        <v>7</v>
      </c>
      <c r="B4878">
        <f t="shared" si="6368"/>
        <v>2019</v>
      </c>
      <c r="C4878" s="20">
        <v>43669</v>
      </c>
      <c r="D4878">
        <v>11372.25</v>
      </c>
      <c r="E4878">
        <v>11398.15</v>
      </c>
      <c r="F4878">
        <v>11302.8</v>
      </c>
      <c r="G4878">
        <v>11331.05</v>
      </c>
      <c r="H4878">
        <f t="shared" si="6426"/>
        <v>0</v>
      </c>
      <c r="I4878">
        <f t="shared" si="6427"/>
        <v>15.150000000001455</v>
      </c>
      <c r="J4878" s="14">
        <f t="shared" ref="J4878:K4878" si="6451">+AVERAGE(H4865:H4878)</f>
        <v>17.785714285714285</v>
      </c>
      <c r="K4878" s="14">
        <f t="shared" si="6451"/>
        <v>59.621428571428623</v>
      </c>
      <c r="L4878" s="14">
        <f t="shared" si="6429"/>
        <v>0.2983107703366476</v>
      </c>
      <c r="M4878" s="14">
        <f t="shared" si="6430"/>
        <v>22.97683860847097</v>
      </c>
      <c r="N4878" s="14">
        <f t="shared" si="6431"/>
        <v>-1</v>
      </c>
      <c r="O4878">
        <f t="shared" si="6380"/>
        <v>-1</v>
      </c>
      <c r="P4878">
        <f t="shared" si="6389"/>
        <v>0</v>
      </c>
      <c r="Q4878">
        <f t="shared" si="6390"/>
        <v>0</v>
      </c>
      <c r="R4878">
        <f t="shared" si="6415"/>
        <v>-848</v>
      </c>
      <c r="S4878">
        <f t="shared" si="6416"/>
        <v>0</v>
      </c>
      <c r="T4878">
        <f t="shared" si="6417"/>
        <v>12847.200000001234</v>
      </c>
      <c r="U4878">
        <f t="shared" si="6418"/>
        <v>12847.200000001234</v>
      </c>
      <c r="V4878" s="2">
        <f t="shared" si="6419"/>
        <v>1.2847200000001234E-3</v>
      </c>
      <c r="W4878" s="19">
        <f t="shared" si="6381"/>
        <v>475</v>
      </c>
      <c r="X4878" s="19">
        <f t="shared" si="6382"/>
        <v>12</v>
      </c>
      <c r="Y4878" s="19" t="str">
        <f t="shared" si="6383"/>
        <v/>
      </c>
      <c r="Z4878" s="19">
        <f t="shared" si="6384"/>
        <v>11558.6</v>
      </c>
      <c r="AA4878" s="21" t="str">
        <f t="shared" si="6385"/>
        <v/>
      </c>
      <c r="AB4878" s="19" t="str">
        <f t="shared" si="6386"/>
        <v/>
      </c>
    </row>
    <row r="4879" spans="1:28" x14ac:dyDescent="0.25">
      <c r="A4879">
        <f t="shared" ref="A4879:A4942" si="6452">IF($C4879="","",MONTH($C4879))</f>
        <v>7</v>
      </c>
      <c r="B4879">
        <f t="shared" ref="B4879:B4942" si="6453">IF($C4879="","",YEAR($C4879))</f>
        <v>2019</v>
      </c>
      <c r="C4879" s="20">
        <v>43670</v>
      </c>
      <c r="D4879">
        <v>11322.45</v>
      </c>
      <c r="E4879">
        <v>11359.75</v>
      </c>
      <c r="F4879">
        <v>11229.8</v>
      </c>
      <c r="G4879">
        <v>11271.3</v>
      </c>
      <c r="H4879">
        <f t="shared" si="6426"/>
        <v>0</v>
      </c>
      <c r="I4879">
        <f t="shared" si="6427"/>
        <v>59.75</v>
      </c>
      <c r="J4879" s="14">
        <f t="shared" ref="J4879:K4879" si="6454">+AVERAGE(H4866:H4879)</f>
        <v>15.642857142857142</v>
      </c>
      <c r="K4879" s="14">
        <f t="shared" si="6454"/>
        <v>63.889285714285769</v>
      </c>
      <c r="L4879" s="14">
        <f t="shared" si="6429"/>
        <v>0.24484319973167848</v>
      </c>
      <c r="M4879" s="14">
        <f t="shared" si="6430"/>
        <v>19.668597602047669</v>
      </c>
      <c r="N4879" s="14">
        <f t="shared" si="6431"/>
        <v>-1</v>
      </c>
      <c r="O4879">
        <f t="shared" si="6380"/>
        <v>-1</v>
      </c>
      <c r="P4879">
        <f t="shared" si="6389"/>
        <v>0</v>
      </c>
      <c r="Q4879">
        <f t="shared" si="6390"/>
        <v>0</v>
      </c>
      <c r="R4879">
        <f t="shared" si="6415"/>
        <v>-848</v>
      </c>
      <c r="S4879">
        <f t="shared" si="6416"/>
        <v>0</v>
      </c>
      <c r="T4879">
        <f t="shared" si="6417"/>
        <v>50668</v>
      </c>
      <c r="U4879">
        <f t="shared" si="6418"/>
        <v>50668</v>
      </c>
      <c r="V4879" s="2">
        <f t="shared" si="6419"/>
        <v>5.0667999999999998E-3</v>
      </c>
      <c r="W4879" s="19">
        <f t="shared" si="6381"/>
        <v>475</v>
      </c>
      <c r="X4879" s="19">
        <f t="shared" si="6382"/>
        <v>13</v>
      </c>
      <c r="Y4879" s="19" t="str">
        <f t="shared" si="6383"/>
        <v/>
      </c>
      <c r="Z4879" s="19">
        <f t="shared" si="6384"/>
        <v>11558.6</v>
      </c>
      <c r="AA4879" s="21" t="str">
        <f t="shared" si="6385"/>
        <v/>
      </c>
      <c r="AB4879" s="19" t="str">
        <f t="shared" si="6386"/>
        <v/>
      </c>
    </row>
    <row r="4880" spans="1:28" x14ac:dyDescent="0.25">
      <c r="A4880">
        <f t="shared" si="6452"/>
        <v>7</v>
      </c>
      <c r="B4880">
        <f t="shared" si="6453"/>
        <v>2019</v>
      </c>
      <c r="C4880" s="20">
        <v>43671</v>
      </c>
      <c r="D4880">
        <v>11290.4</v>
      </c>
      <c r="E4880">
        <v>11361.4</v>
      </c>
      <c r="F4880">
        <v>11239.35</v>
      </c>
      <c r="G4880">
        <v>11252.15</v>
      </c>
      <c r="H4880">
        <f t="shared" si="6426"/>
        <v>0</v>
      </c>
      <c r="I4880">
        <f t="shared" si="6427"/>
        <v>19.149999999999636</v>
      </c>
      <c r="J4880" s="14">
        <f t="shared" ref="J4880:K4880" si="6455">+AVERAGE(H4867:H4880)</f>
        <v>15.642857142857142</v>
      </c>
      <c r="K4880" s="14">
        <f t="shared" si="6455"/>
        <v>55.571428571428569</v>
      </c>
      <c r="L4880" s="14">
        <f t="shared" si="6429"/>
        <v>0.28149100257069409</v>
      </c>
      <c r="M4880" s="14">
        <f t="shared" si="6430"/>
        <v>21.965897693079228</v>
      </c>
      <c r="N4880" s="14">
        <f t="shared" si="6431"/>
        <v>-1</v>
      </c>
      <c r="O4880">
        <f t="shared" si="6380"/>
        <v>-1</v>
      </c>
      <c r="P4880">
        <f t="shared" si="6389"/>
        <v>0</v>
      </c>
      <c r="Q4880">
        <f t="shared" si="6390"/>
        <v>0</v>
      </c>
      <c r="R4880">
        <f t="shared" si="6415"/>
        <v>-848</v>
      </c>
      <c r="S4880">
        <f t="shared" si="6416"/>
        <v>0</v>
      </c>
      <c r="T4880">
        <f t="shared" si="6417"/>
        <v>16239.199999999691</v>
      </c>
      <c r="U4880">
        <f t="shared" si="6418"/>
        <v>16239.199999999691</v>
      </c>
      <c r="V4880" s="2">
        <f t="shared" si="6419"/>
        <v>1.623919999999969E-3</v>
      </c>
      <c r="W4880" s="19">
        <f t="shared" si="6381"/>
        <v>475</v>
      </c>
      <c r="X4880" s="19">
        <f t="shared" si="6382"/>
        <v>14</v>
      </c>
      <c r="Y4880" s="19" t="str">
        <f t="shared" si="6383"/>
        <v/>
      </c>
      <c r="Z4880" s="19">
        <f t="shared" si="6384"/>
        <v>11558.6</v>
      </c>
      <c r="AA4880" s="21" t="str">
        <f t="shared" si="6385"/>
        <v/>
      </c>
      <c r="AB4880" s="19" t="str">
        <f t="shared" si="6386"/>
        <v/>
      </c>
    </row>
    <row r="4881" spans="1:28" x14ac:dyDescent="0.25">
      <c r="A4881">
        <f t="shared" si="6452"/>
        <v>7</v>
      </c>
      <c r="B4881">
        <f t="shared" si="6453"/>
        <v>2019</v>
      </c>
      <c r="C4881" s="20">
        <v>43672</v>
      </c>
      <c r="D4881">
        <v>11247.45</v>
      </c>
      <c r="E4881">
        <v>11307.6</v>
      </c>
      <c r="F4881">
        <v>11210.05</v>
      </c>
      <c r="G4881">
        <v>11284.3</v>
      </c>
      <c r="H4881">
        <f t="shared" si="6426"/>
        <v>32.149999999999636</v>
      </c>
      <c r="I4881">
        <f t="shared" si="6427"/>
        <v>0</v>
      </c>
      <c r="J4881" s="14">
        <f t="shared" ref="J4881:K4881" si="6456">+AVERAGE(H4868:H4881)</f>
        <v>17.939285714285688</v>
      </c>
      <c r="K4881" s="14">
        <f t="shared" si="6456"/>
        <v>37.532142857142908</v>
      </c>
      <c r="L4881" s="14">
        <f t="shared" si="6429"/>
        <v>0.47797126272718488</v>
      </c>
      <c r="M4881" s="14">
        <f t="shared" si="6430"/>
        <v>32.339685809940704</v>
      </c>
      <c r="N4881" s="14">
        <f t="shared" si="6431"/>
        <v>-1</v>
      </c>
      <c r="O4881">
        <f t="shared" si="6380"/>
        <v>-1</v>
      </c>
      <c r="P4881">
        <f t="shared" si="6389"/>
        <v>0</v>
      </c>
      <c r="Q4881">
        <f t="shared" si="6390"/>
        <v>0</v>
      </c>
      <c r="R4881">
        <f t="shared" si="6415"/>
        <v>-848</v>
      </c>
      <c r="S4881">
        <f t="shared" si="6416"/>
        <v>0</v>
      </c>
      <c r="T4881">
        <f t="shared" si="6417"/>
        <v>-27263.199999999691</v>
      </c>
      <c r="U4881">
        <f t="shared" si="6418"/>
        <v>-27263.199999999691</v>
      </c>
      <c r="V4881" s="2">
        <f t="shared" si="6419"/>
        <v>-2.7263199999999692E-3</v>
      </c>
      <c r="W4881" s="19">
        <f t="shared" si="6381"/>
        <v>475</v>
      </c>
      <c r="X4881" s="19">
        <f t="shared" si="6382"/>
        <v>15</v>
      </c>
      <c r="Y4881" s="19" t="str">
        <f t="shared" si="6383"/>
        <v/>
      </c>
      <c r="Z4881" s="19">
        <f t="shared" si="6384"/>
        <v>11558.6</v>
      </c>
      <c r="AA4881" s="21" t="str">
        <f t="shared" si="6385"/>
        <v/>
      </c>
      <c r="AB4881" s="19" t="str">
        <f t="shared" si="6386"/>
        <v/>
      </c>
    </row>
    <row r="4882" spans="1:28" x14ac:dyDescent="0.25">
      <c r="A4882">
        <f t="shared" si="6452"/>
        <v>7</v>
      </c>
      <c r="B4882">
        <f t="shared" si="6453"/>
        <v>2019</v>
      </c>
      <c r="C4882" s="20">
        <v>43675</v>
      </c>
      <c r="D4882">
        <v>11307.5</v>
      </c>
      <c r="E4882">
        <v>11310.95</v>
      </c>
      <c r="F4882">
        <v>11152.4</v>
      </c>
      <c r="G4882">
        <v>11189.2</v>
      </c>
      <c r="H4882">
        <f t="shared" si="6426"/>
        <v>0</v>
      </c>
      <c r="I4882">
        <f t="shared" si="6427"/>
        <v>95.099999999998545</v>
      </c>
      <c r="J4882" s="14">
        <f t="shared" ref="J4882:K4882" si="6457">+AVERAGE(H4869:H4882)</f>
        <v>17.939285714285688</v>
      </c>
      <c r="K4882" s="14">
        <f t="shared" si="6457"/>
        <v>44.132142857142753</v>
      </c>
      <c r="L4882" s="14">
        <f t="shared" si="6429"/>
        <v>0.4064902484421789</v>
      </c>
      <c r="M4882" s="14">
        <f t="shared" si="6430"/>
        <v>28.901035673187593</v>
      </c>
      <c r="N4882" s="14">
        <f t="shared" si="6431"/>
        <v>-1</v>
      </c>
      <c r="O4882">
        <f t="shared" si="6380"/>
        <v>-1</v>
      </c>
      <c r="P4882">
        <f t="shared" si="6389"/>
        <v>0</v>
      </c>
      <c r="Q4882">
        <f t="shared" si="6390"/>
        <v>0</v>
      </c>
      <c r="R4882">
        <f t="shared" si="6415"/>
        <v>-848</v>
      </c>
      <c r="S4882">
        <f t="shared" si="6416"/>
        <v>0</v>
      </c>
      <c r="T4882">
        <f t="shared" si="6417"/>
        <v>80644.799999998766</v>
      </c>
      <c r="U4882">
        <f t="shared" si="6418"/>
        <v>80644.799999998766</v>
      </c>
      <c r="V4882" s="2">
        <f t="shared" si="6419"/>
        <v>8.0644799999998774E-3</v>
      </c>
      <c r="W4882" s="19">
        <f t="shared" si="6381"/>
        <v>475</v>
      </c>
      <c r="X4882" s="19">
        <f t="shared" si="6382"/>
        <v>16</v>
      </c>
      <c r="Y4882" s="19" t="str">
        <f t="shared" si="6383"/>
        <v/>
      </c>
      <c r="Z4882" s="19">
        <f t="shared" si="6384"/>
        <v>11558.6</v>
      </c>
      <c r="AA4882" s="21" t="str">
        <f t="shared" si="6385"/>
        <v/>
      </c>
      <c r="AB4882" s="19" t="str">
        <f t="shared" si="6386"/>
        <v/>
      </c>
    </row>
    <row r="4883" spans="1:28" x14ac:dyDescent="0.25">
      <c r="A4883">
        <f t="shared" si="6452"/>
        <v>7</v>
      </c>
      <c r="B4883">
        <f t="shared" si="6453"/>
        <v>2019</v>
      </c>
      <c r="C4883" s="20">
        <v>43676</v>
      </c>
      <c r="D4883">
        <v>11213.7</v>
      </c>
      <c r="E4883">
        <v>11267.45</v>
      </c>
      <c r="F4883">
        <v>11072.65</v>
      </c>
      <c r="G4883">
        <v>11085.4</v>
      </c>
      <c r="H4883">
        <f t="shared" si="6426"/>
        <v>0</v>
      </c>
      <c r="I4883">
        <f t="shared" si="6427"/>
        <v>103.80000000000109</v>
      </c>
      <c r="J4883" s="14">
        <f t="shared" ref="J4883:K4883" si="6458">+AVERAGE(H4870:H4883)</f>
        <v>17.939285714285688</v>
      </c>
      <c r="K4883" s="14">
        <f t="shared" si="6458"/>
        <v>47.474999999999973</v>
      </c>
      <c r="L4883" s="14">
        <f t="shared" si="6429"/>
        <v>0.37786805085383252</v>
      </c>
      <c r="M4883" s="14">
        <f t="shared" si="6430"/>
        <v>27.424110067700354</v>
      </c>
      <c r="N4883" s="14">
        <f t="shared" si="6431"/>
        <v>-1</v>
      </c>
      <c r="O4883">
        <f t="shared" si="6380"/>
        <v>-1</v>
      </c>
      <c r="P4883">
        <f t="shared" si="6389"/>
        <v>0</v>
      </c>
      <c r="Q4883">
        <f t="shared" si="6390"/>
        <v>0</v>
      </c>
      <c r="R4883">
        <f t="shared" si="6415"/>
        <v>-848</v>
      </c>
      <c r="S4883">
        <f t="shared" si="6416"/>
        <v>0</v>
      </c>
      <c r="T4883">
        <f t="shared" si="6417"/>
        <v>88022.400000000926</v>
      </c>
      <c r="U4883">
        <f t="shared" si="6418"/>
        <v>88022.400000000926</v>
      </c>
      <c r="V4883" s="2">
        <f t="shared" si="6419"/>
        <v>8.802240000000093E-3</v>
      </c>
      <c r="W4883" s="19">
        <f t="shared" si="6381"/>
        <v>475</v>
      </c>
      <c r="X4883" s="19">
        <f t="shared" si="6382"/>
        <v>17</v>
      </c>
      <c r="Y4883" s="19" t="str">
        <f t="shared" si="6383"/>
        <v/>
      </c>
      <c r="Z4883" s="19">
        <f t="shared" si="6384"/>
        <v>11558.6</v>
      </c>
      <c r="AA4883" s="21" t="str">
        <f t="shared" si="6385"/>
        <v/>
      </c>
      <c r="AB4883" s="19" t="str">
        <f t="shared" si="6386"/>
        <v/>
      </c>
    </row>
    <row r="4884" spans="1:28" x14ac:dyDescent="0.25">
      <c r="A4884">
        <f t="shared" si="6452"/>
        <v>7</v>
      </c>
      <c r="B4884">
        <f t="shared" si="6453"/>
        <v>2019</v>
      </c>
      <c r="C4884" s="20">
        <v>43677</v>
      </c>
      <c r="D4884">
        <v>11034.05</v>
      </c>
      <c r="E4884">
        <v>11145.3</v>
      </c>
      <c r="F4884">
        <v>10999.4</v>
      </c>
      <c r="G4884">
        <v>11118</v>
      </c>
      <c r="H4884">
        <f t="shared" si="6426"/>
        <v>32.600000000000364</v>
      </c>
      <c r="I4884">
        <f t="shared" si="6427"/>
        <v>0</v>
      </c>
      <c r="J4884" s="14">
        <f t="shared" ref="J4884:K4884" si="6459">+AVERAGE(H4871:H4884)</f>
        <v>14.267857142857142</v>
      </c>
      <c r="K4884" s="14">
        <f t="shared" si="6459"/>
        <v>47.474999999999973</v>
      </c>
      <c r="L4884" s="14">
        <f t="shared" si="6429"/>
        <v>0.30053411569999261</v>
      </c>
      <c r="M4884" s="14">
        <f t="shared" si="6430"/>
        <v>23.108514576584923</v>
      </c>
      <c r="N4884" s="14">
        <f t="shared" si="6431"/>
        <v>-1</v>
      </c>
      <c r="O4884">
        <f t="shared" si="6380"/>
        <v>-1</v>
      </c>
      <c r="P4884">
        <f t="shared" si="6389"/>
        <v>0</v>
      </c>
      <c r="Q4884">
        <f t="shared" si="6390"/>
        <v>0</v>
      </c>
      <c r="R4884">
        <f t="shared" si="6415"/>
        <v>-848</v>
      </c>
      <c r="S4884">
        <f t="shared" si="6416"/>
        <v>0</v>
      </c>
      <c r="T4884">
        <f t="shared" si="6417"/>
        <v>-27644.800000000309</v>
      </c>
      <c r="U4884">
        <f t="shared" si="6418"/>
        <v>-27644.800000000309</v>
      </c>
      <c r="V4884" s="2">
        <f t="shared" si="6419"/>
        <v>-2.7644800000000309E-3</v>
      </c>
      <c r="W4884" s="19">
        <f t="shared" si="6381"/>
        <v>475</v>
      </c>
      <c r="X4884" s="19">
        <f t="shared" si="6382"/>
        <v>18</v>
      </c>
      <c r="Y4884" s="19" t="str">
        <f t="shared" si="6383"/>
        <v/>
      </c>
      <c r="Z4884" s="19">
        <f t="shared" si="6384"/>
        <v>11558.6</v>
      </c>
      <c r="AA4884" s="21" t="str">
        <f t="shared" si="6385"/>
        <v/>
      </c>
      <c r="AB4884" s="19" t="str">
        <f t="shared" si="6386"/>
        <v/>
      </c>
    </row>
    <row r="4885" spans="1:28" x14ac:dyDescent="0.25">
      <c r="A4885">
        <f t="shared" si="6452"/>
        <v>8</v>
      </c>
      <c r="B4885">
        <f t="shared" si="6453"/>
        <v>2019</v>
      </c>
      <c r="C4885" s="20">
        <v>43678</v>
      </c>
      <c r="D4885">
        <v>11060.2</v>
      </c>
      <c r="E4885">
        <v>11076.75</v>
      </c>
      <c r="F4885">
        <v>10881</v>
      </c>
      <c r="G4885">
        <v>10980</v>
      </c>
      <c r="H4885">
        <f t="shared" si="6426"/>
        <v>0</v>
      </c>
      <c r="I4885">
        <f t="shared" si="6427"/>
        <v>138</v>
      </c>
      <c r="J4885" s="14">
        <f t="shared" ref="J4885:K4885" si="6460">+AVERAGE(H4872:H4885)</f>
        <v>14.267857142857142</v>
      </c>
      <c r="K4885" s="14">
        <f t="shared" si="6460"/>
        <v>55.160714285714285</v>
      </c>
      <c r="L4885" s="14">
        <f t="shared" si="6429"/>
        <v>0.25865976044027195</v>
      </c>
      <c r="M4885" s="14">
        <f t="shared" si="6430"/>
        <v>20.550411522633738</v>
      </c>
      <c r="N4885" s="14">
        <f t="shared" si="6431"/>
        <v>-1</v>
      </c>
      <c r="O4885">
        <f t="shared" si="6380"/>
        <v>-1</v>
      </c>
      <c r="P4885">
        <f t="shared" si="6389"/>
        <v>0</v>
      </c>
      <c r="Q4885">
        <f t="shared" si="6390"/>
        <v>0</v>
      </c>
      <c r="R4885">
        <f t="shared" si="6415"/>
        <v>-899</v>
      </c>
      <c r="S4885">
        <f t="shared" si="6416"/>
        <v>0</v>
      </c>
      <c r="T4885">
        <f t="shared" si="6417"/>
        <v>124062</v>
      </c>
      <c r="U4885">
        <f t="shared" si="6418"/>
        <v>124062</v>
      </c>
      <c r="V4885" s="2">
        <f t="shared" si="6419"/>
        <v>1.2406199999999999E-2</v>
      </c>
      <c r="W4885" s="19">
        <f t="shared" si="6381"/>
        <v>475</v>
      </c>
      <c r="X4885" s="19">
        <f t="shared" si="6382"/>
        <v>19</v>
      </c>
      <c r="Y4885" s="19" t="str">
        <f t="shared" si="6383"/>
        <v/>
      </c>
      <c r="Z4885" s="19">
        <f t="shared" si="6384"/>
        <v>11558.6</v>
      </c>
      <c r="AA4885" s="21" t="str">
        <f t="shared" si="6385"/>
        <v/>
      </c>
      <c r="AB4885" s="19" t="str">
        <f t="shared" si="6386"/>
        <v/>
      </c>
    </row>
    <row r="4886" spans="1:28" x14ac:dyDescent="0.25">
      <c r="A4886">
        <f t="shared" si="6452"/>
        <v>8</v>
      </c>
      <c r="B4886">
        <f t="shared" si="6453"/>
        <v>2019</v>
      </c>
      <c r="C4886" s="20">
        <v>43679</v>
      </c>
      <c r="D4886">
        <v>10930.3</v>
      </c>
      <c r="E4886">
        <v>11080.15</v>
      </c>
      <c r="F4886">
        <v>10848.95</v>
      </c>
      <c r="G4886">
        <v>10997.35</v>
      </c>
      <c r="H4886">
        <f t="shared" si="6426"/>
        <v>17.350000000000364</v>
      </c>
      <c r="I4886">
        <f t="shared" si="6427"/>
        <v>0</v>
      </c>
      <c r="J4886" s="14">
        <f t="shared" ref="J4886:K4886" si="6461">+AVERAGE(H4873:H4886)</f>
        <v>12.946428571428571</v>
      </c>
      <c r="K4886" s="14">
        <f t="shared" si="6461"/>
        <v>55.160714285714285</v>
      </c>
      <c r="L4886" s="14">
        <f t="shared" si="6429"/>
        <v>0.23470378763353836</v>
      </c>
      <c r="M4886" s="14">
        <f t="shared" si="6430"/>
        <v>19.008914525432616</v>
      </c>
      <c r="N4886" s="14">
        <f t="shared" si="6431"/>
        <v>-1</v>
      </c>
      <c r="O4886">
        <f t="shared" si="6380"/>
        <v>-1</v>
      </c>
      <c r="P4886">
        <f t="shared" si="6389"/>
        <v>0</v>
      </c>
      <c r="Q4886">
        <f t="shared" si="6390"/>
        <v>0</v>
      </c>
      <c r="R4886">
        <f t="shared" si="6415"/>
        <v>-899</v>
      </c>
      <c r="S4886">
        <f t="shared" si="6416"/>
        <v>0</v>
      </c>
      <c r="T4886">
        <f t="shared" si="6417"/>
        <v>-15597.650000000327</v>
      </c>
      <c r="U4886">
        <f t="shared" si="6418"/>
        <v>-15597.650000000327</v>
      </c>
      <c r="V4886" s="2">
        <f t="shared" si="6419"/>
        <v>-1.5597650000000328E-3</v>
      </c>
      <c r="W4886" s="19">
        <f t="shared" si="6381"/>
        <v>475</v>
      </c>
      <c r="X4886" s="19">
        <f t="shared" si="6382"/>
        <v>20</v>
      </c>
      <c r="Y4886" s="19" t="str">
        <f t="shared" si="6383"/>
        <v/>
      </c>
      <c r="Z4886" s="19">
        <f t="shared" si="6384"/>
        <v>11558.6</v>
      </c>
      <c r="AA4886" s="21" t="str">
        <f t="shared" si="6385"/>
        <v/>
      </c>
      <c r="AB4886" s="19" t="str">
        <f t="shared" si="6386"/>
        <v/>
      </c>
    </row>
    <row r="4887" spans="1:28" x14ac:dyDescent="0.25">
      <c r="A4887">
        <f t="shared" si="6452"/>
        <v>8</v>
      </c>
      <c r="B4887">
        <f t="shared" si="6453"/>
        <v>2019</v>
      </c>
      <c r="C4887" s="20">
        <v>43682</v>
      </c>
      <c r="D4887">
        <v>10895.8</v>
      </c>
      <c r="E4887">
        <v>10895.8</v>
      </c>
      <c r="F4887">
        <v>10782.6</v>
      </c>
      <c r="G4887">
        <v>10862.6</v>
      </c>
      <c r="H4887">
        <f t="shared" si="6426"/>
        <v>0</v>
      </c>
      <c r="I4887">
        <f t="shared" si="6427"/>
        <v>134.75</v>
      </c>
      <c r="J4887" s="14">
        <f t="shared" ref="J4887:K4887" si="6462">+AVERAGE(H4874:H4887)</f>
        <v>7.6428571428571432</v>
      </c>
      <c r="K4887" s="14">
        <f t="shared" si="6462"/>
        <v>64.785714285714292</v>
      </c>
      <c r="L4887" s="14">
        <f t="shared" si="6429"/>
        <v>0.11797133406835722</v>
      </c>
      <c r="M4887" s="14">
        <f t="shared" si="6430"/>
        <v>10.552268244575941</v>
      </c>
      <c r="N4887" s="14">
        <f t="shared" si="6431"/>
        <v>-1</v>
      </c>
      <c r="O4887">
        <f t="shared" si="6380"/>
        <v>-1</v>
      </c>
      <c r="P4887">
        <f t="shared" si="6389"/>
        <v>0</v>
      </c>
      <c r="Q4887">
        <f t="shared" si="6390"/>
        <v>0</v>
      </c>
      <c r="R4887">
        <f t="shared" si="6415"/>
        <v>-899</v>
      </c>
      <c r="S4887">
        <f t="shared" si="6416"/>
        <v>0</v>
      </c>
      <c r="T4887">
        <f t="shared" si="6417"/>
        <v>121140.25</v>
      </c>
      <c r="U4887">
        <f t="shared" si="6418"/>
        <v>121140.25</v>
      </c>
      <c r="V4887" s="2">
        <f t="shared" si="6419"/>
        <v>1.2114025E-2</v>
      </c>
      <c r="W4887" s="19">
        <f t="shared" si="6381"/>
        <v>475</v>
      </c>
      <c r="X4887" s="19">
        <f t="shared" si="6382"/>
        <v>21</v>
      </c>
      <c r="Y4887" s="19" t="str">
        <f t="shared" si="6383"/>
        <v/>
      </c>
      <c r="Z4887" s="19">
        <f t="shared" si="6384"/>
        <v>11558.6</v>
      </c>
      <c r="AA4887" s="21" t="str">
        <f t="shared" si="6385"/>
        <v/>
      </c>
      <c r="AB4887" s="19" t="str">
        <f t="shared" si="6386"/>
        <v/>
      </c>
    </row>
    <row r="4888" spans="1:28" x14ac:dyDescent="0.25">
      <c r="A4888">
        <f t="shared" si="6452"/>
        <v>8</v>
      </c>
      <c r="B4888">
        <f t="shared" si="6453"/>
        <v>2019</v>
      </c>
      <c r="C4888" s="20">
        <v>43683</v>
      </c>
      <c r="D4888">
        <v>10815.4</v>
      </c>
      <c r="E4888">
        <v>11018.55</v>
      </c>
      <c r="F4888">
        <v>10813.8</v>
      </c>
      <c r="G4888">
        <v>10948.25</v>
      </c>
      <c r="H4888">
        <f t="shared" si="6426"/>
        <v>85.649999999999636</v>
      </c>
      <c r="I4888">
        <f t="shared" si="6427"/>
        <v>0</v>
      </c>
      <c r="J4888" s="14">
        <f t="shared" ref="J4888:K4888" si="6463">+AVERAGE(H4875:H4888)</f>
        <v>11.982142857142858</v>
      </c>
      <c r="K4888" s="14">
        <f t="shared" si="6463"/>
        <v>64.785714285714292</v>
      </c>
      <c r="L4888" s="14">
        <f t="shared" si="6429"/>
        <v>0.18495038588754134</v>
      </c>
      <c r="M4888" s="14">
        <f t="shared" si="6430"/>
        <v>15.608280995580373</v>
      </c>
      <c r="N4888" s="14">
        <f t="shared" si="6431"/>
        <v>-1</v>
      </c>
      <c r="O4888">
        <f t="shared" si="6380"/>
        <v>-1</v>
      </c>
      <c r="P4888">
        <f t="shared" si="6389"/>
        <v>0</v>
      </c>
      <c r="Q4888">
        <f t="shared" si="6390"/>
        <v>0</v>
      </c>
      <c r="R4888">
        <f t="shared" si="6415"/>
        <v>-899</v>
      </c>
      <c r="S4888">
        <f t="shared" si="6416"/>
        <v>0</v>
      </c>
      <c r="T4888">
        <f t="shared" si="6417"/>
        <v>-76999.349999999671</v>
      </c>
      <c r="U4888">
        <f t="shared" si="6418"/>
        <v>-76999.349999999671</v>
      </c>
      <c r="V4888" s="2">
        <f t="shared" si="6419"/>
        <v>-7.6999349999999668E-3</v>
      </c>
      <c r="W4888" s="19">
        <f t="shared" si="6381"/>
        <v>475</v>
      </c>
      <c r="X4888" s="19">
        <f t="shared" si="6382"/>
        <v>22</v>
      </c>
      <c r="Y4888" s="19" t="str">
        <f t="shared" si="6383"/>
        <v/>
      </c>
      <c r="Z4888" s="19">
        <f t="shared" si="6384"/>
        <v>11558.6</v>
      </c>
      <c r="AA4888" s="21" t="str">
        <f t="shared" si="6385"/>
        <v/>
      </c>
      <c r="AB4888" s="19" t="str">
        <f t="shared" si="6386"/>
        <v/>
      </c>
    </row>
    <row r="4889" spans="1:28" x14ac:dyDescent="0.25">
      <c r="A4889">
        <f t="shared" si="6452"/>
        <v>8</v>
      </c>
      <c r="B4889">
        <f t="shared" si="6453"/>
        <v>2019</v>
      </c>
      <c r="C4889" s="20">
        <v>43684</v>
      </c>
      <c r="D4889">
        <v>10958.1</v>
      </c>
      <c r="E4889">
        <v>10975.65</v>
      </c>
      <c r="F4889">
        <v>10835.9</v>
      </c>
      <c r="G4889">
        <v>10855.5</v>
      </c>
      <c r="H4889">
        <f t="shared" si="6426"/>
        <v>0</v>
      </c>
      <c r="I4889">
        <f t="shared" si="6427"/>
        <v>92.75</v>
      </c>
      <c r="J4889" s="14">
        <f t="shared" ref="J4889:K4889" si="6464">+AVERAGE(H4876:H4889)</f>
        <v>11.982142857142858</v>
      </c>
      <c r="K4889" s="14">
        <f t="shared" si="6464"/>
        <v>64.939285714285688</v>
      </c>
      <c r="L4889" s="14">
        <f t="shared" si="6429"/>
        <v>0.18451300665456755</v>
      </c>
      <c r="M4889" s="14">
        <f t="shared" si="6430"/>
        <v>15.577119509703778</v>
      </c>
      <c r="N4889" s="14">
        <f t="shared" si="6431"/>
        <v>-1</v>
      </c>
      <c r="O4889">
        <f t="shared" ref="O4889:O4952" si="6465">IF($C4889="","",N4889)</f>
        <v>-1</v>
      </c>
      <c r="P4889">
        <f t="shared" si="6389"/>
        <v>0</v>
      </c>
      <c r="Q4889">
        <f t="shared" si="6390"/>
        <v>0</v>
      </c>
      <c r="R4889">
        <f t="shared" si="6415"/>
        <v>-899</v>
      </c>
      <c r="S4889">
        <f t="shared" si="6416"/>
        <v>0</v>
      </c>
      <c r="T4889">
        <f t="shared" si="6417"/>
        <v>83382.25</v>
      </c>
      <c r="U4889">
        <f t="shared" si="6418"/>
        <v>83382.25</v>
      </c>
      <c r="V4889" s="2">
        <f t="shared" si="6419"/>
        <v>8.3382249999999995E-3</v>
      </c>
      <c r="W4889" s="19">
        <f t="shared" ref="W4889:W4952" si="6466">+IF($C4889="","",IF(AND(P4889=1,O4889&lt;&gt;0),W4888+1,W4888))</f>
        <v>475</v>
      </c>
      <c r="X4889" s="19">
        <f t="shared" ref="X4889:X4952" si="6467">+IF($C4889="","",IF(O4888=0,IF(O4889=0,0,1),IF(O4889&lt;&gt;O4888,IF((O4888&lt;&gt;O4887),2,X4888+1),IF(P4888=1,2,X4888+1))))</f>
        <v>23</v>
      </c>
      <c r="Y4889" s="19" t="str">
        <f t="shared" ref="Y4889:Y4952" si="6468">+IF($C4889="","",IF(O4889=O4888,"",IF(O4889=0,1,IF(AND(O4888&lt;&gt;0,O4888&lt;&gt;O4889),1,""))))</f>
        <v/>
      </c>
      <c r="Z4889" s="19">
        <f t="shared" ref="Z4889:Z4952" si="6469">IF($C4889="","",IF(P4889=0,Z4888,Q4889))</f>
        <v>11558.6</v>
      </c>
      <c r="AA4889" s="21" t="str">
        <f t="shared" ref="AA4889:AA4952" si="6470">+IF($C4889="","",IF(Y4889=1,(Z4889/Z4888-1)*O4888,""))</f>
        <v/>
      </c>
      <c r="AB4889" s="19" t="str">
        <f t="shared" ref="AB4889:AB4952" si="6471">+IF($C4889="","",IF(Y4889=1,IF(AA4889&gt;0,1,-1),""))</f>
        <v/>
      </c>
    </row>
    <row r="4890" spans="1:28" x14ac:dyDescent="0.25">
      <c r="A4890">
        <f t="shared" si="6452"/>
        <v>8</v>
      </c>
      <c r="B4890">
        <f t="shared" si="6453"/>
        <v>2019</v>
      </c>
      <c r="C4890" s="20">
        <v>43685</v>
      </c>
      <c r="D4890">
        <v>10899.2</v>
      </c>
      <c r="E4890">
        <v>11058.05</v>
      </c>
      <c r="F4890">
        <v>10842.95</v>
      </c>
      <c r="G4890">
        <v>11032.45</v>
      </c>
      <c r="H4890">
        <f t="shared" si="6426"/>
        <v>176.95000000000073</v>
      </c>
      <c r="I4890">
        <f t="shared" si="6427"/>
        <v>0</v>
      </c>
      <c r="J4890" s="14">
        <f t="shared" ref="J4890:K4890" si="6472">+AVERAGE(H4877:H4890)</f>
        <v>24.621428571428623</v>
      </c>
      <c r="K4890" s="14">
        <f t="shared" si="6472"/>
        <v>52.25</v>
      </c>
      <c r="L4890" s="14">
        <f t="shared" si="6429"/>
        <v>0.47122351332877749</v>
      </c>
      <c r="M4890" s="14">
        <f t="shared" si="6430"/>
        <v>32.029362572012687</v>
      </c>
      <c r="N4890" s="14">
        <f t="shared" si="6431"/>
        <v>-1</v>
      </c>
      <c r="O4890">
        <f t="shared" si="6465"/>
        <v>-1</v>
      </c>
      <c r="P4890">
        <f t="shared" si="6389"/>
        <v>0</v>
      </c>
      <c r="Q4890">
        <f t="shared" si="6390"/>
        <v>0</v>
      </c>
      <c r="R4890">
        <f t="shared" si="6415"/>
        <v>-899</v>
      </c>
      <c r="S4890">
        <f t="shared" si="6416"/>
        <v>0</v>
      </c>
      <c r="T4890">
        <f t="shared" si="6417"/>
        <v>-159078.05000000066</v>
      </c>
      <c r="U4890">
        <f t="shared" si="6418"/>
        <v>-159078.05000000066</v>
      </c>
      <c r="V4890" s="2">
        <f t="shared" si="6419"/>
        <v>-1.5907805000000066E-2</v>
      </c>
      <c r="W4890" s="19">
        <f t="shared" si="6466"/>
        <v>475</v>
      </c>
      <c r="X4890" s="19">
        <f t="shared" si="6467"/>
        <v>24</v>
      </c>
      <c r="Y4890" s="19" t="str">
        <f t="shared" si="6468"/>
        <v/>
      </c>
      <c r="Z4890" s="19">
        <f t="shared" si="6469"/>
        <v>11558.6</v>
      </c>
      <c r="AA4890" s="21" t="str">
        <f t="shared" si="6470"/>
        <v/>
      </c>
      <c r="AB4890" s="19" t="str">
        <f t="shared" si="6471"/>
        <v/>
      </c>
    </row>
    <row r="4891" spans="1:28" x14ac:dyDescent="0.25">
      <c r="A4891">
        <f t="shared" si="6452"/>
        <v>8</v>
      </c>
      <c r="B4891">
        <f t="shared" si="6453"/>
        <v>2019</v>
      </c>
      <c r="C4891" s="20">
        <v>43686</v>
      </c>
      <c r="D4891">
        <v>11087.9</v>
      </c>
      <c r="E4891">
        <v>11181.45</v>
      </c>
      <c r="F4891">
        <v>11062.8</v>
      </c>
      <c r="G4891">
        <v>11109.65</v>
      </c>
      <c r="H4891">
        <f t="shared" si="6426"/>
        <v>77.199999999998909</v>
      </c>
      <c r="I4891">
        <f t="shared" si="6427"/>
        <v>0</v>
      </c>
      <c r="J4891" s="14">
        <f t="shared" ref="J4891:K4891" si="6473">+AVERAGE(H4878:H4891)</f>
        <v>30.135714285714261</v>
      </c>
      <c r="K4891" s="14">
        <f t="shared" si="6473"/>
        <v>47.032142857142908</v>
      </c>
      <c r="L4891" s="14">
        <f t="shared" si="6429"/>
        <v>0.64074720935530294</v>
      </c>
      <c r="M4891" s="14">
        <f t="shared" si="6430"/>
        <v>39.052159022538952</v>
      </c>
      <c r="N4891" s="14">
        <f t="shared" si="6431"/>
        <v>-1</v>
      </c>
      <c r="O4891">
        <f t="shared" si="6465"/>
        <v>-1</v>
      </c>
      <c r="P4891">
        <f t="shared" ref="P4891:P4954" si="6474">IF($C4891="","",IF($O4891&lt;&gt;$O4890,1,0))</f>
        <v>0</v>
      </c>
      <c r="Q4891">
        <f t="shared" ref="Q4891:Q4954" si="6475">IF($C4891="","",IF($P4891=1,G4891,0))</f>
        <v>0</v>
      </c>
      <c r="R4891">
        <f t="shared" si="6415"/>
        <v>-899</v>
      </c>
      <c r="S4891">
        <f t="shared" si="6416"/>
        <v>0</v>
      </c>
      <c r="T4891">
        <f t="shared" si="6417"/>
        <v>-69402.799999999013</v>
      </c>
      <c r="U4891">
        <f t="shared" si="6418"/>
        <v>-69402.799999999013</v>
      </c>
      <c r="V4891" s="2">
        <f t="shared" si="6419"/>
        <v>-6.9402799999999012E-3</v>
      </c>
      <c r="W4891" s="19">
        <f t="shared" si="6466"/>
        <v>475</v>
      </c>
      <c r="X4891" s="19">
        <f t="shared" si="6467"/>
        <v>25</v>
      </c>
      <c r="Y4891" s="19" t="str">
        <f t="shared" si="6468"/>
        <v/>
      </c>
      <c r="Z4891" s="19">
        <f t="shared" si="6469"/>
        <v>11558.6</v>
      </c>
      <c r="AA4891" s="21" t="str">
        <f t="shared" si="6470"/>
        <v/>
      </c>
      <c r="AB4891" s="19" t="str">
        <f t="shared" si="6471"/>
        <v/>
      </c>
    </row>
    <row r="4892" spans="1:28" x14ac:dyDescent="0.25">
      <c r="A4892">
        <f t="shared" si="6452"/>
        <v>8</v>
      </c>
      <c r="B4892">
        <f t="shared" si="6453"/>
        <v>2019</v>
      </c>
      <c r="C4892" s="20">
        <v>43690</v>
      </c>
      <c r="D4892">
        <v>11139.4</v>
      </c>
      <c r="E4892">
        <v>11145.9</v>
      </c>
      <c r="F4892">
        <v>10901.6</v>
      </c>
      <c r="G4892">
        <v>10925.85</v>
      </c>
      <c r="H4892">
        <f t="shared" si="6426"/>
        <v>0</v>
      </c>
      <c r="I4892">
        <f t="shared" si="6427"/>
        <v>183.79999999999927</v>
      </c>
      <c r="J4892" s="14">
        <f t="shared" ref="J4892:K4892" si="6476">+AVERAGE(H4879:H4892)</f>
        <v>30.135714285714261</v>
      </c>
      <c r="K4892" s="14">
        <f t="shared" si="6476"/>
        <v>59.078571428571323</v>
      </c>
      <c r="L4892" s="14">
        <f t="shared" si="6429"/>
        <v>0.51009551444807211</v>
      </c>
      <c r="M4892" s="14">
        <f t="shared" si="6430"/>
        <v>33.779023218574878</v>
      </c>
      <c r="N4892" s="14">
        <f t="shared" si="6431"/>
        <v>-1</v>
      </c>
      <c r="O4892">
        <f t="shared" si="6465"/>
        <v>-1</v>
      </c>
      <c r="P4892">
        <f t="shared" si="6474"/>
        <v>0</v>
      </c>
      <c r="Q4892">
        <f t="shared" si="6475"/>
        <v>0</v>
      </c>
      <c r="R4892">
        <f t="shared" si="6415"/>
        <v>-899</v>
      </c>
      <c r="S4892">
        <f t="shared" si="6416"/>
        <v>0</v>
      </c>
      <c r="T4892">
        <f t="shared" si="6417"/>
        <v>165236.19999999934</v>
      </c>
      <c r="U4892">
        <f t="shared" si="6418"/>
        <v>165236.19999999934</v>
      </c>
      <c r="V4892" s="2">
        <f t="shared" si="6419"/>
        <v>1.6523619999999933E-2</v>
      </c>
      <c r="W4892" s="19">
        <f t="shared" si="6466"/>
        <v>475</v>
      </c>
      <c r="X4892" s="19">
        <f t="shared" si="6467"/>
        <v>26</v>
      </c>
      <c r="Y4892" s="19" t="str">
        <f t="shared" si="6468"/>
        <v/>
      </c>
      <c r="Z4892" s="19">
        <f t="shared" si="6469"/>
        <v>11558.6</v>
      </c>
      <c r="AA4892" s="21" t="str">
        <f t="shared" si="6470"/>
        <v/>
      </c>
      <c r="AB4892" s="19" t="str">
        <f t="shared" si="6471"/>
        <v/>
      </c>
    </row>
    <row r="4893" spans="1:28" x14ac:dyDescent="0.25">
      <c r="A4893">
        <f t="shared" si="6452"/>
        <v>8</v>
      </c>
      <c r="B4893">
        <f t="shared" si="6453"/>
        <v>2019</v>
      </c>
      <c r="C4893" s="20">
        <v>43691</v>
      </c>
      <c r="D4893">
        <v>11003.25</v>
      </c>
      <c r="E4893">
        <v>11078.15</v>
      </c>
      <c r="F4893">
        <v>10935.6</v>
      </c>
      <c r="G4893">
        <v>11029.4</v>
      </c>
      <c r="H4893">
        <f t="shared" si="6426"/>
        <v>103.54999999999927</v>
      </c>
      <c r="I4893">
        <f t="shared" si="6427"/>
        <v>0</v>
      </c>
      <c r="J4893" s="14">
        <f t="shared" ref="J4893:K4893" si="6477">+AVERAGE(H4880:H4893)</f>
        <v>37.53214285714278</v>
      </c>
      <c r="K4893" s="14">
        <f t="shared" si="6477"/>
        <v>54.810714285714184</v>
      </c>
      <c r="L4893" s="14">
        <f t="shared" si="6429"/>
        <v>0.68475923633283364</v>
      </c>
      <c r="M4893" s="14">
        <f t="shared" si="6430"/>
        <v>40.644337871287121</v>
      </c>
      <c r="N4893" s="14">
        <f t="shared" si="6431"/>
        <v>-1</v>
      </c>
      <c r="O4893">
        <f t="shared" si="6465"/>
        <v>-1</v>
      </c>
      <c r="P4893">
        <f t="shared" si="6474"/>
        <v>0</v>
      </c>
      <c r="Q4893">
        <f t="shared" si="6475"/>
        <v>0</v>
      </c>
      <c r="R4893">
        <f t="shared" si="6415"/>
        <v>-899</v>
      </c>
      <c r="S4893">
        <f t="shared" si="6416"/>
        <v>0</v>
      </c>
      <c r="T4893">
        <f t="shared" si="6417"/>
        <v>-93091.449999999342</v>
      </c>
      <c r="U4893">
        <f t="shared" si="6418"/>
        <v>-93091.449999999342</v>
      </c>
      <c r="V4893" s="2">
        <f t="shared" si="6419"/>
        <v>-9.3091449999999337E-3</v>
      </c>
      <c r="W4893" s="19">
        <f t="shared" si="6466"/>
        <v>475</v>
      </c>
      <c r="X4893" s="19">
        <f t="shared" si="6467"/>
        <v>27</v>
      </c>
      <c r="Y4893" s="19" t="str">
        <f t="shared" si="6468"/>
        <v/>
      </c>
      <c r="Z4893" s="19">
        <f t="shared" si="6469"/>
        <v>11558.6</v>
      </c>
      <c r="AA4893" s="21" t="str">
        <f t="shared" si="6470"/>
        <v/>
      </c>
      <c r="AB4893" s="19" t="str">
        <f t="shared" si="6471"/>
        <v/>
      </c>
    </row>
    <row r="4894" spans="1:28" x14ac:dyDescent="0.25">
      <c r="A4894">
        <f t="shared" si="6452"/>
        <v>8</v>
      </c>
      <c r="B4894">
        <f t="shared" si="6453"/>
        <v>2019</v>
      </c>
      <c r="C4894" s="20">
        <v>43693</v>
      </c>
      <c r="D4894">
        <v>11043.65</v>
      </c>
      <c r="E4894">
        <v>11068.65</v>
      </c>
      <c r="F4894">
        <v>10924.3</v>
      </c>
      <c r="G4894">
        <v>11047.8</v>
      </c>
      <c r="H4894">
        <f t="shared" si="6426"/>
        <v>18.399999999999636</v>
      </c>
      <c r="I4894">
        <f t="shared" si="6427"/>
        <v>0</v>
      </c>
      <c r="J4894" s="14">
        <f t="shared" ref="J4894:K4894" si="6478">+AVERAGE(H4881:H4894)</f>
        <v>38.846428571428469</v>
      </c>
      <c r="K4894" s="14">
        <f t="shared" si="6478"/>
        <v>53.442857142857065</v>
      </c>
      <c r="L4894" s="14">
        <f t="shared" si="6429"/>
        <v>0.7268778401496917</v>
      </c>
      <c r="M4894" s="14">
        <f t="shared" si="6430"/>
        <v>42.092024302465042</v>
      </c>
      <c r="N4894" s="14">
        <f t="shared" si="6431"/>
        <v>-1</v>
      </c>
      <c r="O4894">
        <f t="shared" si="6465"/>
        <v>-1</v>
      </c>
      <c r="P4894">
        <f t="shared" si="6474"/>
        <v>0</v>
      </c>
      <c r="Q4894">
        <f t="shared" si="6475"/>
        <v>0</v>
      </c>
      <c r="R4894">
        <f t="shared" si="6415"/>
        <v>-899</v>
      </c>
      <c r="S4894">
        <f t="shared" si="6416"/>
        <v>0</v>
      </c>
      <c r="T4894">
        <f t="shared" si="6417"/>
        <v>-16541.599999999671</v>
      </c>
      <c r="U4894">
        <f t="shared" si="6418"/>
        <v>-16541.599999999671</v>
      </c>
      <c r="V4894" s="2">
        <f t="shared" si="6419"/>
        <v>-1.654159999999967E-3</v>
      </c>
      <c r="W4894" s="19">
        <f t="shared" si="6466"/>
        <v>475</v>
      </c>
      <c r="X4894" s="19">
        <f t="shared" si="6467"/>
        <v>28</v>
      </c>
      <c r="Y4894" s="19" t="str">
        <f t="shared" si="6468"/>
        <v/>
      </c>
      <c r="Z4894" s="19">
        <f t="shared" si="6469"/>
        <v>11558.6</v>
      </c>
      <c r="AA4894" s="21" t="str">
        <f t="shared" si="6470"/>
        <v/>
      </c>
      <c r="AB4894" s="19" t="str">
        <f t="shared" si="6471"/>
        <v/>
      </c>
    </row>
    <row r="4895" spans="1:28" x14ac:dyDescent="0.25">
      <c r="A4895">
        <f t="shared" si="6452"/>
        <v>8</v>
      </c>
      <c r="B4895">
        <f t="shared" si="6453"/>
        <v>2019</v>
      </c>
      <c r="C4895" s="20">
        <v>43696</v>
      </c>
      <c r="D4895">
        <v>11094.8</v>
      </c>
      <c r="E4895">
        <v>11146.9</v>
      </c>
      <c r="F4895">
        <v>11037.85</v>
      </c>
      <c r="G4895">
        <v>11053.9</v>
      </c>
      <c r="H4895">
        <f t="shared" si="6426"/>
        <v>6.1000000000003638</v>
      </c>
      <c r="I4895">
        <f t="shared" si="6427"/>
        <v>0</v>
      </c>
      <c r="J4895" s="14">
        <f t="shared" ref="J4895:K4895" si="6479">+AVERAGE(H4882:H4895)</f>
        <v>36.985714285714231</v>
      </c>
      <c r="K4895" s="14">
        <f t="shared" si="6479"/>
        <v>53.442857142857065</v>
      </c>
      <c r="L4895" s="14">
        <f t="shared" si="6429"/>
        <v>0.69206094627105053</v>
      </c>
      <c r="M4895" s="14">
        <f t="shared" si="6430"/>
        <v>40.900473933649288</v>
      </c>
      <c r="N4895" s="14">
        <f t="shared" si="6431"/>
        <v>-1</v>
      </c>
      <c r="O4895">
        <f t="shared" si="6465"/>
        <v>-1</v>
      </c>
      <c r="P4895">
        <f t="shared" si="6474"/>
        <v>0</v>
      </c>
      <c r="Q4895">
        <f t="shared" si="6475"/>
        <v>0</v>
      </c>
      <c r="R4895">
        <f t="shared" si="6415"/>
        <v>-899</v>
      </c>
      <c r="S4895">
        <f t="shared" si="6416"/>
        <v>0</v>
      </c>
      <c r="T4895">
        <f t="shared" si="6417"/>
        <v>-5483.9000000003271</v>
      </c>
      <c r="U4895">
        <f t="shared" si="6418"/>
        <v>-5483.9000000003271</v>
      </c>
      <c r="V4895" s="2">
        <f t="shared" si="6419"/>
        <v>-5.4839000000003269E-4</v>
      </c>
      <c r="W4895" s="19">
        <f t="shared" si="6466"/>
        <v>475</v>
      </c>
      <c r="X4895" s="19">
        <f t="shared" si="6467"/>
        <v>29</v>
      </c>
      <c r="Y4895" s="19" t="str">
        <f t="shared" si="6468"/>
        <v/>
      </c>
      <c r="Z4895" s="19">
        <f t="shared" si="6469"/>
        <v>11558.6</v>
      </c>
      <c r="AA4895" s="21" t="str">
        <f t="shared" si="6470"/>
        <v/>
      </c>
      <c r="AB4895" s="19" t="str">
        <f t="shared" si="6471"/>
        <v/>
      </c>
    </row>
    <row r="4896" spans="1:28" x14ac:dyDescent="0.25">
      <c r="A4896">
        <f t="shared" si="6452"/>
        <v>8</v>
      </c>
      <c r="B4896">
        <f t="shared" si="6453"/>
        <v>2019</v>
      </c>
      <c r="C4896" s="20">
        <v>43697</v>
      </c>
      <c r="D4896">
        <v>11063.9</v>
      </c>
      <c r="E4896">
        <v>11076.3</v>
      </c>
      <c r="F4896">
        <v>10985.3</v>
      </c>
      <c r="G4896">
        <v>11017</v>
      </c>
      <c r="H4896">
        <f t="shared" si="6426"/>
        <v>0</v>
      </c>
      <c r="I4896">
        <f t="shared" si="6427"/>
        <v>36.899999999999636</v>
      </c>
      <c r="J4896" s="14">
        <f t="shared" ref="J4896:K4896" si="6480">+AVERAGE(H4883:H4896)</f>
        <v>36.985714285714231</v>
      </c>
      <c r="K4896" s="14">
        <f t="shared" si="6480"/>
        <v>49.285714285714285</v>
      </c>
      <c r="L4896" s="14">
        <f t="shared" si="6429"/>
        <v>0.75043478260869456</v>
      </c>
      <c r="M4896" s="14">
        <f t="shared" si="6430"/>
        <v>42.871336313959226</v>
      </c>
      <c r="N4896" s="14">
        <f t="shared" si="6431"/>
        <v>-1</v>
      </c>
      <c r="O4896">
        <f t="shared" si="6465"/>
        <v>-1</v>
      </c>
      <c r="P4896">
        <f t="shared" si="6474"/>
        <v>0</v>
      </c>
      <c r="Q4896">
        <f t="shared" si="6475"/>
        <v>0</v>
      </c>
      <c r="R4896">
        <f t="shared" si="6415"/>
        <v>-899</v>
      </c>
      <c r="S4896">
        <f t="shared" si="6416"/>
        <v>0</v>
      </c>
      <c r="T4896">
        <f t="shared" si="6417"/>
        <v>33173.099999999671</v>
      </c>
      <c r="U4896">
        <f t="shared" si="6418"/>
        <v>33173.099999999671</v>
      </c>
      <c r="V4896" s="2">
        <f t="shared" si="6419"/>
        <v>3.317309999999967E-3</v>
      </c>
      <c r="W4896" s="19">
        <f t="shared" si="6466"/>
        <v>475</v>
      </c>
      <c r="X4896" s="19">
        <f t="shared" si="6467"/>
        <v>30</v>
      </c>
      <c r="Y4896" s="19" t="str">
        <f t="shared" si="6468"/>
        <v/>
      </c>
      <c r="Z4896" s="19">
        <f t="shared" si="6469"/>
        <v>11558.6</v>
      </c>
      <c r="AA4896" s="21" t="str">
        <f t="shared" si="6470"/>
        <v/>
      </c>
      <c r="AB4896" s="19" t="str">
        <f t="shared" si="6471"/>
        <v/>
      </c>
    </row>
    <row r="4897" spans="1:28" x14ac:dyDescent="0.25">
      <c r="A4897">
        <f t="shared" si="6452"/>
        <v>8</v>
      </c>
      <c r="B4897">
        <f t="shared" si="6453"/>
        <v>2019</v>
      </c>
      <c r="C4897" s="20">
        <v>43698</v>
      </c>
      <c r="D4897">
        <v>11018.15</v>
      </c>
      <c r="E4897">
        <v>11034.2</v>
      </c>
      <c r="F4897">
        <v>10906.65</v>
      </c>
      <c r="G4897">
        <v>10918.7</v>
      </c>
      <c r="H4897">
        <f t="shared" si="6426"/>
        <v>0</v>
      </c>
      <c r="I4897">
        <f t="shared" si="6427"/>
        <v>98.299999999999272</v>
      </c>
      <c r="J4897" s="14">
        <f t="shared" ref="J4897:K4897" si="6481">+AVERAGE(H4884:H4897)</f>
        <v>36.985714285714231</v>
      </c>
      <c r="K4897" s="14">
        <f t="shared" si="6481"/>
        <v>48.892857142857011</v>
      </c>
      <c r="L4897" s="14">
        <f t="shared" si="6429"/>
        <v>0.75646457268078982</v>
      </c>
      <c r="M4897" s="14">
        <f t="shared" si="6430"/>
        <v>43.067454046411072</v>
      </c>
      <c r="N4897" s="14">
        <f t="shared" si="6431"/>
        <v>-1</v>
      </c>
      <c r="O4897">
        <f t="shared" si="6465"/>
        <v>-1</v>
      </c>
      <c r="P4897">
        <f t="shared" si="6474"/>
        <v>0</v>
      </c>
      <c r="Q4897">
        <f t="shared" si="6475"/>
        <v>0</v>
      </c>
      <c r="R4897">
        <f t="shared" si="6415"/>
        <v>-899</v>
      </c>
      <c r="S4897">
        <f t="shared" si="6416"/>
        <v>0</v>
      </c>
      <c r="T4897">
        <f t="shared" si="6417"/>
        <v>88371.699999999342</v>
      </c>
      <c r="U4897">
        <f t="shared" si="6418"/>
        <v>88371.699999999342</v>
      </c>
      <c r="V4897" s="2">
        <f t="shared" si="6419"/>
        <v>8.8371699999999342E-3</v>
      </c>
      <c r="W4897" s="19">
        <f t="shared" si="6466"/>
        <v>475</v>
      </c>
      <c r="X4897" s="19">
        <f t="shared" si="6467"/>
        <v>31</v>
      </c>
      <c r="Y4897" s="19" t="str">
        <f t="shared" si="6468"/>
        <v/>
      </c>
      <c r="Z4897" s="19">
        <f t="shared" si="6469"/>
        <v>11558.6</v>
      </c>
      <c r="AA4897" s="21" t="str">
        <f t="shared" si="6470"/>
        <v/>
      </c>
      <c r="AB4897" s="19" t="str">
        <f t="shared" si="6471"/>
        <v/>
      </c>
    </row>
    <row r="4898" spans="1:28" x14ac:dyDescent="0.25">
      <c r="A4898">
        <f t="shared" si="6452"/>
        <v>8</v>
      </c>
      <c r="B4898">
        <f t="shared" si="6453"/>
        <v>2019</v>
      </c>
      <c r="C4898" s="20">
        <v>43699</v>
      </c>
      <c r="D4898">
        <v>10905.3</v>
      </c>
      <c r="E4898">
        <v>10908.25</v>
      </c>
      <c r="F4898">
        <v>10718.3</v>
      </c>
      <c r="G4898">
        <v>10741.35</v>
      </c>
      <c r="H4898">
        <f t="shared" si="6426"/>
        <v>0</v>
      </c>
      <c r="I4898">
        <f t="shared" si="6427"/>
        <v>177.35000000000036</v>
      </c>
      <c r="J4898" s="14">
        <f t="shared" ref="J4898:K4898" si="6482">+AVERAGE(H4885:H4898)</f>
        <v>34.65714285714278</v>
      </c>
      <c r="K4898" s="14">
        <f t="shared" si="6482"/>
        <v>61.560714285714184</v>
      </c>
      <c r="L4898" s="14">
        <f t="shared" si="6429"/>
        <v>0.56297499564889453</v>
      </c>
      <c r="M4898" s="14">
        <f t="shared" si="6430"/>
        <v>36.019449909060526</v>
      </c>
      <c r="N4898" s="14">
        <f t="shared" si="6431"/>
        <v>-1</v>
      </c>
      <c r="O4898">
        <f t="shared" si="6465"/>
        <v>-1</v>
      </c>
      <c r="P4898">
        <f t="shared" si="6474"/>
        <v>0</v>
      </c>
      <c r="Q4898">
        <f t="shared" si="6475"/>
        <v>0</v>
      </c>
      <c r="R4898">
        <f t="shared" si="6415"/>
        <v>-899</v>
      </c>
      <c r="S4898">
        <f t="shared" si="6416"/>
        <v>0</v>
      </c>
      <c r="T4898">
        <f t="shared" si="6417"/>
        <v>159437.65000000031</v>
      </c>
      <c r="U4898">
        <f t="shared" si="6418"/>
        <v>159437.65000000031</v>
      </c>
      <c r="V4898" s="2">
        <f t="shared" si="6419"/>
        <v>1.594376500000003E-2</v>
      </c>
      <c r="W4898" s="19">
        <f t="shared" si="6466"/>
        <v>475</v>
      </c>
      <c r="X4898" s="19">
        <f t="shared" si="6467"/>
        <v>32</v>
      </c>
      <c r="Y4898" s="19" t="str">
        <f t="shared" si="6468"/>
        <v/>
      </c>
      <c r="Z4898" s="19">
        <f t="shared" si="6469"/>
        <v>11558.6</v>
      </c>
      <c r="AA4898" s="21" t="str">
        <f t="shared" si="6470"/>
        <v/>
      </c>
      <c r="AB4898" s="19" t="str">
        <f t="shared" si="6471"/>
        <v/>
      </c>
    </row>
    <row r="4899" spans="1:28" x14ac:dyDescent="0.25">
      <c r="A4899">
        <f t="shared" si="6452"/>
        <v>8</v>
      </c>
      <c r="B4899">
        <f t="shared" si="6453"/>
        <v>2019</v>
      </c>
      <c r="C4899" s="20">
        <v>43700</v>
      </c>
      <c r="D4899">
        <v>10699.6</v>
      </c>
      <c r="E4899">
        <v>10862.55</v>
      </c>
      <c r="F4899">
        <v>10637.15</v>
      </c>
      <c r="G4899">
        <v>10829.35</v>
      </c>
      <c r="H4899">
        <f t="shared" si="6426"/>
        <v>88</v>
      </c>
      <c r="I4899">
        <f t="shared" si="6427"/>
        <v>0</v>
      </c>
      <c r="J4899" s="14">
        <f t="shared" ref="J4899:K4899" si="6483">+AVERAGE(H4886:H4899)</f>
        <v>40.942857142857065</v>
      </c>
      <c r="K4899" s="14">
        <f t="shared" si="6483"/>
        <v>51.703571428571323</v>
      </c>
      <c r="L4899" s="14">
        <f t="shared" si="6429"/>
        <v>0.79187677004904344</v>
      </c>
      <c r="M4899" s="14">
        <f t="shared" si="6430"/>
        <v>44.19259087930304</v>
      </c>
      <c r="N4899" s="14">
        <f t="shared" si="6431"/>
        <v>-1</v>
      </c>
      <c r="O4899">
        <f t="shared" si="6465"/>
        <v>-1</v>
      </c>
      <c r="P4899">
        <f t="shared" si="6474"/>
        <v>0</v>
      </c>
      <c r="Q4899">
        <f t="shared" si="6475"/>
        <v>0</v>
      </c>
      <c r="R4899">
        <f t="shared" si="6415"/>
        <v>-899</v>
      </c>
      <c r="S4899">
        <f t="shared" si="6416"/>
        <v>0</v>
      </c>
      <c r="T4899">
        <f t="shared" si="6417"/>
        <v>-79112</v>
      </c>
      <c r="U4899">
        <f t="shared" si="6418"/>
        <v>-79112</v>
      </c>
      <c r="V4899" s="2">
        <f t="shared" si="6419"/>
        <v>-7.9112000000000002E-3</v>
      </c>
      <c r="W4899" s="19">
        <f t="shared" si="6466"/>
        <v>475</v>
      </c>
      <c r="X4899" s="19">
        <f t="shared" si="6467"/>
        <v>33</v>
      </c>
      <c r="Y4899" s="19" t="str">
        <f t="shared" si="6468"/>
        <v/>
      </c>
      <c r="Z4899" s="19">
        <f t="shared" si="6469"/>
        <v>11558.6</v>
      </c>
      <c r="AA4899" s="21" t="str">
        <f t="shared" si="6470"/>
        <v/>
      </c>
      <c r="AB4899" s="19" t="str">
        <f t="shared" si="6471"/>
        <v/>
      </c>
    </row>
    <row r="4900" spans="1:28" x14ac:dyDescent="0.25">
      <c r="A4900">
        <f t="shared" si="6452"/>
        <v>8</v>
      </c>
      <c r="B4900">
        <f t="shared" si="6453"/>
        <v>2019</v>
      </c>
      <c r="C4900" s="20">
        <v>43703</v>
      </c>
      <c r="D4900">
        <v>11000.3</v>
      </c>
      <c r="E4900">
        <v>11070.3</v>
      </c>
      <c r="F4900">
        <v>10756.55</v>
      </c>
      <c r="G4900">
        <v>11057.85</v>
      </c>
      <c r="H4900">
        <f t="shared" si="6426"/>
        <v>228.5</v>
      </c>
      <c r="I4900">
        <f t="shared" si="6427"/>
        <v>0</v>
      </c>
      <c r="J4900" s="14">
        <f t="shared" ref="J4900:K4900" si="6484">+AVERAGE(H4887:H4900)</f>
        <v>56.024999999999899</v>
      </c>
      <c r="K4900" s="14">
        <f t="shared" si="6484"/>
        <v>51.703571428571323</v>
      </c>
      <c r="L4900" s="14">
        <f t="shared" si="6429"/>
        <v>1.0835808523865444</v>
      </c>
      <c r="M4900" s="14">
        <f t="shared" si="6430"/>
        <v>52.00570216151705</v>
      </c>
      <c r="N4900" s="14">
        <f t="shared" si="6431"/>
        <v>1</v>
      </c>
      <c r="O4900">
        <f t="shared" si="6465"/>
        <v>1</v>
      </c>
      <c r="P4900">
        <f t="shared" si="6474"/>
        <v>1</v>
      </c>
      <c r="Q4900">
        <f t="shared" si="6475"/>
        <v>11057.85</v>
      </c>
      <c r="R4900">
        <f t="shared" si="6415"/>
        <v>899</v>
      </c>
      <c r="S4900">
        <f t="shared" si="6416"/>
        <v>410843</v>
      </c>
      <c r="T4900">
        <f t="shared" si="6417"/>
        <v>205421.5</v>
      </c>
      <c r="U4900">
        <f t="shared" si="6418"/>
        <v>-205421.5</v>
      </c>
      <c r="V4900" s="2">
        <f t="shared" si="6419"/>
        <v>-2.0542149999999999E-2</v>
      </c>
      <c r="W4900" s="19">
        <f t="shared" si="6466"/>
        <v>476</v>
      </c>
      <c r="X4900" s="19">
        <f t="shared" si="6467"/>
        <v>34</v>
      </c>
      <c r="Y4900" s="19">
        <f t="shared" si="6468"/>
        <v>1</v>
      </c>
      <c r="Z4900" s="19">
        <f t="shared" si="6469"/>
        <v>11057.85</v>
      </c>
      <c r="AA4900" s="21">
        <f t="shared" si="6470"/>
        <v>4.3322720744726873E-2</v>
      </c>
      <c r="AB4900" s="19">
        <f t="shared" si="6471"/>
        <v>1</v>
      </c>
    </row>
    <row r="4901" spans="1:28" x14ac:dyDescent="0.25">
      <c r="A4901">
        <f t="shared" si="6452"/>
        <v>8</v>
      </c>
      <c r="B4901">
        <f t="shared" si="6453"/>
        <v>2019</v>
      </c>
      <c r="C4901" s="20">
        <v>43704</v>
      </c>
      <c r="D4901">
        <v>11106.55</v>
      </c>
      <c r="E4901">
        <v>11141.75</v>
      </c>
      <c r="F4901">
        <v>11049.5</v>
      </c>
      <c r="G4901">
        <v>11105.35</v>
      </c>
      <c r="H4901">
        <f t="shared" si="6426"/>
        <v>47.5</v>
      </c>
      <c r="I4901">
        <f t="shared" si="6427"/>
        <v>0</v>
      </c>
      <c r="J4901" s="14">
        <f t="shared" ref="J4901:K4901" si="6485">+AVERAGE(H4888:H4901)</f>
        <v>59.417857142857038</v>
      </c>
      <c r="K4901" s="14">
        <f t="shared" si="6485"/>
        <v>42.078571428571323</v>
      </c>
      <c r="L4901" s="14">
        <f t="shared" si="6429"/>
        <v>1.412069258190461</v>
      </c>
      <c r="M4901" s="14">
        <f t="shared" si="6430"/>
        <v>58.541820612970213</v>
      </c>
      <c r="N4901" s="14">
        <f t="shared" si="6431"/>
        <v>1</v>
      </c>
      <c r="O4901">
        <f t="shared" si="6465"/>
        <v>1</v>
      </c>
      <c r="P4901">
        <f t="shared" si="6474"/>
        <v>0</v>
      </c>
      <c r="Q4901">
        <f t="shared" si="6475"/>
        <v>0</v>
      </c>
      <c r="R4901">
        <f t="shared" si="6415"/>
        <v>899</v>
      </c>
      <c r="S4901">
        <f t="shared" si="6416"/>
        <v>0</v>
      </c>
      <c r="T4901">
        <f t="shared" si="6417"/>
        <v>42702.5</v>
      </c>
      <c r="U4901">
        <f t="shared" si="6418"/>
        <v>42702.5</v>
      </c>
      <c r="V4901" s="2">
        <f t="shared" si="6419"/>
        <v>4.2702499999999997E-3</v>
      </c>
      <c r="W4901" s="19">
        <f t="shared" si="6466"/>
        <v>476</v>
      </c>
      <c r="X4901" s="19">
        <f t="shared" si="6467"/>
        <v>2</v>
      </c>
      <c r="Y4901" s="19" t="str">
        <f t="shared" si="6468"/>
        <v/>
      </c>
      <c r="Z4901" s="19">
        <f t="shared" si="6469"/>
        <v>11057.85</v>
      </c>
      <c r="AA4901" s="21" t="str">
        <f t="shared" si="6470"/>
        <v/>
      </c>
      <c r="AB4901" s="19" t="str">
        <f t="shared" si="6471"/>
        <v/>
      </c>
    </row>
    <row r="4902" spans="1:28" x14ac:dyDescent="0.25">
      <c r="A4902">
        <f t="shared" si="6452"/>
        <v>8</v>
      </c>
      <c r="B4902">
        <f t="shared" si="6453"/>
        <v>2019</v>
      </c>
      <c r="C4902" s="20">
        <v>43705</v>
      </c>
      <c r="D4902">
        <v>11101.3</v>
      </c>
      <c r="E4902">
        <v>11129.65</v>
      </c>
      <c r="F4902">
        <v>10987.65</v>
      </c>
      <c r="G4902">
        <v>11046.1</v>
      </c>
      <c r="H4902">
        <f t="shared" si="6426"/>
        <v>0</v>
      </c>
      <c r="I4902">
        <f t="shared" si="6427"/>
        <v>59.25</v>
      </c>
      <c r="J4902" s="14">
        <f t="shared" ref="J4902:K4902" si="6486">+AVERAGE(H4889:H4902)</f>
        <v>53.299999999999919</v>
      </c>
      <c r="K4902" s="14">
        <f t="shared" si="6486"/>
        <v>46.310714285714184</v>
      </c>
      <c r="L4902" s="14">
        <f t="shared" si="6429"/>
        <v>1.1509215701395858</v>
      </c>
      <c r="M4902" s="14">
        <f t="shared" si="6430"/>
        <v>53.508300168513152</v>
      </c>
      <c r="N4902" s="14">
        <f t="shared" si="6431"/>
        <v>1</v>
      </c>
      <c r="O4902">
        <f t="shared" si="6465"/>
        <v>1</v>
      </c>
      <c r="P4902">
        <f t="shared" si="6474"/>
        <v>0</v>
      </c>
      <c r="Q4902">
        <f t="shared" si="6475"/>
        <v>0</v>
      </c>
      <c r="R4902">
        <f t="shared" si="6415"/>
        <v>899</v>
      </c>
      <c r="S4902">
        <f t="shared" si="6416"/>
        <v>0</v>
      </c>
      <c r="T4902">
        <f t="shared" si="6417"/>
        <v>-53265.75</v>
      </c>
      <c r="U4902">
        <f t="shared" si="6418"/>
        <v>-53265.75</v>
      </c>
      <c r="V4902" s="2">
        <f t="shared" si="6419"/>
        <v>-5.3265750000000001E-3</v>
      </c>
      <c r="W4902" s="19">
        <f t="shared" si="6466"/>
        <v>476</v>
      </c>
      <c r="X4902" s="19">
        <f t="shared" si="6467"/>
        <v>3</v>
      </c>
      <c r="Y4902" s="19" t="str">
        <f t="shared" si="6468"/>
        <v/>
      </c>
      <c r="Z4902" s="19">
        <f t="shared" si="6469"/>
        <v>11057.85</v>
      </c>
      <c r="AA4902" s="21" t="str">
        <f t="shared" si="6470"/>
        <v/>
      </c>
      <c r="AB4902" s="19" t="str">
        <f t="shared" si="6471"/>
        <v/>
      </c>
    </row>
    <row r="4903" spans="1:28" x14ac:dyDescent="0.25">
      <c r="A4903">
        <f t="shared" si="6452"/>
        <v>8</v>
      </c>
      <c r="B4903">
        <f t="shared" si="6453"/>
        <v>2019</v>
      </c>
      <c r="C4903" s="20">
        <v>43706</v>
      </c>
      <c r="D4903">
        <v>10996.05</v>
      </c>
      <c r="E4903">
        <v>11021.1</v>
      </c>
      <c r="F4903">
        <v>10922.4</v>
      </c>
      <c r="G4903">
        <v>10948.3</v>
      </c>
      <c r="H4903">
        <f t="shared" si="6426"/>
        <v>0</v>
      </c>
      <c r="I4903">
        <f t="shared" si="6427"/>
        <v>97.800000000001091</v>
      </c>
      <c r="J4903" s="14">
        <f t="shared" ref="J4903:K4903" si="6487">+AVERAGE(H4890:H4903)</f>
        <v>53.299999999999919</v>
      </c>
      <c r="K4903" s="14">
        <f t="shared" si="6487"/>
        <v>46.671428571428542</v>
      </c>
      <c r="L4903" s="14">
        <f t="shared" si="6429"/>
        <v>1.1420263238445045</v>
      </c>
      <c r="M4903" s="14">
        <f t="shared" si="6430"/>
        <v>53.315232923692456</v>
      </c>
      <c r="N4903" s="14">
        <f t="shared" si="6431"/>
        <v>1</v>
      </c>
      <c r="O4903">
        <f t="shared" si="6465"/>
        <v>1</v>
      </c>
      <c r="P4903">
        <f t="shared" si="6474"/>
        <v>0</v>
      </c>
      <c r="Q4903">
        <f t="shared" si="6475"/>
        <v>0</v>
      </c>
      <c r="R4903">
        <f t="shared" si="6415"/>
        <v>899</v>
      </c>
      <c r="S4903">
        <f t="shared" si="6416"/>
        <v>0</v>
      </c>
      <c r="T4903">
        <f t="shared" si="6417"/>
        <v>-87922.200000000987</v>
      </c>
      <c r="U4903">
        <f t="shared" si="6418"/>
        <v>-87922.200000000987</v>
      </c>
      <c r="V4903" s="2">
        <f t="shared" si="6419"/>
        <v>-8.7922200000000988E-3</v>
      </c>
      <c r="W4903" s="19">
        <f t="shared" si="6466"/>
        <v>476</v>
      </c>
      <c r="X4903" s="19">
        <f t="shared" si="6467"/>
        <v>4</v>
      </c>
      <c r="Y4903" s="19" t="str">
        <f t="shared" si="6468"/>
        <v/>
      </c>
      <c r="Z4903" s="19">
        <f t="shared" si="6469"/>
        <v>11057.85</v>
      </c>
      <c r="AA4903" s="21" t="str">
        <f t="shared" si="6470"/>
        <v/>
      </c>
      <c r="AB4903" s="19" t="str">
        <f t="shared" si="6471"/>
        <v/>
      </c>
    </row>
    <row r="4904" spans="1:28" x14ac:dyDescent="0.25">
      <c r="A4904">
        <f t="shared" si="6452"/>
        <v>8</v>
      </c>
      <c r="B4904">
        <f t="shared" si="6453"/>
        <v>2019</v>
      </c>
      <c r="C4904" s="20">
        <v>43707</v>
      </c>
      <c r="D4904">
        <v>10987.8</v>
      </c>
      <c r="E4904">
        <v>11042.6</v>
      </c>
      <c r="F4904">
        <v>10874.8</v>
      </c>
      <c r="G4904">
        <v>11023.25</v>
      </c>
      <c r="H4904">
        <f t="shared" si="6426"/>
        <v>74.950000000000728</v>
      </c>
      <c r="I4904">
        <f t="shared" si="6427"/>
        <v>0</v>
      </c>
      <c r="J4904" s="14">
        <f t="shared" ref="J4904:K4904" si="6488">+AVERAGE(H4891:H4904)</f>
        <v>46.014285714285634</v>
      </c>
      <c r="K4904" s="14">
        <f t="shared" si="6488"/>
        <v>46.671428571428542</v>
      </c>
      <c r="L4904" s="14">
        <f t="shared" si="6429"/>
        <v>0.98591980410162117</v>
      </c>
      <c r="M4904" s="14">
        <f t="shared" si="6430"/>
        <v>49.645499383477166</v>
      </c>
      <c r="N4904" s="14">
        <f t="shared" si="6431"/>
        <v>-1</v>
      </c>
      <c r="O4904">
        <f t="shared" si="6465"/>
        <v>-1</v>
      </c>
      <c r="P4904">
        <f t="shared" si="6474"/>
        <v>1</v>
      </c>
      <c r="Q4904">
        <f t="shared" si="6475"/>
        <v>11023.25</v>
      </c>
      <c r="R4904">
        <f t="shared" si="6415"/>
        <v>-899</v>
      </c>
      <c r="S4904">
        <f t="shared" si="6416"/>
        <v>-134760.10000000132</v>
      </c>
      <c r="T4904">
        <f t="shared" si="6417"/>
        <v>-67380.050000000658</v>
      </c>
      <c r="U4904">
        <f t="shared" si="6418"/>
        <v>67380.050000000658</v>
      </c>
      <c r="V4904" s="2">
        <f t="shared" si="6419"/>
        <v>6.738005000000066E-3</v>
      </c>
      <c r="W4904" s="19">
        <f t="shared" si="6466"/>
        <v>477</v>
      </c>
      <c r="X4904" s="19">
        <f t="shared" si="6467"/>
        <v>5</v>
      </c>
      <c r="Y4904" s="19">
        <f t="shared" si="6468"/>
        <v>1</v>
      </c>
      <c r="Z4904" s="19">
        <f t="shared" si="6469"/>
        <v>11023.25</v>
      </c>
      <c r="AA4904" s="21">
        <f t="shared" si="6470"/>
        <v>-3.1289988560163629E-3</v>
      </c>
      <c r="AB4904" s="19">
        <f t="shared" si="6471"/>
        <v>-1</v>
      </c>
    </row>
    <row r="4905" spans="1:28" x14ac:dyDescent="0.25">
      <c r="A4905">
        <f t="shared" si="6452"/>
        <v>9</v>
      </c>
      <c r="B4905">
        <f t="shared" si="6453"/>
        <v>2019</v>
      </c>
      <c r="C4905" s="20">
        <v>43711</v>
      </c>
      <c r="D4905">
        <v>10960.95</v>
      </c>
      <c r="E4905">
        <v>10967.5</v>
      </c>
      <c r="F4905">
        <v>10772.7</v>
      </c>
      <c r="G4905">
        <v>10797.9</v>
      </c>
      <c r="H4905">
        <f t="shared" si="6426"/>
        <v>0</v>
      </c>
      <c r="I4905">
        <f t="shared" si="6427"/>
        <v>225.35000000000036</v>
      </c>
      <c r="J4905" s="14">
        <f t="shared" ref="J4905:K4905" si="6489">+AVERAGE(H4892:H4905)</f>
        <v>40.5</v>
      </c>
      <c r="K4905" s="14">
        <f t="shared" si="6489"/>
        <v>62.767857142857146</v>
      </c>
      <c r="L4905" s="14">
        <f t="shared" si="6429"/>
        <v>0.64523470839260311</v>
      </c>
      <c r="M4905" s="14">
        <f t="shared" si="6430"/>
        <v>39.218398754971467</v>
      </c>
      <c r="N4905" s="14">
        <f t="shared" si="6431"/>
        <v>-1</v>
      </c>
      <c r="O4905">
        <f t="shared" si="6465"/>
        <v>-1</v>
      </c>
      <c r="P4905">
        <f t="shared" si="6474"/>
        <v>0</v>
      </c>
      <c r="Q4905">
        <f t="shared" si="6475"/>
        <v>0</v>
      </c>
      <c r="R4905">
        <f t="shared" si="6415"/>
        <v>-907</v>
      </c>
      <c r="S4905">
        <f t="shared" si="6416"/>
        <v>0</v>
      </c>
      <c r="T4905">
        <f t="shared" si="6417"/>
        <v>204392.45000000033</v>
      </c>
      <c r="U4905">
        <f t="shared" si="6418"/>
        <v>204392.45000000033</v>
      </c>
      <c r="V4905" s="2">
        <f t="shared" si="6419"/>
        <v>2.0439245000000033E-2</v>
      </c>
      <c r="W4905" s="19">
        <f t="shared" si="6466"/>
        <v>477</v>
      </c>
      <c r="X4905" s="19">
        <f t="shared" si="6467"/>
        <v>2</v>
      </c>
      <c r="Y4905" s="19" t="str">
        <f t="shared" si="6468"/>
        <v/>
      </c>
      <c r="Z4905" s="19">
        <f t="shared" si="6469"/>
        <v>11023.25</v>
      </c>
      <c r="AA4905" s="21" t="str">
        <f t="shared" si="6470"/>
        <v/>
      </c>
      <c r="AB4905" s="19" t="str">
        <f t="shared" si="6471"/>
        <v/>
      </c>
    </row>
    <row r="4906" spans="1:28" x14ac:dyDescent="0.25">
      <c r="A4906">
        <f t="shared" si="6452"/>
        <v>9</v>
      </c>
      <c r="B4906">
        <f t="shared" si="6453"/>
        <v>2019</v>
      </c>
      <c r="C4906" s="20">
        <v>43712</v>
      </c>
      <c r="D4906">
        <v>10790.4</v>
      </c>
      <c r="E4906">
        <v>10858.75</v>
      </c>
      <c r="F4906">
        <v>10746.35</v>
      </c>
      <c r="G4906">
        <v>10844.65</v>
      </c>
      <c r="H4906">
        <f t="shared" si="6426"/>
        <v>46.75</v>
      </c>
      <c r="I4906">
        <f t="shared" si="6427"/>
        <v>0</v>
      </c>
      <c r="J4906" s="14">
        <f t="shared" ref="J4906:K4906" si="6490">+AVERAGE(H4893:H4906)</f>
        <v>43.839285714285715</v>
      </c>
      <c r="K4906" s="14">
        <f t="shared" si="6490"/>
        <v>49.639285714285769</v>
      </c>
      <c r="L4906" s="14">
        <f t="shared" si="6429"/>
        <v>0.88315706165911123</v>
      </c>
      <c r="M4906" s="14">
        <f t="shared" si="6430"/>
        <v>46.897684725299889</v>
      </c>
      <c r="N4906" s="14">
        <f t="shared" si="6431"/>
        <v>-1</v>
      </c>
      <c r="O4906">
        <f t="shared" si="6465"/>
        <v>-1</v>
      </c>
      <c r="P4906">
        <f t="shared" si="6474"/>
        <v>0</v>
      </c>
      <c r="Q4906">
        <f t="shared" si="6475"/>
        <v>0</v>
      </c>
      <c r="R4906">
        <f t="shared" si="6415"/>
        <v>-907</v>
      </c>
      <c r="S4906">
        <f t="shared" si="6416"/>
        <v>0</v>
      </c>
      <c r="T4906">
        <f t="shared" si="6417"/>
        <v>-42402.25</v>
      </c>
      <c r="U4906">
        <f t="shared" si="6418"/>
        <v>-42402.25</v>
      </c>
      <c r="V4906" s="2">
        <f t="shared" si="6419"/>
        <v>-4.2402250000000002E-3</v>
      </c>
      <c r="W4906" s="19">
        <f t="shared" si="6466"/>
        <v>477</v>
      </c>
      <c r="X4906" s="19">
        <f t="shared" si="6467"/>
        <v>3</v>
      </c>
      <c r="Y4906" s="19" t="str">
        <f t="shared" si="6468"/>
        <v/>
      </c>
      <c r="Z4906" s="19">
        <f t="shared" si="6469"/>
        <v>11023.25</v>
      </c>
      <c r="AA4906" s="21" t="str">
        <f t="shared" si="6470"/>
        <v/>
      </c>
      <c r="AB4906" s="19" t="str">
        <f t="shared" si="6471"/>
        <v/>
      </c>
    </row>
    <row r="4907" spans="1:28" x14ac:dyDescent="0.25">
      <c r="A4907">
        <f t="shared" si="6452"/>
        <v>9</v>
      </c>
      <c r="B4907">
        <f t="shared" si="6453"/>
        <v>2019</v>
      </c>
      <c r="C4907" s="20">
        <v>43713</v>
      </c>
      <c r="D4907">
        <v>10860.95</v>
      </c>
      <c r="E4907">
        <v>10920.1</v>
      </c>
      <c r="F4907">
        <v>10816</v>
      </c>
      <c r="G4907">
        <v>10847.9</v>
      </c>
      <c r="H4907">
        <f t="shared" si="6426"/>
        <v>3.25</v>
      </c>
      <c r="I4907">
        <f t="shared" si="6427"/>
        <v>0</v>
      </c>
      <c r="J4907" s="14">
        <f t="shared" ref="J4907:K4907" si="6491">+AVERAGE(H4894:H4907)</f>
        <v>36.675000000000054</v>
      </c>
      <c r="K4907" s="14">
        <f t="shared" si="6491"/>
        <v>49.639285714285769</v>
      </c>
      <c r="L4907" s="14">
        <f t="shared" si="6429"/>
        <v>0.73883013166414879</v>
      </c>
      <c r="M4907" s="14">
        <f t="shared" si="6430"/>
        <v>42.490069513406169</v>
      </c>
      <c r="N4907" s="14">
        <f t="shared" si="6431"/>
        <v>-1</v>
      </c>
      <c r="O4907">
        <f t="shared" si="6465"/>
        <v>-1</v>
      </c>
      <c r="P4907">
        <f t="shared" si="6474"/>
        <v>0</v>
      </c>
      <c r="Q4907">
        <f t="shared" si="6475"/>
        <v>0</v>
      </c>
      <c r="R4907">
        <f t="shared" si="6415"/>
        <v>-907</v>
      </c>
      <c r="S4907">
        <f t="shared" si="6416"/>
        <v>0</v>
      </c>
      <c r="T4907">
        <f t="shared" si="6417"/>
        <v>-2947.75</v>
      </c>
      <c r="U4907">
        <f t="shared" si="6418"/>
        <v>-2947.75</v>
      </c>
      <c r="V4907" s="2">
        <f t="shared" si="6419"/>
        <v>-2.94775E-4</v>
      </c>
      <c r="W4907" s="19">
        <f t="shared" si="6466"/>
        <v>477</v>
      </c>
      <c r="X4907" s="19">
        <f t="shared" si="6467"/>
        <v>4</v>
      </c>
      <c r="Y4907" s="19" t="str">
        <f t="shared" si="6468"/>
        <v/>
      </c>
      <c r="Z4907" s="19">
        <f t="shared" si="6469"/>
        <v>11023.25</v>
      </c>
      <c r="AA4907" s="21" t="str">
        <f t="shared" si="6470"/>
        <v/>
      </c>
      <c r="AB4907" s="19" t="str">
        <f t="shared" si="6471"/>
        <v/>
      </c>
    </row>
    <row r="4908" spans="1:28" x14ac:dyDescent="0.25">
      <c r="A4908">
        <f t="shared" si="6452"/>
        <v>9</v>
      </c>
      <c r="B4908">
        <f t="shared" si="6453"/>
        <v>2019</v>
      </c>
      <c r="C4908" s="20">
        <v>43714</v>
      </c>
      <c r="D4908">
        <v>10883.8</v>
      </c>
      <c r="E4908">
        <v>10957.05</v>
      </c>
      <c r="F4908">
        <v>10867.45</v>
      </c>
      <c r="G4908">
        <v>10946.2</v>
      </c>
      <c r="H4908">
        <f t="shared" si="6426"/>
        <v>98.300000000001091</v>
      </c>
      <c r="I4908">
        <f t="shared" si="6427"/>
        <v>0</v>
      </c>
      <c r="J4908" s="14">
        <f t="shared" ref="J4908:K4908" si="6492">+AVERAGE(H4895:H4908)</f>
        <v>42.382142857143016</v>
      </c>
      <c r="K4908" s="14">
        <f t="shared" si="6492"/>
        <v>49.639285714285769</v>
      </c>
      <c r="L4908" s="14">
        <f t="shared" si="6429"/>
        <v>0.85380243182963034</v>
      </c>
      <c r="M4908" s="14">
        <f t="shared" si="6430"/>
        <v>46.056819063882699</v>
      </c>
      <c r="N4908" s="14">
        <f t="shared" si="6431"/>
        <v>-1</v>
      </c>
      <c r="O4908">
        <f t="shared" si="6465"/>
        <v>-1</v>
      </c>
      <c r="P4908">
        <f t="shared" si="6474"/>
        <v>0</v>
      </c>
      <c r="Q4908">
        <f t="shared" si="6475"/>
        <v>0</v>
      </c>
      <c r="R4908">
        <f t="shared" si="6415"/>
        <v>-907</v>
      </c>
      <c r="S4908">
        <f t="shared" si="6416"/>
        <v>0</v>
      </c>
      <c r="T4908">
        <f t="shared" si="6417"/>
        <v>-89158.100000000995</v>
      </c>
      <c r="U4908">
        <f t="shared" si="6418"/>
        <v>-89158.100000000995</v>
      </c>
      <c r="V4908" s="2">
        <f t="shared" si="6419"/>
        <v>-8.9158100000001003E-3</v>
      </c>
      <c r="W4908" s="19">
        <f t="shared" si="6466"/>
        <v>477</v>
      </c>
      <c r="X4908" s="19">
        <f t="shared" si="6467"/>
        <v>5</v>
      </c>
      <c r="Y4908" s="19" t="str">
        <f t="shared" si="6468"/>
        <v/>
      </c>
      <c r="Z4908" s="19">
        <f t="shared" si="6469"/>
        <v>11023.25</v>
      </c>
      <c r="AA4908" s="21" t="str">
        <f t="shared" si="6470"/>
        <v/>
      </c>
      <c r="AB4908" s="19" t="str">
        <f t="shared" si="6471"/>
        <v/>
      </c>
    </row>
    <row r="4909" spans="1:28" x14ac:dyDescent="0.25">
      <c r="A4909">
        <f t="shared" si="6452"/>
        <v>9</v>
      </c>
      <c r="B4909">
        <f t="shared" si="6453"/>
        <v>2019</v>
      </c>
      <c r="C4909" s="20">
        <v>43717</v>
      </c>
      <c r="D4909">
        <v>10936.7</v>
      </c>
      <c r="E4909">
        <v>11028.85</v>
      </c>
      <c r="F4909">
        <v>10889.8</v>
      </c>
      <c r="G4909">
        <v>11003.05</v>
      </c>
      <c r="H4909">
        <f t="shared" si="6426"/>
        <v>56.849999999998545</v>
      </c>
      <c r="I4909">
        <f t="shared" si="6427"/>
        <v>0</v>
      </c>
      <c r="J4909" s="14">
        <f t="shared" ref="J4909:K4909" si="6493">+AVERAGE(H4896:H4909)</f>
        <v>46.007142857142881</v>
      </c>
      <c r="K4909" s="14">
        <f t="shared" si="6493"/>
        <v>49.639285714285769</v>
      </c>
      <c r="L4909" s="14">
        <f t="shared" si="6429"/>
        <v>0.92682926829268242</v>
      </c>
      <c r="M4909" s="14">
        <f t="shared" si="6430"/>
        <v>48.101265822784796</v>
      </c>
      <c r="N4909" s="14">
        <f t="shared" si="6431"/>
        <v>-1</v>
      </c>
      <c r="O4909">
        <f t="shared" si="6465"/>
        <v>-1</v>
      </c>
      <c r="P4909">
        <f t="shared" si="6474"/>
        <v>0</v>
      </c>
      <c r="Q4909">
        <f t="shared" si="6475"/>
        <v>0</v>
      </c>
      <c r="R4909">
        <f t="shared" si="6415"/>
        <v>-907</v>
      </c>
      <c r="S4909">
        <f t="shared" si="6416"/>
        <v>0</v>
      </c>
      <c r="T4909">
        <f t="shared" si="6417"/>
        <v>-51562.94999999868</v>
      </c>
      <c r="U4909">
        <f t="shared" si="6418"/>
        <v>-51562.94999999868</v>
      </c>
      <c r="V4909" s="2">
        <f t="shared" si="6419"/>
        <v>-5.1562949999998681E-3</v>
      </c>
      <c r="W4909" s="19">
        <f t="shared" si="6466"/>
        <v>477</v>
      </c>
      <c r="X4909" s="19">
        <f t="shared" si="6467"/>
        <v>6</v>
      </c>
      <c r="Y4909" s="19" t="str">
        <f t="shared" si="6468"/>
        <v/>
      </c>
      <c r="Z4909" s="19">
        <f t="shared" si="6469"/>
        <v>11023.25</v>
      </c>
      <c r="AA4909" s="21" t="str">
        <f t="shared" si="6470"/>
        <v/>
      </c>
      <c r="AB4909" s="19" t="str">
        <f t="shared" si="6471"/>
        <v/>
      </c>
    </row>
    <row r="4910" spans="1:28" x14ac:dyDescent="0.25">
      <c r="A4910">
        <f t="shared" si="6452"/>
        <v>9</v>
      </c>
      <c r="B4910">
        <f t="shared" si="6453"/>
        <v>2019</v>
      </c>
      <c r="C4910" s="20">
        <v>43719</v>
      </c>
      <c r="D4910">
        <v>11028.5</v>
      </c>
      <c r="E4910">
        <v>11054.8</v>
      </c>
      <c r="F4910">
        <v>11011.65</v>
      </c>
      <c r="G4910">
        <v>11035.7</v>
      </c>
      <c r="H4910">
        <f t="shared" si="6426"/>
        <v>32.650000000001455</v>
      </c>
      <c r="I4910">
        <f t="shared" si="6427"/>
        <v>0</v>
      </c>
      <c r="J4910" s="14">
        <f t="shared" ref="J4910:K4910" si="6494">+AVERAGE(H4897:H4910)</f>
        <v>48.339285714285843</v>
      </c>
      <c r="K4910" s="14">
        <f t="shared" si="6494"/>
        <v>47.003571428571504</v>
      </c>
      <c r="L4910" s="14">
        <f t="shared" si="6429"/>
        <v>1.0284172935187306</v>
      </c>
      <c r="M4910" s="14">
        <f t="shared" si="6430"/>
        <v>50.700479472580177</v>
      </c>
      <c r="N4910" s="14">
        <f t="shared" si="6431"/>
        <v>1</v>
      </c>
      <c r="O4910">
        <f t="shared" si="6465"/>
        <v>1</v>
      </c>
      <c r="P4910">
        <f t="shared" si="6474"/>
        <v>1</v>
      </c>
      <c r="Q4910">
        <f t="shared" si="6475"/>
        <v>11035.7</v>
      </c>
      <c r="R4910">
        <f t="shared" si="6415"/>
        <v>907</v>
      </c>
      <c r="S4910">
        <f t="shared" si="6416"/>
        <v>59227.10000000264</v>
      </c>
      <c r="T4910">
        <f t="shared" si="6417"/>
        <v>29613.55000000132</v>
      </c>
      <c r="U4910">
        <f t="shared" si="6418"/>
        <v>-29613.55000000132</v>
      </c>
      <c r="V4910" s="2">
        <f t="shared" si="6419"/>
        <v>-2.961355000000132E-3</v>
      </c>
      <c r="W4910" s="19">
        <f t="shared" si="6466"/>
        <v>478</v>
      </c>
      <c r="X4910" s="19">
        <f t="shared" si="6467"/>
        <v>7</v>
      </c>
      <c r="Y4910" s="19">
        <f t="shared" si="6468"/>
        <v>1</v>
      </c>
      <c r="Z4910" s="19">
        <f t="shared" si="6469"/>
        <v>11035.7</v>
      </c>
      <c r="AA4910" s="21">
        <f t="shared" si="6470"/>
        <v>-1.1294309754383836E-3</v>
      </c>
      <c r="AB4910" s="19">
        <f t="shared" si="6471"/>
        <v>-1</v>
      </c>
    </row>
    <row r="4911" spans="1:28" x14ac:dyDescent="0.25">
      <c r="A4911">
        <f t="shared" si="6452"/>
        <v>9</v>
      </c>
      <c r="B4911">
        <f t="shared" si="6453"/>
        <v>2019</v>
      </c>
      <c r="C4911" s="20">
        <v>43720</v>
      </c>
      <c r="D4911">
        <v>11058.3</v>
      </c>
      <c r="E4911">
        <v>11081.75</v>
      </c>
      <c r="F4911">
        <v>10964.95</v>
      </c>
      <c r="G4911">
        <v>10982.8</v>
      </c>
      <c r="H4911">
        <f t="shared" si="6426"/>
        <v>0</v>
      </c>
      <c r="I4911">
        <f t="shared" si="6427"/>
        <v>52.900000000001455</v>
      </c>
      <c r="J4911" s="14">
        <f t="shared" ref="J4911:K4911" si="6495">+AVERAGE(H4898:H4911)</f>
        <v>48.339285714285843</v>
      </c>
      <c r="K4911" s="14">
        <f t="shared" si="6495"/>
        <v>43.760714285714521</v>
      </c>
      <c r="L4911" s="14">
        <f t="shared" si="6429"/>
        <v>1.1046274381784023</v>
      </c>
      <c r="M4911" s="14">
        <f t="shared" si="6430"/>
        <v>52.485652241352497</v>
      </c>
      <c r="N4911" s="14">
        <f t="shared" si="6431"/>
        <v>1</v>
      </c>
      <c r="O4911">
        <f t="shared" si="6465"/>
        <v>1</v>
      </c>
      <c r="P4911">
        <f t="shared" si="6474"/>
        <v>0</v>
      </c>
      <c r="Q4911">
        <f t="shared" si="6475"/>
        <v>0</v>
      </c>
      <c r="R4911">
        <f t="shared" si="6415"/>
        <v>907</v>
      </c>
      <c r="S4911">
        <f t="shared" si="6416"/>
        <v>0</v>
      </c>
      <c r="T4911">
        <f t="shared" si="6417"/>
        <v>-47980.30000000132</v>
      </c>
      <c r="U4911">
        <f t="shared" si="6418"/>
        <v>-47980.30000000132</v>
      </c>
      <c r="V4911" s="2">
        <f t="shared" si="6419"/>
        <v>-4.7980300000001318E-3</v>
      </c>
      <c r="W4911" s="19">
        <f t="shared" si="6466"/>
        <v>478</v>
      </c>
      <c r="X4911" s="19">
        <f t="shared" si="6467"/>
        <v>2</v>
      </c>
      <c r="Y4911" s="19" t="str">
        <f t="shared" si="6468"/>
        <v/>
      </c>
      <c r="Z4911" s="19">
        <f t="shared" si="6469"/>
        <v>11035.7</v>
      </c>
      <c r="AA4911" s="21" t="str">
        <f t="shared" si="6470"/>
        <v/>
      </c>
      <c r="AB4911" s="19" t="str">
        <f t="shared" si="6471"/>
        <v/>
      </c>
    </row>
    <row r="4912" spans="1:28" x14ac:dyDescent="0.25">
      <c r="A4912">
        <f t="shared" si="6452"/>
        <v>9</v>
      </c>
      <c r="B4912">
        <f t="shared" si="6453"/>
        <v>2019</v>
      </c>
      <c r="C4912" s="20">
        <v>43721</v>
      </c>
      <c r="D4912">
        <v>10986.8</v>
      </c>
      <c r="E4912">
        <v>11084.45</v>
      </c>
      <c r="F4912">
        <v>10945.75</v>
      </c>
      <c r="G4912">
        <v>11075.9</v>
      </c>
      <c r="H4912">
        <f t="shared" si="6426"/>
        <v>93.100000000000364</v>
      </c>
      <c r="I4912">
        <f t="shared" si="6427"/>
        <v>0</v>
      </c>
      <c r="J4912" s="14">
        <f t="shared" ref="J4912:K4912" si="6496">+AVERAGE(H4899:H4912)</f>
        <v>54.98928571428587</v>
      </c>
      <c r="K4912" s="14">
        <f t="shared" si="6496"/>
        <v>31.092857142857351</v>
      </c>
      <c r="L4912" s="14">
        <f t="shared" si="6429"/>
        <v>1.7685504249942501</v>
      </c>
      <c r="M4912" s="14">
        <f t="shared" si="6430"/>
        <v>63.880014935900007</v>
      </c>
      <c r="N4912" s="14">
        <f t="shared" si="6431"/>
        <v>1</v>
      </c>
      <c r="O4912">
        <f t="shared" si="6465"/>
        <v>1</v>
      </c>
      <c r="P4912">
        <f t="shared" si="6474"/>
        <v>0</v>
      </c>
      <c r="Q4912">
        <f t="shared" si="6475"/>
        <v>0</v>
      </c>
      <c r="R4912">
        <f t="shared" si="6415"/>
        <v>907</v>
      </c>
      <c r="S4912">
        <f t="shared" si="6416"/>
        <v>0</v>
      </c>
      <c r="T4912">
        <f t="shared" si="6417"/>
        <v>84441.700000000332</v>
      </c>
      <c r="U4912">
        <f t="shared" si="6418"/>
        <v>84441.700000000332</v>
      </c>
      <c r="V4912" s="2">
        <f t="shared" si="6419"/>
        <v>8.4441700000000338E-3</v>
      </c>
      <c r="W4912" s="19">
        <f t="shared" si="6466"/>
        <v>478</v>
      </c>
      <c r="X4912" s="19">
        <f t="shared" si="6467"/>
        <v>3</v>
      </c>
      <c r="Y4912" s="19" t="str">
        <f t="shared" si="6468"/>
        <v/>
      </c>
      <c r="Z4912" s="19">
        <f t="shared" si="6469"/>
        <v>11035.7</v>
      </c>
      <c r="AA4912" s="21" t="str">
        <f t="shared" si="6470"/>
        <v/>
      </c>
      <c r="AB4912" s="19" t="str">
        <f t="shared" si="6471"/>
        <v/>
      </c>
    </row>
    <row r="4913" spans="1:28" x14ac:dyDescent="0.25">
      <c r="A4913">
        <f t="shared" si="6452"/>
        <v>9</v>
      </c>
      <c r="B4913">
        <f t="shared" si="6453"/>
        <v>2019</v>
      </c>
      <c r="C4913" s="20">
        <v>43724</v>
      </c>
      <c r="D4913">
        <v>10994.85</v>
      </c>
      <c r="E4913">
        <v>11052.7</v>
      </c>
      <c r="F4913">
        <v>10968.2</v>
      </c>
      <c r="G4913">
        <v>11003.5</v>
      </c>
      <c r="H4913">
        <f t="shared" si="6426"/>
        <v>0</v>
      </c>
      <c r="I4913">
        <f t="shared" si="6427"/>
        <v>72.399999999999636</v>
      </c>
      <c r="J4913" s="14">
        <f t="shared" ref="J4913:K4913" si="6497">+AVERAGE(H4900:H4913)</f>
        <v>48.703571428571585</v>
      </c>
      <c r="K4913" s="14">
        <f t="shared" si="6497"/>
        <v>36.264285714285897</v>
      </c>
      <c r="L4913" s="14">
        <f t="shared" si="6429"/>
        <v>1.3430175300374212</v>
      </c>
      <c r="M4913" s="14">
        <f t="shared" si="6430"/>
        <v>57.319994956075782</v>
      </c>
      <c r="N4913" s="14">
        <f t="shared" si="6431"/>
        <v>1</v>
      </c>
      <c r="O4913">
        <f t="shared" si="6465"/>
        <v>1</v>
      </c>
      <c r="P4913">
        <f t="shared" si="6474"/>
        <v>0</v>
      </c>
      <c r="Q4913">
        <f t="shared" si="6475"/>
        <v>0</v>
      </c>
      <c r="R4913">
        <f t="shared" si="6415"/>
        <v>907</v>
      </c>
      <c r="S4913">
        <f t="shared" si="6416"/>
        <v>0</v>
      </c>
      <c r="T4913">
        <f t="shared" si="6417"/>
        <v>-65666.799999999668</v>
      </c>
      <c r="U4913">
        <f t="shared" si="6418"/>
        <v>-65666.799999999668</v>
      </c>
      <c r="V4913" s="2">
        <f t="shared" si="6419"/>
        <v>-6.5666799999999671E-3</v>
      </c>
      <c r="W4913" s="19">
        <f t="shared" si="6466"/>
        <v>478</v>
      </c>
      <c r="X4913" s="19">
        <f t="shared" si="6467"/>
        <v>4</v>
      </c>
      <c r="Y4913" s="19" t="str">
        <f t="shared" si="6468"/>
        <v/>
      </c>
      <c r="Z4913" s="19">
        <f t="shared" si="6469"/>
        <v>11035.7</v>
      </c>
      <c r="AA4913" s="21" t="str">
        <f t="shared" si="6470"/>
        <v/>
      </c>
      <c r="AB4913" s="19" t="str">
        <f t="shared" si="6471"/>
        <v/>
      </c>
    </row>
    <row r="4914" spans="1:28" x14ac:dyDescent="0.25">
      <c r="A4914">
        <f t="shared" si="6452"/>
        <v>9</v>
      </c>
      <c r="B4914">
        <f t="shared" si="6453"/>
        <v>2019</v>
      </c>
      <c r="C4914" s="20">
        <v>43725</v>
      </c>
      <c r="D4914">
        <v>11000.1</v>
      </c>
      <c r="E4914">
        <v>11000.1</v>
      </c>
      <c r="F4914">
        <v>10796.5</v>
      </c>
      <c r="G4914">
        <v>10817.6</v>
      </c>
      <c r="H4914">
        <f t="shared" si="6426"/>
        <v>0</v>
      </c>
      <c r="I4914">
        <f t="shared" si="6427"/>
        <v>185.89999999999964</v>
      </c>
      <c r="J4914" s="14">
        <f t="shared" ref="J4914:K4914" si="6498">+AVERAGE(H4901:H4914)</f>
        <v>32.382142857143016</v>
      </c>
      <c r="K4914" s="14">
        <f t="shared" si="6498"/>
        <v>49.542857142857301</v>
      </c>
      <c r="L4914" s="14">
        <f t="shared" si="6429"/>
        <v>0.65361880046136211</v>
      </c>
      <c r="M4914" s="14">
        <f t="shared" si="6430"/>
        <v>39.526570469506119</v>
      </c>
      <c r="N4914" s="14">
        <f t="shared" si="6431"/>
        <v>-1</v>
      </c>
      <c r="O4914">
        <f t="shared" si="6465"/>
        <v>-1</v>
      </c>
      <c r="P4914">
        <f t="shared" si="6474"/>
        <v>1</v>
      </c>
      <c r="Q4914">
        <f t="shared" si="6475"/>
        <v>10817.6</v>
      </c>
      <c r="R4914">
        <f t="shared" si="6415"/>
        <v>-907</v>
      </c>
      <c r="S4914">
        <f t="shared" si="6416"/>
        <v>337222.59999999934</v>
      </c>
      <c r="T4914">
        <f t="shared" si="6417"/>
        <v>168611.29999999967</v>
      </c>
      <c r="U4914">
        <f t="shared" si="6418"/>
        <v>-168611.29999999967</v>
      </c>
      <c r="V4914" s="2">
        <f t="shared" si="6419"/>
        <v>-1.6861129999999967E-2</v>
      </c>
      <c r="W4914" s="19">
        <f t="shared" si="6466"/>
        <v>479</v>
      </c>
      <c r="X4914" s="19">
        <f t="shared" si="6467"/>
        <v>5</v>
      </c>
      <c r="Y4914" s="19">
        <f t="shared" si="6468"/>
        <v>1</v>
      </c>
      <c r="Z4914" s="19">
        <f t="shared" si="6469"/>
        <v>10817.6</v>
      </c>
      <c r="AA4914" s="21">
        <f t="shared" si="6470"/>
        <v>-1.9763132379459369E-2</v>
      </c>
      <c r="AB4914" s="19">
        <f t="shared" si="6471"/>
        <v>-1</v>
      </c>
    </row>
    <row r="4915" spans="1:28" x14ac:dyDescent="0.25">
      <c r="A4915">
        <f t="shared" si="6452"/>
        <v>9</v>
      </c>
      <c r="B4915">
        <f t="shared" si="6453"/>
        <v>2019</v>
      </c>
      <c r="C4915" s="20">
        <v>43726</v>
      </c>
      <c r="D4915">
        <v>10872.8</v>
      </c>
      <c r="E4915">
        <v>10885.15</v>
      </c>
      <c r="F4915">
        <v>10804.85</v>
      </c>
      <c r="G4915">
        <v>10840.65</v>
      </c>
      <c r="H4915">
        <f t="shared" si="6426"/>
        <v>23.049999999999272</v>
      </c>
      <c r="I4915">
        <f t="shared" si="6427"/>
        <v>0</v>
      </c>
      <c r="J4915" s="14">
        <f t="shared" ref="J4915:K4915" si="6499">+AVERAGE(H4902:H4915)</f>
        <v>30.635714285714389</v>
      </c>
      <c r="K4915" s="14">
        <f t="shared" si="6499"/>
        <v>49.542857142857301</v>
      </c>
      <c r="L4915" s="14">
        <f t="shared" si="6429"/>
        <v>0.618367935409458</v>
      </c>
      <c r="M4915" s="14">
        <f t="shared" si="6430"/>
        <v>38.209354120267264</v>
      </c>
      <c r="N4915" s="14">
        <f t="shared" si="6431"/>
        <v>-1</v>
      </c>
      <c r="O4915">
        <f t="shared" si="6465"/>
        <v>-1</v>
      </c>
      <c r="P4915">
        <f t="shared" si="6474"/>
        <v>0</v>
      </c>
      <c r="Q4915">
        <f t="shared" si="6475"/>
        <v>0</v>
      </c>
      <c r="R4915">
        <f t="shared" ref="R4915:R4978" si="6500">IF($C4915="","",IF(MONTH($C4915)&lt;&gt;MONTH($C4914),ROUNDDOWN($B$10/$G4914,0)*$O4915,ABS(R4914)*$O4915))</f>
        <v>-907</v>
      </c>
      <c r="S4915">
        <f t="shared" ref="S4915:S4978" si="6501">IF($C4915="","",($R4915-$R4914)*($Q4915-$G4914)*$P4915)</f>
        <v>0</v>
      </c>
      <c r="T4915">
        <f t="shared" ref="T4915:T4978" si="6502">IF($C4915="","",$R4915*($G4915-$G4914))</f>
        <v>-20906.34999999934</v>
      </c>
      <c r="U4915">
        <f t="shared" ref="U4915:U4978" si="6503">IF($C4915="","",$T4915-$S4915)</f>
        <v>-20906.34999999934</v>
      </c>
      <c r="V4915" s="2">
        <f t="shared" ref="V4915:V4978" si="6504">IF($C4915="","",$U4915/$B$10)</f>
        <v>-2.0906349999999341E-3</v>
      </c>
      <c r="W4915" s="19">
        <f t="shared" si="6466"/>
        <v>479</v>
      </c>
      <c r="X4915" s="19">
        <f t="shared" si="6467"/>
        <v>2</v>
      </c>
      <c r="Y4915" s="19" t="str">
        <f t="shared" si="6468"/>
        <v/>
      </c>
      <c r="Z4915" s="19">
        <f t="shared" si="6469"/>
        <v>10817.6</v>
      </c>
      <c r="AA4915" s="21" t="str">
        <f t="shared" si="6470"/>
        <v/>
      </c>
      <c r="AB4915" s="19" t="str">
        <f t="shared" si="6471"/>
        <v/>
      </c>
    </row>
    <row r="4916" spans="1:28" x14ac:dyDescent="0.25">
      <c r="A4916">
        <f t="shared" si="6452"/>
        <v>9</v>
      </c>
      <c r="B4916">
        <f t="shared" si="6453"/>
        <v>2019</v>
      </c>
      <c r="C4916" s="20">
        <v>43727</v>
      </c>
      <c r="D4916">
        <v>10845.2</v>
      </c>
      <c r="E4916">
        <v>10845.2</v>
      </c>
      <c r="F4916">
        <v>10670.25</v>
      </c>
      <c r="G4916">
        <v>10704.8</v>
      </c>
      <c r="H4916">
        <f t="shared" si="6426"/>
        <v>0</v>
      </c>
      <c r="I4916">
        <f t="shared" si="6427"/>
        <v>135.85000000000036</v>
      </c>
      <c r="J4916" s="14">
        <f t="shared" ref="J4916:K4916" si="6505">+AVERAGE(H4903:H4916)</f>
        <v>30.635714285714389</v>
      </c>
      <c r="K4916" s="14">
        <f t="shared" si="6505"/>
        <v>55.014285714285897</v>
      </c>
      <c r="L4916" s="14">
        <f t="shared" si="6429"/>
        <v>0.55686834588418599</v>
      </c>
      <c r="M4916" s="14">
        <f t="shared" si="6430"/>
        <v>35.768493036443999</v>
      </c>
      <c r="N4916" s="14">
        <f t="shared" si="6431"/>
        <v>-1</v>
      </c>
      <c r="O4916">
        <f t="shared" si="6465"/>
        <v>-1</v>
      </c>
      <c r="P4916">
        <f t="shared" si="6474"/>
        <v>0</v>
      </c>
      <c r="Q4916">
        <f t="shared" si="6475"/>
        <v>0</v>
      </c>
      <c r="R4916">
        <f t="shared" si="6500"/>
        <v>-907</v>
      </c>
      <c r="S4916">
        <f t="shared" si="6501"/>
        <v>0</v>
      </c>
      <c r="T4916">
        <f t="shared" si="6502"/>
        <v>123215.95000000033</v>
      </c>
      <c r="U4916">
        <f t="shared" si="6503"/>
        <v>123215.95000000033</v>
      </c>
      <c r="V4916" s="2">
        <f t="shared" si="6504"/>
        <v>1.2321595000000032E-2</v>
      </c>
      <c r="W4916" s="19">
        <f t="shared" si="6466"/>
        <v>479</v>
      </c>
      <c r="X4916" s="19">
        <f t="shared" si="6467"/>
        <v>3</v>
      </c>
      <c r="Y4916" s="19" t="str">
        <f t="shared" si="6468"/>
        <v/>
      </c>
      <c r="Z4916" s="19">
        <f t="shared" si="6469"/>
        <v>10817.6</v>
      </c>
      <c r="AA4916" s="21" t="str">
        <f t="shared" si="6470"/>
        <v/>
      </c>
      <c r="AB4916" s="19" t="str">
        <f t="shared" si="6471"/>
        <v/>
      </c>
    </row>
    <row r="4917" spans="1:28" x14ac:dyDescent="0.25">
      <c r="A4917">
        <f t="shared" si="6452"/>
        <v>9</v>
      </c>
      <c r="B4917">
        <f t="shared" si="6453"/>
        <v>2019</v>
      </c>
      <c r="C4917" s="20">
        <v>43728</v>
      </c>
      <c r="D4917">
        <v>10746.8</v>
      </c>
      <c r="E4917">
        <v>11381.9</v>
      </c>
      <c r="F4917">
        <v>10691</v>
      </c>
      <c r="G4917">
        <v>11274.2</v>
      </c>
      <c r="H4917">
        <f t="shared" si="6426"/>
        <v>569.40000000000146</v>
      </c>
      <c r="I4917">
        <f t="shared" si="6427"/>
        <v>0</v>
      </c>
      <c r="J4917" s="14">
        <f t="shared" ref="J4917:K4917" si="6506">+AVERAGE(H4904:H4917)</f>
        <v>71.307142857143063</v>
      </c>
      <c r="K4917" s="14">
        <f t="shared" si="6506"/>
        <v>48.028571428571531</v>
      </c>
      <c r="L4917" s="14">
        <f t="shared" si="6429"/>
        <v>1.4846817370612742</v>
      </c>
      <c r="M4917" s="14">
        <f t="shared" si="6430"/>
        <v>59.753396779792922</v>
      </c>
      <c r="N4917" s="14">
        <f t="shared" si="6431"/>
        <v>1</v>
      </c>
      <c r="O4917">
        <f t="shared" si="6465"/>
        <v>1</v>
      </c>
      <c r="P4917">
        <f t="shared" si="6474"/>
        <v>1</v>
      </c>
      <c r="Q4917">
        <f t="shared" si="6475"/>
        <v>11274.2</v>
      </c>
      <c r="R4917">
        <f t="shared" si="6500"/>
        <v>907</v>
      </c>
      <c r="S4917">
        <f t="shared" si="6501"/>
        <v>1032891.6000000027</v>
      </c>
      <c r="T4917">
        <f t="shared" si="6502"/>
        <v>516445.80000000133</v>
      </c>
      <c r="U4917">
        <f t="shared" si="6503"/>
        <v>-516445.80000000133</v>
      </c>
      <c r="V4917" s="2">
        <f t="shared" si="6504"/>
        <v>-5.1644580000000134E-2</v>
      </c>
      <c r="W4917" s="19">
        <f t="shared" si="6466"/>
        <v>480</v>
      </c>
      <c r="X4917" s="19">
        <f t="shared" si="6467"/>
        <v>4</v>
      </c>
      <c r="Y4917" s="19">
        <f t="shared" si="6468"/>
        <v>1</v>
      </c>
      <c r="Z4917" s="19">
        <f t="shared" si="6469"/>
        <v>11274.2</v>
      </c>
      <c r="AA4917" s="21">
        <f t="shared" si="6470"/>
        <v>-4.2208992752551522E-2</v>
      </c>
      <c r="AB4917" s="19">
        <f t="shared" si="6471"/>
        <v>-1</v>
      </c>
    </row>
    <row r="4918" spans="1:28" x14ac:dyDescent="0.25">
      <c r="A4918">
        <f t="shared" si="6452"/>
        <v>9</v>
      </c>
      <c r="B4918">
        <f t="shared" si="6453"/>
        <v>2019</v>
      </c>
      <c r="C4918" s="20">
        <v>43731</v>
      </c>
      <c r="D4918">
        <v>11542.7</v>
      </c>
      <c r="E4918">
        <v>11694.85</v>
      </c>
      <c r="F4918">
        <v>11471.35</v>
      </c>
      <c r="G4918">
        <v>11600.2</v>
      </c>
      <c r="H4918">
        <f t="shared" si="6426"/>
        <v>326</v>
      </c>
      <c r="I4918">
        <f t="shared" si="6427"/>
        <v>0</v>
      </c>
      <c r="J4918" s="14">
        <f t="shared" ref="J4918:K4918" si="6507">+AVERAGE(H4905:H4918)</f>
        <v>89.23928571428587</v>
      </c>
      <c r="K4918" s="14">
        <f t="shared" si="6507"/>
        <v>48.028571428571531</v>
      </c>
      <c r="L4918" s="14">
        <f t="shared" si="6429"/>
        <v>1.858045806067816</v>
      </c>
      <c r="M4918" s="14">
        <f t="shared" si="6430"/>
        <v>65.011057629764522</v>
      </c>
      <c r="N4918" s="14">
        <f t="shared" si="6431"/>
        <v>1</v>
      </c>
      <c r="O4918">
        <f t="shared" si="6465"/>
        <v>1</v>
      </c>
      <c r="P4918">
        <f t="shared" si="6474"/>
        <v>0</v>
      </c>
      <c r="Q4918">
        <f t="shared" si="6475"/>
        <v>0</v>
      </c>
      <c r="R4918">
        <f t="shared" si="6500"/>
        <v>907</v>
      </c>
      <c r="S4918">
        <f t="shared" si="6501"/>
        <v>0</v>
      </c>
      <c r="T4918">
        <f t="shared" si="6502"/>
        <v>295682</v>
      </c>
      <c r="U4918">
        <f t="shared" si="6503"/>
        <v>295682</v>
      </c>
      <c r="V4918" s="2">
        <f t="shared" si="6504"/>
        <v>2.9568199999999999E-2</v>
      </c>
      <c r="W4918" s="19">
        <f t="shared" si="6466"/>
        <v>480</v>
      </c>
      <c r="X4918" s="19">
        <f t="shared" si="6467"/>
        <v>2</v>
      </c>
      <c r="Y4918" s="19" t="str">
        <f t="shared" si="6468"/>
        <v/>
      </c>
      <c r="Z4918" s="19">
        <f t="shared" si="6469"/>
        <v>11274.2</v>
      </c>
      <c r="AA4918" s="21" t="str">
        <f t="shared" si="6470"/>
        <v/>
      </c>
      <c r="AB4918" s="19" t="str">
        <f t="shared" si="6471"/>
        <v/>
      </c>
    </row>
    <row r="4919" spans="1:28" x14ac:dyDescent="0.25">
      <c r="A4919">
        <f t="shared" si="6452"/>
        <v>9</v>
      </c>
      <c r="B4919">
        <f t="shared" si="6453"/>
        <v>2019</v>
      </c>
      <c r="C4919" s="20">
        <v>43732</v>
      </c>
      <c r="D4919">
        <v>11590.7</v>
      </c>
      <c r="E4919">
        <v>11655.05</v>
      </c>
      <c r="F4919">
        <v>11539.2</v>
      </c>
      <c r="G4919">
        <v>11588.2</v>
      </c>
      <c r="H4919">
        <f t="shared" si="6426"/>
        <v>0</v>
      </c>
      <c r="I4919">
        <f t="shared" si="6427"/>
        <v>12</v>
      </c>
      <c r="J4919" s="14">
        <f t="shared" ref="J4919:K4919" si="6508">+AVERAGE(H4906:H4919)</f>
        <v>89.23928571428587</v>
      </c>
      <c r="K4919" s="14">
        <f t="shared" si="6508"/>
        <v>32.789285714285789</v>
      </c>
      <c r="L4919" s="14">
        <f t="shared" si="6429"/>
        <v>2.7215989543622685</v>
      </c>
      <c r="M4919" s="14">
        <f t="shared" si="6430"/>
        <v>73.129829079840775</v>
      </c>
      <c r="N4919" s="14">
        <f t="shared" si="6431"/>
        <v>1</v>
      </c>
      <c r="O4919">
        <f t="shared" si="6465"/>
        <v>1</v>
      </c>
      <c r="P4919">
        <f t="shared" si="6474"/>
        <v>0</v>
      </c>
      <c r="Q4919">
        <f t="shared" si="6475"/>
        <v>0</v>
      </c>
      <c r="R4919">
        <f t="shared" si="6500"/>
        <v>907</v>
      </c>
      <c r="S4919">
        <f t="shared" si="6501"/>
        <v>0</v>
      </c>
      <c r="T4919">
        <f t="shared" si="6502"/>
        <v>-10884</v>
      </c>
      <c r="U4919">
        <f t="shared" si="6503"/>
        <v>-10884</v>
      </c>
      <c r="V4919" s="2">
        <f t="shared" si="6504"/>
        <v>-1.0884E-3</v>
      </c>
      <c r="W4919" s="19">
        <f t="shared" si="6466"/>
        <v>480</v>
      </c>
      <c r="X4919" s="19">
        <f t="shared" si="6467"/>
        <v>3</v>
      </c>
      <c r="Y4919" s="19" t="str">
        <f t="shared" si="6468"/>
        <v/>
      </c>
      <c r="Z4919" s="19">
        <f t="shared" si="6469"/>
        <v>11274.2</v>
      </c>
      <c r="AA4919" s="21" t="str">
        <f t="shared" si="6470"/>
        <v/>
      </c>
      <c r="AB4919" s="19" t="str">
        <f t="shared" si="6471"/>
        <v/>
      </c>
    </row>
    <row r="4920" spans="1:28" x14ac:dyDescent="0.25">
      <c r="A4920">
        <f t="shared" si="6452"/>
        <v>9</v>
      </c>
      <c r="B4920">
        <f t="shared" si="6453"/>
        <v>2019</v>
      </c>
      <c r="C4920" s="20">
        <v>43733</v>
      </c>
      <c r="D4920">
        <v>11564.85</v>
      </c>
      <c r="E4920">
        <v>11564.95</v>
      </c>
      <c r="F4920">
        <v>11416.1</v>
      </c>
      <c r="G4920">
        <v>11440.2</v>
      </c>
      <c r="H4920">
        <f t="shared" si="6426"/>
        <v>0</v>
      </c>
      <c r="I4920">
        <f t="shared" si="6427"/>
        <v>148</v>
      </c>
      <c r="J4920" s="14">
        <f t="shared" ref="J4920:K4920" si="6509">+AVERAGE(H4907:H4920)</f>
        <v>85.900000000000162</v>
      </c>
      <c r="K4920" s="14">
        <f t="shared" si="6509"/>
        <v>43.360714285714366</v>
      </c>
      <c r="L4920" s="14">
        <f t="shared" si="6429"/>
        <v>1.9810559262004779</v>
      </c>
      <c r="M4920" s="14">
        <f t="shared" si="6430"/>
        <v>66.454839333572792</v>
      </c>
      <c r="N4920" s="14">
        <f t="shared" si="6431"/>
        <v>1</v>
      </c>
      <c r="O4920">
        <f t="shared" si="6465"/>
        <v>1</v>
      </c>
      <c r="P4920">
        <f t="shared" si="6474"/>
        <v>0</v>
      </c>
      <c r="Q4920">
        <f t="shared" si="6475"/>
        <v>0</v>
      </c>
      <c r="R4920">
        <f t="shared" si="6500"/>
        <v>907</v>
      </c>
      <c r="S4920">
        <f t="shared" si="6501"/>
        <v>0</v>
      </c>
      <c r="T4920">
        <f t="shared" si="6502"/>
        <v>-134236</v>
      </c>
      <c r="U4920">
        <f t="shared" si="6503"/>
        <v>-134236</v>
      </c>
      <c r="V4920" s="2">
        <f t="shared" si="6504"/>
        <v>-1.3423600000000001E-2</v>
      </c>
      <c r="W4920" s="19">
        <f t="shared" si="6466"/>
        <v>480</v>
      </c>
      <c r="X4920" s="19">
        <f t="shared" si="6467"/>
        <v>4</v>
      </c>
      <c r="Y4920" s="19" t="str">
        <f t="shared" si="6468"/>
        <v/>
      </c>
      <c r="Z4920" s="19">
        <f t="shared" si="6469"/>
        <v>11274.2</v>
      </c>
      <c r="AA4920" s="21" t="str">
        <f t="shared" si="6470"/>
        <v/>
      </c>
      <c r="AB4920" s="19" t="str">
        <f t="shared" si="6471"/>
        <v/>
      </c>
    </row>
    <row r="4921" spans="1:28" x14ac:dyDescent="0.25">
      <c r="A4921">
        <f t="shared" si="6452"/>
        <v>9</v>
      </c>
      <c r="B4921">
        <f t="shared" si="6453"/>
        <v>2019</v>
      </c>
      <c r="C4921" s="20">
        <v>43734</v>
      </c>
      <c r="D4921">
        <v>11469.85</v>
      </c>
      <c r="E4921">
        <v>11610.85</v>
      </c>
      <c r="F4921">
        <v>11466.35</v>
      </c>
      <c r="G4921">
        <v>11571.2</v>
      </c>
      <c r="H4921">
        <f t="shared" si="6426"/>
        <v>131</v>
      </c>
      <c r="I4921">
        <f t="shared" si="6427"/>
        <v>0</v>
      </c>
      <c r="J4921" s="14">
        <f t="shared" ref="J4921:K4921" si="6510">+AVERAGE(H4908:H4921)</f>
        <v>95.025000000000162</v>
      </c>
      <c r="K4921" s="14">
        <f t="shared" si="6510"/>
        <v>43.360714285714366</v>
      </c>
      <c r="L4921" s="14">
        <f t="shared" si="6429"/>
        <v>2.1914998764516924</v>
      </c>
      <c r="M4921" s="14">
        <f t="shared" si="6430"/>
        <v>68.666769897801174</v>
      </c>
      <c r="N4921" s="14">
        <f t="shared" si="6431"/>
        <v>1</v>
      </c>
      <c r="O4921">
        <f t="shared" si="6465"/>
        <v>1</v>
      </c>
      <c r="P4921">
        <f t="shared" si="6474"/>
        <v>0</v>
      </c>
      <c r="Q4921">
        <f t="shared" si="6475"/>
        <v>0</v>
      </c>
      <c r="R4921">
        <f t="shared" si="6500"/>
        <v>907</v>
      </c>
      <c r="S4921">
        <f t="shared" si="6501"/>
        <v>0</v>
      </c>
      <c r="T4921">
        <f t="shared" si="6502"/>
        <v>118817</v>
      </c>
      <c r="U4921">
        <f t="shared" si="6503"/>
        <v>118817</v>
      </c>
      <c r="V4921" s="2">
        <f t="shared" si="6504"/>
        <v>1.18817E-2</v>
      </c>
      <c r="W4921" s="19">
        <f t="shared" si="6466"/>
        <v>480</v>
      </c>
      <c r="X4921" s="19">
        <f t="shared" si="6467"/>
        <v>5</v>
      </c>
      <c r="Y4921" s="19" t="str">
        <f t="shared" si="6468"/>
        <v/>
      </c>
      <c r="Z4921" s="19">
        <f t="shared" si="6469"/>
        <v>11274.2</v>
      </c>
      <c r="AA4921" s="21" t="str">
        <f t="shared" si="6470"/>
        <v/>
      </c>
      <c r="AB4921" s="19" t="str">
        <f t="shared" si="6471"/>
        <v/>
      </c>
    </row>
    <row r="4922" spans="1:28" x14ac:dyDescent="0.25">
      <c r="A4922">
        <f t="shared" si="6452"/>
        <v>9</v>
      </c>
      <c r="B4922">
        <f t="shared" si="6453"/>
        <v>2019</v>
      </c>
      <c r="C4922" s="20">
        <v>43735</v>
      </c>
      <c r="D4922">
        <v>11556.35</v>
      </c>
      <c r="E4922">
        <v>11593.6</v>
      </c>
      <c r="F4922">
        <v>11499.75</v>
      </c>
      <c r="G4922">
        <v>11512.4</v>
      </c>
      <c r="H4922">
        <f t="shared" ref="H4922:H4985" si="6511">IF($C4922="","",IF($G4922&gt;$G4921,$G4922-$G4921,0))</f>
        <v>0</v>
      </c>
      <c r="I4922">
        <f t="shared" ref="I4922:I4985" si="6512">IF($C4922="","",IF($G4922&lt;$G4921,$G4921-$G4922,0))</f>
        <v>58.800000000001091</v>
      </c>
      <c r="J4922" s="14">
        <f t="shared" ref="J4922:K4922" si="6513">+AVERAGE(H4909:H4922)</f>
        <v>88.003571428571504</v>
      </c>
      <c r="K4922" s="14">
        <f t="shared" si="6513"/>
        <v>47.56071428571444</v>
      </c>
      <c r="L4922" s="14">
        <f t="shared" ref="L4922:L4985" si="6514">IF($C4922="","",$J4922/$K4922)</f>
        <v>1.850341668543962</v>
      </c>
      <c r="M4922" s="14">
        <f t="shared" ref="M4922:M4985" si="6515">IF($C4922="","",100-100/(1+$L4922))</f>
        <v>64.916486643131833</v>
      </c>
      <c r="N4922" s="14">
        <f t="shared" ref="N4922:N4985" si="6516">IF($C4922="","",IF($M4922&gt;50,1,-1))</f>
        <v>1</v>
      </c>
      <c r="O4922">
        <f t="shared" si="6465"/>
        <v>1</v>
      </c>
      <c r="P4922">
        <f t="shared" si="6474"/>
        <v>0</v>
      </c>
      <c r="Q4922">
        <f t="shared" si="6475"/>
        <v>0</v>
      </c>
      <c r="R4922">
        <f t="shared" si="6500"/>
        <v>907</v>
      </c>
      <c r="S4922">
        <f t="shared" si="6501"/>
        <v>0</v>
      </c>
      <c r="T4922">
        <f t="shared" si="6502"/>
        <v>-53331.600000000988</v>
      </c>
      <c r="U4922">
        <f t="shared" si="6503"/>
        <v>-53331.600000000988</v>
      </c>
      <c r="V4922" s="2">
        <f t="shared" si="6504"/>
        <v>-5.3331600000000989E-3</v>
      </c>
      <c r="W4922" s="19">
        <f t="shared" si="6466"/>
        <v>480</v>
      </c>
      <c r="X4922" s="19">
        <f t="shared" si="6467"/>
        <v>6</v>
      </c>
      <c r="Y4922" s="19" t="str">
        <f t="shared" si="6468"/>
        <v/>
      </c>
      <c r="Z4922" s="19">
        <f t="shared" si="6469"/>
        <v>11274.2</v>
      </c>
      <c r="AA4922" s="21" t="str">
        <f t="shared" si="6470"/>
        <v/>
      </c>
      <c r="AB4922" s="19" t="str">
        <f t="shared" si="6471"/>
        <v/>
      </c>
    </row>
    <row r="4923" spans="1:28" x14ac:dyDescent="0.25">
      <c r="A4923">
        <f t="shared" si="6452"/>
        <v>9</v>
      </c>
      <c r="B4923">
        <f t="shared" si="6453"/>
        <v>2019</v>
      </c>
      <c r="C4923" s="20">
        <v>43738</v>
      </c>
      <c r="D4923">
        <v>11491.15</v>
      </c>
      <c r="E4923">
        <v>11508.25</v>
      </c>
      <c r="F4923">
        <v>11390.8</v>
      </c>
      <c r="G4923">
        <v>11474.45</v>
      </c>
      <c r="H4923">
        <f t="shared" si="6511"/>
        <v>0</v>
      </c>
      <c r="I4923">
        <f t="shared" si="6512"/>
        <v>37.949999999998909</v>
      </c>
      <c r="J4923" s="14">
        <f t="shared" ref="J4923:K4923" si="6517">+AVERAGE(H4910:H4923)</f>
        <v>83.942857142857321</v>
      </c>
      <c r="K4923" s="14">
        <f t="shared" si="6517"/>
        <v>50.27142857142865</v>
      </c>
      <c r="L4923" s="14">
        <f t="shared" si="6514"/>
        <v>1.6697925547030414</v>
      </c>
      <c r="M4923" s="14">
        <f t="shared" si="6515"/>
        <v>62.543906333155945</v>
      </c>
      <c r="N4923" s="14">
        <f t="shared" si="6516"/>
        <v>1</v>
      </c>
      <c r="O4923">
        <f t="shared" si="6465"/>
        <v>1</v>
      </c>
      <c r="P4923">
        <f t="shared" si="6474"/>
        <v>0</v>
      </c>
      <c r="Q4923">
        <f t="shared" si="6475"/>
        <v>0</v>
      </c>
      <c r="R4923">
        <f t="shared" si="6500"/>
        <v>907</v>
      </c>
      <c r="S4923">
        <f t="shared" si="6501"/>
        <v>0</v>
      </c>
      <c r="T4923">
        <f t="shared" si="6502"/>
        <v>-34420.649999999012</v>
      </c>
      <c r="U4923">
        <f t="shared" si="6503"/>
        <v>-34420.649999999012</v>
      </c>
      <c r="V4923" s="2">
        <f t="shared" si="6504"/>
        <v>-3.4420649999999013E-3</v>
      </c>
      <c r="W4923" s="19">
        <f t="shared" si="6466"/>
        <v>480</v>
      </c>
      <c r="X4923" s="19">
        <f t="shared" si="6467"/>
        <v>7</v>
      </c>
      <c r="Y4923" s="19" t="str">
        <f t="shared" si="6468"/>
        <v/>
      </c>
      <c r="Z4923" s="19">
        <f t="shared" si="6469"/>
        <v>11274.2</v>
      </c>
      <c r="AA4923" s="21" t="str">
        <f t="shared" si="6470"/>
        <v/>
      </c>
      <c r="AB4923" s="19" t="str">
        <f t="shared" si="6471"/>
        <v/>
      </c>
    </row>
    <row r="4924" spans="1:28" x14ac:dyDescent="0.25">
      <c r="A4924">
        <f t="shared" si="6452"/>
        <v>10</v>
      </c>
      <c r="B4924">
        <f t="shared" si="6453"/>
        <v>2019</v>
      </c>
      <c r="C4924" s="20">
        <v>43739</v>
      </c>
      <c r="D4924">
        <v>11515.4</v>
      </c>
      <c r="E4924">
        <v>11554.2</v>
      </c>
      <c r="F4924">
        <v>11247.9</v>
      </c>
      <c r="G4924">
        <v>11359.9</v>
      </c>
      <c r="H4924">
        <f t="shared" si="6511"/>
        <v>0</v>
      </c>
      <c r="I4924">
        <f t="shared" si="6512"/>
        <v>114.55000000000109</v>
      </c>
      <c r="J4924" s="14">
        <f t="shared" ref="J4924:K4924" si="6518">+AVERAGE(H4911:H4924)</f>
        <v>81.610714285714366</v>
      </c>
      <c r="K4924" s="14">
        <f t="shared" si="6518"/>
        <v>58.453571428571585</v>
      </c>
      <c r="L4924" s="14">
        <f t="shared" si="6514"/>
        <v>1.3961630109366385</v>
      </c>
      <c r="M4924" s="14">
        <f t="shared" si="6515"/>
        <v>58.266612269876042</v>
      </c>
      <c r="N4924" s="14">
        <f t="shared" si="6516"/>
        <v>1</v>
      </c>
      <c r="O4924">
        <f t="shared" si="6465"/>
        <v>1</v>
      </c>
      <c r="P4924">
        <f t="shared" si="6474"/>
        <v>0</v>
      </c>
      <c r="Q4924">
        <f t="shared" si="6475"/>
        <v>0</v>
      </c>
      <c r="R4924">
        <f t="shared" si="6500"/>
        <v>871</v>
      </c>
      <c r="S4924">
        <f t="shared" si="6501"/>
        <v>0</v>
      </c>
      <c r="T4924">
        <f t="shared" si="6502"/>
        <v>-99773.050000000949</v>
      </c>
      <c r="U4924">
        <f t="shared" si="6503"/>
        <v>-99773.050000000949</v>
      </c>
      <c r="V4924" s="2">
        <f t="shared" si="6504"/>
        <v>-9.9773050000000942E-3</v>
      </c>
      <c r="W4924" s="19">
        <f t="shared" si="6466"/>
        <v>480</v>
      </c>
      <c r="X4924" s="19">
        <f t="shared" si="6467"/>
        <v>8</v>
      </c>
      <c r="Y4924" s="19" t="str">
        <f t="shared" si="6468"/>
        <v/>
      </c>
      <c r="Z4924" s="19">
        <f t="shared" si="6469"/>
        <v>11274.2</v>
      </c>
      <c r="AA4924" s="21" t="str">
        <f t="shared" si="6470"/>
        <v/>
      </c>
      <c r="AB4924" s="19" t="str">
        <f t="shared" si="6471"/>
        <v/>
      </c>
    </row>
    <row r="4925" spans="1:28" x14ac:dyDescent="0.25">
      <c r="A4925">
        <f t="shared" si="6452"/>
        <v>10</v>
      </c>
      <c r="B4925">
        <f t="shared" si="6453"/>
        <v>2019</v>
      </c>
      <c r="C4925" s="20">
        <v>43741</v>
      </c>
      <c r="D4925">
        <v>11322.25</v>
      </c>
      <c r="E4925">
        <v>11370.4</v>
      </c>
      <c r="F4925">
        <v>11257.35</v>
      </c>
      <c r="G4925">
        <v>11314</v>
      </c>
      <c r="H4925">
        <f t="shared" si="6511"/>
        <v>0</v>
      </c>
      <c r="I4925">
        <f t="shared" si="6512"/>
        <v>45.899999999999636</v>
      </c>
      <c r="J4925" s="14">
        <f t="shared" ref="J4925:K4925" si="6519">+AVERAGE(H4912:H4925)</f>
        <v>81.610714285714366</v>
      </c>
      <c r="K4925" s="14">
        <f t="shared" si="6519"/>
        <v>57.953571428571458</v>
      </c>
      <c r="L4925" s="14">
        <f t="shared" si="6514"/>
        <v>1.4082085413200229</v>
      </c>
      <c r="M4925" s="14">
        <f t="shared" si="6515"/>
        <v>58.475356978351002</v>
      </c>
      <c r="N4925" s="14">
        <f t="shared" si="6516"/>
        <v>1</v>
      </c>
      <c r="O4925">
        <f t="shared" si="6465"/>
        <v>1</v>
      </c>
      <c r="P4925">
        <f t="shared" si="6474"/>
        <v>0</v>
      </c>
      <c r="Q4925">
        <f t="shared" si="6475"/>
        <v>0</v>
      </c>
      <c r="R4925">
        <f t="shared" si="6500"/>
        <v>871</v>
      </c>
      <c r="S4925">
        <f t="shared" si="6501"/>
        <v>0</v>
      </c>
      <c r="T4925">
        <f t="shared" si="6502"/>
        <v>-39978.899999999681</v>
      </c>
      <c r="U4925">
        <f t="shared" si="6503"/>
        <v>-39978.899999999681</v>
      </c>
      <c r="V4925" s="2">
        <f t="shared" si="6504"/>
        <v>-3.9978899999999684E-3</v>
      </c>
      <c r="W4925" s="19">
        <f t="shared" si="6466"/>
        <v>480</v>
      </c>
      <c r="X4925" s="19">
        <f t="shared" si="6467"/>
        <v>9</v>
      </c>
      <c r="Y4925" s="19" t="str">
        <f t="shared" si="6468"/>
        <v/>
      </c>
      <c r="Z4925" s="19">
        <f t="shared" si="6469"/>
        <v>11274.2</v>
      </c>
      <c r="AA4925" s="21" t="str">
        <f t="shared" si="6470"/>
        <v/>
      </c>
      <c r="AB4925" s="19" t="str">
        <f t="shared" si="6471"/>
        <v/>
      </c>
    </row>
    <row r="4926" spans="1:28" x14ac:dyDescent="0.25">
      <c r="A4926">
        <f t="shared" si="6452"/>
        <v>10</v>
      </c>
      <c r="B4926">
        <f t="shared" si="6453"/>
        <v>2019</v>
      </c>
      <c r="C4926" s="20">
        <v>43742</v>
      </c>
      <c r="D4926">
        <v>11388.45</v>
      </c>
      <c r="E4926">
        <v>11400.3</v>
      </c>
      <c r="F4926">
        <v>11158.35</v>
      </c>
      <c r="G4926">
        <v>11174.75</v>
      </c>
      <c r="H4926">
        <f t="shared" si="6511"/>
        <v>0</v>
      </c>
      <c r="I4926">
        <f t="shared" si="6512"/>
        <v>139.25</v>
      </c>
      <c r="J4926" s="14">
        <f t="shared" ref="J4926:K4926" si="6520">+AVERAGE(H4913:H4926)</f>
        <v>74.960714285714332</v>
      </c>
      <c r="K4926" s="14">
        <f t="shared" si="6520"/>
        <v>67.90000000000002</v>
      </c>
      <c r="L4926" s="14">
        <f t="shared" si="6514"/>
        <v>1.1039869556069855</v>
      </c>
      <c r="M4926" s="14">
        <f t="shared" si="6515"/>
        <v>52.471188220294501</v>
      </c>
      <c r="N4926" s="14">
        <f t="shared" si="6516"/>
        <v>1</v>
      </c>
      <c r="O4926">
        <f t="shared" si="6465"/>
        <v>1</v>
      </c>
      <c r="P4926">
        <f t="shared" si="6474"/>
        <v>0</v>
      </c>
      <c r="Q4926">
        <f t="shared" si="6475"/>
        <v>0</v>
      </c>
      <c r="R4926">
        <f t="shared" si="6500"/>
        <v>871</v>
      </c>
      <c r="S4926">
        <f t="shared" si="6501"/>
        <v>0</v>
      </c>
      <c r="T4926">
        <f t="shared" si="6502"/>
        <v>-121286.75</v>
      </c>
      <c r="U4926">
        <f t="shared" si="6503"/>
        <v>-121286.75</v>
      </c>
      <c r="V4926" s="2">
        <f t="shared" si="6504"/>
        <v>-1.2128675E-2</v>
      </c>
      <c r="W4926" s="19">
        <f t="shared" si="6466"/>
        <v>480</v>
      </c>
      <c r="X4926" s="19">
        <f t="shared" si="6467"/>
        <v>10</v>
      </c>
      <c r="Y4926" s="19" t="str">
        <f t="shared" si="6468"/>
        <v/>
      </c>
      <c r="Z4926" s="19">
        <f t="shared" si="6469"/>
        <v>11274.2</v>
      </c>
      <c r="AA4926" s="21" t="str">
        <f t="shared" si="6470"/>
        <v/>
      </c>
      <c r="AB4926" s="19" t="str">
        <f t="shared" si="6471"/>
        <v/>
      </c>
    </row>
    <row r="4927" spans="1:28" x14ac:dyDescent="0.25">
      <c r="A4927">
        <f t="shared" si="6452"/>
        <v>10</v>
      </c>
      <c r="B4927">
        <f t="shared" si="6453"/>
        <v>2019</v>
      </c>
      <c r="C4927" s="20">
        <v>43745</v>
      </c>
      <c r="D4927">
        <v>11196.2</v>
      </c>
      <c r="E4927">
        <v>11233.85</v>
      </c>
      <c r="F4927">
        <v>11112.65</v>
      </c>
      <c r="G4927">
        <v>11126.4</v>
      </c>
      <c r="H4927">
        <f t="shared" si="6511"/>
        <v>0</v>
      </c>
      <c r="I4927">
        <f t="shared" si="6512"/>
        <v>48.350000000000364</v>
      </c>
      <c r="J4927" s="14">
        <f t="shared" ref="J4927:K4927" si="6521">+AVERAGE(H4914:H4927)</f>
        <v>74.960714285714332</v>
      </c>
      <c r="K4927" s="14">
        <f t="shared" si="6521"/>
        <v>66.182142857142935</v>
      </c>
      <c r="L4927" s="14">
        <f t="shared" si="6514"/>
        <v>1.1326425988883486</v>
      </c>
      <c r="M4927" s="14">
        <f t="shared" si="6515"/>
        <v>53.109817813765162</v>
      </c>
      <c r="N4927" s="14">
        <f t="shared" si="6516"/>
        <v>1</v>
      </c>
      <c r="O4927">
        <f t="shared" si="6465"/>
        <v>1</v>
      </c>
      <c r="P4927">
        <f t="shared" si="6474"/>
        <v>0</v>
      </c>
      <c r="Q4927">
        <f t="shared" si="6475"/>
        <v>0</v>
      </c>
      <c r="R4927">
        <f t="shared" si="6500"/>
        <v>871</v>
      </c>
      <c r="S4927">
        <f t="shared" si="6501"/>
        <v>0</v>
      </c>
      <c r="T4927">
        <f t="shared" si="6502"/>
        <v>-42112.850000000319</v>
      </c>
      <c r="U4927">
        <f t="shared" si="6503"/>
        <v>-42112.850000000319</v>
      </c>
      <c r="V4927" s="2">
        <f t="shared" si="6504"/>
        <v>-4.2112850000000316E-3</v>
      </c>
      <c r="W4927" s="19">
        <f t="shared" si="6466"/>
        <v>480</v>
      </c>
      <c r="X4927" s="19">
        <f t="shared" si="6467"/>
        <v>11</v>
      </c>
      <c r="Y4927" s="19" t="str">
        <f t="shared" si="6468"/>
        <v/>
      </c>
      <c r="Z4927" s="19">
        <f t="shared" si="6469"/>
        <v>11274.2</v>
      </c>
      <c r="AA4927" s="21" t="str">
        <f t="shared" si="6470"/>
        <v/>
      </c>
      <c r="AB4927" s="19" t="str">
        <f t="shared" si="6471"/>
        <v/>
      </c>
    </row>
    <row r="4928" spans="1:28" x14ac:dyDescent="0.25">
      <c r="A4928">
        <f t="shared" si="6452"/>
        <v>10</v>
      </c>
      <c r="B4928">
        <f t="shared" si="6453"/>
        <v>2019</v>
      </c>
      <c r="C4928" s="20">
        <v>43747</v>
      </c>
      <c r="D4928">
        <v>11152.95</v>
      </c>
      <c r="E4928">
        <v>11321.6</v>
      </c>
      <c r="F4928">
        <v>11090.15</v>
      </c>
      <c r="G4928">
        <v>11313.3</v>
      </c>
      <c r="H4928">
        <f t="shared" si="6511"/>
        <v>186.89999999999964</v>
      </c>
      <c r="I4928">
        <f t="shared" si="6512"/>
        <v>0</v>
      </c>
      <c r="J4928" s="14">
        <f t="shared" ref="J4928:K4928" si="6522">+AVERAGE(H4915:H4928)</f>
        <v>88.310714285714312</v>
      </c>
      <c r="K4928" s="14">
        <f t="shared" si="6522"/>
        <v>52.903571428571531</v>
      </c>
      <c r="L4928" s="14">
        <f t="shared" si="6514"/>
        <v>1.669276986430835</v>
      </c>
      <c r="M4928" s="14">
        <f t="shared" si="6515"/>
        <v>62.536671724835564</v>
      </c>
      <c r="N4928" s="14">
        <f t="shared" si="6516"/>
        <v>1</v>
      </c>
      <c r="O4928">
        <f t="shared" si="6465"/>
        <v>1</v>
      </c>
      <c r="P4928">
        <f t="shared" si="6474"/>
        <v>0</v>
      </c>
      <c r="Q4928">
        <f t="shared" si="6475"/>
        <v>0</v>
      </c>
      <c r="R4928">
        <f t="shared" si="6500"/>
        <v>871</v>
      </c>
      <c r="S4928">
        <f t="shared" si="6501"/>
        <v>0</v>
      </c>
      <c r="T4928">
        <f t="shared" si="6502"/>
        <v>162789.89999999967</v>
      </c>
      <c r="U4928">
        <f t="shared" si="6503"/>
        <v>162789.89999999967</v>
      </c>
      <c r="V4928" s="2">
        <f t="shared" si="6504"/>
        <v>1.6278989999999969E-2</v>
      </c>
      <c r="W4928" s="19">
        <f t="shared" si="6466"/>
        <v>480</v>
      </c>
      <c r="X4928" s="19">
        <f t="shared" si="6467"/>
        <v>12</v>
      </c>
      <c r="Y4928" s="19" t="str">
        <f t="shared" si="6468"/>
        <v/>
      </c>
      <c r="Z4928" s="19">
        <f t="shared" si="6469"/>
        <v>11274.2</v>
      </c>
      <c r="AA4928" s="21" t="str">
        <f t="shared" si="6470"/>
        <v/>
      </c>
      <c r="AB4928" s="19" t="str">
        <f t="shared" si="6471"/>
        <v/>
      </c>
    </row>
    <row r="4929" spans="1:28" x14ac:dyDescent="0.25">
      <c r="A4929">
        <f t="shared" si="6452"/>
        <v>10</v>
      </c>
      <c r="B4929">
        <f t="shared" si="6453"/>
        <v>2019</v>
      </c>
      <c r="C4929" s="20">
        <v>43748</v>
      </c>
      <c r="D4929">
        <v>11280.5</v>
      </c>
      <c r="E4929">
        <v>11293.35</v>
      </c>
      <c r="F4929">
        <v>11208.55</v>
      </c>
      <c r="G4929">
        <v>11234.55</v>
      </c>
      <c r="H4929">
        <f t="shared" si="6511"/>
        <v>0</v>
      </c>
      <c r="I4929">
        <f t="shared" si="6512"/>
        <v>78.75</v>
      </c>
      <c r="J4929" s="14">
        <f t="shared" ref="J4929:K4929" si="6523">+AVERAGE(H4916:H4929)</f>
        <v>86.664285714285796</v>
      </c>
      <c r="K4929" s="14">
        <f t="shared" si="6523"/>
        <v>58.528571428571531</v>
      </c>
      <c r="L4929" s="14">
        <f t="shared" si="6514"/>
        <v>1.4807175982426153</v>
      </c>
      <c r="M4929" s="14">
        <f t="shared" si="6515"/>
        <v>59.689083485019907</v>
      </c>
      <c r="N4929" s="14">
        <f t="shared" si="6516"/>
        <v>1</v>
      </c>
      <c r="O4929">
        <f t="shared" si="6465"/>
        <v>1</v>
      </c>
      <c r="P4929">
        <f t="shared" si="6474"/>
        <v>0</v>
      </c>
      <c r="Q4929">
        <f t="shared" si="6475"/>
        <v>0</v>
      </c>
      <c r="R4929">
        <f t="shared" si="6500"/>
        <v>871</v>
      </c>
      <c r="S4929">
        <f t="shared" si="6501"/>
        <v>0</v>
      </c>
      <c r="T4929">
        <f t="shared" si="6502"/>
        <v>-68591.25</v>
      </c>
      <c r="U4929">
        <f t="shared" si="6503"/>
        <v>-68591.25</v>
      </c>
      <c r="V4929" s="2">
        <f t="shared" si="6504"/>
        <v>-6.8591249999999998E-3</v>
      </c>
      <c r="W4929" s="19">
        <f t="shared" si="6466"/>
        <v>480</v>
      </c>
      <c r="X4929" s="19">
        <f t="shared" si="6467"/>
        <v>13</v>
      </c>
      <c r="Y4929" s="19" t="str">
        <f t="shared" si="6468"/>
        <v/>
      </c>
      <c r="Z4929" s="19">
        <f t="shared" si="6469"/>
        <v>11274.2</v>
      </c>
      <c r="AA4929" s="21" t="str">
        <f t="shared" si="6470"/>
        <v/>
      </c>
      <c r="AB4929" s="19" t="str">
        <f t="shared" si="6471"/>
        <v/>
      </c>
    </row>
    <row r="4930" spans="1:28" x14ac:dyDescent="0.25">
      <c r="A4930">
        <f t="shared" si="6452"/>
        <v>10</v>
      </c>
      <c r="B4930">
        <f t="shared" si="6453"/>
        <v>2019</v>
      </c>
      <c r="C4930" s="20">
        <v>43749</v>
      </c>
      <c r="D4930">
        <v>11257.7</v>
      </c>
      <c r="E4930">
        <v>11362.9</v>
      </c>
      <c r="F4930">
        <v>11189.4</v>
      </c>
      <c r="G4930">
        <v>11305.05</v>
      </c>
      <c r="H4930">
        <f t="shared" si="6511"/>
        <v>70.5</v>
      </c>
      <c r="I4930">
        <f t="shared" si="6512"/>
        <v>0</v>
      </c>
      <c r="J4930" s="14">
        <f t="shared" ref="J4930:K4930" si="6524">+AVERAGE(H4917:H4930)</f>
        <v>91.700000000000074</v>
      </c>
      <c r="K4930" s="14">
        <f t="shared" si="6524"/>
        <v>48.825000000000081</v>
      </c>
      <c r="L4930" s="14">
        <f t="shared" si="6514"/>
        <v>1.8781362007168443</v>
      </c>
      <c r="M4930" s="14">
        <f t="shared" si="6515"/>
        <v>65.25529265255291</v>
      </c>
      <c r="N4930" s="14">
        <f t="shared" si="6516"/>
        <v>1</v>
      </c>
      <c r="O4930">
        <f t="shared" si="6465"/>
        <v>1</v>
      </c>
      <c r="P4930">
        <f t="shared" si="6474"/>
        <v>0</v>
      </c>
      <c r="Q4930">
        <f t="shared" si="6475"/>
        <v>0</v>
      </c>
      <c r="R4930">
        <f t="shared" si="6500"/>
        <v>871</v>
      </c>
      <c r="S4930">
        <f t="shared" si="6501"/>
        <v>0</v>
      </c>
      <c r="T4930">
        <f t="shared" si="6502"/>
        <v>61405.5</v>
      </c>
      <c r="U4930">
        <f t="shared" si="6503"/>
        <v>61405.5</v>
      </c>
      <c r="V4930" s="2">
        <f t="shared" si="6504"/>
        <v>6.1405499999999998E-3</v>
      </c>
      <c r="W4930" s="19">
        <f t="shared" si="6466"/>
        <v>480</v>
      </c>
      <c r="X4930" s="19">
        <f t="shared" si="6467"/>
        <v>14</v>
      </c>
      <c r="Y4930" s="19" t="str">
        <f t="shared" si="6468"/>
        <v/>
      </c>
      <c r="Z4930" s="19">
        <f t="shared" si="6469"/>
        <v>11274.2</v>
      </c>
      <c r="AA4930" s="21" t="str">
        <f t="shared" si="6470"/>
        <v/>
      </c>
      <c r="AB4930" s="19" t="str">
        <f t="shared" si="6471"/>
        <v/>
      </c>
    </row>
    <row r="4931" spans="1:28" x14ac:dyDescent="0.25">
      <c r="A4931">
        <f t="shared" si="6452"/>
        <v>10</v>
      </c>
      <c r="B4931">
        <f t="shared" si="6453"/>
        <v>2019</v>
      </c>
      <c r="C4931" s="20">
        <v>43752</v>
      </c>
      <c r="D4931">
        <v>11335.9</v>
      </c>
      <c r="E4931">
        <v>11420.45</v>
      </c>
      <c r="F4931">
        <v>11290.05</v>
      </c>
      <c r="G4931">
        <v>11341.15</v>
      </c>
      <c r="H4931">
        <f t="shared" si="6511"/>
        <v>36.100000000000364</v>
      </c>
      <c r="I4931">
        <f t="shared" si="6512"/>
        <v>0</v>
      </c>
      <c r="J4931" s="14">
        <f t="shared" ref="J4931:K4931" si="6525">+AVERAGE(H4918:H4931)</f>
        <v>53.607142857142854</v>
      </c>
      <c r="K4931" s="14">
        <f t="shared" si="6525"/>
        <v>48.825000000000081</v>
      </c>
      <c r="L4931" s="14">
        <f t="shared" si="6514"/>
        <v>1.0979445541657504</v>
      </c>
      <c r="M4931" s="14">
        <f t="shared" si="6515"/>
        <v>52.334297967295385</v>
      </c>
      <c r="N4931" s="14">
        <f t="shared" si="6516"/>
        <v>1</v>
      </c>
      <c r="O4931">
        <f t="shared" si="6465"/>
        <v>1</v>
      </c>
      <c r="P4931">
        <f t="shared" si="6474"/>
        <v>0</v>
      </c>
      <c r="Q4931">
        <f t="shared" si="6475"/>
        <v>0</v>
      </c>
      <c r="R4931">
        <f t="shared" si="6500"/>
        <v>871</v>
      </c>
      <c r="S4931">
        <f t="shared" si="6501"/>
        <v>0</v>
      </c>
      <c r="T4931">
        <f t="shared" si="6502"/>
        <v>31443.100000000319</v>
      </c>
      <c r="U4931">
        <f t="shared" si="6503"/>
        <v>31443.100000000319</v>
      </c>
      <c r="V4931" s="2">
        <f t="shared" si="6504"/>
        <v>3.1443100000000321E-3</v>
      </c>
      <c r="W4931" s="19">
        <f t="shared" si="6466"/>
        <v>480</v>
      </c>
      <c r="X4931" s="19">
        <f t="shared" si="6467"/>
        <v>15</v>
      </c>
      <c r="Y4931" s="19" t="str">
        <f t="shared" si="6468"/>
        <v/>
      </c>
      <c r="Z4931" s="19">
        <f t="shared" si="6469"/>
        <v>11274.2</v>
      </c>
      <c r="AA4931" s="21" t="str">
        <f t="shared" si="6470"/>
        <v/>
      </c>
      <c r="AB4931" s="19" t="str">
        <f t="shared" si="6471"/>
        <v/>
      </c>
    </row>
    <row r="4932" spans="1:28" x14ac:dyDescent="0.25">
      <c r="A4932">
        <f t="shared" si="6452"/>
        <v>10</v>
      </c>
      <c r="B4932">
        <f t="shared" si="6453"/>
        <v>2019</v>
      </c>
      <c r="C4932" s="20">
        <v>43753</v>
      </c>
      <c r="D4932">
        <v>11360.85</v>
      </c>
      <c r="E4932">
        <v>11462.35</v>
      </c>
      <c r="F4932">
        <v>11342.1</v>
      </c>
      <c r="G4932">
        <v>11428.3</v>
      </c>
      <c r="H4932">
        <f t="shared" si="6511"/>
        <v>87.149999999999636</v>
      </c>
      <c r="I4932">
        <f t="shared" si="6512"/>
        <v>0</v>
      </c>
      <c r="J4932" s="14">
        <f t="shared" ref="J4932:K4932" si="6526">+AVERAGE(H4919:H4932)</f>
        <v>36.546428571428542</v>
      </c>
      <c r="K4932" s="14">
        <f t="shared" si="6526"/>
        <v>48.825000000000081</v>
      </c>
      <c r="L4932" s="14">
        <f t="shared" si="6514"/>
        <v>0.74851876234364534</v>
      </c>
      <c r="M4932" s="14">
        <f t="shared" si="6515"/>
        <v>42.808734939758978</v>
      </c>
      <c r="N4932" s="14">
        <f t="shared" si="6516"/>
        <v>-1</v>
      </c>
      <c r="O4932">
        <f t="shared" si="6465"/>
        <v>-1</v>
      </c>
      <c r="P4932">
        <f t="shared" si="6474"/>
        <v>1</v>
      </c>
      <c r="Q4932">
        <f t="shared" si="6475"/>
        <v>11428.3</v>
      </c>
      <c r="R4932">
        <f t="shared" si="6500"/>
        <v>-871</v>
      </c>
      <c r="S4932">
        <f t="shared" si="6501"/>
        <v>-151815.29999999938</v>
      </c>
      <c r="T4932">
        <f t="shared" si="6502"/>
        <v>-75907.649999999689</v>
      </c>
      <c r="U4932">
        <f t="shared" si="6503"/>
        <v>75907.649999999689</v>
      </c>
      <c r="V4932" s="2">
        <f t="shared" si="6504"/>
        <v>7.590764999999969E-3</v>
      </c>
      <c r="W4932" s="19">
        <f t="shared" si="6466"/>
        <v>481</v>
      </c>
      <c r="X4932" s="19">
        <f t="shared" si="6467"/>
        <v>16</v>
      </c>
      <c r="Y4932" s="19">
        <f t="shared" si="6468"/>
        <v>1</v>
      </c>
      <c r="Z4932" s="19">
        <f t="shared" si="6469"/>
        <v>11428.3</v>
      </c>
      <c r="AA4932" s="21">
        <f t="shared" si="6470"/>
        <v>1.3668375583189896E-2</v>
      </c>
      <c r="AB4932" s="19">
        <f t="shared" si="6471"/>
        <v>1</v>
      </c>
    </row>
    <row r="4933" spans="1:28" x14ac:dyDescent="0.25">
      <c r="A4933">
        <f t="shared" si="6452"/>
        <v>10</v>
      </c>
      <c r="B4933">
        <f t="shared" si="6453"/>
        <v>2019</v>
      </c>
      <c r="C4933" s="20">
        <v>43754</v>
      </c>
      <c r="D4933">
        <v>11464.95</v>
      </c>
      <c r="E4933">
        <v>11481.05</v>
      </c>
      <c r="F4933">
        <v>11411.1</v>
      </c>
      <c r="G4933">
        <v>11464</v>
      </c>
      <c r="H4933">
        <f t="shared" si="6511"/>
        <v>35.700000000000728</v>
      </c>
      <c r="I4933">
        <f t="shared" si="6512"/>
        <v>0</v>
      </c>
      <c r="J4933" s="14">
        <f t="shared" ref="J4933:K4933" si="6527">+AVERAGE(H4920:H4933)</f>
        <v>39.096428571428596</v>
      </c>
      <c r="K4933" s="14">
        <f t="shared" si="6527"/>
        <v>47.96785714285722</v>
      </c>
      <c r="L4933" s="14">
        <f t="shared" si="6514"/>
        <v>0.8150547241456324</v>
      </c>
      <c r="M4933" s="14">
        <f t="shared" si="6515"/>
        <v>44.905242431700685</v>
      </c>
      <c r="N4933" s="14">
        <f t="shared" si="6516"/>
        <v>-1</v>
      </c>
      <c r="O4933">
        <f t="shared" si="6465"/>
        <v>-1</v>
      </c>
      <c r="P4933">
        <f t="shared" si="6474"/>
        <v>0</v>
      </c>
      <c r="Q4933">
        <f t="shared" si="6475"/>
        <v>0</v>
      </c>
      <c r="R4933">
        <f t="shared" si="6500"/>
        <v>-871</v>
      </c>
      <c r="S4933">
        <f t="shared" si="6501"/>
        <v>0</v>
      </c>
      <c r="T4933">
        <f t="shared" si="6502"/>
        <v>-31094.700000000634</v>
      </c>
      <c r="U4933">
        <f t="shared" si="6503"/>
        <v>-31094.700000000634</v>
      </c>
      <c r="V4933" s="2">
        <f t="shared" si="6504"/>
        <v>-3.1094700000000633E-3</v>
      </c>
      <c r="W4933" s="19">
        <f t="shared" si="6466"/>
        <v>481</v>
      </c>
      <c r="X4933" s="19">
        <f t="shared" si="6467"/>
        <v>2</v>
      </c>
      <c r="Y4933" s="19" t="str">
        <f t="shared" si="6468"/>
        <v/>
      </c>
      <c r="Z4933" s="19">
        <f t="shared" si="6469"/>
        <v>11428.3</v>
      </c>
      <c r="AA4933" s="21" t="str">
        <f t="shared" si="6470"/>
        <v/>
      </c>
      <c r="AB4933" s="19" t="str">
        <f t="shared" si="6471"/>
        <v/>
      </c>
    </row>
    <row r="4934" spans="1:28" x14ac:dyDescent="0.25">
      <c r="A4934">
        <f t="shared" si="6452"/>
        <v>10</v>
      </c>
      <c r="B4934">
        <f t="shared" si="6453"/>
        <v>2019</v>
      </c>
      <c r="C4934" s="20">
        <v>43755</v>
      </c>
      <c r="D4934">
        <v>11466.3</v>
      </c>
      <c r="E4934">
        <v>11599.1</v>
      </c>
      <c r="F4934">
        <v>11439.65</v>
      </c>
      <c r="G4934">
        <v>11586.35</v>
      </c>
      <c r="H4934">
        <f t="shared" si="6511"/>
        <v>122.35000000000036</v>
      </c>
      <c r="I4934">
        <f t="shared" si="6512"/>
        <v>0</v>
      </c>
      <c r="J4934" s="14">
        <f t="shared" ref="J4934:K4934" si="6528">+AVERAGE(H4921:H4934)</f>
        <v>47.835714285714339</v>
      </c>
      <c r="K4934" s="14">
        <f t="shared" si="6528"/>
        <v>37.39642857142865</v>
      </c>
      <c r="L4934" s="14">
        <f t="shared" si="6514"/>
        <v>1.2791519434628962</v>
      </c>
      <c r="M4934" s="14">
        <f t="shared" si="6515"/>
        <v>56.12403100775191</v>
      </c>
      <c r="N4934" s="14">
        <f t="shared" si="6516"/>
        <v>1</v>
      </c>
      <c r="O4934">
        <f t="shared" si="6465"/>
        <v>1</v>
      </c>
      <c r="P4934">
        <f t="shared" si="6474"/>
        <v>1</v>
      </c>
      <c r="Q4934">
        <f t="shared" si="6475"/>
        <v>11586.35</v>
      </c>
      <c r="R4934">
        <f t="shared" si="6500"/>
        <v>871</v>
      </c>
      <c r="S4934">
        <f t="shared" si="6501"/>
        <v>213133.70000000062</v>
      </c>
      <c r="T4934">
        <f t="shared" si="6502"/>
        <v>106566.85000000031</v>
      </c>
      <c r="U4934">
        <f t="shared" si="6503"/>
        <v>-106566.85000000031</v>
      </c>
      <c r="V4934" s="2">
        <f t="shared" si="6504"/>
        <v>-1.065668500000003E-2</v>
      </c>
      <c r="W4934" s="19">
        <f t="shared" si="6466"/>
        <v>482</v>
      </c>
      <c r="X4934" s="19">
        <f t="shared" si="6467"/>
        <v>3</v>
      </c>
      <c r="Y4934" s="19">
        <f t="shared" si="6468"/>
        <v>1</v>
      </c>
      <c r="Z4934" s="19">
        <f t="shared" si="6469"/>
        <v>11586.35</v>
      </c>
      <c r="AA4934" s="21">
        <f t="shared" si="6470"/>
        <v>-1.3829703455457087E-2</v>
      </c>
      <c r="AB4934" s="19">
        <f t="shared" si="6471"/>
        <v>-1</v>
      </c>
    </row>
    <row r="4935" spans="1:28" x14ac:dyDescent="0.25">
      <c r="A4935">
        <f t="shared" si="6452"/>
        <v>10</v>
      </c>
      <c r="B4935">
        <f t="shared" si="6453"/>
        <v>2019</v>
      </c>
      <c r="C4935" s="20">
        <v>43756</v>
      </c>
      <c r="D4935">
        <v>11580.3</v>
      </c>
      <c r="E4935">
        <v>11684.7</v>
      </c>
      <c r="F4935">
        <v>11553.15</v>
      </c>
      <c r="G4935">
        <v>11661.85</v>
      </c>
      <c r="H4935">
        <f t="shared" si="6511"/>
        <v>75.5</v>
      </c>
      <c r="I4935">
        <f t="shared" si="6512"/>
        <v>0</v>
      </c>
      <c r="J4935" s="14">
        <f t="shared" ref="J4935:K4935" si="6529">+AVERAGE(H4922:H4935)</f>
        <v>43.871428571428623</v>
      </c>
      <c r="K4935" s="14">
        <f t="shared" si="6529"/>
        <v>37.39642857142865</v>
      </c>
      <c r="L4935" s="14">
        <f t="shared" si="6514"/>
        <v>1.1731448763250873</v>
      </c>
      <c r="M4935" s="14">
        <f t="shared" si="6515"/>
        <v>53.983739837398353</v>
      </c>
      <c r="N4935" s="14">
        <f t="shared" si="6516"/>
        <v>1</v>
      </c>
      <c r="O4935">
        <f t="shared" si="6465"/>
        <v>1</v>
      </c>
      <c r="P4935">
        <f t="shared" si="6474"/>
        <v>0</v>
      </c>
      <c r="Q4935">
        <f t="shared" si="6475"/>
        <v>0</v>
      </c>
      <c r="R4935">
        <f t="shared" si="6500"/>
        <v>871</v>
      </c>
      <c r="S4935">
        <f t="shared" si="6501"/>
        <v>0</v>
      </c>
      <c r="T4935">
        <f t="shared" si="6502"/>
        <v>65760.5</v>
      </c>
      <c r="U4935">
        <f t="shared" si="6503"/>
        <v>65760.5</v>
      </c>
      <c r="V4935" s="2">
        <f t="shared" si="6504"/>
        <v>6.57605E-3</v>
      </c>
      <c r="W4935" s="19">
        <f t="shared" si="6466"/>
        <v>482</v>
      </c>
      <c r="X4935" s="19">
        <f t="shared" si="6467"/>
        <v>2</v>
      </c>
      <c r="Y4935" s="19" t="str">
        <f t="shared" si="6468"/>
        <v/>
      </c>
      <c r="Z4935" s="19">
        <f t="shared" si="6469"/>
        <v>11586.35</v>
      </c>
      <c r="AA4935" s="21" t="str">
        <f t="shared" si="6470"/>
        <v/>
      </c>
      <c r="AB4935" s="19" t="str">
        <f t="shared" si="6471"/>
        <v/>
      </c>
    </row>
    <row r="4936" spans="1:28" x14ac:dyDescent="0.25">
      <c r="A4936">
        <f t="shared" si="6452"/>
        <v>10</v>
      </c>
      <c r="B4936">
        <f t="shared" si="6453"/>
        <v>2019</v>
      </c>
      <c r="C4936" s="20">
        <v>43760</v>
      </c>
      <c r="D4936">
        <v>11657.15</v>
      </c>
      <c r="E4936">
        <v>11714.35</v>
      </c>
      <c r="F4936">
        <v>11573.65</v>
      </c>
      <c r="G4936">
        <v>11588.35</v>
      </c>
      <c r="H4936">
        <f t="shared" si="6511"/>
        <v>0</v>
      </c>
      <c r="I4936">
        <f t="shared" si="6512"/>
        <v>73.5</v>
      </c>
      <c r="J4936" s="14">
        <f t="shared" ref="J4936:K4936" si="6530">+AVERAGE(H4923:H4936)</f>
        <v>43.871428571428623</v>
      </c>
      <c r="K4936" s="14">
        <f t="shared" si="6530"/>
        <v>38.446428571428569</v>
      </c>
      <c r="L4936" s="14">
        <f t="shared" si="6514"/>
        <v>1.1411054342777533</v>
      </c>
      <c r="M4936" s="14">
        <f t="shared" si="6515"/>
        <v>53.295153802768048</v>
      </c>
      <c r="N4936" s="14">
        <f t="shared" si="6516"/>
        <v>1</v>
      </c>
      <c r="O4936">
        <f t="shared" si="6465"/>
        <v>1</v>
      </c>
      <c r="P4936">
        <f t="shared" si="6474"/>
        <v>0</v>
      </c>
      <c r="Q4936">
        <f t="shared" si="6475"/>
        <v>0</v>
      </c>
      <c r="R4936">
        <f t="shared" si="6500"/>
        <v>871</v>
      </c>
      <c r="S4936">
        <f t="shared" si="6501"/>
        <v>0</v>
      </c>
      <c r="T4936">
        <f t="shared" si="6502"/>
        <v>-64018.5</v>
      </c>
      <c r="U4936">
        <f t="shared" si="6503"/>
        <v>-64018.5</v>
      </c>
      <c r="V4936" s="2">
        <f t="shared" si="6504"/>
        <v>-6.4018499999999997E-3</v>
      </c>
      <c r="W4936" s="19">
        <f t="shared" si="6466"/>
        <v>482</v>
      </c>
      <c r="X4936" s="19">
        <f t="shared" si="6467"/>
        <v>3</v>
      </c>
      <c r="Y4936" s="19" t="str">
        <f t="shared" si="6468"/>
        <v/>
      </c>
      <c r="Z4936" s="19">
        <f t="shared" si="6469"/>
        <v>11586.35</v>
      </c>
      <c r="AA4936" s="21" t="str">
        <f t="shared" si="6470"/>
        <v/>
      </c>
      <c r="AB4936" s="19" t="str">
        <f t="shared" si="6471"/>
        <v/>
      </c>
    </row>
    <row r="4937" spans="1:28" x14ac:dyDescent="0.25">
      <c r="A4937">
        <f t="shared" si="6452"/>
        <v>10</v>
      </c>
      <c r="B4937">
        <f t="shared" si="6453"/>
        <v>2019</v>
      </c>
      <c r="C4937" s="20">
        <v>43761</v>
      </c>
      <c r="D4937">
        <v>11596.2</v>
      </c>
      <c r="E4937">
        <v>11651.6</v>
      </c>
      <c r="F4937">
        <v>11554.4</v>
      </c>
      <c r="G4937">
        <v>11604.1</v>
      </c>
      <c r="H4937">
        <f t="shared" si="6511"/>
        <v>15.75</v>
      </c>
      <c r="I4937">
        <f t="shared" si="6512"/>
        <v>0</v>
      </c>
      <c r="J4937" s="14">
        <f t="shared" ref="J4937:K4937" si="6531">+AVERAGE(H4924:H4937)</f>
        <v>44.996428571428623</v>
      </c>
      <c r="K4937" s="14">
        <f t="shared" si="6531"/>
        <v>35.735714285714366</v>
      </c>
      <c r="L4937" s="14">
        <f t="shared" si="6514"/>
        <v>1.2591445132920234</v>
      </c>
      <c r="M4937" s="14">
        <f t="shared" si="6515"/>
        <v>55.735456757354534</v>
      </c>
      <c r="N4937" s="14">
        <f t="shared" si="6516"/>
        <v>1</v>
      </c>
      <c r="O4937">
        <f t="shared" si="6465"/>
        <v>1</v>
      </c>
      <c r="P4937">
        <f t="shared" si="6474"/>
        <v>0</v>
      </c>
      <c r="Q4937">
        <f t="shared" si="6475"/>
        <v>0</v>
      </c>
      <c r="R4937">
        <f t="shared" si="6500"/>
        <v>871</v>
      </c>
      <c r="S4937">
        <f t="shared" si="6501"/>
        <v>0</v>
      </c>
      <c r="T4937">
        <f t="shared" si="6502"/>
        <v>13718.25</v>
      </c>
      <c r="U4937">
        <f t="shared" si="6503"/>
        <v>13718.25</v>
      </c>
      <c r="V4937" s="2">
        <f t="shared" si="6504"/>
        <v>1.3718249999999999E-3</v>
      </c>
      <c r="W4937" s="19">
        <f t="shared" si="6466"/>
        <v>482</v>
      </c>
      <c r="X4937" s="19">
        <f t="shared" si="6467"/>
        <v>4</v>
      </c>
      <c r="Y4937" s="19" t="str">
        <f t="shared" si="6468"/>
        <v/>
      </c>
      <c r="Z4937" s="19">
        <f t="shared" si="6469"/>
        <v>11586.35</v>
      </c>
      <c r="AA4937" s="21" t="str">
        <f t="shared" si="6470"/>
        <v/>
      </c>
      <c r="AB4937" s="19" t="str">
        <f t="shared" si="6471"/>
        <v/>
      </c>
    </row>
    <row r="4938" spans="1:28" x14ac:dyDescent="0.25">
      <c r="A4938">
        <f t="shared" si="6452"/>
        <v>10</v>
      </c>
      <c r="B4938">
        <f t="shared" si="6453"/>
        <v>2019</v>
      </c>
      <c r="C4938" s="20">
        <v>43762</v>
      </c>
      <c r="D4938">
        <v>11661.65</v>
      </c>
      <c r="E4938">
        <v>11679.6</v>
      </c>
      <c r="F4938">
        <v>11534.65</v>
      </c>
      <c r="G4938">
        <v>11582.6</v>
      </c>
      <c r="H4938">
        <f t="shared" si="6511"/>
        <v>0</v>
      </c>
      <c r="I4938">
        <f t="shared" si="6512"/>
        <v>21.5</v>
      </c>
      <c r="J4938" s="14">
        <f t="shared" ref="J4938:K4938" si="6532">+AVERAGE(H4925:H4938)</f>
        <v>44.996428571428623</v>
      </c>
      <c r="K4938" s="14">
        <f t="shared" si="6532"/>
        <v>29.089285714285715</v>
      </c>
      <c r="L4938" s="14">
        <f t="shared" si="6514"/>
        <v>1.5468385512584424</v>
      </c>
      <c r="M4938" s="14">
        <f t="shared" si="6515"/>
        <v>60.735634400308548</v>
      </c>
      <c r="N4938" s="14">
        <f t="shared" si="6516"/>
        <v>1</v>
      </c>
      <c r="O4938">
        <f t="shared" si="6465"/>
        <v>1</v>
      </c>
      <c r="P4938">
        <f t="shared" si="6474"/>
        <v>0</v>
      </c>
      <c r="Q4938">
        <f t="shared" si="6475"/>
        <v>0</v>
      </c>
      <c r="R4938">
        <f t="shared" si="6500"/>
        <v>871</v>
      </c>
      <c r="S4938">
        <f t="shared" si="6501"/>
        <v>0</v>
      </c>
      <c r="T4938">
        <f t="shared" si="6502"/>
        <v>-18726.5</v>
      </c>
      <c r="U4938">
        <f t="shared" si="6503"/>
        <v>-18726.5</v>
      </c>
      <c r="V4938" s="2">
        <f t="shared" si="6504"/>
        <v>-1.87265E-3</v>
      </c>
      <c r="W4938" s="19">
        <f t="shared" si="6466"/>
        <v>482</v>
      </c>
      <c r="X4938" s="19">
        <f t="shared" si="6467"/>
        <v>5</v>
      </c>
      <c r="Y4938" s="19" t="str">
        <f t="shared" si="6468"/>
        <v/>
      </c>
      <c r="Z4938" s="19">
        <f t="shared" si="6469"/>
        <v>11586.35</v>
      </c>
      <c r="AA4938" s="21" t="str">
        <f t="shared" si="6470"/>
        <v/>
      </c>
      <c r="AB4938" s="19" t="str">
        <f t="shared" si="6471"/>
        <v/>
      </c>
    </row>
    <row r="4939" spans="1:28" x14ac:dyDescent="0.25">
      <c r="A4939">
        <f t="shared" si="6452"/>
        <v>10</v>
      </c>
      <c r="B4939">
        <f t="shared" si="6453"/>
        <v>2019</v>
      </c>
      <c r="C4939" s="20">
        <v>43763</v>
      </c>
      <c r="D4939">
        <v>11646.15</v>
      </c>
      <c r="E4939">
        <v>11646.9</v>
      </c>
      <c r="F4939">
        <v>11490.75</v>
      </c>
      <c r="G4939">
        <v>11583.9</v>
      </c>
      <c r="H4939">
        <f t="shared" si="6511"/>
        <v>1.2999999999992724</v>
      </c>
      <c r="I4939">
        <f t="shared" si="6512"/>
        <v>0</v>
      </c>
      <c r="J4939" s="14">
        <f t="shared" ref="J4939:K4939" si="6533">+AVERAGE(H4926:H4939)</f>
        <v>45.089285714285715</v>
      </c>
      <c r="K4939" s="14">
        <f t="shared" si="6533"/>
        <v>25.810714285714312</v>
      </c>
      <c r="L4939" s="14">
        <f t="shared" si="6514"/>
        <v>1.7469212674692109</v>
      </c>
      <c r="M4939" s="14">
        <f t="shared" si="6515"/>
        <v>63.595607495466425</v>
      </c>
      <c r="N4939" s="14">
        <f t="shared" si="6516"/>
        <v>1</v>
      </c>
      <c r="O4939">
        <f t="shared" si="6465"/>
        <v>1</v>
      </c>
      <c r="P4939">
        <f t="shared" si="6474"/>
        <v>0</v>
      </c>
      <c r="Q4939">
        <f t="shared" si="6475"/>
        <v>0</v>
      </c>
      <c r="R4939">
        <f t="shared" si="6500"/>
        <v>871</v>
      </c>
      <c r="S4939">
        <f t="shared" si="6501"/>
        <v>0</v>
      </c>
      <c r="T4939">
        <f t="shared" si="6502"/>
        <v>1132.2999999993663</v>
      </c>
      <c r="U4939">
        <f t="shared" si="6503"/>
        <v>1132.2999999993663</v>
      </c>
      <c r="V4939" s="2">
        <f t="shared" si="6504"/>
        <v>1.1322999999993663E-4</v>
      </c>
      <c r="W4939" s="19">
        <f t="shared" si="6466"/>
        <v>482</v>
      </c>
      <c r="X4939" s="19">
        <f t="shared" si="6467"/>
        <v>6</v>
      </c>
      <c r="Y4939" s="19" t="str">
        <f t="shared" si="6468"/>
        <v/>
      </c>
      <c r="Z4939" s="19">
        <f t="shared" si="6469"/>
        <v>11586.35</v>
      </c>
      <c r="AA4939" s="21" t="str">
        <f t="shared" si="6470"/>
        <v/>
      </c>
      <c r="AB4939" s="19" t="str">
        <f t="shared" si="6471"/>
        <v/>
      </c>
    </row>
    <row r="4940" spans="1:28" x14ac:dyDescent="0.25">
      <c r="A4940">
        <f t="shared" si="6452"/>
        <v>10</v>
      </c>
      <c r="B4940">
        <f t="shared" si="6453"/>
        <v>2019</v>
      </c>
      <c r="C4940" s="20">
        <v>43765</v>
      </c>
      <c r="D4940">
        <v>11662.25</v>
      </c>
      <c r="E4940">
        <v>11672.4</v>
      </c>
      <c r="F4940">
        <v>11604.6</v>
      </c>
      <c r="G4940">
        <v>11627.15</v>
      </c>
      <c r="H4940">
        <f t="shared" si="6511"/>
        <v>43.25</v>
      </c>
      <c r="I4940">
        <f t="shared" si="6512"/>
        <v>0</v>
      </c>
      <c r="J4940" s="14">
        <f t="shared" ref="J4940:K4940" si="6534">+AVERAGE(H4927:H4940)</f>
        <v>48.178571428571431</v>
      </c>
      <c r="K4940" s="14">
        <f t="shared" si="6534"/>
        <v>15.864285714285741</v>
      </c>
      <c r="L4940" s="14">
        <f t="shared" si="6514"/>
        <v>3.0369203061683878</v>
      </c>
      <c r="M4940" s="14">
        <f t="shared" si="6515"/>
        <v>75.22864153468656</v>
      </c>
      <c r="N4940" s="14">
        <f t="shared" si="6516"/>
        <v>1</v>
      </c>
      <c r="O4940">
        <f t="shared" si="6465"/>
        <v>1</v>
      </c>
      <c r="P4940">
        <f t="shared" si="6474"/>
        <v>0</v>
      </c>
      <c r="Q4940">
        <f t="shared" si="6475"/>
        <v>0</v>
      </c>
      <c r="R4940">
        <f t="shared" si="6500"/>
        <v>871</v>
      </c>
      <c r="S4940">
        <f t="shared" si="6501"/>
        <v>0</v>
      </c>
      <c r="T4940">
        <f t="shared" si="6502"/>
        <v>37670.75</v>
      </c>
      <c r="U4940">
        <f t="shared" si="6503"/>
        <v>37670.75</v>
      </c>
      <c r="V4940" s="2">
        <f t="shared" si="6504"/>
        <v>3.7670749999999999E-3</v>
      </c>
      <c r="W4940" s="19">
        <f t="shared" si="6466"/>
        <v>482</v>
      </c>
      <c r="X4940" s="19">
        <f t="shared" si="6467"/>
        <v>7</v>
      </c>
      <c r="Y4940" s="19" t="str">
        <f t="shared" si="6468"/>
        <v/>
      </c>
      <c r="Z4940" s="19">
        <f t="shared" si="6469"/>
        <v>11586.35</v>
      </c>
      <c r="AA4940" s="21" t="str">
        <f t="shared" si="6470"/>
        <v/>
      </c>
      <c r="AB4940" s="19" t="str">
        <f t="shared" si="6471"/>
        <v/>
      </c>
    </row>
    <row r="4941" spans="1:28" x14ac:dyDescent="0.25">
      <c r="A4941">
        <f t="shared" si="6452"/>
        <v>10</v>
      </c>
      <c r="B4941">
        <f t="shared" si="6453"/>
        <v>2019</v>
      </c>
      <c r="C4941" s="20">
        <v>43767</v>
      </c>
      <c r="D4941">
        <v>11643.95</v>
      </c>
      <c r="E4941">
        <v>11809.4</v>
      </c>
      <c r="F4941">
        <v>11627.35</v>
      </c>
      <c r="G4941">
        <v>11786.85</v>
      </c>
      <c r="H4941">
        <f t="shared" si="6511"/>
        <v>159.70000000000073</v>
      </c>
      <c r="I4941">
        <f t="shared" si="6512"/>
        <v>0</v>
      </c>
      <c r="J4941" s="14">
        <f t="shared" ref="J4941:K4941" si="6535">+AVERAGE(H4928:H4941)</f>
        <v>59.585714285714339</v>
      </c>
      <c r="K4941" s="14">
        <f t="shared" si="6535"/>
        <v>12.410714285714286</v>
      </c>
      <c r="L4941" s="14">
        <f t="shared" si="6514"/>
        <v>4.8011510791366945</v>
      </c>
      <c r="M4941" s="14">
        <f t="shared" si="6515"/>
        <v>82.762041767944851</v>
      </c>
      <c r="N4941" s="14">
        <f t="shared" si="6516"/>
        <v>1</v>
      </c>
      <c r="O4941">
        <f t="shared" si="6465"/>
        <v>1</v>
      </c>
      <c r="P4941">
        <f t="shared" si="6474"/>
        <v>0</v>
      </c>
      <c r="Q4941">
        <f t="shared" si="6475"/>
        <v>0</v>
      </c>
      <c r="R4941">
        <f t="shared" si="6500"/>
        <v>871</v>
      </c>
      <c r="S4941">
        <f t="shared" si="6501"/>
        <v>0</v>
      </c>
      <c r="T4941">
        <f t="shared" si="6502"/>
        <v>139098.70000000062</v>
      </c>
      <c r="U4941">
        <f t="shared" si="6503"/>
        <v>139098.70000000062</v>
      </c>
      <c r="V4941" s="2">
        <f t="shared" si="6504"/>
        <v>1.3909870000000062E-2</v>
      </c>
      <c r="W4941" s="19">
        <f t="shared" si="6466"/>
        <v>482</v>
      </c>
      <c r="X4941" s="19">
        <f t="shared" si="6467"/>
        <v>8</v>
      </c>
      <c r="Y4941" s="19" t="str">
        <f t="shared" si="6468"/>
        <v/>
      </c>
      <c r="Z4941" s="19">
        <f t="shared" si="6469"/>
        <v>11586.35</v>
      </c>
      <c r="AA4941" s="21" t="str">
        <f t="shared" si="6470"/>
        <v/>
      </c>
      <c r="AB4941" s="19" t="str">
        <f t="shared" si="6471"/>
        <v/>
      </c>
    </row>
    <row r="4942" spans="1:28" x14ac:dyDescent="0.25">
      <c r="A4942">
        <f t="shared" si="6452"/>
        <v>10</v>
      </c>
      <c r="B4942">
        <f t="shared" si="6453"/>
        <v>2019</v>
      </c>
      <c r="C4942" s="20">
        <v>43768</v>
      </c>
      <c r="D4942">
        <v>11883.9</v>
      </c>
      <c r="E4942">
        <v>11883.95</v>
      </c>
      <c r="F4942">
        <v>11784.45</v>
      </c>
      <c r="G4942">
        <v>11844.1</v>
      </c>
      <c r="H4942">
        <f t="shared" si="6511"/>
        <v>57.25</v>
      </c>
      <c r="I4942">
        <f t="shared" si="6512"/>
        <v>0</v>
      </c>
      <c r="J4942" s="14">
        <f t="shared" ref="J4942:K4942" si="6536">+AVERAGE(H4929:H4942)</f>
        <v>50.325000000000081</v>
      </c>
      <c r="K4942" s="14">
        <f t="shared" si="6536"/>
        <v>12.410714285714286</v>
      </c>
      <c r="L4942" s="14">
        <f t="shared" si="6514"/>
        <v>4.0549640287769844</v>
      </c>
      <c r="M4942" s="14">
        <f t="shared" si="6515"/>
        <v>80.217465558465236</v>
      </c>
      <c r="N4942" s="14">
        <f t="shared" si="6516"/>
        <v>1</v>
      </c>
      <c r="O4942">
        <f t="shared" si="6465"/>
        <v>1</v>
      </c>
      <c r="P4942">
        <f t="shared" si="6474"/>
        <v>0</v>
      </c>
      <c r="Q4942">
        <f t="shared" si="6475"/>
        <v>0</v>
      </c>
      <c r="R4942">
        <f t="shared" si="6500"/>
        <v>871</v>
      </c>
      <c r="S4942">
        <f t="shared" si="6501"/>
        <v>0</v>
      </c>
      <c r="T4942">
        <f t="shared" si="6502"/>
        <v>49864.75</v>
      </c>
      <c r="U4942">
        <f t="shared" si="6503"/>
        <v>49864.75</v>
      </c>
      <c r="V4942" s="2">
        <f t="shared" si="6504"/>
        <v>4.9864749999999998E-3</v>
      </c>
      <c r="W4942" s="19">
        <f t="shared" si="6466"/>
        <v>482</v>
      </c>
      <c r="X4942" s="19">
        <f t="shared" si="6467"/>
        <v>9</v>
      </c>
      <c r="Y4942" s="19" t="str">
        <f t="shared" si="6468"/>
        <v/>
      </c>
      <c r="Z4942" s="19">
        <f t="shared" si="6469"/>
        <v>11586.35</v>
      </c>
      <c r="AA4942" s="21" t="str">
        <f t="shared" si="6470"/>
        <v/>
      </c>
      <c r="AB4942" s="19" t="str">
        <f t="shared" si="6471"/>
        <v/>
      </c>
    </row>
    <row r="4943" spans="1:28" x14ac:dyDescent="0.25">
      <c r="A4943">
        <f t="shared" ref="A4943:A5006" si="6537">IF($C4943="","",MONTH($C4943))</f>
        <v>10</v>
      </c>
      <c r="B4943">
        <f t="shared" ref="B4943:B5006" si="6538">IF($C4943="","",YEAR($C4943))</f>
        <v>2019</v>
      </c>
      <c r="C4943" s="20">
        <v>43769</v>
      </c>
      <c r="D4943">
        <v>11890.45</v>
      </c>
      <c r="E4943">
        <v>11945</v>
      </c>
      <c r="F4943">
        <v>11855.1</v>
      </c>
      <c r="G4943">
        <v>11877.45</v>
      </c>
      <c r="H4943">
        <f t="shared" si="6511"/>
        <v>33.350000000000364</v>
      </c>
      <c r="I4943">
        <f t="shared" si="6512"/>
        <v>0</v>
      </c>
      <c r="J4943" s="14">
        <f t="shared" ref="J4943:K4943" si="6539">+AVERAGE(H4930:H4943)</f>
        <v>52.707142857142962</v>
      </c>
      <c r="K4943" s="14">
        <f t="shared" si="6539"/>
        <v>6.7857142857142856</v>
      </c>
      <c r="L4943" s="14">
        <f t="shared" si="6514"/>
        <v>7.7673684210526472</v>
      </c>
      <c r="M4943" s="14">
        <f t="shared" si="6515"/>
        <v>88.59406891583626</v>
      </c>
      <c r="N4943" s="14">
        <f t="shared" si="6516"/>
        <v>1</v>
      </c>
      <c r="O4943">
        <f t="shared" si="6465"/>
        <v>1</v>
      </c>
      <c r="P4943">
        <f t="shared" si="6474"/>
        <v>0</v>
      </c>
      <c r="Q4943">
        <f t="shared" si="6475"/>
        <v>0</v>
      </c>
      <c r="R4943">
        <f t="shared" si="6500"/>
        <v>871</v>
      </c>
      <c r="S4943">
        <f t="shared" si="6501"/>
        <v>0</v>
      </c>
      <c r="T4943">
        <f t="shared" si="6502"/>
        <v>29047.850000000319</v>
      </c>
      <c r="U4943">
        <f t="shared" si="6503"/>
        <v>29047.850000000319</v>
      </c>
      <c r="V4943" s="2">
        <f t="shared" si="6504"/>
        <v>2.9047850000000317E-3</v>
      </c>
      <c r="W4943" s="19">
        <f t="shared" si="6466"/>
        <v>482</v>
      </c>
      <c r="X4943" s="19">
        <f t="shared" si="6467"/>
        <v>10</v>
      </c>
      <c r="Y4943" s="19" t="str">
        <f t="shared" si="6468"/>
        <v/>
      </c>
      <c r="Z4943" s="19">
        <f t="shared" si="6469"/>
        <v>11586.35</v>
      </c>
      <c r="AA4943" s="21" t="str">
        <f t="shared" si="6470"/>
        <v/>
      </c>
      <c r="AB4943" s="19" t="str">
        <f t="shared" si="6471"/>
        <v/>
      </c>
    </row>
    <row r="4944" spans="1:28" x14ac:dyDescent="0.25">
      <c r="A4944">
        <f t="shared" si="6537"/>
        <v>11</v>
      </c>
      <c r="B4944">
        <f t="shared" si="6538"/>
        <v>2019</v>
      </c>
      <c r="C4944" s="20">
        <v>43770</v>
      </c>
      <c r="D4944">
        <v>11886.6</v>
      </c>
      <c r="E4944">
        <v>11918.3</v>
      </c>
      <c r="F4944">
        <v>11843.35</v>
      </c>
      <c r="G4944">
        <v>11890.6</v>
      </c>
      <c r="H4944">
        <f t="shared" si="6511"/>
        <v>13.149999999999636</v>
      </c>
      <c r="I4944">
        <f t="shared" si="6512"/>
        <v>0</v>
      </c>
      <c r="J4944" s="14">
        <f t="shared" ref="J4944:K4944" si="6540">+AVERAGE(H4931:H4944)</f>
        <v>48.610714285714366</v>
      </c>
      <c r="K4944" s="14">
        <f t="shared" si="6540"/>
        <v>6.7857142857142856</v>
      </c>
      <c r="L4944" s="14">
        <f t="shared" si="6514"/>
        <v>7.1636842105263279</v>
      </c>
      <c r="M4944" s="14">
        <f t="shared" si="6515"/>
        <v>87.75062858616468</v>
      </c>
      <c r="N4944" s="14">
        <f t="shared" si="6516"/>
        <v>1</v>
      </c>
      <c r="O4944">
        <f t="shared" si="6465"/>
        <v>1</v>
      </c>
      <c r="P4944">
        <f t="shared" si="6474"/>
        <v>0</v>
      </c>
      <c r="Q4944">
        <f t="shared" si="6475"/>
        <v>0</v>
      </c>
      <c r="R4944">
        <f t="shared" si="6500"/>
        <v>841</v>
      </c>
      <c r="S4944">
        <f t="shared" si="6501"/>
        <v>0</v>
      </c>
      <c r="T4944">
        <f t="shared" si="6502"/>
        <v>11059.149999999694</v>
      </c>
      <c r="U4944">
        <f t="shared" si="6503"/>
        <v>11059.149999999694</v>
      </c>
      <c r="V4944" s="2">
        <f t="shared" si="6504"/>
        <v>1.1059149999999695E-3</v>
      </c>
      <c r="W4944" s="19">
        <f t="shared" si="6466"/>
        <v>482</v>
      </c>
      <c r="X4944" s="19">
        <f t="shared" si="6467"/>
        <v>11</v>
      </c>
      <c r="Y4944" s="19" t="str">
        <f t="shared" si="6468"/>
        <v/>
      </c>
      <c r="Z4944" s="19">
        <f t="shared" si="6469"/>
        <v>11586.35</v>
      </c>
      <c r="AA4944" s="21" t="str">
        <f t="shared" si="6470"/>
        <v/>
      </c>
      <c r="AB4944" s="19" t="str">
        <f t="shared" si="6471"/>
        <v/>
      </c>
    </row>
    <row r="4945" spans="1:28" x14ac:dyDescent="0.25">
      <c r="A4945">
        <f t="shared" si="6537"/>
        <v>11</v>
      </c>
      <c r="B4945">
        <f t="shared" si="6538"/>
        <v>2019</v>
      </c>
      <c r="C4945" s="20">
        <v>43773</v>
      </c>
      <c r="D4945">
        <v>11928.9</v>
      </c>
      <c r="E4945">
        <v>11989.15</v>
      </c>
      <c r="F4945">
        <v>11905.35</v>
      </c>
      <c r="G4945">
        <v>11941.3</v>
      </c>
      <c r="H4945">
        <f t="shared" si="6511"/>
        <v>50.699999999998909</v>
      </c>
      <c r="I4945">
        <f t="shared" si="6512"/>
        <v>0</v>
      </c>
      <c r="J4945" s="14">
        <f t="shared" ref="J4945:K4945" si="6541">+AVERAGE(H4932:H4945)</f>
        <v>49.653571428571404</v>
      </c>
      <c r="K4945" s="14">
        <f t="shared" si="6541"/>
        <v>6.7857142857142856</v>
      </c>
      <c r="L4945" s="14">
        <f t="shared" si="6514"/>
        <v>7.3173684210526284</v>
      </c>
      <c r="M4945" s="14">
        <f t="shared" si="6515"/>
        <v>87.976966398785038</v>
      </c>
      <c r="N4945" s="14">
        <f t="shared" si="6516"/>
        <v>1</v>
      </c>
      <c r="O4945">
        <f t="shared" si="6465"/>
        <v>1</v>
      </c>
      <c r="P4945">
        <f t="shared" si="6474"/>
        <v>0</v>
      </c>
      <c r="Q4945">
        <f t="shared" si="6475"/>
        <v>0</v>
      </c>
      <c r="R4945">
        <f t="shared" si="6500"/>
        <v>841</v>
      </c>
      <c r="S4945">
        <f t="shared" si="6501"/>
        <v>0</v>
      </c>
      <c r="T4945">
        <f t="shared" si="6502"/>
        <v>42638.69999999908</v>
      </c>
      <c r="U4945">
        <f t="shared" si="6503"/>
        <v>42638.69999999908</v>
      </c>
      <c r="V4945" s="2">
        <f t="shared" si="6504"/>
        <v>4.2638699999999084E-3</v>
      </c>
      <c r="W4945" s="19">
        <f t="shared" si="6466"/>
        <v>482</v>
      </c>
      <c r="X4945" s="19">
        <f t="shared" si="6467"/>
        <v>12</v>
      </c>
      <c r="Y4945" s="19" t="str">
        <f t="shared" si="6468"/>
        <v/>
      </c>
      <c r="Z4945" s="19">
        <f t="shared" si="6469"/>
        <v>11586.35</v>
      </c>
      <c r="AA4945" s="21" t="str">
        <f t="shared" si="6470"/>
        <v/>
      </c>
      <c r="AB4945" s="19" t="str">
        <f t="shared" si="6471"/>
        <v/>
      </c>
    </row>
    <row r="4946" spans="1:28" x14ac:dyDescent="0.25">
      <c r="A4946">
        <f t="shared" si="6537"/>
        <v>11</v>
      </c>
      <c r="B4946">
        <f t="shared" si="6538"/>
        <v>2019</v>
      </c>
      <c r="C4946" s="20">
        <v>43774</v>
      </c>
      <c r="D4946">
        <v>11974.6</v>
      </c>
      <c r="E4946">
        <v>11978.95</v>
      </c>
      <c r="F4946">
        <v>11861.9</v>
      </c>
      <c r="G4946">
        <v>11917.2</v>
      </c>
      <c r="H4946">
        <f t="shared" si="6511"/>
        <v>0</v>
      </c>
      <c r="I4946">
        <f t="shared" si="6512"/>
        <v>24.099999999998545</v>
      </c>
      <c r="J4946" s="14">
        <f t="shared" ref="J4946:K4946" si="6542">+AVERAGE(H4933:H4946)</f>
        <v>43.428571428571431</v>
      </c>
      <c r="K4946" s="14">
        <f t="shared" si="6542"/>
        <v>8.5071428571427532</v>
      </c>
      <c r="L4946" s="14">
        <f t="shared" si="6514"/>
        <v>5.104953820319122</v>
      </c>
      <c r="M4946" s="14">
        <f t="shared" si="6515"/>
        <v>83.619859716682882</v>
      </c>
      <c r="N4946" s="14">
        <f t="shared" si="6516"/>
        <v>1</v>
      </c>
      <c r="O4946">
        <f t="shared" si="6465"/>
        <v>1</v>
      </c>
      <c r="P4946">
        <f t="shared" si="6474"/>
        <v>0</v>
      </c>
      <c r="Q4946">
        <f t="shared" si="6475"/>
        <v>0</v>
      </c>
      <c r="R4946">
        <f t="shared" si="6500"/>
        <v>841</v>
      </c>
      <c r="S4946">
        <f t="shared" si="6501"/>
        <v>0</v>
      </c>
      <c r="T4946">
        <f t="shared" si="6502"/>
        <v>-20268.099999998776</v>
      </c>
      <c r="U4946">
        <f t="shared" si="6503"/>
        <v>-20268.099999998776</v>
      </c>
      <c r="V4946" s="2">
        <f t="shared" si="6504"/>
        <v>-2.0268099999998777E-3</v>
      </c>
      <c r="W4946" s="19">
        <f t="shared" si="6466"/>
        <v>482</v>
      </c>
      <c r="X4946" s="19">
        <f t="shared" si="6467"/>
        <v>13</v>
      </c>
      <c r="Y4946" s="19" t="str">
        <f t="shared" si="6468"/>
        <v/>
      </c>
      <c r="Z4946" s="19">
        <f t="shared" si="6469"/>
        <v>11586.35</v>
      </c>
      <c r="AA4946" s="21" t="str">
        <f t="shared" si="6470"/>
        <v/>
      </c>
      <c r="AB4946" s="19" t="str">
        <f t="shared" si="6471"/>
        <v/>
      </c>
    </row>
    <row r="4947" spans="1:28" x14ac:dyDescent="0.25">
      <c r="A4947">
        <f t="shared" si="6537"/>
        <v>11</v>
      </c>
      <c r="B4947">
        <f t="shared" si="6538"/>
        <v>2019</v>
      </c>
      <c r="C4947" s="20">
        <v>43775</v>
      </c>
      <c r="D4947">
        <v>11911.5</v>
      </c>
      <c r="E4947">
        <v>12002.9</v>
      </c>
      <c r="F4947">
        <v>11850.25</v>
      </c>
      <c r="G4947">
        <v>11966.05</v>
      </c>
      <c r="H4947">
        <f t="shared" si="6511"/>
        <v>48.849999999998545</v>
      </c>
      <c r="I4947">
        <f t="shared" si="6512"/>
        <v>0</v>
      </c>
      <c r="J4947" s="14">
        <f t="shared" ref="J4947:K4947" si="6543">+AVERAGE(H4934:H4947)</f>
        <v>44.367857142856984</v>
      </c>
      <c r="K4947" s="14">
        <f t="shared" si="6543"/>
        <v>8.5071428571427532</v>
      </c>
      <c r="L4947" s="14">
        <f t="shared" si="6514"/>
        <v>5.2153652392947549</v>
      </c>
      <c r="M4947" s="14">
        <f t="shared" si="6515"/>
        <v>83.910840932117651</v>
      </c>
      <c r="N4947" s="14">
        <f t="shared" si="6516"/>
        <v>1</v>
      </c>
      <c r="O4947">
        <f t="shared" si="6465"/>
        <v>1</v>
      </c>
      <c r="P4947">
        <f t="shared" si="6474"/>
        <v>0</v>
      </c>
      <c r="Q4947">
        <f t="shared" si="6475"/>
        <v>0</v>
      </c>
      <c r="R4947">
        <f t="shared" si="6500"/>
        <v>841</v>
      </c>
      <c r="S4947">
        <f t="shared" si="6501"/>
        <v>0</v>
      </c>
      <c r="T4947">
        <f t="shared" si="6502"/>
        <v>41082.849999998776</v>
      </c>
      <c r="U4947">
        <f t="shared" si="6503"/>
        <v>41082.849999998776</v>
      </c>
      <c r="V4947" s="2">
        <f t="shared" si="6504"/>
        <v>4.1082849999998774E-3</v>
      </c>
      <c r="W4947" s="19">
        <f t="shared" si="6466"/>
        <v>482</v>
      </c>
      <c r="X4947" s="19">
        <f t="shared" si="6467"/>
        <v>14</v>
      </c>
      <c r="Y4947" s="19" t="str">
        <f t="shared" si="6468"/>
        <v/>
      </c>
      <c r="Z4947" s="19">
        <f t="shared" si="6469"/>
        <v>11586.35</v>
      </c>
      <c r="AA4947" s="21" t="str">
        <f t="shared" si="6470"/>
        <v/>
      </c>
      <c r="AB4947" s="19" t="str">
        <f t="shared" si="6471"/>
        <v/>
      </c>
    </row>
    <row r="4948" spans="1:28" x14ac:dyDescent="0.25">
      <c r="A4948">
        <f t="shared" si="6537"/>
        <v>11</v>
      </c>
      <c r="B4948">
        <f t="shared" si="6538"/>
        <v>2019</v>
      </c>
      <c r="C4948" s="20">
        <v>43776</v>
      </c>
      <c r="D4948">
        <v>12021.1</v>
      </c>
      <c r="E4948">
        <v>12021.4</v>
      </c>
      <c r="F4948">
        <v>11946.85</v>
      </c>
      <c r="G4948">
        <v>12012.05</v>
      </c>
      <c r="H4948">
        <f t="shared" si="6511"/>
        <v>46</v>
      </c>
      <c r="I4948">
        <f t="shared" si="6512"/>
        <v>0</v>
      </c>
      <c r="J4948" s="14">
        <f t="shared" ref="J4948:K4948" si="6544">+AVERAGE(H4935:H4948)</f>
        <v>38.914285714285533</v>
      </c>
      <c r="K4948" s="14">
        <f t="shared" si="6544"/>
        <v>8.5071428571427532</v>
      </c>
      <c r="L4948" s="14">
        <f t="shared" si="6514"/>
        <v>4.5743073047859291</v>
      </c>
      <c r="M4948" s="14">
        <f t="shared" si="6515"/>
        <v>82.060551287844675</v>
      </c>
      <c r="N4948" s="14">
        <f t="shared" si="6516"/>
        <v>1</v>
      </c>
      <c r="O4948">
        <f t="shared" si="6465"/>
        <v>1</v>
      </c>
      <c r="P4948">
        <f t="shared" si="6474"/>
        <v>0</v>
      </c>
      <c r="Q4948">
        <f t="shared" si="6475"/>
        <v>0</v>
      </c>
      <c r="R4948">
        <f t="shared" si="6500"/>
        <v>841</v>
      </c>
      <c r="S4948">
        <f t="shared" si="6501"/>
        <v>0</v>
      </c>
      <c r="T4948">
        <f t="shared" si="6502"/>
        <v>38686</v>
      </c>
      <c r="U4948">
        <f t="shared" si="6503"/>
        <v>38686</v>
      </c>
      <c r="V4948" s="2">
        <f t="shared" si="6504"/>
        <v>3.8685999999999998E-3</v>
      </c>
      <c r="W4948" s="19">
        <f t="shared" si="6466"/>
        <v>482</v>
      </c>
      <c r="X4948" s="19">
        <f t="shared" si="6467"/>
        <v>15</v>
      </c>
      <c r="Y4948" s="19" t="str">
        <f t="shared" si="6468"/>
        <v/>
      </c>
      <c r="Z4948" s="19">
        <f t="shared" si="6469"/>
        <v>11586.35</v>
      </c>
      <c r="AA4948" s="21" t="str">
        <f t="shared" si="6470"/>
        <v/>
      </c>
      <c r="AB4948" s="19" t="str">
        <f t="shared" si="6471"/>
        <v/>
      </c>
    </row>
    <row r="4949" spans="1:28" x14ac:dyDescent="0.25">
      <c r="A4949">
        <f t="shared" si="6537"/>
        <v>11</v>
      </c>
      <c r="B4949">
        <f t="shared" si="6538"/>
        <v>2019</v>
      </c>
      <c r="C4949" s="20">
        <v>43777</v>
      </c>
      <c r="D4949">
        <v>11987.15</v>
      </c>
      <c r="E4949">
        <v>12034.15</v>
      </c>
      <c r="F4949">
        <v>11888.75</v>
      </c>
      <c r="G4949">
        <v>11908.15</v>
      </c>
      <c r="H4949">
        <f t="shared" si="6511"/>
        <v>0</v>
      </c>
      <c r="I4949">
        <f t="shared" si="6512"/>
        <v>103.89999999999964</v>
      </c>
      <c r="J4949" s="14">
        <f t="shared" ref="J4949:K4949" si="6545">+AVERAGE(H4936:H4949)</f>
        <v>33.521428571428387</v>
      </c>
      <c r="K4949" s="14">
        <f t="shared" si="6545"/>
        <v>15.928571428571299</v>
      </c>
      <c r="L4949" s="14">
        <f t="shared" si="6514"/>
        <v>2.1044843049327411</v>
      </c>
      <c r="M4949" s="14">
        <f t="shared" si="6515"/>
        <v>67.788530983677646</v>
      </c>
      <c r="N4949" s="14">
        <f t="shared" si="6516"/>
        <v>1</v>
      </c>
      <c r="O4949">
        <f t="shared" si="6465"/>
        <v>1</v>
      </c>
      <c r="P4949">
        <f t="shared" si="6474"/>
        <v>0</v>
      </c>
      <c r="Q4949">
        <f t="shared" si="6475"/>
        <v>0</v>
      </c>
      <c r="R4949">
        <f t="shared" si="6500"/>
        <v>841</v>
      </c>
      <c r="S4949">
        <f t="shared" si="6501"/>
        <v>0</v>
      </c>
      <c r="T4949">
        <f t="shared" si="6502"/>
        <v>-87379.899999999689</v>
      </c>
      <c r="U4949">
        <f t="shared" si="6503"/>
        <v>-87379.899999999689</v>
      </c>
      <c r="V4949" s="2">
        <f t="shared" si="6504"/>
        <v>-8.7379899999999681E-3</v>
      </c>
      <c r="W4949" s="19">
        <f t="shared" si="6466"/>
        <v>482</v>
      </c>
      <c r="X4949" s="19">
        <f t="shared" si="6467"/>
        <v>16</v>
      </c>
      <c r="Y4949" s="19" t="str">
        <f t="shared" si="6468"/>
        <v/>
      </c>
      <c r="Z4949" s="19">
        <f t="shared" si="6469"/>
        <v>11586.35</v>
      </c>
      <c r="AA4949" s="21" t="str">
        <f t="shared" si="6470"/>
        <v/>
      </c>
      <c r="AB4949" s="19" t="str">
        <f t="shared" si="6471"/>
        <v/>
      </c>
    </row>
    <row r="4950" spans="1:28" x14ac:dyDescent="0.25">
      <c r="A4950">
        <f t="shared" si="6537"/>
        <v>11</v>
      </c>
      <c r="B4950">
        <f t="shared" si="6538"/>
        <v>2019</v>
      </c>
      <c r="C4950" s="20">
        <v>43780</v>
      </c>
      <c r="D4950">
        <v>11879.2</v>
      </c>
      <c r="E4950">
        <v>11932.65</v>
      </c>
      <c r="F4950">
        <v>11853.95</v>
      </c>
      <c r="G4950">
        <v>11913.45</v>
      </c>
      <c r="H4950">
        <f t="shared" si="6511"/>
        <v>5.3000000000010914</v>
      </c>
      <c r="I4950">
        <f t="shared" si="6512"/>
        <v>0</v>
      </c>
      <c r="J4950" s="14">
        <f t="shared" ref="J4950:K4950" si="6546">+AVERAGE(H4937:H4950)</f>
        <v>33.899999999999899</v>
      </c>
      <c r="K4950" s="14">
        <f t="shared" si="6546"/>
        <v>10.678571428571299</v>
      </c>
      <c r="L4950" s="14">
        <f t="shared" si="6514"/>
        <v>3.17458193979936</v>
      </c>
      <c r="M4950" s="14">
        <f t="shared" si="6515"/>
        <v>76.04550552796043</v>
      </c>
      <c r="N4950" s="14">
        <f t="shared" si="6516"/>
        <v>1</v>
      </c>
      <c r="O4950">
        <f t="shared" si="6465"/>
        <v>1</v>
      </c>
      <c r="P4950">
        <f t="shared" si="6474"/>
        <v>0</v>
      </c>
      <c r="Q4950">
        <f t="shared" si="6475"/>
        <v>0</v>
      </c>
      <c r="R4950">
        <f t="shared" si="6500"/>
        <v>841</v>
      </c>
      <c r="S4950">
        <f t="shared" si="6501"/>
        <v>0</v>
      </c>
      <c r="T4950">
        <f t="shared" si="6502"/>
        <v>4457.3000000009179</v>
      </c>
      <c r="U4950">
        <f t="shared" si="6503"/>
        <v>4457.3000000009179</v>
      </c>
      <c r="V4950" s="2">
        <f t="shared" si="6504"/>
        <v>4.4573000000009181E-4</v>
      </c>
      <c r="W4950" s="19">
        <f t="shared" si="6466"/>
        <v>482</v>
      </c>
      <c r="X4950" s="19">
        <f t="shared" si="6467"/>
        <v>17</v>
      </c>
      <c r="Y4950" s="19" t="str">
        <f t="shared" si="6468"/>
        <v/>
      </c>
      <c r="Z4950" s="19">
        <f t="shared" si="6469"/>
        <v>11586.35</v>
      </c>
      <c r="AA4950" s="21" t="str">
        <f t="shared" si="6470"/>
        <v/>
      </c>
      <c r="AB4950" s="19" t="str">
        <f t="shared" si="6471"/>
        <v/>
      </c>
    </row>
    <row r="4951" spans="1:28" x14ac:dyDescent="0.25">
      <c r="A4951">
        <f t="shared" si="6537"/>
        <v>11</v>
      </c>
      <c r="B4951">
        <f t="shared" si="6538"/>
        <v>2019</v>
      </c>
      <c r="C4951" s="20">
        <v>43782</v>
      </c>
      <c r="D4951">
        <v>11908.3</v>
      </c>
      <c r="E4951">
        <v>11946.8</v>
      </c>
      <c r="F4951">
        <v>11823.2</v>
      </c>
      <c r="G4951">
        <v>11840.45</v>
      </c>
      <c r="H4951">
        <f t="shared" si="6511"/>
        <v>0</v>
      </c>
      <c r="I4951">
        <f t="shared" si="6512"/>
        <v>73</v>
      </c>
      <c r="J4951" s="14">
        <f t="shared" ref="J4951:K4951" si="6547">+AVERAGE(H4938:H4951)</f>
        <v>32.774999999999899</v>
      </c>
      <c r="K4951" s="14">
        <f t="shared" si="6547"/>
        <v>15.892857142857013</v>
      </c>
      <c r="L4951" s="14">
        <f t="shared" si="6514"/>
        <v>2.0622471910112465</v>
      </c>
      <c r="M4951" s="14">
        <f t="shared" si="6515"/>
        <v>67.344243046892302</v>
      </c>
      <c r="N4951" s="14">
        <f t="shared" si="6516"/>
        <v>1</v>
      </c>
      <c r="O4951">
        <f t="shared" si="6465"/>
        <v>1</v>
      </c>
      <c r="P4951">
        <f t="shared" si="6474"/>
        <v>0</v>
      </c>
      <c r="Q4951">
        <f t="shared" si="6475"/>
        <v>0</v>
      </c>
      <c r="R4951">
        <f t="shared" si="6500"/>
        <v>841</v>
      </c>
      <c r="S4951">
        <f t="shared" si="6501"/>
        <v>0</v>
      </c>
      <c r="T4951">
        <f t="shared" si="6502"/>
        <v>-61393</v>
      </c>
      <c r="U4951">
        <f t="shared" si="6503"/>
        <v>-61393</v>
      </c>
      <c r="V4951" s="2">
        <f t="shared" si="6504"/>
        <v>-6.1393000000000003E-3</v>
      </c>
      <c r="W4951" s="19">
        <f t="shared" si="6466"/>
        <v>482</v>
      </c>
      <c r="X4951" s="19">
        <f t="shared" si="6467"/>
        <v>18</v>
      </c>
      <c r="Y4951" s="19" t="str">
        <f t="shared" si="6468"/>
        <v/>
      </c>
      <c r="Z4951" s="19">
        <f t="shared" si="6469"/>
        <v>11586.35</v>
      </c>
      <c r="AA4951" s="21" t="str">
        <f t="shared" si="6470"/>
        <v/>
      </c>
      <c r="AB4951" s="19" t="str">
        <f t="shared" si="6471"/>
        <v/>
      </c>
    </row>
    <row r="4952" spans="1:28" x14ac:dyDescent="0.25">
      <c r="A4952">
        <f t="shared" si="6537"/>
        <v>11</v>
      </c>
      <c r="B4952">
        <f t="shared" si="6538"/>
        <v>2019</v>
      </c>
      <c r="C4952" s="20">
        <v>43783</v>
      </c>
      <c r="D4952">
        <v>11858.75</v>
      </c>
      <c r="E4952">
        <v>11895.65</v>
      </c>
      <c r="F4952">
        <v>11802.65</v>
      </c>
      <c r="G4952">
        <v>11872.1</v>
      </c>
      <c r="H4952">
        <f t="shared" si="6511"/>
        <v>31.649999999999636</v>
      </c>
      <c r="I4952">
        <f t="shared" si="6512"/>
        <v>0</v>
      </c>
      <c r="J4952" s="14">
        <f t="shared" ref="J4952:K4952" si="6548">+AVERAGE(H4939:H4952)</f>
        <v>35.035714285714157</v>
      </c>
      <c r="K4952" s="14">
        <f t="shared" si="6548"/>
        <v>14.357142857142728</v>
      </c>
      <c r="L4952" s="14">
        <f t="shared" si="6514"/>
        <v>2.4402985074626997</v>
      </c>
      <c r="M4952" s="14">
        <f t="shared" si="6515"/>
        <v>70.932754880694262</v>
      </c>
      <c r="N4952" s="14">
        <f t="shared" si="6516"/>
        <v>1</v>
      </c>
      <c r="O4952">
        <f t="shared" si="6465"/>
        <v>1</v>
      </c>
      <c r="P4952">
        <f t="shared" si="6474"/>
        <v>0</v>
      </c>
      <c r="Q4952">
        <f t="shared" si="6475"/>
        <v>0</v>
      </c>
      <c r="R4952">
        <f t="shared" si="6500"/>
        <v>841</v>
      </c>
      <c r="S4952">
        <f t="shared" si="6501"/>
        <v>0</v>
      </c>
      <c r="T4952">
        <f t="shared" si="6502"/>
        <v>26617.649999999696</v>
      </c>
      <c r="U4952">
        <f t="shared" si="6503"/>
        <v>26617.649999999696</v>
      </c>
      <c r="V4952" s="2">
        <f t="shared" si="6504"/>
        <v>2.6617649999999696E-3</v>
      </c>
      <c r="W4952" s="19">
        <f t="shared" si="6466"/>
        <v>482</v>
      </c>
      <c r="X4952" s="19">
        <f t="shared" si="6467"/>
        <v>19</v>
      </c>
      <c r="Y4952" s="19" t="str">
        <f t="shared" si="6468"/>
        <v/>
      </c>
      <c r="Z4952" s="19">
        <f t="shared" si="6469"/>
        <v>11586.35</v>
      </c>
      <c r="AA4952" s="21" t="str">
        <f t="shared" si="6470"/>
        <v/>
      </c>
      <c r="AB4952" s="19" t="str">
        <f t="shared" si="6471"/>
        <v/>
      </c>
    </row>
    <row r="4953" spans="1:28" x14ac:dyDescent="0.25">
      <c r="A4953">
        <f t="shared" si="6537"/>
        <v>11</v>
      </c>
      <c r="B4953">
        <f t="shared" si="6538"/>
        <v>2019</v>
      </c>
      <c r="C4953" s="20">
        <v>43784</v>
      </c>
      <c r="D4953">
        <v>11904.2</v>
      </c>
      <c r="E4953">
        <v>11973.65</v>
      </c>
      <c r="F4953">
        <v>11879.25</v>
      </c>
      <c r="G4953">
        <v>11895.45</v>
      </c>
      <c r="H4953">
        <f t="shared" si="6511"/>
        <v>23.350000000000364</v>
      </c>
      <c r="I4953">
        <f t="shared" si="6512"/>
        <v>0</v>
      </c>
      <c r="J4953" s="14">
        <f t="shared" ref="J4953:K4953" si="6549">+AVERAGE(H4940:H4953)</f>
        <v>36.610714285714231</v>
      </c>
      <c r="K4953" s="14">
        <f t="shared" si="6549"/>
        <v>14.357142857142728</v>
      </c>
      <c r="L4953" s="14">
        <f t="shared" si="6514"/>
        <v>2.5500000000000189</v>
      </c>
      <c r="M4953" s="14">
        <f t="shared" si="6515"/>
        <v>71.830985915493102</v>
      </c>
      <c r="N4953" s="14">
        <f t="shared" si="6516"/>
        <v>1</v>
      </c>
      <c r="O4953">
        <f t="shared" ref="O4953:O5008" si="6550">IF($C4953="","",N4953)</f>
        <v>1</v>
      </c>
      <c r="P4953">
        <f t="shared" si="6474"/>
        <v>0</v>
      </c>
      <c r="Q4953">
        <f t="shared" si="6475"/>
        <v>0</v>
      </c>
      <c r="R4953">
        <f t="shared" si="6500"/>
        <v>841</v>
      </c>
      <c r="S4953">
        <f t="shared" si="6501"/>
        <v>0</v>
      </c>
      <c r="T4953">
        <f t="shared" si="6502"/>
        <v>19637.350000000304</v>
      </c>
      <c r="U4953">
        <f t="shared" si="6503"/>
        <v>19637.350000000304</v>
      </c>
      <c r="V4953" s="2">
        <f t="shared" si="6504"/>
        <v>1.9637350000000302E-3</v>
      </c>
      <c r="W4953" s="19">
        <f t="shared" ref="W4953:W5008" si="6551">+IF($C4953="","",IF(AND(P4953=1,O4953&lt;&gt;0),W4952+1,W4952))</f>
        <v>482</v>
      </c>
      <c r="X4953" s="19">
        <f t="shared" ref="X4953:X5008" si="6552">+IF($C4953="","",IF(O4952=0,IF(O4953=0,0,1),IF(O4953&lt;&gt;O4952,IF((O4952&lt;&gt;O4951),2,X4952+1),IF(P4952=1,2,X4952+1))))</f>
        <v>20</v>
      </c>
      <c r="Y4953" s="19" t="str">
        <f t="shared" ref="Y4953:Y5008" si="6553">+IF($C4953="","",IF(O4953=O4952,"",IF(O4953=0,1,IF(AND(O4952&lt;&gt;0,O4952&lt;&gt;O4953),1,""))))</f>
        <v/>
      </c>
      <c r="Z4953" s="19">
        <f t="shared" ref="Z4953:Z5008" si="6554">IF($C4953="","",IF(P4953=0,Z4952,Q4953))</f>
        <v>11586.35</v>
      </c>
      <c r="AA4953" s="21" t="str">
        <f t="shared" ref="AA4953:AA5008" si="6555">+IF($C4953="","",IF(Y4953=1,(Z4953/Z4952-1)*O4952,""))</f>
        <v/>
      </c>
      <c r="AB4953" s="19" t="str">
        <f t="shared" ref="AB4953:AB5008" si="6556">+IF($C4953="","",IF(Y4953=1,IF(AA4953&gt;0,1,-1),""))</f>
        <v/>
      </c>
    </row>
    <row r="4954" spans="1:28" x14ac:dyDescent="0.25">
      <c r="A4954">
        <f t="shared" si="6537"/>
        <v>11</v>
      </c>
      <c r="B4954">
        <f t="shared" si="6538"/>
        <v>2019</v>
      </c>
      <c r="C4954" s="20">
        <v>43787</v>
      </c>
      <c r="D4954">
        <v>11915.15</v>
      </c>
      <c r="E4954">
        <v>11946.2</v>
      </c>
      <c r="F4954">
        <v>11867.6</v>
      </c>
      <c r="G4954">
        <v>11884.5</v>
      </c>
      <c r="H4954">
        <f t="shared" si="6511"/>
        <v>0</v>
      </c>
      <c r="I4954">
        <f t="shared" si="6512"/>
        <v>10.950000000000728</v>
      </c>
      <c r="J4954" s="14">
        <f t="shared" ref="J4954:K4954" si="6557">+AVERAGE(H4941:H4954)</f>
        <v>33.521428571428523</v>
      </c>
      <c r="K4954" s="14">
        <f t="shared" si="6557"/>
        <v>15.139285714285636</v>
      </c>
      <c r="L4954" s="14">
        <f t="shared" si="6514"/>
        <v>2.2142014626091142</v>
      </c>
      <c r="M4954" s="14">
        <f t="shared" si="6515"/>
        <v>68.888073394495493</v>
      </c>
      <c r="N4954" s="14">
        <f t="shared" si="6516"/>
        <v>1</v>
      </c>
      <c r="O4954">
        <f t="shared" si="6550"/>
        <v>1</v>
      </c>
      <c r="P4954">
        <f t="shared" si="6474"/>
        <v>0</v>
      </c>
      <c r="Q4954">
        <f t="shared" si="6475"/>
        <v>0</v>
      </c>
      <c r="R4954">
        <f t="shared" si="6500"/>
        <v>841</v>
      </c>
      <c r="S4954">
        <f t="shared" si="6501"/>
        <v>0</v>
      </c>
      <c r="T4954">
        <f t="shared" si="6502"/>
        <v>-9208.9500000006119</v>
      </c>
      <c r="U4954">
        <f t="shared" si="6503"/>
        <v>-9208.9500000006119</v>
      </c>
      <c r="V4954" s="2">
        <f t="shared" si="6504"/>
        <v>-9.2089500000006117E-4</v>
      </c>
      <c r="W4954" s="19">
        <f t="shared" si="6551"/>
        <v>482</v>
      </c>
      <c r="X4954" s="19">
        <f t="shared" si="6552"/>
        <v>21</v>
      </c>
      <c r="Y4954" s="19" t="str">
        <f t="shared" si="6553"/>
        <v/>
      </c>
      <c r="Z4954" s="19">
        <f t="shared" si="6554"/>
        <v>11586.35</v>
      </c>
      <c r="AA4954" s="21" t="str">
        <f t="shared" si="6555"/>
        <v/>
      </c>
      <c r="AB4954" s="19" t="str">
        <f t="shared" si="6556"/>
        <v/>
      </c>
    </row>
    <row r="4955" spans="1:28" x14ac:dyDescent="0.25">
      <c r="A4955">
        <f t="shared" si="6537"/>
        <v>11</v>
      </c>
      <c r="B4955">
        <f t="shared" si="6538"/>
        <v>2019</v>
      </c>
      <c r="C4955" s="20">
        <v>43788</v>
      </c>
      <c r="D4955">
        <v>11919.45</v>
      </c>
      <c r="E4955">
        <v>11958.85</v>
      </c>
      <c r="F4955">
        <v>11881.75</v>
      </c>
      <c r="G4955">
        <v>11940.1</v>
      </c>
      <c r="H4955">
        <f t="shared" si="6511"/>
        <v>55.600000000000364</v>
      </c>
      <c r="I4955">
        <f t="shared" si="6512"/>
        <v>0</v>
      </c>
      <c r="J4955" s="14">
        <f t="shared" ref="J4955:K4955" si="6558">+AVERAGE(H4942:H4955)</f>
        <v>26.085714285714207</v>
      </c>
      <c r="K4955" s="14">
        <f t="shared" si="6558"/>
        <v>15.139285714285636</v>
      </c>
      <c r="L4955" s="14">
        <f t="shared" si="6514"/>
        <v>1.7230478886529879</v>
      </c>
      <c r="M4955" s="14">
        <f t="shared" si="6515"/>
        <v>63.276444598457992</v>
      </c>
      <c r="N4955" s="14">
        <f t="shared" si="6516"/>
        <v>1</v>
      </c>
      <c r="O4955">
        <f t="shared" si="6550"/>
        <v>1</v>
      </c>
      <c r="P4955">
        <f t="shared" ref="P4955:P5018" si="6559">IF($C4955="","",IF($O4955&lt;&gt;$O4954,1,0))</f>
        <v>0</v>
      </c>
      <c r="Q4955">
        <f t="shared" ref="Q4955:Q5008" si="6560">IF($C4955="","",IF($P4955=1,G4955,0))</f>
        <v>0</v>
      </c>
      <c r="R4955">
        <f t="shared" si="6500"/>
        <v>841</v>
      </c>
      <c r="S4955">
        <f t="shared" si="6501"/>
        <v>0</v>
      </c>
      <c r="T4955">
        <f t="shared" si="6502"/>
        <v>46759.600000000304</v>
      </c>
      <c r="U4955">
        <f t="shared" si="6503"/>
        <v>46759.600000000304</v>
      </c>
      <c r="V4955" s="2">
        <f t="shared" si="6504"/>
        <v>4.6759600000000302E-3</v>
      </c>
      <c r="W4955" s="19">
        <f t="shared" si="6551"/>
        <v>482</v>
      </c>
      <c r="X4955" s="19">
        <f t="shared" si="6552"/>
        <v>22</v>
      </c>
      <c r="Y4955" s="19" t="str">
        <f t="shared" si="6553"/>
        <v/>
      </c>
      <c r="Z4955" s="19">
        <f t="shared" si="6554"/>
        <v>11586.35</v>
      </c>
      <c r="AA4955" s="21" t="str">
        <f t="shared" si="6555"/>
        <v/>
      </c>
      <c r="AB4955" s="19" t="str">
        <f t="shared" si="6556"/>
        <v/>
      </c>
    </row>
    <row r="4956" spans="1:28" x14ac:dyDescent="0.25">
      <c r="A4956">
        <f t="shared" si="6537"/>
        <v>11</v>
      </c>
      <c r="B4956">
        <f t="shared" si="6538"/>
        <v>2019</v>
      </c>
      <c r="C4956" s="20">
        <v>43789</v>
      </c>
      <c r="D4956">
        <v>12004.75</v>
      </c>
      <c r="E4956">
        <v>12038.6</v>
      </c>
      <c r="F4956">
        <v>11966.05</v>
      </c>
      <c r="G4956">
        <v>11999.1</v>
      </c>
      <c r="H4956">
        <f t="shared" si="6511"/>
        <v>59</v>
      </c>
      <c r="I4956">
        <f t="shared" si="6512"/>
        <v>0</v>
      </c>
      <c r="J4956" s="14">
        <f t="shared" ref="J4956:K4956" si="6561">+AVERAGE(H4943:H4956)</f>
        <v>26.210714285714207</v>
      </c>
      <c r="K4956" s="14">
        <f t="shared" si="6561"/>
        <v>15.139285714285636</v>
      </c>
      <c r="L4956" s="14">
        <f t="shared" si="6514"/>
        <v>1.7313045529606077</v>
      </c>
      <c r="M4956" s="14">
        <f t="shared" si="6515"/>
        <v>63.387458973916097</v>
      </c>
      <c r="N4956" s="14">
        <f t="shared" si="6516"/>
        <v>1</v>
      </c>
      <c r="O4956">
        <f t="shared" si="6550"/>
        <v>1</v>
      </c>
      <c r="P4956">
        <f t="shared" si="6559"/>
        <v>0</v>
      </c>
      <c r="Q4956">
        <f t="shared" si="6560"/>
        <v>0</v>
      </c>
      <c r="R4956">
        <f t="shared" si="6500"/>
        <v>841</v>
      </c>
      <c r="S4956">
        <f t="shared" si="6501"/>
        <v>0</v>
      </c>
      <c r="T4956">
        <f t="shared" si="6502"/>
        <v>49619</v>
      </c>
      <c r="U4956">
        <f t="shared" si="6503"/>
        <v>49619</v>
      </c>
      <c r="V4956" s="2">
        <f t="shared" si="6504"/>
        <v>4.9619E-3</v>
      </c>
      <c r="W4956" s="19">
        <f t="shared" si="6551"/>
        <v>482</v>
      </c>
      <c r="X4956" s="19">
        <f t="shared" si="6552"/>
        <v>23</v>
      </c>
      <c r="Y4956" s="19" t="str">
        <f t="shared" si="6553"/>
        <v/>
      </c>
      <c r="Z4956" s="19">
        <f t="shared" si="6554"/>
        <v>11586.35</v>
      </c>
      <c r="AA4956" s="21" t="str">
        <f t="shared" si="6555"/>
        <v/>
      </c>
      <c r="AB4956" s="19" t="str">
        <f t="shared" si="6556"/>
        <v/>
      </c>
    </row>
    <row r="4957" spans="1:28" x14ac:dyDescent="0.25">
      <c r="A4957">
        <f t="shared" si="6537"/>
        <v>11</v>
      </c>
      <c r="B4957">
        <f t="shared" si="6538"/>
        <v>2019</v>
      </c>
      <c r="C4957" s="20">
        <v>43790</v>
      </c>
      <c r="D4957">
        <v>12025.65</v>
      </c>
      <c r="E4957">
        <v>12028.2</v>
      </c>
      <c r="F4957">
        <v>11956.9</v>
      </c>
      <c r="G4957">
        <v>11968.4</v>
      </c>
      <c r="H4957">
        <f t="shared" si="6511"/>
        <v>0</v>
      </c>
      <c r="I4957">
        <f t="shared" si="6512"/>
        <v>30.700000000000728</v>
      </c>
      <c r="J4957" s="14">
        <f t="shared" ref="J4957:K4957" si="6562">+AVERAGE(H4944:H4957)</f>
        <v>23.828571428571326</v>
      </c>
      <c r="K4957" s="14">
        <f t="shared" si="6562"/>
        <v>17.332142857142831</v>
      </c>
      <c r="L4957" s="14">
        <f t="shared" si="6514"/>
        <v>1.374819699155158</v>
      </c>
      <c r="M4957" s="14">
        <f t="shared" si="6515"/>
        <v>57.891540130151782</v>
      </c>
      <c r="N4957" s="14">
        <f t="shared" si="6516"/>
        <v>1</v>
      </c>
      <c r="O4957">
        <f t="shared" si="6550"/>
        <v>1</v>
      </c>
      <c r="P4957">
        <f t="shared" si="6559"/>
        <v>0</v>
      </c>
      <c r="Q4957">
        <f t="shared" si="6560"/>
        <v>0</v>
      </c>
      <c r="R4957">
        <f t="shared" si="6500"/>
        <v>841</v>
      </c>
      <c r="S4957">
        <f t="shared" si="6501"/>
        <v>0</v>
      </c>
      <c r="T4957">
        <f t="shared" si="6502"/>
        <v>-25818.700000000612</v>
      </c>
      <c r="U4957">
        <f t="shared" si="6503"/>
        <v>-25818.700000000612</v>
      </c>
      <c r="V4957" s="2">
        <f t="shared" si="6504"/>
        <v>-2.5818700000000611E-3</v>
      </c>
      <c r="W4957" s="19">
        <f t="shared" si="6551"/>
        <v>482</v>
      </c>
      <c r="X4957" s="19">
        <f t="shared" si="6552"/>
        <v>24</v>
      </c>
      <c r="Y4957" s="19" t="str">
        <f t="shared" si="6553"/>
        <v/>
      </c>
      <c r="Z4957" s="19">
        <f t="shared" si="6554"/>
        <v>11586.35</v>
      </c>
      <c r="AA4957" s="21" t="str">
        <f t="shared" si="6555"/>
        <v/>
      </c>
      <c r="AB4957" s="19" t="str">
        <f t="shared" si="6556"/>
        <v/>
      </c>
    </row>
    <row r="4958" spans="1:28" x14ac:dyDescent="0.25">
      <c r="A4958">
        <f t="shared" si="6537"/>
        <v>11</v>
      </c>
      <c r="B4958">
        <f t="shared" si="6538"/>
        <v>2019</v>
      </c>
      <c r="C4958" s="20">
        <v>43791</v>
      </c>
      <c r="D4958">
        <v>11967.3</v>
      </c>
      <c r="E4958">
        <v>11968.1</v>
      </c>
      <c r="F4958">
        <v>11883.5</v>
      </c>
      <c r="G4958">
        <v>11914.4</v>
      </c>
      <c r="H4958">
        <f t="shared" si="6511"/>
        <v>0</v>
      </c>
      <c r="I4958">
        <f t="shared" si="6512"/>
        <v>54</v>
      </c>
      <c r="J4958" s="14">
        <f t="shared" ref="J4958:K4958" si="6563">+AVERAGE(H4945:H4958)</f>
        <v>22.889285714285638</v>
      </c>
      <c r="K4958" s="14">
        <f t="shared" si="6563"/>
        <v>21.189285714285688</v>
      </c>
      <c r="L4958" s="14">
        <f t="shared" si="6514"/>
        <v>1.0802292263610291</v>
      </c>
      <c r="M4958" s="14">
        <f t="shared" si="6515"/>
        <v>51.928374655647325</v>
      </c>
      <c r="N4958" s="14">
        <f t="shared" si="6516"/>
        <v>1</v>
      </c>
      <c r="O4958">
        <f t="shared" si="6550"/>
        <v>1</v>
      </c>
      <c r="P4958">
        <f t="shared" si="6559"/>
        <v>0</v>
      </c>
      <c r="Q4958">
        <f t="shared" si="6560"/>
        <v>0</v>
      </c>
      <c r="R4958">
        <f t="shared" si="6500"/>
        <v>841</v>
      </c>
      <c r="S4958">
        <f t="shared" si="6501"/>
        <v>0</v>
      </c>
      <c r="T4958">
        <f t="shared" si="6502"/>
        <v>-45414</v>
      </c>
      <c r="U4958">
        <f t="shared" si="6503"/>
        <v>-45414</v>
      </c>
      <c r="V4958" s="2">
        <f t="shared" si="6504"/>
        <v>-4.5414000000000001E-3</v>
      </c>
      <c r="W4958" s="19">
        <f t="shared" si="6551"/>
        <v>482</v>
      </c>
      <c r="X4958" s="19">
        <f t="shared" si="6552"/>
        <v>25</v>
      </c>
      <c r="Y4958" s="19" t="str">
        <f t="shared" si="6553"/>
        <v/>
      </c>
      <c r="Z4958" s="19">
        <f t="shared" si="6554"/>
        <v>11586.35</v>
      </c>
      <c r="AA4958" s="21" t="str">
        <f t="shared" si="6555"/>
        <v/>
      </c>
      <c r="AB4958" s="19" t="str">
        <f t="shared" si="6556"/>
        <v/>
      </c>
    </row>
    <row r="4959" spans="1:28" x14ac:dyDescent="0.25">
      <c r="A4959">
        <f t="shared" si="6537"/>
        <v>11</v>
      </c>
      <c r="B4959">
        <f t="shared" si="6538"/>
        <v>2019</v>
      </c>
      <c r="C4959" s="20">
        <v>43794</v>
      </c>
      <c r="D4959">
        <v>11922.45</v>
      </c>
      <c r="E4959">
        <v>12084.5</v>
      </c>
      <c r="F4959">
        <v>11919.75</v>
      </c>
      <c r="G4959">
        <v>12073.75</v>
      </c>
      <c r="H4959">
        <f t="shared" si="6511"/>
        <v>159.35000000000036</v>
      </c>
      <c r="I4959">
        <f t="shared" si="6512"/>
        <v>0</v>
      </c>
      <c r="J4959" s="14">
        <f t="shared" ref="J4959:K4959" si="6564">+AVERAGE(H4946:H4959)</f>
        <v>30.650000000000027</v>
      </c>
      <c r="K4959" s="14">
        <f t="shared" si="6564"/>
        <v>21.189285714285688</v>
      </c>
      <c r="L4959" s="14">
        <f t="shared" si="6514"/>
        <v>1.446485757626836</v>
      </c>
      <c r="M4959" s="14">
        <f t="shared" si="6515"/>
        <v>59.12504305890463</v>
      </c>
      <c r="N4959" s="14">
        <f t="shared" si="6516"/>
        <v>1</v>
      </c>
      <c r="O4959">
        <f t="shared" si="6550"/>
        <v>1</v>
      </c>
      <c r="P4959">
        <f t="shared" si="6559"/>
        <v>0</v>
      </c>
      <c r="Q4959">
        <f t="shared" si="6560"/>
        <v>0</v>
      </c>
      <c r="R4959">
        <f t="shared" si="6500"/>
        <v>841</v>
      </c>
      <c r="S4959">
        <f t="shared" si="6501"/>
        <v>0</v>
      </c>
      <c r="T4959">
        <f t="shared" si="6502"/>
        <v>134013.3500000003</v>
      </c>
      <c r="U4959">
        <f t="shared" si="6503"/>
        <v>134013.3500000003</v>
      </c>
      <c r="V4959" s="2">
        <f t="shared" si="6504"/>
        <v>1.340133500000003E-2</v>
      </c>
      <c r="W4959" s="19">
        <f t="shared" si="6551"/>
        <v>482</v>
      </c>
      <c r="X4959" s="19">
        <f t="shared" si="6552"/>
        <v>26</v>
      </c>
      <c r="Y4959" s="19" t="str">
        <f t="shared" si="6553"/>
        <v/>
      </c>
      <c r="Z4959" s="19">
        <f t="shared" si="6554"/>
        <v>11586.35</v>
      </c>
      <c r="AA4959" s="21" t="str">
        <f t="shared" si="6555"/>
        <v/>
      </c>
      <c r="AB4959" s="19" t="str">
        <f t="shared" si="6556"/>
        <v/>
      </c>
    </row>
    <row r="4960" spans="1:28" x14ac:dyDescent="0.25">
      <c r="A4960">
        <f t="shared" si="6537"/>
        <v>11</v>
      </c>
      <c r="B4960">
        <f t="shared" si="6538"/>
        <v>2019</v>
      </c>
      <c r="C4960" s="20">
        <v>43795</v>
      </c>
      <c r="D4960">
        <v>12110.2</v>
      </c>
      <c r="E4960">
        <v>12132.45</v>
      </c>
      <c r="F4960">
        <v>12006.35</v>
      </c>
      <c r="G4960">
        <v>12037.7</v>
      </c>
      <c r="H4960">
        <f t="shared" si="6511"/>
        <v>0</v>
      </c>
      <c r="I4960">
        <f t="shared" si="6512"/>
        <v>36.049999999999272</v>
      </c>
      <c r="J4960" s="14">
        <f t="shared" ref="J4960:K4960" si="6565">+AVERAGE(H4947:H4960)</f>
        <v>30.650000000000027</v>
      </c>
      <c r="K4960" s="14">
        <f t="shared" si="6565"/>
        <v>22.042857142857169</v>
      </c>
      <c r="L4960" s="14">
        <f t="shared" si="6514"/>
        <v>1.3904731043421901</v>
      </c>
      <c r="M4960" s="14">
        <f t="shared" si="6515"/>
        <v>58.167276670733351</v>
      </c>
      <c r="N4960" s="14">
        <f t="shared" si="6516"/>
        <v>1</v>
      </c>
      <c r="O4960">
        <f t="shared" si="6550"/>
        <v>1</v>
      </c>
      <c r="P4960">
        <f t="shared" si="6559"/>
        <v>0</v>
      </c>
      <c r="Q4960">
        <f t="shared" si="6560"/>
        <v>0</v>
      </c>
      <c r="R4960">
        <f t="shared" si="6500"/>
        <v>841</v>
      </c>
      <c r="S4960">
        <f t="shared" si="6501"/>
        <v>0</v>
      </c>
      <c r="T4960">
        <f t="shared" si="6502"/>
        <v>-30318.049999999388</v>
      </c>
      <c r="U4960">
        <f t="shared" si="6503"/>
        <v>-30318.049999999388</v>
      </c>
      <c r="V4960" s="2">
        <f t="shared" si="6504"/>
        <v>-3.0318049999999387E-3</v>
      </c>
      <c r="W4960" s="19">
        <f t="shared" si="6551"/>
        <v>482</v>
      </c>
      <c r="X4960" s="19">
        <f t="shared" si="6552"/>
        <v>27</v>
      </c>
      <c r="Y4960" s="19" t="str">
        <f t="shared" si="6553"/>
        <v/>
      </c>
      <c r="Z4960" s="19">
        <f t="shared" si="6554"/>
        <v>11586.35</v>
      </c>
      <c r="AA4960" s="21" t="str">
        <f t="shared" si="6555"/>
        <v/>
      </c>
      <c r="AB4960" s="19" t="str">
        <f t="shared" si="6556"/>
        <v/>
      </c>
    </row>
    <row r="4961" spans="1:28" x14ac:dyDescent="0.25">
      <c r="A4961">
        <f t="shared" si="6537"/>
        <v>11</v>
      </c>
      <c r="B4961">
        <f t="shared" si="6538"/>
        <v>2019</v>
      </c>
      <c r="C4961" s="20">
        <v>43796</v>
      </c>
      <c r="D4961">
        <v>12068.5</v>
      </c>
      <c r="E4961">
        <v>12114.9</v>
      </c>
      <c r="F4961">
        <v>12055.15</v>
      </c>
      <c r="G4961">
        <v>12100.7</v>
      </c>
      <c r="H4961">
        <f t="shared" si="6511"/>
        <v>63</v>
      </c>
      <c r="I4961">
        <f t="shared" si="6512"/>
        <v>0</v>
      </c>
      <c r="J4961" s="14">
        <f t="shared" ref="J4961:K4961" si="6566">+AVERAGE(H4948:H4961)</f>
        <v>31.660714285714416</v>
      </c>
      <c r="K4961" s="14">
        <f t="shared" si="6566"/>
        <v>22.042857142857169</v>
      </c>
      <c r="L4961" s="14">
        <f t="shared" si="6514"/>
        <v>1.4363253402462777</v>
      </c>
      <c r="M4961" s="14">
        <f t="shared" si="6515"/>
        <v>58.95457870585895</v>
      </c>
      <c r="N4961" s="14">
        <f t="shared" si="6516"/>
        <v>1</v>
      </c>
      <c r="O4961">
        <f t="shared" si="6550"/>
        <v>1</v>
      </c>
      <c r="P4961">
        <f t="shared" si="6559"/>
        <v>0</v>
      </c>
      <c r="Q4961">
        <f t="shared" si="6560"/>
        <v>0</v>
      </c>
      <c r="R4961">
        <f t="shared" si="6500"/>
        <v>841</v>
      </c>
      <c r="S4961">
        <f t="shared" si="6501"/>
        <v>0</v>
      </c>
      <c r="T4961">
        <f t="shared" si="6502"/>
        <v>52983</v>
      </c>
      <c r="U4961">
        <f t="shared" si="6503"/>
        <v>52983</v>
      </c>
      <c r="V4961" s="2">
        <f t="shared" si="6504"/>
        <v>5.2982999999999997E-3</v>
      </c>
      <c r="W4961" s="19">
        <f t="shared" si="6551"/>
        <v>482</v>
      </c>
      <c r="X4961" s="19">
        <f t="shared" si="6552"/>
        <v>28</v>
      </c>
      <c r="Y4961" s="19" t="str">
        <f t="shared" si="6553"/>
        <v/>
      </c>
      <c r="Z4961" s="19">
        <f t="shared" si="6554"/>
        <v>11586.35</v>
      </c>
      <c r="AA4961" s="21" t="str">
        <f t="shared" si="6555"/>
        <v/>
      </c>
      <c r="AB4961" s="19" t="str">
        <f t="shared" si="6556"/>
        <v/>
      </c>
    </row>
    <row r="4962" spans="1:28" x14ac:dyDescent="0.25">
      <c r="A4962">
        <f t="shared" si="6537"/>
        <v>11</v>
      </c>
      <c r="B4962">
        <f t="shared" si="6538"/>
        <v>2019</v>
      </c>
      <c r="C4962" s="20">
        <v>43797</v>
      </c>
      <c r="D4962">
        <v>12132.1</v>
      </c>
      <c r="E4962">
        <v>12158.8</v>
      </c>
      <c r="F4962">
        <v>12099.95</v>
      </c>
      <c r="G4962">
        <v>12151.15</v>
      </c>
      <c r="H4962">
        <f t="shared" si="6511"/>
        <v>50.449999999998909</v>
      </c>
      <c r="I4962">
        <f t="shared" si="6512"/>
        <v>0</v>
      </c>
      <c r="J4962" s="14">
        <f t="shared" ref="J4962:K4962" si="6567">+AVERAGE(H4949:H4962)</f>
        <v>31.978571428571481</v>
      </c>
      <c r="K4962" s="14">
        <f t="shared" si="6567"/>
        <v>22.042857142857169</v>
      </c>
      <c r="L4962" s="14">
        <f t="shared" si="6514"/>
        <v>1.4507453013609857</v>
      </c>
      <c r="M4962" s="14">
        <f t="shared" si="6515"/>
        <v>59.196086209176258</v>
      </c>
      <c r="N4962" s="14">
        <f t="shared" si="6516"/>
        <v>1</v>
      </c>
      <c r="O4962">
        <f t="shared" si="6550"/>
        <v>1</v>
      </c>
      <c r="P4962">
        <f t="shared" si="6559"/>
        <v>0</v>
      </c>
      <c r="Q4962">
        <f t="shared" si="6560"/>
        <v>0</v>
      </c>
      <c r="R4962">
        <f t="shared" si="6500"/>
        <v>841</v>
      </c>
      <c r="S4962">
        <f t="shared" si="6501"/>
        <v>0</v>
      </c>
      <c r="T4962">
        <f t="shared" si="6502"/>
        <v>42428.44999999908</v>
      </c>
      <c r="U4962">
        <f t="shared" si="6503"/>
        <v>42428.44999999908</v>
      </c>
      <c r="V4962" s="2">
        <f t="shared" si="6504"/>
        <v>4.2428449999999084E-3</v>
      </c>
      <c r="W4962" s="19">
        <f t="shared" si="6551"/>
        <v>482</v>
      </c>
      <c r="X4962" s="19">
        <f t="shared" si="6552"/>
        <v>29</v>
      </c>
      <c r="Y4962" s="19" t="str">
        <f t="shared" si="6553"/>
        <v/>
      </c>
      <c r="Z4962" s="19">
        <f t="shared" si="6554"/>
        <v>11586.35</v>
      </c>
      <c r="AA4962" s="21" t="str">
        <f t="shared" si="6555"/>
        <v/>
      </c>
      <c r="AB4962" s="19" t="str">
        <f t="shared" si="6556"/>
        <v/>
      </c>
    </row>
    <row r="4963" spans="1:28" x14ac:dyDescent="0.25">
      <c r="A4963">
        <f t="shared" si="6537"/>
        <v>11</v>
      </c>
      <c r="B4963">
        <f t="shared" si="6538"/>
        <v>2019</v>
      </c>
      <c r="C4963" s="20">
        <v>43798</v>
      </c>
      <c r="D4963">
        <v>12146.2</v>
      </c>
      <c r="E4963">
        <v>12147.4</v>
      </c>
      <c r="F4963">
        <v>12017.4</v>
      </c>
      <c r="G4963">
        <v>12056.05</v>
      </c>
      <c r="H4963">
        <f t="shared" si="6511"/>
        <v>0</v>
      </c>
      <c r="I4963">
        <f t="shared" si="6512"/>
        <v>95.100000000000364</v>
      </c>
      <c r="J4963" s="14">
        <f t="shared" ref="J4963:K4963" si="6568">+AVERAGE(H4950:H4963)</f>
        <v>31.978571428571481</v>
      </c>
      <c r="K4963" s="14">
        <f t="shared" si="6568"/>
        <v>21.414285714285793</v>
      </c>
      <c r="L4963" s="14">
        <f t="shared" si="6514"/>
        <v>1.4933288859239462</v>
      </c>
      <c r="M4963" s="14">
        <f t="shared" si="6515"/>
        <v>59.892976588628713</v>
      </c>
      <c r="N4963" s="14">
        <f t="shared" si="6516"/>
        <v>1</v>
      </c>
      <c r="O4963">
        <f t="shared" si="6550"/>
        <v>1</v>
      </c>
      <c r="P4963">
        <f t="shared" si="6559"/>
        <v>0</v>
      </c>
      <c r="Q4963">
        <f t="shared" si="6560"/>
        <v>0</v>
      </c>
      <c r="R4963">
        <f t="shared" si="6500"/>
        <v>841</v>
      </c>
      <c r="S4963">
        <f t="shared" si="6501"/>
        <v>0</v>
      </c>
      <c r="T4963">
        <f t="shared" si="6502"/>
        <v>-79979.100000000311</v>
      </c>
      <c r="U4963">
        <f t="shared" si="6503"/>
        <v>-79979.100000000311</v>
      </c>
      <c r="V4963" s="2">
        <f t="shared" si="6504"/>
        <v>-7.9979100000000317E-3</v>
      </c>
      <c r="W4963" s="19">
        <f t="shared" si="6551"/>
        <v>482</v>
      </c>
      <c r="X4963" s="19">
        <f t="shared" si="6552"/>
        <v>30</v>
      </c>
      <c r="Y4963" s="19" t="str">
        <f t="shared" si="6553"/>
        <v/>
      </c>
      <c r="Z4963" s="19">
        <f t="shared" si="6554"/>
        <v>11586.35</v>
      </c>
      <c r="AA4963" s="21" t="str">
        <f t="shared" si="6555"/>
        <v/>
      </c>
      <c r="AB4963" s="19" t="str">
        <f t="shared" si="6556"/>
        <v/>
      </c>
    </row>
    <row r="4964" spans="1:28" x14ac:dyDescent="0.25">
      <c r="A4964">
        <f t="shared" si="6537"/>
        <v>12</v>
      </c>
      <c r="B4964">
        <f t="shared" si="6538"/>
        <v>2019</v>
      </c>
      <c r="C4964" s="20">
        <v>43801</v>
      </c>
      <c r="D4964">
        <v>12137.05</v>
      </c>
      <c r="E4964">
        <v>12137.15</v>
      </c>
      <c r="F4964">
        <v>12023.7</v>
      </c>
      <c r="G4964">
        <v>12048.2</v>
      </c>
      <c r="H4964">
        <f t="shared" si="6511"/>
        <v>0</v>
      </c>
      <c r="I4964">
        <f t="shared" si="6512"/>
        <v>7.8499999999985448</v>
      </c>
      <c r="J4964" s="14">
        <f t="shared" ref="J4964:K4964" si="6569">+AVERAGE(H4951:H4964)</f>
        <v>31.599999999999973</v>
      </c>
      <c r="K4964" s="14">
        <f t="shared" si="6569"/>
        <v>21.974999999999973</v>
      </c>
      <c r="L4964" s="14">
        <f t="shared" si="6514"/>
        <v>1.4379977246871449</v>
      </c>
      <c r="M4964" s="14">
        <f t="shared" si="6515"/>
        <v>58.982734484367718</v>
      </c>
      <c r="N4964" s="14">
        <f t="shared" si="6516"/>
        <v>1</v>
      </c>
      <c r="O4964">
        <f t="shared" si="6550"/>
        <v>1</v>
      </c>
      <c r="P4964">
        <f t="shared" si="6559"/>
        <v>0</v>
      </c>
      <c r="Q4964">
        <f t="shared" si="6560"/>
        <v>0</v>
      </c>
      <c r="R4964">
        <f t="shared" si="6500"/>
        <v>829</v>
      </c>
      <c r="S4964">
        <f t="shared" si="6501"/>
        <v>0</v>
      </c>
      <c r="T4964">
        <f t="shared" si="6502"/>
        <v>-6507.6499999987936</v>
      </c>
      <c r="U4964">
        <f t="shared" si="6503"/>
        <v>-6507.6499999987936</v>
      </c>
      <c r="V4964" s="2">
        <f t="shared" si="6504"/>
        <v>-6.5076499999987942E-4</v>
      </c>
      <c r="W4964" s="19">
        <f t="shared" si="6551"/>
        <v>482</v>
      </c>
      <c r="X4964" s="19">
        <f t="shared" si="6552"/>
        <v>31</v>
      </c>
      <c r="Y4964" s="19" t="str">
        <f t="shared" si="6553"/>
        <v/>
      </c>
      <c r="Z4964" s="19">
        <f t="shared" si="6554"/>
        <v>11586.35</v>
      </c>
      <c r="AA4964" s="21" t="str">
        <f t="shared" si="6555"/>
        <v/>
      </c>
      <c r="AB4964" s="19" t="str">
        <f t="shared" si="6556"/>
        <v/>
      </c>
    </row>
    <row r="4965" spans="1:28" x14ac:dyDescent="0.25">
      <c r="A4965">
        <f t="shared" si="6537"/>
        <v>12</v>
      </c>
      <c r="B4965">
        <f t="shared" si="6538"/>
        <v>2019</v>
      </c>
      <c r="C4965" s="20">
        <v>43802</v>
      </c>
      <c r="D4965">
        <v>12067.65</v>
      </c>
      <c r="E4965">
        <v>12068.6</v>
      </c>
      <c r="F4965">
        <v>11956.4</v>
      </c>
      <c r="G4965">
        <v>11994.2</v>
      </c>
      <c r="H4965">
        <f t="shared" si="6511"/>
        <v>0</v>
      </c>
      <c r="I4965">
        <f t="shared" si="6512"/>
        <v>54</v>
      </c>
      <c r="J4965" s="14">
        <f t="shared" ref="J4965:K4965" si="6570">+AVERAGE(H4952:H4965)</f>
        <v>31.599999999999973</v>
      </c>
      <c r="K4965" s="14">
        <f t="shared" si="6570"/>
        <v>20.617857142857115</v>
      </c>
      <c r="L4965" s="14">
        <f t="shared" si="6514"/>
        <v>1.5326520006928814</v>
      </c>
      <c r="M4965" s="14">
        <f t="shared" si="6515"/>
        <v>60.515696600779712</v>
      </c>
      <c r="N4965" s="14">
        <f t="shared" si="6516"/>
        <v>1</v>
      </c>
      <c r="O4965">
        <f t="shared" si="6550"/>
        <v>1</v>
      </c>
      <c r="P4965">
        <f t="shared" si="6559"/>
        <v>0</v>
      </c>
      <c r="Q4965">
        <f t="shared" si="6560"/>
        <v>0</v>
      </c>
      <c r="R4965">
        <f t="shared" si="6500"/>
        <v>829</v>
      </c>
      <c r="S4965">
        <f t="shared" si="6501"/>
        <v>0</v>
      </c>
      <c r="T4965">
        <f t="shared" si="6502"/>
        <v>-44766</v>
      </c>
      <c r="U4965">
        <f t="shared" si="6503"/>
        <v>-44766</v>
      </c>
      <c r="V4965" s="2">
        <f t="shared" si="6504"/>
        <v>-4.4765999999999999E-3</v>
      </c>
      <c r="W4965" s="19">
        <f t="shared" si="6551"/>
        <v>482</v>
      </c>
      <c r="X4965" s="19">
        <f t="shared" si="6552"/>
        <v>32</v>
      </c>
      <c r="Y4965" s="19" t="str">
        <f t="shared" si="6553"/>
        <v/>
      </c>
      <c r="Z4965" s="19">
        <f t="shared" si="6554"/>
        <v>11586.35</v>
      </c>
      <c r="AA4965" s="21" t="str">
        <f t="shared" si="6555"/>
        <v/>
      </c>
      <c r="AB4965" s="19" t="str">
        <f t="shared" si="6556"/>
        <v/>
      </c>
    </row>
    <row r="4966" spans="1:28" x14ac:dyDescent="0.25">
      <c r="A4966">
        <f t="shared" si="6537"/>
        <v>12</v>
      </c>
      <c r="B4966">
        <f t="shared" si="6538"/>
        <v>2019</v>
      </c>
      <c r="C4966" s="20">
        <v>43803</v>
      </c>
      <c r="D4966">
        <v>11969.95</v>
      </c>
      <c r="E4966">
        <v>12054.7</v>
      </c>
      <c r="F4966">
        <v>11935.3</v>
      </c>
      <c r="G4966">
        <v>12043.2</v>
      </c>
      <c r="H4966">
        <f t="shared" si="6511"/>
        <v>49</v>
      </c>
      <c r="I4966">
        <f t="shared" si="6512"/>
        <v>0</v>
      </c>
      <c r="J4966" s="14">
        <f t="shared" ref="J4966:K4966" si="6571">+AVERAGE(H4953:H4966)</f>
        <v>32.839285714285715</v>
      </c>
      <c r="K4966" s="14">
        <f t="shared" si="6571"/>
        <v>20.617857142857115</v>
      </c>
      <c r="L4966" s="14">
        <f t="shared" si="6514"/>
        <v>1.5927593971938356</v>
      </c>
      <c r="M4966" s="14">
        <f t="shared" si="6515"/>
        <v>61.431052912880844</v>
      </c>
      <c r="N4966" s="14">
        <f t="shared" si="6516"/>
        <v>1</v>
      </c>
      <c r="O4966">
        <f t="shared" si="6550"/>
        <v>1</v>
      </c>
      <c r="P4966">
        <f t="shared" si="6559"/>
        <v>0</v>
      </c>
      <c r="Q4966">
        <f t="shared" si="6560"/>
        <v>0</v>
      </c>
      <c r="R4966">
        <f t="shared" si="6500"/>
        <v>829</v>
      </c>
      <c r="S4966">
        <f t="shared" si="6501"/>
        <v>0</v>
      </c>
      <c r="T4966">
        <f t="shared" si="6502"/>
        <v>40621</v>
      </c>
      <c r="U4966">
        <f t="shared" si="6503"/>
        <v>40621</v>
      </c>
      <c r="V4966" s="2">
        <f t="shared" si="6504"/>
        <v>4.0620999999999999E-3</v>
      </c>
      <c r="W4966" s="19">
        <f t="shared" si="6551"/>
        <v>482</v>
      </c>
      <c r="X4966" s="19">
        <f t="shared" si="6552"/>
        <v>33</v>
      </c>
      <c r="Y4966" s="19" t="str">
        <f t="shared" si="6553"/>
        <v/>
      </c>
      <c r="Z4966" s="19">
        <f t="shared" si="6554"/>
        <v>11586.35</v>
      </c>
      <c r="AA4966" s="21" t="str">
        <f t="shared" si="6555"/>
        <v/>
      </c>
      <c r="AB4966" s="19" t="str">
        <f t="shared" si="6556"/>
        <v/>
      </c>
    </row>
    <row r="4967" spans="1:28" x14ac:dyDescent="0.25">
      <c r="A4967">
        <f t="shared" si="6537"/>
        <v>12</v>
      </c>
      <c r="B4967">
        <f t="shared" si="6538"/>
        <v>2019</v>
      </c>
      <c r="C4967" s="20">
        <v>43804</v>
      </c>
      <c r="D4967">
        <v>12071.25</v>
      </c>
      <c r="E4967">
        <v>12081.2</v>
      </c>
      <c r="F4967">
        <v>11998.75</v>
      </c>
      <c r="G4967">
        <v>12018.4</v>
      </c>
      <c r="H4967">
        <f t="shared" si="6511"/>
        <v>0</v>
      </c>
      <c r="I4967">
        <f t="shared" si="6512"/>
        <v>24.800000000001091</v>
      </c>
      <c r="J4967" s="14">
        <f t="shared" ref="J4967:K4967" si="6572">+AVERAGE(H4954:H4967)</f>
        <v>31.171428571428546</v>
      </c>
      <c r="K4967" s="14">
        <f t="shared" si="6572"/>
        <v>22.389285714285766</v>
      </c>
      <c r="L4967" s="14">
        <f t="shared" si="6514"/>
        <v>1.3922475673951145</v>
      </c>
      <c r="M4967" s="14">
        <f t="shared" si="6515"/>
        <v>58.198306327932173</v>
      </c>
      <c r="N4967" s="14">
        <f t="shared" si="6516"/>
        <v>1</v>
      </c>
      <c r="O4967">
        <f t="shared" si="6550"/>
        <v>1</v>
      </c>
      <c r="P4967">
        <f t="shared" si="6559"/>
        <v>0</v>
      </c>
      <c r="Q4967">
        <f t="shared" si="6560"/>
        <v>0</v>
      </c>
      <c r="R4967">
        <f t="shared" si="6500"/>
        <v>829</v>
      </c>
      <c r="S4967">
        <f t="shared" si="6501"/>
        <v>0</v>
      </c>
      <c r="T4967">
        <f t="shared" si="6502"/>
        <v>-20559.200000000907</v>
      </c>
      <c r="U4967">
        <f t="shared" si="6503"/>
        <v>-20559.200000000907</v>
      </c>
      <c r="V4967" s="2">
        <f t="shared" si="6504"/>
        <v>-2.0559200000000908E-3</v>
      </c>
      <c r="W4967" s="19">
        <f t="shared" si="6551"/>
        <v>482</v>
      </c>
      <c r="X4967" s="19">
        <f t="shared" si="6552"/>
        <v>34</v>
      </c>
      <c r="Y4967" s="19" t="str">
        <f t="shared" si="6553"/>
        <v/>
      </c>
      <c r="Z4967" s="19">
        <f t="shared" si="6554"/>
        <v>11586.35</v>
      </c>
      <c r="AA4967" s="21" t="str">
        <f t="shared" si="6555"/>
        <v/>
      </c>
      <c r="AB4967" s="19" t="str">
        <f t="shared" si="6556"/>
        <v/>
      </c>
    </row>
    <row r="4968" spans="1:28" x14ac:dyDescent="0.25">
      <c r="A4968">
        <f t="shared" si="6537"/>
        <v>12</v>
      </c>
      <c r="B4968">
        <f t="shared" si="6538"/>
        <v>2019</v>
      </c>
      <c r="C4968" s="20">
        <v>43805</v>
      </c>
      <c r="D4968">
        <v>12047.35</v>
      </c>
      <c r="E4968">
        <v>12057.05</v>
      </c>
      <c r="F4968">
        <v>11888.85</v>
      </c>
      <c r="G4968">
        <v>11921.5</v>
      </c>
      <c r="H4968">
        <f t="shared" si="6511"/>
        <v>0</v>
      </c>
      <c r="I4968">
        <f t="shared" si="6512"/>
        <v>96.899999999999636</v>
      </c>
      <c r="J4968" s="14">
        <f t="shared" ref="J4968:K4968" si="6573">+AVERAGE(H4955:H4968)</f>
        <v>31.171428571428546</v>
      </c>
      <c r="K4968" s="14">
        <f t="shared" si="6573"/>
        <v>28.528571428571404</v>
      </c>
      <c r="L4968" s="14">
        <f t="shared" si="6514"/>
        <v>1.0926389584376566</v>
      </c>
      <c r="M4968" s="14">
        <f t="shared" si="6515"/>
        <v>52.213448193347688</v>
      </c>
      <c r="N4968" s="14">
        <f t="shared" si="6516"/>
        <v>1</v>
      </c>
      <c r="O4968">
        <f t="shared" si="6550"/>
        <v>1</v>
      </c>
      <c r="P4968">
        <f t="shared" si="6559"/>
        <v>0</v>
      </c>
      <c r="Q4968">
        <f t="shared" si="6560"/>
        <v>0</v>
      </c>
      <c r="R4968">
        <f t="shared" si="6500"/>
        <v>829</v>
      </c>
      <c r="S4968">
        <f t="shared" si="6501"/>
        <v>0</v>
      </c>
      <c r="T4968">
        <f t="shared" si="6502"/>
        <v>-80330.0999999997</v>
      </c>
      <c r="U4968">
        <f t="shared" si="6503"/>
        <v>-80330.0999999997</v>
      </c>
      <c r="V4968" s="2">
        <f t="shared" si="6504"/>
        <v>-8.0330099999999707E-3</v>
      </c>
      <c r="W4968" s="19">
        <f t="shared" si="6551"/>
        <v>482</v>
      </c>
      <c r="X4968" s="19">
        <f t="shared" si="6552"/>
        <v>35</v>
      </c>
      <c r="Y4968" s="19" t="str">
        <f t="shared" si="6553"/>
        <v/>
      </c>
      <c r="Z4968" s="19">
        <f t="shared" si="6554"/>
        <v>11586.35</v>
      </c>
      <c r="AA4968" s="21" t="str">
        <f t="shared" si="6555"/>
        <v/>
      </c>
      <c r="AB4968" s="19" t="str">
        <f t="shared" si="6556"/>
        <v/>
      </c>
    </row>
    <row r="4969" spans="1:28" x14ac:dyDescent="0.25">
      <c r="A4969">
        <f t="shared" si="6537"/>
        <v>12</v>
      </c>
      <c r="B4969">
        <f t="shared" si="6538"/>
        <v>2019</v>
      </c>
      <c r="C4969" s="20">
        <v>43808</v>
      </c>
      <c r="D4969">
        <v>11939.1</v>
      </c>
      <c r="E4969">
        <v>11981.95</v>
      </c>
      <c r="F4969">
        <v>11888.05</v>
      </c>
      <c r="G4969">
        <v>11937.5</v>
      </c>
      <c r="H4969">
        <f t="shared" si="6511"/>
        <v>16</v>
      </c>
      <c r="I4969">
        <f t="shared" si="6512"/>
        <v>0</v>
      </c>
      <c r="J4969" s="14">
        <f t="shared" ref="J4969:K4969" si="6574">+AVERAGE(H4956:H4969)</f>
        <v>28.342857142857092</v>
      </c>
      <c r="K4969" s="14">
        <f t="shared" si="6574"/>
        <v>28.528571428571404</v>
      </c>
      <c r="L4969" s="14">
        <f t="shared" si="6514"/>
        <v>0.99349023535302861</v>
      </c>
      <c r="M4969" s="14">
        <f t="shared" si="6515"/>
        <v>49.836724441095178</v>
      </c>
      <c r="N4969" s="14">
        <f t="shared" si="6516"/>
        <v>-1</v>
      </c>
      <c r="O4969">
        <f t="shared" si="6550"/>
        <v>-1</v>
      </c>
      <c r="P4969">
        <f t="shared" si="6559"/>
        <v>1</v>
      </c>
      <c r="Q4969">
        <f t="shared" si="6560"/>
        <v>11937.5</v>
      </c>
      <c r="R4969">
        <f t="shared" si="6500"/>
        <v>-829</v>
      </c>
      <c r="S4969">
        <f t="shared" si="6501"/>
        <v>-26528</v>
      </c>
      <c r="T4969">
        <f t="shared" si="6502"/>
        <v>-13264</v>
      </c>
      <c r="U4969">
        <f t="shared" si="6503"/>
        <v>13264</v>
      </c>
      <c r="V4969" s="2">
        <f t="shared" si="6504"/>
        <v>1.3263999999999999E-3</v>
      </c>
      <c r="W4969" s="19">
        <f t="shared" si="6551"/>
        <v>483</v>
      </c>
      <c r="X4969" s="19">
        <f t="shared" si="6552"/>
        <v>36</v>
      </c>
      <c r="Y4969" s="19">
        <f t="shared" si="6553"/>
        <v>1</v>
      </c>
      <c r="Z4969" s="19">
        <f t="shared" si="6554"/>
        <v>11937.5</v>
      </c>
      <c r="AA4969" s="21">
        <f t="shared" si="6555"/>
        <v>3.030721495552946E-2</v>
      </c>
      <c r="AB4969" s="19">
        <f t="shared" si="6556"/>
        <v>1</v>
      </c>
    </row>
    <row r="4970" spans="1:28" x14ac:dyDescent="0.25">
      <c r="A4970">
        <f t="shared" si="6537"/>
        <v>12</v>
      </c>
      <c r="B4970">
        <f t="shared" si="6538"/>
        <v>2019</v>
      </c>
      <c r="C4970" s="20">
        <v>43809</v>
      </c>
      <c r="D4970">
        <v>11950.5</v>
      </c>
      <c r="E4970">
        <v>11953.2</v>
      </c>
      <c r="F4970">
        <v>11844.7</v>
      </c>
      <c r="G4970">
        <v>11856.8</v>
      </c>
      <c r="H4970">
        <f t="shared" si="6511"/>
        <v>0</v>
      </c>
      <c r="I4970">
        <f t="shared" si="6512"/>
        <v>80.700000000000728</v>
      </c>
      <c r="J4970" s="14">
        <f t="shared" ref="J4970:K4970" si="6575">+AVERAGE(H4957:H4970)</f>
        <v>24.128571428571377</v>
      </c>
      <c r="K4970" s="14">
        <f t="shared" si="6575"/>
        <v>34.292857142857166</v>
      </c>
      <c r="L4970" s="14">
        <f t="shared" si="6514"/>
        <v>0.70360341595500742</v>
      </c>
      <c r="M4970" s="14">
        <f t="shared" si="6515"/>
        <v>41.30089252964904</v>
      </c>
      <c r="N4970" s="14">
        <f t="shared" si="6516"/>
        <v>-1</v>
      </c>
      <c r="O4970">
        <f t="shared" si="6550"/>
        <v>-1</v>
      </c>
      <c r="P4970">
        <f t="shared" si="6559"/>
        <v>0</v>
      </c>
      <c r="Q4970">
        <f t="shared" si="6560"/>
        <v>0</v>
      </c>
      <c r="R4970">
        <f t="shared" si="6500"/>
        <v>-829</v>
      </c>
      <c r="S4970">
        <f t="shared" si="6501"/>
        <v>0</v>
      </c>
      <c r="T4970">
        <f t="shared" si="6502"/>
        <v>66900.3000000006</v>
      </c>
      <c r="U4970">
        <f t="shared" si="6503"/>
        <v>66900.3000000006</v>
      </c>
      <c r="V4970" s="2">
        <f t="shared" si="6504"/>
        <v>6.6900300000000603E-3</v>
      </c>
      <c r="W4970" s="19">
        <f t="shared" si="6551"/>
        <v>483</v>
      </c>
      <c r="X4970" s="19">
        <f t="shared" si="6552"/>
        <v>2</v>
      </c>
      <c r="Y4970" s="19" t="str">
        <f t="shared" si="6553"/>
        <v/>
      </c>
      <c r="Z4970" s="19">
        <f t="shared" si="6554"/>
        <v>11937.5</v>
      </c>
      <c r="AA4970" s="21" t="str">
        <f t="shared" si="6555"/>
        <v/>
      </c>
      <c r="AB4970" s="19" t="str">
        <f t="shared" si="6556"/>
        <v/>
      </c>
    </row>
    <row r="4971" spans="1:28" x14ac:dyDescent="0.25">
      <c r="A4971">
        <f t="shared" si="6537"/>
        <v>12</v>
      </c>
      <c r="B4971">
        <f t="shared" si="6538"/>
        <v>2019</v>
      </c>
      <c r="C4971" s="20">
        <v>43810</v>
      </c>
      <c r="D4971">
        <v>11867.35</v>
      </c>
      <c r="E4971">
        <v>11923.2</v>
      </c>
      <c r="F4971">
        <v>11832.3</v>
      </c>
      <c r="G4971">
        <v>11910.15</v>
      </c>
      <c r="H4971">
        <f t="shared" si="6511"/>
        <v>53.350000000000364</v>
      </c>
      <c r="I4971">
        <f t="shared" si="6512"/>
        <v>0</v>
      </c>
      <c r="J4971" s="14">
        <f t="shared" ref="J4971:K4971" si="6576">+AVERAGE(H4958:H4971)</f>
        <v>27.939285714285688</v>
      </c>
      <c r="K4971" s="14">
        <f t="shared" si="6576"/>
        <v>32.099999999999973</v>
      </c>
      <c r="L4971" s="14">
        <f t="shared" si="6514"/>
        <v>0.87038273253226517</v>
      </c>
      <c r="M4971" s="14">
        <f t="shared" si="6515"/>
        <v>46.535006840759031</v>
      </c>
      <c r="N4971" s="14">
        <f t="shared" si="6516"/>
        <v>-1</v>
      </c>
      <c r="O4971">
        <f t="shared" si="6550"/>
        <v>-1</v>
      </c>
      <c r="P4971">
        <f t="shared" si="6559"/>
        <v>0</v>
      </c>
      <c r="Q4971">
        <f t="shared" si="6560"/>
        <v>0</v>
      </c>
      <c r="R4971">
        <f t="shared" si="6500"/>
        <v>-829</v>
      </c>
      <c r="S4971">
        <f t="shared" si="6501"/>
        <v>0</v>
      </c>
      <c r="T4971">
        <f t="shared" si="6502"/>
        <v>-44227.1500000003</v>
      </c>
      <c r="U4971">
        <f t="shared" si="6503"/>
        <v>-44227.1500000003</v>
      </c>
      <c r="V4971" s="2">
        <f t="shared" si="6504"/>
        <v>-4.4227150000000302E-3</v>
      </c>
      <c r="W4971" s="19">
        <f t="shared" si="6551"/>
        <v>483</v>
      </c>
      <c r="X4971" s="19">
        <f t="shared" si="6552"/>
        <v>3</v>
      </c>
      <c r="Y4971" s="19" t="str">
        <f t="shared" si="6553"/>
        <v/>
      </c>
      <c r="Z4971" s="19">
        <f t="shared" si="6554"/>
        <v>11937.5</v>
      </c>
      <c r="AA4971" s="21" t="str">
        <f t="shared" si="6555"/>
        <v/>
      </c>
      <c r="AB4971" s="19" t="str">
        <f t="shared" si="6556"/>
        <v/>
      </c>
    </row>
    <row r="4972" spans="1:28" x14ac:dyDescent="0.25">
      <c r="A4972">
        <f t="shared" si="6537"/>
        <v>12</v>
      </c>
      <c r="B4972">
        <f t="shared" si="6538"/>
        <v>2019</v>
      </c>
      <c r="C4972" s="20">
        <v>43811</v>
      </c>
      <c r="D4972">
        <v>11944.3</v>
      </c>
      <c r="E4972">
        <v>12005.5</v>
      </c>
      <c r="F4972">
        <v>11934</v>
      </c>
      <c r="G4972">
        <v>11971.8</v>
      </c>
      <c r="H4972">
        <f t="shared" si="6511"/>
        <v>61.649999999999636</v>
      </c>
      <c r="I4972">
        <f t="shared" si="6512"/>
        <v>0</v>
      </c>
      <c r="J4972" s="14">
        <f t="shared" ref="J4972:K4972" si="6577">+AVERAGE(H4959:H4972)</f>
        <v>32.342857142857092</v>
      </c>
      <c r="K4972" s="14">
        <f t="shared" si="6577"/>
        <v>28.242857142857115</v>
      </c>
      <c r="L4972" s="14">
        <f t="shared" si="6514"/>
        <v>1.1451694486595845</v>
      </c>
      <c r="M4972" s="14">
        <f t="shared" si="6515"/>
        <v>53.383635934920989</v>
      </c>
      <c r="N4972" s="14">
        <f t="shared" si="6516"/>
        <v>1</v>
      </c>
      <c r="O4972">
        <f t="shared" si="6550"/>
        <v>1</v>
      </c>
      <c r="P4972">
        <f t="shared" si="6559"/>
        <v>1</v>
      </c>
      <c r="Q4972">
        <f t="shared" si="6560"/>
        <v>11971.8</v>
      </c>
      <c r="R4972">
        <f t="shared" si="6500"/>
        <v>829</v>
      </c>
      <c r="S4972">
        <f t="shared" si="6501"/>
        <v>102215.6999999994</v>
      </c>
      <c r="T4972">
        <f t="shared" si="6502"/>
        <v>51107.8499999997</v>
      </c>
      <c r="U4972">
        <f t="shared" si="6503"/>
        <v>-51107.8499999997</v>
      </c>
      <c r="V4972" s="2">
        <f t="shared" si="6504"/>
        <v>-5.1107849999999701E-3</v>
      </c>
      <c r="W4972" s="19">
        <f t="shared" si="6551"/>
        <v>484</v>
      </c>
      <c r="X4972" s="19">
        <f t="shared" si="6552"/>
        <v>4</v>
      </c>
      <c r="Y4972" s="19">
        <f t="shared" si="6553"/>
        <v>1</v>
      </c>
      <c r="Z4972" s="19">
        <f t="shared" si="6554"/>
        <v>11971.8</v>
      </c>
      <c r="AA4972" s="21">
        <f t="shared" si="6555"/>
        <v>-2.873298429319382E-3</v>
      </c>
      <c r="AB4972" s="19">
        <f t="shared" si="6556"/>
        <v>-1</v>
      </c>
    </row>
    <row r="4973" spans="1:28" x14ac:dyDescent="0.25">
      <c r="A4973">
        <f t="shared" si="6537"/>
        <v>12</v>
      </c>
      <c r="B4973">
        <f t="shared" si="6538"/>
        <v>2019</v>
      </c>
      <c r="C4973" s="20">
        <v>43812</v>
      </c>
      <c r="D4973">
        <v>12026.4</v>
      </c>
      <c r="E4973">
        <v>12098.85</v>
      </c>
      <c r="F4973">
        <v>12023.6</v>
      </c>
      <c r="G4973">
        <v>12086.7</v>
      </c>
      <c r="H4973">
        <f t="shared" si="6511"/>
        <v>114.90000000000146</v>
      </c>
      <c r="I4973">
        <f t="shared" si="6512"/>
        <v>0</v>
      </c>
      <c r="J4973" s="14">
        <f t="shared" ref="J4973:K4973" si="6578">+AVERAGE(H4960:H4973)</f>
        <v>29.167857142857169</v>
      </c>
      <c r="K4973" s="14">
        <f t="shared" si="6578"/>
        <v>28.242857142857115</v>
      </c>
      <c r="L4973" s="14">
        <f t="shared" si="6514"/>
        <v>1.0327516439049085</v>
      </c>
      <c r="M4973" s="14">
        <f t="shared" si="6515"/>
        <v>50.805598755832079</v>
      </c>
      <c r="N4973" s="14">
        <f t="shared" si="6516"/>
        <v>1</v>
      </c>
      <c r="O4973">
        <f t="shared" si="6550"/>
        <v>1</v>
      </c>
      <c r="P4973">
        <f t="shared" si="6559"/>
        <v>0</v>
      </c>
      <c r="Q4973">
        <f t="shared" si="6560"/>
        <v>0</v>
      </c>
      <c r="R4973">
        <f t="shared" si="6500"/>
        <v>829</v>
      </c>
      <c r="S4973">
        <f t="shared" si="6501"/>
        <v>0</v>
      </c>
      <c r="T4973">
        <f t="shared" si="6502"/>
        <v>95252.100000001199</v>
      </c>
      <c r="U4973">
        <f t="shared" si="6503"/>
        <v>95252.100000001199</v>
      </c>
      <c r="V4973" s="2">
        <f t="shared" si="6504"/>
        <v>9.5252100000001207E-3</v>
      </c>
      <c r="W4973" s="19">
        <f t="shared" si="6551"/>
        <v>484</v>
      </c>
      <c r="X4973" s="19">
        <f t="shared" si="6552"/>
        <v>2</v>
      </c>
      <c r="Y4973" s="19" t="str">
        <f t="shared" si="6553"/>
        <v/>
      </c>
      <c r="Z4973" s="19">
        <f t="shared" si="6554"/>
        <v>11971.8</v>
      </c>
      <c r="AA4973" s="21" t="str">
        <f t="shared" si="6555"/>
        <v/>
      </c>
      <c r="AB4973" s="19" t="str">
        <f t="shared" si="6556"/>
        <v/>
      </c>
    </row>
    <row r="4974" spans="1:28" x14ac:dyDescent="0.25">
      <c r="A4974">
        <f t="shared" si="6537"/>
        <v>12</v>
      </c>
      <c r="B4974">
        <f t="shared" si="6538"/>
        <v>2019</v>
      </c>
      <c r="C4974" s="20">
        <v>43815</v>
      </c>
      <c r="D4974">
        <v>12131.35</v>
      </c>
      <c r="E4974">
        <v>12134.65</v>
      </c>
      <c r="F4974">
        <v>12046.3</v>
      </c>
      <c r="G4974">
        <v>12053.95</v>
      </c>
      <c r="H4974">
        <f t="shared" si="6511"/>
        <v>0</v>
      </c>
      <c r="I4974">
        <f t="shared" si="6512"/>
        <v>32.75</v>
      </c>
      <c r="J4974" s="14">
        <f t="shared" ref="J4974:K4974" si="6579">+AVERAGE(H4961:H4974)</f>
        <v>29.167857142857169</v>
      </c>
      <c r="K4974" s="14">
        <f t="shared" si="6579"/>
        <v>28.007142857142885</v>
      </c>
      <c r="L4974" s="14">
        <f t="shared" si="6514"/>
        <v>1.0414435093088497</v>
      </c>
      <c r="M4974" s="14">
        <f t="shared" si="6515"/>
        <v>51.015054032106931</v>
      </c>
      <c r="N4974" s="14">
        <f t="shared" si="6516"/>
        <v>1</v>
      </c>
      <c r="O4974">
        <f t="shared" si="6550"/>
        <v>1</v>
      </c>
      <c r="P4974">
        <f t="shared" si="6559"/>
        <v>0</v>
      </c>
      <c r="Q4974">
        <f t="shared" si="6560"/>
        <v>0</v>
      </c>
      <c r="R4974">
        <f t="shared" si="6500"/>
        <v>829</v>
      </c>
      <c r="S4974">
        <f t="shared" si="6501"/>
        <v>0</v>
      </c>
      <c r="T4974">
        <f t="shared" si="6502"/>
        <v>-27149.75</v>
      </c>
      <c r="U4974">
        <f t="shared" si="6503"/>
        <v>-27149.75</v>
      </c>
      <c r="V4974" s="2">
        <f t="shared" si="6504"/>
        <v>-2.7149750000000001E-3</v>
      </c>
      <c r="W4974" s="19">
        <f t="shared" si="6551"/>
        <v>484</v>
      </c>
      <c r="X4974" s="19">
        <f t="shared" si="6552"/>
        <v>3</v>
      </c>
      <c r="Y4974" s="19" t="str">
        <f t="shared" si="6553"/>
        <v/>
      </c>
      <c r="Z4974" s="19">
        <f t="shared" si="6554"/>
        <v>11971.8</v>
      </c>
      <c r="AA4974" s="21" t="str">
        <f t="shared" si="6555"/>
        <v/>
      </c>
      <c r="AB4974" s="19" t="str">
        <f t="shared" si="6556"/>
        <v/>
      </c>
    </row>
    <row r="4975" spans="1:28" x14ac:dyDescent="0.25">
      <c r="A4975">
        <f t="shared" si="6537"/>
        <v>12</v>
      </c>
      <c r="B4975">
        <f t="shared" si="6538"/>
        <v>2019</v>
      </c>
      <c r="C4975" s="20">
        <v>43816</v>
      </c>
      <c r="D4975">
        <v>12082.45</v>
      </c>
      <c r="E4975">
        <v>12182.75</v>
      </c>
      <c r="F4975">
        <v>12070.35</v>
      </c>
      <c r="G4975">
        <v>12165</v>
      </c>
      <c r="H4975">
        <f t="shared" si="6511"/>
        <v>111.04999999999927</v>
      </c>
      <c r="I4975">
        <f t="shared" si="6512"/>
        <v>0</v>
      </c>
      <c r="J4975" s="14">
        <f t="shared" ref="J4975:K4975" si="6580">+AVERAGE(H4962:H4975)</f>
        <v>32.599999999999973</v>
      </c>
      <c r="K4975" s="14">
        <f t="shared" si="6580"/>
        <v>28.007142857142885</v>
      </c>
      <c r="L4975" s="14">
        <f t="shared" si="6514"/>
        <v>1.163988778372862</v>
      </c>
      <c r="M4975" s="14">
        <f t="shared" si="6515"/>
        <v>53.78903948143779</v>
      </c>
      <c r="N4975" s="14">
        <f t="shared" si="6516"/>
        <v>1</v>
      </c>
      <c r="O4975">
        <f t="shared" si="6550"/>
        <v>1</v>
      </c>
      <c r="P4975">
        <f t="shared" si="6559"/>
        <v>0</v>
      </c>
      <c r="Q4975">
        <f t="shared" si="6560"/>
        <v>0</v>
      </c>
      <c r="R4975">
        <f t="shared" si="6500"/>
        <v>829</v>
      </c>
      <c r="S4975">
        <f t="shared" si="6501"/>
        <v>0</v>
      </c>
      <c r="T4975">
        <f t="shared" si="6502"/>
        <v>92060.4499999994</v>
      </c>
      <c r="U4975">
        <f t="shared" si="6503"/>
        <v>92060.4499999994</v>
      </c>
      <c r="V4975" s="2">
        <f t="shared" si="6504"/>
        <v>9.2060449999999405E-3</v>
      </c>
      <c r="W4975" s="19">
        <f t="shared" si="6551"/>
        <v>484</v>
      </c>
      <c r="X4975" s="19">
        <f t="shared" si="6552"/>
        <v>4</v>
      </c>
      <c r="Y4975" s="19" t="str">
        <f t="shared" si="6553"/>
        <v/>
      </c>
      <c r="Z4975" s="19">
        <f t="shared" si="6554"/>
        <v>11971.8</v>
      </c>
      <c r="AA4975" s="21" t="str">
        <f t="shared" si="6555"/>
        <v/>
      </c>
      <c r="AB4975" s="19" t="str">
        <f t="shared" si="6556"/>
        <v/>
      </c>
    </row>
    <row r="4976" spans="1:28" x14ac:dyDescent="0.25">
      <c r="A4976">
        <f t="shared" si="6537"/>
        <v>12</v>
      </c>
      <c r="B4976">
        <f t="shared" si="6538"/>
        <v>2019</v>
      </c>
      <c r="C4976" s="20">
        <v>43817</v>
      </c>
      <c r="D4976">
        <v>12197</v>
      </c>
      <c r="E4976">
        <v>12237.7</v>
      </c>
      <c r="F4976">
        <v>12163.45</v>
      </c>
      <c r="G4976">
        <v>12221.65</v>
      </c>
      <c r="H4976">
        <f t="shared" si="6511"/>
        <v>56.649999999999636</v>
      </c>
      <c r="I4976">
        <f t="shared" si="6512"/>
        <v>0</v>
      </c>
      <c r="J4976" s="14">
        <f t="shared" ref="J4976:K4976" si="6581">+AVERAGE(H4963:H4976)</f>
        <v>33.042857142857166</v>
      </c>
      <c r="K4976" s="14">
        <f t="shared" si="6581"/>
        <v>28.007142857142885</v>
      </c>
      <c r="L4976" s="14">
        <f t="shared" si="6514"/>
        <v>1.1798010711553171</v>
      </c>
      <c r="M4976" s="14">
        <f t="shared" si="6515"/>
        <v>54.124254124254115</v>
      </c>
      <c r="N4976" s="14">
        <f t="shared" si="6516"/>
        <v>1</v>
      </c>
      <c r="O4976">
        <f t="shared" si="6550"/>
        <v>1</v>
      </c>
      <c r="P4976">
        <f t="shared" si="6559"/>
        <v>0</v>
      </c>
      <c r="Q4976">
        <f t="shared" si="6560"/>
        <v>0</v>
      </c>
      <c r="R4976">
        <f t="shared" si="6500"/>
        <v>829</v>
      </c>
      <c r="S4976">
        <f t="shared" si="6501"/>
        <v>0</v>
      </c>
      <c r="T4976">
        <f t="shared" si="6502"/>
        <v>46962.8499999997</v>
      </c>
      <c r="U4976">
        <f t="shared" si="6503"/>
        <v>46962.8499999997</v>
      </c>
      <c r="V4976" s="2">
        <f t="shared" si="6504"/>
        <v>4.6962849999999702E-3</v>
      </c>
      <c r="W4976" s="19">
        <f t="shared" si="6551"/>
        <v>484</v>
      </c>
      <c r="X4976" s="19">
        <f t="shared" si="6552"/>
        <v>5</v>
      </c>
      <c r="Y4976" s="19" t="str">
        <f t="shared" si="6553"/>
        <v/>
      </c>
      <c r="Z4976" s="19">
        <f t="shared" si="6554"/>
        <v>11971.8</v>
      </c>
      <c r="AA4976" s="21" t="str">
        <f t="shared" si="6555"/>
        <v/>
      </c>
      <c r="AB4976" s="19" t="str">
        <f t="shared" si="6556"/>
        <v/>
      </c>
    </row>
    <row r="4977" spans="1:28" x14ac:dyDescent="0.25">
      <c r="A4977">
        <f t="shared" si="6537"/>
        <v>12</v>
      </c>
      <c r="B4977">
        <f t="shared" si="6538"/>
        <v>2019</v>
      </c>
      <c r="C4977" s="20">
        <v>43818</v>
      </c>
      <c r="D4977">
        <v>12223.4</v>
      </c>
      <c r="E4977">
        <v>12268.35</v>
      </c>
      <c r="F4977">
        <v>12191.15</v>
      </c>
      <c r="G4977">
        <v>12259.7</v>
      </c>
      <c r="H4977">
        <f t="shared" si="6511"/>
        <v>38.050000000001091</v>
      </c>
      <c r="I4977">
        <f t="shared" si="6512"/>
        <v>0</v>
      </c>
      <c r="J4977" s="14">
        <f t="shared" ref="J4977:K4977" si="6582">+AVERAGE(H4964:H4977)</f>
        <v>35.760714285714393</v>
      </c>
      <c r="K4977" s="14">
        <f t="shared" si="6582"/>
        <v>21.214285714285715</v>
      </c>
      <c r="L4977" s="14">
        <f t="shared" si="6514"/>
        <v>1.6856902356902406</v>
      </c>
      <c r="M4977" s="14">
        <f t="shared" si="6515"/>
        <v>62.765624020560466</v>
      </c>
      <c r="N4977" s="14">
        <f t="shared" si="6516"/>
        <v>1</v>
      </c>
      <c r="O4977">
        <f t="shared" si="6550"/>
        <v>1</v>
      </c>
      <c r="P4977">
        <f t="shared" si="6559"/>
        <v>0</v>
      </c>
      <c r="Q4977">
        <f t="shared" si="6560"/>
        <v>0</v>
      </c>
      <c r="R4977">
        <f t="shared" si="6500"/>
        <v>829</v>
      </c>
      <c r="S4977">
        <f t="shared" si="6501"/>
        <v>0</v>
      </c>
      <c r="T4977">
        <f t="shared" si="6502"/>
        <v>31543.450000000907</v>
      </c>
      <c r="U4977">
        <f t="shared" si="6503"/>
        <v>31543.450000000907</v>
      </c>
      <c r="V4977" s="2">
        <f t="shared" si="6504"/>
        <v>3.1543450000000904E-3</v>
      </c>
      <c r="W4977" s="19">
        <f t="shared" si="6551"/>
        <v>484</v>
      </c>
      <c r="X4977" s="19">
        <f t="shared" si="6552"/>
        <v>6</v>
      </c>
      <c r="Y4977" s="19" t="str">
        <f t="shared" si="6553"/>
        <v/>
      </c>
      <c r="Z4977" s="19">
        <f t="shared" si="6554"/>
        <v>11971.8</v>
      </c>
      <c r="AA4977" s="21" t="str">
        <f t="shared" si="6555"/>
        <v/>
      </c>
      <c r="AB4977" s="19" t="str">
        <f t="shared" si="6556"/>
        <v/>
      </c>
    </row>
    <row r="4978" spans="1:28" x14ac:dyDescent="0.25">
      <c r="A4978">
        <f t="shared" si="6537"/>
        <v>12</v>
      </c>
      <c r="B4978">
        <f t="shared" si="6538"/>
        <v>2019</v>
      </c>
      <c r="C4978" s="20">
        <v>43819</v>
      </c>
      <c r="D4978">
        <v>12266.45</v>
      </c>
      <c r="E4978">
        <v>12293.9</v>
      </c>
      <c r="F4978">
        <v>12252.75</v>
      </c>
      <c r="G4978">
        <v>12271.8</v>
      </c>
      <c r="H4978">
        <f t="shared" si="6511"/>
        <v>12.099999999998545</v>
      </c>
      <c r="I4978">
        <f t="shared" si="6512"/>
        <v>0</v>
      </c>
      <c r="J4978" s="14">
        <f t="shared" ref="J4978:K4978" si="6583">+AVERAGE(H4965:H4978)</f>
        <v>36.625</v>
      </c>
      <c r="K4978" s="14">
        <f t="shared" si="6583"/>
        <v>20.653571428571531</v>
      </c>
      <c r="L4978" s="14">
        <f t="shared" si="6514"/>
        <v>1.7733010548158308</v>
      </c>
      <c r="M4978" s="14">
        <f t="shared" si="6515"/>
        <v>63.941888015961979</v>
      </c>
      <c r="N4978" s="14">
        <f t="shared" si="6516"/>
        <v>1</v>
      </c>
      <c r="O4978">
        <f t="shared" si="6550"/>
        <v>1</v>
      </c>
      <c r="P4978">
        <f t="shared" si="6559"/>
        <v>0</v>
      </c>
      <c r="Q4978">
        <f t="shared" si="6560"/>
        <v>0</v>
      </c>
      <c r="R4978">
        <f t="shared" si="6500"/>
        <v>829</v>
      </c>
      <c r="S4978">
        <f t="shared" si="6501"/>
        <v>0</v>
      </c>
      <c r="T4978">
        <f t="shared" si="6502"/>
        <v>10030.899999998794</v>
      </c>
      <c r="U4978">
        <f t="shared" si="6503"/>
        <v>10030.899999998794</v>
      </c>
      <c r="V4978" s="2">
        <f t="shared" si="6504"/>
        <v>1.0030899999998793E-3</v>
      </c>
      <c r="W4978" s="19">
        <f t="shared" si="6551"/>
        <v>484</v>
      </c>
      <c r="X4978" s="19">
        <f t="shared" si="6552"/>
        <v>7</v>
      </c>
      <c r="Y4978" s="19" t="str">
        <f t="shared" si="6553"/>
        <v/>
      </c>
      <c r="Z4978" s="19">
        <f t="shared" si="6554"/>
        <v>11971.8</v>
      </c>
      <c r="AA4978" s="21" t="str">
        <f t="shared" si="6555"/>
        <v/>
      </c>
      <c r="AB4978" s="19" t="str">
        <f t="shared" si="6556"/>
        <v/>
      </c>
    </row>
    <row r="4979" spans="1:28" x14ac:dyDescent="0.25">
      <c r="A4979">
        <f t="shared" si="6537"/>
        <v>12</v>
      </c>
      <c r="B4979">
        <f t="shared" si="6538"/>
        <v>2019</v>
      </c>
      <c r="C4979" s="20">
        <v>43822</v>
      </c>
      <c r="D4979">
        <v>12235.45</v>
      </c>
      <c r="E4979">
        <v>12287.15</v>
      </c>
      <c r="F4979">
        <v>12213.25</v>
      </c>
      <c r="G4979">
        <v>12262.75</v>
      </c>
      <c r="H4979">
        <f t="shared" si="6511"/>
        <v>0</v>
      </c>
      <c r="I4979">
        <f t="shared" si="6512"/>
        <v>9.0499999999992724</v>
      </c>
      <c r="J4979" s="14">
        <f t="shared" ref="J4979:K4979" si="6584">+AVERAGE(H4966:H4979)</f>
        <v>36.625</v>
      </c>
      <c r="K4979" s="14">
        <f t="shared" si="6584"/>
        <v>17.442857142857196</v>
      </c>
      <c r="L4979" s="14">
        <f t="shared" si="6514"/>
        <v>2.0997133497133431</v>
      </c>
      <c r="M4979" s="14">
        <f t="shared" si="6515"/>
        <v>67.738952374661409</v>
      </c>
      <c r="N4979" s="14">
        <f t="shared" si="6516"/>
        <v>1</v>
      </c>
      <c r="O4979">
        <f t="shared" si="6550"/>
        <v>1</v>
      </c>
      <c r="P4979">
        <f t="shared" si="6559"/>
        <v>0</v>
      </c>
      <c r="Q4979">
        <f t="shared" si="6560"/>
        <v>0</v>
      </c>
      <c r="R4979">
        <f t="shared" ref="R4979:R5042" si="6585">IF($C4979="","",IF(MONTH($C4979)&lt;&gt;MONTH($C4978),ROUNDDOWN($B$10/$G4978,0)*$O4979,ABS(R4978)*$O4979))</f>
        <v>829</v>
      </c>
      <c r="S4979">
        <f t="shared" ref="S4979:S5042" si="6586">IF($C4979="","",($R4979-$R4978)*($Q4979-$G4978)*$P4979)</f>
        <v>0</v>
      </c>
      <c r="T4979">
        <f t="shared" ref="T4979:T5042" si="6587">IF($C4979="","",$R4979*($G4979-$G4978))</f>
        <v>-7502.4499999993968</v>
      </c>
      <c r="U4979">
        <f t="shared" ref="U4979:U5042" si="6588">IF($C4979="","",$T4979-$S4979)</f>
        <v>-7502.4499999993968</v>
      </c>
      <c r="V4979" s="2">
        <f t="shared" ref="V4979:V5042" si="6589">IF($C4979="","",$U4979/$B$10)</f>
        <v>-7.5024499999993969E-4</v>
      </c>
      <c r="W4979" s="19">
        <f t="shared" si="6551"/>
        <v>484</v>
      </c>
      <c r="X4979" s="19">
        <f t="shared" si="6552"/>
        <v>8</v>
      </c>
      <c r="Y4979" s="19" t="str">
        <f t="shared" si="6553"/>
        <v/>
      </c>
      <c r="Z4979" s="19">
        <f t="shared" si="6554"/>
        <v>11971.8</v>
      </c>
      <c r="AA4979" s="21" t="str">
        <f t="shared" si="6555"/>
        <v/>
      </c>
      <c r="AB4979" s="19" t="str">
        <f t="shared" si="6556"/>
        <v/>
      </c>
    </row>
    <row r="4980" spans="1:28" x14ac:dyDescent="0.25">
      <c r="A4980">
        <f t="shared" si="6537"/>
        <v>12</v>
      </c>
      <c r="B4980">
        <f t="shared" si="6538"/>
        <v>2019</v>
      </c>
      <c r="C4980" s="20">
        <v>43823</v>
      </c>
      <c r="D4980">
        <v>12269.25</v>
      </c>
      <c r="E4980">
        <v>12283.7</v>
      </c>
      <c r="F4980">
        <v>12202.1</v>
      </c>
      <c r="G4980">
        <v>12214.55</v>
      </c>
      <c r="H4980">
        <f t="shared" si="6511"/>
        <v>0</v>
      </c>
      <c r="I4980">
        <f t="shared" si="6512"/>
        <v>48.200000000000728</v>
      </c>
      <c r="J4980" s="14">
        <f t="shared" ref="J4980:K4980" si="6590">+AVERAGE(H4967:H4980)</f>
        <v>33.125</v>
      </c>
      <c r="K4980" s="14">
        <f t="shared" si="6590"/>
        <v>20.885714285714389</v>
      </c>
      <c r="L4980" s="14">
        <f t="shared" si="6514"/>
        <v>1.5860123119014968</v>
      </c>
      <c r="M4980" s="14">
        <f t="shared" si="6515"/>
        <v>61.330423857700076</v>
      </c>
      <c r="N4980" s="14">
        <f t="shared" si="6516"/>
        <v>1</v>
      </c>
      <c r="O4980">
        <f t="shared" si="6550"/>
        <v>1</v>
      </c>
      <c r="P4980">
        <f t="shared" si="6559"/>
        <v>0</v>
      </c>
      <c r="Q4980">
        <f t="shared" si="6560"/>
        <v>0</v>
      </c>
      <c r="R4980">
        <f t="shared" si="6585"/>
        <v>829</v>
      </c>
      <c r="S4980">
        <f t="shared" si="6586"/>
        <v>0</v>
      </c>
      <c r="T4980">
        <f t="shared" si="6587"/>
        <v>-39957.8000000006</v>
      </c>
      <c r="U4980">
        <f t="shared" si="6588"/>
        <v>-39957.8000000006</v>
      </c>
      <c r="V4980" s="2">
        <f t="shared" si="6589"/>
        <v>-3.9957800000000598E-3</v>
      </c>
      <c r="W4980" s="19">
        <f t="shared" si="6551"/>
        <v>484</v>
      </c>
      <c r="X4980" s="19">
        <f t="shared" si="6552"/>
        <v>9</v>
      </c>
      <c r="Y4980" s="19" t="str">
        <f t="shared" si="6553"/>
        <v/>
      </c>
      <c r="Z4980" s="19">
        <f t="shared" si="6554"/>
        <v>11971.8</v>
      </c>
      <c r="AA4980" s="21" t="str">
        <f t="shared" si="6555"/>
        <v/>
      </c>
      <c r="AB4980" s="19" t="str">
        <f t="shared" si="6556"/>
        <v/>
      </c>
    </row>
    <row r="4981" spans="1:28" x14ac:dyDescent="0.25">
      <c r="A4981">
        <f t="shared" si="6537"/>
        <v>12</v>
      </c>
      <c r="B4981">
        <f t="shared" si="6538"/>
        <v>2019</v>
      </c>
      <c r="C4981" s="20">
        <v>43825</v>
      </c>
      <c r="D4981">
        <v>12211.85</v>
      </c>
      <c r="E4981">
        <v>12221.55</v>
      </c>
      <c r="F4981">
        <v>12118.85</v>
      </c>
      <c r="G4981">
        <v>12126.55</v>
      </c>
      <c r="H4981">
        <f t="shared" si="6511"/>
        <v>0</v>
      </c>
      <c r="I4981">
        <f t="shared" si="6512"/>
        <v>88</v>
      </c>
      <c r="J4981" s="14">
        <f t="shared" ref="J4981:K4981" si="6591">+AVERAGE(H4968:H4981)</f>
        <v>33.125</v>
      </c>
      <c r="K4981" s="14">
        <f t="shared" si="6591"/>
        <v>25.400000000000027</v>
      </c>
      <c r="L4981" s="14">
        <f t="shared" si="6514"/>
        <v>1.3041338582677151</v>
      </c>
      <c r="M4981" s="14">
        <f t="shared" si="6515"/>
        <v>56.59974369927378</v>
      </c>
      <c r="N4981" s="14">
        <f t="shared" si="6516"/>
        <v>1</v>
      </c>
      <c r="O4981">
        <f t="shared" si="6550"/>
        <v>1</v>
      </c>
      <c r="P4981">
        <f t="shared" si="6559"/>
        <v>0</v>
      </c>
      <c r="Q4981">
        <f t="shared" si="6560"/>
        <v>0</v>
      </c>
      <c r="R4981">
        <f t="shared" si="6585"/>
        <v>829</v>
      </c>
      <c r="S4981">
        <f t="shared" si="6586"/>
        <v>0</v>
      </c>
      <c r="T4981">
        <f t="shared" si="6587"/>
        <v>-72952</v>
      </c>
      <c r="U4981">
        <f t="shared" si="6588"/>
        <v>-72952</v>
      </c>
      <c r="V4981" s="2">
        <f t="shared" si="6589"/>
        <v>-7.2951999999999999E-3</v>
      </c>
      <c r="W4981" s="19">
        <f t="shared" si="6551"/>
        <v>484</v>
      </c>
      <c r="X4981" s="19">
        <f t="shared" si="6552"/>
        <v>10</v>
      </c>
      <c r="Y4981" s="19" t="str">
        <f t="shared" si="6553"/>
        <v/>
      </c>
      <c r="Z4981" s="19">
        <f t="shared" si="6554"/>
        <v>11971.8</v>
      </c>
      <c r="AA4981" s="21" t="str">
        <f t="shared" si="6555"/>
        <v/>
      </c>
      <c r="AB4981" s="19" t="str">
        <f t="shared" si="6556"/>
        <v/>
      </c>
    </row>
    <row r="4982" spans="1:28" x14ac:dyDescent="0.25">
      <c r="A4982">
        <f t="shared" si="6537"/>
        <v>12</v>
      </c>
      <c r="B4982">
        <f t="shared" si="6538"/>
        <v>2019</v>
      </c>
      <c r="C4982" s="20">
        <v>43826</v>
      </c>
      <c r="D4982">
        <v>12172.9</v>
      </c>
      <c r="E4982">
        <v>12258.45</v>
      </c>
      <c r="F4982">
        <v>12157.9</v>
      </c>
      <c r="G4982">
        <v>12245.8</v>
      </c>
      <c r="H4982">
        <f t="shared" si="6511"/>
        <v>119.25</v>
      </c>
      <c r="I4982">
        <f t="shared" si="6512"/>
        <v>0</v>
      </c>
      <c r="J4982" s="14">
        <f t="shared" ref="J4982:K4982" si="6592">+AVERAGE(H4969:H4982)</f>
        <v>41.642857142857146</v>
      </c>
      <c r="K4982" s="14">
        <f t="shared" si="6592"/>
        <v>18.478571428571481</v>
      </c>
      <c r="L4982" s="14">
        <f t="shared" si="6514"/>
        <v>2.2535755701584783</v>
      </c>
      <c r="M4982" s="14">
        <f t="shared" si="6515"/>
        <v>69.264583580848225</v>
      </c>
      <c r="N4982" s="14">
        <f t="shared" si="6516"/>
        <v>1</v>
      </c>
      <c r="O4982">
        <f t="shared" si="6550"/>
        <v>1</v>
      </c>
      <c r="P4982">
        <f t="shared" si="6559"/>
        <v>0</v>
      </c>
      <c r="Q4982">
        <f t="shared" si="6560"/>
        <v>0</v>
      </c>
      <c r="R4982">
        <f t="shared" si="6585"/>
        <v>829</v>
      </c>
      <c r="S4982">
        <f t="shared" si="6586"/>
        <v>0</v>
      </c>
      <c r="T4982">
        <f t="shared" si="6587"/>
        <v>98858.25</v>
      </c>
      <c r="U4982">
        <f t="shared" si="6588"/>
        <v>98858.25</v>
      </c>
      <c r="V4982" s="2">
        <f t="shared" si="6589"/>
        <v>9.8858250000000009E-3</v>
      </c>
      <c r="W4982" s="19">
        <f t="shared" si="6551"/>
        <v>484</v>
      </c>
      <c r="X4982" s="19">
        <f t="shared" si="6552"/>
        <v>11</v>
      </c>
      <c r="Y4982" s="19" t="str">
        <f t="shared" si="6553"/>
        <v/>
      </c>
      <c r="Z4982" s="19">
        <f t="shared" si="6554"/>
        <v>11971.8</v>
      </c>
      <c r="AA4982" s="21" t="str">
        <f t="shared" si="6555"/>
        <v/>
      </c>
      <c r="AB4982" s="19" t="str">
        <f t="shared" si="6556"/>
        <v/>
      </c>
    </row>
    <row r="4983" spans="1:28" x14ac:dyDescent="0.25">
      <c r="A4983">
        <f t="shared" si="6537"/>
        <v>12</v>
      </c>
      <c r="B4983">
        <f t="shared" si="6538"/>
        <v>2019</v>
      </c>
      <c r="C4983" s="20">
        <v>43829</v>
      </c>
      <c r="D4983">
        <v>12274.9</v>
      </c>
      <c r="E4983">
        <v>12286.45</v>
      </c>
      <c r="F4983">
        <v>12213.8</v>
      </c>
      <c r="G4983">
        <v>12255.85</v>
      </c>
      <c r="H4983">
        <f t="shared" si="6511"/>
        <v>10.050000000001091</v>
      </c>
      <c r="I4983">
        <f t="shared" si="6512"/>
        <v>0</v>
      </c>
      <c r="J4983" s="14">
        <f t="shared" ref="J4983:K4983" si="6593">+AVERAGE(H4970:H4983)</f>
        <v>41.21785714285722</v>
      </c>
      <c r="K4983" s="14">
        <f t="shared" si="6593"/>
        <v>18.478571428571481</v>
      </c>
      <c r="L4983" s="14">
        <f t="shared" si="6514"/>
        <v>2.2305759567066077</v>
      </c>
      <c r="M4983" s="14">
        <f t="shared" si="6515"/>
        <v>69.045767274902758</v>
      </c>
      <c r="N4983" s="14">
        <f t="shared" si="6516"/>
        <v>1</v>
      </c>
      <c r="O4983">
        <f t="shared" si="6550"/>
        <v>1</v>
      </c>
      <c r="P4983">
        <f t="shared" si="6559"/>
        <v>0</v>
      </c>
      <c r="Q4983">
        <f t="shared" si="6560"/>
        <v>0</v>
      </c>
      <c r="R4983">
        <f t="shared" si="6585"/>
        <v>829</v>
      </c>
      <c r="S4983">
        <f t="shared" si="6586"/>
        <v>0</v>
      </c>
      <c r="T4983">
        <f t="shared" si="6587"/>
        <v>8331.4500000009048</v>
      </c>
      <c r="U4983">
        <f t="shared" si="6588"/>
        <v>8331.4500000009048</v>
      </c>
      <c r="V4983" s="2">
        <f t="shared" si="6589"/>
        <v>8.3314500000009051E-4</v>
      </c>
      <c r="W4983" s="19">
        <f t="shared" si="6551"/>
        <v>484</v>
      </c>
      <c r="X4983" s="19">
        <f t="shared" si="6552"/>
        <v>12</v>
      </c>
      <c r="Y4983" s="19" t="str">
        <f t="shared" si="6553"/>
        <v/>
      </c>
      <c r="Z4983" s="19">
        <f t="shared" si="6554"/>
        <v>11971.8</v>
      </c>
      <c r="AA4983" s="21" t="str">
        <f t="shared" si="6555"/>
        <v/>
      </c>
      <c r="AB4983" s="19" t="str">
        <f t="shared" si="6556"/>
        <v/>
      </c>
    </row>
    <row r="4984" spans="1:28" x14ac:dyDescent="0.25">
      <c r="A4984">
        <f t="shared" si="6537"/>
        <v>12</v>
      </c>
      <c r="B4984">
        <f t="shared" si="6538"/>
        <v>2019</v>
      </c>
      <c r="C4984" s="20">
        <v>43830</v>
      </c>
      <c r="D4984">
        <v>12247.1</v>
      </c>
      <c r="E4984">
        <v>12247.1</v>
      </c>
      <c r="F4984">
        <v>12151.8</v>
      </c>
      <c r="G4984">
        <v>12168.45</v>
      </c>
      <c r="H4984">
        <f t="shared" si="6511"/>
        <v>0</v>
      </c>
      <c r="I4984">
        <f t="shared" si="6512"/>
        <v>87.399999999999636</v>
      </c>
      <c r="J4984" s="14">
        <f t="shared" ref="J4984:K4984" si="6594">+AVERAGE(H4971:H4984)</f>
        <v>41.21785714285722</v>
      </c>
      <c r="K4984" s="14">
        <f t="shared" si="6594"/>
        <v>18.957142857142831</v>
      </c>
      <c r="L4984" s="14">
        <f t="shared" si="6514"/>
        <v>2.1742652599849355</v>
      </c>
      <c r="M4984" s="14">
        <f t="shared" si="6515"/>
        <v>68.496646685263286</v>
      </c>
      <c r="N4984" s="14">
        <f t="shared" si="6516"/>
        <v>1</v>
      </c>
      <c r="O4984">
        <f t="shared" si="6550"/>
        <v>1</v>
      </c>
      <c r="P4984">
        <f t="shared" si="6559"/>
        <v>0</v>
      </c>
      <c r="Q4984">
        <f t="shared" si="6560"/>
        <v>0</v>
      </c>
      <c r="R4984">
        <f t="shared" si="6585"/>
        <v>829</v>
      </c>
      <c r="S4984">
        <f t="shared" si="6586"/>
        <v>0</v>
      </c>
      <c r="T4984">
        <f t="shared" si="6587"/>
        <v>-72454.5999999997</v>
      </c>
      <c r="U4984">
        <f t="shared" si="6588"/>
        <v>-72454.5999999997</v>
      </c>
      <c r="V4984" s="2">
        <f t="shared" si="6589"/>
        <v>-7.2454599999999701E-3</v>
      </c>
      <c r="W4984" s="19">
        <f t="shared" si="6551"/>
        <v>484</v>
      </c>
      <c r="X4984" s="19">
        <f t="shared" si="6552"/>
        <v>13</v>
      </c>
      <c r="Y4984" s="19" t="str">
        <f t="shared" si="6553"/>
        <v/>
      </c>
      <c r="Z4984" s="19">
        <f t="shared" si="6554"/>
        <v>11971.8</v>
      </c>
      <c r="AA4984" s="21" t="str">
        <f t="shared" si="6555"/>
        <v/>
      </c>
      <c r="AB4984" s="19" t="str">
        <f t="shared" si="6556"/>
        <v/>
      </c>
    </row>
    <row r="4985" spans="1:28" x14ac:dyDescent="0.25">
      <c r="A4985">
        <f t="shared" si="6537"/>
        <v>1</v>
      </c>
      <c r="B4985">
        <f t="shared" si="6538"/>
        <v>2020</v>
      </c>
      <c r="C4985" s="20">
        <v>43831</v>
      </c>
      <c r="D4985">
        <v>12202.15</v>
      </c>
      <c r="E4985">
        <v>12222.2</v>
      </c>
      <c r="F4985">
        <v>12165.3</v>
      </c>
      <c r="G4985">
        <v>12182.5</v>
      </c>
      <c r="H4985">
        <f t="shared" si="6511"/>
        <v>14.049999999999272</v>
      </c>
      <c r="I4985">
        <f t="shared" si="6512"/>
        <v>0</v>
      </c>
      <c r="J4985" s="14">
        <f t="shared" ref="J4985:K4985" si="6595">+AVERAGE(H4972:H4985)</f>
        <v>38.410714285714285</v>
      </c>
      <c r="K4985" s="14">
        <f t="shared" si="6595"/>
        <v>18.957142857142831</v>
      </c>
      <c r="L4985" s="14">
        <f t="shared" si="6514"/>
        <v>2.0261868877166567</v>
      </c>
      <c r="M4985" s="14">
        <f t="shared" si="6515"/>
        <v>66.955114237689131</v>
      </c>
      <c r="N4985" s="14">
        <f t="shared" si="6516"/>
        <v>1</v>
      </c>
      <c r="O4985">
        <f t="shared" si="6550"/>
        <v>1</v>
      </c>
      <c r="P4985">
        <f t="shared" si="6559"/>
        <v>0</v>
      </c>
      <c r="Q4985">
        <f t="shared" si="6560"/>
        <v>0</v>
      </c>
      <c r="R4985">
        <f t="shared" si="6585"/>
        <v>821</v>
      </c>
      <c r="S4985">
        <f t="shared" si="6586"/>
        <v>0</v>
      </c>
      <c r="T4985">
        <f t="shared" si="6587"/>
        <v>11535.049999999403</v>
      </c>
      <c r="U4985">
        <f t="shared" si="6588"/>
        <v>11535.049999999403</v>
      </c>
      <c r="V4985" s="2">
        <f t="shared" si="6589"/>
        <v>1.1535049999999404E-3</v>
      </c>
      <c r="W4985" s="19">
        <f t="shared" si="6551"/>
        <v>484</v>
      </c>
      <c r="X4985" s="19">
        <f t="shared" si="6552"/>
        <v>14</v>
      </c>
      <c r="Y4985" s="19" t="str">
        <f t="shared" si="6553"/>
        <v/>
      </c>
      <c r="Z4985" s="19">
        <f t="shared" si="6554"/>
        <v>11971.8</v>
      </c>
      <c r="AA4985" s="21" t="str">
        <f t="shared" si="6555"/>
        <v/>
      </c>
      <c r="AB4985" s="19" t="str">
        <f t="shared" si="6556"/>
        <v/>
      </c>
    </row>
    <row r="4986" spans="1:28" x14ac:dyDescent="0.25">
      <c r="A4986">
        <f t="shared" si="6537"/>
        <v>1</v>
      </c>
      <c r="B4986">
        <f t="shared" si="6538"/>
        <v>2020</v>
      </c>
      <c r="C4986" s="20">
        <v>43832</v>
      </c>
      <c r="D4986">
        <v>12198.55</v>
      </c>
      <c r="E4986">
        <v>12289.9</v>
      </c>
      <c r="F4986">
        <v>12195.25</v>
      </c>
      <c r="G4986">
        <v>12282.2</v>
      </c>
      <c r="H4986">
        <f t="shared" ref="H4986:H5049" si="6596">IF($C4986="","",IF($G4986&gt;$G4985,$G4986-$G4985,0))</f>
        <v>99.700000000000728</v>
      </c>
      <c r="I4986">
        <f t="shared" ref="I4986:I5049" si="6597">IF($C4986="","",IF($G4986&lt;$G4985,$G4985-$G4986,0))</f>
        <v>0</v>
      </c>
      <c r="J4986" s="14">
        <f t="shared" ref="J4986:K4986" si="6598">+AVERAGE(H4973:H4986)</f>
        <v>41.128571428571504</v>
      </c>
      <c r="K4986" s="14">
        <f t="shared" si="6598"/>
        <v>18.957142857142831</v>
      </c>
      <c r="L4986" s="14">
        <f t="shared" ref="L4986:L5049" si="6599">IF($C4986="","",$J4986/$K4986)</f>
        <v>2.1695553880934511</v>
      </c>
      <c r="M4986" s="14">
        <f t="shared" ref="M4986:M5049" si="6600">IF($C4986="","",100-100/(1+$L4986))</f>
        <v>68.449833571088988</v>
      </c>
      <c r="N4986" s="14">
        <f t="shared" ref="N4986:N5049" si="6601">IF($C4986="","",IF($M4986&gt;50,1,-1))</f>
        <v>1</v>
      </c>
      <c r="O4986">
        <f t="shared" si="6550"/>
        <v>1</v>
      </c>
      <c r="P4986">
        <f t="shared" si="6559"/>
        <v>0</v>
      </c>
      <c r="Q4986">
        <f t="shared" si="6560"/>
        <v>0</v>
      </c>
      <c r="R4986">
        <f t="shared" si="6585"/>
        <v>821</v>
      </c>
      <c r="S4986">
        <f t="shared" si="6586"/>
        <v>0</v>
      </c>
      <c r="T4986">
        <f t="shared" si="6587"/>
        <v>81853.700000000594</v>
      </c>
      <c r="U4986">
        <f t="shared" si="6588"/>
        <v>81853.700000000594</v>
      </c>
      <c r="V4986" s="2">
        <f t="shared" si="6589"/>
        <v>8.1853700000000598E-3</v>
      </c>
      <c r="W4986" s="19">
        <f t="shared" si="6551"/>
        <v>484</v>
      </c>
      <c r="X4986" s="19">
        <f t="shared" si="6552"/>
        <v>15</v>
      </c>
      <c r="Y4986" s="19" t="str">
        <f t="shared" si="6553"/>
        <v/>
      </c>
      <c r="Z4986" s="19">
        <f t="shared" si="6554"/>
        <v>11971.8</v>
      </c>
      <c r="AA4986" s="21" t="str">
        <f t="shared" si="6555"/>
        <v/>
      </c>
      <c r="AB4986" s="19" t="str">
        <f t="shared" si="6556"/>
        <v/>
      </c>
    </row>
    <row r="4987" spans="1:28" x14ac:dyDescent="0.25">
      <c r="A4987">
        <f t="shared" si="6537"/>
        <v>1</v>
      </c>
      <c r="B4987">
        <f t="shared" si="6538"/>
        <v>2020</v>
      </c>
      <c r="C4987" s="20">
        <v>43833</v>
      </c>
      <c r="D4987">
        <v>12261.1</v>
      </c>
      <c r="E4987">
        <v>12265.6</v>
      </c>
      <c r="F4987">
        <v>12191.35</v>
      </c>
      <c r="G4987">
        <v>12226.65</v>
      </c>
      <c r="H4987">
        <f t="shared" si="6596"/>
        <v>0</v>
      </c>
      <c r="I4987">
        <f t="shared" si="6597"/>
        <v>55.550000000001091</v>
      </c>
      <c r="J4987" s="14">
        <f t="shared" ref="J4987:K4987" si="6602">+AVERAGE(H4974:H4987)</f>
        <v>32.921428571428542</v>
      </c>
      <c r="K4987" s="14">
        <f t="shared" si="6602"/>
        <v>22.92500000000005</v>
      </c>
      <c r="L4987" s="14">
        <f t="shared" si="6599"/>
        <v>1.4360492288518416</v>
      </c>
      <c r="M4987" s="14">
        <f t="shared" si="6600"/>
        <v>58.94992645648135</v>
      </c>
      <c r="N4987" s="14">
        <f t="shared" si="6601"/>
        <v>1</v>
      </c>
      <c r="O4987">
        <f t="shared" si="6550"/>
        <v>1</v>
      </c>
      <c r="P4987">
        <f t="shared" si="6559"/>
        <v>0</v>
      </c>
      <c r="Q4987">
        <f t="shared" si="6560"/>
        <v>0</v>
      </c>
      <c r="R4987">
        <f t="shared" si="6585"/>
        <v>821</v>
      </c>
      <c r="S4987">
        <f t="shared" si="6586"/>
        <v>0</v>
      </c>
      <c r="T4987">
        <f t="shared" si="6587"/>
        <v>-45606.550000000898</v>
      </c>
      <c r="U4987">
        <f t="shared" si="6588"/>
        <v>-45606.550000000898</v>
      </c>
      <c r="V4987" s="2">
        <f t="shared" si="6589"/>
        <v>-4.5606550000000896E-3</v>
      </c>
      <c r="W4987" s="19">
        <f t="shared" si="6551"/>
        <v>484</v>
      </c>
      <c r="X4987" s="19">
        <f t="shared" si="6552"/>
        <v>16</v>
      </c>
      <c r="Y4987" s="19" t="str">
        <f t="shared" si="6553"/>
        <v/>
      </c>
      <c r="Z4987" s="19">
        <f t="shared" si="6554"/>
        <v>11971.8</v>
      </c>
      <c r="AA4987" s="21" t="str">
        <f t="shared" si="6555"/>
        <v/>
      </c>
      <c r="AB4987" s="19" t="str">
        <f t="shared" si="6556"/>
        <v/>
      </c>
    </row>
    <row r="4988" spans="1:28" x14ac:dyDescent="0.25">
      <c r="A4988">
        <f t="shared" si="6537"/>
        <v>1</v>
      </c>
      <c r="B4988">
        <f t="shared" si="6538"/>
        <v>2020</v>
      </c>
      <c r="C4988" s="20">
        <v>43836</v>
      </c>
      <c r="D4988">
        <v>12170.6</v>
      </c>
      <c r="E4988">
        <v>12179.1</v>
      </c>
      <c r="F4988">
        <v>11974.2</v>
      </c>
      <c r="G4988">
        <v>11993.05</v>
      </c>
      <c r="H4988">
        <f t="shared" si="6596"/>
        <v>0</v>
      </c>
      <c r="I4988">
        <f t="shared" si="6597"/>
        <v>233.60000000000036</v>
      </c>
      <c r="J4988" s="14">
        <f t="shared" ref="J4988:K4988" si="6603">+AVERAGE(H4975:H4988)</f>
        <v>32.921428571428542</v>
      </c>
      <c r="K4988" s="14">
        <f t="shared" si="6603"/>
        <v>37.27142857142865</v>
      </c>
      <c r="L4988" s="14">
        <f t="shared" si="6599"/>
        <v>0.88328861632809241</v>
      </c>
      <c r="M4988" s="14">
        <f t="shared" si="6600"/>
        <v>46.901394118245577</v>
      </c>
      <c r="N4988" s="14">
        <f t="shared" si="6601"/>
        <v>-1</v>
      </c>
      <c r="O4988">
        <f t="shared" si="6550"/>
        <v>-1</v>
      </c>
      <c r="P4988">
        <f t="shared" si="6559"/>
        <v>1</v>
      </c>
      <c r="Q4988">
        <f t="shared" si="6560"/>
        <v>11993.05</v>
      </c>
      <c r="R4988">
        <f t="shared" si="6585"/>
        <v>-821</v>
      </c>
      <c r="S4988">
        <f t="shared" si="6586"/>
        <v>383571.20000000059</v>
      </c>
      <c r="T4988">
        <f t="shared" si="6587"/>
        <v>191785.6000000003</v>
      </c>
      <c r="U4988">
        <f t="shared" si="6588"/>
        <v>-191785.6000000003</v>
      </c>
      <c r="V4988" s="2">
        <f t="shared" si="6589"/>
        <v>-1.9178560000000029E-2</v>
      </c>
      <c r="W4988" s="19">
        <f t="shared" si="6551"/>
        <v>485</v>
      </c>
      <c r="X4988" s="19">
        <f t="shared" si="6552"/>
        <v>17</v>
      </c>
      <c r="Y4988" s="19">
        <f t="shared" si="6553"/>
        <v>1</v>
      </c>
      <c r="Z4988" s="19">
        <f t="shared" si="6554"/>
        <v>11993.05</v>
      </c>
      <c r="AA4988" s="21">
        <f t="shared" si="6555"/>
        <v>1.7750045941296033E-3</v>
      </c>
      <c r="AB4988" s="19">
        <f t="shared" si="6556"/>
        <v>1</v>
      </c>
    </row>
    <row r="4989" spans="1:28" x14ac:dyDescent="0.25">
      <c r="A4989">
        <f t="shared" si="6537"/>
        <v>1</v>
      </c>
      <c r="B4989">
        <f t="shared" si="6538"/>
        <v>2020</v>
      </c>
      <c r="C4989" s="20">
        <v>43837</v>
      </c>
      <c r="D4989">
        <v>12079.1</v>
      </c>
      <c r="E4989">
        <v>12152.15</v>
      </c>
      <c r="F4989">
        <v>12005.35</v>
      </c>
      <c r="G4989">
        <v>12052.95</v>
      </c>
      <c r="H4989">
        <f t="shared" si="6596"/>
        <v>59.900000000001455</v>
      </c>
      <c r="I4989">
        <f t="shared" si="6597"/>
        <v>0</v>
      </c>
      <c r="J4989" s="14">
        <f t="shared" ref="J4989:K4989" si="6604">+AVERAGE(H4976:H4989)</f>
        <v>29.267857142857274</v>
      </c>
      <c r="K4989" s="14">
        <f t="shared" si="6604"/>
        <v>37.27142857142865</v>
      </c>
      <c r="L4989" s="14">
        <f t="shared" si="6599"/>
        <v>0.78526255270218659</v>
      </c>
      <c r="M4989" s="14">
        <f t="shared" si="6600"/>
        <v>43.985830068166017</v>
      </c>
      <c r="N4989" s="14">
        <f t="shared" si="6601"/>
        <v>-1</v>
      </c>
      <c r="O4989">
        <f t="shared" si="6550"/>
        <v>-1</v>
      </c>
      <c r="P4989">
        <f t="shared" si="6559"/>
        <v>0</v>
      </c>
      <c r="Q4989">
        <f t="shared" si="6560"/>
        <v>0</v>
      </c>
      <c r="R4989">
        <f t="shared" si="6585"/>
        <v>-821</v>
      </c>
      <c r="S4989">
        <f t="shared" si="6586"/>
        <v>0</v>
      </c>
      <c r="T4989">
        <f t="shared" si="6587"/>
        <v>-49177.900000001195</v>
      </c>
      <c r="U4989">
        <f t="shared" si="6588"/>
        <v>-49177.900000001195</v>
      </c>
      <c r="V4989" s="2">
        <f t="shared" si="6589"/>
        <v>-4.9177900000001197E-3</v>
      </c>
      <c r="W4989" s="19">
        <f t="shared" si="6551"/>
        <v>485</v>
      </c>
      <c r="X4989" s="19">
        <f t="shared" si="6552"/>
        <v>2</v>
      </c>
      <c r="Y4989" s="19" t="str">
        <f t="shared" si="6553"/>
        <v/>
      </c>
      <c r="Z4989" s="19">
        <f t="shared" si="6554"/>
        <v>11993.05</v>
      </c>
      <c r="AA4989" s="21" t="str">
        <f t="shared" si="6555"/>
        <v/>
      </c>
      <c r="AB4989" s="19" t="str">
        <f t="shared" si="6556"/>
        <v/>
      </c>
    </row>
    <row r="4990" spans="1:28" x14ac:dyDescent="0.25">
      <c r="A4990">
        <f t="shared" si="6537"/>
        <v>1</v>
      </c>
      <c r="B4990">
        <f t="shared" si="6538"/>
        <v>2020</v>
      </c>
      <c r="C4990" s="20">
        <v>43838</v>
      </c>
      <c r="D4990">
        <v>11939.1</v>
      </c>
      <c r="E4990">
        <v>12044.95</v>
      </c>
      <c r="F4990">
        <v>11929.6</v>
      </c>
      <c r="G4990">
        <v>12025.35</v>
      </c>
      <c r="H4990">
        <f t="shared" si="6596"/>
        <v>0</v>
      </c>
      <c r="I4990">
        <f t="shared" si="6597"/>
        <v>27.600000000000364</v>
      </c>
      <c r="J4990" s="14">
        <f t="shared" ref="J4990:K4990" si="6605">+AVERAGE(H4977:H4990)</f>
        <v>25.221428571428728</v>
      </c>
      <c r="K4990" s="14">
        <f t="shared" si="6605"/>
        <v>39.242857142857247</v>
      </c>
      <c r="L4990" s="14">
        <f t="shared" si="6599"/>
        <v>0.64270112850382466</v>
      </c>
      <c r="M4990" s="14">
        <f t="shared" si="6600"/>
        <v>39.12465373961227</v>
      </c>
      <c r="N4990" s="14">
        <f t="shared" si="6601"/>
        <v>-1</v>
      </c>
      <c r="O4990">
        <f t="shared" si="6550"/>
        <v>-1</v>
      </c>
      <c r="P4990">
        <f t="shared" si="6559"/>
        <v>0</v>
      </c>
      <c r="Q4990">
        <f t="shared" si="6560"/>
        <v>0</v>
      </c>
      <c r="R4990">
        <f t="shared" si="6585"/>
        <v>-821</v>
      </c>
      <c r="S4990">
        <f t="shared" si="6586"/>
        <v>0</v>
      </c>
      <c r="T4990">
        <f t="shared" si="6587"/>
        <v>22659.600000000297</v>
      </c>
      <c r="U4990">
        <f t="shared" si="6588"/>
        <v>22659.600000000297</v>
      </c>
      <c r="V4990" s="2">
        <f t="shared" si="6589"/>
        <v>2.2659600000000295E-3</v>
      </c>
      <c r="W4990" s="19">
        <f t="shared" si="6551"/>
        <v>485</v>
      </c>
      <c r="X4990" s="19">
        <f t="shared" si="6552"/>
        <v>3</v>
      </c>
      <c r="Y4990" s="19" t="str">
        <f t="shared" si="6553"/>
        <v/>
      </c>
      <c r="Z4990" s="19">
        <f t="shared" si="6554"/>
        <v>11993.05</v>
      </c>
      <c r="AA4990" s="21" t="str">
        <f t="shared" si="6555"/>
        <v/>
      </c>
      <c r="AB4990" s="19" t="str">
        <f t="shared" si="6556"/>
        <v/>
      </c>
    </row>
    <row r="4991" spans="1:28" x14ac:dyDescent="0.25">
      <c r="A4991">
        <f t="shared" si="6537"/>
        <v>1</v>
      </c>
      <c r="B4991">
        <f t="shared" si="6538"/>
        <v>2020</v>
      </c>
      <c r="C4991" s="20">
        <v>43839</v>
      </c>
      <c r="D4991">
        <v>12153.15</v>
      </c>
      <c r="E4991">
        <v>12224.05</v>
      </c>
      <c r="F4991">
        <v>12132.55</v>
      </c>
      <c r="G4991">
        <v>12215.9</v>
      </c>
      <c r="H4991">
        <f t="shared" si="6596"/>
        <v>190.54999999999927</v>
      </c>
      <c r="I4991">
        <f t="shared" si="6597"/>
        <v>0</v>
      </c>
      <c r="J4991" s="14">
        <f t="shared" ref="J4991:K4991" si="6606">+AVERAGE(H4978:H4991)</f>
        <v>36.114285714285742</v>
      </c>
      <c r="K4991" s="14">
        <f t="shared" si="6606"/>
        <v>39.242857142857247</v>
      </c>
      <c r="L4991" s="14">
        <f t="shared" si="6599"/>
        <v>0.92027666545321996</v>
      </c>
      <c r="M4991" s="14">
        <f t="shared" si="6600"/>
        <v>47.924170616113699</v>
      </c>
      <c r="N4991" s="14">
        <f t="shared" si="6601"/>
        <v>-1</v>
      </c>
      <c r="O4991">
        <f t="shared" si="6550"/>
        <v>-1</v>
      </c>
      <c r="P4991">
        <f t="shared" si="6559"/>
        <v>0</v>
      </c>
      <c r="Q4991">
        <f t="shared" si="6560"/>
        <v>0</v>
      </c>
      <c r="R4991">
        <f t="shared" si="6585"/>
        <v>-821</v>
      </c>
      <c r="S4991">
        <f t="shared" si="6586"/>
        <v>0</v>
      </c>
      <c r="T4991">
        <f t="shared" si="6587"/>
        <v>-156441.54999999941</v>
      </c>
      <c r="U4991">
        <f t="shared" si="6588"/>
        <v>-156441.54999999941</v>
      </c>
      <c r="V4991" s="2">
        <f t="shared" si="6589"/>
        <v>-1.5644154999999941E-2</v>
      </c>
      <c r="W4991" s="19">
        <f t="shared" si="6551"/>
        <v>485</v>
      </c>
      <c r="X4991" s="19">
        <f t="shared" si="6552"/>
        <v>4</v>
      </c>
      <c r="Y4991" s="19" t="str">
        <f t="shared" si="6553"/>
        <v/>
      </c>
      <c r="Z4991" s="19">
        <f t="shared" si="6554"/>
        <v>11993.05</v>
      </c>
      <c r="AA4991" s="21" t="str">
        <f t="shared" si="6555"/>
        <v/>
      </c>
      <c r="AB4991" s="19" t="str">
        <f t="shared" si="6556"/>
        <v/>
      </c>
    </row>
    <row r="4992" spans="1:28" x14ac:dyDescent="0.25">
      <c r="A4992">
        <f t="shared" si="6537"/>
        <v>1</v>
      </c>
      <c r="B4992">
        <f t="shared" si="6538"/>
        <v>2020</v>
      </c>
      <c r="C4992" s="20">
        <v>43840</v>
      </c>
      <c r="D4992">
        <v>12271</v>
      </c>
      <c r="E4992">
        <v>12311.2</v>
      </c>
      <c r="F4992">
        <v>12213.2</v>
      </c>
      <c r="G4992">
        <v>12256.8</v>
      </c>
      <c r="H4992">
        <f t="shared" si="6596"/>
        <v>40.899999999999636</v>
      </c>
      <c r="I4992">
        <f t="shared" si="6597"/>
        <v>0</v>
      </c>
      <c r="J4992" s="14">
        <f t="shared" ref="J4992:K4992" si="6607">+AVERAGE(H4979:H4992)</f>
        <v>38.171428571428677</v>
      </c>
      <c r="K4992" s="14">
        <f t="shared" si="6607"/>
        <v>39.242857142857247</v>
      </c>
      <c r="L4992" s="14">
        <f t="shared" si="6599"/>
        <v>0.97269748816891166</v>
      </c>
      <c r="M4992" s="14">
        <f t="shared" si="6600"/>
        <v>49.307990404133605</v>
      </c>
      <c r="N4992" s="14">
        <f t="shared" si="6601"/>
        <v>-1</v>
      </c>
      <c r="O4992">
        <f t="shared" si="6550"/>
        <v>-1</v>
      </c>
      <c r="P4992">
        <f t="shared" si="6559"/>
        <v>0</v>
      </c>
      <c r="Q4992">
        <f t="shared" si="6560"/>
        <v>0</v>
      </c>
      <c r="R4992">
        <f t="shared" si="6585"/>
        <v>-821</v>
      </c>
      <c r="S4992">
        <f t="shared" si="6586"/>
        <v>0</v>
      </c>
      <c r="T4992">
        <f t="shared" si="6587"/>
        <v>-33578.899999999703</v>
      </c>
      <c r="U4992">
        <f t="shared" si="6588"/>
        <v>-33578.899999999703</v>
      </c>
      <c r="V4992" s="2">
        <f t="shared" si="6589"/>
        <v>-3.3578899999999702E-3</v>
      </c>
      <c r="W4992" s="19">
        <f t="shared" si="6551"/>
        <v>485</v>
      </c>
      <c r="X4992" s="19">
        <f t="shared" si="6552"/>
        <v>5</v>
      </c>
      <c r="Y4992" s="19" t="str">
        <f t="shared" si="6553"/>
        <v/>
      </c>
      <c r="Z4992" s="19">
        <f t="shared" si="6554"/>
        <v>11993.05</v>
      </c>
      <c r="AA4992" s="21" t="str">
        <f t="shared" si="6555"/>
        <v/>
      </c>
      <c r="AB4992" s="19" t="str">
        <f t="shared" si="6556"/>
        <v/>
      </c>
    </row>
    <row r="4993" spans="1:28" x14ac:dyDescent="0.25">
      <c r="A4993">
        <f t="shared" si="6537"/>
        <v>1</v>
      </c>
      <c r="B4993">
        <f t="shared" si="6538"/>
        <v>2020</v>
      </c>
      <c r="C4993" s="20">
        <v>43843</v>
      </c>
      <c r="D4993">
        <v>12296.7</v>
      </c>
      <c r="E4993">
        <v>12337.75</v>
      </c>
      <c r="F4993">
        <v>12285.8</v>
      </c>
      <c r="G4993">
        <v>12329.55</v>
      </c>
      <c r="H4993">
        <f t="shared" si="6596"/>
        <v>72.75</v>
      </c>
      <c r="I4993">
        <f t="shared" si="6597"/>
        <v>0</v>
      </c>
      <c r="J4993" s="14">
        <f t="shared" ref="J4993:K4993" si="6608">+AVERAGE(H4980:H4993)</f>
        <v>43.367857142857247</v>
      </c>
      <c r="K4993" s="14">
        <f t="shared" si="6608"/>
        <v>38.596428571428724</v>
      </c>
      <c r="L4993" s="14">
        <f t="shared" si="6599"/>
        <v>1.1236235773110004</v>
      </c>
      <c r="M4993" s="14">
        <f t="shared" si="6600"/>
        <v>52.910675381263573</v>
      </c>
      <c r="N4993" s="14">
        <f t="shared" si="6601"/>
        <v>1</v>
      </c>
      <c r="O4993">
        <f t="shared" si="6550"/>
        <v>1</v>
      </c>
      <c r="P4993">
        <f t="shared" si="6559"/>
        <v>1</v>
      </c>
      <c r="Q4993">
        <f t="shared" si="6560"/>
        <v>12329.55</v>
      </c>
      <c r="R4993">
        <f t="shared" si="6585"/>
        <v>821</v>
      </c>
      <c r="S4993">
        <f t="shared" si="6586"/>
        <v>119455.5</v>
      </c>
      <c r="T4993">
        <f t="shared" si="6587"/>
        <v>59727.75</v>
      </c>
      <c r="U4993">
        <f t="shared" si="6588"/>
        <v>-59727.75</v>
      </c>
      <c r="V4993" s="2">
        <f t="shared" si="6589"/>
        <v>-5.9727749999999996E-3</v>
      </c>
      <c r="W4993" s="19">
        <f t="shared" si="6551"/>
        <v>486</v>
      </c>
      <c r="X4993" s="19">
        <f t="shared" si="6552"/>
        <v>6</v>
      </c>
      <c r="Y4993" s="19">
        <f t="shared" si="6553"/>
        <v>1</v>
      </c>
      <c r="Z4993" s="19">
        <f t="shared" si="6554"/>
        <v>12329.55</v>
      </c>
      <c r="AA4993" s="21">
        <f t="shared" si="6555"/>
        <v>-2.8057916876857769E-2</v>
      </c>
      <c r="AB4993" s="19">
        <f t="shared" si="6556"/>
        <v>-1</v>
      </c>
    </row>
    <row r="4994" spans="1:28" x14ac:dyDescent="0.25">
      <c r="A4994">
        <f t="shared" si="6537"/>
        <v>1</v>
      </c>
      <c r="B4994">
        <f t="shared" si="6538"/>
        <v>2020</v>
      </c>
      <c r="C4994" s="20">
        <v>43844</v>
      </c>
      <c r="D4994">
        <v>12333.1</v>
      </c>
      <c r="E4994">
        <v>12374.25</v>
      </c>
      <c r="F4994">
        <v>12308.7</v>
      </c>
      <c r="G4994">
        <v>12362.3</v>
      </c>
      <c r="H4994">
        <f t="shared" si="6596"/>
        <v>32.75</v>
      </c>
      <c r="I4994">
        <f t="shared" si="6597"/>
        <v>0</v>
      </c>
      <c r="J4994" s="14">
        <f t="shared" ref="J4994:K4994" si="6609">+AVERAGE(H4981:H4994)</f>
        <v>45.707142857142962</v>
      </c>
      <c r="K4994" s="14">
        <f t="shared" si="6609"/>
        <v>35.153571428571531</v>
      </c>
      <c r="L4994" s="14">
        <f t="shared" si="6599"/>
        <v>1.3002133495885393</v>
      </c>
      <c r="M4994" s="14">
        <f t="shared" si="6600"/>
        <v>56.525771829866159</v>
      </c>
      <c r="N4994" s="14">
        <f t="shared" si="6601"/>
        <v>1</v>
      </c>
      <c r="O4994">
        <f t="shared" si="6550"/>
        <v>1</v>
      </c>
      <c r="P4994">
        <f t="shared" si="6559"/>
        <v>0</v>
      </c>
      <c r="Q4994">
        <f t="shared" si="6560"/>
        <v>0</v>
      </c>
      <c r="R4994">
        <f t="shared" si="6585"/>
        <v>821</v>
      </c>
      <c r="S4994">
        <f t="shared" si="6586"/>
        <v>0</v>
      </c>
      <c r="T4994">
        <f t="shared" si="6587"/>
        <v>26887.75</v>
      </c>
      <c r="U4994">
        <f t="shared" si="6588"/>
        <v>26887.75</v>
      </c>
      <c r="V4994" s="2">
        <f t="shared" si="6589"/>
        <v>2.688775E-3</v>
      </c>
      <c r="W4994" s="19">
        <f t="shared" si="6551"/>
        <v>486</v>
      </c>
      <c r="X4994" s="19">
        <f t="shared" si="6552"/>
        <v>2</v>
      </c>
      <c r="Y4994" s="19" t="str">
        <f t="shared" si="6553"/>
        <v/>
      </c>
      <c r="Z4994" s="19">
        <f t="shared" si="6554"/>
        <v>12329.55</v>
      </c>
      <c r="AA4994" s="21" t="str">
        <f t="shared" si="6555"/>
        <v/>
      </c>
      <c r="AB4994" s="19" t="str">
        <f t="shared" si="6556"/>
        <v/>
      </c>
    </row>
    <row r="4995" spans="1:28" x14ac:dyDescent="0.25">
      <c r="A4995">
        <f t="shared" si="6537"/>
        <v>1</v>
      </c>
      <c r="B4995">
        <f t="shared" si="6538"/>
        <v>2020</v>
      </c>
      <c r="C4995" s="20">
        <v>43845</v>
      </c>
      <c r="D4995">
        <v>12349.4</v>
      </c>
      <c r="E4995">
        <v>12355.15</v>
      </c>
      <c r="F4995">
        <v>12278.75</v>
      </c>
      <c r="G4995">
        <v>12343.3</v>
      </c>
      <c r="H4995">
        <f t="shared" si="6596"/>
        <v>0</v>
      </c>
      <c r="I4995">
        <f t="shared" si="6597"/>
        <v>19</v>
      </c>
      <c r="J4995" s="14">
        <f t="shared" ref="J4995:K4995" si="6610">+AVERAGE(H4982:H4995)</f>
        <v>45.707142857142962</v>
      </c>
      <c r="K4995" s="14">
        <f t="shared" si="6610"/>
        <v>30.225000000000104</v>
      </c>
      <c r="L4995" s="14">
        <f t="shared" si="6599"/>
        <v>1.5122297057780911</v>
      </c>
      <c r="M4995" s="14">
        <f t="shared" si="6600"/>
        <v>60.194722731762354</v>
      </c>
      <c r="N4995" s="14">
        <f t="shared" si="6601"/>
        <v>1</v>
      </c>
      <c r="O4995">
        <f t="shared" si="6550"/>
        <v>1</v>
      </c>
      <c r="P4995">
        <f t="shared" si="6559"/>
        <v>0</v>
      </c>
      <c r="Q4995">
        <f t="shared" si="6560"/>
        <v>0</v>
      </c>
      <c r="R4995">
        <f t="shared" si="6585"/>
        <v>821</v>
      </c>
      <c r="S4995">
        <f t="shared" si="6586"/>
        <v>0</v>
      </c>
      <c r="T4995">
        <f t="shared" si="6587"/>
        <v>-15599</v>
      </c>
      <c r="U4995">
        <f t="shared" si="6588"/>
        <v>-15599</v>
      </c>
      <c r="V4995" s="2">
        <f t="shared" si="6589"/>
        <v>-1.5598999999999999E-3</v>
      </c>
      <c r="W4995" s="19">
        <f t="shared" si="6551"/>
        <v>486</v>
      </c>
      <c r="X4995" s="19">
        <f t="shared" si="6552"/>
        <v>3</v>
      </c>
      <c r="Y4995" s="19" t="str">
        <f t="shared" si="6553"/>
        <v/>
      </c>
      <c r="Z4995" s="19">
        <f t="shared" si="6554"/>
        <v>12329.55</v>
      </c>
      <c r="AA4995" s="21" t="str">
        <f t="shared" si="6555"/>
        <v/>
      </c>
      <c r="AB4995" s="19" t="str">
        <f t="shared" si="6556"/>
        <v/>
      </c>
    </row>
    <row r="4996" spans="1:28" x14ac:dyDescent="0.25">
      <c r="A4996">
        <f t="shared" si="6537"/>
        <v>1</v>
      </c>
      <c r="B4996">
        <f t="shared" si="6538"/>
        <v>2020</v>
      </c>
      <c r="C4996" s="20">
        <v>43846</v>
      </c>
      <c r="D4996">
        <v>12347.1</v>
      </c>
      <c r="E4996">
        <v>12389.05</v>
      </c>
      <c r="F4996">
        <v>12315.8</v>
      </c>
      <c r="G4996">
        <v>12355.5</v>
      </c>
      <c r="H4996">
        <f t="shared" si="6596"/>
        <v>12.200000000000728</v>
      </c>
      <c r="I4996">
        <f t="shared" si="6597"/>
        <v>0</v>
      </c>
      <c r="J4996" s="14">
        <f t="shared" ref="J4996:K4996" si="6611">+AVERAGE(H4983:H4996)</f>
        <v>38.06071428571444</v>
      </c>
      <c r="K4996" s="14">
        <f t="shared" si="6611"/>
        <v>30.225000000000104</v>
      </c>
      <c r="L4996" s="14">
        <f t="shared" si="6599"/>
        <v>1.2592461302138729</v>
      </c>
      <c r="M4996" s="14">
        <f t="shared" si="6600"/>
        <v>55.737447698744781</v>
      </c>
      <c r="N4996" s="14">
        <f t="shared" si="6601"/>
        <v>1</v>
      </c>
      <c r="O4996">
        <f t="shared" si="6550"/>
        <v>1</v>
      </c>
      <c r="P4996">
        <f t="shared" si="6559"/>
        <v>0</v>
      </c>
      <c r="Q4996">
        <f t="shared" si="6560"/>
        <v>0</v>
      </c>
      <c r="R4996">
        <f t="shared" si="6585"/>
        <v>821</v>
      </c>
      <c r="S4996">
        <f t="shared" si="6586"/>
        <v>0</v>
      </c>
      <c r="T4996">
        <f t="shared" si="6587"/>
        <v>10016.200000000597</v>
      </c>
      <c r="U4996">
        <f t="shared" si="6588"/>
        <v>10016.200000000597</v>
      </c>
      <c r="V4996" s="2">
        <f t="shared" si="6589"/>
        <v>1.0016200000000598E-3</v>
      </c>
      <c r="W4996" s="19">
        <f t="shared" si="6551"/>
        <v>486</v>
      </c>
      <c r="X4996" s="19">
        <f t="shared" si="6552"/>
        <v>4</v>
      </c>
      <c r="Y4996" s="19" t="str">
        <f t="shared" si="6553"/>
        <v/>
      </c>
      <c r="Z4996" s="19">
        <f t="shared" si="6554"/>
        <v>12329.55</v>
      </c>
      <c r="AA4996" s="21" t="str">
        <f t="shared" si="6555"/>
        <v/>
      </c>
      <c r="AB4996" s="19" t="str">
        <f t="shared" si="6556"/>
        <v/>
      </c>
    </row>
    <row r="4997" spans="1:28" x14ac:dyDescent="0.25">
      <c r="A4997">
        <f t="shared" si="6537"/>
        <v>1</v>
      </c>
      <c r="B4997">
        <f t="shared" si="6538"/>
        <v>2020</v>
      </c>
      <c r="C4997" s="20">
        <v>43847</v>
      </c>
      <c r="D4997">
        <v>12328.4</v>
      </c>
      <c r="E4997">
        <v>12385.45</v>
      </c>
      <c r="F4997">
        <v>12321.4</v>
      </c>
      <c r="G4997">
        <v>12352.35</v>
      </c>
      <c r="H4997">
        <f t="shared" si="6596"/>
        <v>0</v>
      </c>
      <c r="I4997">
        <f t="shared" si="6597"/>
        <v>3.1499999999996362</v>
      </c>
      <c r="J4997" s="14">
        <f t="shared" ref="J4997:K4997" si="6612">+AVERAGE(H4984:H4997)</f>
        <v>37.34285714285722</v>
      </c>
      <c r="K4997" s="14">
        <f t="shared" si="6612"/>
        <v>30.450000000000077</v>
      </c>
      <c r="L4997" s="14">
        <f t="shared" si="6599"/>
        <v>1.226366408632418</v>
      </c>
      <c r="M4997" s="14">
        <f t="shared" si="6600"/>
        <v>55.083763565483082</v>
      </c>
      <c r="N4997" s="14">
        <f t="shared" si="6601"/>
        <v>1</v>
      </c>
      <c r="O4997">
        <f t="shared" si="6550"/>
        <v>1</v>
      </c>
      <c r="P4997">
        <f t="shared" si="6559"/>
        <v>0</v>
      </c>
      <c r="Q4997">
        <f t="shared" si="6560"/>
        <v>0</v>
      </c>
      <c r="R4997">
        <f t="shared" si="6585"/>
        <v>821</v>
      </c>
      <c r="S4997">
        <f t="shared" si="6586"/>
        <v>0</v>
      </c>
      <c r="T4997">
        <f t="shared" si="6587"/>
        <v>-2586.1499999997013</v>
      </c>
      <c r="U4997">
        <f t="shared" si="6588"/>
        <v>-2586.1499999997013</v>
      </c>
      <c r="V4997" s="2">
        <f t="shared" si="6589"/>
        <v>-2.5861499999997015E-4</v>
      </c>
      <c r="W4997" s="19">
        <f t="shared" si="6551"/>
        <v>486</v>
      </c>
      <c r="X4997" s="19">
        <f t="shared" si="6552"/>
        <v>5</v>
      </c>
      <c r="Y4997" s="19" t="str">
        <f t="shared" si="6553"/>
        <v/>
      </c>
      <c r="Z4997" s="19">
        <f t="shared" si="6554"/>
        <v>12329.55</v>
      </c>
      <c r="AA4997" s="21" t="str">
        <f t="shared" si="6555"/>
        <v/>
      </c>
      <c r="AB4997" s="19" t="str">
        <f t="shared" si="6556"/>
        <v/>
      </c>
    </row>
    <row r="4998" spans="1:28" x14ac:dyDescent="0.25">
      <c r="A4998">
        <f t="shared" si="6537"/>
        <v>1</v>
      </c>
      <c r="B4998">
        <f t="shared" si="6538"/>
        <v>2020</v>
      </c>
      <c r="C4998" s="20">
        <v>43850</v>
      </c>
      <c r="D4998">
        <v>12430.5</v>
      </c>
      <c r="E4998">
        <v>12430.5</v>
      </c>
      <c r="F4998">
        <v>12216.9</v>
      </c>
      <c r="G4998">
        <v>12224.55</v>
      </c>
      <c r="H4998">
        <f t="shared" si="6596"/>
        <v>0</v>
      </c>
      <c r="I4998">
        <f t="shared" si="6597"/>
        <v>127.80000000000109</v>
      </c>
      <c r="J4998" s="14">
        <f t="shared" ref="J4998:K4998" si="6613">+AVERAGE(H4985:H4998)</f>
        <v>37.34285714285722</v>
      </c>
      <c r="K4998" s="14">
        <f t="shared" si="6613"/>
        <v>33.335714285714467</v>
      </c>
      <c r="L4998" s="14">
        <f t="shared" si="6599"/>
        <v>1.1202056995928824</v>
      </c>
      <c r="M4998" s="14">
        <f t="shared" si="6600"/>
        <v>52.834765032844793</v>
      </c>
      <c r="N4998" s="14">
        <f t="shared" si="6601"/>
        <v>1</v>
      </c>
      <c r="O4998">
        <f t="shared" si="6550"/>
        <v>1</v>
      </c>
      <c r="P4998">
        <f t="shared" si="6559"/>
        <v>0</v>
      </c>
      <c r="Q4998">
        <f t="shared" si="6560"/>
        <v>0</v>
      </c>
      <c r="R4998">
        <f t="shared" si="6585"/>
        <v>821</v>
      </c>
      <c r="S4998">
        <f t="shared" si="6586"/>
        <v>0</v>
      </c>
      <c r="T4998">
        <f t="shared" si="6587"/>
        <v>-104923.80000000089</v>
      </c>
      <c r="U4998">
        <f t="shared" si="6588"/>
        <v>-104923.80000000089</v>
      </c>
      <c r="V4998" s="2">
        <f t="shared" si="6589"/>
        <v>-1.0492380000000089E-2</v>
      </c>
      <c r="W4998" s="19">
        <f t="shared" si="6551"/>
        <v>486</v>
      </c>
      <c r="X4998" s="19">
        <f t="shared" si="6552"/>
        <v>6</v>
      </c>
      <c r="Y4998" s="19" t="str">
        <f t="shared" si="6553"/>
        <v/>
      </c>
      <c r="Z4998" s="19">
        <f t="shared" si="6554"/>
        <v>12329.55</v>
      </c>
      <c r="AA4998" s="21" t="str">
        <f t="shared" si="6555"/>
        <v/>
      </c>
      <c r="AB4998" s="19" t="str">
        <f t="shared" si="6556"/>
        <v/>
      </c>
    </row>
    <row r="4999" spans="1:28" x14ac:dyDescent="0.25">
      <c r="A4999">
        <f t="shared" si="6537"/>
        <v>1</v>
      </c>
      <c r="B4999">
        <f t="shared" si="6538"/>
        <v>2020</v>
      </c>
      <c r="C4999" s="20">
        <v>43851</v>
      </c>
      <c r="D4999">
        <v>12195.3</v>
      </c>
      <c r="E4999">
        <v>12230.05</v>
      </c>
      <c r="F4999">
        <v>12162.3</v>
      </c>
      <c r="G4999">
        <v>12169.85</v>
      </c>
      <c r="H4999">
        <f t="shared" si="6596"/>
        <v>0</v>
      </c>
      <c r="I4999">
        <f t="shared" si="6597"/>
        <v>54.699999999998909</v>
      </c>
      <c r="J4999" s="14">
        <f t="shared" ref="J4999:K4999" si="6614">+AVERAGE(H4986:H4999)</f>
        <v>36.339285714285843</v>
      </c>
      <c r="K4999" s="14">
        <f t="shared" si="6614"/>
        <v>37.242857142857247</v>
      </c>
      <c r="L4999" s="14">
        <f t="shared" si="6599"/>
        <v>0.97573839662447326</v>
      </c>
      <c r="M4999" s="14">
        <f t="shared" si="6600"/>
        <v>49.38601174586227</v>
      </c>
      <c r="N4999" s="14">
        <f t="shared" si="6601"/>
        <v>-1</v>
      </c>
      <c r="O4999">
        <f t="shared" si="6550"/>
        <v>-1</v>
      </c>
      <c r="P4999">
        <f t="shared" si="6559"/>
        <v>1</v>
      </c>
      <c r="Q4999">
        <f t="shared" si="6560"/>
        <v>12169.85</v>
      </c>
      <c r="R4999">
        <f t="shared" si="6585"/>
        <v>-821</v>
      </c>
      <c r="S4999">
        <f t="shared" si="6586"/>
        <v>89817.399999998204</v>
      </c>
      <c r="T4999">
        <f t="shared" si="6587"/>
        <v>44908.699999999102</v>
      </c>
      <c r="U4999">
        <f t="shared" si="6588"/>
        <v>-44908.699999999102</v>
      </c>
      <c r="V4999" s="2">
        <f t="shared" si="6589"/>
        <v>-4.4908699999999099E-3</v>
      </c>
      <c r="W4999" s="19">
        <f t="shared" si="6551"/>
        <v>487</v>
      </c>
      <c r="X4999" s="19">
        <f t="shared" si="6552"/>
        <v>7</v>
      </c>
      <c r="Y4999" s="19">
        <f t="shared" si="6553"/>
        <v>1</v>
      </c>
      <c r="Z4999" s="19">
        <f t="shared" si="6554"/>
        <v>12169.85</v>
      </c>
      <c r="AA4999" s="21">
        <f t="shared" si="6555"/>
        <v>-1.2952621952950327E-2</v>
      </c>
      <c r="AB4999" s="19">
        <f t="shared" si="6556"/>
        <v>-1</v>
      </c>
    </row>
    <row r="5000" spans="1:28" x14ac:dyDescent="0.25">
      <c r="A5000">
        <f t="shared" si="6537"/>
        <v>1</v>
      </c>
      <c r="B5000">
        <f t="shared" si="6538"/>
        <v>2020</v>
      </c>
      <c r="C5000" s="20">
        <v>43852</v>
      </c>
      <c r="D5000">
        <v>12218.35</v>
      </c>
      <c r="E5000">
        <v>12225.05</v>
      </c>
      <c r="F5000">
        <v>12087.9</v>
      </c>
      <c r="G5000">
        <v>12106.9</v>
      </c>
      <c r="H5000">
        <f t="shared" si="6596"/>
        <v>0</v>
      </c>
      <c r="I5000">
        <f t="shared" si="6597"/>
        <v>62.950000000000728</v>
      </c>
      <c r="J5000" s="14">
        <f t="shared" ref="J5000:K5000" si="6615">+AVERAGE(H4987:H5000)</f>
        <v>29.21785714285722</v>
      </c>
      <c r="K5000" s="14">
        <f t="shared" si="6615"/>
        <v>41.73928571428587</v>
      </c>
      <c r="L5000" s="14">
        <f t="shared" si="6599"/>
        <v>0.70000855651578597</v>
      </c>
      <c r="M5000" s="14">
        <f t="shared" si="6600"/>
        <v>41.176766659955675</v>
      </c>
      <c r="N5000" s="14">
        <f t="shared" si="6601"/>
        <v>-1</v>
      </c>
      <c r="O5000">
        <f t="shared" si="6550"/>
        <v>-1</v>
      </c>
      <c r="P5000">
        <f t="shared" si="6559"/>
        <v>0</v>
      </c>
      <c r="Q5000">
        <f t="shared" si="6560"/>
        <v>0</v>
      </c>
      <c r="R5000">
        <f t="shared" si="6585"/>
        <v>-821</v>
      </c>
      <c r="S5000">
        <f t="shared" si="6586"/>
        <v>0</v>
      </c>
      <c r="T5000">
        <f t="shared" si="6587"/>
        <v>51681.950000000594</v>
      </c>
      <c r="U5000">
        <f t="shared" si="6588"/>
        <v>51681.950000000594</v>
      </c>
      <c r="V5000" s="2">
        <f t="shared" si="6589"/>
        <v>5.1681950000000594E-3</v>
      </c>
      <c r="W5000" s="19">
        <f t="shared" si="6551"/>
        <v>487</v>
      </c>
      <c r="X5000" s="19">
        <f t="shared" si="6552"/>
        <v>2</v>
      </c>
      <c r="Y5000" s="19" t="str">
        <f t="shared" si="6553"/>
        <v/>
      </c>
      <c r="Z5000" s="19">
        <f t="shared" si="6554"/>
        <v>12169.85</v>
      </c>
      <c r="AA5000" s="21" t="str">
        <f t="shared" si="6555"/>
        <v/>
      </c>
      <c r="AB5000" s="19" t="str">
        <f t="shared" si="6556"/>
        <v/>
      </c>
    </row>
    <row r="5001" spans="1:28" x14ac:dyDescent="0.25">
      <c r="A5001">
        <f t="shared" si="6537"/>
        <v>1</v>
      </c>
      <c r="B5001">
        <f t="shared" si="6538"/>
        <v>2020</v>
      </c>
      <c r="C5001" s="20">
        <v>43853</v>
      </c>
      <c r="D5001">
        <v>12123.75</v>
      </c>
      <c r="E5001">
        <v>12189</v>
      </c>
      <c r="F5001">
        <v>12094.1</v>
      </c>
      <c r="G5001">
        <v>12180.35</v>
      </c>
      <c r="H5001">
        <f t="shared" si="6596"/>
        <v>73.450000000000728</v>
      </c>
      <c r="I5001">
        <f t="shared" si="6597"/>
        <v>0</v>
      </c>
      <c r="J5001" s="14">
        <f t="shared" ref="J5001:K5001" si="6616">+AVERAGE(H4988:H5001)</f>
        <v>34.464285714285843</v>
      </c>
      <c r="K5001" s="14">
        <f t="shared" si="6616"/>
        <v>37.77142857142865</v>
      </c>
      <c r="L5001" s="14">
        <f t="shared" si="6599"/>
        <v>0.9124432677760983</v>
      </c>
      <c r="M5001" s="14">
        <f t="shared" si="6600"/>
        <v>47.71086720063289</v>
      </c>
      <c r="N5001" s="14">
        <f t="shared" si="6601"/>
        <v>-1</v>
      </c>
      <c r="O5001">
        <f t="shared" si="6550"/>
        <v>-1</v>
      </c>
      <c r="P5001">
        <f t="shared" si="6559"/>
        <v>0</v>
      </c>
      <c r="Q5001">
        <f t="shared" si="6560"/>
        <v>0</v>
      </c>
      <c r="R5001">
        <f t="shared" si="6585"/>
        <v>-821</v>
      </c>
      <c r="S5001">
        <f t="shared" si="6586"/>
        <v>0</v>
      </c>
      <c r="T5001">
        <f t="shared" si="6587"/>
        <v>-60302.450000000594</v>
      </c>
      <c r="U5001">
        <f t="shared" si="6588"/>
        <v>-60302.450000000594</v>
      </c>
      <c r="V5001" s="2">
        <f t="shared" si="6589"/>
        <v>-6.030245000000059E-3</v>
      </c>
      <c r="W5001" s="19">
        <f t="shared" si="6551"/>
        <v>487</v>
      </c>
      <c r="X5001" s="19">
        <f t="shared" si="6552"/>
        <v>3</v>
      </c>
      <c r="Y5001" s="19" t="str">
        <f t="shared" si="6553"/>
        <v/>
      </c>
      <c r="Z5001" s="19">
        <f t="shared" si="6554"/>
        <v>12169.85</v>
      </c>
      <c r="AA5001" s="21" t="str">
        <f t="shared" si="6555"/>
        <v/>
      </c>
      <c r="AB5001" s="19" t="str">
        <f t="shared" si="6556"/>
        <v/>
      </c>
    </row>
    <row r="5002" spans="1:28" x14ac:dyDescent="0.25">
      <c r="A5002">
        <f t="shared" si="6537"/>
        <v>1</v>
      </c>
      <c r="B5002">
        <f t="shared" si="6538"/>
        <v>2020</v>
      </c>
      <c r="C5002" s="20">
        <v>43854</v>
      </c>
      <c r="D5002">
        <v>12174.55</v>
      </c>
      <c r="E5002">
        <v>12272.15</v>
      </c>
      <c r="F5002">
        <v>12149.65</v>
      </c>
      <c r="G5002">
        <v>12248.25</v>
      </c>
      <c r="H5002">
        <f t="shared" si="6596"/>
        <v>67.899999999999636</v>
      </c>
      <c r="I5002">
        <f t="shared" si="6597"/>
        <v>0</v>
      </c>
      <c r="J5002" s="14">
        <f t="shared" ref="J5002:K5002" si="6617">+AVERAGE(H4989:H5002)</f>
        <v>39.314285714285816</v>
      </c>
      <c r="K5002" s="14">
        <f t="shared" si="6617"/>
        <v>21.085714285714339</v>
      </c>
      <c r="L5002" s="14">
        <f t="shared" si="6599"/>
        <v>1.86449864498645</v>
      </c>
      <c r="M5002" s="14">
        <f t="shared" si="6600"/>
        <v>65.089877010406809</v>
      </c>
      <c r="N5002" s="14">
        <f t="shared" si="6601"/>
        <v>1</v>
      </c>
      <c r="O5002">
        <f t="shared" si="6550"/>
        <v>1</v>
      </c>
      <c r="P5002">
        <f t="shared" si="6559"/>
        <v>1</v>
      </c>
      <c r="Q5002">
        <f t="shared" si="6560"/>
        <v>12248.25</v>
      </c>
      <c r="R5002">
        <f t="shared" si="6585"/>
        <v>821</v>
      </c>
      <c r="S5002">
        <f t="shared" si="6586"/>
        <v>111491.79999999941</v>
      </c>
      <c r="T5002">
        <f t="shared" si="6587"/>
        <v>55745.899999999703</v>
      </c>
      <c r="U5002">
        <f t="shared" si="6588"/>
        <v>-55745.899999999703</v>
      </c>
      <c r="V5002" s="2">
        <f t="shared" si="6589"/>
        <v>-5.5745899999999704E-3</v>
      </c>
      <c r="W5002" s="19">
        <f t="shared" si="6551"/>
        <v>488</v>
      </c>
      <c r="X5002" s="19">
        <f t="shared" si="6552"/>
        <v>4</v>
      </c>
      <c r="Y5002" s="19">
        <f t="shared" si="6553"/>
        <v>1</v>
      </c>
      <c r="Z5002" s="19">
        <f t="shared" si="6554"/>
        <v>12248.25</v>
      </c>
      <c r="AA5002" s="21">
        <f t="shared" si="6555"/>
        <v>-6.442150067585084E-3</v>
      </c>
      <c r="AB5002" s="19">
        <f t="shared" si="6556"/>
        <v>-1</v>
      </c>
    </row>
    <row r="5003" spans="1:28" x14ac:dyDescent="0.25">
      <c r="A5003">
        <f t="shared" si="6537"/>
        <v>1</v>
      </c>
      <c r="B5003">
        <f t="shared" si="6538"/>
        <v>2020</v>
      </c>
      <c r="C5003" s="20">
        <v>43857</v>
      </c>
      <c r="D5003">
        <v>12197.1</v>
      </c>
      <c r="E5003">
        <v>12216.6</v>
      </c>
      <c r="F5003">
        <v>12107</v>
      </c>
      <c r="G5003">
        <v>12119</v>
      </c>
      <c r="H5003">
        <f t="shared" si="6596"/>
        <v>0</v>
      </c>
      <c r="I5003">
        <f t="shared" si="6597"/>
        <v>129.25</v>
      </c>
      <c r="J5003" s="14">
        <f t="shared" ref="J5003:K5003" si="6618">+AVERAGE(H4990:H5003)</f>
        <v>35.035714285714285</v>
      </c>
      <c r="K5003" s="14">
        <f t="shared" si="6618"/>
        <v>30.317857142857196</v>
      </c>
      <c r="L5003" s="14">
        <f t="shared" si="6599"/>
        <v>1.155613146424783</v>
      </c>
      <c r="M5003" s="14">
        <f t="shared" si="6600"/>
        <v>53.609486857205269</v>
      </c>
      <c r="N5003" s="14">
        <f t="shared" si="6601"/>
        <v>1</v>
      </c>
      <c r="O5003">
        <f t="shared" si="6550"/>
        <v>1</v>
      </c>
      <c r="P5003">
        <f t="shared" si="6559"/>
        <v>0</v>
      </c>
      <c r="Q5003">
        <f t="shared" si="6560"/>
        <v>0</v>
      </c>
      <c r="R5003">
        <f t="shared" si="6585"/>
        <v>821</v>
      </c>
      <c r="S5003">
        <f t="shared" si="6586"/>
        <v>0</v>
      </c>
      <c r="T5003">
        <f t="shared" si="6587"/>
        <v>-106114.25</v>
      </c>
      <c r="U5003">
        <f t="shared" si="6588"/>
        <v>-106114.25</v>
      </c>
      <c r="V5003" s="2">
        <f t="shared" si="6589"/>
        <v>-1.0611425000000001E-2</v>
      </c>
      <c r="W5003" s="19">
        <f t="shared" si="6551"/>
        <v>488</v>
      </c>
      <c r="X5003" s="19">
        <f t="shared" si="6552"/>
        <v>2</v>
      </c>
      <c r="Y5003" s="19" t="str">
        <f t="shared" si="6553"/>
        <v/>
      </c>
      <c r="Z5003" s="19">
        <f t="shared" si="6554"/>
        <v>12248.25</v>
      </c>
      <c r="AA5003" s="21" t="str">
        <f t="shared" si="6555"/>
        <v/>
      </c>
      <c r="AB5003" s="19" t="str">
        <f t="shared" si="6556"/>
        <v/>
      </c>
    </row>
    <row r="5004" spans="1:28" x14ac:dyDescent="0.25">
      <c r="A5004">
        <f t="shared" si="6537"/>
        <v>1</v>
      </c>
      <c r="B5004">
        <f t="shared" si="6538"/>
        <v>2020</v>
      </c>
      <c r="C5004" s="20">
        <v>43858</v>
      </c>
      <c r="D5004">
        <v>12148.1</v>
      </c>
      <c r="E5004">
        <v>12163.55</v>
      </c>
      <c r="F5004">
        <v>12024.5</v>
      </c>
      <c r="G5004">
        <v>12055.8</v>
      </c>
      <c r="H5004">
        <f t="shared" si="6596"/>
        <v>0</v>
      </c>
      <c r="I5004">
        <f t="shared" si="6597"/>
        <v>63.200000000000728</v>
      </c>
      <c r="J5004" s="14">
        <f t="shared" ref="J5004:K5004" si="6619">+AVERAGE(H4991:H5004)</f>
        <v>35.035714285714285</v>
      </c>
      <c r="K5004" s="14">
        <f t="shared" si="6619"/>
        <v>32.860714285714366</v>
      </c>
      <c r="L5004" s="14">
        <f t="shared" si="6599"/>
        <v>1.0661884577763261</v>
      </c>
      <c r="M5004" s="14">
        <f t="shared" si="6600"/>
        <v>51.601704276471459</v>
      </c>
      <c r="N5004" s="14">
        <f t="shared" si="6601"/>
        <v>1</v>
      </c>
      <c r="O5004">
        <f t="shared" si="6550"/>
        <v>1</v>
      </c>
      <c r="P5004">
        <f t="shared" si="6559"/>
        <v>0</v>
      </c>
      <c r="Q5004">
        <f t="shared" si="6560"/>
        <v>0</v>
      </c>
      <c r="R5004">
        <f t="shared" si="6585"/>
        <v>821</v>
      </c>
      <c r="S5004">
        <f t="shared" si="6586"/>
        <v>0</v>
      </c>
      <c r="T5004">
        <f t="shared" si="6587"/>
        <v>-51887.200000000594</v>
      </c>
      <c r="U5004">
        <f t="shared" si="6588"/>
        <v>-51887.200000000594</v>
      </c>
      <c r="V5004" s="2">
        <f t="shared" si="6589"/>
        <v>-5.1887200000000589E-3</v>
      </c>
      <c r="W5004" s="19">
        <f t="shared" si="6551"/>
        <v>488</v>
      </c>
      <c r="X5004" s="19">
        <f t="shared" si="6552"/>
        <v>3</v>
      </c>
      <c r="Y5004" s="19" t="str">
        <f t="shared" si="6553"/>
        <v/>
      </c>
      <c r="Z5004" s="19">
        <f t="shared" si="6554"/>
        <v>12248.25</v>
      </c>
      <c r="AA5004" s="21" t="str">
        <f t="shared" si="6555"/>
        <v/>
      </c>
      <c r="AB5004" s="19" t="str">
        <f t="shared" si="6556"/>
        <v/>
      </c>
    </row>
    <row r="5005" spans="1:28" x14ac:dyDescent="0.25">
      <c r="A5005">
        <f t="shared" si="6537"/>
        <v>1</v>
      </c>
      <c r="B5005">
        <f t="shared" si="6538"/>
        <v>2020</v>
      </c>
      <c r="C5005" s="20">
        <v>43859</v>
      </c>
      <c r="D5005">
        <v>12114.9</v>
      </c>
      <c r="E5005">
        <v>12169.6</v>
      </c>
      <c r="F5005">
        <v>12103.8</v>
      </c>
      <c r="G5005">
        <v>12129.5</v>
      </c>
      <c r="H5005">
        <f t="shared" si="6596"/>
        <v>73.700000000000728</v>
      </c>
      <c r="I5005">
        <f t="shared" si="6597"/>
        <v>0</v>
      </c>
      <c r="J5005" s="14">
        <f t="shared" ref="J5005:K5005" si="6620">+AVERAGE(H4992:H5005)</f>
        <v>26.68928571428582</v>
      </c>
      <c r="K5005" s="14">
        <f t="shared" si="6620"/>
        <v>32.860714285714366</v>
      </c>
      <c r="L5005" s="14">
        <f t="shared" si="6599"/>
        <v>0.81219432670362035</v>
      </c>
      <c r="M5005" s="14">
        <f t="shared" si="6600"/>
        <v>44.81827995681904</v>
      </c>
      <c r="N5005" s="14">
        <f t="shared" si="6601"/>
        <v>-1</v>
      </c>
      <c r="O5005">
        <f t="shared" si="6550"/>
        <v>-1</v>
      </c>
      <c r="P5005">
        <f t="shared" si="6559"/>
        <v>1</v>
      </c>
      <c r="Q5005">
        <f t="shared" si="6560"/>
        <v>12129.5</v>
      </c>
      <c r="R5005">
        <f t="shared" si="6585"/>
        <v>-821</v>
      </c>
      <c r="S5005">
        <f t="shared" si="6586"/>
        <v>-121015.40000000119</v>
      </c>
      <c r="T5005">
        <f t="shared" si="6587"/>
        <v>-60507.700000000594</v>
      </c>
      <c r="U5005">
        <f t="shared" si="6588"/>
        <v>60507.700000000594</v>
      </c>
      <c r="V5005" s="2">
        <f t="shared" si="6589"/>
        <v>6.0507700000000594E-3</v>
      </c>
      <c r="W5005" s="19">
        <f t="shared" si="6551"/>
        <v>489</v>
      </c>
      <c r="X5005" s="19">
        <f t="shared" si="6552"/>
        <v>4</v>
      </c>
      <c r="Y5005" s="19">
        <f t="shared" si="6553"/>
        <v>1</v>
      </c>
      <c r="Z5005" s="19">
        <f t="shared" si="6554"/>
        <v>12129.5</v>
      </c>
      <c r="AA5005" s="21">
        <f t="shared" si="6555"/>
        <v>-9.6952625885330379E-3</v>
      </c>
      <c r="AB5005" s="19">
        <f t="shared" si="6556"/>
        <v>-1</v>
      </c>
    </row>
    <row r="5006" spans="1:28" x14ac:dyDescent="0.25">
      <c r="A5006">
        <f t="shared" si="6537"/>
        <v>1</v>
      </c>
      <c r="B5006">
        <f t="shared" si="6538"/>
        <v>2020</v>
      </c>
      <c r="C5006" s="20">
        <v>43860</v>
      </c>
      <c r="D5006">
        <v>12147.75</v>
      </c>
      <c r="E5006">
        <v>12150.3</v>
      </c>
      <c r="F5006">
        <v>12010.6</v>
      </c>
      <c r="G5006">
        <v>12035.8</v>
      </c>
      <c r="H5006">
        <f t="shared" si="6596"/>
        <v>0</v>
      </c>
      <c r="I5006">
        <f t="shared" si="6597"/>
        <v>93.700000000000728</v>
      </c>
      <c r="J5006" s="14">
        <f t="shared" ref="J5006:K5006" si="6621">+AVERAGE(H4993:H5006)</f>
        <v>23.767857142857274</v>
      </c>
      <c r="K5006" s="14">
        <f t="shared" si="6621"/>
        <v>39.553571428571558</v>
      </c>
      <c r="L5006" s="14">
        <f t="shared" si="6599"/>
        <v>0.60090293453724741</v>
      </c>
      <c r="M5006" s="14">
        <f t="shared" si="6600"/>
        <v>37.535250987027688</v>
      </c>
      <c r="N5006" s="14">
        <f t="shared" si="6601"/>
        <v>-1</v>
      </c>
      <c r="O5006">
        <f t="shared" si="6550"/>
        <v>-1</v>
      </c>
      <c r="P5006">
        <f t="shared" si="6559"/>
        <v>0</v>
      </c>
      <c r="Q5006">
        <f t="shared" si="6560"/>
        <v>0</v>
      </c>
      <c r="R5006">
        <f t="shared" si="6585"/>
        <v>-821</v>
      </c>
      <c r="S5006">
        <f t="shared" si="6586"/>
        <v>0</v>
      </c>
      <c r="T5006">
        <f t="shared" si="6587"/>
        <v>76927.700000000594</v>
      </c>
      <c r="U5006">
        <f t="shared" si="6588"/>
        <v>76927.700000000594</v>
      </c>
      <c r="V5006" s="2">
        <f t="shared" si="6589"/>
        <v>7.6927700000000597E-3</v>
      </c>
      <c r="W5006" s="19">
        <f t="shared" si="6551"/>
        <v>489</v>
      </c>
      <c r="X5006" s="19">
        <f t="shared" si="6552"/>
        <v>2</v>
      </c>
      <c r="Y5006" s="19" t="str">
        <f t="shared" si="6553"/>
        <v/>
      </c>
      <c r="Z5006" s="19">
        <f t="shared" si="6554"/>
        <v>12129.5</v>
      </c>
      <c r="AA5006" s="21" t="str">
        <f t="shared" si="6555"/>
        <v/>
      </c>
      <c r="AB5006" s="19" t="str">
        <f t="shared" si="6556"/>
        <v/>
      </c>
    </row>
    <row r="5007" spans="1:28" x14ac:dyDescent="0.25">
      <c r="A5007">
        <f t="shared" ref="A5007:A5070" si="6622">IF($C5007="","",MONTH($C5007))</f>
        <v>1</v>
      </c>
      <c r="B5007">
        <f t="shared" ref="B5007:B5070" si="6623">IF($C5007="","",YEAR($C5007))</f>
        <v>2020</v>
      </c>
      <c r="C5007" s="20">
        <v>43861</v>
      </c>
      <c r="D5007">
        <v>12100.4</v>
      </c>
      <c r="E5007">
        <v>12103.55</v>
      </c>
      <c r="F5007">
        <v>11945.85</v>
      </c>
      <c r="G5007">
        <v>11962.1</v>
      </c>
      <c r="H5007">
        <f t="shared" si="6596"/>
        <v>0</v>
      </c>
      <c r="I5007">
        <f t="shared" si="6597"/>
        <v>73.699999999998909</v>
      </c>
      <c r="J5007" s="14">
        <f t="shared" ref="J5007:K5007" si="6624">+AVERAGE(H4994:H5007)</f>
        <v>18.571428571428701</v>
      </c>
      <c r="K5007" s="14">
        <f t="shared" si="6624"/>
        <v>44.817857142857193</v>
      </c>
      <c r="L5007" s="14">
        <f t="shared" si="6599"/>
        <v>0.4143756474619516</v>
      </c>
      <c r="M5007" s="14">
        <f t="shared" si="6600"/>
        <v>29.297425207054033</v>
      </c>
      <c r="N5007" s="14">
        <f t="shared" si="6601"/>
        <v>-1</v>
      </c>
      <c r="O5007">
        <f t="shared" si="6550"/>
        <v>-1</v>
      </c>
      <c r="P5007">
        <f t="shared" si="6559"/>
        <v>0</v>
      </c>
      <c r="Q5007">
        <f t="shared" si="6560"/>
        <v>0</v>
      </c>
      <c r="R5007">
        <f t="shared" si="6585"/>
        <v>-821</v>
      </c>
      <c r="S5007">
        <f t="shared" si="6586"/>
        <v>0</v>
      </c>
      <c r="T5007">
        <f t="shared" si="6587"/>
        <v>60507.699999999102</v>
      </c>
      <c r="U5007">
        <f t="shared" si="6588"/>
        <v>60507.699999999102</v>
      </c>
      <c r="V5007" s="2">
        <f t="shared" si="6589"/>
        <v>6.0507699999999102E-3</v>
      </c>
      <c r="W5007" s="19">
        <f t="shared" si="6551"/>
        <v>489</v>
      </c>
      <c r="X5007" s="19">
        <f t="shared" si="6552"/>
        <v>3</v>
      </c>
      <c r="Y5007" s="19" t="str">
        <f t="shared" si="6553"/>
        <v/>
      </c>
      <c r="Z5007" s="19">
        <f t="shared" si="6554"/>
        <v>12129.5</v>
      </c>
      <c r="AA5007" s="21" t="str">
        <f t="shared" si="6555"/>
        <v/>
      </c>
      <c r="AB5007" s="19" t="str">
        <f t="shared" si="6556"/>
        <v/>
      </c>
    </row>
    <row r="5008" spans="1:28" x14ac:dyDescent="0.25">
      <c r="A5008">
        <f t="shared" si="6622"/>
        <v>2</v>
      </c>
      <c r="B5008">
        <f t="shared" si="6623"/>
        <v>2020</v>
      </c>
      <c r="C5008" s="20">
        <v>43862</v>
      </c>
      <c r="D5008">
        <v>11939</v>
      </c>
      <c r="E5008">
        <v>12017.35</v>
      </c>
      <c r="F5008">
        <v>11633.3</v>
      </c>
      <c r="G5008">
        <v>11661.85</v>
      </c>
      <c r="H5008">
        <f t="shared" si="6596"/>
        <v>0</v>
      </c>
      <c r="I5008">
        <f t="shared" si="6597"/>
        <v>300.25</v>
      </c>
      <c r="J5008" s="14">
        <f t="shared" ref="J5008:K5008" si="6625">+AVERAGE(H4995:H5008)</f>
        <v>16.232142857142986</v>
      </c>
      <c r="K5008" s="14">
        <f t="shared" si="6625"/>
        <v>66.264285714285762</v>
      </c>
      <c r="L5008" s="14">
        <f t="shared" si="6599"/>
        <v>0.24496065538428546</v>
      </c>
      <c r="M5008" s="14">
        <f t="shared" si="6600"/>
        <v>19.676176457855419</v>
      </c>
      <c r="N5008" s="14">
        <f t="shared" si="6601"/>
        <v>-1</v>
      </c>
      <c r="O5008">
        <f t="shared" si="6550"/>
        <v>-1</v>
      </c>
      <c r="P5008">
        <f t="shared" si="6559"/>
        <v>0</v>
      </c>
      <c r="Q5008">
        <f t="shared" si="6560"/>
        <v>0</v>
      </c>
      <c r="R5008">
        <f t="shared" si="6585"/>
        <v>-835</v>
      </c>
      <c r="S5008">
        <f t="shared" si="6586"/>
        <v>0</v>
      </c>
      <c r="T5008">
        <f t="shared" si="6587"/>
        <v>250708.75</v>
      </c>
      <c r="U5008">
        <f t="shared" si="6588"/>
        <v>250708.75</v>
      </c>
      <c r="V5008" s="2">
        <f t="shared" si="6589"/>
        <v>2.5070874999999999E-2</v>
      </c>
      <c r="W5008" s="19">
        <f t="shared" si="6551"/>
        <v>489</v>
      </c>
      <c r="X5008" s="19">
        <f t="shared" si="6552"/>
        <v>4</v>
      </c>
      <c r="Y5008" s="19" t="str">
        <f t="shared" si="6553"/>
        <v/>
      </c>
      <c r="Z5008" s="19">
        <f t="shared" si="6554"/>
        <v>12129.5</v>
      </c>
      <c r="AA5008" s="21" t="str">
        <f t="shared" si="6555"/>
        <v/>
      </c>
      <c r="AB5008" s="19" t="str">
        <f t="shared" si="6556"/>
        <v/>
      </c>
    </row>
    <row r="5009" spans="1:28" x14ac:dyDescent="0.25">
      <c r="A5009">
        <f t="shared" si="6622"/>
        <v>2</v>
      </c>
      <c r="B5009">
        <f t="shared" si="6623"/>
        <v>2020</v>
      </c>
      <c r="C5009" s="20">
        <v>43864</v>
      </c>
      <c r="D5009">
        <v>11627.45</v>
      </c>
      <c r="E5009">
        <v>11749.85</v>
      </c>
      <c r="F5009">
        <v>11614.5</v>
      </c>
      <c r="G5009">
        <v>11707.9</v>
      </c>
      <c r="H5009">
        <f t="shared" si="6596"/>
        <v>46.049999999999272</v>
      </c>
      <c r="I5009">
        <f t="shared" si="6597"/>
        <v>0</v>
      </c>
      <c r="J5009" s="14">
        <f t="shared" ref="J5009:K5009" si="6626">+AVERAGE(H4996:H5009)</f>
        <v>19.52142857142865</v>
      </c>
      <c r="K5009" s="14">
        <f t="shared" si="6626"/>
        <v>64.907142857142915</v>
      </c>
      <c r="L5009" s="14">
        <f t="shared" si="6599"/>
        <v>0.30075932651040044</v>
      </c>
      <c r="M5009" s="14">
        <f t="shared" si="6600"/>
        <v>23.121827411167573</v>
      </c>
      <c r="N5009" s="14">
        <f t="shared" si="6601"/>
        <v>-1</v>
      </c>
      <c r="O5009">
        <f t="shared" ref="O5009:O5072" si="6627">IF($C5009="","",N5009)</f>
        <v>-1</v>
      </c>
      <c r="P5009">
        <f t="shared" si="6559"/>
        <v>0</v>
      </c>
      <c r="Q5009">
        <f t="shared" ref="Q5009:Q5072" si="6628">IF($C5009="","",IF($P5009=1,G5009,0))</f>
        <v>0</v>
      </c>
      <c r="R5009">
        <f t="shared" si="6585"/>
        <v>-835</v>
      </c>
      <c r="S5009">
        <f t="shared" si="6586"/>
        <v>0</v>
      </c>
      <c r="T5009">
        <f t="shared" si="6587"/>
        <v>-38451.749999999389</v>
      </c>
      <c r="U5009">
        <f t="shared" si="6588"/>
        <v>-38451.749999999389</v>
      </c>
      <c r="V5009" s="2">
        <f t="shared" si="6589"/>
        <v>-3.845174999999939E-3</v>
      </c>
      <c r="W5009" s="19">
        <f t="shared" ref="W5009:W5072" si="6629">+IF($C5009="","",IF(AND(P5009=1,O5009&lt;&gt;0),W5008+1,W5008))</f>
        <v>489</v>
      </c>
      <c r="X5009" s="19">
        <f t="shared" ref="X5009:X5072" si="6630">+IF($C5009="","",IF(O5008=0,IF(O5009=0,0,1),IF(O5009&lt;&gt;O5008,IF((O5008&lt;&gt;O5007),2,X5008+1),IF(P5008=1,2,X5008+1))))</f>
        <v>5</v>
      </c>
      <c r="Y5009" s="19" t="str">
        <f t="shared" ref="Y5009:Y5072" si="6631">+IF($C5009="","",IF(O5009=O5008,"",IF(O5009=0,1,IF(AND(O5008&lt;&gt;0,O5008&lt;&gt;O5009),1,""))))</f>
        <v/>
      </c>
      <c r="Z5009" s="19">
        <f t="shared" ref="Z5009:Z5072" si="6632">IF($C5009="","",IF(P5009=0,Z5008,Q5009))</f>
        <v>12129.5</v>
      </c>
      <c r="AA5009" s="21" t="str">
        <f t="shared" ref="AA5009:AA5072" si="6633">+IF($C5009="","",IF(Y5009=1,(Z5009/Z5008-1)*O5008,""))</f>
        <v/>
      </c>
      <c r="AB5009" s="19" t="str">
        <f t="shared" ref="AB5009:AB5072" si="6634">+IF($C5009="","",IF(Y5009=1,IF(AA5009&gt;0,1,-1),""))</f>
        <v/>
      </c>
    </row>
    <row r="5010" spans="1:28" x14ac:dyDescent="0.25">
      <c r="A5010">
        <f t="shared" si="6622"/>
        <v>2</v>
      </c>
      <c r="B5010">
        <f t="shared" si="6623"/>
        <v>2020</v>
      </c>
      <c r="C5010" s="20">
        <v>43865</v>
      </c>
      <c r="D5010">
        <v>11786.25</v>
      </c>
      <c r="E5010">
        <v>11986.15</v>
      </c>
      <c r="F5010">
        <v>11783.4</v>
      </c>
      <c r="G5010">
        <v>11979.65</v>
      </c>
      <c r="H5010">
        <f t="shared" si="6596"/>
        <v>271.75</v>
      </c>
      <c r="I5010">
        <f t="shared" si="6597"/>
        <v>0</v>
      </c>
      <c r="J5010" s="14">
        <f t="shared" ref="J5010:K5010" si="6635">+AVERAGE(H4997:H5010)</f>
        <v>38.060714285714312</v>
      </c>
      <c r="K5010" s="14">
        <f t="shared" si="6635"/>
        <v>64.907142857142915</v>
      </c>
      <c r="L5010" s="14">
        <f t="shared" si="6599"/>
        <v>0.58638714647298329</v>
      </c>
      <c r="M5010" s="14">
        <f t="shared" si="6600"/>
        <v>36.963684922479274</v>
      </c>
      <c r="N5010" s="14">
        <f t="shared" si="6601"/>
        <v>-1</v>
      </c>
      <c r="O5010">
        <f t="shared" si="6627"/>
        <v>-1</v>
      </c>
      <c r="P5010">
        <f t="shared" si="6559"/>
        <v>0</v>
      </c>
      <c r="Q5010">
        <f t="shared" si="6628"/>
        <v>0</v>
      </c>
      <c r="R5010">
        <f t="shared" si="6585"/>
        <v>-835</v>
      </c>
      <c r="S5010">
        <f t="shared" si="6586"/>
        <v>0</v>
      </c>
      <c r="T5010">
        <f t="shared" si="6587"/>
        <v>-226911.25</v>
      </c>
      <c r="U5010">
        <f t="shared" si="6588"/>
        <v>-226911.25</v>
      </c>
      <c r="V5010" s="2">
        <f t="shared" si="6589"/>
        <v>-2.2691124999999999E-2</v>
      </c>
      <c r="W5010" s="19">
        <f t="shared" si="6629"/>
        <v>489</v>
      </c>
      <c r="X5010" s="19">
        <f t="shared" si="6630"/>
        <v>6</v>
      </c>
      <c r="Y5010" s="19" t="str">
        <f t="shared" si="6631"/>
        <v/>
      </c>
      <c r="Z5010" s="19">
        <f t="shared" si="6632"/>
        <v>12129.5</v>
      </c>
      <c r="AA5010" s="21" t="str">
        <f t="shared" si="6633"/>
        <v/>
      </c>
      <c r="AB5010" s="19" t="str">
        <f t="shared" si="6634"/>
        <v/>
      </c>
    </row>
    <row r="5011" spans="1:28" x14ac:dyDescent="0.25">
      <c r="A5011">
        <f t="shared" si="6622"/>
        <v>2</v>
      </c>
      <c r="B5011">
        <f t="shared" si="6623"/>
        <v>2020</v>
      </c>
      <c r="C5011" s="20">
        <v>43866</v>
      </c>
      <c r="D5011">
        <v>12005.85</v>
      </c>
      <c r="E5011">
        <v>12098.15</v>
      </c>
      <c r="F5011">
        <v>11953.35</v>
      </c>
      <c r="G5011">
        <v>12089.15</v>
      </c>
      <c r="H5011">
        <f t="shared" si="6596"/>
        <v>109.5</v>
      </c>
      <c r="I5011">
        <f t="shared" si="6597"/>
        <v>0</v>
      </c>
      <c r="J5011" s="14">
        <f t="shared" ref="J5011:K5011" si="6636">+AVERAGE(H4998:H5011)</f>
        <v>45.882142857142881</v>
      </c>
      <c r="K5011" s="14">
        <f t="shared" si="6636"/>
        <v>64.682142857142935</v>
      </c>
      <c r="L5011" s="14">
        <f t="shared" si="6599"/>
        <v>0.70934791010987752</v>
      </c>
      <c r="M5011" s="14">
        <f t="shared" si="6600"/>
        <v>41.498158795787823</v>
      </c>
      <c r="N5011" s="14">
        <f t="shared" si="6601"/>
        <v>-1</v>
      </c>
      <c r="O5011">
        <f t="shared" si="6627"/>
        <v>-1</v>
      </c>
      <c r="P5011">
        <f t="shared" si="6559"/>
        <v>0</v>
      </c>
      <c r="Q5011">
        <f t="shared" si="6628"/>
        <v>0</v>
      </c>
      <c r="R5011">
        <f t="shared" si="6585"/>
        <v>-835</v>
      </c>
      <c r="S5011">
        <f t="shared" si="6586"/>
        <v>0</v>
      </c>
      <c r="T5011">
        <f t="shared" si="6587"/>
        <v>-91432.5</v>
      </c>
      <c r="U5011">
        <f t="shared" si="6588"/>
        <v>-91432.5</v>
      </c>
      <c r="V5011" s="2">
        <f t="shared" si="6589"/>
        <v>-9.1432500000000003E-3</v>
      </c>
      <c r="W5011" s="19">
        <f t="shared" si="6629"/>
        <v>489</v>
      </c>
      <c r="X5011" s="19">
        <f t="shared" si="6630"/>
        <v>7</v>
      </c>
      <c r="Y5011" s="19" t="str">
        <f t="shared" si="6631"/>
        <v/>
      </c>
      <c r="Z5011" s="19">
        <f t="shared" si="6632"/>
        <v>12129.5</v>
      </c>
      <c r="AA5011" s="21" t="str">
        <f t="shared" si="6633"/>
        <v/>
      </c>
      <c r="AB5011" s="19" t="str">
        <f t="shared" si="6634"/>
        <v/>
      </c>
    </row>
    <row r="5012" spans="1:28" x14ac:dyDescent="0.25">
      <c r="A5012">
        <f t="shared" si="6622"/>
        <v>2</v>
      </c>
      <c r="B5012">
        <f t="shared" si="6623"/>
        <v>2020</v>
      </c>
      <c r="C5012" s="20">
        <v>43867</v>
      </c>
      <c r="D5012">
        <v>12120</v>
      </c>
      <c r="E5012">
        <v>12160.6</v>
      </c>
      <c r="F5012">
        <v>12084.65</v>
      </c>
      <c r="G5012">
        <v>12137.95</v>
      </c>
      <c r="H5012">
        <f t="shared" si="6596"/>
        <v>48.800000000001091</v>
      </c>
      <c r="I5012">
        <f t="shared" si="6597"/>
        <v>0</v>
      </c>
      <c r="J5012" s="14">
        <f t="shared" ref="J5012:K5012" si="6637">+AVERAGE(H4999:H5012)</f>
        <v>49.367857142857247</v>
      </c>
      <c r="K5012" s="14">
        <f t="shared" si="6637"/>
        <v>55.553571428571431</v>
      </c>
      <c r="L5012" s="14">
        <f t="shared" si="6599"/>
        <v>0.8886531661845084</v>
      </c>
      <c r="M5012" s="14">
        <f t="shared" si="6600"/>
        <v>47.052215943903654</v>
      </c>
      <c r="N5012" s="14">
        <f t="shared" si="6601"/>
        <v>-1</v>
      </c>
      <c r="O5012">
        <f t="shared" si="6627"/>
        <v>-1</v>
      </c>
      <c r="P5012">
        <f t="shared" si="6559"/>
        <v>0</v>
      </c>
      <c r="Q5012">
        <f t="shared" si="6628"/>
        <v>0</v>
      </c>
      <c r="R5012">
        <f t="shared" si="6585"/>
        <v>-835</v>
      </c>
      <c r="S5012">
        <f t="shared" si="6586"/>
        <v>0</v>
      </c>
      <c r="T5012">
        <f t="shared" si="6587"/>
        <v>-40748.000000000909</v>
      </c>
      <c r="U5012">
        <f t="shared" si="6588"/>
        <v>-40748.000000000909</v>
      </c>
      <c r="V5012" s="2">
        <f t="shared" si="6589"/>
        <v>-4.074800000000091E-3</v>
      </c>
      <c r="W5012" s="19">
        <f t="shared" si="6629"/>
        <v>489</v>
      </c>
      <c r="X5012" s="19">
        <f t="shared" si="6630"/>
        <v>8</v>
      </c>
      <c r="Y5012" s="19" t="str">
        <f t="shared" si="6631"/>
        <v/>
      </c>
      <c r="Z5012" s="19">
        <f t="shared" si="6632"/>
        <v>12129.5</v>
      </c>
      <c r="AA5012" s="21" t="str">
        <f t="shared" si="6633"/>
        <v/>
      </c>
      <c r="AB5012" s="19" t="str">
        <f t="shared" si="6634"/>
        <v/>
      </c>
    </row>
    <row r="5013" spans="1:28" x14ac:dyDescent="0.25">
      <c r="A5013">
        <f t="shared" si="6622"/>
        <v>2</v>
      </c>
      <c r="B5013">
        <f t="shared" si="6623"/>
        <v>2020</v>
      </c>
      <c r="C5013" s="20">
        <v>43868</v>
      </c>
      <c r="D5013">
        <v>12151.15</v>
      </c>
      <c r="E5013">
        <v>12154.7</v>
      </c>
      <c r="F5013">
        <v>12073.95</v>
      </c>
      <c r="G5013">
        <v>12098.35</v>
      </c>
      <c r="H5013">
        <f t="shared" si="6596"/>
        <v>0</v>
      </c>
      <c r="I5013">
        <f t="shared" si="6597"/>
        <v>39.600000000000364</v>
      </c>
      <c r="J5013" s="14">
        <f t="shared" ref="J5013:K5013" si="6638">+AVERAGE(H5000:H5013)</f>
        <v>49.367857142857247</v>
      </c>
      <c r="K5013" s="14">
        <f t="shared" si="6638"/>
        <v>54.475000000000101</v>
      </c>
      <c r="L5013" s="14">
        <f t="shared" si="6599"/>
        <v>0.90624795122271051</v>
      </c>
      <c r="M5013" s="14">
        <f t="shared" si="6600"/>
        <v>47.540927225202921</v>
      </c>
      <c r="N5013" s="14">
        <f t="shared" si="6601"/>
        <v>-1</v>
      </c>
      <c r="O5013">
        <f t="shared" si="6627"/>
        <v>-1</v>
      </c>
      <c r="P5013">
        <f t="shared" si="6559"/>
        <v>0</v>
      </c>
      <c r="Q5013">
        <f t="shared" si="6628"/>
        <v>0</v>
      </c>
      <c r="R5013">
        <f t="shared" si="6585"/>
        <v>-835</v>
      </c>
      <c r="S5013">
        <f t="shared" si="6586"/>
        <v>0</v>
      </c>
      <c r="T5013">
        <f t="shared" si="6587"/>
        <v>33066.000000000306</v>
      </c>
      <c r="U5013">
        <f t="shared" si="6588"/>
        <v>33066.000000000306</v>
      </c>
      <c r="V5013" s="2">
        <f t="shared" si="6589"/>
        <v>3.3066000000000306E-3</v>
      </c>
      <c r="W5013" s="19">
        <f t="shared" si="6629"/>
        <v>489</v>
      </c>
      <c r="X5013" s="19">
        <f t="shared" si="6630"/>
        <v>9</v>
      </c>
      <c r="Y5013" s="19" t="str">
        <f t="shared" si="6631"/>
        <v/>
      </c>
      <c r="Z5013" s="19">
        <f t="shared" si="6632"/>
        <v>12129.5</v>
      </c>
      <c r="AA5013" s="21" t="str">
        <f t="shared" si="6633"/>
        <v/>
      </c>
      <c r="AB5013" s="19" t="str">
        <f t="shared" si="6634"/>
        <v/>
      </c>
    </row>
    <row r="5014" spans="1:28" x14ac:dyDescent="0.25">
      <c r="A5014">
        <f t="shared" si="6622"/>
        <v>2</v>
      </c>
      <c r="B5014">
        <f t="shared" si="6623"/>
        <v>2020</v>
      </c>
      <c r="C5014" s="20">
        <v>43871</v>
      </c>
      <c r="D5014">
        <v>12102.35</v>
      </c>
      <c r="E5014">
        <v>12103.55</v>
      </c>
      <c r="F5014">
        <v>11990.75</v>
      </c>
      <c r="G5014">
        <v>12031.5</v>
      </c>
      <c r="H5014">
        <f t="shared" si="6596"/>
        <v>0</v>
      </c>
      <c r="I5014">
        <f t="shared" si="6597"/>
        <v>66.850000000000364</v>
      </c>
      <c r="J5014" s="14">
        <f t="shared" ref="J5014:K5014" si="6639">+AVERAGE(H5001:H5014)</f>
        <v>49.367857142857247</v>
      </c>
      <c r="K5014" s="14">
        <f t="shared" si="6639"/>
        <v>54.753571428571504</v>
      </c>
      <c r="L5014" s="14">
        <f t="shared" si="6599"/>
        <v>0.90163720566173178</v>
      </c>
      <c r="M5014" s="14">
        <f t="shared" si="6600"/>
        <v>47.413733964464583</v>
      </c>
      <c r="N5014" s="14">
        <f t="shared" si="6601"/>
        <v>-1</v>
      </c>
      <c r="O5014">
        <f t="shared" si="6627"/>
        <v>-1</v>
      </c>
      <c r="P5014">
        <f t="shared" si="6559"/>
        <v>0</v>
      </c>
      <c r="Q5014">
        <f t="shared" si="6628"/>
        <v>0</v>
      </c>
      <c r="R5014">
        <f t="shared" si="6585"/>
        <v>-835</v>
      </c>
      <c r="S5014">
        <f t="shared" si="6586"/>
        <v>0</v>
      </c>
      <c r="T5014">
        <f t="shared" si="6587"/>
        <v>55819.750000000306</v>
      </c>
      <c r="U5014">
        <f t="shared" si="6588"/>
        <v>55819.750000000306</v>
      </c>
      <c r="V5014" s="2">
        <f t="shared" si="6589"/>
        <v>5.5819750000000307E-3</v>
      </c>
      <c r="W5014" s="19">
        <f t="shared" si="6629"/>
        <v>489</v>
      </c>
      <c r="X5014" s="19">
        <f t="shared" si="6630"/>
        <v>10</v>
      </c>
      <c r="Y5014" s="19" t="str">
        <f t="shared" si="6631"/>
        <v/>
      </c>
      <c r="Z5014" s="19">
        <f t="shared" si="6632"/>
        <v>12129.5</v>
      </c>
      <c r="AA5014" s="21" t="str">
        <f t="shared" si="6633"/>
        <v/>
      </c>
      <c r="AB5014" s="19" t="str">
        <f t="shared" si="6634"/>
        <v/>
      </c>
    </row>
    <row r="5015" spans="1:28" x14ac:dyDescent="0.25">
      <c r="A5015">
        <f t="shared" si="6622"/>
        <v>2</v>
      </c>
      <c r="B5015">
        <f t="shared" si="6623"/>
        <v>2020</v>
      </c>
      <c r="C5015" s="20">
        <v>43872</v>
      </c>
      <c r="D5015">
        <v>12108.4</v>
      </c>
      <c r="E5015">
        <v>12172.3</v>
      </c>
      <c r="F5015">
        <v>12099</v>
      </c>
      <c r="G5015">
        <v>12107.9</v>
      </c>
      <c r="H5015">
        <f t="shared" si="6596"/>
        <v>76.399999999999636</v>
      </c>
      <c r="I5015">
        <f t="shared" si="6597"/>
        <v>0</v>
      </c>
      <c r="J5015" s="14">
        <f t="shared" ref="J5015:K5015" si="6640">+AVERAGE(H5002:H5015)</f>
        <v>49.578571428571458</v>
      </c>
      <c r="K5015" s="14">
        <f t="shared" si="6640"/>
        <v>54.753571428571504</v>
      </c>
      <c r="L5015" s="14">
        <f t="shared" si="6599"/>
        <v>0.90548561737655653</v>
      </c>
      <c r="M5015" s="14">
        <f t="shared" si="6600"/>
        <v>47.519939752849737</v>
      </c>
      <c r="N5015" s="14">
        <f t="shared" si="6601"/>
        <v>-1</v>
      </c>
      <c r="O5015">
        <f t="shared" si="6627"/>
        <v>-1</v>
      </c>
      <c r="P5015">
        <f t="shared" si="6559"/>
        <v>0</v>
      </c>
      <c r="Q5015">
        <f t="shared" si="6628"/>
        <v>0</v>
      </c>
      <c r="R5015">
        <f t="shared" si="6585"/>
        <v>-835</v>
      </c>
      <c r="S5015">
        <f t="shared" si="6586"/>
        <v>0</v>
      </c>
      <c r="T5015">
        <f t="shared" si="6587"/>
        <v>-63793.999999999694</v>
      </c>
      <c r="U5015">
        <f t="shared" si="6588"/>
        <v>-63793.999999999694</v>
      </c>
      <c r="V5015" s="2">
        <f t="shared" si="6589"/>
        <v>-6.3793999999999691E-3</v>
      </c>
      <c r="W5015" s="19">
        <f t="shared" si="6629"/>
        <v>489</v>
      </c>
      <c r="X5015" s="19">
        <f t="shared" si="6630"/>
        <v>11</v>
      </c>
      <c r="Y5015" s="19" t="str">
        <f t="shared" si="6631"/>
        <v/>
      </c>
      <c r="Z5015" s="19">
        <f t="shared" si="6632"/>
        <v>12129.5</v>
      </c>
      <c r="AA5015" s="21" t="str">
        <f t="shared" si="6633"/>
        <v/>
      </c>
      <c r="AB5015" s="19" t="str">
        <f t="shared" si="6634"/>
        <v/>
      </c>
    </row>
    <row r="5016" spans="1:28" x14ac:dyDescent="0.25">
      <c r="A5016">
        <f t="shared" si="6622"/>
        <v>2</v>
      </c>
      <c r="B5016">
        <f t="shared" si="6623"/>
        <v>2020</v>
      </c>
      <c r="C5016" s="20">
        <v>43873</v>
      </c>
      <c r="D5016">
        <v>12151</v>
      </c>
      <c r="E5016">
        <v>12231.75</v>
      </c>
      <c r="F5016">
        <v>12144.3</v>
      </c>
      <c r="G5016">
        <v>12201.2</v>
      </c>
      <c r="H5016">
        <f t="shared" si="6596"/>
        <v>93.300000000001091</v>
      </c>
      <c r="I5016">
        <f t="shared" si="6597"/>
        <v>0</v>
      </c>
      <c r="J5016" s="14">
        <f t="shared" ref="J5016:K5016" si="6641">+AVERAGE(H5003:H5016)</f>
        <v>51.392857142857274</v>
      </c>
      <c r="K5016" s="14">
        <f t="shared" si="6641"/>
        <v>54.753571428571504</v>
      </c>
      <c r="L5016" s="14">
        <f t="shared" si="6599"/>
        <v>0.93862109451438369</v>
      </c>
      <c r="M5016" s="14">
        <f t="shared" si="6600"/>
        <v>48.416944248174723</v>
      </c>
      <c r="N5016" s="14">
        <f t="shared" si="6601"/>
        <v>-1</v>
      </c>
      <c r="O5016">
        <f t="shared" si="6627"/>
        <v>-1</v>
      </c>
      <c r="P5016">
        <f t="shared" si="6559"/>
        <v>0</v>
      </c>
      <c r="Q5016">
        <f t="shared" si="6628"/>
        <v>0</v>
      </c>
      <c r="R5016">
        <f t="shared" si="6585"/>
        <v>-835</v>
      </c>
      <c r="S5016">
        <f t="shared" si="6586"/>
        <v>0</v>
      </c>
      <c r="T5016">
        <f t="shared" si="6587"/>
        <v>-77905.500000000917</v>
      </c>
      <c r="U5016">
        <f t="shared" si="6588"/>
        <v>-77905.500000000917</v>
      </c>
      <c r="V5016" s="2">
        <f t="shared" si="6589"/>
        <v>-7.7905500000000913E-3</v>
      </c>
      <c r="W5016" s="19">
        <f t="shared" si="6629"/>
        <v>489</v>
      </c>
      <c r="X5016" s="19">
        <f t="shared" si="6630"/>
        <v>12</v>
      </c>
      <c r="Y5016" s="19" t="str">
        <f t="shared" si="6631"/>
        <v/>
      </c>
      <c r="Z5016" s="19">
        <f t="shared" si="6632"/>
        <v>12129.5</v>
      </c>
      <c r="AA5016" s="21" t="str">
        <f t="shared" si="6633"/>
        <v/>
      </c>
      <c r="AB5016" s="19" t="str">
        <f t="shared" si="6634"/>
        <v/>
      </c>
    </row>
    <row r="5017" spans="1:28" x14ac:dyDescent="0.25">
      <c r="A5017">
        <f t="shared" si="6622"/>
        <v>2</v>
      </c>
      <c r="B5017">
        <f t="shared" si="6623"/>
        <v>2020</v>
      </c>
      <c r="C5017" s="20">
        <v>43874</v>
      </c>
      <c r="D5017">
        <v>12219.55</v>
      </c>
      <c r="E5017">
        <v>12225.65</v>
      </c>
      <c r="F5017">
        <v>12139.8</v>
      </c>
      <c r="G5017">
        <v>12174.65</v>
      </c>
      <c r="H5017">
        <f t="shared" si="6596"/>
        <v>0</v>
      </c>
      <c r="I5017">
        <f t="shared" si="6597"/>
        <v>26.550000000001091</v>
      </c>
      <c r="J5017" s="14">
        <f t="shared" ref="J5017:K5017" si="6642">+AVERAGE(H5004:H5017)</f>
        <v>51.392857142857274</v>
      </c>
      <c r="K5017" s="14">
        <f t="shared" si="6642"/>
        <v>47.417857142857301</v>
      </c>
      <c r="L5017" s="14">
        <f t="shared" si="6599"/>
        <v>1.0838291782782246</v>
      </c>
      <c r="M5017" s="14">
        <f t="shared" si="6600"/>
        <v>52.011421549137943</v>
      </c>
      <c r="N5017" s="14">
        <f t="shared" si="6601"/>
        <v>1</v>
      </c>
      <c r="O5017">
        <f t="shared" si="6627"/>
        <v>1</v>
      </c>
      <c r="P5017">
        <f t="shared" si="6559"/>
        <v>1</v>
      </c>
      <c r="Q5017">
        <f t="shared" si="6628"/>
        <v>12174.65</v>
      </c>
      <c r="R5017">
        <f t="shared" si="6585"/>
        <v>835</v>
      </c>
      <c r="S5017">
        <f t="shared" si="6586"/>
        <v>-44338.500000001819</v>
      </c>
      <c r="T5017">
        <f t="shared" si="6587"/>
        <v>-22169.250000000909</v>
      </c>
      <c r="U5017">
        <f t="shared" si="6588"/>
        <v>22169.250000000909</v>
      </c>
      <c r="V5017" s="2">
        <f t="shared" si="6589"/>
        <v>2.2169250000000909E-3</v>
      </c>
      <c r="W5017" s="19">
        <f t="shared" si="6629"/>
        <v>490</v>
      </c>
      <c r="X5017" s="19">
        <f t="shared" si="6630"/>
        <v>13</v>
      </c>
      <c r="Y5017" s="19">
        <f t="shared" si="6631"/>
        <v>1</v>
      </c>
      <c r="Z5017" s="19">
        <f t="shared" si="6632"/>
        <v>12174.65</v>
      </c>
      <c r="AA5017" s="21">
        <f t="shared" si="6633"/>
        <v>-3.7223298569601937E-3</v>
      </c>
      <c r="AB5017" s="19">
        <f t="shared" si="6634"/>
        <v>-1</v>
      </c>
    </row>
    <row r="5018" spans="1:28" x14ac:dyDescent="0.25">
      <c r="A5018">
        <f t="shared" si="6622"/>
        <v>2</v>
      </c>
      <c r="B5018">
        <f t="shared" si="6623"/>
        <v>2020</v>
      </c>
      <c r="C5018" s="20">
        <v>43875</v>
      </c>
      <c r="D5018">
        <v>12190.15</v>
      </c>
      <c r="E5018">
        <v>12246.7</v>
      </c>
      <c r="F5018">
        <v>12091.2</v>
      </c>
      <c r="G5018">
        <v>12113.45</v>
      </c>
      <c r="H5018">
        <f t="shared" si="6596"/>
        <v>0</v>
      </c>
      <c r="I5018">
        <f t="shared" si="6597"/>
        <v>61.199999999998909</v>
      </c>
      <c r="J5018" s="14">
        <f t="shared" ref="J5018:K5018" si="6643">+AVERAGE(H5005:H5018)</f>
        <v>51.392857142857274</v>
      </c>
      <c r="K5018" s="14">
        <f t="shared" si="6643"/>
        <v>47.275000000000027</v>
      </c>
      <c r="L5018" s="14">
        <f t="shared" si="6599"/>
        <v>1.0871043287754045</v>
      </c>
      <c r="M5018" s="14">
        <f t="shared" si="6600"/>
        <v>52.086726752814322</v>
      </c>
      <c r="N5018" s="14">
        <f t="shared" si="6601"/>
        <v>1</v>
      </c>
      <c r="O5018">
        <f t="shared" si="6627"/>
        <v>1</v>
      </c>
      <c r="P5018">
        <f t="shared" si="6559"/>
        <v>0</v>
      </c>
      <c r="Q5018">
        <f t="shared" si="6628"/>
        <v>0</v>
      </c>
      <c r="R5018">
        <f t="shared" si="6585"/>
        <v>835</v>
      </c>
      <c r="S5018">
        <f t="shared" si="6586"/>
        <v>0</v>
      </c>
      <c r="T5018">
        <f t="shared" si="6587"/>
        <v>-51101.999999999091</v>
      </c>
      <c r="U5018">
        <f t="shared" si="6588"/>
        <v>-51101.999999999091</v>
      </c>
      <c r="V5018" s="2">
        <f t="shared" si="6589"/>
        <v>-5.1101999999999094E-3</v>
      </c>
      <c r="W5018" s="19">
        <f t="shared" si="6629"/>
        <v>490</v>
      </c>
      <c r="X5018" s="19">
        <f t="shared" si="6630"/>
        <v>2</v>
      </c>
      <c r="Y5018" s="19" t="str">
        <f t="shared" si="6631"/>
        <v/>
      </c>
      <c r="Z5018" s="19">
        <f t="shared" si="6632"/>
        <v>12174.65</v>
      </c>
      <c r="AA5018" s="21" t="str">
        <f t="shared" si="6633"/>
        <v/>
      </c>
      <c r="AB5018" s="19" t="str">
        <f t="shared" si="6634"/>
        <v/>
      </c>
    </row>
    <row r="5019" spans="1:28" x14ac:dyDescent="0.25">
      <c r="A5019">
        <f t="shared" si="6622"/>
        <v>2</v>
      </c>
      <c r="B5019">
        <f t="shared" si="6623"/>
        <v>2020</v>
      </c>
      <c r="C5019" s="20">
        <v>43878</v>
      </c>
      <c r="D5019">
        <v>12131.8</v>
      </c>
      <c r="E5019">
        <v>12159.6</v>
      </c>
      <c r="F5019">
        <v>12037</v>
      </c>
      <c r="G5019">
        <v>12045.8</v>
      </c>
      <c r="H5019">
        <f t="shared" si="6596"/>
        <v>0</v>
      </c>
      <c r="I5019">
        <f t="shared" si="6597"/>
        <v>67.650000000001455</v>
      </c>
      <c r="J5019" s="14">
        <f t="shared" ref="J5019:K5019" si="6644">+AVERAGE(H5006:H5019)</f>
        <v>46.128571428571504</v>
      </c>
      <c r="K5019" s="14">
        <f t="shared" si="6644"/>
        <v>52.107142857142989</v>
      </c>
      <c r="L5019" s="14">
        <f t="shared" si="6599"/>
        <v>0.8852638793694303</v>
      </c>
      <c r="M5019" s="14">
        <f t="shared" si="6600"/>
        <v>46.957027557623768</v>
      </c>
      <c r="N5019" s="14">
        <f t="shared" si="6601"/>
        <v>-1</v>
      </c>
      <c r="O5019">
        <f t="shared" si="6627"/>
        <v>-1</v>
      </c>
      <c r="P5019">
        <f t="shared" ref="P5019:P5077" si="6645">IF($C5019="","",IF($O5019&lt;&gt;$O5018,1,0))</f>
        <v>1</v>
      </c>
      <c r="Q5019">
        <f t="shared" si="6628"/>
        <v>12045.8</v>
      </c>
      <c r="R5019">
        <f t="shared" si="6585"/>
        <v>-835</v>
      </c>
      <c r="S5019">
        <f t="shared" si="6586"/>
        <v>112975.50000000243</v>
      </c>
      <c r="T5019">
        <f t="shared" si="6587"/>
        <v>56487.750000001215</v>
      </c>
      <c r="U5019">
        <f t="shared" si="6588"/>
        <v>-56487.750000001215</v>
      </c>
      <c r="V5019" s="2">
        <f t="shared" si="6589"/>
        <v>-5.6487750000001214E-3</v>
      </c>
      <c r="W5019" s="19">
        <f t="shared" si="6629"/>
        <v>491</v>
      </c>
      <c r="X5019" s="19">
        <f t="shared" si="6630"/>
        <v>3</v>
      </c>
      <c r="Y5019" s="19">
        <f t="shared" si="6631"/>
        <v>1</v>
      </c>
      <c r="Z5019" s="19">
        <f t="shared" si="6632"/>
        <v>12045.8</v>
      </c>
      <c r="AA5019" s="21">
        <f t="shared" si="6633"/>
        <v>-1.0583466465155067E-2</v>
      </c>
      <c r="AB5019" s="19">
        <f t="shared" si="6634"/>
        <v>-1</v>
      </c>
    </row>
    <row r="5020" spans="1:28" x14ac:dyDescent="0.25">
      <c r="A5020">
        <f t="shared" si="6622"/>
        <v>2</v>
      </c>
      <c r="B5020">
        <f t="shared" si="6623"/>
        <v>2020</v>
      </c>
      <c r="C5020" s="20">
        <v>43879</v>
      </c>
      <c r="D5020">
        <v>12028.25</v>
      </c>
      <c r="E5020">
        <v>12030.75</v>
      </c>
      <c r="F5020">
        <v>11908.05</v>
      </c>
      <c r="G5020">
        <v>11992.5</v>
      </c>
      <c r="H5020">
        <f t="shared" si="6596"/>
        <v>0</v>
      </c>
      <c r="I5020">
        <f t="shared" si="6597"/>
        <v>53.299999999999272</v>
      </c>
      <c r="J5020" s="14">
        <f t="shared" ref="J5020:K5020" si="6646">+AVERAGE(H5007:H5020)</f>
        <v>46.128571428571504</v>
      </c>
      <c r="K5020" s="14">
        <f t="shared" si="6646"/>
        <v>49.221428571428596</v>
      </c>
      <c r="L5020" s="14">
        <f t="shared" si="6599"/>
        <v>0.93716441735597267</v>
      </c>
      <c r="M5020" s="14">
        <f t="shared" si="6600"/>
        <v>48.378155667091193</v>
      </c>
      <c r="N5020" s="14">
        <f t="shared" si="6601"/>
        <v>-1</v>
      </c>
      <c r="O5020">
        <f t="shared" si="6627"/>
        <v>-1</v>
      </c>
      <c r="P5020">
        <f t="shared" si="6645"/>
        <v>0</v>
      </c>
      <c r="Q5020">
        <f t="shared" si="6628"/>
        <v>0</v>
      </c>
      <c r="R5020">
        <f t="shared" si="6585"/>
        <v>-835</v>
      </c>
      <c r="S5020">
        <f t="shared" si="6586"/>
        <v>0</v>
      </c>
      <c r="T5020">
        <f t="shared" si="6587"/>
        <v>44505.499999999389</v>
      </c>
      <c r="U5020">
        <f t="shared" si="6588"/>
        <v>44505.499999999389</v>
      </c>
      <c r="V5020" s="2">
        <f t="shared" si="6589"/>
        <v>4.4505499999999386E-3</v>
      </c>
      <c r="W5020" s="19">
        <f t="shared" si="6629"/>
        <v>491</v>
      </c>
      <c r="X5020" s="19">
        <f t="shared" si="6630"/>
        <v>2</v>
      </c>
      <c r="Y5020" s="19" t="str">
        <f t="shared" si="6631"/>
        <v/>
      </c>
      <c r="Z5020" s="19">
        <f t="shared" si="6632"/>
        <v>12045.8</v>
      </c>
      <c r="AA5020" s="21" t="str">
        <f t="shared" si="6633"/>
        <v/>
      </c>
      <c r="AB5020" s="19" t="str">
        <f t="shared" si="6634"/>
        <v/>
      </c>
    </row>
    <row r="5021" spans="1:28" x14ac:dyDescent="0.25">
      <c r="A5021">
        <f t="shared" si="6622"/>
        <v>2</v>
      </c>
      <c r="B5021">
        <f t="shared" si="6623"/>
        <v>2020</v>
      </c>
      <c r="C5021" s="20">
        <v>43880</v>
      </c>
      <c r="D5021">
        <v>12090.6</v>
      </c>
      <c r="E5021">
        <v>12134.7</v>
      </c>
      <c r="F5021">
        <v>12042.1</v>
      </c>
      <c r="G5021">
        <v>12125.9</v>
      </c>
      <c r="H5021">
        <f t="shared" si="6596"/>
        <v>133.39999999999964</v>
      </c>
      <c r="I5021">
        <f t="shared" si="6597"/>
        <v>0</v>
      </c>
      <c r="J5021" s="14">
        <f t="shared" ref="J5021:K5021" si="6647">+AVERAGE(H5008:H5021)</f>
        <v>55.657142857142908</v>
      </c>
      <c r="K5021" s="14">
        <f t="shared" si="6647"/>
        <v>43.957142857142962</v>
      </c>
      <c r="L5021" s="14">
        <f t="shared" si="6599"/>
        <v>1.2661683457913533</v>
      </c>
      <c r="M5021" s="14">
        <f t="shared" si="6600"/>
        <v>55.872651656388889</v>
      </c>
      <c r="N5021" s="14">
        <f t="shared" si="6601"/>
        <v>1</v>
      </c>
      <c r="O5021">
        <f t="shared" si="6627"/>
        <v>1</v>
      </c>
      <c r="P5021">
        <f t="shared" si="6645"/>
        <v>1</v>
      </c>
      <c r="Q5021">
        <f t="shared" si="6628"/>
        <v>12125.9</v>
      </c>
      <c r="R5021">
        <f t="shared" si="6585"/>
        <v>835</v>
      </c>
      <c r="S5021">
        <f t="shared" si="6586"/>
        <v>222777.99999999939</v>
      </c>
      <c r="T5021">
        <f t="shared" si="6587"/>
        <v>111388.99999999969</v>
      </c>
      <c r="U5021">
        <f t="shared" si="6588"/>
        <v>-111388.99999999969</v>
      </c>
      <c r="V5021" s="2">
        <f t="shared" si="6589"/>
        <v>-1.1138899999999969E-2</v>
      </c>
      <c r="W5021" s="19">
        <f t="shared" si="6629"/>
        <v>492</v>
      </c>
      <c r="X5021" s="19">
        <f t="shared" si="6630"/>
        <v>3</v>
      </c>
      <c r="Y5021" s="19">
        <f t="shared" si="6631"/>
        <v>1</v>
      </c>
      <c r="Z5021" s="19">
        <f t="shared" si="6632"/>
        <v>12125.9</v>
      </c>
      <c r="AA5021" s="21">
        <f t="shared" si="6633"/>
        <v>-6.6496206146540171E-3</v>
      </c>
      <c r="AB5021" s="19">
        <f t="shared" si="6634"/>
        <v>-1</v>
      </c>
    </row>
    <row r="5022" spans="1:28" x14ac:dyDescent="0.25">
      <c r="A5022">
        <f t="shared" si="6622"/>
        <v>2</v>
      </c>
      <c r="B5022">
        <f t="shared" si="6623"/>
        <v>2020</v>
      </c>
      <c r="C5022" s="20">
        <v>43881</v>
      </c>
      <c r="D5022">
        <v>12119</v>
      </c>
      <c r="E5022">
        <v>12152</v>
      </c>
      <c r="F5022">
        <v>12071.45</v>
      </c>
      <c r="G5022">
        <v>12080.85</v>
      </c>
      <c r="H5022">
        <f t="shared" si="6596"/>
        <v>0</v>
      </c>
      <c r="I5022">
        <f t="shared" si="6597"/>
        <v>45.049999999999272</v>
      </c>
      <c r="J5022" s="14">
        <f t="shared" ref="J5022:K5022" si="6648">+AVERAGE(H5009:H5022)</f>
        <v>55.657142857142908</v>
      </c>
      <c r="K5022" s="14">
        <f t="shared" si="6648"/>
        <v>25.728571428571481</v>
      </c>
      <c r="L5022" s="14">
        <f t="shared" si="6599"/>
        <v>2.163242642976122</v>
      </c>
      <c r="M5022" s="14">
        <f t="shared" si="6600"/>
        <v>68.38687028260486</v>
      </c>
      <c r="N5022" s="14">
        <f t="shared" si="6601"/>
        <v>1</v>
      </c>
      <c r="O5022">
        <f t="shared" si="6627"/>
        <v>1</v>
      </c>
      <c r="P5022">
        <f t="shared" si="6645"/>
        <v>0</v>
      </c>
      <c r="Q5022">
        <f t="shared" si="6628"/>
        <v>0</v>
      </c>
      <c r="R5022">
        <f t="shared" si="6585"/>
        <v>835</v>
      </c>
      <c r="S5022">
        <f t="shared" si="6586"/>
        <v>0</v>
      </c>
      <c r="T5022">
        <f t="shared" si="6587"/>
        <v>-37616.749999999389</v>
      </c>
      <c r="U5022">
        <f t="shared" si="6588"/>
        <v>-37616.749999999389</v>
      </c>
      <c r="V5022" s="2">
        <f t="shared" si="6589"/>
        <v>-3.7616749999999388E-3</v>
      </c>
      <c r="W5022" s="19">
        <f t="shared" si="6629"/>
        <v>492</v>
      </c>
      <c r="X5022" s="19">
        <f t="shared" si="6630"/>
        <v>2</v>
      </c>
      <c r="Y5022" s="19" t="str">
        <f t="shared" si="6631"/>
        <v/>
      </c>
      <c r="Z5022" s="19">
        <f t="shared" si="6632"/>
        <v>12125.9</v>
      </c>
      <c r="AA5022" s="21" t="str">
        <f t="shared" si="6633"/>
        <v/>
      </c>
      <c r="AB5022" s="19" t="str">
        <f t="shared" si="6634"/>
        <v/>
      </c>
    </row>
    <row r="5023" spans="1:28" x14ac:dyDescent="0.25">
      <c r="A5023">
        <f t="shared" si="6622"/>
        <v>2</v>
      </c>
      <c r="B5023">
        <f t="shared" si="6623"/>
        <v>2020</v>
      </c>
      <c r="C5023" s="20">
        <v>43885</v>
      </c>
      <c r="D5023">
        <v>12012.55</v>
      </c>
      <c r="E5023">
        <v>12012.55</v>
      </c>
      <c r="F5023">
        <v>11813.4</v>
      </c>
      <c r="G5023">
        <v>11829.4</v>
      </c>
      <c r="H5023">
        <f t="shared" si="6596"/>
        <v>0</v>
      </c>
      <c r="I5023">
        <f t="shared" si="6597"/>
        <v>251.45000000000073</v>
      </c>
      <c r="J5023" s="14">
        <f t="shared" ref="J5023:K5023" si="6649">+AVERAGE(H5010:H5023)</f>
        <v>52.367857142857247</v>
      </c>
      <c r="K5023" s="14">
        <f t="shared" si="6649"/>
        <v>43.689285714285816</v>
      </c>
      <c r="L5023" s="14">
        <f t="shared" si="6599"/>
        <v>1.1986430147960432</v>
      </c>
      <c r="M5023" s="14">
        <f t="shared" si="6600"/>
        <v>54.517400356930395</v>
      </c>
      <c r="N5023" s="14">
        <f t="shared" si="6601"/>
        <v>1</v>
      </c>
      <c r="O5023">
        <f t="shared" si="6627"/>
        <v>1</v>
      </c>
      <c r="P5023">
        <f t="shared" si="6645"/>
        <v>0</v>
      </c>
      <c r="Q5023">
        <f t="shared" si="6628"/>
        <v>0</v>
      </c>
      <c r="R5023">
        <f t="shared" si="6585"/>
        <v>835</v>
      </c>
      <c r="S5023">
        <f t="shared" si="6586"/>
        <v>0</v>
      </c>
      <c r="T5023">
        <f t="shared" si="6587"/>
        <v>-209960.75000000061</v>
      </c>
      <c r="U5023">
        <f t="shared" si="6588"/>
        <v>-209960.75000000061</v>
      </c>
      <c r="V5023" s="2">
        <f t="shared" si="6589"/>
        <v>-2.0996075000000062E-2</v>
      </c>
      <c r="W5023" s="19">
        <f t="shared" si="6629"/>
        <v>492</v>
      </c>
      <c r="X5023" s="19">
        <f t="shared" si="6630"/>
        <v>3</v>
      </c>
      <c r="Y5023" s="19" t="str">
        <f t="shared" si="6631"/>
        <v/>
      </c>
      <c r="Z5023" s="19">
        <f t="shared" si="6632"/>
        <v>12125.9</v>
      </c>
      <c r="AA5023" s="21" t="str">
        <f t="shared" si="6633"/>
        <v/>
      </c>
      <c r="AB5023" s="19" t="str">
        <f t="shared" si="6634"/>
        <v/>
      </c>
    </row>
    <row r="5024" spans="1:28" x14ac:dyDescent="0.25">
      <c r="A5024">
        <f t="shared" si="6622"/>
        <v>2</v>
      </c>
      <c r="B5024">
        <f t="shared" si="6623"/>
        <v>2020</v>
      </c>
      <c r="C5024" s="20">
        <v>43886</v>
      </c>
      <c r="D5024">
        <v>11877.5</v>
      </c>
      <c r="E5024">
        <v>11883.05</v>
      </c>
      <c r="F5024">
        <v>11779.9</v>
      </c>
      <c r="G5024">
        <v>11797.9</v>
      </c>
      <c r="H5024">
        <f t="shared" si="6596"/>
        <v>0</v>
      </c>
      <c r="I5024">
        <f t="shared" si="6597"/>
        <v>31.5</v>
      </c>
      <c r="J5024" s="14">
        <f t="shared" ref="J5024:K5024" si="6650">+AVERAGE(H5011:H5024)</f>
        <v>32.957142857142962</v>
      </c>
      <c r="K5024" s="14">
        <f t="shared" si="6650"/>
        <v>45.939285714285816</v>
      </c>
      <c r="L5024" s="14">
        <f t="shared" si="6599"/>
        <v>0.71740651480992057</v>
      </c>
      <c r="M5024" s="14">
        <f t="shared" si="6600"/>
        <v>41.772667602190957</v>
      </c>
      <c r="N5024" s="14">
        <f t="shared" si="6601"/>
        <v>-1</v>
      </c>
      <c r="O5024">
        <f t="shared" si="6627"/>
        <v>-1</v>
      </c>
      <c r="P5024">
        <f t="shared" si="6645"/>
        <v>1</v>
      </c>
      <c r="Q5024">
        <f t="shared" si="6628"/>
        <v>11797.9</v>
      </c>
      <c r="R5024">
        <f t="shared" si="6585"/>
        <v>-835</v>
      </c>
      <c r="S5024">
        <f t="shared" si="6586"/>
        <v>52605</v>
      </c>
      <c r="T5024">
        <f t="shared" si="6587"/>
        <v>26302.5</v>
      </c>
      <c r="U5024">
        <f t="shared" si="6588"/>
        <v>-26302.5</v>
      </c>
      <c r="V5024" s="2">
        <f t="shared" si="6589"/>
        <v>-2.6302500000000002E-3</v>
      </c>
      <c r="W5024" s="19">
        <f t="shared" si="6629"/>
        <v>493</v>
      </c>
      <c r="X5024" s="19">
        <f t="shared" si="6630"/>
        <v>4</v>
      </c>
      <c r="Y5024" s="19">
        <f t="shared" si="6631"/>
        <v>1</v>
      </c>
      <c r="Z5024" s="19">
        <f t="shared" si="6632"/>
        <v>11797.9</v>
      </c>
      <c r="AA5024" s="21">
        <f t="shared" si="6633"/>
        <v>-2.704953859094994E-2</v>
      </c>
      <c r="AB5024" s="19">
        <f t="shared" si="6634"/>
        <v>-1</v>
      </c>
    </row>
    <row r="5025" spans="1:28" x14ac:dyDescent="0.25">
      <c r="A5025">
        <f t="shared" si="6622"/>
        <v>2</v>
      </c>
      <c r="B5025">
        <f t="shared" si="6623"/>
        <v>2020</v>
      </c>
      <c r="C5025" s="20">
        <v>43887</v>
      </c>
      <c r="D5025">
        <v>11738.55</v>
      </c>
      <c r="E5025">
        <v>11783.25</v>
      </c>
      <c r="F5025">
        <v>11639.6</v>
      </c>
      <c r="G5025">
        <v>11678.5</v>
      </c>
      <c r="H5025">
        <f t="shared" si="6596"/>
        <v>0</v>
      </c>
      <c r="I5025">
        <f t="shared" si="6597"/>
        <v>119.39999999999964</v>
      </c>
      <c r="J5025" s="14">
        <f t="shared" ref="J5025:K5025" si="6651">+AVERAGE(H5012:H5025)</f>
        <v>25.135714285714389</v>
      </c>
      <c r="K5025" s="14">
        <f t="shared" si="6651"/>
        <v>54.46785714285722</v>
      </c>
      <c r="L5025" s="14">
        <f t="shared" si="6599"/>
        <v>0.46147793587305874</v>
      </c>
      <c r="M5025" s="14">
        <f t="shared" si="6600"/>
        <v>31.576113778096882</v>
      </c>
      <c r="N5025" s="14">
        <f t="shared" si="6601"/>
        <v>-1</v>
      </c>
      <c r="O5025">
        <f t="shared" si="6627"/>
        <v>-1</v>
      </c>
      <c r="P5025">
        <f t="shared" si="6645"/>
        <v>0</v>
      </c>
      <c r="Q5025">
        <f t="shared" si="6628"/>
        <v>0</v>
      </c>
      <c r="R5025">
        <f t="shared" si="6585"/>
        <v>-835</v>
      </c>
      <c r="S5025">
        <f t="shared" si="6586"/>
        <v>0</v>
      </c>
      <c r="T5025">
        <f t="shared" si="6587"/>
        <v>99698.999999999694</v>
      </c>
      <c r="U5025">
        <f t="shared" si="6588"/>
        <v>99698.999999999694</v>
      </c>
      <c r="V5025" s="2">
        <f t="shared" si="6589"/>
        <v>9.9698999999999691E-3</v>
      </c>
      <c r="W5025" s="19">
        <f t="shared" si="6629"/>
        <v>493</v>
      </c>
      <c r="X5025" s="19">
        <f t="shared" si="6630"/>
        <v>2</v>
      </c>
      <c r="Y5025" s="19" t="str">
        <f t="shared" si="6631"/>
        <v/>
      </c>
      <c r="Z5025" s="19">
        <f t="shared" si="6632"/>
        <v>11797.9</v>
      </c>
      <c r="AA5025" s="21" t="str">
        <f t="shared" si="6633"/>
        <v/>
      </c>
      <c r="AB5025" s="19" t="str">
        <f t="shared" si="6634"/>
        <v/>
      </c>
    </row>
    <row r="5026" spans="1:28" x14ac:dyDescent="0.25">
      <c r="A5026">
        <f t="shared" si="6622"/>
        <v>2</v>
      </c>
      <c r="B5026">
        <f t="shared" si="6623"/>
        <v>2020</v>
      </c>
      <c r="C5026" s="20">
        <v>43888</v>
      </c>
      <c r="D5026">
        <v>11661.25</v>
      </c>
      <c r="E5026">
        <v>11663.85</v>
      </c>
      <c r="F5026">
        <v>11536.7</v>
      </c>
      <c r="G5026">
        <v>11633.3</v>
      </c>
      <c r="H5026">
        <f t="shared" si="6596"/>
        <v>0</v>
      </c>
      <c r="I5026">
        <f t="shared" si="6597"/>
        <v>45.200000000000728</v>
      </c>
      <c r="J5026" s="14">
        <f t="shared" ref="J5026:K5026" si="6652">+AVERAGE(H5013:H5026)</f>
        <v>21.650000000000027</v>
      </c>
      <c r="K5026" s="14">
        <f t="shared" si="6652"/>
        <v>57.696428571428704</v>
      </c>
      <c r="L5026" s="14">
        <f t="shared" si="6599"/>
        <v>0.37523986381925062</v>
      </c>
      <c r="M5026" s="14">
        <f t="shared" si="6600"/>
        <v>27.285412071836859</v>
      </c>
      <c r="N5026" s="14">
        <f t="shared" si="6601"/>
        <v>-1</v>
      </c>
      <c r="O5026">
        <f t="shared" si="6627"/>
        <v>-1</v>
      </c>
      <c r="P5026">
        <f t="shared" si="6645"/>
        <v>0</v>
      </c>
      <c r="Q5026">
        <f t="shared" si="6628"/>
        <v>0</v>
      </c>
      <c r="R5026">
        <f t="shared" si="6585"/>
        <v>-835</v>
      </c>
      <c r="S5026">
        <f t="shared" si="6586"/>
        <v>0</v>
      </c>
      <c r="T5026">
        <f t="shared" si="6587"/>
        <v>37742.000000000611</v>
      </c>
      <c r="U5026">
        <f t="shared" si="6588"/>
        <v>37742.000000000611</v>
      </c>
      <c r="V5026" s="2">
        <f t="shared" si="6589"/>
        <v>3.7742000000000613E-3</v>
      </c>
      <c r="W5026" s="19">
        <f t="shared" si="6629"/>
        <v>493</v>
      </c>
      <c r="X5026" s="19">
        <f t="shared" si="6630"/>
        <v>3</v>
      </c>
      <c r="Y5026" s="19" t="str">
        <f t="shared" si="6631"/>
        <v/>
      </c>
      <c r="Z5026" s="19">
        <f t="shared" si="6632"/>
        <v>11797.9</v>
      </c>
      <c r="AA5026" s="21" t="str">
        <f t="shared" si="6633"/>
        <v/>
      </c>
      <c r="AB5026" s="19" t="str">
        <f t="shared" si="6634"/>
        <v/>
      </c>
    </row>
    <row r="5027" spans="1:28" x14ac:dyDescent="0.25">
      <c r="A5027">
        <f t="shared" si="6622"/>
        <v>2</v>
      </c>
      <c r="B5027">
        <f t="shared" si="6623"/>
        <v>2020</v>
      </c>
      <c r="C5027" s="20">
        <v>43889</v>
      </c>
      <c r="D5027">
        <v>11382</v>
      </c>
      <c r="E5027">
        <v>11384.8</v>
      </c>
      <c r="F5027">
        <v>11175.05</v>
      </c>
      <c r="G5027">
        <v>11201.75</v>
      </c>
      <c r="H5027">
        <f t="shared" si="6596"/>
        <v>0</v>
      </c>
      <c r="I5027">
        <f t="shared" si="6597"/>
        <v>431.54999999999927</v>
      </c>
      <c r="J5027" s="14">
        <f t="shared" ref="J5027:K5027" si="6653">+AVERAGE(H5014:H5027)</f>
        <v>21.650000000000027</v>
      </c>
      <c r="K5027" s="14">
        <f t="shared" si="6653"/>
        <v>85.692857142857193</v>
      </c>
      <c r="L5027" s="14">
        <f t="shared" si="6599"/>
        <v>0.25264649495707275</v>
      </c>
      <c r="M5027" s="14">
        <f t="shared" si="6600"/>
        <v>20.169017833377708</v>
      </c>
      <c r="N5027" s="14">
        <f t="shared" si="6601"/>
        <v>-1</v>
      </c>
      <c r="O5027">
        <f t="shared" si="6627"/>
        <v>-1</v>
      </c>
      <c r="P5027">
        <f t="shared" si="6645"/>
        <v>0</v>
      </c>
      <c r="Q5027">
        <f t="shared" si="6628"/>
        <v>0</v>
      </c>
      <c r="R5027">
        <f t="shared" si="6585"/>
        <v>-835</v>
      </c>
      <c r="S5027">
        <f t="shared" si="6586"/>
        <v>0</v>
      </c>
      <c r="T5027">
        <f t="shared" si="6587"/>
        <v>360344.24999999942</v>
      </c>
      <c r="U5027">
        <f t="shared" si="6588"/>
        <v>360344.24999999942</v>
      </c>
      <c r="V5027" s="2">
        <f t="shared" si="6589"/>
        <v>3.6034424999999939E-2</v>
      </c>
      <c r="W5027" s="19">
        <f t="shared" si="6629"/>
        <v>493</v>
      </c>
      <c r="X5027" s="19">
        <f t="shared" si="6630"/>
        <v>4</v>
      </c>
      <c r="Y5027" s="19" t="str">
        <f t="shared" si="6631"/>
        <v/>
      </c>
      <c r="Z5027" s="19">
        <f t="shared" si="6632"/>
        <v>11797.9</v>
      </c>
      <c r="AA5027" s="21" t="str">
        <f t="shared" si="6633"/>
        <v/>
      </c>
      <c r="AB5027" s="19" t="str">
        <f t="shared" si="6634"/>
        <v/>
      </c>
    </row>
    <row r="5028" spans="1:28" x14ac:dyDescent="0.25">
      <c r="A5028">
        <f t="shared" si="6622"/>
        <v>3</v>
      </c>
      <c r="B5028">
        <f t="shared" si="6623"/>
        <v>2020</v>
      </c>
      <c r="C5028" s="20">
        <v>43892</v>
      </c>
      <c r="D5028">
        <v>11387.35</v>
      </c>
      <c r="E5028">
        <v>11433</v>
      </c>
      <c r="F5028">
        <v>11036.25</v>
      </c>
      <c r="G5028">
        <v>11132.75</v>
      </c>
      <c r="H5028">
        <f t="shared" si="6596"/>
        <v>0</v>
      </c>
      <c r="I5028">
        <f t="shared" si="6597"/>
        <v>69</v>
      </c>
      <c r="J5028" s="14">
        <f t="shared" ref="J5028:K5028" si="6654">+AVERAGE(H5015:H5028)</f>
        <v>21.650000000000027</v>
      </c>
      <c r="K5028" s="14">
        <f t="shared" si="6654"/>
        <v>85.846428571428604</v>
      </c>
      <c r="L5028" s="14">
        <f t="shared" si="6599"/>
        <v>0.25219453342763259</v>
      </c>
      <c r="M5028" s="14">
        <f t="shared" si="6600"/>
        <v>20.140203993488171</v>
      </c>
      <c r="N5028" s="14">
        <f t="shared" si="6601"/>
        <v>-1</v>
      </c>
      <c r="O5028">
        <f t="shared" si="6627"/>
        <v>-1</v>
      </c>
      <c r="P5028">
        <f t="shared" si="6645"/>
        <v>0</v>
      </c>
      <c r="Q5028">
        <f t="shared" si="6628"/>
        <v>0</v>
      </c>
      <c r="R5028">
        <f t="shared" si="6585"/>
        <v>-892</v>
      </c>
      <c r="S5028">
        <f t="shared" si="6586"/>
        <v>0</v>
      </c>
      <c r="T5028">
        <f t="shared" si="6587"/>
        <v>61548</v>
      </c>
      <c r="U5028">
        <f t="shared" si="6588"/>
        <v>61548</v>
      </c>
      <c r="V5028" s="2">
        <f t="shared" si="6589"/>
        <v>6.1548000000000002E-3</v>
      </c>
      <c r="W5028" s="19">
        <f t="shared" si="6629"/>
        <v>493</v>
      </c>
      <c r="X5028" s="19">
        <f t="shared" si="6630"/>
        <v>5</v>
      </c>
      <c r="Y5028" s="19" t="str">
        <f t="shared" si="6631"/>
        <v/>
      </c>
      <c r="Z5028" s="19">
        <f t="shared" si="6632"/>
        <v>11797.9</v>
      </c>
      <c r="AA5028" s="21" t="str">
        <f t="shared" si="6633"/>
        <v/>
      </c>
      <c r="AB5028" s="19" t="str">
        <f t="shared" si="6634"/>
        <v/>
      </c>
    </row>
    <row r="5029" spans="1:28" x14ac:dyDescent="0.25">
      <c r="A5029">
        <f t="shared" si="6622"/>
        <v>3</v>
      </c>
      <c r="B5029">
        <f t="shared" si="6623"/>
        <v>2020</v>
      </c>
      <c r="C5029" s="20">
        <v>43893</v>
      </c>
      <c r="D5029">
        <v>11217.55</v>
      </c>
      <c r="E5029">
        <v>11342.25</v>
      </c>
      <c r="F5029">
        <v>11152.55</v>
      </c>
      <c r="G5029">
        <v>11303.3</v>
      </c>
      <c r="H5029">
        <f t="shared" si="6596"/>
        <v>170.54999999999927</v>
      </c>
      <c r="I5029">
        <f t="shared" si="6597"/>
        <v>0</v>
      </c>
      <c r="J5029" s="14">
        <f t="shared" ref="J5029:K5029" si="6655">+AVERAGE(H5016:H5029)</f>
        <v>28.375</v>
      </c>
      <c r="K5029" s="14">
        <f t="shared" si="6655"/>
        <v>85.846428571428604</v>
      </c>
      <c r="L5029" s="14">
        <f t="shared" si="6599"/>
        <v>0.33053209635145803</v>
      </c>
      <c r="M5029" s="14">
        <f t="shared" si="6600"/>
        <v>24.842098680507775</v>
      </c>
      <c r="N5029" s="14">
        <f t="shared" si="6601"/>
        <v>-1</v>
      </c>
      <c r="O5029">
        <f t="shared" si="6627"/>
        <v>-1</v>
      </c>
      <c r="P5029">
        <f t="shared" si="6645"/>
        <v>0</v>
      </c>
      <c r="Q5029">
        <f t="shared" si="6628"/>
        <v>0</v>
      </c>
      <c r="R5029">
        <f t="shared" si="6585"/>
        <v>-892</v>
      </c>
      <c r="S5029">
        <f t="shared" si="6586"/>
        <v>0</v>
      </c>
      <c r="T5029">
        <f t="shared" si="6587"/>
        <v>-152130.59999999934</v>
      </c>
      <c r="U5029">
        <f t="shared" si="6588"/>
        <v>-152130.59999999934</v>
      </c>
      <c r="V5029" s="2">
        <f t="shared" si="6589"/>
        <v>-1.5213059999999933E-2</v>
      </c>
      <c r="W5029" s="19">
        <f t="shared" si="6629"/>
        <v>493</v>
      </c>
      <c r="X5029" s="19">
        <f t="shared" si="6630"/>
        <v>6</v>
      </c>
      <c r="Y5029" s="19" t="str">
        <f t="shared" si="6631"/>
        <v/>
      </c>
      <c r="Z5029" s="19">
        <f t="shared" si="6632"/>
        <v>11797.9</v>
      </c>
      <c r="AA5029" s="21" t="str">
        <f t="shared" si="6633"/>
        <v/>
      </c>
      <c r="AB5029" s="19" t="str">
        <f t="shared" si="6634"/>
        <v/>
      </c>
    </row>
    <row r="5030" spans="1:28" x14ac:dyDescent="0.25">
      <c r="A5030">
        <f t="shared" si="6622"/>
        <v>3</v>
      </c>
      <c r="B5030">
        <f t="shared" si="6623"/>
        <v>2020</v>
      </c>
      <c r="C5030" s="20">
        <v>43894</v>
      </c>
      <c r="D5030">
        <v>11351.35</v>
      </c>
      <c r="E5030">
        <v>11356.6</v>
      </c>
      <c r="F5030">
        <v>11082.15</v>
      </c>
      <c r="G5030">
        <v>11251</v>
      </c>
      <c r="H5030">
        <f t="shared" si="6596"/>
        <v>0</v>
      </c>
      <c r="I5030">
        <f t="shared" si="6597"/>
        <v>52.299999999999272</v>
      </c>
      <c r="J5030" s="14">
        <f t="shared" ref="J5030:K5030" si="6656">+AVERAGE(H5017:H5030)</f>
        <v>21.710714285714207</v>
      </c>
      <c r="K5030" s="14">
        <f t="shared" si="6656"/>
        <v>89.582142857142827</v>
      </c>
      <c r="L5030" s="14">
        <f t="shared" si="6599"/>
        <v>0.24235538013794125</v>
      </c>
      <c r="M5030" s="14">
        <f t="shared" si="6600"/>
        <v>19.50773377831969</v>
      </c>
      <c r="N5030" s="14">
        <f t="shared" si="6601"/>
        <v>-1</v>
      </c>
      <c r="O5030">
        <f t="shared" si="6627"/>
        <v>-1</v>
      </c>
      <c r="P5030">
        <f t="shared" si="6645"/>
        <v>0</v>
      </c>
      <c r="Q5030">
        <f t="shared" si="6628"/>
        <v>0</v>
      </c>
      <c r="R5030">
        <f t="shared" si="6585"/>
        <v>-892</v>
      </c>
      <c r="S5030">
        <f t="shared" si="6586"/>
        <v>0</v>
      </c>
      <c r="T5030">
        <f t="shared" si="6587"/>
        <v>46651.599999999351</v>
      </c>
      <c r="U5030">
        <f t="shared" si="6588"/>
        <v>46651.599999999351</v>
      </c>
      <c r="V5030" s="2">
        <f t="shared" si="6589"/>
        <v>4.6651599999999347E-3</v>
      </c>
      <c r="W5030" s="19">
        <f t="shared" si="6629"/>
        <v>493</v>
      </c>
      <c r="X5030" s="19">
        <f t="shared" si="6630"/>
        <v>7</v>
      </c>
      <c r="Y5030" s="19" t="str">
        <f t="shared" si="6631"/>
        <v/>
      </c>
      <c r="Z5030" s="19">
        <f t="shared" si="6632"/>
        <v>11797.9</v>
      </c>
      <c r="AA5030" s="21" t="str">
        <f t="shared" si="6633"/>
        <v/>
      </c>
      <c r="AB5030" s="19" t="str">
        <f t="shared" si="6634"/>
        <v/>
      </c>
    </row>
    <row r="5031" spans="1:28" x14ac:dyDescent="0.25">
      <c r="A5031">
        <f t="shared" si="6622"/>
        <v>3</v>
      </c>
      <c r="B5031">
        <f t="shared" si="6623"/>
        <v>2020</v>
      </c>
      <c r="C5031" s="20">
        <v>43895</v>
      </c>
      <c r="D5031">
        <v>11306.05</v>
      </c>
      <c r="E5031">
        <v>11389.5</v>
      </c>
      <c r="F5031">
        <v>11244.6</v>
      </c>
      <c r="G5031">
        <v>11269</v>
      </c>
      <c r="H5031">
        <f t="shared" si="6596"/>
        <v>18</v>
      </c>
      <c r="I5031">
        <f t="shared" si="6597"/>
        <v>0</v>
      </c>
      <c r="J5031" s="14">
        <f t="shared" ref="J5031:K5031" si="6657">+AVERAGE(H5018:H5031)</f>
        <v>22.996428571428492</v>
      </c>
      <c r="K5031" s="14">
        <f t="shared" si="6657"/>
        <v>87.685714285714184</v>
      </c>
      <c r="L5031" s="14">
        <f t="shared" si="6599"/>
        <v>0.26225969371130603</v>
      </c>
      <c r="M5031" s="14">
        <f t="shared" si="6600"/>
        <v>20.77699977412793</v>
      </c>
      <c r="N5031" s="14">
        <f t="shared" si="6601"/>
        <v>-1</v>
      </c>
      <c r="O5031">
        <f t="shared" si="6627"/>
        <v>-1</v>
      </c>
      <c r="P5031">
        <f t="shared" si="6645"/>
        <v>0</v>
      </c>
      <c r="Q5031">
        <f t="shared" si="6628"/>
        <v>0</v>
      </c>
      <c r="R5031">
        <f t="shared" si="6585"/>
        <v>-892</v>
      </c>
      <c r="S5031">
        <f t="shared" si="6586"/>
        <v>0</v>
      </c>
      <c r="T5031">
        <f t="shared" si="6587"/>
        <v>-16056</v>
      </c>
      <c r="U5031">
        <f t="shared" si="6588"/>
        <v>-16056</v>
      </c>
      <c r="V5031" s="2">
        <f t="shared" si="6589"/>
        <v>-1.6056E-3</v>
      </c>
      <c r="W5031" s="19">
        <f t="shared" si="6629"/>
        <v>493</v>
      </c>
      <c r="X5031" s="19">
        <f t="shared" si="6630"/>
        <v>8</v>
      </c>
      <c r="Y5031" s="19" t="str">
        <f t="shared" si="6631"/>
        <v/>
      </c>
      <c r="Z5031" s="19">
        <f t="shared" si="6632"/>
        <v>11797.9</v>
      </c>
      <c r="AA5031" s="21" t="str">
        <f t="shared" si="6633"/>
        <v/>
      </c>
      <c r="AB5031" s="19" t="str">
        <f t="shared" si="6634"/>
        <v/>
      </c>
    </row>
    <row r="5032" spans="1:28" x14ac:dyDescent="0.25">
      <c r="A5032">
        <f t="shared" si="6622"/>
        <v>3</v>
      </c>
      <c r="B5032">
        <f t="shared" si="6623"/>
        <v>2020</v>
      </c>
      <c r="C5032" s="20">
        <v>43896</v>
      </c>
      <c r="D5032">
        <v>10942.65</v>
      </c>
      <c r="E5032">
        <v>11035.1</v>
      </c>
      <c r="F5032">
        <v>10827.4</v>
      </c>
      <c r="G5032">
        <v>10989.45</v>
      </c>
      <c r="H5032">
        <f t="shared" si="6596"/>
        <v>0</v>
      </c>
      <c r="I5032">
        <f t="shared" si="6597"/>
        <v>279.54999999999927</v>
      </c>
      <c r="J5032" s="14">
        <f t="shared" ref="J5032:K5032" si="6658">+AVERAGE(H5019:H5032)</f>
        <v>22.996428571428492</v>
      </c>
      <c r="K5032" s="14">
        <f t="shared" si="6658"/>
        <v>103.28214285714277</v>
      </c>
      <c r="L5032" s="14">
        <f t="shared" si="6599"/>
        <v>0.22265638507555527</v>
      </c>
      <c r="M5032" s="14">
        <f t="shared" si="6600"/>
        <v>18.210871655636581</v>
      </c>
      <c r="N5032" s="14">
        <f t="shared" si="6601"/>
        <v>-1</v>
      </c>
      <c r="O5032">
        <f t="shared" si="6627"/>
        <v>-1</v>
      </c>
      <c r="P5032">
        <f t="shared" si="6645"/>
        <v>0</v>
      </c>
      <c r="Q5032">
        <f t="shared" si="6628"/>
        <v>0</v>
      </c>
      <c r="R5032">
        <f t="shared" si="6585"/>
        <v>-892</v>
      </c>
      <c r="S5032">
        <f t="shared" si="6586"/>
        <v>0</v>
      </c>
      <c r="T5032">
        <f t="shared" si="6587"/>
        <v>249358.59999999934</v>
      </c>
      <c r="U5032">
        <f t="shared" si="6588"/>
        <v>249358.59999999934</v>
      </c>
      <c r="V5032" s="2">
        <f t="shared" si="6589"/>
        <v>2.4935859999999935E-2</v>
      </c>
      <c r="W5032" s="19">
        <f t="shared" si="6629"/>
        <v>493</v>
      </c>
      <c r="X5032" s="19">
        <f t="shared" si="6630"/>
        <v>9</v>
      </c>
      <c r="Y5032" s="19" t="str">
        <f t="shared" si="6631"/>
        <v/>
      </c>
      <c r="Z5032" s="19">
        <f t="shared" si="6632"/>
        <v>11797.9</v>
      </c>
      <c r="AA5032" s="21" t="str">
        <f t="shared" si="6633"/>
        <v/>
      </c>
      <c r="AB5032" s="19" t="str">
        <f t="shared" si="6634"/>
        <v/>
      </c>
    </row>
    <row r="5033" spans="1:28" x14ac:dyDescent="0.25">
      <c r="A5033">
        <f t="shared" si="6622"/>
        <v>3</v>
      </c>
      <c r="B5033">
        <f t="shared" si="6623"/>
        <v>2020</v>
      </c>
      <c r="C5033" s="20">
        <v>43899</v>
      </c>
      <c r="D5033">
        <v>10742.05</v>
      </c>
      <c r="E5033">
        <v>10751.55</v>
      </c>
      <c r="F5033">
        <v>10294.450000000001</v>
      </c>
      <c r="G5033">
        <v>10451.450000000001</v>
      </c>
      <c r="H5033">
        <f t="shared" si="6596"/>
        <v>0</v>
      </c>
      <c r="I5033">
        <f t="shared" si="6597"/>
        <v>538</v>
      </c>
      <c r="J5033" s="14">
        <f t="shared" ref="J5033:K5033" si="6659">+AVERAGE(H5020:H5033)</f>
        <v>22.996428571428492</v>
      </c>
      <c r="K5033" s="14">
        <f t="shared" si="6659"/>
        <v>136.87857142857123</v>
      </c>
      <c r="L5033" s="14">
        <f t="shared" si="6599"/>
        <v>0.16800605333194141</v>
      </c>
      <c r="M5033" s="14">
        <f t="shared" si="6600"/>
        <v>14.384005361331376</v>
      </c>
      <c r="N5033" s="14">
        <f t="shared" si="6601"/>
        <v>-1</v>
      </c>
      <c r="O5033">
        <f t="shared" si="6627"/>
        <v>-1</v>
      </c>
      <c r="P5033">
        <f t="shared" si="6645"/>
        <v>0</v>
      </c>
      <c r="Q5033">
        <f t="shared" si="6628"/>
        <v>0</v>
      </c>
      <c r="R5033">
        <f t="shared" si="6585"/>
        <v>-892</v>
      </c>
      <c r="S5033">
        <f t="shared" si="6586"/>
        <v>0</v>
      </c>
      <c r="T5033">
        <f t="shared" si="6587"/>
        <v>479896</v>
      </c>
      <c r="U5033">
        <f t="shared" si="6588"/>
        <v>479896</v>
      </c>
      <c r="V5033" s="2">
        <f t="shared" si="6589"/>
        <v>4.79896E-2</v>
      </c>
      <c r="W5033" s="19">
        <f t="shared" si="6629"/>
        <v>493</v>
      </c>
      <c r="X5033" s="19">
        <f t="shared" si="6630"/>
        <v>10</v>
      </c>
      <c r="Y5033" s="19" t="str">
        <f t="shared" si="6631"/>
        <v/>
      </c>
      <c r="Z5033" s="19">
        <f t="shared" si="6632"/>
        <v>11797.9</v>
      </c>
      <c r="AA5033" s="21" t="str">
        <f t="shared" si="6633"/>
        <v/>
      </c>
      <c r="AB5033" s="19" t="str">
        <f t="shared" si="6634"/>
        <v/>
      </c>
    </row>
    <row r="5034" spans="1:28" x14ac:dyDescent="0.25">
      <c r="A5034">
        <f t="shared" si="6622"/>
        <v>3</v>
      </c>
      <c r="B5034">
        <f t="shared" si="6623"/>
        <v>2020</v>
      </c>
      <c r="C5034" s="20">
        <v>43901</v>
      </c>
      <c r="D5034">
        <v>10334.299999999999</v>
      </c>
      <c r="E5034">
        <v>10545.1</v>
      </c>
      <c r="F5034">
        <v>10334</v>
      </c>
      <c r="G5034">
        <v>10458.4</v>
      </c>
      <c r="H5034">
        <f t="shared" si="6596"/>
        <v>6.9499999999989086</v>
      </c>
      <c r="I5034">
        <f t="shared" si="6597"/>
        <v>0</v>
      </c>
      <c r="J5034" s="14">
        <f t="shared" ref="J5034:K5034" si="6660">+AVERAGE(H5021:H5034)</f>
        <v>23.492857142856987</v>
      </c>
      <c r="K5034" s="14">
        <f t="shared" si="6660"/>
        <v>133.07142857142844</v>
      </c>
      <c r="L5034" s="14">
        <f t="shared" si="6599"/>
        <v>0.17654320987654221</v>
      </c>
      <c r="M5034" s="14">
        <f t="shared" si="6600"/>
        <v>15.00524658971662</v>
      </c>
      <c r="N5034" s="14">
        <f t="shared" si="6601"/>
        <v>-1</v>
      </c>
      <c r="O5034">
        <f t="shared" si="6627"/>
        <v>-1</v>
      </c>
      <c r="P5034">
        <f t="shared" si="6645"/>
        <v>0</v>
      </c>
      <c r="Q5034">
        <f t="shared" si="6628"/>
        <v>0</v>
      </c>
      <c r="R5034">
        <f t="shared" si="6585"/>
        <v>-892</v>
      </c>
      <c r="S5034">
        <f t="shared" si="6586"/>
        <v>0</v>
      </c>
      <c r="T5034">
        <f t="shared" si="6587"/>
        <v>-6199.3999999990265</v>
      </c>
      <c r="U5034">
        <f t="shared" si="6588"/>
        <v>-6199.3999999990265</v>
      </c>
      <c r="V5034" s="2">
        <f t="shared" si="6589"/>
        <v>-6.1993999999990267E-4</v>
      </c>
      <c r="W5034" s="19">
        <f t="shared" si="6629"/>
        <v>493</v>
      </c>
      <c r="X5034" s="19">
        <f t="shared" si="6630"/>
        <v>11</v>
      </c>
      <c r="Y5034" s="19" t="str">
        <f t="shared" si="6631"/>
        <v/>
      </c>
      <c r="Z5034" s="19">
        <f t="shared" si="6632"/>
        <v>11797.9</v>
      </c>
      <c r="AA5034" s="21" t="str">
        <f t="shared" si="6633"/>
        <v/>
      </c>
      <c r="AB5034" s="19" t="str">
        <f t="shared" si="6634"/>
        <v/>
      </c>
    </row>
    <row r="5035" spans="1:28" x14ac:dyDescent="0.25">
      <c r="A5035">
        <f t="shared" si="6622"/>
        <v>3</v>
      </c>
      <c r="B5035">
        <f t="shared" si="6623"/>
        <v>2020</v>
      </c>
      <c r="C5035" s="20">
        <v>43902</v>
      </c>
      <c r="D5035">
        <v>10039.950000000001</v>
      </c>
      <c r="E5035">
        <v>10040.75</v>
      </c>
      <c r="F5035">
        <v>9508</v>
      </c>
      <c r="G5035">
        <v>9590.15</v>
      </c>
      <c r="H5035">
        <f t="shared" si="6596"/>
        <v>0</v>
      </c>
      <c r="I5035">
        <f t="shared" si="6597"/>
        <v>868.25</v>
      </c>
      <c r="J5035" s="14">
        <f t="shared" ref="J5035:K5035" si="6661">+AVERAGE(H5022:H5035)</f>
        <v>13.964285714285584</v>
      </c>
      <c r="K5035" s="14">
        <f t="shared" si="6661"/>
        <v>195.08928571428558</v>
      </c>
      <c r="L5035" s="14">
        <f t="shared" si="6599"/>
        <v>7.1578947368420437E-2</v>
      </c>
      <c r="M5035" s="14">
        <f t="shared" si="6600"/>
        <v>6.6797642436148834</v>
      </c>
      <c r="N5035" s="14">
        <f t="shared" si="6601"/>
        <v>-1</v>
      </c>
      <c r="O5035">
        <f t="shared" si="6627"/>
        <v>-1</v>
      </c>
      <c r="P5035">
        <f t="shared" si="6645"/>
        <v>0</v>
      </c>
      <c r="Q5035">
        <f t="shared" si="6628"/>
        <v>0</v>
      </c>
      <c r="R5035">
        <f t="shared" si="6585"/>
        <v>-892</v>
      </c>
      <c r="S5035">
        <f t="shared" si="6586"/>
        <v>0</v>
      </c>
      <c r="T5035">
        <f t="shared" si="6587"/>
        <v>774479</v>
      </c>
      <c r="U5035">
        <f t="shared" si="6588"/>
        <v>774479</v>
      </c>
      <c r="V5035" s="2">
        <f t="shared" si="6589"/>
        <v>7.74479E-2</v>
      </c>
      <c r="W5035" s="19">
        <f t="shared" si="6629"/>
        <v>493</v>
      </c>
      <c r="X5035" s="19">
        <f t="shared" si="6630"/>
        <v>12</v>
      </c>
      <c r="Y5035" s="19" t="str">
        <f t="shared" si="6631"/>
        <v/>
      </c>
      <c r="Z5035" s="19">
        <f t="shared" si="6632"/>
        <v>11797.9</v>
      </c>
      <c r="AA5035" s="21" t="str">
        <f t="shared" si="6633"/>
        <v/>
      </c>
      <c r="AB5035" s="19" t="str">
        <f t="shared" si="6634"/>
        <v/>
      </c>
    </row>
    <row r="5036" spans="1:28" x14ac:dyDescent="0.25">
      <c r="A5036">
        <f t="shared" si="6622"/>
        <v>3</v>
      </c>
      <c r="B5036">
        <f t="shared" si="6623"/>
        <v>2020</v>
      </c>
      <c r="C5036" s="20">
        <v>43903</v>
      </c>
      <c r="D5036">
        <v>9107.6</v>
      </c>
      <c r="E5036">
        <v>10159.4</v>
      </c>
      <c r="F5036">
        <v>8555.15</v>
      </c>
      <c r="G5036">
        <v>9955.2000000000007</v>
      </c>
      <c r="H5036">
        <f t="shared" si="6596"/>
        <v>365.05000000000109</v>
      </c>
      <c r="I5036">
        <f t="shared" si="6597"/>
        <v>0</v>
      </c>
      <c r="J5036" s="14">
        <f t="shared" ref="J5036:K5036" si="6662">+AVERAGE(H5023:H5036)</f>
        <v>40.039285714285661</v>
      </c>
      <c r="K5036" s="14">
        <f t="shared" si="6662"/>
        <v>191.87142857142848</v>
      </c>
      <c r="L5036" s="14">
        <f t="shared" si="6599"/>
        <v>0.20867768595041306</v>
      </c>
      <c r="M5036" s="14">
        <f t="shared" si="6600"/>
        <v>17.26495726495726</v>
      </c>
      <c r="N5036" s="14">
        <f t="shared" si="6601"/>
        <v>-1</v>
      </c>
      <c r="O5036">
        <f t="shared" si="6627"/>
        <v>-1</v>
      </c>
      <c r="P5036">
        <f t="shared" si="6645"/>
        <v>0</v>
      </c>
      <c r="Q5036">
        <f t="shared" si="6628"/>
        <v>0</v>
      </c>
      <c r="R5036">
        <f t="shared" si="6585"/>
        <v>-892</v>
      </c>
      <c r="S5036">
        <f t="shared" si="6586"/>
        <v>0</v>
      </c>
      <c r="T5036">
        <f t="shared" si="6587"/>
        <v>-325624.60000000097</v>
      </c>
      <c r="U5036">
        <f t="shared" si="6588"/>
        <v>-325624.60000000097</v>
      </c>
      <c r="V5036" s="2">
        <f t="shared" si="6589"/>
        <v>-3.2562460000000099E-2</v>
      </c>
      <c r="W5036" s="19">
        <f t="shared" si="6629"/>
        <v>493</v>
      </c>
      <c r="X5036" s="19">
        <f t="shared" si="6630"/>
        <v>13</v>
      </c>
      <c r="Y5036" s="19" t="str">
        <f t="shared" si="6631"/>
        <v/>
      </c>
      <c r="Z5036" s="19">
        <f t="shared" si="6632"/>
        <v>11797.9</v>
      </c>
      <c r="AA5036" s="21" t="str">
        <f t="shared" si="6633"/>
        <v/>
      </c>
      <c r="AB5036" s="19" t="str">
        <f t="shared" si="6634"/>
        <v/>
      </c>
    </row>
    <row r="5037" spans="1:28" x14ac:dyDescent="0.25">
      <c r="A5037">
        <f t="shared" si="6622"/>
        <v>3</v>
      </c>
      <c r="B5037">
        <f t="shared" si="6623"/>
        <v>2020</v>
      </c>
      <c r="C5037" s="20">
        <v>43906</v>
      </c>
      <c r="D5037">
        <v>9587.7999999999993</v>
      </c>
      <c r="E5037">
        <v>9602.2000000000007</v>
      </c>
      <c r="F5037">
        <v>9165.1</v>
      </c>
      <c r="G5037">
        <v>9197.4</v>
      </c>
      <c r="H5037">
        <f t="shared" si="6596"/>
        <v>0</v>
      </c>
      <c r="I5037">
        <f t="shared" si="6597"/>
        <v>757.80000000000109</v>
      </c>
      <c r="J5037" s="14">
        <f t="shared" ref="J5037:K5037" si="6663">+AVERAGE(H5024:H5037)</f>
        <v>40.039285714285661</v>
      </c>
      <c r="K5037" s="14">
        <f t="shared" si="6663"/>
        <v>228.03928571428565</v>
      </c>
      <c r="L5037" s="14">
        <f t="shared" si="6599"/>
        <v>0.17558064869774925</v>
      </c>
      <c r="M5037" s="14">
        <f t="shared" si="6600"/>
        <v>14.935653193360153</v>
      </c>
      <c r="N5037" s="14">
        <f t="shared" si="6601"/>
        <v>-1</v>
      </c>
      <c r="O5037">
        <f t="shared" si="6627"/>
        <v>-1</v>
      </c>
      <c r="P5037">
        <f t="shared" si="6645"/>
        <v>0</v>
      </c>
      <c r="Q5037">
        <f t="shared" si="6628"/>
        <v>0</v>
      </c>
      <c r="R5037">
        <f t="shared" si="6585"/>
        <v>-892</v>
      </c>
      <c r="S5037">
        <f t="shared" si="6586"/>
        <v>0</v>
      </c>
      <c r="T5037">
        <f t="shared" si="6587"/>
        <v>675957.60000000102</v>
      </c>
      <c r="U5037">
        <f t="shared" si="6588"/>
        <v>675957.60000000102</v>
      </c>
      <c r="V5037" s="2">
        <f t="shared" si="6589"/>
        <v>6.7595760000000102E-2</v>
      </c>
      <c r="W5037" s="19">
        <f t="shared" si="6629"/>
        <v>493</v>
      </c>
      <c r="X5037" s="19">
        <f t="shared" si="6630"/>
        <v>14</v>
      </c>
      <c r="Y5037" s="19" t="str">
        <f t="shared" si="6631"/>
        <v/>
      </c>
      <c r="Z5037" s="19">
        <f t="shared" si="6632"/>
        <v>11797.9</v>
      </c>
      <c r="AA5037" s="21" t="str">
        <f t="shared" si="6633"/>
        <v/>
      </c>
      <c r="AB5037" s="19" t="str">
        <f t="shared" si="6634"/>
        <v/>
      </c>
    </row>
    <row r="5038" spans="1:28" x14ac:dyDescent="0.25">
      <c r="A5038">
        <f t="shared" si="6622"/>
        <v>3</v>
      </c>
      <c r="B5038">
        <f t="shared" si="6623"/>
        <v>2020</v>
      </c>
      <c r="C5038" s="20">
        <v>43907</v>
      </c>
      <c r="D5038">
        <v>9285.4</v>
      </c>
      <c r="E5038">
        <v>9403.7999999999993</v>
      </c>
      <c r="F5038">
        <v>8915.6</v>
      </c>
      <c r="G5038">
        <v>8967.0499999999993</v>
      </c>
      <c r="H5038">
        <f t="shared" si="6596"/>
        <v>0</v>
      </c>
      <c r="I5038">
        <f t="shared" si="6597"/>
        <v>230.35000000000036</v>
      </c>
      <c r="J5038" s="14">
        <f t="shared" ref="J5038:K5038" si="6664">+AVERAGE(H5025:H5038)</f>
        <v>40.039285714285661</v>
      </c>
      <c r="K5038" s="14">
        <f t="shared" si="6664"/>
        <v>242.2428571428571</v>
      </c>
      <c r="L5038" s="14">
        <f t="shared" si="6599"/>
        <v>0.16528572271038489</v>
      </c>
      <c r="M5038" s="14">
        <f t="shared" si="6600"/>
        <v>14.184136945052416</v>
      </c>
      <c r="N5038" s="14">
        <f t="shared" si="6601"/>
        <v>-1</v>
      </c>
      <c r="O5038">
        <f t="shared" si="6627"/>
        <v>-1</v>
      </c>
      <c r="P5038">
        <f t="shared" si="6645"/>
        <v>0</v>
      </c>
      <c r="Q5038">
        <f t="shared" si="6628"/>
        <v>0</v>
      </c>
      <c r="R5038">
        <f t="shared" si="6585"/>
        <v>-892</v>
      </c>
      <c r="S5038">
        <f t="shared" si="6586"/>
        <v>0</v>
      </c>
      <c r="T5038">
        <f t="shared" si="6587"/>
        <v>205472.20000000033</v>
      </c>
      <c r="U5038">
        <f t="shared" si="6588"/>
        <v>205472.20000000033</v>
      </c>
      <c r="V5038" s="2">
        <f t="shared" si="6589"/>
        <v>2.0547220000000033E-2</v>
      </c>
      <c r="W5038" s="19">
        <f t="shared" si="6629"/>
        <v>493</v>
      </c>
      <c r="X5038" s="19">
        <f t="shared" si="6630"/>
        <v>15</v>
      </c>
      <c r="Y5038" s="19" t="str">
        <f t="shared" si="6631"/>
        <v/>
      </c>
      <c r="Z5038" s="19">
        <f t="shared" si="6632"/>
        <v>11797.9</v>
      </c>
      <c r="AA5038" s="21" t="str">
        <f t="shared" si="6633"/>
        <v/>
      </c>
      <c r="AB5038" s="19" t="str">
        <f t="shared" si="6634"/>
        <v/>
      </c>
    </row>
    <row r="5039" spans="1:28" x14ac:dyDescent="0.25">
      <c r="A5039">
        <f t="shared" si="6622"/>
        <v>3</v>
      </c>
      <c r="B5039">
        <f t="shared" si="6623"/>
        <v>2020</v>
      </c>
      <c r="C5039" s="20">
        <v>43908</v>
      </c>
      <c r="D5039">
        <v>9088.4500000000007</v>
      </c>
      <c r="E5039">
        <v>9127.5499999999993</v>
      </c>
      <c r="F5039">
        <v>8407.0499999999993</v>
      </c>
      <c r="G5039">
        <v>8468.7999999999993</v>
      </c>
      <c r="H5039">
        <f t="shared" si="6596"/>
        <v>0</v>
      </c>
      <c r="I5039">
        <f t="shared" si="6597"/>
        <v>498.25</v>
      </c>
      <c r="J5039" s="14">
        <f t="shared" ref="J5039:K5039" si="6665">+AVERAGE(H5026:H5039)</f>
        <v>40.039285714285661</v>
      </c>
      <c r="K5039" s="14">
        <f t="shared" si="6665"/>
        <v>269.30357142857144</v>
      </c>
      <c r="L5039" s="14">
        <f t="shared" si="6599"/>
        <v>0.14867714342550209</v>
      </c>
      <c r="M5039" s="14">
        <f t="shared" si="6600"/>
        <v>12.94333610418397</v>
      </c>
      <c r="N5039" s="14">
        <f t="shared" si="6601"/>
        <v>-1</v>
      </c>
      <c r="O5039">
        <f t="shared" si="6627"/>
        <v>-1</v>
      </c>
      <c r="P5039">
        <f t="shared" si="6645"/>
        <v>0</v>
      </c>
      <c r="Q5039">
        <f t="shared" si="6628"/>
        <v>0</v>
      </c>
      <c r="R5039">
        <f t="shared" si="6585"/>
        <v>-892</v>
      </c>
      <c r="S5039">
        <f t="shared" si="6586"/>
        <v>0</v>
      </c>
      <c r="T5039">
        <f t="shared" si="6587"/>
        <v>444439</v>
      </c>
      <c r="U5039">
        <f t="shared" si="6588"/>
        <v>444439</v>
      </c>
      <c r="V5039" s="2">
        <f t="shared" si="6589"/>
        <v>4.4443900000000001E-2</v>
      </c>
      <c r="W5039" s="19">
        <f t="shared" si="6629"/>
        <v>493</v>
      </c>
      <c r="X5039" s="19">
        <f t="shared" si="6630"/>
        <v>16</v>
      </c>
      <c r="Y5039" s="19" t="str">
        <f t="shared" si="6631"/>
        <v/>
      </c>
      <c r="Z5039" s="19">
        <f t="shared" si="6632"/>
        <v>11797.9</v>
      </c>
      <c r="AA5039" s="21" t="str">
        <f t="shared" si="6633"/>
        <v/>
      </c>
      <c r="AB5039" s="19" t="str">
        <f t="shared" si="6634"/>
        <v/>
      </c>
    </row>
    <row r="5040" spans="1:28" x14ac:dyDescent="0.25">
      <c r="A5040">
        <f t="shared" si="6622"/>
        <v>3</v>
      </c>
      <c r="B5040">
        <f t="shared" si="6623"/>
        <v>2020</v>
      </c>
      <c r="C5040" s="20">
        <v>43909</v>
      </c>
      <c r="D5040">
        <v>8063.3</v>
      </c>
      <c r="E5040">
        <v>8575.4500000000007</v>
      </c>
      <c r="F5040">
        <v>7832.55</v>
      </c>
      <c r="G5040">
        <v>8263.4500000000007</v>
      </c>
      <c r="H5040">
        <f t="shared" si="6596"/>
        <v>0</v>
      </c>
      <c r="I5040">
        <f t="shared" si="6597"/>
        <v>205.34999999999854</v>
      </c>
      <c r="J5040" s="14">
        <f t="shared" ref="J5040:K5040" si="6666">+AVERAGE(H5027:H5040)</f>
        <v>40.039285714285661</v>
      </c>
      <c r="K5040" s="14">
        <f t="shared" si="6666"/>
        <v>280.74285714285696</v>
      </c>
      <c r="L5040" s="14">
        <f t="shared" si="6599"/>
        <v>0.14261907185019326</v>
      </c>
      <c r="M5040" s="14">
        <f t="shared" si="6600"/>
        <v>12.481768890769203</v>
      </c>
      <c r="N5040" s="14">
        <f t="shared" si="6601"/>
        <v>-1</v>
      </c>
      <c r="O5040">
        <f t="shared" si="6627"/>
        <v>-1</v>
      </c>
      <c r="P5040">
        <f t="shared" si="6645"/>
        <v>0</v>
      </c>
      <c r="Q5040">
        <f t="shared" si="6628"/>
        <v>0</v>
      </c>
      <c r="R5040">
        <f t="shared" si="6585"/>
        <v>-892</v>
      </c>
      <c r="S5040">
        <f t="shared" si="6586"/>
        <v>0</v>
      </c>
      <c r="T5040">
        <f t="shared" si="6587"/>
        <v>183172.1999999987</v>
      </c>
      <c r="U5040">
        <f t="shared" si="6588"/>
        <v>183172.1999999987</v>
      </c>
      <c r="V5040" s="2">
        <f t="shared" si="6589"/>
        <v>1.831721999999987E-2</v>
      </c>
      <c r="W5040" s="19">
        <f t="shared" si="6629"/>
        <v>493</v>
      </c>
      <c r="X5040" s="19">
        <f t="shared" si="6630"/>
        <v>17</v>
      </c>
      <c r="Y5040" s="19" t="str">
        <f t="shared" si="6631"/>
        <v/>
      </c>
      <c r="Z5040" s="19">
        <f t="shared" si="6632"/>
        <v>11797.9</v>
      </c>
      <c r="AA5040" s="21" t="str">
        <f t="shared" si="6633"/>
        <v/>
      </c>
      <c r="AB5040" s="19" t="str">
        <f t="shared" si="6634"/>
        <v/>
      </c>
    </row>
    <row r="5041" spans="1:28" x14ac:dyDescent="0.25">
      <c r="A5041">
        <f t="shared" si="6622"/>
        <v>3</v>
      </c>
      <c r="B5041">
        <f t="shared" si="6623"/>
        <v>2020</v>
      </c>
      <c r="C5041" s="20">
        <v>43910</v>
      </c>
      <c r="D5041">
        <v>8284.4500000000007</v>
      </c>
      <c r="E5041">
        <v>8883</v>
      </c>
      <c r="F5041">
        <v>8178.2</v>
      </c>
      <c r="G5041">
        <v>8745.4500000000007</v>
      </c>
      <c r="H5041">
        <f t="shared" si="6596"/>
        <v>482</v>
      </c>
      <c r="I5041">
        <f t="shared" si="6597"/>
        <v>0</v>
      </c>
      <c r="J5041" s="14">
        <f t="shared" ref="J5041:K5041" si="6667">+AVERAGE(H5028:H5041)</f>
        <v>74.467857142857085</v>
      </c>
      <c r="K5041" s="14">
        <f t="shared" si="6667"/>
        <v>249.91785714285703</v>
      </c>
      <c r="L5041" s="14">
        <f t="shared" si="6599"/>
        <v>0.2979693327807707</v>
      </c>
      <c r="M5041" s="14">
        <f t="shared" si="6600"/>
        <v>22.956577266922082</v>
      </c>
      <c r="N5041" s="14">
        <f t="shared" si="6601"/>
        <v>-1</v>
      </c>
      <c r="O5041">
        <f t="shared" si="6627"/>
        <v>-1</v>
      </c>
      <c r="P5041">
        <f t="shared" si="6645"/>
        <v>0</v>
      </c>
      <c r="Q5041">
        <f t="shared" si="6628"/>
        <v>0</v>
      </c>
      <c r="R5041">
        <f t="shared" si="6585"/>
        <v>-892</v>
      </c>
      <c r="S5041">
        <f t="shared" si="6586"/>
        <v>0</v>
      </c>
      <c r="T5041">
        <f t="shared" si="6587"/>
        <v>-429944</v>
      </c>
      <c r="U5041">
        <f t="shared" si="6588"/>
        <v>-429944</v>
      </c>
      <c r="V5041" s="2">
        <f t="shared" si="6589"/>
        <v>-4.2994400000000002E-2</v>
      </c>
      <c r="W5041" s="19">
        <f t="shared" si="6629"/>
        <v>493</v>
      </c>
      <c r="X5041" s="19">
        <f t="shared" si="6630"/>
        <v>18</v>
      </c>
      <c r="Y5041" s="19" t="str">
        <f t="shared" si="6631"/>
        <v/>
      </c>
      <c r="Z5041" s="19">
        <f t="shared" si="6632"/>
        <v>11797.9</v>
      </c>
      <c r="AA5041" s="21" t="str">
        <f t="shared" si="6633"/>
        <v/>
      </c>
      <c r="AB5041" s="19" t="str">
        <f t="shared" si="6634"/>
        <v/>
      </c>
    </row>
    <row r="5042" spans="1:28" x14ac:dyDescent="0.25">
      <c r="A5042">
        <f t="shared" si="6622"/>
        <v>3</v>
      </c>
      <c r="B5042">
        <f t="shared" si="6623"/>
        <v>2020</v>
      </c>
      <c r="C5042" s="20">
        <v>43913</v>
      </c>
      <c r="D5042">
        <v>7945.7</v>
      </c>
      <c r="E5042">
        <v>8159.25</v>
      </c>
      <c r="F5042">
        <v>7583.6</v>
      </c>
      <c r="G5042">
        <v>7610.25</v>
      </c>
      <c r="H5042">
        <f t="shared" si="6596"/>
        <v>0</v>
      </c>
      <c r="I5042">
        <f t="shared" si="6597"/>
        <v>1135.2000000000007</v>
      </c>
      <c r="J5042" s="14">
        <f t="shared" ref="J5042:K5042" si="6668">+AVERAGE(H5029:H5042)</f>
        <v>74.467857142857085</v>
      </c>
      <c r="K5042" s="14">
        <f t="shared" si="6668"/>
        <v>326.07499999999993</v>
      </c>
      <c r="L5042" s="14">
        <f t="shared" si="6599"/>
        <v>0.22837646904195999</v>
      </c>
      <c r="M5042" s="14">
        <f t="shared" si="6600"/>
        <v>18.591732648548401</v>
      </c>
      <c r="N5042" s="14">
        <f t="shared" si="6601"/>
        <v>-1</v>
      </c>
      <c r="O5042">
        <f t="shared" si="6627"/>
        <v>-1</v>
      </c>
      <c r="P5042">
        <f t="shared" si="6645"/>
        <v>0</v>
      </c>
      <c r="Q5042">
        <f t="shared" si="6628"/>
        <v>0</v>
      </c>
      <c r="R5042">
        <f t="shared" si="6585"/>
        <v>-892</v>
      </c>
      <c r="S5042">
        <f t="shared" si="6586"/>
        <v>0</v>
      </c>
      <c r="T5042">
        <f t="shared" si="6587"/>
        <v>1012598.4000000006</v>
      </c>
      <c r="U5042">
        <f t="shared" si="6588"/>
        <v>1012598.4000000006</v>
      </c>
      <c r="V5042" s="2">
        <f t="shared" si="6589"/>
        <v>0.10125984000000006</v>
      </c>
      <c r="W5042" s="19">
        <f t="shared" si="6629"/>
        <v>493</v>
      </c>
      <c r="X5042" s="19">
        <f t="shared" si="6630"/>
        <v>19</v>
      </c>
      <c r="Y5042" s="19" t="str">
        <f t="shared" si="6631"/>
        <v/>
      </c>
      <c r="Z5042" s="19">
        <f t="shared" si="6632"/>
        <v>11797.9</v>
      </c>
      <c r="AA5042" s="21" t="str">
        <f t="shared" si="6633"/>
        <v/>
      </c>
      <c r="AB5042" s="19" t="str">
        <f t="shared" si="6634"/>
        <v/>
      </c>
    </row>
    <row r="5043" spans="1:28" x14ac:dyDescent="0.25">
      <c r="A5043">
        <f t="shared" si="6622"/>
        <v>3</v>
      </c>
      <c r="B5043">
        <f t="shared" si="6623"/>
        <v>2020</v>
      </c>
      <c r="C5043" s="20">
        <v>43914</v>
      </c>
      <c r="D5043">
        <v>7848.3</v>
      </c>
      <c r="E5043">
        <v>8036.95</v>
      </c>
      <c r="F5043">
        <v>7511.1</v>
      </c>
      <c r="G5043">
        <v>7801.05</v>
      </c>
      <c r="H5043">
        <f t="shared" si="6596"/>
        <v>190.80000000000018</v>
      </c>
      <c r="I5043">
        <f t="shared" si="6597"/>
        <v>0</v>
      </c>
      <c r="J5043" s="14">
        <f t="shared" ref="J5043:K5043" si="6669">+AVERAGE(H5030:H5043)</f>
        <v>75.914285714285725</v>
      </c>
      <c r="K5043" s="14">
        <f t="shared" si="6669"/>
        <v>326.07499999999993</v>
      </c>
      <c r="L5043" s="14">
        <f t="shared" si="6599"/>
        <v>0.23281234597649542</v>
      </c>
      <c r="M5043" s="14">
        <f t="shared" si="6600"/>
        <v>18.884653997530151</v>
      </c>
      <c r="N5043" s="14">
        <f t="shared" si="6601"/>
        <v>-1</v>
      </c>
      <c r="O5043">
        <f t="shared" si="6627"/>
        <v>-1</v>
      </c>
      <c r="P5043">
        <f t="shared" si="6645"/>
        <v>0</v>
      </c>
      <c r="Q5043">
        <f t="shared" si="6628"/>
        <v>0</v>
      </c>
      <c r="R5043">
        <f t="shared" ref="R5043:R5077" si="6670">IF($C5043="","",IF(MONTH($C5043)&lt;&gt;MONTH($C5042),ROUNDDOWN($B$10/$G5042,0)*$O5043,ABS(R5042)*$O5043))</f>
        <v>-892</v>
      </c>
      <c r="S5043">
        <f t="shared" ref="S5043:S5077" si="6671">IF($C5043="","",($R5043-$R5042)*($Q5043-$G5042)*$P5043)</f>
        <v>0</v>
      </c>
      <c r="T5043">
        <f t="shared" ref="T5043:T5077" si="6672">IF($C5043="","",$R5043*($G5043-$G5042))</f>
        <v>-170193.60000000015</v>
      </c>
      <c r="U5043">
        <f t="shared" ref="U5043:U5077" si="6673">IF($C5043="","",$T5043-$S5043)</f>
        <v>-170193.60000000015</v>
      </c>
      <c r="V5043" s="2">
        <f t="shared" ref="V5043:V5077" si="6674">IF($C5043="","",$U5043/$B$10)</f>
        <v>-1.7019360000000015E-2</v>
      </c>
      <c r="W5043" s="19">
        <f t="shared" si="6629"/>
        <v>493</v>
      </c>
      <c r="X5043" s="19">
        <f t="shared" si="6630"/>
        <v>20</v>
      </c>
      <c r="Y5043" s="19" t="str">
        <f t="shared" si="6631"/>
        <v/>
      </c>
      <c r="Z5043" s="19">
        <f t="shared" si="6632"/>
        <v>11797.9</v>
      </c>
      <c r="AA5043" s="21" t="str">
        <f t="shared" si="6633"/>
        <v/>
      </c>
      <c r="AB5043" s="19" t="str">
        <f t="shared" si="6634"/>
        <v/>
      </c>
    </row>
    <row r="5044" spans="1:28" x14ac:dyDescent="0.25">
      <c r="A5044">
        <f t="shared" si="6622"/>
        <v>3</v>
      </c>
      <c r="B5044">
        <f t="shared" si="6623"/>
        <v>2020</v>
      </c>
      <c r="C5044" s="20">
        <v>43915</v>
      </c>
      <c r="D5044">
        <v>7735.15</v>
      </c>
      <c r="E5044">
        <v>8376.75</v>
      </c>
      <c r="F5044">
        <v>7714.75</v>
      </c>
      <c r="G5044">
        <v>8317.85</v>
      </c>
      <c r="H5044">
        <f t="shared" si="6596"/>
        <v>516.80000000000018</v>
      </c>
      <c r="I5044">
        <f t="shared" si="6597"/>
        <v>0</v>
      </c>
      <c r="J5044" s="14">
        <f t="shared" ref="J5044:K5044" si="6675">+AVERAGE(H5031:H5044)</f>
        <v>112.82857142857145</v>
      </c>
      <c r="K5044" s="14">
        <f t="shared" si="6675"/>
        <v>322.33928571428572</v>
      </c>
      <c r="L5044" s="14">
        <f t="shared" si="6599"/>
        <v>0.35003046922608172</v>
      </c>
      <c r="M5044" s="14">
        <f t="shared" si="6600"/>
        <v>25.927597725015815</v>
      </c>
      <c r="N5044" s="14">
        <f t="shared" si="6601"/>
        <v>-1</v>
      </c>
      <c r="O5044">
        <f t="shared" si="6627"/>
        <v>-1</v>
      </c>
      <c r="P5044">
        <f t="shared" si="6645"/>
        <v>0</v>
      </c>
      <c r="Q5044">
        <f t="shared" si="6628"/>
        <v>0</v>
      </c>
      <c r="R5044">
        <f t="shared" si="6670"/>
        <v>-892</v>
      </c>
      <c r="S5044">
        <f t="shared" si="6671"/>
        <v>0</v>
      </c>
      <c r="T5044">
        <f t="shared" si="6672"/>
        <v>-460985.60000000015</v>
      </c>
      <c r="U5044">
        <f t="shared" si="6673"/>
        <v>-460985.60000000015</v>
      </c>
      <c r="V5044" s="2">
        <f t="shared" si="6674"/>
        <v>-4.6098560000000018E-2</v>
      </c>
      <c r="W5044" s="19">
        <f t="shared" si="6629"/>
        <v>493</v>
      </c>
      <c r="X5044" s="19">
        <f t="shared" si="6630"/>
        <v>21</v>
      </c>
      <c r="Y5044" s="19" t="str">
        <f t="shared" si="6631"/>
        <v/>
      </c>
      <c r="Z5044" s="19">
        <f t="shared" si="6632"/>
        <v>11797.9</v>
      </c>
      <c r="AA5044" s="21" t="str">
        <f t="shared" si="6633"/>
        <v/>
      </c>
      <c r="AB5044" s="19" t="str">
        <f t="shared" si="6634"/>
        <v/>
      </c>
    </row>
    <row r="5045" spans="1:28" x14ac:dyDescent="0.25">
      <c r="A5045">
        <f t="shared" si="6622"/>
        <v>3</v>
      </c>
      <c r="B5045">
        <f t="shared" si="6623"/>
        <v>2020</v>
      </c>
      <c r="C5045" s="20">
        <v>43916</v>
      </c>
      <c r="D5045">
        <v>8451</v>
      </c>
      <c r="E5045">
        <v>8749.0499999999993</v>
      </c>
      <c r="F5045">
        <v>8304.9</v>
      </c>
      <c r="G5045">
        <v>8641.4500000000007</v>
      </c>
      <c r="H5045">
        <f t="shared" si="6596"/>
        <v>323.60000000000036</v>
      </c>
      <c r="I5045">
        <f t="shared" si="6597"/>
        <v>0</v>
      </c>
      <c r="J5045" s="14">
        <f t="shared" ref="J5045:K5045" si="6676">+AVERAGE(H5032:H5045)</f>
        <v>134.6571428571429</v>
      </c>
      <c r="K5045" s="14">
        <f t="shared" si="6676"/>
        <v>322.33928571428572</v>
      </c>
      <c r="L5045" s="14">
        <f t="shared" si="6599"/>
        <v>0.41774970915738752</v>
      </c>
      <c r="M5045" s="14">
        <f t="shared" si="6600"/>
        <v>29.465688228260632</v>
      </c>
      <c r="N5045" s="14">
        <f t="shared" si="6601"/>
        <v>-1</v>
      </c>
      <c r="O5045">
        <f t="shared" si="6627"/>
        <v>-1</v>
      </c>
      <c r="P5045">
        <f t="shared" si="6645"/>
        <v>0</v>
      </c>
      <c r="Q5045">
        <f t="shared" si="6628"/>
        <v>0</v>
      </c>
      <c r="R5045">
        <f t="shared" si="6670"/>
        <v>-892</v>
      </c>
      <c r="S5045">
        <f t="shared" si="6671"/>
        <v>0</v>
      </c>
      <c r="T5045">
        <f t="shared" si="6672"/>
        <v>-288651.2000000003</v>
      </c>
      <c r="U5045">
        <f t="shared" si="6673"/>
        <v>-288651.2000000003</v>
      </c>
      <c r="V5045" s="2">
        <f t="shared" si="6674"/>
        <v>-2.8865120000000029E-2</v>
      </c>
      <c r="W5045" s="19">
        <f t="shared" si="6629"/>
        <v>493</v>
      </c>
      <c r="X5045" s="19">
        <f t="shared" si="6630"/>
        <v>22</v>
      </c>
      <c r="Y5045" s="19" t="str">
        <f t="shared" si="6631"/>
        <v/>
      </c>
      <c r="Z5045" s="19">
        <f t="shared" si="6632"/>
        <v>11797.9</v>
      </c>
      <c r="AA5045" s="21" t="str">
        <f t="shared" si="6633"/>
        <v/>
      </c>
      <c r="AB5045" s="19" t="str">
        <f t="shared" si="6634"/>
        <v/>
      </c>
    </row>
    <row r="5046" spans="1:28" x14ac:dyDescent="0.25">
      <c r="A5046">
        <f t="shared" si="6622"/>
        <v>3</v>
      </c>
      <c r="B5046">
        <f t="shared" si="6623"/>
        <v>2020</v>
      </c>
      <c r="C5046" s="20">
        <v>43917</v>
      </c>
      <c r="D5046">
        <v>8949.1</v>
      </c>
      <c r="E5046">
        <v>9038.9</v>
      </c>
      <c r="F5046">
        <v>8522.9</v>
      </c>
      <c r="G5046">
        <v>8660.25</v>
      </c>
      <c r="H5046">
        <f t="shared" si="6596"/>
        <v>18.799999999999272</v>
      </c>
      <c r="I5046">
        <f t="shared" si="6597"/>
        <v>0</v>
      </c>
      <c r="J5046" s="14">
        <f t="shared" ref="J5046:K5046" si="6677">+AVERAGE(H5033:H5046)</f>
        <v>136</v>
      </c>
      <c r="K5046" s="14">
        <f t="shared" si="6677"/>
        <v>302.37142857142862</v>
      </c>
      <c r="L5046" s="14">
        <f t="shared" si="6599"/>
        <v>0.4497779457620712</v>
      </c>
      <c r="M5046" s="14">
        <f t="shared" si="6600"/>
        <v>31.023919702796064</v>
      </c>
      <c r="N5046" s="14">
        <f t="shared" si="6601"/>
        <v>-1</v>
      </c>
      <c r="O5046">
        <f t="shared" si="6627"/>
        <v>-1</v>
      </c>
      <c r="P5046">
        <f t="shared" si="6645"/>
        <v>0</v>
      </c>
      <c r="Q5046">
        <f t="shared" si="6628"/>
        <v>0</v>
      </c>
      <c r="R5046">
        <f t="shared" si="6670"/>
        <v>-892</v>
      </c>
      <c r="S5046">
        <f t="shared" si="6671"/>
        <v>0</v>
      </c>
      <c r="T5046">
        <f t="shared" si="6672"/>
        <v>-16769.599999999351</v>
      </c>
      <c r="U5046">
        <f t="shared" si="6673"/>
        <v>-16769.599999999351</v>
      </c>
      <c r="V5046" s="2">
        <f t="shared" si="6674"/>
        <v>-1.6769599999999351E-3</v>
      </c>
      <c r="W5046" s="19">
        <f t="shared" si="6629"/>
        <v>493</v>
      </c>
      <c r="X5046" s="19">
        <f t="shared" si="6630"/>
        <v>23</v>
      </c>
      <c r="Y5046" s="19" t="str">
        <f t="shared" si="6631"/>
        <v/>
      </c>
      <c r="Z5046" s="19">
        <f t="shared" si="6632"/>
        <v>11797.9</v>
      </c>
      <c r="AA5046" s="21" t="str">
        <f t="shared" si="6633"/>
        <v/>
      </c>
      <c r="AB5046" s="19" t="str">
        <f t="shared" si="6634"/>
        <v/>
      </c>
    </row>
    <row r="5047" spans="1:28" x14ac:dyDescent="0.25">
      <c r="A5047">
        <f t="shared" si="6622"/>
        <v>3</v>
      </c>
      <c r="B5047">
        <f t="shared" si="6623"/>
        <v>2020</v>
      </c>
      <c r="C5047" s="20">
        <v>43920</v>
      </c>
      <c r="D5047">
        <v>8385.9500000000007</v>
      </c>
      <c r="E5047">
        <v>8576</v>
      </c>
      <c r="F5047">
        <v>8244</v>
      </c>
      <c r="G5047">
        <v>8281.1</v>
      </c>
      <c r="H5047">
        <f t="shared" si="6596"/>
        <v>0</v>
      </c>
      <c r="I5047">
        <f t="shared" si="6597"/>
        <v>379.14999999999964</v>
      </c>
      <c r="J5047" s="14">
        <f t="shared" ref="J5047:K5047" si="6678">+AVERAGE(H5034:H5047)</f>
        <v>136</v>
      </c>
      <c r="K5047" s="14">
        <f t="shared" si="6678"/>
        <v>291.02500000000003</v>
      </c>
      <c r="L5047" s="14">
        <f t="shared" si="6599"/>
        <v>0.46731380465595734</v>
      </c>
      <c r="M5047" s="14">
        <f t="shared" si="6600"/>
        <v>31.84825244423628</v>
      </c>
      <c r="N5047" s="14">
        <f t="shared" si="6601"/>
        <v>-1</v>
      </c>
      <c r="O5047">
        <f t="shared" si="6627"/>
        <v>-1</v>
      </c>
      <c r="P5047">
        <f t="shared" si="6645"/>
        <v>0</v>
      </c>
      <c r="Q5047">
        <f t="shared" si="6628"/>
        <v>0</v>
      </c>
      <c r="R5047">
        <f t="shared" si="6670"/>
        <v>-892</v>
      </c>
      <c r="S5047">
        <f t="shared" si="6671"/>
        <v>0</v>
      </c>
      <c r="T5047">
        <f t="shared" si="6672"/>
        <v>338201.7999999997</v>
      </c>
      <c r="U5047">
        <f t="shared" si="6673"/>
        <v>338201.7999999997</v>
      </c>
      <c r="V5047" s="2">
        <f t="shared" si="6674"/>
        <v>3.3820179999999971E-2</v>
      </c>
      <c r="W5047" s="19">
        <f t="shared" si="6629"/>
        <v>493</v>
      </c>
      <c r="X5047" s="19">
        <f t="shared" si="6630"/>
        <v>24</v>
      </c>
      <c r="Y5047" s="19" t="str">
        <f t="shared" si="6631"/>
        <v/>
      </c>
      <c r="Z5047" s="19">
        <f t="shared" si="6632"/>
        <v>11797.9</v>
      </c>
      <c r="AA5047" s="21" t="str">
        <f t="shared" si="6633"/>
        <v/>
      </c>
      <c r="AB5047" s="19" t="str">
        <f t="shared" si="6634"/>
        <v/>
      </c>
    </row>
    <row r="5048" spans="1:28" x14ac:dyDescent="0.25">
      <c r="A5048">
        <f t="shared" si="6622"/>
        <v>3</v>
      </c>
      <c r="B5048">
        <f t="shared" si="6623"/>
        <v>2020</v>
      </c>
      <c r="C5048" s="20">
        <v>43921</v>
      </c>
      <c r="D5048">
        <v>8529.35</v>
      </c>
      <c r="E5048">
        <v>8678.2999999999993</v>
      </c>
      <c r="F5048">
        <v>8358</v>
      </c>
      <c r="G5048">
        <v>8597.75</v>
      </c>
      <c r="H5048">
        <f t="shared" si="6596"/>
        <v>316.64999999999964</v>
      </c>
      <c r="I5048">
        <f t="shared" si="6597"/>
        <v>0</v>
      </c>
      <c r="J5048" s="14">
        <f t="shared" ref="J5048:K5048" si="6679">+AVERAGE(H5035:H5048)</f>
        <v>158.12142857142862</v>
      </c>
      <c r="K5048" s="14">
        <f t="shared" si="6679"/>
        <v>291.02500000000003</v>
      </c>
      <c r="L5048" s="14">
        <f t="shared" si="6599"/>
        <v>0.54332592928933465</v>
      </c>
      <c r="M5048" s="14">
        <f t="shared" si="6600"/>
        <v>35.204872734790598</v>
      </c>
      <c r="N5048" s="14">
        <f t="shared" si="6601"/>
        <v>-1</v>
      </c>
      <c r="O5048">
        <f t="shared" si="6627"/>
        <v>-1</v>
      </c>
      <c r="P5048">
        <f t="shared" si="6645"/>
        <v>0</v>
      </c>
      <c r="Q5048">
        <f t="shared" si="6628"/>
        <v>0</v>
      </c>
      <c r="R5048">
        <f t="shared" si="6670"/>
        <v>-892</v>
      </c>
      <c r="S5048">
        <f t="shared" si="6671"/>
        <v>0</v>
      </c>
      <c r="T5048">
        <f t="shared" si="6672"/>
        <v>-282451.7999999997</v>
      </c>
      <c r="U5048">
        <f t="shared" si="6673"/>
        <v>-282451.7999999997</v>
      </c>
      <c r="V5048" s="2">
        <f t="shared" si="6674"/>
        <v>-2.824517999999997E-2</v>
      </c>
      <c r="W5048" s="19">
        <f t="shared" si="6629"/>
        <v>493</v>
      </c>
      <c r="X5048" s="19">
        <f t="shared" si="6630"/>
        <v>25</v>
      </c>
      <c r="Y5048" s="19" t="str">
        <f t="shared" si="6631"/>
        <v/>
      </c>
      <c r="Z5048" s="19">
        <f t="shared" si="6632"/>
        <v>11797.9</v>
      </c>
      <c r="AA5048" s="21" t="str">
        <f t="shared" si="6633"/>
        <v/>
      </c>
      <c r="AB5048" s="19" t="str">
        <f t="shared" si="6634"/>
        <v/>
      </c>
    </row>
    <row r="5049" spans="1:28" x14ac:dyDescent="0.25">
      <c r="A5049">
        <f t="shared" si="6622"/>
        <v>4</v>
      </c>
      <c r="B5049">
        <f t="shared" si="6623"/>
        <v>2020</v>
      </c>
      <c r="C5049" s="20">
        <v>43922</v>
      </c>
      <c r="D5049">
        <v>8584.1</v>
      </c>
      <c r="E5049">
        <v>8588.1</v>
      </c>
      <c r="F5049">
        <v>8198.35</v>
      </c>
      <c r="G5049">
        <v>8253.7999999999993</v>
      </c>
      <c r="H5049">
        <f t="shared" si="6596"/>
        <v>0</v>
      </c>
      <c r="I5049">
        <f t="shared" si="6597"/>
        <v>343.95000000000073</v>
      </c>
      <c r="J5049" s="14">
        <f t="shared" ref="J5049:K5049" si="6680">+AVERAGE(H5036:H5049)</f>
        <v>158.12142857142862</v>
      </c>
      <c r="K5049" s="14">
        <f t="shared" si="6680"/>
        <v>253.57500000000007</v>
      </c>
      <c r="L5049" s="14">
        <f t="shared" si="6599"/>
        <v>0.62356868213123762</v>
      </c>
      <c r="M5049" s="14">
        <f t="shared" si="6600"/>
        <v>38.407286922576446</v>
      </c>
      <c r="N5049" s="14">
        <f t="shared" si="6601"/>
        <v>-1</v>
      </c>
      <c r="O5049">
        <f t="shared" si="6627"/>
        <v>-1</v>
      </c>
      <c r="P5049">
        <f t="shared" si="6645"/>
        <v>0</v>
      </c>
      <c r="Q5049">
        <f t="shared" si="6628"/>
        <v>0</v>
      </c>
      <c r="R5049">
        <f t="shared" si="6670"/>
        <v>-1163</v>
      </c>
      <c r="S5049">
        <f t="shared" si="6671"/>
        <v>0</v>
      </c>
      <c r="T5049">
        <f t="shared" si="6672"/>
        <v>400013.85000000085</v>
      </c>
      <c r="U5049">
        <f t="shared" si="6673"/>
        <v>400013.85000000085</v>
      </c>
      <c r="V5049" s="2">
        <f t="shared" si="6674"/>
        <v>4.0001385000000084E-2</v>
      </c>
      <c r="W5049" s="19">
        <f t="shared" si="6629"/>
        <v>493</v>
      </c>
      <c r="X5049" s="19">
        <f t="shared" si="6630"/>
        <v>26</v>
      </c>
      <c r="Y5049" s="19" t="str">
        <f t="shared" si="6631"/>
        <v/>
      </c>
      <c r="Z5049" s="19">
        <f t="shared" si="6632"/>
        <v>11797.9</v>
      </c>
      <c r="AA5049" s="21" t="str">
        <f t="shared" si="6633"/>
        <v/>
      </c>
      <c r="AB5049" s="19" t="str">
        <f t="shared" si="6634"/>
        <v/>
      </c>
    </row>
    <row r="5050" spans="1:28" x14ac:dyDescent="0.25">
      <c r="A5050">
        <f t="shared" si="6622"/>
        <v>4</v>
      </c>
      <c r="B5050">
        <f t="shared" si="6623"/>
        <v>2020</v>
      </c>
      <c r="C5050" s="20">
        <v>43924</v>
      </c>
      <c r="D5050">
        <v>8356.5499999999993</v>
      </c>
      <c r="E5050">
        <v>8356.5499999999993</v>
      </c>
      <c r="F5050">
        <v>8055.8</v>
      </c>
      <c r="G5050">
        <v>8083.8</v>
      </c>
      <c r="H5050">
        <f t="shared" ref="H5050:H5077" si="6681">IF($C5050="","",IF($G5050&gt;$G5049,$G5050-$G5049,0))</f>
        <v>0</v>
      </c>
      <c r="I5050">
        <f t="shared" ref="I5050:I5077" si="6682">IF($C5050="","",IF($G5050&lt;$G5049,$G5049-$G5050,0))</f>
        <v>169.99999999999909</v>
      </c>
      <c r="J5050" s="14">
        <f t="shared" ref="J5050:K5050" si="6683">+AVERAGE(H5037:H5050)</f>
        <v>132.04642857142855</v>
      </c>
      <c r="K5050" s="14">
        <f t="shared" si="6683"/>
        <v>265.71785714285716</v>
      </c>
      <c r="L5050" s="14">
        <f t="shared" ref="L5050:L5077" si="6684">IF($C5050="","",$J5050/$K5050)</f>
        <v>0.49694224539992732</v>
      </c>
      <c r="M5050" s="14">
        <f t="shared" ref="M5050:M5077" si="6685">IF($C5050="","",100-100/(1+$L5050))</f>
        <v>33.197155530015976</v>
      </c>
      <c r="N5050" s="14">
        <f t="shared" ref="N5050:N5077" si="6686">IF($C5050="","",IF($M5050&gt;50,1,-1))</f>
        <v>-1</v>
      </c>
      <c r="O5050">
        <f t="shared" si="6627"/>
        <v>-1</v>
      </c>
      <c r="P5050">
        <f t="shared" si="6645"/>
        <v>0</v>
      </c>
      <c r="Q5050">
        <f t="shared" si="6628"/>
        <v>0</v>
      </c>
      <c r="R5050">
        <f t="shared" si="6670"/>
        <v>-1163</v>
      </c>
      <c r="S5050">
        <f t="shared" si="6671"/>
        <v>0</v>
      </c>
      <c r="T5050">
        <f t="shared" si="6672"/>
        <v>197709.99999999895</v>
      </c>
      <c r="U5050">
        <f t="shared" si="6673"/>
        <v>197709.99999999895</v>
      </c>
      <c r="V5050" s="2">
        <f t="shared" si="6674"/>
        <v>1.9770999999999896E-2</v>
      </c>
      <c r="W5050" s="19">
        <f t="shared" si="6629"/>
        <v>493</v>
      </c>
      <c r="X5050" s="19">
        <f t="shared" si="6630"/>
        <v>27</v>
      </c>
      <c r="Y5050" s="19" t="str">
        <f t="shared" si="6631"/>
        <v/>
      </c>
      <c r="Z5050" s="19">
        <f t="shared" si="6632"/>
        <v>11797.9</v>
      </c>
      <c r="AA5050" s="21" t="str">
        <f t="shared" si="6633"/>
        <v/>
      </c>
      <c r="AB5050" s="19" t="str">
        <f t="shared" si="6634"/>
        <v/>
      </c>
    </row>
    <row r="5051" spans="1:28" x14ac:dyDescent="0.25">
      <c r="A5051">
        <f t="shared" si="6622"/>
        <v>4</v>
      </c>
      <c r="B5051">
        <f t="shared" si="6623"/>
        <v>2020</v>
      </c>
      <c r="C5051" s="20">
        <v>43928</v>
      </c>
      <c r="D5051">
        <v>8446.2999999999993</v>
      </c>
      <c r="E5051">
        <v>8819.4</v>
      </c>
      <c r="F5051">
        <v>8360.9500000000007</v>
      </c>
      <c r="G5051">
        <v>8792.2000000000007</v>
      </c>
      <c r="H5051">
        <f t="shared" si="6681"/>
        <v>708.40000000000055</v>
      </c>
      <c r="I5051">
        <f t="shared" si="6682"/>
        <v>0</v>
      </c>
      <c r="J5051" s="14">
        <f t="shared" ref="J5051:K5051" si="6687">+AVERAGE(H5038:H5051)</f>
        <v>182.64642857142857</v>
      </c>
      <c r="K5051" s="14">
        <f t="shared" si="6687"/>
        <v>211.58928571428564</v>
      </c>
      <c r="L5051" s="14">
        <f t="shared" si="6684"/>
        <v>0.86321208540805161</v>
      </c>
      <c r="M5051" s="14">
        <f t="shared" si="6685"/>
        <v>46.329244650589757</v>
      </c>
      <c r="N5051" s="14">
        <f t="shared" si="6686"/>
        <v>-1</v>
      </c>
      <c r="O5051">
        <f t="shared" si="6627"/>
        <v>-1</v>
      </c>
      <c r="P5051">
        <f t="shared" si="6645"/>
        <v>0</v>
      </c>
      <c r="Q5051">
        <f t="shared" si="6628"/>
        <v>0</v>
      </c>
      <c r="R5051">
        <f t="shared" si="6670"/>
        <v>-1163</v>
      </c>
      <c r="S5051">
        <f t="shared" si="6671"/>
        <v>0</v>
      </c>
      <c r="T5051">
        <f t="shared" si="6672"/>
        <v>-823869.20000000065</v>
      </c>
      <c r="U5051">
        <f t="shared" si="6673"/>
        <v>-823869.20000000065</v>
      </c>
      <c r="V5051" s="2">
        <f t="shared" si="6674"/>
        <v>-8.2386920000000072E-2</v>
      </c>
      <c r="W5051" s="19">
        <f t="shared" si="6629"/>
        <v>493</v>
      </c>
      <c r="X5051" s="19">
        <f t="shared" si="6630"/>
        <v>28</v>
      </c>
      <c r="Y5051" s="19" t="str">
        <f t="shared" si="6631"/>
        <v/>
      </c>
      <c r="Z5051" s="19">
        <f t="shared" si="6632"/>
        <v>11797.9</v>
      </c>
      <c r="AA5051" s="21" t="str">
        <f t="shared" si="6633"/>
        <v/>
      </c>
      <c r="AB5051" s="19" t="str">
        <f t="shared" si="6634"/>
        <v/>
      </c>
    </row>
    <row r="5052" spans="1:28" x14ac:dyDescent="0.25">
      <c r="A5052">
        <f t="shared" si="6622"/>
        <v>4</v>
      </c>
      <c r="B5052">
        <f t="shared" si="6623"/>
        <v>2020</v>
      </c>
      <c r="C5052" s="20">
        <v>43929</v>
      </c>
      <c r="D5052">
        <v>8688.9</v>
      </c>
      <c r="E5052">
        <v>9131.7000000000007</v>
      </c>
      <c r="F5052">
        <v>8653.9</v>
      </c>
      <c r="G5052">
        <v>8748.75</v>
      </c>
      <c r="H5052">
        <f t="shared" si="6681"/>
        <v>0</v>
      </c>
      <c r="I5052">
        <f t="shared" si="6682"/>
        <v>43.450000000000728</v>
      </c>
      <c r="J5052" s="14">
        <f t="shared" ref="J5052:K5052" si="6688">+AVERAGE(H5039:H5052)</f>
        <v>182.64642857142857</v>
      </c>
      <c r="K5052" s="14">
        <f t="shared" si="6688"/>
        <v>198.23928571428567</v>
      </c>
      <c r="L5052" s="14">
        <f t="shared" si="6684"/>
        <v>0.92134325400399975</v>
      </c>
      <c r="M5052" s="14">
        <f t="shared" si="6685"/>
        <v>47.953079288875564</v>
      </c>
      <c r="N5052" s="14">
        <f t="shared" si="6686"/>
        <v>-1</v>
      </c>
      <c r="O5052">
        <f t="shared" si="6627"/>
        <v>-1</v>
      </c>
      <c r="P5052">
        <f t="shared" si="6645"/>
        <v>0</v>
      </c>
      <c r="Q5052">
        <f t="shared" si="6628"/>
        <v>0</v>
      </c>
      <c r="R5052">
        <f t="shared" si="6670"/>
        <v>-1163</v>
      </c>
      <c r="S5052">
        <f t="shared" si="6671"/>
        <v>0</v>
      </c>
      <c r="T5052">
        <f t="shared" si="6672"/>
        <v>50532.35000000085</v>
      </c>
      <c r="U5052">
        <f t="shared" si="6673"/>
        <v>50532.35000000085</v>
      </c>
      <c r="V5052" s="2">
        <f t="shared" si="6674"/>
        <v>5.0532350000000847E-3</v>
      </c>
      <c r="W5052" s="19">
        <f t="shared" si="6629"/>
        <v>493</v>
      </c>
      <c r="X5052" s="19">
        <f t="shared" si="6630"/>
        <v>29</v>
      </c>
      <c r="Y5052" s="19" t="str">
        <f t="shared" si="6631"/>
        <v/>
      </c>
      <c r="Z5052" s="19">
        <f t="shared" si="6632"/>
        <v>11797.9</v>
      </c>
      <c r="AA5052" s="21" t="str">
        <f t="shared" si="6633"/>
        <v/>
      </c>
      <c r="AB5052" s="19" t="str">
        <f t="shared" si="6634"/>
        <v/>
      </c>
    </row>
    <row r="5053" spans="1:28" x14ac:dyDescent="0.25">
      <c r="A5053">
        <f t="shared" si="6622"/>
        <v>4</v>
      </c>
      <c r="B5053">
        <f t="shared" si="6623"/>
        <v>2020</v>
      </c>
      <c r="C5053" s="20">
        <v>43930</v>
      </c>
      <c r="D5053">
        <v>8973.0499999999993</v>
      </c>
      <c r="E5053">
        <v>9128.35</v>
      </c>
      <c r="F5053">
        <v>8904.5499999999993</v>
      </c>
      <c r="G5053">
        <v>9111.9</v>
      </c>
      <c r="H5053">
        <f t="shared" si="6681"/>
        <v>363.14999999999964</v>
      </c>
      <c r="I5053">
        <f t="shared" si="6682"/>
        <v>0</v>
      </c>
      <c r="J5053" s="14">
        <f t="shared" ref="J5053:K5053" si="6689">+AVERAGE(H5040:H5053)</f>
        <v>208.58571428571426</v>
      </c>
      <c r="K5053" s="14">
        <f t="shared" si="6689"/>
        <v>162.64999999999995</v>
      </c>
      <c r="L5053" s="14">
        <f t="shared" si="6684"/>
        <v>1.2824206227218833</v>
      </c>
      <c r="M5053" s="14">
        <f t="shared" si="6685"/>
        <v>56.186866257479842</v>
      </c>
      <c r="N5053" s="14">
        <f t="shared" si="6686"/>
        <v>1</v>
      </c>
      <c r="O5053">
        <f t="shared" si="6627"/>
        <v>1</v>
      </c>
      <c r="P5053">
        <f t="shared" si="6645"/>
        <v>1</v>
      </c>
      <c r="Q5053">
        <f t="shared" si="6628"/>
        <v>9111.9</v>
      </c>
      <c r="R5053">
        <f t="shared" si="6670"/>
        <v>1163</v>
      </c>
      <c r="S5053">
        <f t="shared" si="6671"/>
        <v>844686.89999999921</v>
      </c>
      <c r="T5053">
        <f t="shared" si="6672"/>
        <v>422343.4499999996</v>
      </c>
      <c r="U5053">
        <f t="shared" si="6673"/>
        <v>-422343.4499999996</v>
      </c>
      <c r="V5053" s="2">
        <f t="shared" si="6674"/>
        <v>-4.2234344999999958E-2</v>
      </c>
      <c r="W5053" s="19">
        <f t="shared" si="6629"/>
        <v>494</v>
      </c>
      <c r="X5053" s="19">
        <f t="shared" si="6630"/>
        <v>30</v>
      </c>
      <c r="Y5053" s="19">
        <f t="shared" si="6631"/>
        <v>1</v>
      </c>
      <c r="Z5053" s="19">
        <f t="shared" si="6632"/>
        <v>9111.9</v>
      </c>
      <c r="AA5053" s="21">
        <f t="shared" si="6633"/>
        <v>0.22766763576568716</v>
      </c>
      <c r="AB5053" s="19">
        <f t="shared" si="6634"/>
        <v>1</v>
      </c>
    </row>
    <row r="5054" spans="1:28" x14ac:dyDescent="0.25">
      <c r="A5054">
        <f t="shared" si="6622"/>
        <v>4</v>
      </c>
      <c r="B5054">
        <f t="shared" si="6623"/>
        <v>2020</v>
      </c>
      <c r="C5054" s="20">
        <v>43934</v>
      </c>
      <c r="D5054">
        <v>9103.9500000000007</v>
      </c>
      <c r="E5054">
        <v>9112.0499999999993</v>
      </c>
      <c r="F5054">
        <v>8912.4</v>
      </c>
      <c r="G5054">
        <v>8993.85</v>
      </c>
      <c r="H5054">
        <f t="shared" si="6681"/>
        <v>0</v>
      </c>
      <c r="I5054">
        <f t="shared" si="6682"/>
        <v>118.04999999999927</v>
      </c>
      <c r="J5054" s="14">
        <f t="shared" ref="J5054:K5054" si="6690">+AVERAGE(H5041:H5054)</f>
        <v>208.58571428571426</v>
      </c>
      <c r="K5054" s="14">
        <f t="shared" si="6690"/>
        <v>156.41428571428574</v>
      </c>
      <c r="L5054" s="14">
        <f t="shared" si="6684"/>
        <v>1.3335464425974972</v>
      </c>
      <c r="M5054" s="14">
        <f t="shared" si="6685"/>
        <v>57.146771037181992</v>
      </c>
      <c r="N5054" s="14">
        <f t="shared" si="6686"/>
        <v>1</v>
      </c>
      <c r="O5054">
        <f t="shared" si="6627"/>
        <v>1</v>
      </c>
      <c r="P5054">
        <f t="shared" si="6645"/>
        <v>0</v>
      </c>
      <c r="Q5054">
        <f t="shared" si="6628"/>
        <v>0</v>
      </c>
      <c r="R5054">
        <f t="shared" si="6670"/>
        <v>1163</v>
      </c>
      <c r="S5054">
        <f t="shared" si="6671"/>
        <v>0</v>
      </c>
      <c r="T5054">
        <f t="shared" si="6672"/>
        <v>-137292.14999999915</v>
      </c>
      <c r="U5054">
        <f t="shared" si="6673"/>
        <v>-137292.14999999915</v>
      </c>
      <c r="V5054" s="2">
        <f t="shared" si="6674"/>
        <v>-1.3729214999999914E-2</v>
      </c>
      <c r="W5054" s="19">
        <f t="shared" si="6629"/>
        <v>494</v>
      </c>
      <c r="X5054" s="19">
        <f t="shared" si="6630"/>
        <v>2</v>
      </c>
      <c r="Y5054" s="19" t="str">
        <f t="shared" si="6631"/>
        <v/>
      </c>
      <c r="Z5054" s="19">
        <f t="shared" si="6632"/>
        <v>9111.9</v>
      </c>
      <c r="AA5054" s="21" t="str">
        <f t="shared" si="6633"/>
        <v/>
      </c>
      <c r="AB5054" s="19" t="str">
        <f t="shared" si="6634"/>
        <v/>
      </c>
    </row>
    <row r="5055" spans="1:28" x14ac:dyDescent="0.25">
      <c r="A5055">
        <f t="shared" si="6622"/>
        <v>4</v>
      </c>
      <c r="B5055">
        <f t="shared" si="6623"/>
        <v>2020</v>
      </c>
      <c r="C5055" s="20">
        <v>43936</v>
      </c>
      <c r="D5055">
        <v>9196.4</v>
      </c>
      <c r="E5055">
        <v>9261.2000000000007</v>
      </c>
      <c r="F5055">
        <v>8874.1</v>
      </c>
      <c r="G5055">
        <v>8925.2999999999993</v>
      </c>
      <c r="H5055">
        <f t="shared" si="6681"/>
        <v>0</v>
      </c>
      <c r="I5055">
        <f t="shared" si="6682"/>
        <v>68.550000000001091</v>
      </c>
      <c r="J5055" s="14">
        <f t="shared" ref="J5055:K5055" si="6691">+AVERAGE(H5042:H5055)</f>
        <v>174.15714285714284</v>
      </c>
      <c r="K5055" s="14">
        <f t="shared" si="6691"/>
        <v>161.31071428571437</v>
      </c>
      <c r="L5055" s="14">
        <f t="shared" si="6684"/>
        <v>1.0796377886510056</v>
      </c>
      <c r="M5055" s="14">
        <f t="shared" si="6685"/>
        <v>51.914703346073168</v>
      </c>
      <c r="N5055" s="14">
        <f t="shared" si="6686"/>
        <v>1</v>
      </c>
      <c r="O5055">
        <f t="shared" si="6627"/>
        <v>1</v>
      </c>
      <c r="P5055">
        <f t="shared" si="6645"/>
        <v>0</v>
      </c>
      <c r="Q5055">
        <f t="shared" si="6628"/>
        <v>0</v>
      </c>
      <c r="R5055">
        <f t="shared" si="6670"/>
        <v>1163</v>
      </c>
      <c r="S5055">
        <f t="shared" si="6671"/>
        <v>0</v>
      </c>
      <c r="T5055">
        <f t="shared" si="6672"/>
        <v>-79723.650000001275</v>
      </c>
      <c r="U5055">
        <f t="shared" si="6673"/>
        <v>-79723.650000001275</v>
      </c>
      <c r="V5055" s="2">
        <f t="shared" si="6674"/>
        <v>-7.972365000000127E-3</v>
      </c>
      <c r="W5055" s="19">
        <f t="shared" si="6629"/>
        <v>494</v>
      </c>
      <c r="X5055" s="19">
        <f t="shared" si="6630"/>
        <v>3</v>
      </c>
      <c r="Y5055" s="19" t="str">
        <f t="shared" si="6631"/>
        <v/>
      </c>
      <c r="Z5055" s="19">
        <f t="shared" si="6632"/>
        <v>9111.9</v>
      </c>
      <c r="AA5055" s="21" t="str">
        <f t="shared" si="6633"/>
        <v/>
      </c>
      <c r="AB5055" s="19" t="str">
        <f t="shared" si="6634"/>
        <v/>
      </c>
    </row>
    <row r="5056" spans="1:28" x14ac:dyDescent="0.25">
      <c r="A5056">
        <f t="shared" si="6622"/>
        <v>4</v>
      </c>
      <c r="B5056">
        <f t="shared" si="6623"/>
        <v>2020</v>
      </c>
      <c r="C5056" s="20">
        <v>43937</v>
      </c>
      <c r="D5056">
        <v>8851.25</v>
      </c>
      <c r="E5056">
        <v>9053.75</v>
      </c>
      <c r="F5056">
        <v>8821.9</v>
      </c>
      <c r="G5056">
        <v>8992.7999999999993</v>
      </c>
      <c r="H5056">
        <f t="shared" si="6681"/>
        <v>67.5</v>
      </c>
      <c r="I5056">
        <f t="shared" si="6682"/>
        <v>0</v>
      </c>
      <c r="J5056" s="14">
        <f t="shared" ref="J5056:K5056" si="6692">+AVERAGE(H5043:H5056)</f>
        <v>178.97857142857143</v>
      </c>
      <c r="K5056" s="14">
        <f t="shared" si="6692"/>
        <v>80.225000000000037</v>
      </c>
      <c r="L5056" s="14">
        <f t="shared" si="6684"/>
        <v>2.2309575746783588</v>
      </c>
      <c r="M5056" s="14">
        <f t="shared" si="6685"/>
        <v>69.049423371040405</v>
      </c>
      <c r="N5056" s="14">
        <f t="shared" si="6686"/>
        <v>1</v>
      </c>
      <c r="O5056">
        <f t="shared" si="6627"/>
        <v>1</v>
      </c>
      <c r="P5056">
        <f t="shared" si="6645"/>
        <v>0</v>
      </c>
      <c r="Q5056">
        <f t="shared" si="6628"/>
        <v>0</v>
      </c>
      <c r="R5056">
        <f t="shared" si="6670"/>
        <v>1163</v>
      </c>
      <c r="S5056">
        <f t="shared" si="6671"/>
        <v>0</v>
      </c>
      <c r="T5056">
        <f t="shared" si="6672"/>
        <v>78502.5</v>
      </c>
      <c r="U5056">
        <f t="shared" si="6673"/>
        <v>78502.5</v>
      </c>
      <c r="V5056" s="2">
        <f t="shared" si="6674"/>
        <v>7.8502499999999996E-3</v>
      </c>
      <c r="W5056" s="19">
        <f t="shared" si="6629"/>
        <v>494</v>
      </c>
      <c r="X5056" s="19">
        <f t="shared" si="6630"/>
        <v>4</v>
      </c>
      <c r="Y5056" s="19" t="str">
        <f t="shared" si="6631"/>
        <v/>
      </c>
      <c r="Z5056" s="19">
        <f t="shared" si="6632"/>
        <v>9111.9</v>
      </c>
      <c r="AA5056" s="21" t="str">
        <f t="shared" si="6633"/>
        <v/>
      </c>
      <c r="AB5056" s="19" t="str">
        <f t="shared" si="6634"/>
        <v/>
      </c>
    </row>
    <row r="5057" spans="1:28" x14ac:dyDescent="0.25">
      <c r="A5057">
        <f t="shared" si="6622"/>
        <v>4</v>
      </c>
      <c r="B5057">
        <f t="shared" si="6623"/>
        <v>2020</v>
      </c>
      <c r="C5057" s="20">
        <v>43938</v>
      </c>
      <c r="D5057">
        <v>9323.4500000000007</v>
      </c>
      <c r="E5057">
        <v>9324</v>
      </c>
      <c r="F5057">
        <v>9091.35</v>
      </c>
      <c r="G5057">
        <v>9266.75</v>
      </c>
      <c r="H5057">
        <f t="shared" si="6681"/>
        <v>273.95000000000073</v>
      </c>
      <c r="I5057">
        <f t="shared" si="6682"/>
        <v>0</v>
      </c>
      <c r="J5057" s="14">
        <f t="shared" ref="J5057:K5057" si="6693">+AVERAGE(H5044:H5057)</f>
        <v>184.91785714285717</v>
      </c>
      <c r="K5057" s="14">
        <f t="shared" si="6693"/>
        <v>80.225000000000037</v>
      </c>
      <c r="L5057" s="14">
        <f t="shared" si="6684"/>
        <v>2.3049904287049809</v>
      </c>
      <c r="M5057" s="14">
        <f t="shared" si="6685"/>
        <v>69.742726293103445</v>
      </c>
      <c r="N5057" s="14">
        <f t="shared" si="6686"/>
        <v>1</v>
      </c>
      <c r="O5057">
        <f t="shared" si="6627"/>
        <v>1</v>
      </c>
      <c r="P5057">
        <f t="shared" si="6645"/>
        <v>0</v>
      </c>
      <c r="Q5057">
        <f t="shared" si="6628"/>
        <v>0</v>
      </c>
      <c r="R5057">
        <f t="shared" si="6670"/>
        <v>1163</v>
      </c>
      <c r="S5057">
        <f t="shared" si="6671"/>
        <v>0</v>
      </c>
      <c r="T5057">
        <f t="shared" si="6672"/>
        <v>318603.85000000085</v>
      </c>
      <c r="U5057">
        <f t="shared" si="6673"/>
        <v>318603.85000000085</v>
      </c>
      <c r="V5057" s="2">
        <f t="shared" si="6674"/>
        <v>3.1860385000000088E-2</v>
      </c>
      <c r="W5057" s="19">
        <f t="shared" si="6629"/>
        <v>494</v>
      </c>
      <c r="X5057" s="19">
        <f t="shared" si="6630"/>
        <v>5</v>
      </c>
      <c r="Y5057" s="19" t="str">
        <f t="shared" si="6631"/>
        <v/>
      </c>
      <c r="Z5057" s="19">
        <f t="shared" si="6632"/>
        <v>9111.9</v>
      </c>
      <c r="AA5057" s="21" t="str">
        <f t="shared" si="6633"/>
        <v/>
      </c>
      <c r="AB5057" s="19" t="str">
        <f t="shared" si="6634"/>
        <v/>
      </c>
    </row>
    <row r="5058" spans="1:28" x14ac:dyDescent="0.25">
      <c r="A5058">
        <f t="shared" si="6622"/>
        <v>4</v>
      </c>
      <c r="B5058">
        <f t="shared" si="6623"/>
        <v>2020</v>
      </c>
      <c r="C5058" s="20">
        <v>43941</v>
      </c>
      <c r="D5058">
        <v>9390.2000000000007</v>
      </c>
      <c r="E5058">
        <v>9390.85</v>
      </c>
      <c r="F5058">
        <v>9230.7999999999993</v>
      </c>
      <c r="G5058">
        <v>9261.85</v>
      </c>
      <c r="H5058">
        <f t="shared" si="6681"/>
        <v>0</v>
      </c>
      <c r="I5058">
        <f t="shared" si="6682"/>
        <v>4.8999999999996362</v>
      </c>
      <c r="J5058" s="14">
        <f t="shared" ref="J5058:K5058" si="6694">+AVERAGE(H5045:H5058)</f>
        <v>148.00357142857143</v>
      </c>
      <c r="K5058" s="14">
        <f t="shared" si="6694"/>
        <v>80.575000000000017</v>
      </c>
      <c r="L5058" s="14">
        <f t="shared" si="6684"/>
        <v>1.8368423385488228</v>
      </c>
      <c r="M5058" s="14">
        <f t="shared" si="6685"/>
        <v>64.749539076903829</v>
      </c>
      <c r="N5058" s="14">
        <f t="shared" si="6686"/>
        <v>1</v>
      </c>
      <c r="O5058">
        <f t="shared" si="6627"/>
        <v>1</v>
      </c>
      <c r="P5058">
        <f t="shared" si="6645"/>
        <v>0</v>
      </c>
      <c r="Q5058">
        <f t="shared" si="6628"/>
        <v>0</v>
      </c>
      <c r="R5058">
        <f t="shared" si="6670"/>
        <v>1163</v>
      </c>
      <c r="S5058">
        <f t="shared" si="6671"/>
        <v>0</v>
      </c>
      <c r="T5058">
        <f t="shared" si="6672"/>
        <v>-5698.6999999995769</v>
      </c>
      <c r="U5058">
        <f t="shared" si="6673"/>
        <v>-5698.6999999995769</v>
      </c>
      <c r="V5058" s="2">
        <f t="shared" si="6674"/>
        <v>-5.6986999999995771E-4</v>
      </c>
      <c r="W5058" s="19">
        <f t="shared" si="6629"/>
        <v>494</v>
      </c>
      <c r="X5058" s="19">
        <f t="shared" si="6630"/>
        <v>6</v>
      </c>
      <c r="Y5058" s="19" t="str">
        <f t="shared" si="6631"/>
        <v/>
      </c>
      <c r="Z5058" s="19">
        <f t="shared" si="6632"/>
        <v>9111.9</v>
      </c>
      <c r="AA5058" s="21" t="str">
        <f t="shared" si="6633"/>
        <v/>
      </c>
      <c r="AB5058" s="19" t="str">
        <f t="shared" si="6634"/>
        <v/>
      </c>
    </row>
    <row r="5059" spans="1:28" x14ac:dyDescent="0.25">
      <c r="A5059">
        <f t="shared" si="6622"/>
        <v>4</v>
      </c>
      <c r="B5059">
        <f t="shared" si="6623"/>
        <v>2020</v>
      </c>
      <c r="C5059" s="20">
        <v>43942</v>
      </c>
      <c r="D5059">
        <v>9016.9500000000007</v>
      </c>
      <c r="E5059">
        <v>9044.4</v>
      </c>
      <c r="F5059">
        <v>8909.4</v>
      </c>
      <c r="G5059">
        <v>8981.4500000000007</v>
      </c>
      <c r="H5059">
        <f t="shared" si="6681"/>
        <v>0</v>
      </c>
      <c r="I5059">
        <f t="shared" si="6682"/>
        <v>280.39999999999964</v>
      </c>
      <c r="J5059" s="14">
        <f t="shared" ref="J5059:K5059" si="6695">+AVERAGE(H5046:H5059)</f>
        <v>124.88928571428571</v>
      </c>
      <c r="K5059" s="14">
        <f t="shared" si="6695"/>
        <v>100.60357142857141</v>
      </c>
      <c r="L5059" s="14">
        <f t="shared" si="6684"/>
        <v>1.2414001207000604</v>
      </c>
      <c r="M5059" s="14">
        <f t="shared" si="6685"/>
        <v>55.385029617662894</v>
      </c>
      <c r="N5059" s="14">
        <f t="shared" si="6686"/>
        <v>1</v>
      </c>
      <c r="O5059">
        <f t="shared" si="6627"/>
        <v>1</v>
      </c>
      <c r="P5059">
        <f t="shared" si="6645"/>
        <v>0</v>
      </c>
      <c r="Q5059">
        <f t="shared" si="6628"/>
        <v>0</v>
      </c>
      <c r="R5059">
        <f t="shared" si="6670"/>
        <v>1163</v>
      </c>
      <c r="S5059">
        <f t="shared" si="6671"/>
        <v>0</v>
      </c>
      <c r="T5059">
        <f t="shared" si="6672"/>
        <v>-326105.1999999996</v>
      </c>
      <c r="U5059">
        <f t="shared" si="6673"/>
        <v>-326105.1999999996</v>
      </c>
      <c r="V5059" s="2">
        <f t="shared" si="6674"/>
        <v>-3.2610519999999962E-2</v>
      </c>
      <c r="W5059" s="19">
        <f t="shared" si="6629"/>
        <v>494</v>
      </c>
      <c r="X5059" s="19">
        <f t="shared" si="6630"/>
        <v>7</v>
      </c>
      <c r="Y5059" s="19" t="str">
        <f t="shared" si="6631"/>
        <v/>
      </c>
      <c r="Z5059" s="19">
        <f t="shared" si="6632"/>
        <v>9111.9</v>
      </c>
      <c r="AA5059" s="21" t="str">
        <f t="shared" si="6633"/>
        <v/>
      </c>
      <c r="AB5059" s="19" t="str">
        <f t="shared" si="6634"/>
        <v/>
      </c>
    </row>
    <row r="5060" spans="1:28" x14ac:dyDescent="0.25">
      <c r="A5060">
        <f t="shared" si="6622"/>
        <v>4</v>
      </c>
      <c r="B5060">
        <f t="shared" si="6623"/>
        <v>2020</v>
      </c>
      <c r="C5060" s="20">
        <v>43943</v>
      </c>
      <c r="D5060">
        <v>9026.75</v>
      </c>
      <c r="E5060">
        <v>9209.75</v>
      </c>
      <c r="F5060">
        <v>8946.25</v>
      </c>
      <c r="G5060">
        <v>9187.2999999999993</v>
      </c>
      <c r="H5060">
        <f t="shared" si="6681"/>
        <v>205.84999999999854</v>
      </c>
      <c r="I5060">
        <f t="shared" si="6682"/>
        <v>0</v>
      </c>
      <c r="J5060" s="14">
        <f t="shared" ref="J5060:K5060" si="6696">+AVERAGE(H5047:H5060)</f>
        <v>138.24999999999994</v>
      </c>
      <c r="K5060" s="14">
        <f t="shared" si="6696"/>
        <v>100.60357142857141</v>
      </c>
      <c r="L5060" s="14">
        <f t="shared" si="6684"/>
        <v>1.3742056871028432</v>
      </c>
      <c r="M5060" s="14">
        <f t="shared" si="6685"/>
        <v>57.880650129338051</v>
      </c>
      <c r="N5060" s="14">
        <f t="shared" si="6686"/>
        <v>1</v>
      </c>
      <c r="O5060">
        <f t="shared" si="6627"/>
        <v>1</v>
      </c>
      <c r="P5060">
        <f t="shared" si="6645"/>
        <v>0</v>
      </c>
      <c r="Q5060">
        <f t="shared" si="6628"/>
        <v>0</v>
      </c>
      <c r="R5060">
        <f t="shared" si="6670"/>
        <v>1163</v>
      </c>
      <c r="S5060">
        <f t="shared" si="6671"/>
        <v>0</v>
      </c>
      <c r="T5060">
        <f t="shared" si="6672"/>
        <v>239403.5499999983</v>
      </c>
      <c r="U5060">
        <f t="shared" si="6673"/>
        <v>239403.5499999983</v>
      </c>
      <c r="V5060" s="2">
        <f t="shared" si="6674"/>
        <v>2.394035499999983E-2</v>
      </c>
      <c r="W5060" s="19">
        <f t="shared" si="6629"/>
        <v>494</v>
      </c>
      <c r="X5060" s="19">
        <f t="shared" si="6630"/>
        <v>8</v>
      </c>
      <c r="Y5060" s="19" t="str">
        <f t="shared" si="6631"/>
        <v/>
      </c>
      <c r="Z5060" s="19">
        <f t="shared" si="6632"/>
        <v>9111.9</v>
      </c>
      <c r="AA5060" s="21" t="str">
        <f t="shared" si="6633"/>
        <v/>
      </c>
      <c r="AB5060" s="19" t="str">
        <f t="shared" si="6634"/>
        <v/>
      </c>
    </row>
    <row r="5061" spans="1:28" x14ac:dyDescent="0.25">
      <c r="A5061">
        <f t="shared" si="6622"/>
        <v>4</v>
      </c>
      <c r="B5061">
        <f t="shared" si="6623"/>
        <v>2020</v>
      </c>
      <c r="C5061" s="20">
        <v>43944</v>
      </c>
      <c r="D5061">
        <v>9232.35</v>
      </c>
      <c r="E5061">
        <v>9343.6</v>
      </c>
      <c r="F5061">
        <v>9170.15</v>
      </c>
      <c r="G5061">
        <v>9313.9</v>
      </c>
      <c r="H5061">
        <f t="shared" si="6681"/>
        <v>126.60000000000036</v>
      </c>
      <c r="I5061">
        <f t="shared" si="6682"/>
        <v>0</v>
      </c>
      <c r="J5061" s="14">
        <f t="shared" ref="J5061:K5061" si="6697">+AVERAGE(H5048:H5061)</f>
        <v>147.29285714285712</v>
      </c>
      <c r="K5061" s="14">
        <f t="shared" si="6697"/>
        <v>73.521428571428586</v>
      </c>
      <c r="L5061" s="14">
        <f t="shared" si="6684"/>
        <v>2.003400369182939</v>
      </c>
      <c r="M5061" s="14">
        <f t="shared" si="6685"/>
        <v>66.704405770848155</v>
      </c>
      <c r="N5061" s="14">
        <f t="shared" si="6686"/>
        <v>1</v>
      </c>
      <c r="O5061">
        <f t="shared" si="6627"/>
        <v>1</v>
      </c>
      <c r="P5061">
        <f t="shared" si="6645"/>
        <v>0</v>
      </c>
      <c r="Q5061">
        <f t="shared" si="6628"/>
        <v>0</v>
      </c>
      <c r="R5061">
        <f t="shared" si="6670"/>
        <v>1163</v>
      </c>
      <c r="S5061">
        <f t="shared" si="6671"/>
        <v>0</v>
      </c>
      <c r="T5061">
        <f t="shared" si="6672"/>
        <v>147235.80000000042</v>
      </c>
      <c r="U5061">
        <f t="shared" si="6673"/>
        <v>147235.80000000042</v>
      </c>
      <c r="V5061" s="2">
        <f t="shared" si="6674"/>
        <v>1.4723580000000042E-2</v>
      </c>
      <c r="W5061" s="19">
        <f t="shared" si="6629"/>
        <v>494</v>
      </c>
      <c r="X5061" s="19">
        <f t="shared" si="6630"/>
        <v>9</v>
      </c>
      <c r="Y5061" s="19" t="str">
        <f t="shared" si="6631"/>
        <v/>
      </c>
      <c r="Z5061" s="19">
        <f t="shared" si="6632"/>
        <v>9111.9</v>
      </c>
      <c r="AA5061" s="21" t="str">
        <f t="shared" si="6633"/>
        <v/>
      </c>
      <c r="AB5061" s="19" t="str">
        <f t="shared" si="6634"/>
        <v/>
      </c>
    </row>
    <row r="5062" spans="1:28" x14ac:dyDescent="0.25">
      <c r="A5062">
        <f t="shared" si="6622"/>
        <v>4</v>
      </c>
      <c r="B5062">
        <f t="shared" si="6623"/>
        <v>2020</v>
      </c>
      <c r="C5062" s="20">
        <v>43945</v>
      </c>
      <c r="D5062">
        <v>9163.9</v>
      </c>
      <c r="E5062">
        <v>9296.9</v>
      </c>
      <c r="F5062">
        <v>9141.2999999999993</v>
      </c>
      <c r="G5062">
        <v>9154.4</v>
      </c>
      <c r="H5062">
        <f t="shared" si="6681"/>
        <v>0</v>
      </c>
      <c r="I5062">
        <f t="shared" si="6682"/>
        <v>159.5</v>
      </c>
      <c r="J5062" s="14">
        <f t="shared" ref="J5062:K5062" si="6698">+AVERAGE(H5049:H5062)</f>
        <v>124.67499999999998</v>
      </c>
      <c r="K5062" s="14">
        <f t="shared" si="6698"/>
        <v>84.914285714285725</v>
      </c>
      <c r="L5062" s="14">
        <f t="shared" si="6684"/>
        <v>1.4682452893674289</v>
      </c>
      <c r="M5062" s="14">
        <f t="shared" si="6685"/>
        <v>59.48538808894947</v>
      </c>
      <c r="N5062" s="14">
        <f t="shared" si="6686"/>
        <v>1</v>
      </c>
      <c r="O5062">
        <f t="shared" si="6627"/>
        <v>1</v>
      </c>
      <c r="P5062">
        <f t="shared" si="6645"/>
        <v>0</v>
      </c>
      <c r="Q5062">
        <f t="shared" si="6628"/>
        <v>0</v>
      </c>
      <c r="R5062">
        <f t="shared" si="6670"/>
        <v>1163</v>
      </c>
      <c r="S5062">
        <f t="shared" si="6671"/>
        <v>0</v>
      </c>
      <c r="T5062">
        <f t="shared" si="6672"/>
        <v>-185498.5</v>
      </c>
      <c r="U5062">
        <f t="shared" si="6673"/>
        <v>-185498.5</v>
      </c>
      <c r="V5062" s="2">
        <f t="shared" si="6674"/>
        <v>-1.854985E-2</v>
      </c>
      <c r="W5062" s="19">
        <f t="shared" si="6629"/>
        <v>494</v>
      </c>
      <c r="X5062" s="19">
        <f t="shared" si="6630"/>
        <v>10</v>
      </c>
      <c r="Y5062" s="19" t="str">
        <f t="shared" si="6631"/>
        <v/>
      </c>
      <c r="Z5062" s="19">
        <f t="shared" si="6632"/>
        <v>9111.9</v>
      </c>
      <c r="AA5062" s="21" t="str">
        <f t="shared" si="6633"/>
        <v/>
      </c>
      <c r="AB5062" s="19" t="str">
        <f t="shared" si="6634"/>
        <v/>
      </c>
    </row>
    <row r="5063" spans="1:28" x14ac:dyDescent="0.25">
      <c r="A5063">
        <f t="shared" si="6622"/>
        <v>4</v>
      </c>
      <c r="B5063">
        <f t="shared" si="6623"/>
        <v>2020</v>
      </c>
      <c r="C5063" s="20">
        <v>43948</v>
      </c>
      <c r="D5063">
        <v>9259.7000000000007</v>
      </c>
      <c r="E5063">
        <v>9377.1</v>
      </c>
      <c r="F5063">
        <v>9250.35</v>
      </c>
      <c r="G5063">
        <v>9282.2999999999993</v>
      </c>
      <c r="H5063">
        <f t="shared" si="6681"/>
        <v>127.89999999999964</v>
      </c>
      <c r="I5063">
        <f t="shared" si="6682"/>
        <v>0</v>
      </c>
      <c r="J5063" s="14">
        <f t="shared" ref="J5063:K5063" si="6699">+AVERAGE(H5050:H5063)</f>
        <v>133.81071428571425</v>
      </c>
      <c r="K5063" s="14">
        <f t="shared" si="6699"/>
        <v>60.346428571428532</v>
      </c>
      <c r="L5063" s="14">
        <f t="shared" si="6684"/>
        <v>2.217375865538262</v>
      </c>
      <c r="M5063" s="14">
        <f t="shared" si="6685"/>
        <v>68.918769774115233</v>
      </c>
      <c r="N5063" s="14">
        <f t="shared" si="6686"/>
        <v>1</v>
      </c>
      <c r="O5063">
        <f t="shared" si="6627"/>
        <v>1</v>
      </c>
      <c r="P5063">
        <f t="shared" si="6645"/>
        <v>0</v>
      </c>
      <c r="Q5063">
        <f t="shared" si="6628"/>
        <v>0</v>
      </c>
      <c r="R5063">
        <f t="shared" si="6670"/>
        <v>1163</v>
      </c>
      <c r="S5063">
        <f t="shared" si="6671"/>
        <v>0</v>
      </c>
      <c r="T5063">
        <f t="shared" si="6672"/>
        <v>148747.69999999958</v>
      </c>
      <c r="U5063">
        <f t="shared" si="6673"/>
        <v>148747.69999999958</v>
      </c>
      <c r="V5063" s="2">
        <f t="shared" si="6674"/>
        <v>1.4874769999999957E-2</v>
      </c>
      <c r="W5063" s="19">
        <f t="shared" si="6629"/>
        <v>494</v>
      </c>
      <c r="X5063" s="19">
        <f t="shared" si="6630"/>
        <v>11</v>
      </c>
      <c r="Y5063" s="19" t="str">
        <f t="shared" si="6631"/>
        <v/>
      </c>
      <c r="Z5063" s="19">
        <f t="shared" si="6632"/>
        <v>9111.9</v>
      </c>
      <c r="AA5063" s="21" t="str">
        <f t="shared" si="6633"/>
        <v/>
      </c>
      <c r="AB5063" s="19" t="str">
        <f t="shared" si="6634"/>
        <v/>
      </c>
    </row>
    <row r="5064" spans="1:28" x14ac:dyDescent="0.25">
      <c r="A5064">
        <f t="shared" si="6622"/>
        <v>4</v>
      </c>
      <c r="B5064">
        <f t="shared" si="6623"/>
        <v>2020</v>
      </c>
      <c r="C5064" s="20">
        <v>43949</v>
      </c>
      <c r="D5064">
        <v>9389.7999999999993</v>
      </c>
      <c r="E5064">
        <v>9404.4</v>
      </c>
      <c r="F5064">
        <v>9260</v>
      </c>
      <c r="G5064">
        <v>9380.9</v>
      </c>
      <c r="H5064">
        <f t="shared" si="6681"/>
        <v>98.600000000000364</v>
      </c>
      <c r="I5064">
        <f t="shared" si="6682"/>
        <v>0</v>
      </c>
      <c r="J5064" s="14">
        <f t="shared" ref="J5064:K5064" si="6700">+AVERAGE(H5051:H5064)</f>
        <v>140.85357142857143</v>
      </c>
      <c r="K5064" s="14">
        <f t="shared" si="6700"/>
        <v>48.203571428571458</v>
      </c>
      <c r="L5064" s="14">
        <f t="shared" si="6684"/>
        <v>2.922056753352595</v>
      </c>
      <c r="M5064" s="14">
        <f t="shared" si="6685"/>
        <v>74.503173643645141</v>
      </c>
      <c r="N5064" s="14">
        <f t="shared" si="6686"/>
        <v>1</v>
      </c>
      <c r="O5064">
        <f t="shared" si="6627"/>
        <v>1</v>
      </c>
      <c r="P5064">
        <f t="shared" si="6645"/>
        <v>0</v>
      </c>
      <c r="Q5064">
        <f t="shared" si="6628"/>
        <v>0</v>
      </c>
      <c r="R5064">
        <f t="shared" si="6670"/>
        <v>1163</v>
      </c>
      <c r="S5064">
        <f t="shared" si="6671"/>
        <v>0</v>
      </c>
      <c r="T5064">
        <f t="shared" si="6672"/>
        <v>114671.80000000042</v>
      </c>
      <c r="U5064">
        <f t="shared" si="6673"/>
        <v>114671.80000000042</v>
      </c>
      <c r="V5064" s="2">
        <f t="shared" si="6674"/>
        <v>1.1467180000000042E-2</v>
      </c>
      <c r="W5064" s="19">
        <f t="shared" si="6629"/>
        <v>494</v>
      </c>
      <c r="X5064" s="19">
        <f t="shared" si="6630"/>
        <v>12</v>
      </c>
      <c r="Y5064" s="19" t="str">
        <f t="shared" si="6631"/>
        <v/>
      </c>
      <c r="Z5064" s="19">
        <f t="shared" si="6632"/>
        <v>9111.9</v>
      </c>
      <c r="AA5064" s="21" t="str">
        <f t="shared" si="6633"/>
        <v/>
      </c>
      <c r="AB5064" s="19" t="str">
        <f t="shared" si="6634"/>
        <v/>
      </c>
    </row>
    <row r="5065" spans="1:28" x14ac:dyDescent="0.25">
      <c r="A5065">
        <f t="shared" si="6622"/>
        <v>4</v>
      </c>
      <c r="B5065">
        <f t="shared" si="6623"/>
        <v>2020</v>
      </c>
      <c r="C5065" s="20">
        <v>43950</v>
      </c>
      <c r="D5065">
        <v>9408.6</v>
      </c>
      <c r="E5065">
        <v>9599.85</v>
      </c>
      <c r="F5065">
        <v>9392.35</v>
      </c>
      <c r="G5065">
        <v>9553.35</v>
      </c>
      <c r="H5065">
        <f t="shared" si="6681"/>
        <v>172.45000000000073</v>
      </c>
      <c r="I5065">
        <f t="shared" si="6682"/>
        <v>0</v>
      </c>
      <c r="J5065" s="14">
        <f t="shared" ref="J5065:K5065" si="6701">+AVERAGE(H5052:H5065)</f>
        <v>102.57142857142857</v>
      </c>
      <c r="K5065" s="14">
        <f t="shared" si="6701"/>
        <v>48.203571428571458</v>
      </c>
      <c r="L5065" s="14">
        <f t="shared" si="6684"/>
        <v>2.1278802696895593</v>
      </c>
      <c r="M5065" s="14">
        <f t="shared" si="6685"/>
        <v>68.029466802472925</v>
      </c>
      <c r="N5065" s="14">
        <f t="shared" si="6686"/>
        <v>1</v>
      </c>
      <c r="O5065">
        <f t="shared" si="6627"/>
        <v>1</v>
      </c>
      <c r="P5065">
        <f t="shared" si="6645"/>
        <v>0</v>
      </c>
      <c r="Q5065">
        <f t="shared" si="6628"/>
        <v>0</v>
      </c>
      <c r="R5065">
        <f t="shared" si="6670"/>
        <v>1163</v>
      </c>
      <c r="S5065">
        <f t="shared" si="6671"/>
        <v>0</v>
      </c>
      <c r="T5065">
        <f t="shared" si="6672"/>
        <v>200559.35000000085</v>
      </c>
      <c r="U5065">
        <f t="shared" si="6673"/>
        <v>200559.35000000085</v>
      </c>
      <c r="V5065" s="2">
        <f t="shared" si="6674"/>
        <v>2.0055935000000084E-2</v>
      </c>
      <c r="W5065" s="19">
        <f t="shared" si="6629"/>
        <v>494</v>
      </c>
      <c r="X5065" s="19">
        <f t="shared" si="6630"/>
        <v>13</v>
      </c>
      <c r="Y5065" s="19" t="str">
        <f t="shared" si="6631"/>
        <v/>
      </c>
      <c r="Z5065" s="19">
        <f t="shared" si="6632"/>
        <v>9111.9</v>
      </c>
      <c r="AA5065" s="21" t="str">
        <f t="shared" si="6633"/>
        <v/>
      </c>
      <c r="AB5065" s="19" t="str">
        <f t="shared" si="6634"/>
        <v/>
      </c>
    </row>
    <row r="5066" spans="1:28" x14ac:dyDescent="0.25">
      <c r="A5066">
        <f t="shared" si="6622"/>
        <v>4</v>
      </c>
      <c r="B5066">
        <f t="shared" si="6623"/>
        <v>2020</v>
      </c>
      <c r="C5066" s="20">
        <v>43951</v>
      </c>
      <c r="D5066">
        <v>9753.5</v>
      </c>
      <c r="E5066">
        <v>9889.0499999999993</v>
      </c>
      <c r="F5066">
        <v>9731.5</v>
      </c>
      <c r="G5066">
        <v>9859.9</v>
      </c>
      <c r="H5066">
        <f t="shared" si="6681"/>
        <v>306.54999999999927</v>
      </c>
      <c r="I5066">
        <f t="shared" si="6682"/>
        <v>0</v>
      </c>
      <c r="J5066" s="14">
        <f t="shared" ref="J5066:K5066" si="6702">+AVERAGE(H5053:H5066)</f>
        <v>124.46785714285708</v>
      </c>
      <c r="K5066" s="14">
        <f t="shared" si="6702"/>
        <v>45.099999999999973</v>
      </c>
      <c r="L5066" s="14">
        <f t="shared" si="6684"/>
        <v>2.7598194488438397</v>
      </c>
      <c r="M5066" s="14">
        <f t="shared" si="6685"/>
        <v>73.402978158764938</v>
      </c>
      <c r="N5066" s="14">
        <f t="shared" si="6686"/>
        <v>1</v>
      </c>
      <c r="O5066">
        <f t="shared" si="6627"/>
        <v>1</v>
      </c>
      <c r="P5066">
        <f t="shared" si="6645"/>
        <v>0</v>
      </c>
      <c r="Q5066">
        <f t="shared" si="6628"/>
        <v>0</v>
      </c>
      <c r="R5066">
        <f t="shared" si="6670"/>
        <v>1163</v>
      </c>
      <c r="S5066">
        <f t="shared" si="6671"/>
        <v>0</v>
      </c>
      <c r="T5066">
        <f t="shared" si="6672"/>
        <v>356517.64999999915</v>
      </c>
      <c r="U5066">
        <f t="shared" si="6673"/>
        <v>356517.64999999915</v>
      </c>
      <c r="V5066" s="2">
        <f t="shared" si="6674"/>
        <v>3.5651764999999912E-2</v>
      </c>
      <c r="W5066" s="19">
        <f t="shared" si="6629"/>
        <v>494</v>
      </c>
      <c r="X5066" s="19">
        <f t="shared" si="6630"/>
        <v>14</v>
      </c>
      <c r="Y5066" s="19" t="str">
        <f t="shared" si="6631"/>
        <v/>
      </c>
      <c r="Z5066" s="19">
        <f t="shared" si="6632"/>
        <v>9111.9</v>
      </c>
      <c r="AA5066" s="21" t="str">
        <f t="shared" si="6633"/>
        <v/>
      </c>
      <c r="AB5066" s="19" t="str">
        <f t="shared" si="6634"/>
        <v/>
      </c>
    </row>
    <row r="5067" spans="1:28" x14ac:dyDescent="0.25">
      <c r="A5067">
        <f t="shared" si="6622"/>
        <v>5</v>
      </c>
      <c r="B5067">
        <f t="shared" si="6623"/>
        <v>2020</v>
      </c>
      <c r="C5067" s="20">
        <v>43955</v>
      </c>
      <c r="D5067">
        <v>9533.5</v>
      </c>
      <c r="E5067">
        <v>9533.5</v>
      </c>
      <c r="F5067">
        <v>9266.9500000000007</v>
      </c>
      <c r="G5067">
        <v>9293.5</v>
      </c>
      <c r="H5067">
        <f t="shared" si="6681"/>
        <v>0</v>
      </c>
      <c r="I5067">
        <f t="shared" si="6682"/>
        <v>566.39999999999964</v>
      </c>
      <c r="J5067" s="14">
        <f t="shared" ref="J5067:K5067" si="6703">+AVERAGE(H5054:H5067)</f>
        <v>98.528571428571396</v>
      </c>
      <c r="K5067" s="14">
        <f t="shared" si="6703"/>
        <v>85.557142857142807</v>
      </c>
      <c r="L5067" s="14">
        <f t="shared" si="6684"/>
        <v>1.1516112873601605</v>
      </c>
      <c r="M5067" s="14">
        <f t="shared" si="6685"/>
        <v>53.523203476641321</v>
      </c>
      <c r="N5067" s="14">
        <f t="shared" si="6686"/>
        <v>1</v>
      </c>
      <c r="O5067">
        <f t="shared" si="6627"/>
        <v>1</v>
      </c>
      <c r="P5067">
        <f t="shared" si="6645"/>
        <v>0</v>
      </c>
      <c r="Q5067">
        <f t="shared" si="6628"/>
        <v>0</v>
      </c>
      <c r="R5067">
        <f t="shared" si="6670"/>
        <v>1014</v>
      </c>
      <c r="S5067">
        <f t="shared" si="6671"/>
        <v>0</v>
      </c>
      <c r="T5067">
        <f t="shared" si="6672"/>
        <v>-574329.59999999963</v>
      </c>
      <c r="U5067">
        <f t="shared" si="6673"/>
        <v>-574329.59999999963</v>
      </c>
      <c r="V5067" s="2">
        <f t="shared" si="6674"/>
        <v>-5.7432959999999963E-2</v>
      </c>
      <c r="W5067" s="19">
        <f t="shared" si="6629"/>
        <v>494</v>
      </c>
      <c r="X5067" s="19">
        <f t="shared" si="6630"/>
        <v>15</v>
      </c>
      <c r="Y5067" s="19" t="str">
        <f t="shared" si="6631"/>
        <v/>
      </c>
      <c r="Z5067" s="19">
        <f t="shared" si="6632"/>
        <v>9111.9</v>
      </c>
      <c r="AA5067" s="21" t="str">
        <f t="shared" si="6633"/>
        <v/>
      </c>
      <c r="AB5067" s="19" t="str">
        <f t="shared" si="6634"/>
        <v/>
      </c>
    </row>
    <row r="5068" spans="1:28" x14ac:dyDescent="0.25">
      <c r="A5068">
        <f t="shared" si="6622"/>
        <v>5</v>
      </c>
      <c r="B5068">
        <f t="shared" si="6623"/>
        <v>2020</v>
      </c>
      <c r="C5068" s="20">
        <v>43956</v>
      </c>
      <c r="D5068">
        <v>9429.4</v>
      </c>
      <c r="E5068">
        <v>9450.9</v>
      </c>
      <c r="F5068">
        <v>9190.75</v>
      </c>
      <c r="G5068">
        <v>9205.6</v>
      </c>
      <c r="H5068">
        <f t="shared" si="6681"/>
        <v>0</v>
      </c>
      <c r="I5068">
        <f t="shared" si="6682"/>
        <v>87.899999999999636</v>
      </c>
      <c r="J5068" s="14">
        <f t="shared" ref="J5068:K5068" si="6704">+AVERAGE(H5055:H5068)</f>
        <v>98.528571428571396</v>
      </c>
      <c r="K5068" s="14">
        <f t="shared" si="6704"/>
        <v>83.403571428571396</v>
      </c>
      <c r="L5068" s="14">
        <f t="shared" si="6684"/>
        <v>1.1813471502590673</v>
      </c>
      <c r="M5068" s="14">
        <f t="shared" si="6685"/>
        <v>54.156769596199517</v>
      </c>
      <c r="N5068" s="14">
        <f t="shared" si="6686"/>
        <v>1</v>
      </c>
      <c r="O5068">
        <f t="shared" si="6627"/>
        <v>1</v>
      </c>
      <c r="P5068">
        <f t="shared" si="6645"/>
        <v>0</v>
      </c>
      <c r="Q5068">
        <f t="shared" si="6628"/>
        <v>0</v>
      </c>
      <c r="R5068">
        <f t="shared" si="6670"/>
        <v>1014</v>
      </c>
      <c r="S5068">
        <f t="shared" si="6671"/>
        <v>0</v>
      </c>
      <c r="T5068">
        <f t="shared" si="6672"/>
        <v>-89130.599999999627</v>
      </c>
      <c r="U5068">
        <f t="shared" si="6673"/>
        <v>-89130.599999999627</v>
      </c>
      <c r="V5068" s="2">
        <f t="shared" si="6674"/>
        <v>-8.9130599999999623E-3</v>
      </c>
      <c r="W5068" s="19">
        <f t="shared" si="6629"/>
        <v>494</v>
      </c>
      <c r="X5068" s="19">
        <f t="shared" si="6630"/>
        <v>16</v>
      </c>
      <c r="Y5068" s="19" t="str">
        <f t="shared" si="6631"/>
        <v/>
      </c>
      <c r="Z5068" s="19">
        <f t="shared" si="6632"/>
        <v>9111.9</v>
      </c>
      <c r="AA5068" s="21" t="str">
        <f t="shared" si="6633"/>
        <v/>
      </c>
      <c r="AB5068" s="19" t="str">
        <f t="shared" si="6634"/>
        <v/>
      </c>
    </row>
    <row r="5069" spans="1:28" x14ac:dyDescent="0.25">
      <c r="A5069">
        <f t="shared" si="6622"/>
        <v>5</v>
      </c>
      <c r="B5069">
        <f t="shared" si="6623"/>
        <v>2020</v>
      </c>
      <c r="C5069" s="20">
        <v>43957</v>
      </c>
      <c r="D5069">
        <v>9226.7999999999993</v>
      </c>
      <c r="E5069">
        <v>9346.9</v>
      </c>
      <c r="F5069">
        <v>9116.5</v>
      </c>
      <c r="G5069">
        <v>9270.9</v>
      </c>
      <c r="H5069">
        <f t="shared" si="6681"/>
        <v>65.299999999999272</v>
      </c>
      <c r="I5069">
        <f t="shared" si="6682"/>
        <v>0</v>
      </c>
      <c r="J5069" s="14">
        <f t="shared" ref="J5069:K5069" si="6705">+AVERAGE(H5056:H5069)</f>
        <v>103.19285714285706</v>
      </c>
      <c r="K5069" s="14">
        <f t="shared" si="6705"/>
        <v>78.507142857142753</v>
      </c>
      <c r="L5069" s="14">
        <f t="shared" si="6684"/>
        <v>1.3144390865253397</v>
      </c>
      <c r="M5069" s="14">
        <f t="shared" si="6685"/>
        <v>56.79298687003697</v>
      </c>
      <c r="N5069" s="14">
        <f t="shared" si="6686"/>
        <v>1</v>
      </c>
      <c r="O5069">
        <f t="shared" si="6627"/>
        <v>1</v>
      </c>
      <c r="P5069">
        <f t="shared" si="6645"/>
        <v>0</v>
      </c>
      <c r="Q5069">
        <f t="shared" si="6628"/>
        <v>0</v>
      </c>
      <c r="R5069">
        <f t="shared" si="6670"/>
        <v>1014</v>
      </c>
      <c r="S5069">
        <f t="shared" si="6671"/>
        <v>0</v>
      </c>
      <c r="T5069">
        <f t="shared" si="6672"/>
        <v>66214.199999999255</v>
      </c>
      <c r="U5069">
        <f t="shared" si="6673"/>
        <v>66214.199999999255</v>
      </c>
      <c r="V5069" s="2">
        <f t="shared" si="6674"/>
        <v>6.6214199999999257E-3</v>
      </c>
      <c r="W5069" s="19">
        <f t="shared" si="6629"/>
        <v>494</v>
      </c>
      <c r="X5069" s="19">
        <f t="shared" si="6630"/>
        <v>17</v>
      </c>
      <c r="Y5069" s="19" t="str">
        <f t="shared" si="6631"/>
        <v/>
      </c>
      <c r="Z5069" s="19">
        <f t="shared" si="6632"/>
        <v>9111.9</v>
      </c>
      <c r="AA5069" s="21" t="str">
        <f t="shared" si="6633"/>
        <v/>
      </c>
      <c r="AB5069" s="19" t="str">
        <f t="shared" si="6634"/>
        <v/>
      </c>
    </row>
    <row r="5070" spans="1:28" x14ac:dyDescent="0.25">
      <c r="A5070">
        <f t="shared" si="6622"/>
        <v>5</v>
      </c>
      <c r="B5070">
        <f t="shared" si="6623"/>
        <v>2020</v>
      </c>
      <c r="C5070" s="20">
        <v>43958</v>
      </c>
      <c r="D5070">
        <v>9234.0499999999993</v>
      </c>
      <c r="E5070">
        <v>9277.85</v>
      </c>
      <c r="F5070">
        <v>9175.9</v>
      </c>
      <c r="G5070">
        <v>9199.0499999999993</v>
      </c>
      <c r="H5070">
        <f t="shared" si="6681"/>
        <v>0</v>
      </c>
      <c r="I5070">
        <f t="shared" si="6682"/>
        <v>71.850000000000364</v>
      </c>
      <c r="J5070" s="14">
        <f t="shared" ref="J5070:K5070" si="6706">+AVERAGE(H5057:H5070)</f>
        <v>98.371428571428496</v>
      </c>
      <c r="K5070" s="14">
        <f t="shared" si="6706"/>
        <v>83.639285714285634</v>
      </c>
      <c r="L5070" s="14">
        <f t="shared" si="6684"/>
        <v>1.1761390324095822</v>
      </c>
      <c r="M5070" s="14">
        <f t="shared" si="6685"/>
        <v>54.047053744873736</v>
      </c>
      <c r="N5070" s="14">
        <f t="shared" si="6686"/>
        <v>1</v>
      </c>
      <c r="O5070">
        <f t="shared" si="6627"/>
        <v>1</v>
      </c>
      <c r="P5070">
        <f t="shared" si="6645"/>
        <v>0</v>
      </c>
      <c r="Q5070">
        <f t="shared" si="6628"/>
        <v>0</v>
      </c>
      <c r="R5070">
        <f t="shared" si="6670"/>
        <v>1014</v>
      </c>
      <c r="S5070">
        <f t="shared" si="6671"/>
        <v>0</v>
      </c>
      <c r="T5070">
        <f t="shared" si="6672"/>
        <v>-72855.900000000373</v>
      </c>
      <c r="U5070">
        <f t="shared" si="6673"/>
        <v>-72855.900000000373</v>
      </c>
      <c r="V5070" s="2">
        <f t="shared" si="6674"/>
        <v>-7.2855900000000371E-3</v>
      </c>
      <c r="W5070" s="19">
        <f t="shared" si="6629"/>
        <v>494</v>
      </c>
      <c r="X5070" s="19">
        <f t="shared" si="6630"/>
        <v>18</v>
      </c>
      <c r="Y5070" s="19" t="str">
        <f t="shared" si="6631"/>
        <v/>
      </c>
      <c r="Z5070" s="19">
        <f t="shared" si="6632"/>
        <v>9111.9</v>
      </c>
      <c r="AA5070" s="21" t="str">
        <f t="shared" si="6633"/>
        <v/>
      </c>
      <c r="AB5070" s="19" t="str">
        <f t="shared" si="6634"/>
        <v/>
      </c>
    </row>
    <row r="5071" spans="1:28" x14ac:dyDescent="0.25">
      <c r="A5071">
        <f t="shared" ref="A5071:A5077" si="6707">IF($C5071="","",MONTH($C5071))</f>
        <v>5</v>
      </c>
      <c r="B5071">
        <f t="shared" ref="B5071:B5077" si="6708">IF($C5071="","",YEAR($C5071))</f>
        <v>2020</v>
      </c>
      <c r="C5071" s="20">
        <v>43959</v>
      </c>
      <c r="D5071">
        <v>9376.9500000000007</v>
      </c>
      <c r="E5071">
        <v>9382.65</v>
      </c>
      <c r="F5071">
        <v>9238.2000000000007</v>
      </c>
      <c r="G5071">
        <v>9251.5</v>
      </c>
      <c r="H5071">
        <f t="shared" si="6681"/>
        <v>52.450000000000728</v>
      </c>
      <c r="I5071">
        <f t="shared" si="6682"/>
        <v>0</v>
      </c>
      <c r="J5071" s="14">
        <f t="shared" ref="J5071:K5071" si="6709">+AVERAGE(H5058:H5071)</f>
        <v>82.549999999999926</v>
      </c>
      <c r="K5071" s="14">
        <f t="shared" si="6709"/>
        <v>83.639285714285634</v>
      </c>
      <c r="L5071" s="14">
        <f t="shared" si="6684"/>
        <v>0.98697638669456433</v>
      </c>
      <c r="M5071" s="14">
        <f t="shared" si="6685"/>
        <v>49.672275589366684</v>
      </c>
      <c r="N5071" s="14">
        <f t="shared" si="6686"/>
        <v>-1</v>
      </c>
      <c r="O5071">
        <f t="shared" si="6627"/>
        <v>-1</v>
      </c>
      <c r="P5071">
        <f t="shared" si="6645"/>
        <v>1</v>
      </c>
      <c r="Q5071">
        <f t="shared" si="6628"/>
        <v>9251.5</v>
      </c>
      <c r="R5071">
        <f t="shared" si="6670"/>
        <v>-1014</v>
      </c>
      <c r="S5071">
        <f t="shared" si="6671"/>
        <v>-106368.60000000148</v>
      </c>
      <c r="T5071">
        <f t="shared" si="6672"/>
        <v>-53184.300000000738</v>
      </c>
      <c r="U5071">
        <f t="shared" si="6673"/>
        <v>53184.300000000738</v>
      </c>
      <c r="V5071" s="2">
        <f t="shared" si="6674"/>
        <v>5.3184300000000736E-3</v>
      </c>
      <c r="W5071" s="19">
        <f t="shared" si="6629"/>
        <v>495</v>
      </c>
      <c r="X5071" s="19">
        <f t="shared" si="6630"/>
        <v>19</v>
      </c>
      <c r="Y5071" s="19">
        <f t="shared" si="6631"/>
        <v>1</v>
      </c>
      <c r="Z5071" s="19">
        <f t="shared" si="6632"/>
        <v>9251.5</v>
      </c>
      <c r="AA5071" s="21">
        <f t="shared" si="6633"/>
        <v>1.532062467761941E-2</v>
      </c>
      <c r="AB5071" s="19">
        <f t="shared" si="6634"/>
        <v>1</v>
      </c>
    </row>
    <row r="5072" spans="1:28" x14ac:dyDescent="0.25">
      <c r="A5072">
        <f t="shared" si="6707"/>
        <v>5</v>
      </c>
      <c r="B5072">
        <f t="shared" si="6708"/>
        <v>2020</v>
      </c>
      <c r="C5072" s="20">
        <v>43962</v>
      </c>
      <c r="D5072">
        <v>9348.15</v>
      </c>
      <c r="E5072">
        <v>9439.9</v>
      </c>
      <c r="F5072">
        <v>9219.9500000000007</v>
      </c>
      <c r="G5072">
        <v>9239.2000000000007</v>
      </c>
      <c r="H5072">
        <f t="shared" si="6681"/>
        <v>0</v>
      </c>
      <c r="I5072">
        <f t="shared" si="6682"/>
        <v>12.299999999999272</v>
      </c>
      <c r="J5072" s="14">
        <f t="shared" ref="J5072:K5072" si="6710">+AVERAGE(H5059:H5072)</f>
        <v>82.549999999999926</v>
      </c>
      <c r="K5072" s="14">
        <f t="shared" si="6710"/>
        <v>84.167857142857045</v>
      </c>
      <c r="L5072" s="14">
        <f t="shared" si="6684"/>
        <v>0.98077820681461392</v>
      </c>
      <c r="M5072" s="14">
        <f t="shared" si="6685"/>
        <v>49.514791885349503</v>
      </c>
      <c r="N5072" s="14">
        <f t="shared" si="6686"/>
        <v>-1</v>
      </c>
      <c r="O5072">
        <f t="shared" si="6627"/>
        <v>-1</v>
      </c>
      <c r="P5072">
        <f t="shared" si="6645"/>
        <v>0</v>
      </c>
      <c r="Q5072">
        <f t="shared" si="6628"/>
        <v>0</v>
      </c>
      <c r="R5072">
        <f t="shared" si="6670"/>
        <v>-1014</v>
      </c>
      <c r="S5072">
        <f t="shared" si="6671"/>
        <v>0</v>
      </c>
      <c r="T5072">
        <f t="shared" si="6672"/>
        <v>12472.199999999262</v>
      </c>
      <c r="U5072">
        <f t="shared" si="6673"/>
        <v>12472.199999999262</v>
      </c>
      <c r="V5072" s="2">
        <f t="shared" si="6674"/>
        <v>1.2472199999999261E-3</v>
      </c>
      <c r="W5072" s="19">
        <f t="shared" si="6629"/>
        <v>495</v>
      </c>
      <c r="X5072" s="19">
        <f t="shared" si="6630"/>
        <v>2</v>
      </c>
      <c r="Y5072" s="19" t="str">
        <f t="shared" si="6631"/>
        <v/>
      </c>
      <c r="Z5072" s="19">
        <f t="shared" si="6632"/>
        <v>9251.5</v>
      </c>
      <c r="AA5072" s="21" t="str">
        <f t="shared" si="6633"/>
        <v/>
      </c>
      <c r="AB5072" s="19" t="str">
        <f t="shared" si="6634"/>
        <v/>
      </c>
    </row>
    <row r="5073" spans="1:28" x14ac:dyDescent="0.25">
      <c r="A5073">
        <f t="shared" si="6707"/>
        <v>5</v>
      </c>
      <c r="B5073">
        <f t="shared" si="6708"/>
        <v>2020</v>
      </c>
      <c r="C5073" s="20">
        <v>43963</v>
      </c>
      <c r="D5073">
        <v>9168.85</v>
      </c>
      <c r="E5073">
        <v>9240.85</v>
      </c>
      <c r="F5073">
        <v>9043.9500000000007</v>
      </c>
      <c r="G5073">
        <v>9196.5499999999993</v>
      </c>
      <c r="H5073">
        <f t="shared" si="6681"/>
        <v>0</v>
      </c>
      <c r="I5073">
        <f t="shared" si="6682"/>
        <v>42.650000000001455</v>
      </c>
      <c r="J5073" s="14">
        <f t="shared" ref="J5073:K5073" si="6711">+AVERAGE(H5060:H5073)</f>
        <v>82.549999999999926</v>
      </c>
      <c r="K5073" s="14">
        <f t="shared" si="6711"/>
        <v>67.185714285714312</v>
      </c>
      <c r="L5073" s="14">
        <f t="shared" si="6684"/>
        <v>1.2286838188390374</v>
      </c>
      <c r="M5073" s="14">
        <f t="shared" si="6685"/>
        <v>55.130467967371054</v>
      </c>
      <c r="N5073" s="14">
        <f t="shared" si="6686"/>
        <v>1</v>
      </c>
      <c r="O5073">
        <f t="shared" ref="O5073:O5077" si="6712">IF($C5073="","",N5073)</f>
        <v>1</v>
      </c>
      <c r="P5073">
        <f t="shared" si="6645"/>
        <v>1</v>
      </c>
      <c r="Q5073">
        <f t="shared" ref="Q5073:Q5077" si="6713">IF($C5073="","",IF($P5073=1,G5073,0))</f>
        <v>9196.5499999999993</v>
      </c>
      <c r="R5073">
        <f t="shared" si="6670"/>
        <v>1014</v>
      </c>
      <c r="S5073">
        <f t="shared" si="6671"/>
        <v>-86494.200000002951</v>
      </c>
      <c r="T5073">
        <f t="shared" si="6672"/>
        <v>-43247.100000001476</v>
      </c>
      <c r="U5073">
        <f t="shared" si="6673"/>
        <v>43247.100000001476</v>
      </c>
      <c r="V5073" s="2">
        <f t="shared" si="6674"/>
        <v>4.3247100000001473E-3</v>
      </c>
      <c r="W5073" s="19">
        <f t="shared" ref="W5073:W5077" si="6714">+IF($C5073="","",IF(AND(P5073=1,O5073&lt;&gt;0),W5072+1,W5072))</f>
        <v>496</v>
      </c>
      <c r="X5073" s="19">
        <f t="shared" ref="X5073:X5077" si="6715">+IF($C5073="","",IF(O5072=0,IF(O5073=0,0,1),IF(O5073&lt;&gt;O5072,IF((O5072&lt;&gt;O5071),2,X5072+1),IF(P5072=1,2,X5072+1))))</f>
        <v>3</v>
      </c>
      <c r="Y5073" s="19">
        <f t="shared" ref="Y5073:Y5077" si="6716">+IF($C5073="","",IF(O5073=O5072,"",IF(O5073=0,1,IF(AND(O5072&lt;&gt;0,O5072&lt;&gt;O5073),1,""))))</f>
        <v>1</v>
      </c>
      <c r="Z5073" s="19">
        <f t="shared" ref="Z5073:Z5077" si="6717">IF($C5073="","",IF(P5073=0,Z5072,Q5073))</f>
        <v>9196.5499999999993</v>
      </c>
      <c r="AA5073" s="21">
        <f t="shared" ref="AA5073:AA5077" si="6718">+IF($C5073="","",IF(Y5073=1,(Z5073/Z5072-1)*O5072,""))</f>
        <v>5.9395773658326156E-3</v>
      </c>
      <c r="AB5073" s="19">
        <f t="shared" ref="AB5073:AB5077" si="6719">+IF($C5073="","",IF(Y5073=1,IF(AA5073&gt;0,1,-1),""))</f>
        <v>1</v>
      </c>
    </row>
    <row r="5074" spans="1:28" x14ac:dyDescent="0.25">
      <c r="A5074">
        <f t="shared" si="6707"/>
        <v>5</v>
      </c>
      <c r="B5074">
        <f t="shared" si="6708"/>
        <v>2020</v>
      </c>
      <c r="C5074" s="20">
        <v>43964</v>
      </c>
      <c r="D5074">
        <v>9584.2000000000007</v>
      </c>
      <c r="E5074">
        <v>9584.5</v>
      </c>
      <c r="F5074">
        <v>9351.1</v>
      </c>
      <c r="G5074">
        <v>9383.5499999999993</v>
      </c>
      <c r="H5074">
        <f t="shared" si="6681"/>
        <v>187</v>
      </c>
      <c r="I5074">
        <f t="shared" si="6682"/>
        <v>0</v>
      </c>
      <c r="J5074" s="14">
        <f t="shared" ref="J5074:K5074" si="6720">+AVERAGE(H5061:H5074)</f>
        <v>81.20357142857145</v>
      </c>
      <c r="K5074" s="14">
        <f t="shared" si="6720"/>
        <v>67.185714285714312</v>
      </c>
      <c r="L5074" s="14">
        <f t="shared" si="6684"/>
        <v>1.208643419094195</v>
      </c>
      <c r="M5074" s="14">
        <f t="shared" si="6685"/>
        <v>54.723338708512841</v>
      </c>
      <c r="N5074" s="14">
        <f t="shared" si="6686"/>
        <v>1</v>
      </c>
      <c r="O5074">
        <f t="shared" si="6712"/>
        <v>1</v>
      </c>
      <c r="P5074">
        <f t="shared" si="6645"/>
        <v>0</v>
      </c>
      <c r="Q5074">
        <f t="shared" si="6713"/>
        <v>0</v>
      </c>
      <c r="R5074">
        <f t="shared" si="6670"/>
        <v>1014</v>
      </c>
      <c r="S5074">
        <f t="shared" si="6671"/>
        <v>0</v>
      </c>
      <c r="T5074">
        <f t="shared" si="6672"/>
        <v>189618</v>
      </c>
      <c r="U5074">
        <f t="shared" si="6673"/>
        <v>189618</v>
      </c>
      <c r="V5074" s="2">
        <f t="shared" si="6674"/>
        <v>1.8961800000000001E-2</v>
      </c>
      <c r="W5074" s="19">
        <f t="shared" si="6714"/>
        <v>496</v>
      </c>
      <c r="X5074" s="19">
        <f t="shared" si="6715"/>
        <v>2</v>
      </c>
      <c r="Y5074" s="19" t="str">
        <f t="shared" si="6716"/>
        <v/>
      </c>
      <c r="Z5074" s="19">
        <f t="shared" si="6717"/>
        <v>9196.5499999999993</v>
      </c>
      <c r="AA5074" s="21" t="str">
        <f t="shared" si="6718"/>
        <v/>
      </c>
      <c r="AB5074" s="19" t="str">
        <f t="shared" si="6719"/>
        <v/>
      </c>
    </row>
    <row r="5075" spans="1:28" x14ac:dyDescent="0.25">
      <c r="A5075">
        <f t="shared" si="6707"/>
        <v>5</v>
      </c>
      <c r="B5075">
        <f t="shared" si="6708"/>
        <v>2020</v>
      </c>
      <c r="C5075" s="20">
        <v>43965</v>
      </c>
      <c r="D5075">
        <v>9213.9500000000007</v>
      </c>
      <c r="E5075">
        <v>9281.1</v>
      </c>
      <c r="F5075">
        <v>9119.75</v>
      </c>
      <c r="G5075">
        <v>9142.75</v>
      </c>
      <c r="H5075">
        <f t="shared" si="6681"/>
        <v>0</v>
      </c>
      <c r="I5075">
        <f t="shared" si="6682"/>
        <v>240.79999999999927</v>
      </c>
      <c r="J5075" s="14">
        <f t="shared" ref="J5075:K5075" si="6721">+AVERAGE(H5062:H5075)</f>
        <v>72.160714285714292</v>
      </c>
      <c r="K5075" s="14">
        <f t="shared" si="6721"/>
        <v>84.385714285714258</v>
      </c>
      <c r="L5075" s="14">
        <f t="shared" si="6684"/>
        <v>0.85512950736414461</v>
      </c>
      <c r="M5075" s="14">
        <f t="shared" si="6685"/>
        <v>46.095407569639328</v>
      </c>
      <c r="N5075" s="14">
        <f t="shared" si="6686"/>
        <v>-1</v>
      </c>
      <c r="O5075">
        <f t="shared" si="6712"/>
        <v>-1</v>
      </c>
      <c r="P5075">
        <f t="shared" si="6645"/>
        <v>1</v>
      </c>
      <c r="Q5075">
        <f t="shared" si="6713"/>
        <v>9142.75</v>
      </c>
      <c r="R5075">
        <f t="shared" si="6670"/>
        <v>-1014</v>
      </c>
      <c r="S5075">
        <f t="shared" si="6671"/>
        <v>488342.39999999851</v>
      </c>
      <c r="T5075">
        <f t="shared" si="6672"/>
        <v>244171.19999999925</v>
      </c>
      <c r="U5075">
        <f t="shared" si="6673"/>
        <v>-244171.19999999925</v>
      </c>
      <c r="V5075" s="2">
        <f t="shared" si="6674"/>
        <v>-2.4417119999999924E-2</v>
      </c>
      <c r="W5075" s="19">
        <f t="shared" si="6714"/>
        <v>497</v>
      </c>
      <c r="X5075" s="19">
        <f t="shared" si="6715"/>
        <v>3</v>
      </c>
      <c r="Y5075" s="19">
        <f t="shared" si="6716"/>
        <v>1</v>
      </c>
      <c r="Z5075" s="19">
        <f t="shared" si="6717"/>
        <v>9142.75</v>
      </c>
      <c r="AA5075" s="21">
        <f t="shared" si="6718"/>
        <v>-5.8500198443981466E-3</v>
      </c>
      <c r="AB5075" s="19">
        <f t="shared" si="6719"/>
        <v>-1</v>
      </c>
    </row>
    <row r="5076" spans="1:28" x14ac:dyDescent="0.25">
      <c r="A5076">
        <f t="shared" si="6707"/>
        <v>5</v>
      </c>
      <c r="B5076">
        <f t="shared" si="6708"/>
        <v>2020</v>
      </c>
      <c r="C5076" s="20">
        <v>43966</v>
      </c>
      <c r="D5076">
        <v>9182.4</v>
      </c>
      <c r="E5076">
        <v>9182.4</v>
      </c>
      <c r="F5076">
        <v>9050</v>
      </c>
      <c r="G5076">
        <v>9136.85</v>
      </c>
      <c r="H5076">
        <f t="shared" si="6681"/>
        <v>0</v>
      </c>
      <c r="I5076">
        <f t="shared" si="6682"/>
        <v>5.8999999999996362</v>
      </c>
      <c r="J5076" s="14">
        <f t="shared" ref="J5076:K5076" si="6722">+AVERAGE(H5063:H5076)</f>
        <v>72.160714285714292</v>
      </c>
      <c r="K5076" s="14">
        <f t="shared" si="6722"/>
        <v>73.414285714285668</v>
      </c>
      <c r="L5076" s="14">
        <f t="shared" si="6684"/>
        <v>0.98292469352014078</v>
      </c>
      <c r="M5076" s="14">
        <f t="shared" si="6685"/>
        <v>49.569441377787605</v>
      </c>
      <c r="N5076" s="14">
        <f t="shared" si="6686"/>
        <v>-1</v>
      </c>
      <c r="O5076">
        <f t="shared" si="6712"/>
        <v>-1</v>
      </c>
      <c r="P5076">
        <f t="shared" si="6645"/>
        <v>0</v>
      </c>
      <c r="Q5076">
        <f t="shared" si="6713"/>
        <v>0</v>
      </c>
      <c r="R5076">
        <f t="shared" si="6670"/>
        <v>-1014</v>
      </c>
      <c r="S5076">
        <f t="shared" si="6671"/>
        <v>0</v>
      </c>
      <c r="T5076">
        <f t="shared" si="6672"/>
        <v>5982.5999999996311</v>
      </c>
      <c r="U5076">
        <f t="shared" si="6673"/>
        <v>5982.5999999996311</v>
      </c>
      <c r="V5076" s="2">
        <f t="shared" si="6674"/>
        <v>5.9825999999996312E-4</v>
      </c>
      <c r="W5076" s="19">
        <f t="shared" si="6714"/>
        <v>497</v>
      </c>
      <c r="X5076" s="19">
        <f t="shared" si="6715"/>
        <v>2</v>
      </c>
      <c r="Y5076" s="19" t="str">
        <f t="shared" si="6716"/>
        <v/>
      </c>
      <c r="Z5076" s="19">
        <f t="shared" si="6717"/>
        <v>9142.75</v>
      </c>
      <c r="AA5076" s="21" t="str">
        <f t="shared" si="6718"/>
        <v/>
      </c>
      <c r="AB5076" s="19" t="str">
        <f t="shared" si="6719"/>
        <v/>
      </c>
    </row>
    <row r="5077" spans="1:28" x14ac:dyDescent="0.25">
      <c r="A5077">
        <f t="shared" si="6707"/>
        <v>5</v>
      </c>
      <c r="B5077">
        <f t="shared" si="6708"/>
        <v>2020</v>
      </c>
      <c r="C5077" s="20">
        <v>43969</v>
      </c>
      <c r="D5077">
        <v>9158.2999999999993</v>
      </c>
      <c r="E5077">
        <v>9158.2999999999993</v>
      </c>
      <c r="F5077">
        <v>8806.75</v>
      </c>
      <c r="G5077">
        <v>8823.25</v>
      </c>
      <c r="H5077">
        <f t="shared" si="6681"/>
        <v>0</v>
      </c>
      <c r="I5077">
        <f t="shared" si="6682"/>
        <v>313.60000000000036</v>
      </c>
      <c r="J5077" s="14">
        <f t="shared" ref="J5077:K5077" si="6723">+AVERAGE(H5064:H5077)</f>
        <v>63.025000000000027</v>
      </c>
      <c r="K5077" s="14">
        <f t="shared" si="6723"/>
        <v>95.814285714285688</v>
      </c>
      <c r="L5077" s="14">
        <f t="shared" si="6684"/>
        <v>0.65778291337408723</v>
      </c>
      <c r="M5077" s="14">
        <f t="shared" si="6685"/>
        <v>39.678471051152343</v>
      </c>
      <c r="N5077" s="14">
        <f t="shared" si="6686"/>
        <v>-1</v>
      </c>
      <c r="O5077">
        <f t="shared" si="6712"/>
        <v>-1</v>
      </c>
      <c r="P5077">
        <f t="shared" si="6645"/>
        <v>0</v>
      </c>
      <c r="Q5077">
        <f t="shared" si="6713"/>
        <v>0</v>
      </c>
      <c r="R5077">
        <f t="shared" si="6670"/>
        <v>-1014</v>
      </c>
      <c r="S5077">
        <f t="shared" si="6671"/>
        <v>0</v>
      </c>
      <c r="T5077">
        <f t="shared" si="6672"/>
        <v>317990.40000000037</v>
      </c>
      <c r="U5077">
        <f t="shared" si="6673"/>
        <v>317990.40000000037</v>
      </c>
      <c r="V5077" s="2">
        <f t="shared" si="6674"/>
        <v>3.1799040000000035E-2</v>
      </c>
      <c r="W5077" s="19">
        <f t="shared" si="6714"/>
        <v>497</v>
      </c>
      <c r="X5077" s="19">
        <f t="shared" si="6715"/>
        <v>3</v>
      </c>
      <c r="Y5077" s="19" t="str">
        <f t="shared" si="6716"/>
        <v/>
      </c>
      <c r="Z5077" s="19">
        <f t="shared" si="6717"/>
        <v>9142.75</v>
      </c>
      <c r="AA5077" s="21" t="str">
        <f t="shared" si="6718"/>
        <v/>
      </c>
      <c r="AB5077" s="19" t="str">
        <f t="shared" si="6719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gaurik shah</dc:creator>
  <cp:lastModifiedBy>gaurik shah</cp:lastModifiedBy>
  <dcterms:created xsi:type="dcterms:W3CDTF">2020-11-19T18:33:58Z</dcterms:created>
  <dcterms:modified xsi:type="dcterms:W3CDTF">2020-11-19T19:08:37Z</dcterms:modified>
</cp:coreProperties>
</file>